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WarfelK\Documents\DLS\RWC\RapidWords website docs\current\Other documents (French)\4 - Other\"/>
    </mc:Choice>
  </mc:AlternateContent>
  <bookViews>
    <workbookView xWindow="-15" yWindow="-15" windowWidth="12615" windowHeight="12345" tabRatio="412" activeTab="1"/>
  </bookViews>
  <sheets>
    <sheet name="Instructions" sheetId="7" r:id="rId1"/>
    <sheet name="Horaire" sheetId="5" r:id="rId2"/>
    <sheet name="Données" sheetId="8" r:id="rId3"/>
    <sheet name="Général premier" sheetId="1" r:id="rId4"/>
    <sheet name="Groupes" sheetId="6" r:id="rId5"/>
    <sheet name="Résumé" sheetId="3" r:id="rId6"/>
  </sheets>
  <definedNames>
    <definedName name="Day_1">Horaire!$B$2</definedName>
    <definedName name="Day_10">Horaire!$B$11</definedName>
    <definedName name="Day_2">Horaire!$B$3</definedName>
    <definedName name="Day_3">Horaire!$B$4</definedName>
    <definedName name="Day_4">Horaire!$B$5</definedName>
    <definedName name="Day_5">Horaire!$B$6</definedName>
    <definedName name="Day_6">Horaire!$B$7</definedName>
    <definedName name="Day_7">Horaire!$B$8</definedName>
    <definedName name="Day_8">Horaire!$B$9</definedName>
    <definedName name="Day_9">Horaire!$B$10</definedName>
    <definedName name="_xlnm.Print_Area" localSheetId="2">Données!$C$1:$L$65535</definedName>
    <definedName name="_xlnm.Print_Area" localSheetId="3">'Général premier'!$C$1:$L$65535</definedName>
    <definedName name="Work_hours">Horaire!$C$14</definedName>
  </definedNames>
  <calcPr calcId="152511"/>
</workbook>
</file>

<file path=xl/calcChain.xml><?xml version="1.0" encoding="utf-8"?>
<calcChain xmlns="http://schemas.openxmlformats.org/spreadsheetml/2006/main">
  <c r="AF5" i="3" l="1"/>
  <c r="J1795" i="8" l="1"/>
  <c r="K1782" i="1" l="1"/>
  <c r="K1773" i="1"/>
  <c r="K1737" i="1"/>
  <c r="K1715" i="1"/>
  <c r="K1694" i="1"/>
  <c r="K1680" i="1"/>
  <c r="K1670" i="1"/>
  <c r="K1647" i="1"/>
  <c r="K1628" i="1"/>
  <c r="K1627" i="1"/>
  <c r="K1616" i="1"/>
  <c r="K1598" i="1"/>
  <c r="K1582" i="1"/>
  <c r="K1560" i="1"/>
  <c r="K1544" i="1"/>
  <c r="K1526" i="1"/>
  <c r="K1517" i="1"/>
  <c r="K1502" i="1"/>
  <c r="K1493" i="1"/>
  <c r="K1474" i="1"/>
  <c r="K1457" i="1"/>
  <c r="K1440" i="1"/>
  <c r="K1425" i="1"/>
  <c r="K1412" i="1"/>
  <c r="K1398" i="1"/>
  <c r="K1384" i="1"/>
  <c r="K1363" i="1"/>
  <c r="K1338" i="1"/>
  <c r="K1337" i="1"/>
  <c r="K1325" i="1"/>
  <c r="K1313" i="1"/>
  <c r="K1290" i="1"/>
  <c r="K1281" i="1"/>
  <c r="K1257" i="1"/>
  <c r="K1239" i="1"/>
  <c r="K1210" i="1"/>
  <c r="K1189" i="1"/>
  <c r="K1173" i="1"/>
  <c r="K1162" i="1"/>
  <c r="K1161" i="1"/>
  <c r="K1154" i="1"/>
  <c r="K1137" i="1"/>
  <c r="K1124" i="1"/>
  <c r="K1104" i="1"/>
  <c r="K1090" i="1"/>
  <c r="K1069" i="1"/>
  <c r="K1052" i="1"/>
  <c r="K1031" i="1"/>
  <c r="K1020" i="1"/>
  <c r="K1001" i="1"/>
  <c r="K988" i="1"/>
  <c r="K977" i="1"/>
  <c r="K957" i="1"/>
  <c r="K938" i="1"/>
  <c r="K915" i="1"/>
  <c r="K914" i="1"/>
  <c r="K908" i="1"/>
  <c r="K901" i="1"/>
  <c r="K893" i="1"/>
  <c r="K878" i="1"/>
  <c r="K868" i="1"/>
  <c r="K842" i="1"/>
  <c r="K822" i="1"/>
  <c r="K815" i="1"/>
  <c r="K814" i="1"/>
  <c r="K789" i="1"/>
  <c r="K776" i="1"/>
  <c r="K764" i="1"/>
  <c r="K749" i="1"/>
  <c r="K735" i="1"/>
  <c r="K713" i="1"/>
  <c r="K698" i="1"/>
  <c r="K675" i="1"/>
  <c r="K669" i="1"/>
  <c r="K653" i="1"/>
  <c r="K641" i="1"/>
  <c r="K624" i="1"/>
  <c r="K604" i="1"/>
  <c r="K586" i="1"/>
  <c r="K565" i="1"/>
  <c r="K551" i="1"/>
  <c r="K539" i="1"/>
  <c r="K523" i="1"/>
  <c r="K502" i="1"/>
  <c r="K483" i="1"/>
  <c r="K482" i="1"/>
  <c r="K473" i="1"/>
  <c r="K447" i="1"/>
  <c r="K430" i="1"/>
  <c r="K406" i="1"/>
  <c r="K399" i="1"/>
  <c r="K378" i="1"/>
  <c r="K357" i="1"/>
  <c r="K334" i="1"/>
  <c r="K325" i="1"/>
  <c r="K311" i="1"/>
  <c r="K301" i="1"/>
  <c r="K291" i="1"/>
  <c r="K270" i="1"/>
  <c r="K254" i="1"/>
  <c r="K247" i="1"/>
  <c r="K246" i="1"/>
  <c r="K237" i="1"/>
  <c r="K223" i="1"/>
  <c r="K213" i="1"/>
  <c r="K202" i="1"/>
  <c r="K187" i="1"/>
  <c r="K170" i="1"/>
  <c r="K164" i="1"/>
  <c r="K154" i="1"/>
  <c r="K140" i="1"/>
  <c r="K131" i="1"/>
  <c r="K122" i="1"/>
  <c r="K110" i="1"/>
  <c r="K109" i="1"/>
  <c r="K107" i="1"/>
  <c r="K92" i="1"/>
  <c r="K80" i="1"/>
  <c r="K81" i="1"/>
  <c r="K69" i="1"/>
  <c r="K61" i="1"/>
  <c r="K58" i="1"/>
  <c r="K39" i="1"/>
  <c r="K20" i="1"/>
  <c r="K4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J1794" i="1"/>
  <c r="J1793" i="1"/>
  <c r="J1792" i="1"/>
  <c r="J1791" i="1"/>
  <c r="J1795" i="1" s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K3" i="1"/>
  <c r="H1795" i="8"/>
  <c r="AJ1794" i="8"/>
  <c r="AI1794" i="8"/>
  <c r="AF1794" i="8"/>
  <c r="AE1794" i="8"/>
  <c r="AC1794" i="8"/>
  <c r="AA1794" i="8"/>
  <c r="Y1794" i="8"/>
  <c r="X1794" i="8"/>
  <c r="U1794" i="8"/>
  <c r="T1794" i="8"/>
  <c r="S1794" i="8"/>
  <c r="P1794" i="8"/>
  <c r="O1794" i="8"/>
  <c r="M1794" i="8"/>
  <c r="K1794" i="8"/>
  <c r="G1794" i="8"/>
  <c r="G1792" i="1" s="1"/>
  <c r="AI1793" i="8"/>
  <c r="AH1793" i="8"/>
  <c r="AG1793" i="8"/>
  <c r="AE1793" i="8"/>
  <c r="AD1793" i="8"/>
  <c r="AC1793" i="8"/>
  <c r="AA1793" i="8"/>
  <c r="Z1793" i="8"/>
  <c r="Y1793" i="8"/>
  <c r="W1793" i="8"/>
  <c r="V1793" i="8"/>
  <c r="U1793" i="8"/>
  <c r="S1793" i="8"/>
  <c r="R1793" i="8"/>
  <c r="Q1793" i="8"/>
  <c r="O1793" i="8"/>
  <c r="N1793" i="8"/>
  <c r="M1793" i="8"/>
  <c r="K1793" i="8"/>
  <c r="AJ1793" i="8" s="1"/>
  <c r="G1793" i="8"/>
  <c r="G1794" i="1" s="1"/>
  <c r="AJ1792" i="8"/>
  <c r="AI1792" i="8"/>
  <c r="AF1792" i="8"/>
  <c r="AE1792" i="8"/>
  <c r="AC1792" i="8"/>
  <c r="AA1792" i="8"/>
  <c r="Y1792" i="8"/>
  <c r="X1792" i="8"/>
  <c r="U1792" i="8"/>
  <c r="T1792" i="8"/>
  <c r="S1792" i="8"/>
  <c r="P1792" i="8"/>
  <c r="O1792" i="8"/>
  <c r="M1792" i="8"/>
  <c r="K1792" i="8"/>
  <c r="G1792" i="8"/>
  <c r="G1793" i="1" s="1"/>
  <c r="AI1791" i="8"/>
  <c r="AH1791" i="8"/>
  <c r="AG1791" i="8"/>
  <c r="AE1791" i="8"/>
  <c r="AD1791" i="8"/>
  <c r="AC1791" i="8"/>
  <c r="AA1791" i="8"/>
  <c r="Z1791" i="8"/>
  <c r="Y1791" i="8"/>
  <c r="W1791" i="8"/>
  <c r="V1791" i="8"/>
  <c r="U1791" i="8"/>
  <c r="S1791" i="8"/>
  <c r="R1791" i="8"/>
  <c r="Q1791" i="8"/>
  <c r="O1791" i="8"/>
  <c r="N1791" i="8"/>
  <c r="M1791" i="8"/>
  <c r="K1791" i="8"/>
  <c r="AJ1791" i="8" s="1"/>
  <c r="G1791" i="8"/>
  <c r="G1782" i="1" s="1"/>
  <c r="AJ1790" i="8"/>
  <c r="AI1790" i="8"/>
  <c r="AF1790" i="8"/>
  <c r="AE1790" i="8"/>
  <c r="AC1790" i="8"/>
  <c r="AA1790" i="8"/>
  <c r="Y1790" i="8"/>
  <c r="X1790" i="8"/>
  <c r="U1790" i="8"/>
  <c r="T1790" i="8"/>
  <c r="S1790" i="8"/>
  <c r="P1790" i="8"/>
  <c r="O1790" i="8"/>
  <c r="M1790" i="8"/>
  <c r="K1790" i="8"/>
  <c r="G1790" i="8"/>
  <c r="G1791" i="1" s="1"/>
  <c r="AI1789" i="8"/>
  <c r="AH1789" i="8"/>
  <c r="AG1789" i="8"/>
  <c r="AE1789" i="8"/>
  <c r="AD1789" i="8"/>
  <c r="AC1789" i="8"/>
  <c r="AA1789" i="8"/>
  <c r="Z1789" i="8"/>
  <c r="Y1789" i="8"/>
  <c r="W1789" i="8"/>
  <c r="V1789" i="8"/>
  <c r="U1789" i="8"/>
  <c r="S1789" i="8"/>
  <c r="R1789" i="8"/>
  <c r="Q1789" i="8"/>
  <c r="O1789" i="8"/>
  <c r="N1789" i="8"/>
  <c r="M1789" i="8"/>
  <c r="K1789" i="8"/>
  <c r="AJ1789" i="8" s="1"/>
  <c r="G1789" i="8"/>
  <c r="G1790" i="1" s="1"/>
  <c r="AJ1788" i="8"/>
  <c r="AI1788" i="8"/>
  <c r="AF1788" i="8"/>
  <c r="AE1788" i="8"/>
  <c r="AC1788" i="8"/>
  <c r="AA1788" i="8"/>
  <c r="Y1788" i="8"/>
  <c r="X1788" i="8"/>
  <c r="U1788" i="8"/>
  <c r="T1788" i="8"/>
  <c r="S1788" i="8"/>
  <c r="P1788" i="8"/>
  <c r="O1788" i="8"/>
  <c r="M1788" i="8"/>
  <c r="K1788" i="8"/>
  <c r="G1788" i="8"/>
  <c r="G1789" i="1" s="1"/>
  <c r="AI1787" i="8"/>
  <c r="AH1787" i="8"/>
  <c r="AG1787" i="8"/>
  <c r="AE1787" i="8"/>
  <c r="AD1787" i="8"/>
  <c r="AC1787" i="8"/>
  <c r="AA1787" i="8"/>
  <c r="Z1787" i="8"/>
  <c r="Y1787" i="8"/>
  <c r="W1787" i="8"/>
  <c r="V1787" i="8"/>
  <c r="U1787" i="8"/>
  <c r="S1787" i="8"/>
  <c r="R1787" i="8"/>
  <c r="Q1787" i="8"/>
  <c r="O1787" i="8"/>
  <c r="N1787" i="8"/>
  <c r="M1787" i="8"/>
  <c r="K1787" i="8"/>
  <c r="AJ1787" i="8" s="1"/>
  <c r="G1787" i="8"/>
  <c r="G1788" i="1" s="1"/>
  <c r="AJ1786" i="8"/>
  <c r="AI1786" i="8"/>
  <c r="AF1786" i="8"/>
  <c r="AE1786" i="8"/>
  <c r="AC1786" i="8"/>
  <c r="AA1786" i="8"/>
  <c r="Y1786" i="8"/>
  <c r="X1786" i="8"/>
  <c r="U1786" i="8"/>
  <c r="T1786" i="8"/>
  <c r="S1786" i="8"/>
  <c r="P1786" i="8"/>
  <c r="O1786" i="8"/>
  <c r="M1786" i="8"/>
  <c r="K1786" i="8"/>
  <c r="G1786" i="8"/>
  <c r="G1787" i="1" s="1"/>
  <c r="AI1785" i="8"/>
  <c r="AH1785" i="8"/>
  <c r="AG1785" i="8"/>
  <c r="AE1785" i="8"/>
  <c r="AD1785" i="8"/>
  <c r="AC1785" i="8"/>
  <c r="AA1785" i="8"/>
  <c r="Z1785" i="8"/>
  <c r="Y1785" i="8"/>
  <c r="W1785" i="8"/>
  <c r="V1785" i="8"/>
  <c r="U1785" i="8"/>
  <c r="S1785" i="8"/>
  <c r="R1785" i="8"/>
  <c r="Q1785" i="8"/>
  <c r="O1785" i="8"/>
  <c r="N1785" i="8"/>
  <c r="M1785" i="8"/>
  <c r="K1785" i="8"/>
  <c r="AJ1785" i="8" s="1"/>
  <c r="G1785" i="8"/>
  <c r="G1786" i="1" s="1"/>
  <c r="AJ1784" i="8"/>
  <c r="AI1784" i="8"/>
  <c r="AF1784" i="8"/>
  <c r="AE1784" i="8"/>
  <c r="AC1784" i="8"/>
  <c r="AA1784" i="8"/>
  <c r="Y1784" i="8"/>
  <c r="X1784" i="8"/>
  <c r="U1784" i="8"/>
  <c r="T1784" i="8"/>
  <c r="S1784" i="8"/>
  <c r="P1784" i="8"/>
  <c r="O1784" i="8"/>
  <c r="M1784" i="8"/>
  <c r="K1784" i="8"/>
  <c r="G1784" i="8"/>
  <c r="G1785" i="1" s="1"/>
  <c r="AI1783" i="8"/>
  <c r="AH1783" i="8"/>
  <c r="AG1783" i="8"/>
  <c r="AE1783" i="8"/>
  <c r="AD1783" i="8"/>
  <c r="AC1783" i="8"/>
  <c r="AA1783" i="8"/>
  <c r="Z1783" i="8"/>
  <c r="Y1783" i="8"/>
  <c r="W1783" i="8"/>
  <c r="V1783" i="8"/>
  <c r="U1783" i="8"/>
  <c r="S1783" i="8"/>
  <c r="R1783" i="8"/>
  <c r="Q1783" i="8"/>
  <c r="O1783" i="8"/>
  <c r="N1783" i="8"/>
  <c r="M1783" i="8"/>
  <c r="K1783" i="8"/>
  <c r="AJ1783" i="8" s="1"/>
  <c r="G1783" i="8"/>
  <c r="G1784" i="1" s="1"/>
  <c r="AJ1782" i="8"/>
  <c r="AI1782" i="8"/>
  <c r="AH1782" i="8"/>
  <c r="AG1782" i="8"/>
  <c r="AF1782" i="8"/>
  <c r="AE1782" i="8"/>
  <c r="AD1782" i="8"/>
  <c r="AC1782" i="8"/>
  <c r="AB1782" i="8"/>
  <c r="AA1782" i="8"/>
  <c r="Z1782" i="8"/>
  <c r="Y1782" i="8"/>
  <c r="X1782" i="8"/>
  <c r="W1782" i="8"/>
  <c r="V1782" i="8"/>
  <c r="U1782" i="8"/>
  <c r="T1782" i="8"/>
  <c r="S1782" i="8"/>
  <c r="R1782" i="8"/>
  <c r="Q1782" i="8"/>
  <c r="P1782" i="8"/>
  <c r="O1782" i="8"/>
  <c r="N1782" i="8"/>
  <c r="M1782" i="8"/>
  <c r="G1782" i="8"/>
  <c r="G1783" i="1" s="1"/>
  <c r="AJ1781" i="8"/>
  <c r="AF1781" i="8"/>
  <c r="AD1781" i="8"/>
  <c r="AB1781" i="8"/>
  <c r="Y1781" i="8"/>
  <c r="V1781" i="8"/>
  <c r="U1781" i="8"/>
  <c r="Q1781" i="8"/>
  <c r="P1781" i="8"/>
  <c r="N1781" i="8"/>
  <c r="K1781" i="8"/>
  <c r="G1781" i="8"/>
  <c r="G1773" i="1" s="1"/>
  <c r="AJ1780" i="8"/>
  <c r="AA1780" i="8"/>
  <c r="V1780" i="8"/>
  <c r="P1780" i="8"/>
  <c r="K1780" i="8"/>
  <c r="G1780" i="8"/>
  <c r="G1774" i="1" s="1"/>
  <c r="AJ1779" i="8"/>
  <c r="AF1779" i="8"/>
  <c r="AC1779" i="8"/>
  <c r="AB1779" i="8"/>
  <c r="X1779" i="8"/>
  <c r="W1779" i="8"/>
  <c r="U1779" i="8"/>
  <c r="Q1779" i="8"/>
  <c r="P1779" i="8"/>
  <c r="M1779" i="8"/>
  <c r="K1779" i="8"/>
  <c r="G1779" i="8"/>
  <c r="G1781" i="1" s="1"/>
  <c r="AI1778" i="8"/>
  <c r="AH1778" i="8"/>
  <c r="AG1778" i="8"/>
  <c r="AE1778" i="8"/>
  <c r="AD1778" i="8"/>
  <c r="AC1778" i="8"/>
  <c r="AA1778" i="8"/>
  <c r="Z1778" i="8"/>
  <c r="Y1778" i="8"/>
  <c r="W1778" i="8"/>
  <c r="V1778" i="8"/>
  <c r="U1778" i="8"/>
  <c r="S1778" i="8"/>
  <c r="R1778" i="8"/>
  <c r="Q1778" i="8"/>
  <c r="O1778" i="8"/>
  <c r="N1778" i="8"/>
  <c r="M1778" i="8"/>
  <c r="K1778" i="8"/>
  <c r="AJ1778" i="8" s="1"/>
  <c r="G1778" i="8"/>
  <c r="G1780" i="1" s="1"/>
  <c r="AG1777" i="8"/>
  <c r="AC1777" i="8"/>
  <c r="U1777" i="8"/>
  <c r="S1777" i="8"/>
  <c r="K1777" i="8"/>
  <c r="G1777" i="8"/>
  <c r="G1779" i="1" s="1"/>
  <c r="AI1776" i="8"/>
  <c r="AH1776" i="8"/>
  <c r="AG1776" i="8"/>
  <c r="AE1776" i="8"/>
  <c r="AD1776" i="8"/>
  <c r="AC1776" i="8"/>
  <c r="AA1776" i="8"/>
  <c r="Z1776" i="8"/>
  <c r="Y1776" i="8"/>
  <c r="W1776" i="8"/>
  <c r="V1776" i="8"/>
  <c r="U1776" i="8"/>
  <c r="S1776" i="8"/>
  <c r="R1776" i="8"/>
  <c r="Q1776" i="8"/>
  <c r="O1776" i="8"/>
  <c r="N1776" i="8"/>
  <c r="M1776" i="8"/>
  <c r="K1776" i="8"/>
  <c r="AJ1776" i="8" s="1"/>
  <c r="G1776" i="8"/>
  <c r="G1778" i="1" s="1"/>
  <c r="AG1775" i="8"/>
  <c r="K1775" i="8"/>
  <c r="G1775" i="8"/>
  <c r="G1777" i="1" s="1"/>
  <c r="AI1774" i="8"/>
  <c r="AH1774" i="8"/>
  <c r="AG1774" i="8"/>
  <c r="AE1774" i="8"/>
  <c r="AD1774" i="8"/>
  <c r="AC1774" i="8"/>
  <c r="AA1774" i="8"/>
  <c r="Z1774" i="8"/>
  <c r="Y1774" i="8"/>
  <c r="W1774" i="8"/>
  <c r="V1774" i="8"/>
  <c r="U1774" i="8"/>
  <c r="S1774" i="8"/>
  <c r="R1774" i="8"/>
  <c r="Q1774" i="8"/>
  <c r="O1774" i="8"/>
  <c r="N1774" i="8"/>
  <c r="M1774" i="8"/>
  <c r="K1774" i="8"/>
  <c r="AJ1774" i="8" s="1"/>
  <c r="G1774" i="8"/>
  <c r="G1776" i="1" s="1"/>
  <c r="AJ1773" i="8"/>
  <c r="AI1773" i="8"/>
  <c r="AH1773" i="8"/>
  <c r="AG1773" i="8"/>
  <c r="AF1773" i="8"/>
  <c r="AE1773" i="8"/>
  <c r="AD1773" i="8"/>
  <c r="AC1773" i="8"/>
  <c r="AB1773" i="8"/>
  <c r="AA1773" i="8"/>
  <c r="Z1773" i="8"/>
  <c r="Y1773" i="8"/>
  <c r="X1773" i="8"/>
  <c r="W1773" i="8"/>
  <c r="V1773" i="8"/>
  <c r="U1773" i="8"/>
  <c r="T1773" i="8"/>
  <c r="S1773" i="8"/>
  <c r="R1773" i="8"/>
  <c r="Q1773" i="8"/>
  <c r="P1773" i="8"/>
  <c r="O1773" i="8"/>
  <c r="N1773" i="8"/>
  <c r="M1773" i="8"/>
  <c r="G1773" i="8"/>
  <c r="G1775" i="1" s="1"/>
  <c r="AJ1772" i="8"/>
  <c r="AH1772" i="8"/>
  <c r="AG1772" i="8"/>
  <c r="AB1772" i="8"/>
  <c r="Y1772" i="8"/>
  <c r="V1772" i="8"/>
  <c r="R1772" i="8"/>
  <c r="N1772" i="8"/>
  <c r="M1772" i="8"/>
  <c r="K1772" i="8"/>
  <c r="G1772" i="8"/>
  <c r="G1737" i="1" s="1"/>
  <c r="AI1771" i="8"/>
  <c r="AD1771" i="8"/>
  <c r="AB1771" i="8"/>
  <c r="T1771" i="8"/>
  <c r="S1771" i="8"/>
  <c r="O1771" i="8"/>
  <c r="K1771" i="8"/>
  <c r="G1771" i="8"/>
  <c r="G1764" i="1" s="1"/>
  <c r="V1770" i="8"/>
  <c r="T1770" i="8"/>
  <c r="K1770" i="8"/>
  <c r="AG1770" i="8" s="1"/>
  <c r="G1770" i="8"/>
  <c r="G1772" i="1" s="1"/>
  <c r="AH1769" i="8"/>
  <c r="AD1769" i="8"/>
  <c r="Z1769" i="8"/>
  <c r="T1769" i="8"/>
  <c r="O1769" i="8"/>
  <c r="N1769" i="8"/>
  <c r="K1769" i="8"/>
  <c r="G1769" i="8"/>
  <c r="G1771" i="1" s="1"/>
  <c r="AJ1768" i="8"/>
  <c r="AH1768" i="8"/>
  <c r="AG1768" i="8"/>
  <c r="AB1768" i="8"/>
  <c r="Y1768" i="8"/>
  <c r="V1768" i="8"/>
  <c r="R1768" i="8"/>
  <c r="N1768" i="8"/>
  <c r="M1768" i="8"/>
  <c r="K1768" i="8"/>
  <c r="G1768" i="8"/>
  <c r="G1770" i="1" s="1"/>
  <c r="AI1767" i="8"/>
  <c r="AD1767" i="8"/>
  <c r="T1767" i="8"/>
  <c r="S1767" i="8"/>
  <c r="K1767" i="8"/>
  <c r="G1767" i="8"/>
  <c r="G1769" i="1" s="1"/>
  <c r="AJ1766" i="8"/>
  <c r="K1766" i="8"/>
  <c r="G1766" i="8"/>
  <c r="G1768" i="1" s="1"/>
  <c r="AH1765" i="8"/>
  <c r="AD1765" i="8"/>
  <c r="T1765" i="8"/>
  <c r="O1765" i="8"/>
  <c r="K1765" i="8"/>
  <c r="G1765" i="8"/>
  <c r="G1767" i="1" s="1"/>
  <c r="AJ1764" i="8"/>
  <c r="AH1764" i="8"/>
  <c r="AG1764" i="8"/>
  <c r="AB1764" i="8"/>
  <c r="Y1764" i="8"/>
  <c r="V1764" i="8"/>
  <c r="R1764" i="8"/>
  <c r="N1764" i="8"/>
  <c r="M1764" i="8"/>
  <c r="K1764" i="8"/>
  <c r="G1764" i="8"/>
  <c r="G1766" i="1" s="1"/>
  <c r="K1763" i="8"/>
  <c r="G1763" i="8"/>
  <c r="G1765" i="1" s="1"/>
  <c r="AG1762" i="8"/>
  <c r="AC1762" i="8"/>
  <c r="AB1762" i="8"/>
  <c r="T1762" i="8"/>
  <c r="R1762" i="8"/>
  <c r="M1762" i="8"/>
  <c r="K1762" i="8"/>
  <c r="G1762" i="8"/>
  <c r="G1749" i="1" s="1"/>
  <c r="W1761" i="8"/>
  <c r="T1761" i="8"/>
  <c r="K1761" i="8"/>
  <c r="AH1761" i="8" s="1"/>
  <c r="G1761" i="8"/>
  <c r="G1763" i="1" s="1"/>
  <c r="AJ1760" i="8"/>
  <c r="AH1760" i="8"/>
  <c r="AG1760" i="8"/>
  <c r="AB1760" i="8"/>
  <c r="Y1760" i="8"/>
  <c r="V1760" i="8"/>
  <c r="R1760" i="8"/>
  <c r="N1760" i="8"/>
  <c r="M1760" i="8"/>
  <c r="K1760" i="8"/>
  <c r="G1760" i="8"/>
  <c r="G1762" i="1" s="1"/>
  <c r="AB1759" i="8"/>
  <c r="Z1759" i="8"/>
  <c r="O1759" i="8"/>
  <c r="K1759" i="8"/>
  <c r="G1759" i="8"/>
  <c r="G1760" i="1" s="1"/>
  <c r="AG1758" i="8"/>
  <c r="AC1758" i="8"/>
  <c r="T1758" i="8"/>
  <c r="R1758" i="8"/>
  <c r="K1758" i="8"/>
  <c r="G1758" i="8"/>
  <c r="G1761" i="1" s="1"/>
  <c r="Z1757" i="8"/>
  <c r="W1757" i="8"/>
  <c r="N1757" i="8"/>
  <c r="K1757" i="8"/>
  <c r="G1757" i="8"/>
  <c r="G1758" i="1" s="1"/>
  <c r="AH1756" i="8"/>
  <c r="U1756" i="8"/>
  <c r="M1756" i="8"/>
  <c r="K1756" i="8"/>
  <c r="X1756" i="8" s="1"/>
  <c r="G1756" i="8"/>
  <c r="G1759" i="1" s="1"/>
  <c r="K1755" i="8"/>
  <c r="G1755" i="8"/>
  <c r="G1755" i="1" s="1"/>
  <c r="AH1754" i="8"/>
  <c r="AF1754" i="8"/>
  <c r="AC1754" i="8"/>
  <c r="AB1754" i="8"/>
  <c r="X1754" i="8"/>
  <c r="V1754" i="8"/>
  <c r="U1754" i="8"/>
  <c r="Q1754" i="8"/>
  <c r="P1754" i="8"/>
  <c r="M1754" i="8"/>
  <c r="K1754" i="8"/>
  <c r="G1754" i="8"/>
  <c r="G1757" i="1" s="1"/>
  <c r="V1753" i="8"/>
  <c r="S1753" i="8"/>
  <c r="K1753" i="8"/>
  <c r="AB1753" i="8" s="1"/>
  <c r="G1753" i="8"/>
  <c r="G1756" i="1" s="1"/>
  <c r="K1752" i="8"/>
  <c r="G1752" i="8"/>
  <c r="G1754" i="1" s="1"/>
  <c r="AD1751" i="8"/>
  <c r="AA1751" i="8"/>
  <c r="S1751" i="8"/>
  <c r="R1751" i="8"/>
  <c r="K1751" i="8"/>
  <c r="G1751" i="8"/>
  <c r="G1753" i="1" s="1"/>
  <c r="AH1750" i="8"/>
  <c r="AF1750" i="8"/>
  <c r="AC1750" i="8"/>
  <c r="AB1750" i="8"/>
  <c r="X1750" i="8"/>
  <c r="V1750" i="8"/>
  <c r="U1750" i="8"/>
  <c r="Q1750" i="8"/>
  <c r="P1750" i="8"/>
  <c r="M1750" i="8"/>
  <c r="K1750" i="8"/>
  <c r="G1750" i="8"/>
  <c r="G1751" i="1" s="1"/>
  <c r="AI1749" i="8"/>
  <c r="AB1749" i="8"/>
  <c r="AA1749" i="8"/>
  <c r="S1749" i="8"/>
  <c r="P1749" i="8"/>
  <c r="K1749" i="8"/>
  <c r="G1749" i="8"/>
  <c r="G1752" i="1" s="1"/>
  <c r="AH1748" i="8"/>
  <c r="AB1748" i="8"/>
  <c r="Z1748" i="8"/>
  <c r="R1748" i="8"/>
  <c r="Q1748" i="8"/>
  <c r="K1748" i="8"/>
  <c r="G1748" i="8"/>
  <c r="G1750" i="1" s="1"/>
  <c r="AH1747" i="8"/>
  <c r="AD1747" i="8"/>
  <c r="AA1747" i="8"/>
  <c r="X1747" i="8"/>
  <c r="S1747" i="8"/>
  <c r="R1747" i="8"/>
  <c r="P1747" i="8"/>
  <c r="K1747" i="8"/>
  <c r="G1747" i="8"/>
  <c r="G1738" i="1" s="1"/>
  <c r="AH1746" i="8"/>
  <c r="AF1746" i="8"/>
  <c r="AC1746" i="8"/>
  <c r="AB1746" i="8"/>
  <c r="X1746" i="8"/>
  <c r="V1746" i="8"/>
  <c r="U1746" i="8"/>
  <c r="Q1746" i="8"/>
  <c r="P1746" i="8"/>
  <c r="M1746" i="8"/>
  <c r="K1746" i="8"/>
  <c r="G1746" i="8"/>
  <c r="G1748" i="1" s="1"/>
  <c r="AI1745" i="8"/>
  <c r="AH1745" i="8"/>
  <c r="AB1745" i="8"/>
  <c r="AA1745" i="8"/>
  <c r="W1745" i="8"/>
  <c r="S1745" i="8"/>
  <c r="P1745" i="8"/>
  <c r="N1745" i="8"/>
  <c r="K1745" i="8"/>
  <c r="G1745" i="8"/>
  <c r="G1747" i="1" s="1"/>
  <c r="AH1744" i="8"/>
  <c r="AG1744" i="8"/>
  <c r="AB1744" i="8"/>
  <c r="Z1744" i="8"/>
  <c r="X1744" i="8"/>
  <c r="R1744" i="8"/>
  <c r="Q1744" i="8"/>
  <c r="M1744" i="8"/>
  <c r="K1744" i="8"/>
  <c r="G1744" i="8"/>
  <c r="G1746" i="1" s="1"/>
  <c r="K1743" i="8"/>
  <c r="G1743" i="8"/>
  <c r="G1743" i="1" s="1"/>
  <c r="AH1742" i="8"/>
  <c r="AF1742" i="8"/>
  <c r="AC1742" i="8"/>
  <c r="AB1742" i="8"/>
  <c r="X1742" i="8"/>
  <c r="V1742" i="8"/>
  <c r="U1742" i="8"/>
  <c r="Q1742" i="8"/>
  <c r="P1742" i="8"/>
  <c r="M1742" i="8"/>
  <c r="K1742" i="8"/>
  <c r="G1742" i="8"/>
  <c r="G1745" i="1" s="1"/>
  <c r="W1741" i="8"/>
  <c r="V1741" i="8"/>
  <c r="K1741" i="8"/>
  <c r="G1741" i="8"/>
  <c r="G1744" i="1" s="1"/>
  <c r="AG1740" i="8"/>
  <c r="X1740" i="8"/>
  <c r="U1740" i="8"/>
  <c r="M1740" i="8"/>
  <c r="K1740" i="8"/>
  <c r="G1740" i="8"/>
  <c r="G1742" i="1" s="1"/>
  <c r="AF1739" i="8"/>
  <c r="K1739" i="8"/>
  <c r="G1739" i="8"/>
  <c r="G1741" i="1" s="1"/>
  <c r="AH1738" i="8"/>
  <c r="AF1738" i="8"/>
  <c r="AC1738" i="8"/>
  <c r="AB1738" i="8"/>
  <c r="X1738" i="8"/>
  <c r="V1738" i="8"/>
  <c r="U1738" i="8"/>
  <c r="Q1738" i="8"/>
  <c r="P1738" i="8"/>
  <c r="M1738" i="8"/>
  <c r="K1738" i="8"/>
  <c r="G1738" i="8"/>
  <c r="G1740" i="1" s="1"/>
  <c r="AJ1737" i="8"/>
  <c r="AI1737" i="8"/>
  <c r="AH1737" i="8"/>
  <c r="AG1737" i="8"/>
  <c r="AF1737" i="8"/>
  <c r="AE1737" i="8"/>
  <c r="AD1737" i="8"/>
  <c r="AC1737" i="8"/>
  <c r="AB1737" i="8"/>
  <c r="AA1737" i="8"/>
  <c r="Z1737" i="8"/>
  <c r="Y1737" i="8"/>
  <c r="X1737" i="8"/>
  <c r="W1737" i="8"/>
  <c r="V1737" i="8"/>
  <c r="U1737" i="8"/>
  <c r="T1737" i="8"/>
  <c r="S1737" i="8"/>
  <c r="R1737" i="8"/>
  <c r="Q1737" i="8"/>
  <c r="P1737" i="8"/>
  <c r="O1737" i="8"/>
  <c r="N1737" i="8"/>
  <c r="M1737" i="8"/>
  <c r="G1737" i="8"/>
  <c r="G1739" i="1" s="1"/>
  <c r="K1736" i="8"/>
  <c r="G1736" i="8"/>
  <c r="G1715" i="1" s="1"/>
  <c r="AI1735" i="8"/>
  <c r="AH1735" i="8"/>
  <c r="AG1735" i="8"/>
  <c r="AE1735" i="8"/>
  <c r="AD1735" i="8"/>
  <c r="AC1735" i="8"/>
  <c r="AA1735" i="8"/>
  <c r="Z1735" i="8"/>
  <c r="Y1735" i="8"/>
  <c r="W1735" i="8"/>
  <c r="V1735" i="8"/>
  <c r="U1735" i="8"/>
  <c r="S1735" i="8"/>
  <c r="R1735" i="8"/>
  <c r="Q1735" i="8"/>
  <c r="O1735" i="8"/>
  <c r="N1735" i="8"/>
  <c r="M1735" i="8"/>
  <c r="K1735" i="8"/>
  <c r="AJ1735" i="8" s="1"/>
  <c r="G1735" i="8"/>
  <c r="G1733" i="1" s="1"/>
  <c r="X1734" i="8"/>
  <c r="W1734" i="8"/>
  <c r="K1734" i="8"/>
  <c r="G1734" i="8"/>
  <c r="G1736" i="1" s="1"/>
  <c r="AI1733" i="8"/>
  <c r="AH1733" i="8"/>
  <c r="AG1733" i="8"/>
  <c r="AE1733" i="8"/>
  <c r="AD1733" i="8"/>
  <c r="AC1733" i="8"/>
  <c r="AA1733" i="8"/>
  <c r="Z1733" i="8"/>
  <c r="Y1733" i="8"/>
  <c r="W1733" i="8"/>
  <c r="V1733" i="8"/>
  <c r="U1733" i="8"/>
  <c r="S1733" i="8"/>
  <c r="R1733" i="8"/>
  <c r="Q1733" i="8"/>
  <c r="O1733" i="8"/>
  <c r="N1733" i="8"/>
  <c r="M1733" i="8"/>
  <c r="K1733" i="8"/>
  <c r="AJ1733" i="8" s="1"/>
  <c r="G1733" i="8"/>
  <c r="G1735" i="1" s="1"/>
  <c r="AG1732" i="8"/>
  <c r="X1732" i="8"/>
  <c r="W1732" i="8"/>
  <c r="O1732" i="8"/>
  <c r="K1732" i="8"/>
  <c r="G1732" i="8"/>
  <c r="G1734" i="1" s="1"/>
  <c r="AI1731" i="8"/>
  <c r="AH1731" i="8"/>
  <c r="AG1731" i="8"/>
  <c r="AE1731" i="8"/>
  <c r="AD1731" i="8"/>
  <c r="AC1731" i="8"/>
  <c r="AA1731" i="8"/>
  <c r="Z1731" i="8"/>
  <c r="Y1731" i="8"/>
  <c r="W1731" i="8"/>
  <c r="V1731" i="8"/>
  <c r="U1731" i="8"/>
  <c r="S1731" i="8"/>
  <c r="R1731" i="8"/>
  <c r="Q1731" i="8"/>
  <c r="O1731" i="8"/>
  <c r="N1731" i="8"/>
  <c r="M1731" i="8"/>
  <c r="K1731" i="8"/>
  <c r="AJ1731" i="8" s="1"/>
  <c r="G1731" i="8"/>
  <c r="G1727" i="1" s="1"/>
  <c r="AG1730" i="8"/>
  <c r="AE1730" i="8"/>
  <c r="K1730" i="8"/>
  <c r="G1730" i="8"/>
  <c r="G1732" i="1" s="1"/>
  <c r="AI1729" i="8"/>
  <c r="AH1729" i="8"/>
  <c r="AG1729" i="8"/>
  <c r="AE1729" i="8"/>
  <c r="AD1729" i="8"/>
  <c r="AC1729" i="8"/>
  <c r="AA1729" i="8"/>
  <c r="Z1729" i="8"/>
  <c r="Y1729" i="8"/>
  <c r="W1729" i="8"/>
  <c r="V1729" i="8"/>
  <c r="U1729" i="8"/>
  <c r="S1729" i="8"/>
  <c r="R1729" i="8"/>
  <c r="Q1729" i="8"/>
  <c r="O1729" i="8"/>
  <c r="N1729" i="8"/>
  <c r="M1729" i="8"/>
  <c r="K1729" i="8"/>
  <c r="AJ1729" i="8" s="1"/>
  <c r="G1729" i="8"/>
  <c r="G1731" i="1" s="1"/>
  <c r="AE1728" i="8"/>
  <c r="K1728" i="8"/>
  <c r="G1728" i="8"/>
  <c r="G1730" i="1" s="1"/>
  <c r="AI1727" i="8"/>
  <c r="AH1727" i="8"/>
  <c r="AG1727" i="8"/>
  <c r="AE1727" i="8"/>
  <c r="AD1727" i="8"/>
  <c r="AC1727" i="8"/>
  <c r="AA1727" i="8"/>
  <c r="Z1727" i="8"/>
  <c r="Y1727" i="8"/>
  <c r="W1727" i="8"/>
  <c r="V1727" i="8"/>
  <c r="U1727" i="8"/>
  <c r="S1727" i="8"/>
  <c r="R1727" i="8"/>
  <c r="Q1727" i="8"/>
  <c r="O1727" i="8"/>
  <c r="N1727" i="8"/>
  <c r="M1727" i="8"/>
  <c r="K1727" i="8"/>
  <c r="AJ1727" i="8" s="1"/>
  <c r="G1727" i="8"/>
  <c r="G1729" i="1" s="1"/>
  <c r="X1726" i="8"/>
  <c r="W1726" i="8"/>
  <c r="K1726" i="8"/>
  <c r="G1726" i="8"/>
  <c r="G1728" i="1" s="1"/>
  <c r="AI1725" i="8"/>
  <c r="AH1725" i="8"/>
  <c r="AG1725" i="8"/>
  <c r="AE1725" i="8"/>
  <c r="AD1725" i="8"/>
  <c r="AC1725" i="8"/>
  <c r="AA1725" i="8"/>
  <c r="Z1725" i="8"/>
  <c r="Y1725" i="8"/>
  <c r="W1725" i="8"/>
  <c r="V1725" i="8"/>
  <c r="U1725" i="8"/>
  <c r="S1725" i="8"/>
  <c r="R1725" i="8"/>
  <c r="Q1725" i="8"/>
  <c r="O1725" i="8"/>
  <c r="N1725" i="8"/>
  <c r="M1725" i="8"/>
  <c r="K1725" i="8"/>
  <c r="AJ1725" i="8" s="1"/>
  <c r="G1725" i="8"/>
  <c r="G1716" i="1" s="1"/>
  <c r="AG1724" i="8"/>
  <c r="X1724" i="8"/>
  <c r="W1724" i="8"/>
  <c r="O1724" i="8"/>
  <c r="K1724" i="8"/>
  <c r="G1724" i="8"/>
  <c r="G1722" i="1" s="1"/>
  <c r="AI1723" i="8"/>
  <c r="AH1723" i="8"/>
  <c r="AG1723" i="8"/>
  <c r="AE1723" i="8"/>
  <c r="AD1723" i="8"/>
  <c r="AC1723" i="8"/>
  <c r="AA1723" i="8"/>
  <c r="Z1723" i="8"/>
  <c r="Y1723" i="8"/>
  <c r="W1723" i="8"/>
  <c r="V1723" i="8"/>
  <c r="U1723" i="8"/>
  <c r="S1723" i="8"/>
  <c r="R1723" i="8"/>
  <c r="Q1723" i="8"/>
  <c r="O1723" i="8"/>
  <c r="N1723" i="8"/>
  <c r="M1723" i="8"/>
  <c r="K1723" i="8"/>
  <c r="AJ1723" i="8" s="1"/>
  <c r="G1723" i="8"/>
  <c r="G1726" i="1" s="1"/>
  <c r="AG1722" i="8"/>
  <c r="AE1722" i="8"/>
  <c r="O1722" i="8"/>
  <c r="K1722" i="8"/>
  <c r="G1722" i="8"/>
  <c r="G1725" i="1" s="1"/>
  <c r="AI1721" i="8"/>
  <c r="AH1721" i="8"/>
  <c r="AG1721" i="8"/>
  <c r="AE1721" i="8"/>
  <c r="AD1721" i="8"/>
  <c r="AC1721" i="8"/>
  <c r="AA1721" i="8"/>
  <c r="Z1721" i="8"/>
  <c r="Y1721" i="8"/>
  <c r="W1721" i="8"/>
  <c r="V1721" i="8"/>
  <c r="U1721" i="8"/>
  <c r="S1721" i="8"/>
  <c r="R1721" i="8"/>
  <c r="Q1721" i="8"/>
  <c r="O1721" i="8"/>
  <c r="N1721" i="8"/>
  <c r="M1721" i="8"/>
  <c r="K1721" i="8"/>
  <c r="AJ1721" i="8" s="1"/>
  <c r="G1721" i="8"/>
  <c r="G1724" i="1" s="1"/>
  <c r="AE1720" i="8"/>
  <c r="X1720" i="8"/>
  <c r="K1720" i="8"/>
  <c r="G1720" i="8"/>
  <c r="G1723" i="1" s="1"/>
  <c r="AI1719" i="8"/>
  <c r="AH1719" i="8"/>
  <c r="AG1719" i="8"/>
  <c r="AE1719" i="8"/>
  <c r="AD1719" i="8"/>
  <c r="AC1719" i="8"/>
  <c r="AA1719" i="8"/>
  <c r="Z1719" i="8"/>
  <c r="Y1719" i="8"/>
  <c r="W1719" i="8"/>
  <c r="V1719" i="8"/>
  <c r="U1719" i="8"/>
  <c r="S1719" i="8"/>
  <c r="R1719" i="8"/>
  <c r="Q1719" i="8"/>
  <c r="O1719" i="8"/>
  <c r="N1719" i="8"/>
  <c r="M1719" i="8"/>
  <c r="K1719" i="8"/>
  <c r="AJ1719" i="8" s="1"/>
  <c r="G1719" i="8"/>
  <c r="G1721" i="1" s="1"/>
  <c r="X1718" i="8"/>
  <c r="W1718" i="8"/>
  <c r="K1718" i="8"/>
  <c r="G1718" i="8"/>
  <c r="G1720" i="1" s="1"/>
  <c r="AI1717" i="8"/>
  <c r="AH1717" i="8"/>
  <c r="AG1717" i="8"/>
  <c r="AE1717" i="8"/>
  <c r="AD1717" i="8"/>
  <c r="AC1717" i="8"/>
  <c r="AA1717" i="8"/>
  <c r="Z1717" i="8"/>
  <c r="Y1717" i="8"/>
  <c r="W1717" i="8"/>
  <c r="V1717" i="8"/>
  <c r="U1717" i="8"/>
  <c r="S1717" i="8"/>
  <c r="R1717" i="8"/>
  <c r="Q1717" i="8"/>
  <c r="O1717" i="8"/>
  <c r="N1717" i="8"/>
  <c r="M1717" i="8"/>
  <c r="K1717" i="8"/>
  <c r="AJ1717" i="8" s="1"/>
  <c r="G1717" i="8"/>
  <c r="G1719" i="1" s="1"/>
  <c r="AG1716" i="8"/>
  <c r="X1716" i="8"/>
  <c r="W1716" i="8"/>
  <c r="O1716" i="8"/>
  <c r="K1716" i="8"/>
  <c r="G1716" i="8"/>
  <c r="G1718" i="1" s="1"/>
  <c r="AJ1715" i="8"/>
  <c r="AI1715" i="8"/>
  <c r="AH1715" i="8"/>
  <c r="AG1715" i="8"/>
  <c r="AF1715" i="8"/>
  <c r="AE1715" i="8"/>
  <c r="AD1715" i="8"/>
  <c r="AC1715" i="8"/>
  <c r="AB1715" i="8"/>
  <c r="AA1715" i="8"/>
  <c r="Z1715" i="8"/>
  <c r="Y1715" i="8"/>
  <c r="X1715" i="8"/>
  <c r="W1715" i="8"/>
  <c r="V1715" i="8"/>
  <c r="U1715" i="8"/>
  <c r="T1715" i="8"/>
  <c r="S1715" i="8"/>
  <c r="R1715" i="8"/>
  <c r="Q1715" i="8"/>
  <c r="P1715" i="8"/>
  <c r="O1715" i="8"/>
  <c r="N1715" i="8"/>
  <c r="M1715" i="8"/>
  <c r="G1715" i="8"/>
  <c r="G1717" i="1" s="1"/>
  <c r="AJ1714" i="8"/>
  <c r="AI1714" i="8"/>
  <c r="AF1714" i="8"/>
  <c r="AE1714" i="8"/>
  <c r="AD1714" i="8"/>
  <c r="AA1714" i="8"/>
  <c r="Z1714" i="8"/>
  <c r="X1714" i="8"/>
  <c r="V1714" i="8"/>
  <c r="T1714" i="8"/>
  <c r="S1714" i="8"/>
  <c r="P1714" i="8"/>
  <c r="O1714" i="8"/>
  <c r="N1714" i="8"/>
  <c r="K1714" i="8"/>
  <c r="G1714" i="8"/>
  <c r="G1714" i="1" s="1"/>
  <c r="AJ1713" i="8"/>
  <c r="AH1713" i="8"/>
  <c r="AF1713" i="8"/>
  <c r="AD1713" i="8"/>
  <c r="AC1713" i="8"/>
  <c r="Z1713" i="8"/>
  <c r="Y1713" i="8"/>
  <c r="X1713" i="8"/>
  <c r="U1713" i="8"/>
  <c r="T1713" i="8"/>
  <c r="R1713" i="8"/>
  <c r="P1713" i="8"/>
  <c r="N1713" i="8"/>
  <c r="M1713" i="8"/>
  <c r="K1713" i="8"/>
  <c r="G1713" i="8"/>
  <c r="G1713" i="1" s="1"/>
  <c r="AJ1712" i="8"/>
  <c r="AI1712" i="8"/>
  <c r="AF1712" i="8"/>
  <c r="AE1712" i="8"/>
  <c r="AD1712" i="8"/>
  <c r="AA1712" i="8"/>
  <c r="Z1712" i="8"/>
  <c r="X1712" i="8"/>
  <c r="V1712" i="8"/>
  <c r="T1712" i="8"/>
  <c r="S1712" i="8"/>
  <c r="P1712" i="8"/>
  <c r="O1712" i="8"/>
  <c r="N1712" i="8"/>
  <c r="K1712" i="8"/>
  <c r="G1712" i="8"/>
  <c r="G1709" i="1" s="1"/>
  <c r="AI1711" i="8"/>
  <c r="AB1711" i="8"/>
  <c r="AA1711" i="8"/>
  <c r="S1711" i="8"/>
  <c r="P1711" i="8"/>
  <c r="K1711" i="8"/>
  <c r="G1711" i="8"/>
  <c r="G1712" i="1" s="1"/>
  <c r="AI1710" i="8"/>
  <c r="AH1710" i="8"/>
  <c r="AG1710" i="8"/>
  <c r="AE1710" i="8"/>
  <c r="AD1710" i="8"/>
  <c r="AC1710" i="8"/>
  <c r="AA1710" i="8"/>
  <c r="Z1710" i="8"/>
  <c r="Y1710" i="8"/>
  <c r="W1710" i="8"/>
  <c r="V1710" i="8"/>
  <c r="U1710" i="8"/>
  <c r="S1710" i="8"/>
  <c r="R1710" i="8"/>
  <c r="Q1710" i="8"/>
  <c r="O1710" i="8"/>
  <c r="N1710" i="8"/>
  <c r="M1710" i="8"/>
  <c r="K1710" i="8"/>
  <c r="AJ1710" i="8" s="1"/>
  <c r="G1710" i="8"/>
  <c r="G1711" i="1" s="1"/>
  <c r="AI1709" i="8"/>
  <c r="AB1709" i="8"/>
  <c r="AA1709" i="8"/>
  <c r="S1709" i="8"/>
  <c r="Q1709" i="8"/>
  <c r="K1709" i="8"/>
  <c r="G1709" i="8"/>
  <c r="G1710" i="1" s="1"/>
  <c r="AI1708" i="8"/>
  <c r="AH1708" i="8"/>
  <c r="AG1708" i="8"/>
  <c r="AE1708" i="8"/>
  <c r="AD1708" i="8"/>
  <c r="AC1708" i="8"/>
  <c r="AA1708" i="8"/>
  <c r="Z1708" i="8"/>
  <c r="Y1708" i="8"/>
  <c r="W1708" i="8"/>
  <c r="V1708" i="8"/>
  <c r="U1708" i="8"/>
  <c r="S1708" i="8"/>
  <c r="R1708" i="8"/>
  <c r="Q1708" i="8"/>
  <c r="O1708" i="8"/>
  <c r="N1708" i="8"/>
  <c r="M1708" i="8"/>
  <c r="K1708" i="8"/>
  <c r="AJ1708" i="8" s="1"/>
  <c r="G1708" i="8"/>
  <c r="G1707" i="1" s="1"/>
  <c r="AG1707" i="8"/>
  <c r="AC1707" i="8"/>
  <c r="AA1707" i="8"/>
  <c r="X1707" i="8"/>
  <c r="S1707" i="8"/>
  <c r="Q1707" i="8"/>
  <c r="P1707" i="8"/>
  <c r="K1707" i="8"/>
  <c r="G1707" i="8"/>
  <c r="G1708" i="1" s="1"/>
  <c r="AI1706" i="8"/>
  <c r="AH1706" i="8"/>
  <c r="AG1706" i="8"/>
  <c r="AE1706" i="8"/>
  <c r="AD1706" i="8"/>
  <c r="AC1706" i="8"/>
  <c r="AA1706" i="8"/>
  <c r="Z1706" i="8"/>
  <c r="Y1706" i="8"/>
  <c r="W1706" i="8"/>
  <c r="V1706" i="8"/>
  <c r="U1706" i="8"/>
  <c r="S1706" i="8"/>
  <c r="R1706" i="8"/>
  <c r="Q1706" i="8"/>
  <c r="O1706" i="8"/>
  <c r="N1706" i="8"/>
  <c r="M1706" i="8"/>
  <c r="K1706" i="8"/>
  <c r="AJ1706" i="8" s="1"/>
  <c r="G1706" i="8"/>
  <c r="G1694" i="1" s="1"/>
  <c r="AI1705" i="8"/>
  <c r="AF1705" i="8"/>
  <c r="AC1705" i="8"/>
  <c r="AB1705" i="8"/>
  <c r="X1705" i="8"/>
  <c r="W1705" i="8"/>
  <c r="U1705" i="8"/>
  <c r="Q1705" i="8"/>
  <c r="P1705" i="8"/>
  <c r="M1705" i="8"/>
  <c r="K1705" i="8"/>
  <c r="G1705" i="8"/>
  <c r="G1706" i="1" s="1"/>
  <c r="AI1704" i="8"/>
  <c r="AH1704" i="8"/>
  <c r="AG1704" i="8"/>
  <c r="AE1704" i="8"/>
  <c r="AD1704" i="8"/>
  <c r="AC1704" i="8"/>
  <c r="AA1704" i="8"/>
  <c r="Z1704" i="8"/>
  <c r="Y1704" i="8"/>
  <c r="W1704" i="8"/>
  <c r="V1704" i="8"/>
  <c r="U1704" i="8"/>
  <c r="S1704" i="8"/>
  <c r="R1704" i="8"/>
  <c r="Q1704" i="8"/>
  <c r="O1704" i="8"/>
  <c r="N1704" i="8"/>
  <c r="M1704" i="8"/>
  <c r="K1704" i="8"/>
  <c r="AJ1704" i="8" s="1"/>
  <c r="G1704" i="8"/>
  <c r="G1705" i="1" s="1"/>
  <c r="AI1703" i="8"/>
  <c r="AG1703" i="8"/>
  <c r="AB1703" i="8"/>
  <c r="AA1703" i="8"/>
  <c r="W1703" i="8"/>
  <c r="S1703" i="8"/>
  <c r="P1703" i="8"/>
  <c r="M1703" i="8"/>
  <c r="K1703" i="8"/>
  <c r="G1703" i="8"/>
  <c r="G1704" i="1" s="1"/>
  <c r="AI1702" i="8"/>
  <c r="AH1702" i="8"/>
  <c r="AG1702" i="8"/>
  <c r="AE1702" i="8"/>
  <c r="AD1702" i="8"/>
  <c r="AC1702" i="8"/>
  <c r="AA1702" i="8"/>
  <c r="Z1702" i="8"/>
  <c r="Y1702" i="8"/>
  <c r="W1702" i="8"/>
  <c r="V1702" i="8"/>
  <c r="U1702" i="8"/>
  <c r="S1702" i="8"/>
  <c r="R1702" i="8"/>
  <c r="Q1702" i="8"/>
  <c r="O1702" i="8"/>
  <c r="N1702" i="8"/>
  <c r="M1702" i="8"/>
  <c r="K1702" i="8"/>
  <c r="AJ1702" i="8" s="1"/>
  <c r="G1702" i="8"/>
  <c r="G1700" i="1" s="1"/>
  <c r="AI1701" i="8"/>
  <c r="AG1701" i="8"/>
  <c r="AB1701" i="8"/>
  <c r="AA1701" i="8"/>
  <c r="X1701" i="8"/>
  <c r="S1701" i="8"/>
  <c r="Q1701" i="8"/>
  <c r="M1701" i="8"/>
  <c r="K1701" i="8"/>
  <c r="G1701" i="8"/>
  <c r="G1703" i="1" s="1"/>
  <c r="AI1700" i="8"/>
  <c r="AH1700" i="8"/>
  <c r="AG1700" i="8"/>
  <c r="AE1700" i="8"/>
  <c r="AD1700" i="8"/>
  <c r="AC1700" i="8"/>
  <c r="AA1700" i="8"/>
  <c r="Z1700" i="8"/>
  <c r="Y1700" i="8"/>
  <c r="W1700" i="8"/>
  <c r="V1700" i="8"/>
  <c r="U1700" i="8"/>
  <c r="S1700" i="8"/>
  <c r="R1700" i="8"/>
  <c r="Q1700" i="8"/>
  <c r="O1700" i="8"/>
  <c r="N1700" i="8"/>
  <c r="M1700" i="8"/>
  <c r="K1700" i="8"/>
  <c r="AJ1700" i="8" s="1"/>
  <c r="G1700" i="8"/>
  <c r="G1702" i="1" s="1"/>
  <c r="X1699" i="8"/>
  <c r="W1699" i="8"/>
  <c r="K1699" i="8"/>
  <c r="G1699" i="8"/>
  <c r="G1701" i="1" s="1"/>
  <c r="AI1698" i="8"/>
  <c r="AH1698" i="8"/>
  <c r="AG1698" i="8"/>
  <c r="AE1698" i="8"/>
  <c r="AD1698" i="8"/>
  <c r="AC1698" i="8"/>
  <c r="AA1698" i="8"/>
  <c r="Z1698" i="8"/>
  <c r="Y1698" i="8"/>
  <c r="W1698" i="8"/>
  <c r="V1698" i="8"/>
  <c r="U1698" i="8"/>
  <c r="S1698" i="8"/>
  <c r="R1698" i="8"/>
  <c r="Q1698" i="8"/>
  <c r="O1698" i="8"/>
  <c r="N1698" i="8"/>
  <c r="M1698" i="8"/>
  <c r="K1698" i="8"/>
  <c r="AJ1698" i="8" s="1"/>
  <c r="G1698" i="8"/>
  <c r="G1699" i="1" s="1"/>
  <c r="AI1697" i="8"/>
  <c r="AF1697" i="8"/>
  <c r="AC1697" i="8"/>
  <c r="AB1697" i="8"/>
  <c r="X1697" i="8"/>
  <c r="W1697" i="8"/>
  <c r="U1697" i="8"/>
  <c r="Q1697" i="8"/>
  <c r="P1697" i="8"/>
  <c r="M1697" i="8"/>
  <c r="K1697" i="8"/>
  <c r="G1697" i="8"/>
  <c r="G1698" i="1" s="1"/>
  <c r="AI1696" i="8"/>
  <c r="AH1696" i="8"/>
  <c r="AG1696" i="8"/>
  <c r="AE1696" i="8"/>
  <c r="AD1696" i="8"/>
  <c r="AC1696" i="8"/>
  <c r="AA1696" i="8"/>
  <c r="Z1696" i="8"/>
  <c r="Y1696" i="8"/>
  <c r="W1696" i="8"/>
  <c r="V1696" i="8"/>
  <c r="U1696" i="8"/>
  <c r="S1696" i="8"/>
  <c r="R1696" i="8"/>
  <c r="Q1696" i="8"/>
  <c r="O1696" i="8"/>
  <c r="N1696" i="8"/>
  <c r="M1696" i="8"/>
  <c r="K1696" i="8"/>
  <c r="AJ1696" i="8" s="1"/>
  <c r="G1696" i="8"/>
  <c r="G1697" i="1" s="1"/>
  <c r="AG1695" i="8"/>
  <c r="W1695" i="8"/>
  <c r="U1695" i="8"/>
  <c r="M1695" i="8"/>
  <c r="K1695" i="8"/>
  <c r="G1695" i="8"/>
  <c r="G1696" i="1" s="1"/>
  <c r="AJ1694" i="8"/>
  <c r="AI1694" i="8"/>
  <c r="AH1694" i="8"/>
  <c r="AG1694" i="8"/>
  <c r="AF1694" i="8"/>
  <c r="AE1694" i="8"/>
  <c r="AD1694" i="8"/>
  <c r="AC1694" i="8"/>
  <c r="AB1694" i="8"/>
  <c r="AA1694" i="8"/>
  <c r="Z1694" i="8"/>
  <c r="Y1694" i="8"/>
  <c r="X1694" i="8"/>
  <c r="W1694" i="8"/>
  <c r="V1694" i="8"/>
  <c r="U1694" i="8"/>
  <c r="T1694" i="8"/>
  <c r="S1694" i="8"/>
  <c r="R1694" i="8"/>
  <c r="Q1694" i="8"/>
  <c r="P1694" i="8"/>
  <c r="O1694" i="8"/>
  <c r="N1694" i="8"/>
  <c r="M1694" i="8"/>
  <c r="G1694" i="8"/>
  <c r="G1695" i="1" s="1"/>
  <c r="AJ1693" i="8"/>
  <c r="AI1693" i="8"/>
  <c r="AE1693" i="8"/>
  <c r="AD1693" i="8"/>
  <c r="AB1693" i="8"/>
  <c r="X1693" i="8"/>
  <c r="W1693" i="8"/>
  <c r="T1693" i="8"/>
  <c r="R1693" i="8"/>
  <c r="O1693" i="8"/>
  <c r="N1693" i="8"/>
  <c r="K1693" i="8"/>
  <c r="G1693" i="8"/>
  <c r="G1680" i="1" s="1"/>
  <c r="AJ1692" i="8"/>
  <c r="AH1692" i="8"/>
  <c r="AD1692" i="8"/>
  <c r="AC1692" i="8"/>
  <c r="AB1692" i="8"/>
  <c r="X1692" i="8"/>
  <c r="V1692" i="8"/>
  <c r="T1692" i="8"/>
  <c r="Q1692" i="8"/>
  <c r="N1692" i="8"/>
  <c r="M1692" i="8"/>
  <c r="K1692" i="8"/>
  <c r="G1692" i="8"/>
  <c r="G1690" i="1" s="1"/>
  <c r="AJ1691" i="8"/>
  <c r="AI1691" i="8"/>
  <c r="AE1691" i="8"/>
  <c r="AD1691" i="8"/>
  <c r="AB1691" i="8"/>
  <c r="X1691" i="8"/>
  <c r="W1691" i="8"/>
  <c r="T1691" i="8"/>
  <c r="R1691" i="8"/>
  <c r="O1691" i="8"/>
  <c r="N1691" i="8"/>
  <c r="K1691" i="8"/>
  <c r="G1691" i="8"/>
  <c r="G1693" i="1" s="1"/>
  <c r="AJ1690" i="8"/>
  <c r="AH1690" i="8"/>
  <c r="AD1690" i="8"/>
  <c r="AC1690" i="8"/>
  <c r="AB1690" i="8"/>
  <c r="X1690" i="8"/>
  <c r="V1690" i="8"/>
  <c r="T1690" i="8"/>
  <c r="Q1690" i="8"/>
  <c r="N1690" i="8"/>
  <c r="M1690" i="8"/>
  <c r="K1690" i="8"/>
  <c r="G1690" i="8"/>
  <c r="G1692" i="1" s="1"/>
  <c r="AJ1689" i="8"/>
  <c r="AI1689" i="8"/>
  <c r="AE1689" i="8"/>
  <c r="AD1689" i="8"/>
  <c r="AB1689" i="8"/>
  <c r="X1689" i="8"/>
  <c r="W1689" i="8"/>
  <c r="T1689" i="8"/>
  <c r="R1689" i="8"/>
  <c r="O1689" i="8"/>
  <c r="N1689" i="8"/>
  <c r="K1689" i="8"/>
  <c r="G1689" i="8"/>
  <c r="G1691" i="1" s="1"/>
  <c r="AJ1688" i="8"/>
  <c r="AH1688" i="8"/>
  <c r="AD1688" i="8"/>
  <c r="AC1688" i="8"/>
  <c r="AB1688" i="8"/>
  <c r="X1688" i="8"/>
  <c r="V1688" i="8"/>
  <c r="T1688" i="8"/>
  <c r="Q1688" i="8"/>
  <c r="N1688" i="8"/>
  <c r="M1688" i="8"/>
  <c r="K1688" i="8"/>
  <c r="G1688" i="8"/>
  <c r="G1686" i="1" s="1"/>
  <c r="AJ1687" i="8"/>
  <c r="AI1687" i="8"/>
  <c r="AE1687" i="8"/>
  <c r="AD1687" i="8"/>
  <c r="AB1687" i="8"/>
  <c r="X1687" i="8"/>
  <c r="W1687" i="8"/>
  <c r="T1687" i="8"/>
  <c r="R1687" i="8"/>
  <c r="O1687" i="8"/>
  <c r="N1687" i="8"/>
  <c r="K1687" i="8"/>
  <c r="G1687" i="8"/>
  <c r="G1689" i="1" s="1"/>
  <c r="AJ1686" i="8"/>
  <c r="AH1686" i="8"/>
  <c r="AD1686" i="8"/>
  <c r="AC1686" i="8"/>
  <c r="AB1686" i="8"/>
  <c r="X1686" i="8"/>
  <c r="V1686" i="8"/>
  <c r="T1686" i="8"/>
  <c r="Q1686" i="8"/>
  <c r="N1686" i="8"/>
  <c r="M1686" i="8"/>
  <c r="K1686" i="8"/>
  <c r="G1686" i="8"/>
  <c r="G1688" i="1" s="1"/>
  <c r="AJ1685" i="8"/>
  <c r="AI1685" i="8"/>
  <c r="AE1685" i="8"/>
  <c r="AD1685" i="8"/>
  <c r="AB1685" i="8"/>
  <c r="X1685" i="8"/>
  <c r="W1685" i="8"/>
  <c r="T1685" i="8"/>
  <c r="R1685" i="8"/>
  <c r="O1685" i="8"/>
  <c r="N1685" i="8"/>
  <c r="K1685" i="8"/>
  <c r="G1685" i="8"/>
  <c r="G1687" i="1" s="1"/>
  <c r="AJ1684" i="8"/>
  <c r="AH1684" i="8"/>
  <c r="AD1684" i="8"/>
  <c r="AC1684" i="8"/>
  <c r="AB1684" i="8"/>
  <c r="X1684" i="8"/>
  <c r="V1684" i="8"/>
  <c r="T1684" i="8"/>
  <c r="Q1684" i="8"/>
  <c r="N1684" i="8"/>
  <c r="M1684" i="8"/>
  <c r="K1684" i="8"/>
  <c r="G1684" i="8"/>
  <c r="G1681" i="1" s="1"/>
  <c r="AJ1683" i="8"/>
  <c r="AI1683" i="8"/>
  <c r="AE1683" i="8"/>
  <c r="AD1683" i="8"/>
  <c r="AB1683" i="8"/>
  <c r="X1683" i="8"/>
  <c r="W1683" i="8"/>
  <c r="T1683" i="8"/>
  <c r="R1683" i="8"/>
  <c r="O1683" i="8"/>
  <c r="N1683" i="8"/>
  <c r="K1683" i="8"/>
  <c r="G1683" i="8"/>
  <c r="G1685" i="1" s="1"/>
  <c r="AJ1682" i="8"/>
  <c r="AH1682" i="8"/>
  <c r="AD1682" i="8"/>
  <c r="AC1682" i="8"/>
  <c r="AB1682" i="8"/>
  <c r="X1682" i="8"/>
  <c r="V1682" i="8"/>
  <c r="T1682" i="8"/>
  <c r="Q1682" i="8"/>
  <c r="N1682" i="8"/>
  <c r="M1682" i="8"/>
  <c r="K1682" i="8"/>
  <c r="G1682" i="8"/>
  <c r="G1684" i="1" s="1"/>
  <c r="AJ1681" i="8"/>
  <c r="AI1681" i="8"/>
  <c r="AE1681" i="8"/>
  <c r="AD1681" i="8"/>
  <c r="AB1681" i="8"/>
  <c r="X1681" i="8"/>
  <c r="W1681" i="8"/>
  <c r="T1681" i="8"/>
  <c r="R1681" i="8"/>
  <c r="O1681" i="8"/>
  <c r="N1681" i="8"/>
  <c r="K1681" i="8"/>
  <c r="G1681" i="8"/>
  <c r="G1683" i="1" s="1"/>
  <c r="AJ1680" i="8"/>
  <c r="AI1680" i="8"/>
  <c r="AH1680" i="8"/>
  <c r="AG1680" i="8"/>
  <c r="AF1680" i="8"/>
  <c r="AE1680" i="8"/>
  <c r="AD1680" i="8"/>
  <c r="AC1680" i="8"/>
  <c r="AB1680" i="8"/>
  <c r="AA1680" i="8"/>
  <c r="Z1680" i="8"/>
  <c r="Y1680" i="8"/>
  <c r="X1680" i="8"/>
  <c r="W1680" i="8"/>
  <c r="V1680" i="8"/>
  <c r="U1680" i="8"/>
  <c r="T1680" i="8"/>
  <c r="S1680" i="8"/>
  <c r="R1680" i="8"/>
  <c r="Q1680" i="8"/>
  <c r="P1680" i="8"/>
  <c r="O1680" i="8"/>
  <c r="N1680" i="8"/>
  <c r="M1680" i="8"/>
  <c r="G1680" i="8"/>
  <c r="G1682" i="1" s="1"/>
  <c r="AI1679" i="8"/>
  <c r="AH1679" i="8"/>
  <c r="AG1679" i="8"/>
  <c r="AE1679" i="8"/>
  <c r="AD1679" i="8"/>
  <c r="AC1679" i="8"/>
  <c r="AA1679" i="8"/>
  <c r="Z1679" i="8"/>
  <c r="Y1679" i="8"/>
  <c r="W1679" i="8"/>
  <c r="V1679" i="8"/>
  <c r="U1679" i="8"/>
  <c r="S1679" i="8"/>
  <c r="R1679" i="8"/>
  <c r="Q1679" i="8"/>
  <c r="O1679" i="8"/>
  <c r="N1679" i="8"/>
  <c r="M1679" i="8"/>
  <c r="K1679" i="8"/>
  <c r="AJ1679" i="8" s="1"/>
  <c r="G1679" i="8"/>
  <c r="G1670" i="1" s="1"/>
  <c r="AJ1678" i="8"/>
  <c r="AI1678" i="8"/>
  <c r="AF1678" i="8"/>
  <c r="AE1678" i="8"/>
  <c r="AC1678" i="8"/>
  <c r="AA1678" i="8"/>
  <c r="Y1678" i="8"/>
  <c r="X1678" i="8"/>
  <c r="U1678" i="8"/>
  <c r="T1678" i="8"/>
  <c r="S1678" i="8"/>
  <c r="P1678" i="8"/>
  <c r="O1678" i="8"/>
  <c r="M1678" i="8"/>
  <c r="K1678" i="8"/>
  <c r="G1678" i="8"/>
  <c r="G1679" i="1" s="1"/>
  <c r="AI1677" i="8"/>
  <c r="AH1677" i="8"/>
  <c r="AG1677" i="8"/>
  <c r="AE1677" i="8"/>
  <c r="AD1677" i="8"/>
  <c r="AC1677" i="8"/>
  <c r="AA1677" i="8"/>
  <c r="Z1677" i="8"/>
  <c r="Y1677" i="8"/>
  <c r="W1677" i="8"/>
  <c r="V1677" i="8"/>
  <c r="U1677" i="8"/>
  <c r="S1677" i="8"/>
  <c r="R1677" i="8"/>
  <c r="Q1677" i="8"/>
  <c r="O1677" i="8"/>
  <c r="N1677" i="8"/>
  <c r="M1677" i="8"/>
  <c r="K1677" i="8"/>
  <c r="AJ1677" i="8" s="1"/>
  <c r="G1677" i="8"/>
  <c r="G1678" i="1" s="1"/>
  <c r="AJ1676" i="8"/>
  <c r="AI1676" i="8"/>
  <c r="AF1676" i="8"/>
  <c r="AE1676" i="8"/>
  <c r="AC1676" i="8"/>
  <c r="AA1676" i="8"/>
  <c r="Y1676" i="8"/>
  <c r="X1676" i="8"/>
  <c r="U1676" i="8"/>
  <c r="T1676" i="8"/>
  <c r="S1676" i="8"/>
  <c r="P1676" i="8"/>
  <c r="O1676" i="8"/>
  <c r="M1676" i="8"/>
  <c r="K1676" i="8"/>
  <c r="G1676" i="8"/>
  <c r="G1677" i="1" s="1"/>
  <c r="AI1675" i="8"/>
  <c r="AH1675" i="8"/>
  <c r="AG1675" i="8"/>
  <c r="AE1675" i="8"/>
  <c r="AD1675" i="8"/>
  <c r="AC1675" i="8"/>
  <c r="AA1675" i="8"/>
  <c r="Z1675" i="8"/>
  <c r="Y1675" i="8"/>
  <c r="W1675" i="8"/>
  <c r="V1675" i="8"/>
  <c r="U1675" i="8"/>
  <c r="S1675" i="8"/>
  <c r="R1675" i="8"/>
  <c r="Q1675" i="8"/>
  <c r="O1675" i="8"/>
  <c r="N1675" i="8"/>
  <c r="M1675" i="8"/>
  <c r="K1675" i="8"/>
  <c r="AJ1675" i="8" s="1"/>
  <c r="G1675" i="8"/>
  <c r="G1676" i="1" s="1"/>
  <c r="AJ1674" i="8"/>
  <c r="AI1674" i="8"/>
  <c r="AF1674" i="8"/>
  <c r="AE1674" i="8"/>
  <c r="AC1674" i="8"/>
  <c r="AA1674" i="8"/>
  <c r="Y1674" i="8"/>
  <c r="X1674" i="8"/>
  <c r="U1674" i="8"/>
  <c r="T1674" i="8"/>
  <c r="S1674" i="8"/>
  <c r="P1674" i="8"/>
  <c r="O1674" i="8"/>
  <c r="M1674" i="8"/>
  <c r="K1674" i="8"/>
  <c r="G1674" i="8"/>
  <c r="G1671" i="1" s="1"/>
  <c r="AI1673" i="8"/>
  <c r="AH1673" i="8"/>
  <c r="AG1673" i="8"/>
  <c r="AE1673" i="8"/>
  <c r="AD1673" i="8"/>
  <c r="AC1673" i="8"/>
  <c r="AA1673" i="8"/>
  <c r="Z1673" i="8"/>
  <c r="Y1673" i="8"/>
  <c r="W1673" i="8"/>
  <c r="V1673" i="8"/>
  <c r="U1673" i="8"/>
  <c r="S1673" i="8"/>
  <c r="R1673" i="8"/>
  <c r="Q1673" i="8"/>
  <c r="O1673" i="8"/>
  <c r="N1673" i="8"/>
  <c r="M1673" i="8"/>
  <c r="K1673" i="8"/>
  <c r="AJ1673" i="8" s="1"/>
  <c r="G1673" i="8"/>
  <c r="G1675" i="1" s="1"/>
  <c r="AJ1672" i="8"/>
  <c r="AI1672" i="8"/>
  <c r="AF1672" i="8"/>
  <c r="AE1672" i="8"/>
  <c r="AC1672" i="8"/>
  <c r="AA1672" i="8"/>
  <c r="Y1672" i="8"/>
  <c r="X1672" i="8"/>
  <c r="U1672" i="8"/>
  <c r="T1672" i="8"/>
  <c r="S1672" i="8"/>
  <c r="P1672" i="8"/>
  <c r="O1672" i="8"/>
  <c r="M1672" i="8"/>
  <c r="K1672" i="8"/>
  <c r="G1672" i="8"/>
  <c r="G1674" i="1" s="1"/>
  <c r="AI1671" i="8"/>
  <c r="AH1671" i="8"/>
  <c r="AG1671" i="8"/>
  <c r="AE1671" i="8"/>
  <c r="AD1671" i="8"/>
  <c r="AC1671" i="8"/>
  <c r="AA1671" i="8"/>
  <c r="Z1671" i="8"/>
  <c r="Y1671" i="8"/>
  <c r="W1671" i="8"/>
  <c r="V1671" i="8"/>
  <c r="U1671" i="8"/>
  <c r="S1671" i="8"/>
  <c r="R1671" i="8"/>
  <c r="Q1671" i="8"/>
  <c r="O1671" i="8"/>
  <c r="N1671" i="8"/>
  <c r="M1671" i="8"/>
  <c r="K1671" i="8"/>
  <c r="AJ1671" i="8" s="1"/>
  <c r="G1671" i="8"/>
  <c r="G1673" i="1" s="1"/>
  <c r="AJ1670" i="8"/>
  <c r="AI1670" i="8"/>
  <c r="AH1670" i="8"/>
  <c r="AG1670" i="8"/>
  <c r="AF1670" i="8"/>
  <c r="AE1670" i="8"/>
  <c r="AD1670" i="8"/>
  <c r="AC1670" i="8"/>
  <c r="AB1670" i="8"/>
  <c r="AA1670" i="8"/>
  <c r="Z1670" i="8"/>
  <c r="Y1670" i="8"/>
  <c r="X1670" i="8"/>
  <c r="W1670" i="8"/>
  <c r="V1670" i="8"/>
  <c r="U1670" i="8"/>
  <c r="T1670" i="8"/>
  <c r="S1670" i="8"/>
  <c r="R1670" i="8"/>
  <c r="Q1670" i="8"/>
  <c r="P1670" i="8"/>
  <c r="O1670" i="8"/>
  <c r="N1670" i="8"/>
  <c r="M1670" i="8"/>
  <c r="G1670" i="8"/>
  <c r="G1672" i="1" s="1"/>
  <c r="K1669" i="8"/>
  <c r="G1669" i="8"/>
  <c r="G1647" i="1" s="1"/>
  <c r="AJ1668" i="8"/>
  <c r="AF1668" i="8"/>
  <c r="AE1668" i="8"/>
  <c r="AB1668" i="8"/>
  <c r="Z1668" i="8"/>
  <c r="W1668" i="8"/>
  <c r="V1668" i="8"/>
  <c r="R1668" i="8"/>
  <c r="P1668" i="8"/>
  <c r="O1668" i="8"/>
  <c r="K1668" i="8"/>
  <c r="G1668" i="8"/>
  <c r="G1666" i="1" s="1"/>
  <c r="U1667" i="8"/>
  <c r="T1667" i="8"/>
  <c r="K1667" i="8"/>
  <c r="AB1667" i="8" s="1"/>
  <c r="G1667" i="8"/>
  <c r="G1669" i="1" s="1"/>
  <c r="AB1666" i="8"/>
  <c r="K1666" i="8"/>
  <c r="G1666" i="8"/>
  <c r="G1668" i="1" s="1"/>
  <c r="AG1665" i="8"/>
  <c r="AD1665" i="8"/>
  <c r="Z1665" i="8"/>
  <c r="Y1665" i="8"/>
  <c r="T1665" i="8"/>
  <c r="Q1665" i="8"/>
  <c r="P1665" i="8"/>
  <c r="K1665" i="8"/>
  <c r="G1665" i="8"/>
  <c r="G1667" i="1" s="1"/>
  <c r="AJ1664" i="8"/>
  <c r="AF1664" i="8"/>
  <c r="AE1664" i="8"/>
  <c r="AB1664" i="8"/>
  <c r="Z1664" i="8"/>
  <c r="W1664" i="8"/>
  <c r="V1664" i="8"/>
  <c r="R1664" i="8"/>
  <c r="P1664" i="8"/>
  <c r="O1664" i="8"/>
  <c r="K1664" i="8"/>
  <c r="G1664" i="8"/>
  <c r="G1665" i="1" s="1"/>
  <c r="AJ1663" i="8"/>
  <c r="AG1663" i="8"/>
  <c r="AB1663" i="8"/>
  <c r="Z1663" i="8"/>
  <c r="V1663" i="8"/>
  <c r="T1663" i="8"/>
  <c r="P1663" i="8"/>
  <c r="N1663" i="8"/>
  <c r="K1663" i="8"/>
  <c r="G1663" i="8"/>
  <c r="G1664" i="1" s="1"/>
  <c r="AJ1662" i="8"/>
  <c r="AH1662" i="8"/>
  <c r="AB1662" i="8"/>
  <c r="AA1662" i="8"/>
  <c r="Z1662" i="8"/>
  <c r="T1662" i="8"/>
  <c r="R1662" i="8"/>
  <c r="O1662" i="8"/>
  <c r="K1662" i="8"/>
  <c r="G1662" i="8"/>
  <c r="G1662" i="1" s="1"/>
  <c r="AG1661" i="8"/>
  <c r="Z1661" i="8"/>
  <c r="Y1661" i="8"/>
  <c r="Q1661" i="8"/>
  <c r="P1661" i="8"/>
  <c r="K1661" i="8"/>
  <c r="AD1661" i="8" s="1"/>
  <c r="G1661" i="8"/>
  <c r="G1663" i="1" s="1"/>
  <c r="AJ1660" i="8"/>
  <c r="AF1660" i="8"/>
  <c r="AE1660" i="8"/>
  <c r="AB1660" i="8"/>
  <c r="Z1660" i="8"/>
  <c r="W1660" i="8"/>
  <c r="V1660" i="8"/>
  <c r="R1660" i="8"/>
  <c r="P1660" i="8"/>
  <c r="O1660" i="8"/>
  <c r="K1660" i="8"/>
  <c r="G1660" i="8"/>
  <c r="G1658" i="1" s="1"/>
  <c r="AJ1659" i="8"/>
  <c r="AG1659" i="8"/>
  <c r="Z1659" i="8"/>
  <c r="V1659" i="8"/>
  <c r="P1659" i="8"/>
  <c r="N1659" i="8"/>
  <c r="K1659" i="8"/>
  <c r="AB1659" i="8" s="1"/>
  <c r="G1659" i="8"/>
  <c r="G1661" i="1" s="1"/>
  <c r="AJ1658" i="8"/>
  <c r="AH1658" i="8"/>
  <c r="AA1658" i="8"/>
  <c r="Z1658" i="8"/>
  <c r="R1658" i="8"/>
  <c r="O1658" i="8"/>
  <c r="K1658" i="8"/>
  <c r="AB1658" i="8" s="1"/>
  <c r="G1658" i="8"/>
  <c r="G1660" i="1" s="1"/>
  <c r="AG1657" i="8"/>
  <c r="Y1657" i="8"/>
  <c r="V1657" i="8"/>
  <c r="P1657" i="8"/>
  <c r="K1657" i="8"/>
  <c r="G1657" i="8"/>
  <c r="G1659" i="1" s="1"/>
  <c r="AJ1656" i="8"/>
  <c r="AF1656" i="8"/>
  <c r="AE1656" i="8"/>
  <c r="AB1656" i="8"/>
  <c r="Z1656" i="8"/>
  <c r="W1656" i="8"/>
  <c r="V1656" i="8"/>
  <c r="R1656" i="8"/>
  <c r="P1656" i="8"/>
  <c r="O1656" i="8"/>
  <c r="K1656" i="8"/>
  <c r="G1656" i="8"/>
  <c r="G1657" i="1" s="1"/>
  <c r="AG1655" i="8"/>
  <c r="U1655" i="8"/>
  <c r="N1655" i="8"/>
  <c r="K1655" i="8"/>
  <c r="V1655" i="8" s="1"/>
  <c r="G1655" i="8"/>
  <c r="G1650" i="1" s="1"/>
  <c r="K1654" i="8"/>
  <c r="G1654" i="8"/>
  <c r="G1656" i="1" s="1"/>
  <c r="AD1653" i="8"/>
  <c r="V1653" i="8"/>
  <c r="T1653" i="8"/>
  <c r="K1653" i="8"/>
  <c r="G1653" i="8"/>
  <c r="G1655" i="1" s="1"/>
  <c r="AJ1652" i="8"/>
  <c r="AF1652" i="8"/>
  <c r="AE1652" i="8"/>
  <c r="AB1652" i="8"/>
  <c r="Z1652" i="8"/>
  <c r="W1652" i="8"/>
  <c r="V1652" i="8"/>
  <c r="R1652" i="8"/>
  <c r="P1652" i="8"/>
  <c r="O1652" i="8"/>
  <c r="K1652" i="8"/>
  <c r="G1652" i="8"/>
  <c r="G1654" i="1" s="1"/>
  <c r="AD1651" i="8"/>
  <c r="T1651" i="8"/>
  <c r="K1651" i="8"/>
  <c r="G1651" i="8"/>
  <c r="G1653" i="1" s="1"/>
  <c r="AB1650" i="8"/>
  <c r="V1650" i="8"/>
  <c r="T1650" i="8"/>
  <c r="K1650" i="8"/>
  <c r="G1650" i="8"/>
  <c r="G1652" i="1" s="1"/>
  <c r="AG1649" i="8"/>
  <c r="AD1649" i="8"/>
  <c r="Z1649" i="8"/>
  <c r="Y1649" i="8"/>
  <c r="T1649" i="8"/>
  <c r="Q1649" i="8"/>
  <c r="P1649" i="8"/>
  <c r="K1649" i="8"/>
  <c r="G1649" i="8"/>
  <c r="G1651" i="1" s="1"/>
  <c r="AJ1648" i="8"/>
  <c r="AF1648" i="8"/>
  <c r="AE1648" i="8"/>
  <c r="AB1648" i="8"/>
  <c r="Z1648" i="8"/>
  <c r="W1648" i="8"/>
  <c r="V1648" i="8"/>
  <c r="R1648" i="8"/>
  <c r="P1648" i="8"/>
  <c r="O1648" i="8"/>
  <c r="K1648" i="8"/>
  <c r="G1648" i="8"/>
  <c r="G1649" i="1" s="1"/>
  <c r="AJ1647" i="8"/>
  <c r="AI1647" i="8"/>
  <c r="AH1647" i="8"/>
  <c r="AG1647" i="8"/>
  <c r="AF1647" i="8"/>
  <c r="AE1647" i="8"/>
  <c r="AD1647" i="8"/>
  <c r="AC1647" i="8"/>
  <c r="AB1647" i="8"/>
  <c r="AA1647" i="8"/>
  <c r="Z1647" i="8"/>
  <c r="Y1647" i="8"/>
  <c r="X1647" i="8"/>
  <c r="W1647" i="8"/>
  <c r="V1647" i="8"/>
  <c r="U1647" i="8"/>
  <c r="T1647" i="8"/>
  <c r="S1647" i="8"/>
  <c r="R1647" i="8"/>
  <c r="Q1647" i="8"/>
  <c r="P1647" i="8"/>
  <c r="O1647" i="8"/>
  <c r="N1647" i="8"/>
  <c r="M1647" i="8"/>
  <c r="G1647" i="8"/>
  <c r="G1648" i="1" s="1"/>
  <c r="AI1646" i="8"/>
  <c r="AH1646" i="8"/>
  <c r="AG1646" i="8"/>
  <c r="AE1646" i="8"/>
  <c r="AD1646" i="8"/>
  <c r="AC1646" i="8"/>
  <c r="AA1646" i="8"/>
  <c r="Z1646" i="8"/>
  <c r="Y1646" i="8"/>
  <c r="W1646" i="8"/>
  <c r="V1646" i="8"/>
  <c r="U1646" i="8"/>
  <c r="S1646" i="8"/>
  <c r="R1646" i="8"/>
  <c r="Q1646" i="8"/>
  <c r="O1646" i="8"/>
  <c r="N1646" i="8"/>
  <c r="M1646" i="8"/>
  <c r="K1646" i="8"/>
  <c r="AJ1646" i="8" s="1"/>
  <c r="G1646" i="8"/>
  <c r="G1628" i="1" s="1"/>
  <c r="AI1645" i="8"/>
  <c r="AF1645" i="8"/>
  <c r="AC1645" i="8"/>
  <c r="AB1645" i="8"/>
  <c r="X1645" i="8"/>
  <c r="W1645" i="8"/>
  <c r="U1645" i="8"/>
  <c r="Q1645" i="8"/>
  <c r="P1645" i="8"/>
  <c r="M1645" i="8"/>
  <c r="K1645" i="8"/>
  <c r="G1645" i="8"/>
  <c r="G1646" i="1" s="1"/>
  <c r="AI1644" i="8"/>
  <c r="AH1644" i="8"/>
  <c r="AG1644" i="8"/>
  <c r="AE1644" i="8"/>
  <c r="AD1644" i="8"/>
  <c r="AC1644" i="8"/>
  <c r="AA1644" i="8"/>
  <c r="Z1644" i="8"/>
  <c r="Y1644" i="8"/>
  <c r="W1644" i="8"/>
  <c r="V1644" i="8"/>
  <c r="U1644" i="8"/>
  <c r="S1644" i="8"/>
  <c r="R1644" i="8"/>
  <c r="Q1644" i="8"/>
  <c r="O1644" i="8"/>
  <c r="N1644" i="8"/>
  <c r="M1644" i="8"/>
  <c r="K1644" i="8"/>
  <c r="AJ1644" i="8" s="1"/>
  <c r="G1644" i="8"/>
  <c r="G1645" i="1" s="1"/>
  <c r="AB1643" i="8"/>
  <c r="U1643" i="8"/>
  <c r="S1643" i="8"/>
  <c r="K1643" i="8"/>
  <c r="G1643" i="8"/>
  <c r="G1642" i="1" s="1"/>
  <c r="AI1642" i="8"/>
  <c r="AH1642" i="8"/>
  <c r="AG1642" i="8"/>
  <c r="AE1642" i="8"/>
  <c r="AD1642" i="8"/>
  <c r="AC1642" i="8"/>
  <c r="AA1642" i="8"/>
  <c r="Z1642" i="8"/>
  <c r="Y1642" i="8"/>
  <c r="W1642" i="8"/>
  <c r="V1642" i="8"/>
  <c r="U1642" i="8"/>
  <c r="S1642" i="8"/>
  <c r="R1642" i="8"/>
  <c r="Q1642" i="8"/>
  <c r="O1642" i="8"/>
  <c r="N1642" i="8"/>
  <c r="M1642" i="8"/>
  <c r="K1642" i="8"/>
  <c r="AJ1642" i="8" s="1"/>
  <c r="G1642" i="8"/>
  <c r="G1644" i="1" s="1"/>
  <c r="AF1641" i="8"/>
  <c r="S1641" i="8"/>
  <c r="K1641" i="8"/>
  <c r="G1641" i="8"/>
  <c r="G1643" i="1" s="1"/>
  <c r="AI1640" i="8"/>
  <c r="AH1640" i="8"/>
  <c r="AG1640" i="8"/>
  <c r="AE1640" i="8"/>
  <c r="AD1640" i="8"/>
  <c r="AC1640" i="8"/>
  <c r="AA1640" i="8"/>
  <c r="Z1640" i="8"/>
  <c r="Y1640" i="8"/>
  <c r="W1640" i="8"/>
  <c r="V1640" i="8"/>
  <c r="U1640" i="8"/>
  <c r="S1640" i="8"/>
  <c r="R1640" i="8"/>
  <c r="Q1640" i="8"/>
  <c r="O1640" i="8"/>
  <c r="N1640" i="8"/>
  <c r="M1640" i="8"/>
  <c r="K1640" i="8"/>
  <c r="AJ1640" i="8" s="1"/>
  <c r="G1640" i="8"/>
  <c r="G1634" i="1" s="1"/>
  <c r="AG1639" i="8"/>
  <c r="AC1639" i="8"/>
  <c r="AA1639" i="8"/>
  <c r="X1639" i="8"/>
  <c r="S1639" i="8"/>
  <c r="Q1639" i="8"/>
  <c r="P1639" i="8"/>
  <c r="K1639" i="8"/>
  <c r="G1639" i="8"/>
  <c r="G1641" i="1" s="1"/>
  <c r="AI1638" i="8"/>
  <c r="AH1638" i="8"/>
  <c r="AG1638" i="8"/>
  <c r="AE1638" i="8"/>
  <c r="AD1638" i="8"/>
  <c r="AC1638" i="8"/>
  <c r="AA1638" i="8"/>
  <c r="Z1638" i="8"/>
  <c r="Y1638" i="8"/>
  <c r="W1638" i="8"/>
  <c r="V1638" i="8"/>
  <c r="U1638" i="8"/>
  <c r="S1638" i="8"/>
  <c r="R1638" i="8"/>
  <c r="Q1638" i="8"/>
  <c r="O1638" i="8"/>
  <c r="N1638" i="8"/>
  <c r="M1638" i="8"/>
  <c r="K1638" i="8"/>
  <c r="AJ1638" i="8" s="1"/>
  <c r="G1638" i="8"/>
  <c r="G1640" i="1" s="1"/>
  <c r="AI1637" i="8"/>
  <c r="AF1637" i="8"/>
  <c r="AC1637" i="8"/>
  <c r="AB1637" i="8"/>
  <c r="X1637" i="8"/>
  <c r="W1637" i="8"/>
  <c r="U1637" i="8"/>
  <c r="Q1637" i="8"/>
  <c r="P1637" i="8"/>
  <c r="M1637" i="8"/>
  <c r="K1637" i="8"/>
  <c r="G1637" i="8"/>
  <c r="G1639" i="1" s="1"/>
  <c r="AI1636" i="8"/>
  <c r="AH1636" i="8"/>
  <c r="AG1636" i="8"/>
  <c r="AE1636" i="8"/>
  <c r="AD1636" i="8"/>
  <c r="AC1636" i="8"/>
  <c r="AA1636" i="8"/>
  <c r="Z1636" i="8"/>
  <c r="Y1636" i="8"/>
  <c r="W1636" i="8"/>
  <c r="V1636" i="8"/>
  <c r="U1636" i="8"/>
  <c r="S1636" i="8"/>
  <c r="R1636" i="8"/>
  <c r="Q1636" i="8"/>
  <c r="O1636" i="8"/>
  <c r="N1636" i="8"/>
  <c r="M1636" i="8"/>
  <c r="K1636" i="8"/>
  <c r="AJ1636" i="8" s="1"/>
  <c r="G1636" i="8"/>
  <c r="G1638" i="1" s="1"/>
  <c r="AI1635" i="8"/>
  <c r="AG1635" i="8"/>
  <c r="AB1635" i="8"/>
  <c r="AA1635" i="8"/>
  <c r="W1635" i="8"/>
  <c r="S1635" i="8"/>
  <c r="P1635" i="8"/>
  <c r="M1635" i="8"/>
  <c r="K1635" i="8"/>
  <c r="G1635" i="8"/>
  <c r="G1637" i="1" s="1"/>
  <c r="AI1634" i="8"/>
  <c r="AH1634" i="8"/>
  <c r="AG1634" i="8"/>
  <c r="AE1634" i="8"/>
  <c r="AD1634" i="8"/>
  <c r="AC1634" i="8"/>
  <c r="AA1634" i="8"/>
  <c r="Z1634" i="8"/>
  <c r="Y1634" i="8"/>
  <c r="W1634" i="8"/>
  <c r="V1634" i="8"/>
  <c r="U1634" i="8"/>
  <c r="S1634" i="8"/>
  <c r="R1634" i="8"/>
  <c r="Q1634" i="8"/>
  <c r="O1634" i="8"/>
  <c r="N1634" i="8"/>
  <c r="M1634" i="8"/>
  <c r="K1634" i="8"/>
  <c r="AJ1634" i="8" s="1"/>
  <c r="G1634" i="8"/>
  <c r="G1636" i="1" s="1"/>
  <c r="AI1633" i="8"/>
  <c r="AG1633" i="8"/>
  <c r="AB1633" i="8"/>
  <c r="AA1633" i="8"/>
  <c r="X1633" i="8"/>
  <c r="S1633" i="8"/>
  <c r="Q1633" i="8"/>
  <c r="M1633" i="8"/>
  <c r="K1633" i="8"/>
  <c r="G1633" i="8"/>
  <c r="G1635" i="1" s="1"/>
  <c r="AI1632" i="8"/>
  <c r="AH1632" i="8"/>
  <c r="AG1632" i="8"/>
  <c r="AE1632" i="8"/>
  <c r="AD1632" i="8"/>
  <c r="AC1632" i="8"/>
  <c r="AA1632" i="8"/>
  <c r="Z1632" i="8"/>
  <c r="Y1632" i="8"/>
  <c r="W1632" i="8"/>
  <c r="V1632" i="8"/>
  <c r="U1632" i="8"/>
  <c r="S1632" i="8"/>
  <c r="R1632" i="8"/>
  <c r="Q1632" i="8"/>
  <c r="O1632" i="8"/>
  <c r="N1632" i="8"/>
  <c r="M1632" i="8"/>
  <c r="K1632" i="8"/>
  <c r="AJ1632" i="8" s="1"/>
  <c r="G1632" i="8"/>
  <c r="G1629" i="1" s="1"/>
  <c r="AG1631" i="8"/>
  <c r="AA1631" i="8"/>
  <c r="X1631" i="8"/>
  <c r="Q1631" i="8"/>
  <c r="P1631" i="8"/>
  <c r="K1631" i="8"/>
  <c r="AC1631" i="8" s="1"/>
  <c r="G1631" i="8"/>
  <c r="G1633" i="1" s="1"/>
  <c r="AI1630" i="8"/>
  <c r="AH1630" i="8"/>
  <c r="AG1630" i="8"/>
  <c r="AE1630" i="8"/>
  <c r="AD1630" i="8"/>
  <c r="AC1630" i="8"/>
  <c r="AA1630" i="8"/>
  <c r="Z1630" i="8"/>
  <c r="Y1630" i="8"/>
  <c r="W1630" i="8"/>
  <c r="V1630" i="8"/>
  <c r="U1630" i="8"/>
  <c r="S1630" i="8"/>
  <c r="R1630" i="8"/>
  <c r="Q1630" i="8"/>
  <c r="O1630" i="8"/>
  <c r="N1630" i="8"/>
  <c r="M1630" i="8"/>
  <c r="K1630" i="8"/>
  <c r="AJ1630" i="8" s="1"/>
  <c r="G1630" i="8"/>
  <c r="G1632" i="1" s="1"/>
  <c r="AI1629" i="8"/>
  <c r="AF1629" i="8"/>
  <c r="AC1629" i="8"/>
  <c r="X1629" i="8"/>
  <c r="W1629" i="8"/>
  <c r="V1629" i="8"/>
  <c r="R1629" i="8"/>
  <c r="P1629" i="8"/>
  <c r="N1629" i="8"/>
  <c r="K1629" i="8"/>
  <c r="G1629" i="8"/>
  <c r="G1631" i="1" s="1"/>
  <c r="AJ1628" i="8"/>
  <c r="AI1628" i="8"/>
  <c r="AH1628" i="8"/>
  <c r="AG1628" i="8"/>
  <c r="AF1628" i="8"/>
  <c r="AE1628" i="8"/>
  <c r="AD1628" i="8"/>
  <c r="AC1628" i="8"/>
  <c r="AB1628" i="8"/>
  <c r="AA1628" i="8"/>
  <c r="Z1628" i="8"/>
  <c r="Y1628" i="8"/>
  <c r="X1628" i="8"/>
  <c r="W1628" i="8"/>
  <c r="V1628" i="8"/>
  <c r="U1628" i="8"/>
  <c r="T1628" i="8"/>
  <c r="S1628" i="8"/>
  <c r="R1628" i="8"/>
  <c r="Q1628" i="8"/>
  <c r="P1628" i="8"/>
  <c r="O1628" i="8"/>
  <c r="N1628" i="8"/>
  <c r="M1628" i="8"/>
  <c r="G1628" i="8"/>
  <c r="G1630" i="1" s="1"/>
  <c r="AJ1627" i="8"/>
  <c r="AI1627" i="8"/>
  <c r="AH1627" i="8"/>
  <c r="AG1627" i="8"/>
  <c r="AF1627" i="8"/>
  <c r="AE1627" i="8"/>
  <c r="AD1627" i="8"/>
  <c r="AC1627" i="8"/>
  <c r="AB1627" i="8"/>
  <c r="AA1627" i="8"/>
  <c r="Z1627" i="8"/>
  <c r="Y1627" i="8"/>
  <c r="X1627" i="8"/>
  <c r="W1627" i="8"/>
  <c r="V1627" i="8"/>
  <c r="U1627" i="8"/>
  <c r="T1627" i="8"/>
  <c r="S1627" i="8"/>
  <c r="R1627" i="8"/>
  <c r="Q1627" i="8"/>
  <c r="P1627" i="8"/>
  <c r="O1627" i="8"/>
  <c r="N1627" i="8"/>
  <c r="M1627" i="8"/>
  <c r="G1627" i="8"/>
  <c r="G1627" i="1" s="1"/>
  <c r="AJ1626" i="8"/>
  <c r="AI1626" i="8"/>
  <c r="AF1626" i="8"/>
  <c r="AE1626" i="8"/>
  <c r="AD1626" i="8"/>
  <c r="AA1626" i="8"/>
  <c r="Z1626" i="8"/>
  <c r="X1626" i="8"/>
  <c r="V1626" i="8"/>
  <c r="T1626" i="8"/>
  <c r="S1626" i="8"/>
  <c r="P1626" i="8"/>
  <c r="O1626" i="8"/>
  <c r="N1626" i="8"/>
  <c r="K1626" i="8"/>
  <c r="G1626" i="8"/>
  <c r="G1616" i="1" s="1"/>
  <c r="AJ1625" i="8"/>
  <c r="AH1625" i="8"/>
  <c r="AF1625" i="8"/>
  <c r="AD1625" i="8"/>
  <c r="AC1625" i="8"/>
  <c r="Z1625" i="8"/>
  <c r="Y1625" i="8"/>
  <c r="X1625" i="8"/>
  <c r="U1625" i="8"/>
  <c r="T1625" i="8"/>
  <c r="R1625" i="8"/>
  <c r="P1625" i="8"/>
  <c r="N1625" i="8"/>
  <c r="M1625" i="8"/>
  <c r="K1625" i="8"/>
  <c r="G1625" i="8"/>
  <c r="G1626" i="1" s="1"/>
  <c r="AJ1624" i="8"/>
  <c r="AI1624" i="8"/>
  <c r="AF1624" i="8"/>
  <c r="AE1624" i="8"/>
  <c r="AD1624" i="8"/>
  <c r="AA1624" i="8"/>
  <c r="Z1624" i="8"/>
  <c r="X1624" i="8"/>
  <c r="V1624" i="8"/>
  <c r="T1624" i="8"/>
  <c r="S1624" i="8"/>
  <c r="P1624" i="8"/>
  <c r="O1624" i="8"/>
  <c r="N1624" i="8"/>
  <c r="K1624" i="8"/>
  <c r="G1624" i="8"/>
  <c r="G1625" i="1" s="1"/>
  <c r="AJ1623" i="8"/>
  <c r="AH1623" i="8"/>
  <c r="AF1623" i="8"/>
  <c r="AD1623" i="8"/>
  <c r="AC1623" i="8"/>
  <c r="Z1623" i="8"/>
  <c r="Y1623" i="8"/>
  <c r="X1623" i="8"/>
  <c r="U1623" i="8"/>
  <c r="T1623" i="8"/>
  <c r="R1623" i="8"/>
  <c r="P1623" i="8"/>
  <c r="N1623" i="8"/>
  <c r="M1623" i="8"/>
  <c r="K1623" i="8"/>
  <c r="G1623" i="8"/>
  <c r="G1624" i="1" s="1"/>
  <c r="AJ1622" i="8"/>
  <c r="AI1622" i="8"/>
  <c r="AF1622" i="8"/>
  <c r="AE1622" i="8"/>
  <c r="AD1622" i="8"/>
  <c r="AA1622" i="8"/>
  <c r="Z1622" i="8"/>
  <c r="X1622" i="8"/>
  <c r="V1622" i="8"/>
  <c r="T1622" i="8"/>
  <c r="S1622" i="8"/>
  <c r="P1622" i="8"/>
  <c r="O1622" i="8"/>
  <c r="N1622" i="8"/>
  <c r="K1622" i="8"/>
  <c r="G1622" i="8"/>
  <c r="G1622" i="1" s="1"/>
  <c r="AJ1621" i="8"/>
  <c r="AH1621" i="8"/>
  <c r="AF1621" i="8"/>
  <c r="AD1621" i="8"/>
  <c r="AC1621" i="8"/>
  <c r="Z1621" i="8"/>
  <c r="Y1621" i="8"/>
  <c r="X1621" i="8"/>
  <c r="U1621" i="8"/>
  <c r="T1621" i="8"/>
  <c r="R1621" i="8"/>
  <c r="P1621" i="8"/>
  <c r="N1621" i="8"/>
  <c r="M1621" i="8"/>
  <c r="K1621" i="8"/>
  <c r="G1621" i="8"/>
  <c r="G1623" i="1" s="1"/>
  <c r="AJ1620" i="8"/>
  <c r="AI1620" i="8"/>
  <c r="AF1620" i="8"/>
  <c r="AE1620" i="8"/>
  <c r="AD1620" i="8"/>
  <c r="AA1620" i="8"/>
  <c r="Z1620" i="8"/>
  <c r="X1620" i="8"/>
  <c r="V1620" i="8"/>
  <c r="T1620" i="8"/>
  <c r="S1620" i="8"/>
  <c r="P1620" i="8"/>
  <c r="O1620" i="8"/>
  <c r="N1620" i="8"/>
  <c r="K1620" i="8"/>
  <c r="G1620" i="8"/>
  <c r="G1621" i="1" s="1"/>
  <c r="AJ1619" i="8"/>
  <c r="AH1619" i="8"/>
  <c r="AF1619" i="8"/>
  <c r="AD1619" i="8"/>
  <c r="AC1619" i="8"/>
  <c r="Z1619" i="8"/>
  <c r="Y1619" i="8"/>
  <c r="X1619" i="8"/>
  <c r="U1619" i="8"/>
  <c r="T1619" i="8"/>
  <c r="R1619" i="8"/>
  <c r="P1619" i="8"/>
  <c r="N1619" i="8"/>
  <c r="M1619" i="8"/>
  <c r="K1619" i="8"/>
  <c r="G1619" i="8"/>
  <c r="G1619" i="1" s="1"/>
  <c r="AJ1618" i="8"/>
  <c r="AI1618" i="8"/>
  <c r="AF1618" i="8"/>
  <c r="AE1618" i="8"/>
  <c r="AD1618" i="8"/>
  <c r="AA1618" i="8"/>
  <c r="Z1618" i="8"/>
  <c r="X1618" i="8"/>
  <c r="V1618" i="8"/>
  <c r="T1618" i="8"/>
  <c r="S1618" i="8"/>
  <c r="P1618" i="8"/>
  <c r="O1618" i="8"/>
  <c r="N1618" i="8"/>
  <c r="K1618" i="8"/>
  <c r="G1618" i="8"/>
  <c r="G1620" i="1" s="1"/>
  <c r="AJ1617" i="8"/>
  <c r="AH1617" i="8"/>
  <c r="AF1617" i="8"/>
  <c r="AD1617" i="8"/>
  <c r="AC1617" i="8"/>
  <c r="Z1617" i="8"/>
  <c r="Y1617" i="8"/>
  <c r="X1617" i="8"/>
  <c r="U1617" i="8"/>
  <c r="T1617" i="8"/>
  <c r="R1617" i="8"/>
  <c r="P1617" i="8"/>
  <c r="N1617" i="8"/>
  <c r="M1617" i="8"/>
  <c r="K1617" i="8"/>
  <c r="G1617" i="8"/>
  <c r="G1617" i="1" s="1"/>
  <c r="AJ1616" i="8"/>
  <c r="AI1616" i="8"/>
  <c r="AH1616" i="8"/>
  <c r="AG1616" i="8"/>
  <c r="AF1616" i="8"/>
  <c r="AE1616" i="8"/>
  <c r="AD1616" i="8"/>
  <c r="AC1616" i="8"/>
  <c r="AB1616" i="8"/>
  <c r="AA1616" i="8"/>
  <c r="Z1616" i="8"/>
  <c r="Y1616" i="8"/>
  <c r="X1616" i="8"/>
  <c r="W1616" i="8"/>
  <c r="V1616" i="8"/>
  <c r="U1616" i="8"/>
  <c r="T1616" i="8"/>
  <c r="S1616" i="8"/>
  <c r="R1616" i="8"/>
  <c r="Q1616" i="8"/>
  <c r="P1616" i="8"/>
  <c r="O1616" i="8"/>
  <c r="N1616" i="8"/>
  <c r="M1616" i="8"/>
  <c r="G1616" i="8"/>
  <c r="G1618" i="1" s="1"/>
  <c r="K1615" i="8"/>
  <c r="G1615" i="8"/>
  <c r="G1615" i="1" s="1"/>
  <c r="AI1614" i="8"/>
  <c r="AH1614" i="8"/>
  <c r="AG1614" i="8"/>
  <c r="AE1614" i="8"/>
  <c r="AD1614" i="8"/>
  <c r="AC1614" i="8"/>
  <c r="AA1614" i="8"/>
  <c r="Z1614" i="8"/>
  <c r="Y1614" i="8"/>
  <c r="W1614" i="8"/>
  <c r="V1614" i="8"/>
  <c r="U1614" i="8"/>
  <c r="S1614" i="8"/>
  <c r="R1614" i="8"/>
  <c r="Q1614" i="8"/>
  <c r="O1614" i="8"/>
  <c r="N1614" i="8"/>
  <c r="M1614" i="8"/>
  <c r="K1614" i="8"/>
  <c r="AJ1614" i="8" s="1"/>
  <c r="G1614" i="8"/>
  <c r="G1614" i="1" s="1"/>
  <c r="Y1613" i="8"/>
  <c r="K1613" i="8"/>
  <c r="G1613" i="8"/>
  <c r="G1609" i="1" s="1"/>
  <c r="AI1612" i="8"/>
  <c r="AH1612" i="8"/>
  <c r="AG1612" i="8"/>
  <c r="AE1612" i="8"/>
  <c r="AD1612" i="8"/>
  <c r="AC1612" i="8"/>
  <c r="AA1612" i="8"/>
  <c r="Z1612" i="8"/>
  <c r="Y1612" i="8"/>
  <c r="W1612" i="8"/>
  <c r="V1612" i="8"/>
  <c r="U1612" i="8"/>
  <c r="S1612" i="8"/>
  <c r="R1612" i="8"/>
  <c r="Q1612" i="8"/>
  <c r="O1612" i="8"/>
  <c r="N1612" i="8"/>
  <c r="M1612" i="8"/>
  <c r="K1612" i="8"/>
  <c r="AJ1612" i="8" s="1"/>
  <c r="G1612" i="8"/>
  <c r="G1613" i="1" s="1"/>
  <c r="AJ1611" i="8"/>
  <c r="AF1611" i="8"/>
  <c r="AE1611" i="8"/>
  <c r="AB1611" i="8"/>
  <c r="Y1611" i="8"/>
  <c r="W1611" i="8"/>
  <c r="U1611" i="8"/>
  <c r="Q1611" i="8"/>
  <c r="P1611" i="8"/>
  <c r="O1611" i="8"/>
  <c r="K1611" i="8"/>
  <c r="G1611" i="8"/>
  <c r="G1612" i="1" s="1"/>
  <c r="AI1610" i="8"/>
  <c r="AH1610" i="8"/>
  <c r="AG1610" i="8"/>
  <c r="AE1610" i="8"/>
  <c r="AD1610" i="8"/>
  <c r="AC1610" i="8"/>
  <c r="AA1610" i="8"/>
  <c r="Z1610" i="8"/>
  <c r="Y1610" i="8"/>
  <c r="W1610" i="8"/>
  <c r="V1610" i="8"/>
  <c r="U1610" i="8"/>
  <c r="S1610" i="8"/>
  <c r="R1610" i="8"/>
  <c r="Q1610" i="8"/>
  <c r="O1610" i="8"/>
  <c r="N1610" i="8"/>
  <c r="M1610" i="8"/>
  <c r="K1610" i="8"/>
  <c r="AJ1610" i="8" s="1"/>
  <c r="G1610" i="8"/>
  <c r="G1611" i="1" s="1"/>
  <c r="AJ1609" i="8"/>
  <c r="AE1609" i="8"/>
  <c r="AB1609" i="8"/>
  <c r="W1609" i="8"/>
  <c r="U1609" i="8"/>
  <c r="P1609" i="8"/>
  <c r="O1609" i="8"/>
  <c r="K1609" i="8"/>
  <c r="AF1609" i="8" s="1"/>
  <c r="G1609" i="8"/>
  <c r="G1610" i="1" s="1"/>
  <c r="AI1608" i="8"/>
  <c r="AH1608" i="8"/>
  <c r="AG1608" i="8"/>
  <c r="AE1608" i="8"/>
  <c r="AD1608" i="8"/>
  <c r="AC1608" i="8"/>
  <c r="AA1608" i="8"/>
  <c r="Z1608" i="8"/>
  <c r="Y1608" i="8"/>
  <c r="W1608" i="8"/>
  <c r="V1608" i="8"/>
  <c r="U1608" i="8"/>
  <c r="S1608" i="8"/>
  <c r="R1608" i="8"/>
  <c r="Q1608" i="8"/>
  <c r="O1608" i="8"/>
  <c r="N1608" i="8"/>
  <c r="M1608" i="8"/>
  <c r="K1608" i="8"/>
  <c r="AJ1608" i="8" s="1"/>
  <c r="G1608" i="8"/>
  <c r="G1607" i="1" s="1"/>
  <c r="AG1607" i="8"/>
  <c r="AB1607" i="8"/>
  <c r="T1607" i="8"/>
  <c r="O1607" i="8"/>
  <c r="K1607" i="8"/>
  <c r="AJ1607" i="8" s="1"/>
  <c r="G1607" i="8"/>
  <c r="G1608" i="1" s="1"/>
  <c r="AI1606" i="8"/>
  <c r="AH1606" i="8"/>
  <c r="AG1606" i="8"/>
  <c r="AE1606" i="8"/>
  <c r="AD1606" i="8"/>
  <c r="AC1606" i="8"/>
  <c r="AA1606" i="8"/>
  <c r="Z1606" i="8"/>
  <c r="Y1606" i="8"/>
  <c r="W1606" i="8"/>
  <c r="V1606" i="8"/>
  <c r="U1606" i="8"/>
  <c r="S1606" i="8"/>
  <c r="R1606" i="8"/>
  <c r="Q1606" i="8"/>
  <c r="O1606" i="8"/>
  <c r="N1606" i="8"/>
  <c r="M1606" i="8"/>
  <c r="K1606" i="8"/>
  <c r="AJ1606" i="8" s="1"/>
  <c r="G1606" i="8"/>
  <c r="G1598" i="1" s="1"/>
  <c r="AG1605" i="8"/>
  <c r="AF1605" i="8"/>
  <c r="T1605" i="8"/>
  <c r="Q1605" i="8"/>
  <c r="K1605" i="8"/>
  <c r="Y1605" i="8" s="1"/>
  <c r="G1605" i="8"/>
  <c r="G1606" i="1" s="1"/>
  <c r="AI1604" i="8"/>
  <c r="AH1604" i="8"/>
  <c r="AG1604" i="8"/>
  <c r="AE1604" i="8"/>
  <c r="AD1604" i="8"/>
  <c r="AC1604" i="8"/>
  <c r="AA1604" i="8"/>
  <c r="Z1604" i="8"/>
  <c r="Y1604" i="8"/>
  <c r="W1604" i="8"/>
  <c r="V1604" i="8"/>
  <c r="U1604" i="8"/>
  <c r="S1604" i="8"/>
  <c r="R1604" i="8"/>
  <c r="Q1604" i="8"/>
  <c r="O1604" i="8"/>
  <c r="N1604" i="8"/>
  <c r="M1604" i="8"/>
  <c r="K1604" i="8"/>
  <c r="AJ1604" i="8" s="1"/>
  <c r="G1604" i="8"/>
  <c r="G1605" i="1" s="1"/>
  <c r="AJ1603" i="8"/>
  <c r="AF1603" i="8"/>
  <c r="AE1603" i="8"/>
  <c r="AB1603" i="8"/>
  <c r="Y1603" i="8"/>
  <c r="W1603" i="8"/>
  <c r="U1603" i="8"/>
  <c r="Q1603" i="8"/>
  <c r="P1603" i="8"/>
  <c r="O1603" i="8"/>
  <c r="K1603" i="8"/>
  <c r="G1603" i="8"/>
  <c r="G1604" i="1" s="1"/>
  <c r="AI1602" i="8"/>
  <c r="AH1602" i="8"/>
  <c r="AG1602" i="8"/>
  <c r="AE1602" i="8"/>
  <c r="AD1602" i="8"/>
  <c r="AC1602" i="8"/>
  <c r="AA1602" i="8"/>
  <c r="Z1602" i="8"/>
  <c r="Y1602" i="8"/>
  <c r="W1602" i="8"/>
  <c r="V1602" i="8"/>
  <c r="U1602" i="8"/>
  <c r="S1602" i="8"/>
  <c r="R1602" i="8"/>
  <c r="Q1602" i="8"/>
  <c r="O1602" i="8"/>
  <c r="N1602" i="8"/>
  <c r="M1602" i="8"/>
  <c r="K1602" i="8"/>
  <c r="AJ1602" i="8" s="1"/>
  <c r="G1602" i="8"/>
  <c r="G1603" i="1" s="1"/>
  <c r="AJ1601" i="8"/>
  <c r="AG1601" i="8"/>
  <c r="AA1601" i="8"/>
  <c r="W1601" i="8"/>
  <c r="P1601" i="8"/>
  <c r="O1601" i="8"/>
  <c r="K1601" i="8"/>
  <c r="AB1601" i="8" s="1"/>
  <c r="G1601" i="8"/>
  <c r="G1602" i="1" s="1"/>
  <c r="AI1600" i="8"/>
  <c r="AH1600" i="8"/>
  <c r="AG1600" i="8"/>
  <c r="AE1600" i="8"/>
  <c r="AD1600" i="8"/>
  <c r="AC1600" i="8"/>
  <c r="AA1600" i="8"/>
  <c r="Z1600" i="8"/>
  <c r="Y1600" i="8"/>
  <c r="W1600" i="8"/>
  <c r="V1600" i="8"/>
  <c r="U1600" i="8"/>
  <c r="S1600" i="8"/>
  <c r="R1600" i="8"/>
  <c r="Q1600" i="8"/>
  <c r="O1600" i="8"/>
  <c r="N1600" i="8"/>
  <c r="M1600" i="8"/>
  <c r="K1600" i="8"/>
  <c r="AJ1600" i="8" s="1"/>
  <c r="G1600" i="8"/>
  <c r="G1601" i="1" s="1"/>
  <c r="AJ1599" i="8"/>
  <c r="AG1599" i="8"/>
  <c r="AA1599" i="8"/>
  <c r="Y1599" i="8"/>
  <c r="Q1599" i="8"/>
  <c r="O1599" i="8"/>
  <c r="K1599" i="8"/>
  <c r="AB1599" i="8" s="1"/>
  <c r="G1599" i="8"/>
  <c r="G1600" i="1" s="1"/>
  <c r="AJ1598" i="8"/>
  <c r="AI1598" i="8"/>
  <c r="AH1598" i="8"/>
  <c r="AG1598" i="8"/>
  <c r="AF1598" i="8"/>
  <c r="AE1598" i="8"/>
  <c r="AD1598" i="8"/>
  <c r="AC1598" i="8"/>
  <c r="AB1598" i="8"/>
  <c r="AA1598" i="8"/>
  <c r="Z1598" i="8"/>
  <c r="Y1598" i="8"/>
  <c r="X1598" i="8"/>
  <c r="W1598" i="8"/>
  <c r="V1598" i="8"/>
  <c r="U1598" i="8"/>
  <c r="T1598" i="8"/>
  <c r="S1598" i="8"/>
  <c r="R1598" i="8"/>
  <c r="Q1598" i="8"/>
  <c r="P1598" i="8"/>
  <c r="O1598" i="8"/>
  <c r="N1598" i="8"/>
  <c r="M1598" i="8"/>
  <c r="G1598" i="8"/>
  <c r="G1599" i="1" s="1"/>
  <c r="AI1597" i="8"/>
  <c r="AH1597" i="8"/>
  <c r="AB1597" i="8"/>
  <c r="AA1597" i="8"/>
  <c r="X1597" i="8"/>
  <c r="S1597" i="8"/>
  <c r="R1597" i="8"/>
  <c r="N1597" i="8"/>
  <c r="K1597" i="8"/>
  <c r="G1597" i="8"/>
  <c r="G1582" i="1" s="1"/>
  <c r="AG1596" i="8"/>
  <c r="Z1596" i="8"/>
  <c r="X1596" i="8"/>
  <c r="Q1596" i="8"/>
  <c r="P1596" i="8"/>
  <c r="K1596" i="8"/>
  <c r="AC1596" i="8" s="1"/>
  <c r="G1596" i="8"/>
  <c r="G1583" i="1" s="1"/>
  <c r="AI1595" i="8"/>
  <c r="AF1595" i="8"/>
  <c r="AD1595" i="8"/>
  <c r="AB1595" i="8"/>
  <c r="X1595" i="8"/>
  <c r="W1595" i="8"/>
  <c r="V1595" i="8"/>
  <c r="R1595" i="8"/>
  <c r="P1595" i="8"/>
  <c r="N1595" i="8"/>
  <c r="K1595" i="8"/>
  <c r="G1595" i="8"/>
  <c r="G1597" i="1" s="1"/>
  <c r="AH1594" i="8"/>
  <c r="AG1594" i="8"/>
  <c r="Z1594" i="8"/>
  <c r="V1594" i="8"/>
  <c r="P1594" i="8"/>
  <c r="M1594" i="8"/>
  <c r="K1594" i="8"/>
  <c r="AB1594" i="8" s="1"/>
  <c r="G1594" i="8"/>
  <c r="G1596" i="1" s="1"/>
  <c r="AI1593" i="8"/>
  <c r="AH1593" i="8"/>
  <c r="AA1593" i="8"/>
  <c r="X1593" i="8"/>
  <c r="R1593" i="8"/>
  <c r="N1593" i="8"/>
  <c r="K1593" i="8"/>
  <c r="AB1593" i="8" s="1"/>
  <c r="G1593" i="8"/>
  <c r="G1594" i="1" s="1"/>
  <c r="AG1592" i="8"/>
  <c r="X1592" i="8"/>
  <c r="V1592" i="8"/>
  <c r="P1592" i="8"/>
  <c r="K1592" i="8"/>
  <c r="G1592" i="8"/>
  <c r="G1595" i="1" s="1"/>
  <c r="AI1591" i="8"/>
  <c r="AF1591" i="8"/>
  <c r="AD1591" i="8"/>
  <c r="AB1591" i="8"/>
  <c r="X1591" i="8"/>
  <c r="W1591" i="8"/>
  <c r="V1591" i="8"/>
  <c r="R1591" i="8"/>
  <c r="P1591" i="8"/>
  <c r="N1591" i="8"/>
  <c r="K1591" i="8"/>
  <c r="G1591" i="8"/>
  <c r="G1592" i="1" s="1"/>
  <c r="AG1590" i="8"/>
  <c r="U1590" i="8"/>
  <c r="M1590" i="8"/>
  <c r="K1590" i="8"/>
  <c r="V1590" i="8" s="1"/>
  <c r="G1590" i="8"/>
  <c r="G1593" i="1" s="1"/>
  <c r="K1589" i="8"/>
  <c r="G1589" i="8"/>
  <c r="G1589" i="1" s="1"/>
  <c r="AC1588" i="8"/>
  <c r="V1588" i="8"/>
  <c r="R1588" i="8"/>
  <c r="K1588" i="8"/>
  <c r="G1588" i="8"/>
  <c r="G1591" i="1" s="1"/>
  <c r="AI1587" i="8"/>
  <c r="AF1587" i="8"/>
  <c r="AD1587" i="8"/>
  <c r="AB1587" i="8"/>
  <c r="X1587" i="8"/>
  <c r="W1587" i="8"/>
  <c r="V1587" i="8"/>
  <c r="R1587" i="8"/>
  <c r="P1587" i="8"/>
  <c r="N1587" i="8"/>
  <c r="K1587" i="8"/>
  <c r="G1587" i="8"/>
  <c r="G1590" i="1" s="1"/>
  <c r="AC1586" i="8"/>
  <c r="R1586" i="8"/>
  <c r="K1586" i="8"/>
  <c r="G1586" i="8"/>
  <c r="G1586" i="1" s="1"/>
  <c r="AB1585" i="8"/>
  <c r="V1585" i="8"/>
  <c r="S1585" i="8"/>
  <c r="K1585" i="8"/>
  <c r="G1585" i="8"/>
  <c r="G1588" i="1" s="1"/>
  <c r="AC1584" i="8"/>
  <c r="AB1584" i="8"/>
  <c r="V1584" i="8"/>
  <c r="U1584" i="8"/>
  <c r="P1584" i="8"/>
  <c r="M1584" i="8"/>
  <c r="K1584" i="8"/>
  <c r="AF1584" i="8" s="1"/>
  <c r="G1584" i="8"/>
  <c r="G1587" i="1" s="1"/>
  <c r="AI1583" i="8"/>
  <c r="K1583" i="8"/>
  <c r="G1583" i="8"/>
  <c r="G1584" i="1" s="1"/>
  <c r="AJ1582" i="8"/>
  <c r="AI1582" i="8"/>
  <c r="AH1582" i="8"/>
  <c r="AG1582" i="8"/>
  <c r="AF1582" i="8"/>
  <c r="AE1582" i="8"/>
  <c r="AD1582" i="8"/>
  <c r="AC1582" i="8"/>
  <c r="AB1582" i="8"/>
  <c r="AA1582" i="8"/>
  <c r="Z1582" i="8"/>
  <c r="Y1582" i="8"/>
  <c r="X1582" i="8"/>
  <c r="W1582" i="8"/>
  <c r="V1582" i="8"/>
  <c r="U1582" i="8"/>
  <c r="T1582" i="8"/>
  <c r="S1582" i="8"/>
  <c r="R1582" i="8"/>
  <c r="Q1582" i="8"/>
  <c r="P1582" i="8"/>
  <c r="O1582" i="8"/>
  <c r="N1582" i="8"/>
  <c r="M1582" i="8"/>
  <c r="G1582" i="8"/>
  <c r="G1585" i="1" s="1"/>
  <c r="AI1581" i="8"/>
  <c r="AH1581" i="8"/>
  <c r="AG1581" i="8"/>
  <c r="AE1581" i="8"/>
  <c r="AD1581" i="8"/>
  <c r="AC1581" i="8"/>
  <c r="AA1581" i="8"/>
  <c r="Z1581" i="8"/>
  <c r="Y1581" i="8"/>
  <c r="W1581" i="8"/>
  <c r="V1581" i="8"/>
  <c r="U1581" i="8"/>
  <c r="S1581" i="8"/>
  <c r="R1581" i="8"/>
  <c r="Q1581" i="8"/>
  <c r="O1581" i="8"/>
  <c r="N1581" i="8"/>
  <c r="M1581" i="8"/>
  <c r="K1581" i="8"/>
  <c r="AJ1581" i="8" s="1"/>
  <c r="G1581" i="8"/>
  <c r="G1578" i="1" s="1"/>
  <c r="AJ1580" i="8"/>
  <c r="AI1580" i="8"/>
  <c r="AC1580" i="8"/>
  <c r="AB1580" i="8"/>
  <c r="W1580" i="8"/>
  <c r="T1580" i="8"/>
  <c r="O1580" i="8"/>
  <c r="M1580" i="8"/>
  <c r="K1580" i="8"/>
  <c r="AE1580" i="8" s="1"/>
  <c r="G1580" i="8"/>
  <c r="G1581" i="1" s="1"/>
  <c r="AI1579" i="8"/>
  <c r="AH1579" i="8"/>
  <c r="AG1579" i="8"/>
  <c r="AE1579" i="8"/>
  <c r="AD1579" i="8"/>
  <c r="AC1579" i="8"/>
  <c r="AA1579" i="8"/>
  <c r="Z1579" i="8"/>
  <c r="Y1579" i="8"/>
  <c r="W1579" i="8"/>
  <c r="V1579" i="8"/>
  <c r="U1579" i="8"/>
  <c r="S1579" i="8"/>
  <c r="R1579" i="8"/>
  <c r="Q1579" i="8"/>
  <c r="O1579" i="8"/>
  <c r="N1579" i="8"/>
  <c r="M1579" i="8"/>
  <c r="K1579" i="8"/>
  <c r="AJ1579" i="8" s="1"/>
  <c r="G1579" i="8"/>
  <c r="G1580" i="1" s="1"/>
  <c r="AJ1578" i="8"/>
  <c r="AI1578" i="8"/>
  <c r="AC1578" i="8"/>
  <c r="AB1578" i="8"/>
  <c r="W1578" i="8"/>
  <c r="T1578" i="8"/>
  <c r="O1578" i="8"/>
  <c r="M1578" i="8"/>
  <c r="K1578" i="8"/>
  <c r="AE1578" i="8" s="1"/>
  <c r="G1578" i="8"/>
  <c r="G1579" i="1" s="1"/>
  <c r="AI1577" i="8"/>
  <c r="AH1577" i="8"/>
  <c r="AG1577" i="8"/>
  <c r="AE1577" i="8"/>
  <c r="AD1577" i="8"/>
  <c r="AC1577" i="8"/>
  <c r="AA1577" i="8"/>
  <c r="Z1577" i="8"/>
  <c r="Y1577" i="8"/>
  <c r="W1577" i="8"/>
  <c r="V1577" i="8"/>
  <c r="U1577" i="8"/>
  <c r="S1577" i="8"/>
  <c r="R1577" i="8"/>
  <c r="Q1577" i="8"/>
  <c r="O1577" i="8"/>
  <c r="N1577" i="8"/>
  <c r="M1577" i="8"/>
  <c r="K1577" i="8"/>
  <c r="AJ1577" i="8" s="1"/>
  <c r="G1577" i="8"/>
  <c r="G1574" i="1" s="1"/>
  <c r="AJ1576" i="8"/>
  <c r="AI1576" i="8"/>
  <c r="AC1576" i="8"/>
  <c r="AB1576" i="8"/>
  <c r="W1576" i="8"/>
  <c r="T1576" i="8"/>
  <c r="O1576" i="8"/>
  <c r="M1576" i="8"/>
  <c r="K1576" i="8"/>
  <c r="AE1576" i="8" s="1"/>
  <c r="G1576" i="8"/>
  <c r="G1577" i="1" s="1"/>
  <c r="AI1575" i="8"/>
  <c r="AH1575" i="8"/>
  <c r="AG1575" i="8"/>
  <c r="AE1575" i="8"/>
  <c r="AD1575" i="8"/>
  <c r="AC1575" i="8"/>
  <c r="AA1575" i="8"/>
  <c r="Z1575" i="8"/>
  <c r="Y1575" i="8"/>
  <c r="W1575" i="8"/>
  <c r="V1575" i="8"/>
  <c r="U1575" i="8"/>
  <c r="S1575" i="8"/>
  <c r="R1575" i="8"/>
  <c r="Q1575" i="8"/>
  <c r="O1575" i="8"/>
  <c r="N1575" i="8"/>
  <c r="M1575" i="8"/>
  <c r="K1575" i="8"/>
  <c r="AJ1575" i="8" s="1"/>
  <c r="G1575" i="8"/>
  <c r="G1576" i="1" s="1"/>
  <c r="AJ1574" i="8"/>
  <c r="AI1574" i="8"/>
  <c r="AC1574" i="8"/>
  <c r="AB1574" i="8"/>
  <c r="W1574" i="8"/>
  <c r="T1574" i="8"/>
  <c r="O1574" i="8"/>
  <c r="M1574" i="8"/>
  <c r="K1574" i="8"/>
  <c r="AE1574" i="8" s="1"/>
  <c r="G1574" i="8"/>
  <c r="G1575" i="1" s="1"/>
  <c r="AI1573" i="8"/>
  <c r="AH1573" i="8"/>
  <c r="AG1573" i="8"/>
  <c r="AE1573" i="8"/>
  <c r="AD1573" i="8"/>
  <c r="AC1573" i="8"/>
  <c r="AA1573" i="8"/>
  <c r="Z1573" i="8"/>
  <c r="Y1573" i="8"/>
  <c r="W1573" i="8"/>
  <c r="V1573" i="8"/>
  <c r="U1573" i="8"/>
  <c r="S1573" i="8"/>
  <c r="R1573" i="8"/>
  <c r="Q1573" i="8"/>
  <c r="O1573" i="8"/>
  <c r="N1573" i="8"/>
  <c r="M1573" i="8"/>
  <c r="K1573" i="8"/>
  <c r="AJ1573" i="8" s="1"/>
  <c r="G1573" i="8"/>
  <c r="G1567" i="1" s="1"/>
  <c r="AJ1572" i="8"/>
  <c r="AI1572" i="8"/>
  <c r="AC1572" i="8"/>
  <c r="AB1572" i="8"/>
  <c r="W1572" i="8"/>
  <c r="T1572" i="8"/>
  <c r="O1572" i="8"/>
  <c r="M1572" i="8"/>
  <c r="K1572" i="8"/>
  <c r="AE1572" i="8" s="1"/>
  <c r="G1572" i="8"/>
  <c r="G1573" i="1" s="1"/>
  <c r="AI1571" i="8"/>
  <c r="AH1571" i="8"/>
  <c r="AG1571" i="8"/>
  <c r="AE1571" i="8"/>
  <c r="AD1571" i="8"/>
  <c r="AC1571" i="8"/>
  <c r="AA1571" i="8"/>
  <c r="Z1571" i="8"/>
  <c r="Y1571" i="8"/>
  <c r="W1571" i="8"/>
  <c r="V1571" i="8"/>
  <c r="U1571" i="8"/>
  <c r="S1571" i="8"/>
  <c r="R1571" i="8"/>
  <c r="Q1571" i="8"/>
  <c r="O1571" i="8"/>
  <c r="N1571" i="8"/>
  <c r="M1571" i="8"/>
  <c r="K1571" i="8"/>
  <c r="AJ1571" i="8" s="1"/>
  <c r="G1571" i="8"/>
  <c r="G1572" i="1" s="1"/>
  <c r="AJ1570" i="8"/>
  <c r="AI1570" i="8"/>
  <c r="AC1570" i="8"/>
  <c r="AB1570" i="8"/>
  <c r="W1570" i="8"/>
  <c r="T1570" i="8"/>
  <c r="O1570" i="8"/>
  <c r="M1570" i="8"/>
  <c r="K1570" i="8"/>
  <c r="AE1570" i="8" s="1"/>
  <c r="G1570" i="8"/>
  <c r="G1571" i="1" s="1"/>
  <c r="AI1569" i="8"/>
  <c r="AH1569" i="8"/>
  <c r="AG1569" i="8"/>
  <c r="AE1569" i="8"/>
  <c r="AD1569" i="8"/>
  <c r="AC1569" i="8"/>
  <c r="AA1569" i="8"/>
  <c r="Z1569" i="8"/>
  <c r="Y1569" i="8"/>
  <c r="W1569" i="8"/>
  <c r="V1569" i="8"/>
  <c r="U1569" i="8"/>
  <c r="S1569" i="8"/>
  <c r="R1569" i="8"/>
  <c r="Q1569" i="8"/>
  <c r="O1569" i="8"/>
  <c r="N1569" i="8"/>
  <c r="M1569" i="8"/>
  <c r="K1569" i="8"/>
  <c r="AJ1569" i="8" s="1"/>
  <c r="G1569" i="8"/>
  <c r="G1570" i="1" s="1"/>
  <c r="AJ1568" i="8"/>
  <c r="AI1568" i="8"/>
  <c r="AC1568" i="8"/>
  <c r="AB1568" i="8"/>
  <c r="W1568" i="8"/>
  <c r="T1568" i="8"/>
  <c r="O1568" i="8"/>
  <c r="M1568" i="8"/>
  <c r="K1568" i="8"/>
  <c r="AE1568" i="8" s="1"/>
  <c r="G1568" i="8"/>
  <c r="G1569" i="1" s="1"/>
  <c r="AI1567" i="8"/>
  <c r="AH1567" i="8"/>
  <c r="AG1567" i="8"/>
  <c r="AE1567" i="8"/>
  <c r="AD1567" i="8"/>
  <c r="AC1567" i="8"/>
  <c r="AA1567" i="8"/>
  <c r="Z1567" i="8"/>
  <c r="Y1567" i="8"/>
  <c r="W1567" i="8"/>
  <c r="V1567" i="8"/>
  <c r="U1567" i="8"/>
  <c r="S1567" i="8"/>
  <c r="R1567" i="8"/>
  <c r="Q1567" i="8"/>
  <c r="O1567" i="8"/>
  <c r="N1567" i="8"/>
  <c r="M1567" i="8"/>
  <c r="K1567" i="8"/>
  <c r="AJ1567" i="8" s="1"/>
  <c r="G1567" i="8"/>
  <c r="G1568" i="1" s="1"/>
  <c r="AJ1566" i="8"/>
  <c r="AI1566" i="8"/>
  <c r="AC1566" i="8"/>
  <c r="AB1566" i="8"/>
  <c r="W1566" i="8"/>
  <c r="T1566" i="8"/>
  <c r="O1566" i="8"/>
  <c r="M1566" i="8"/>
  <c r="K1566" i="8"/>
  <c r="AE1566" i="8" s="1"/>
  <c r="G1566" i="8"/>
  <c r="G1560" i="1" s="1"/>
  <c r="AI1565" i="8"/>
  <c r="AH1565" i="8"/>
  <c r="AG1565" i="8"/>
  <c r="AE1565" i="8"/>
  <c r="AD1565" i="8"/>
  <c r="AC1565" i="8"/>
  <c r="AA1565" i="8"/>
  <c r="Z1565" i="8"/>
  <c r="Y1565" i="8"/>
  <c r="W1565" i="8"/>
  <c r="V1565" i="8"/>
  <c r="U1565" i="8"/>
  <c r="S1565" i="8"/>
  <c r="R1565" i="8"/>
  <c r="Q1565" i="8"/>
  <c r="O1565" i="8"/>
  <c r="N1565" i="8"/>
  <c r="M1565" i="8"/>
  <c r="K1565" i="8"/>
  <c r="AJ1565" i="8" s="1"/>
  <c r="G1565" i="8"/>
  <c r="G1566" i="1" s="1"/>
  <c r="AJ1564" i="8"/>
  <c r="AI1564" i="8"/>
  <c r="AC1564" i="8"/>
  <c r="AB1564" i="8"/>
  <c r="W1564" i="8"/>
  <c r="T1564" i="8"/>
  <c r="O1564" i="8"/>
  <c r="M1564" i="8"/>
  <c r="K1564" i="8"/>
  <c r="AE1564" i="8" s="1"/>
  <c r="G1564" i="8"/>
  <c r="G1565" i="1" s="1"/>
  <c r="AI1563" i="8"/>
  <c r="AH1563" i="8"/>
  <c r="AG1563" i="8"/>
  <c r="AE1563" i="8"/>
  <c r="AD1563" i="8"/>
  <c r="AC1563" i="8"/>
  <c r="AA1563" i="8"/>
  <c r="Z1563" i="8"/>
  <c r="Y1563" i="8"/>
  <c r="W1563" i="8"/>
  <c r="V1563" i="8"/>
  <c r="U1563" i="8"/>
  <c r="S1563" i="8"/>
  <c r="R1563" i="8"/>
  <c r="Q1563" i="8"/>
  <c r="O1563" i="8"/>
  <c r="N1563" i="8"/>
  <c r="M1563" i="8"/>
  <c r="K1563" i="8"/>
  <c r="AJ1563" i="8" s="1"/>
  <c r="G1563" i="8"/>
  <c r="G1564" i="1" s="1"/>
  <c r="AJ1562" i="8"/>
  <c r="AI1562" i="8"/>
  <c r="AC1562" i="8"/>
  <c r="AB1562" i="8"/>
  <c r="W1562" i="8"/>
  <c r="T1562" i="8"/>
  <c r="O1562" i="8"/>
  <c r="M1562" i="8"/>
  <c r="K1562" i="8"/>
  <c r="AE1562" i="8" s="1"/>
  <c r="G1562" i="8"/>
  <c r="G1563" i="1" s="1"/>
  <c r="AI1561" i="8"/>
  <c r="AH1561" i="8"/>
  <c r="AG1561" i="8"/>
  <c r="AE1561" i="8"/>
  <c r="AD1561" i="8"/>
  <c r="AC1561" i="8"/>
  <c r="AA1561" i="8"/>
  <c r="Z1561" i="8"/>
  <c r="Y1561" i="8"/>
  <c r="W1561" i="8"/>
  <c r="V1561" i="8"/>
  <c r="U1561" i="8"/>
  <c r="S1561" i="8"/>
  <c r="R1561" i="8"/>
  <c r="Q1561" i="8"/>
  <c r="O1561" i="8"/>
  <c r="N1561" i="8"/>
  <c r="M1561" i="8"/>
  <c r="K1561" i="8"/>
  <c r="AJ1561" i="8" s="1"/>
  <c r="G1561" i="8"/>
  <c r="G1562" i="1" s="1"/>
  <c r="AJ1560" i="8"/>
  <c r="AI1560" i="8"/>
  <c r="AH1560" i="8"/>
  <c r="AG1560" i="8"/>
  <c r="AF1560" i="8"/>
  <c r="AE1560" i="8"/>
  <c r="AD1560" i="8"/>
  <c r="AC1560" i="8"/>
  <c r="AB1560" i="8"/>
  <c r="AA1560" i="8"/>
  <c r="Z1560" i="8"/>
  <c r="Y1560" i="8"/>
  <c r="X1560" i="8"/>
  <c r="W1560" i="8"/>
  <c r="V1560" i="8"/>
  <c r="U1560" i="8"/>
  <c r="T1560" i="8"/>
  <c r="S1560" i="8"/>
  <c r="R1560" i="8"/>
  <c r="Q1560" i="8"/>
  <c r="P1560" i="8"/>
  <c r="O1560" i="8"/>
  <c r="N1560" i="8"/>
  <c r="M1560" i="8"/>
  <c r="G1560" i="8"/>
  <c r="G1561" i="1" s="1"/>
  <c r="AJ1559" i="8"/>
  <c r="AH1559" i="8"/>
  <c r="AF1559" i="8"/>
  <c r="AD1559" i="8"/>
  <c r="AC1559" i="8"/>
  <c r="Z1559" i="8"/>
  <c r="Y1559" i="8"/>
  <c r="X1559" i="8"/>
  <c r="U1559" i="8"/>
  <c r="T1559" i="8"/>
  <c r="R1559" i="8"/>
  <c r="P1559" i="8"/>
  <c r="N1559" i="8"/>
  <c r="M1559" i="8"/>
  <c r="K1559" i="8"/>
  <c r="G1559" i="8"/>
  <c r="G1544" i="1" s="1"/>
  <c r="AJ1558" i="8"/>
  <c r="AI1558" i="8"/>
  <c r="AF1558" i="8"/>
  <c r="AE1558" i="8"/>
  <c r="AD1558" i="8"/>
  <c r="AA1558" i="8"/>
  <c r="Z1558" i="8"/>
  <c r="X1558" i="8"/>
  <c r="V1558" i="8"/>
  <c r="T1558" i="8"/>
  <c r="S1558" i="8"/>
  <c r="P1558" i="8"/>
  <c r="O1558" i="8"/>
  <c r="N1558" i="8"/>
  <c r="K1558" i="8"/>
  <c r="G1558" i="8"/>
  <c r="G1555" i="1" s="1"/>
  <c r="AJ1557" i="8"/>
  <c r="AH1557" i="8"/>
  <c r="AF1557" i="8"/>
  <c r="AD1557" i="8"/>
  <c r="AC1557" i="8"/>
  <c r="Z1557" i="8"/>
  <c r="Y1557" i="8"/>
  <c r="X1557" i="8"/>
  <c r="U1557" i="8"/>
  <c r="T1557" i="8"/>
  <c r="R1557" i="8"/>
  <c r="P1557" i="8"/>
  <c r="N1557" i="8"/>
  <c r="M1557" i="8"/>
  <c r="K1557" i="8"/>
  <c r="G1557" i="8"/>
  <c r="G1559" i="1" s="1"/>
  <c r="AJ1556" i="8"/>
  <c r="AI1556" i="8"/>
  <c r="AF1556" i="8"/>
  <c r="AE1556" i="8"/>
  <c r="AD1556" i="8"/>
  <c r="AA1556" i="8"/>
  <c r="Z1556" i="8"/>
  <c r="X1556" i="8"/>
  <c r="V1556" i="8"/>
  <c r="T1556" i="8"/>
  <c r="S1556" i="8"/>
  <c r="P1556" i="8"/>
  <c r="O1556" i="8"/>
  <c r="N1556" i="8"/>
  <c r="K1556" i="8"/>
  <c r="G1556" i="8"/>
  <c r="G1558" i="1" s="1"/>
  <c r="AJ1555" i="8"/>
  <c r="AH1555" i="8"/>
  <c r="AF1555" i="8"/>
  <c r="AD1555" i="8"/>
  <c r="AC1555" i="8"/>
  <c r="Z1555" i="8"/>
  <c r="Y1555" i="8"/>
  <c r="X1555" i="8"/>
  <c r="U1555" i="8"/>
  <c r="T1555" i="8"/>
  <c r="R1555" i="8"/>
  <c r="P1555" i="8"/>
  <c r="N1555" i="8"/>
  <c r="M1555" i="8"/>
  <c r="K1555" i="8"/>
  <c r="G1555" i="8"/>
  <c r="G1557" i="1" s="1"/>
  <c r="AJ1554" i="8"/>
  <c r="AI1554" i="8"/>
  <c r="AF1554" i="8"/>
  <c r="AE1554" i="8"/>
  <c r="AD1554" i="8"/>
  <c r="AA1554" i="8"/>
  <c r="Z1554" i="8"/>
  <c r="X1554" i="8"/>
  <c r="V1554" i="8"/>
  <c r="T1554" i="8"/>
  <c r="S1554" i="8"/>
  <c r="P1554" i="8"/>
  <c r="O1554" i="8"/>
  <c r="N1554" i="8"/>
  <c r="K1554" i="8"/>
  <c r="G1554" i="8"/>
  <c r="G1556" i="1" s="1"/>
  <c r="AJ1553" i="8"/>
  <c r="AH1553" i="8"/>
  <c r="AF1553" i="8"/>
  <c r="AD1553" i="8"/>
  <c r="AC1553" i="8"/>
  <c r="Z1553" i="8"/>
  <c r="Y1553" i="8"/>
  <c r="X1553" i="8"/>
  <c r="U1553" i="8"/>
  <c r="T1553" i="8"/>
  <c r="R1553" i="8"/>
  <c r="P1553" i="8"/>
  <c r="N1553" i="8"/>
  <c r="M1553" i="8"/>
  <c r="K1553" i="8"/>
  <c r="G1553" i="8"/>
  <c r="G1553" i="1" s="1"/>
  <c r="AJ1552" i="8"/>
  <c r="AI1552" i="8"/>
  <c r="AF1552" i="8"/>
  <c r="AE1552" i="8"/>
  <c r="AD1552" i="8"/>
  <c r="AA1552" i="8"/>
  <c r="Z1552" i="8"/>
  <c r="X1552" i="8"/>
  <c r="V1552" i="8"/>
  <c r="T1552" i="8"/>
  <c r="S1552" i="8"/>
  <c r="P1552" i="8"/>
  <c r="O1552" i="8"/>
  <c r="N1552" i="8"/>
  <c r="K1552" i="8"/>
  <c r="G1552" i="8"/>
  <c r="G1554" i="1" s="1"/>
  <c r="AJ1551" i="8"/>
  <c r="AH1551" i="8"/>
  <c r="AF1551" i="8"/>
  <c r="AD1551" i="8"/>
  <c r="AC1551" i="8"/>
  <c r="Z1551" i="8"/>
  <c r="Y1551" i="8"/>
  <c r="X1551" i="8"/>
  <c r="U1551" i="8"/>
  <c r="T1551" i="8"/>
  <c r="R1551" i="8"/>
  <c r="P1551" i="8"/>
  <c r="N1551" i="8"/>
  <c r="M1551" i="8"/>
  <c r="K1551" i="8"/>
  <c r="G1551" i="8"/>
  <c r="G1551" i="1" s="1"/>
  <c r="AJ1550" i="8"/>
  <c r="AI1550" i="8"/>
  <c r="AF1550" i="8"/>
  <c r="AE1550" i="8"/>
  <c r="AD1550" i="8"/>
  <c r="AA1550" i="8"/>
  <c r="Z1550" i="8"/>
  <c r="X1550" i="8"/>
  <c r="V1550" i="8"/>
  <c r="T1550" i="8"/>
  <c r="S1550" i="8"/>
  <c r="P1550" i="8"/>
  <c r="O1550" i="8"/>
  <c r="N1550" i="8"/>
  <c r="K1550" i="8"/>
  <c r="G1550" i="8"/>
  <c r="G1552" i="1" s="1"/>
  <c r="AJ1549" i="8"/>
  <c r="AH1549" i="8"/>
  <c r="AF1549" i="8"/>
  <c r="AD1549" i="8"/>
  <c r="AC1549" i="8"/>
  <c r="Z1549" i="8"/>
  <c r="Y1549" i="8"/>
  <c r="X1549" i="8"/>
  <c r="U1549" i="8"/>
  <c r="T1549" i="8"/>
  <c r="R1549" i="8"/>
  <c r="P1549" i="8"/>
  <c r="N1549" i="8"/>
  <c r="M1549" i="8"/>
  <c r="K1549" i="8"/>
  <c r="G1549" i="8"/>
  <c r="G1545" i="1" s="1"/>
  <c r="AJ1548" i="8"/>
  <c r="AI1548" i="8"/>
  <c r="AF1548" i="8"/>
  <c r="AE1548" i="8"/>
  <c r="AD1548" i="8"/>
  <c r="AA1548" i="8"/>
  <c r="Z1548" i="8"/>
  <c r="X1548" i="8"/>
  <c r="V1548" i="8"/>
  <c r="T1548" i="8"/>
  <c r="S1548" i="8"/>
  <c r="P1548" i="8"/>
  <c r="O1548" i="8"/>
  <c r="N1548" i="8"/>
  <c r="K1548" i="8"/>
  <c r="G1548" i="8"/>
  <c r="G1550" i="1" s="1"/>
  <c r="AJ1547" i="8"/>
  <c r="AH1547" i="8"/>
  <c r="AF1547" i="8"/>
  <c r="AD1547" i="8"/>
  <c r="AC1547" i="8"/>
  <c r="Z1547" i="8"/>
  <c r="Y1547" i="8"/>
  <c r="X1547" i="8"/>
  <c r="U1547" i="8"/>
  <c r="T1547" i="8"/>
  <c r="R1547" i="8"/>
  <c r="P1547" i="8"/>
  <c r="N1547" i="8"/>
  <c r="M1547" i="8"/>
  <c r="K1547" i="8"/>
  <c r="G1547" i="8"/>
  <c r="G1549" i="1" s="1"/>
  <c r="AJ1546" i="8"/>
  <c r="AI1546" i="8"/>
  <c r="AF1546" i="8"/>
  <c r="AE1546" i="8"/>
  <c r="AD1546" i="8"/>
  <c r="AA1546" i="8"/>
  <c r="Z1546" i="8"/>
  <c r="X1546" i="8"/>
  <c r="V1546" i="8"/>
  <c r="T1546" i="8"/>
  <c r="S1546" i="8"/>
  <c r="P1546" i="8"/>
  <c r="O1546" i="8"/>
  <c r="N1546" i="8"/>
  <c r="K1546" i="8"/>
  <c r="G1546" i="8"/>
  <c r="G1548" i="1" s="1"/>
  <c r="AJ1545" i="8"/>
  <c r="AH1545" i="8"/>
  <c r="AF1545" i="8"/>
  <c r="AD1545" i="8"/>
  <c r="AC1545" i="8"/>
  <c r="Z1545" i="8"/>
  <c r="Y1545" i="8"/>
  <c r="X1545" i="8"/>
  <c r="U1545" i="8"/>
  <c r="T1545" i="8"/>
  <c r="R1545" i="8"/>
  <c r="P1545" i="8"/>
  <c r="N1545" i="8"/>
  <c r="M1545" i="8"/>
  <c r="K1545" i="8"/>
  <c r="G1545" i="8"/>
  <c r="G1547" i="1" s="1"/>
  <c r="AJ1544" i="8"/>
  <c r="AI1544" i="8"/>
  <c r="AH1544" i="8"/>
  <c r="AG1544" i="8"/>
  <c r="AF1544" i="8"/>
  <c r="AE1544" i="8"/>
  <c r="AD1544" i="8"/>
  <c r="AC1544" i="8"/>
  <c r="AB1544" i="8"/>
  <c r="AA1544" i="8"/>
  <c r="Z1544" i="8"/>
  <c r="Y1544" i="8"/>
  <c r="X1544" i="8"/>
  <c r="W1544" i="8"/>
  <c r="V1544" i="8"/>
  <c r="U1544" i="8"/>
  <c r="T1544" i="8"/>
  <c r="S1544" i="8"/>
  <c r="R1544" i="8"/>
  <c r="Q1544" i="8"/>
  <c r="P1544" i="8"/>
  <c r="O1544" i="8"/>
  <c r="N1544" i="8"/>
  <c r="M1544" i="8"/>
  <c r="G1544" i="8"/>
  <c r="G1546" i="1" s="1"/>
  <c r="AJ1543" i="8"/>
  <c r="AF1543" i="8"/>
  <c r="AE1543" i="8"/>
  <c r="AB1543" i="8"/>
  <c r="Y1543" i="8"/>
  <c r="W1543" i="8"/>
  <c r="U1543" i="8"/>
  <c r="Q1543" i="8"/>
  <c r="P1543" i="8"/>
  <c r="O1543" i="8"/>
  <c r="K1543" i="8"/>
  <c r="G1543" i="8"/>
  <c r="G1526" i="1" s="1"/>
  <c r="AI1542" i="8"/>
  <c r="AH1542" i="8"/>
  <c r="AG1542" i="8"/>
  <c r="AE1542" i="8"/>
  <c r="AD1542" i="8"/>
  <c r="AC1542" i="8"/>
  <c r="AA1542" i="8"/>
  <c r="Z1542" i="8"/>
  <c r="Y1542" i="8"/>
  <c r="W1542" i="8"/>
  <c r="V1542" i="8"/>
  <c r="U1542" i="8"/>
  <c r="S1542" i="8"/>
  <c r="R1542" i="8"/>
  <c r="Q1542" i="8"/>
  <c r="O1542" i="8"/>
  <c r="N1542" i="8"/>
  <c r="M1542" i="8"/>
  <c r="K1542" i="8"/>
  <c r="AJ1542" i="8" s="1"/>
  <c r="G1542" i="8"/>
  <c r="G1538" i="1" s="1"/>
  <c r="AJ1541" i="8"/>
  <c r="AE1541" i="8"/>
  <c r="AB1541" i="8"/>
  <c r="W1541" i="8"/>
  <c r="U1541" i="8"/>
  <c r="P1541" i="8"/>
  <c r="O1541" i="8"/>
  <c r="K1541" i="8"/>
  <c r="AF1541" i="8" s="1"/>
  <c r="G1541" i="8"/>
  <c r="G1543" i="1" s="1"/>
  <c r="AI1540" i="8"/>
  <c r="AH1540" i="8"/>
  <c r="AG1540" i="8"/>
  <c r="AE1540" i="8"/>
  <c r="AD1540" i="8"/>
  <c r="AC1540" i="8"/>
  <c r="AA1540" i="8"/>
  <c r="Z1540" i="8"/>
  <c r="Y1540" i="8"/>
  <c r="W1540" i="8"/>
  <c r="V1540" i="8"/>
  <c r="U1540" i="8"/>
  <c r="S1540" i="8"/>
  <c r="R1540" i="8"/>
  <c r="Q1540" i="8"/>
  <c r="O1540" i="8"/>
  <c r="N1540" i="8"/>
  <c r="M1540" i="8"/>
  <c r="K1540" i="8"/>
  <c r="AJ1540" i="8" s="1"/>
  <c r="G1540" i="8"/>
  <c r="G1542" i="1" s="1"/>
  <c r="K1539" i="8"/>
  <c r="G1539" i="8"/>
  <c r="G1541" i="1" s="1"/>
  <c r="AI1538" i="8"/>
  <c r="AH1538" i="8"/>
  <c r="AG1538" i="8"/>
  <c r="AE1538" i="8"/>
  <c r="AD1538" i="8"/>
  <c r="AC1538" i="8"/>
  <c r="AA1538" i="8"/>
  <c r="Z1538" i="8"/>
  <c r="Y1538" i="8"/>
  <c r="W1538" i="8"/>
  <c r="V1538" i="8"/>
  <c r="U1538" i="8"/>
  <c r="S1538" i="8"/>
  <c r="R1538" i="8"/>
  <c r="Q1538" i="8"/>
  <c r="O1538" i="8"/>
  <c r="N1538" i="8"/>
  <c r="M1538" i="8"/>
  <c r="K1538" i="8"/>
  <c r="AJ1538" i="8" s="1"/>
  <c r="G1538" i="8"/>
  <c r="G1540" i="1" s="1"/>
  <c r="AA1537" i="8"/>
  <c r="Q1537" i="8"/>
  <c r="K1537" i="8"/>
  <c r="AF1537" i="8" s="1"/>
  <c r="G1537" i="8"/>
  <c r="G1539" i="1" s="1"/>
  <c r="AI1536" i="8"/>
  <c r="AH1536" i="8"/>
  <c r="AG1536" i="8"/>
  <c r="AE1536" i="8"/>
  <c r="AD1536" i="8"/>
  <c r="AC1536" i="8"/>
  <c r="AA1536" i="8"/>
  <c r="Z1536" i="8"/>
  <c r="Y1536" i="8"/>
  <c r="W1536" i="8"/>
  <c r="V1536" i="8"/>
  <c r="U1536" i="8"/>
  <c r="S1536" i="8"/>
  <c r="R1536" i="8"/>
  <c r="Q1536" i="8"/>
  <c r="O1536" i="8"/>
  <c r="N1536" i="8"/>
  <c r="M1536" i="8"/>
  <c r="K1536" i="8"/>
  <c r="AJ1536" i="8" s="1"/>
  <c r="G1536" i="8"/>
  <c r="G1534" i="1" s="1"/>
  <c r="AJ1535" i="8"/>
  <c r="AF1535" i="8"/>
  <c r="AE1535" i="8"/>
  <c r="AB1535" i="8"/>
  <c r="Y1535" i="8"/>
  <c r="W1535" i="8"/>
  <c r="U1535" i="8"/>
  <c r="Q1535" i="8"/>
  <c r="P1535" i="8"/>
  <c r="O1535" i="8"/>
  <c r="K1535" i="8"/>
  <c r="G1535" i="8"/>
  <c r="G1537" i="1" s="1"/>
  <c r="AI1534" i="8"/>
  <c r="AH1534" i="8"/>
  <c r="AG1534" i="8"/>
  <c r="AE1534" i="8"/>
  <c r="AD1534" i="8"/>
  <c r="AC1534" i="8"/>
  <c r="AA1534" i="8"/>
  <c r="Z1534" i="8"/>
  <c r="Y1534" i="8"/>
  <c r="W1534" i="8"/>
  <c r="V1534" i="8"/>
  <c r="U1534" i="8"/>
  <c r="S1534" i="8"/>
  <c r="R1534" i="8"/>
  <c r="Q1534" i="8"/>
  <c r="O1534" i="8"/>
  <c r="N1534" i="8"/>
  <c r="M1534" i="8"/>
  <c r="K1534" i="8"/>
  <c r="AJ1534" i="8" s="1"/>
  <c r="G1534" i="8"/>
  <c r="G1536" i="1" s="1"/>
  <c r="AJ1533" i="8"/>
  <c r="AE1533" i="8"/>
  <c r="AB1533" i="8"/>
  <c r="W1533" i="8"/>
  <c r="U1533" i="8"/>
  <c r="P1533" i="8"/>
  <c r="O1533" i="8"/>
  <c r="K1533" i="8"/>
  <c r="AF1533" i="8" s="1"/>
  <c r="G1533" i="8"/>
  <c r="G1535" i="1" s="1"/>
  <c r="AI1532" i="8"/>
  <c r="AH1532" i="8"/>
  <c r="AG1532" i="8"/>
  <c r="AE1532" i="8"/>
  <c r="AD1532" i="8"/>
  <c r="AC1532" i="8"/>
  <c r="AA1532" i="8"/>
  <c r="Z1532" i="8"/>
  <c r="Y1532" i="8"/>
  <c r="W1532" i="8"/>
  <c r="V1532" i="8"/>
  <c r="U1532" i="8"/>
  <c r="S1532" i="8"/>
  <c r="R1532" i="8"/>
  <c r="Q1532" i="8"/>
  <c r="O1532" i="8"/>
  <c r="N1532" i="8"/>
  <c r="M1532" i="8"/>
  <c r="K1532" i="8"/>
  <c r="AJ1532" i="8" s="1"/>
  <c r="G1532" i="8"/>
  <c r="G1527" i="1" s="1"/>
  <c r="AJ1531" i="8"/>
  <c r="AG1531" i="8"/>
  <c r="AB1531" i="8"/>
  <c r="U1531" i="8"/>
  <c r="T1531" i="8"/>
  <c r="O1531" i="8"/>
  <c r="K1531" i="8"/>
  <c r="G1531" i="8"/>
  <c r="G1533" i="1" s="1"/>
  <c r="AI1530" i="8"/>
  <c r="AH1530" i="8"/>
  <c r="AG1530" i="8"/>
  <c r="AE1530" i="8"/>
  <c r="AD1530" i="8"/>
  <c r="AC1530" i="8"/>
  <c r="AA1530" i="8"/>
  <c r="Z1530" i="8"/>
  <c r="Y1530" i="8"/>
  <c r="W1530" i="8"/>
  <c r="V1530" i="8"/>
  <c r="U1530" i="8"/>
  <c r="S1530" i="8"/>
  <c r="R1530" i="8"/>
  <c r="Q1530" i="8"/>
  <c r="O1530" i="8"/>
  <c r="N1530" i="8"/>
  <c r="M1530" i="8"/>
  <c r="K1530" i="8"/>
  <c r="AJ1530" i="8" s="1"/>
  <c r="G1530" i="8"/>
  <c r="G1532" i="1" s="1"/>
  <c r="AG1529" i="8"/>
  <c r="AF1529" i="8"/>
  <c r="Y1529" i="8"/>
  <c r="T1529" i="8"/>
  <c r="Q1529" i="8"/>
  <c r="K1529" i="8"/>
  <c r="G1529" i="8"/>
  <c r="G1531" i="1" s="1"/>
  <c r="AI1528" i="8"/>
  <c r="AH1528" i="8"/>
  <c r="AG1528" i="8"/>
  <c r="AE1528" i="8"/>
  <c r="AD1528" i="8"/>
  <c r="AC1528" i="8"/>
  <c r="AA1528" i="8"/>
  <c r="Z1528" i="8"/>
  <c r="Y1528" i="8"/>
  <c r="W1528" i="8"/>
  <c r="V1528" i="8"/>
  <c r="U1528" i="8"/>
  <c r="S1528" i="8"/>
  <c r="R1528" i="8"/>
  <c r="Q1528" i="8"/>
  <c r="O1528" i="8"/>
  <c r="N1528" i="8"/>
  <c r="M1528" i="8"/>
  <c r="K1528" i="8"/>
  <c r="AJ1528" i="8" s="1"/>
  <c r="G1528" i="8"/>
  <c r="G1530" i="1" s="1"/>
  <c r="AJ1527" i="8"/>
  <c r="AF1527" i="8"/>
  <c r="AE1527" i="8"/>
  <c r="AB1527" i="8"/>
  <c r="Y1527" i="8"/>
  <c r="W1527" i="8"/>
  <c r="U1527" i="8"/>
  <c r="Q1527" i="8"/>
  <c r="P1527" i="8"/>
  <c r="O1527" i="8"/>
  <c r="K1527" i="8"/>
  <c r="G1527" i="8"/>
  <c r="G1529" i="1" s="1"/>
  <c r="AJ1526" i="8"/>
  <c r="AI1526" i="8"/>
  <c r="AH1526" i="8"/>
  <c r="AG1526" i="8"/>
  <c r="AF1526" i="8"/>
  <c r="AE1526" i="8"/>
  <c r="AD1526" i="8"/>
  <c r="AC1526" i="8"/>
  <c r="AB1526" i="8"/>
  <c r="AA1526" i="8"/>
  <c r="Z1526" i="8"/>
  <c r="Y1526" i="8"/>
  <c r="X1526" i="8"/>
  <c r="W1526" i="8"/>
  <c r="V1526" i="8"/>
  <c r="U1526" i="8"/>
  <c r="T1526" i="8"/>
  <c r="S1526" i="8"/>
  <c r="R1526" i="8"/>
  <c r="Q1526" i="8"/>
  <c r="P1526" i="8"/>
  <c r="O1526" i="8"/>
  <c r="N1526" i="8"/>
  <c r="M1526" i="8"/>
  <c r="G1526" i="8"/>
  <c r="G1528" i="1" s="1"/>
  <c r="AI1525" i="8"/>
  <c r="AF1525" i="8"/>
  <c r="AD1525" i="8"/>
  <c r="AB1525" i="8"/>
  <c r="X1525" i="8"/>
  <c r="W1525" i="8"/>
  <c r="V1525" i="8"/>
  <c r="R1525" i="8"/>
  <c r="P1525" i="8"/>
  <c r="N1525" i="8"/>
  <c r="K1525" i="8"/>
  <c r="G1525" i="8"/>
  <c r="G1523" i="1" s="1"/>
  <c r="AH1524" i="8"/>
  <c r="AC1524" i="8"/>
  <c r="AB1524" i="8"/>
  <c r="V1524" i="8"/>
  <c r="U1524" i="8"/>
  <c r="P1524" i="8"/>
  <c r="M1524" i="8"/>
  <c r="K1524" i="8"/>
  <c r="AF1524" i="8" s="1"/>
  <c r="G1524" i="8"/>
  <c r="G1525" i="1" s="1"/>
  <c r="AH1523" i="8"/>
  <c r="AB1523" i="8"/>
  <c r="S1523" i="8"/>
  <c r="N1523" i="8"/>
  <c r="K1523" i="8"/>
  <c r="AI1523" i="8" s="1"/>
  <c r="G1523" i="8"/>
  <c r="G1524" i="1" s="1"/>
  <c r="AG1522" i="8"/>
  <c r="AF1522" i="8"/>
  <c r="R1522" i="8"/>
  <c r="Q1522" i="8"/>
  <c r="K1522" i="8"/>
  <c r="X1522" i="8" s="1"/>
  <c r="G1522" i="8"/>
  <c r="G1522" i="1" s="1"/>
  <c r="AI1521" i="8"/>
  <c r="AF1521" i="8"/>
  <c r="AD1521" i="8"/>
  <c r="AB1521" i="8"/>
  <c r="X1521" i="8"/>
  <c r="W1521" i="8"/>
  <c r="V1521" i="8"/>
  <c r="R1521" i="8"/>
  <c r="P1521" i="8"/>
  <c r="N1521" i="8"/>
  <c r="K1521" i="8"/>
  <c r="G1521" i="8"/>
  <c r="G1517" i="1" s="1"/>
  <c r="AH1520" i="8"/>
  <c r="AC1520" i="8"/>
  <c r="AB1520" i="8"/>
  <c r="V1520" i="8"/>
  <c r="U1520" i="8"/>
  <c r="P1520" i="8"/>
  <c r="M1520" i="8"/>
  <c r="K1520" i="8"/>
  <c r="AF1520" i="8" s="1"/>
  <c r="G1520" i="8"/>
  <c r="G1521" i="1" s="1"/>
  <c r="AI1519" i="8"/>
  <c r="AA1519" i="8"/>
  <c r="V1519" i="8"/>
  <c r="K1519" i="8"/>
  <c r="G1519" i="8"/>
  <c r="G1520" i="1" s="1"/>
  <c r="Z1518" i="8"/>
  <c r="X1518" i="8"/>
  <c r="K1518" i="8"/>
  <c r="G1518" i="8"/>
  <c r="G1519" i="1" s="1"/>
  <c r="AJ1517" i="8"/>
  <c r="AI1517" i="8"/>
  <c r="AH1517" i="8"/>
  <c r="AG1517" i="8"/>
  <c r="AF1517" i="8"/>
  <c r="AE1517" i="8"/>
  <c r="AD1517" i="8"/>
  <c r="AC1517" i="8"/>
  <c r="AB1517" i="8"/>
  <c r="AA1517" i="8"/>
  <c r="Z1517" i="8"/>
  <c r="Y1517" i="8"/>
  <c r="X1517" i="8"/>
  <c r="W1517" i="8"/>
  <c r="V1517" i="8"/>
  <c r="U1517" i="8"/>
  <c r="T1517" i="8"/>
  <c r="S1517" i="8"/>
  <c r="R1517" i="8"/>
  <c r="Q1517" i="8"/>
  <c r="P1517" i="8"/>
  <c r="O1517" i="8"/>
  <c r="N1517" i="8"/>
  <c r="M1517" i="8"/>
  <c r="G1517" i="8"/>
  <c r="G1518" i="1" s="1"/>
  <c r="AG1516" i="8"/>
  <c r="AB1516" i="8"/>
  <c r="S1516" i="8"/>
  <c r="M1516" i="8"/>
  <c r="K1516" i="8"/>
  <c r="AI1516" i="8" s="1"/>
  <c r="G1516" i="8"/>
  <c r="G1502" i="1" s="1"/>
  <c r="AI1515" i="8"/>
  <c r="AH1515" i="8"/>
  <c r="AG1515" i="8"/>
  <c r="AE1515" i="8"/>
  <c r="AD1515" i="8"/>
  <c r="AC1515" i="8"/>
  <c r="AA1515" i="8"/>
  <c r="Z1515" i="8"/>
  <c r="Y1515" i="8"/>
  <c r="W1515" i="8"/>
  <c r="V1515" i="8"/>
  <c r="U1515" i="8"/>
  <c r="S1515" i="8"/>
  <c r="R1515" i="8"/>
  <c r="Q1515" i="8"/>
  <c r="O1515" i="8"/>
  <c r="N1515" i="8"/>
  <c r="M1515" i="8"/>
  <c r="K1515" i="8"/>
  <c r="AJ1515" i="8" s="1"/>
  <c r="G1515" i="8"/>
  <c r="G1503" i="1" s="1"/>
  <c r="AI1514" i="8"/>
  <c r="AG1514" i="8"/>
  <c r="AB1514" i="8"/>
  <c r="T1514" i="8"/>
  <c r="S1514" i="8"/>
  <c r="M1514" i="8"/>
  <c r="K1514" i="8"/>
  <c r="G1514" i="8"/>
  <c r="G1516" i="1" s="1"/>
  <c r="AI1513" i="8"/>
  <c r="AH1513" i="8"/>
  <c r="AG1513" i="8"/>
  <c r="AE1513" i="8"/>
  <c r="AD1513" i="8"/>
  <c r="AC1513" i="8"/>
  <c r="AA1513" i="8"/>
  <c r="Z1513" i="8"/>
  <c r="Y1513" i="8"/>
  <c r="W1513" i="8"/>
  <c r="V1513" i="8"/>
  <c r="U1513" i="8"/>
  <c r="S1513" i="8"/>
  <c r="R1513" i="8"/>
  <c r="Q1513" i="8"/>
  <c r="O1513" i="8"/>
  <c r="N1513" i="8"/>
  <c r="M1513" i="8"/>
  <c r="K1513" i="8"/>
  <c r="AJ1513" i="8" s="1"/>
  <c r="G1513" i="8"/>
  <c r="G1515" i="1" s="1"/>
  <c r="Y1512" i="8"/>
  <c r="T1512" i="8"/>
  <c r="K1512" i="8"/>
  <c r="AI1512" i="8" s="1"/>
  <c r="G1512" i="8"/>
  <c r="G1514" i="1" s="1"/>
  <c r="AI1511" i="8"/>
  <c r="AH1511" i="8"/>
  <c r="AG1511" i="8"/>
  <c r="AE1511" i="8"/>
  <c r="AD1511" i="8"/>
  <c r="AC1511" i="8"/>
  <c r="AA1511" i="8"/>
  <c r="Z1511" i="8"/>
  <c r="Y1511" i="8"/>
  <c r="W1511" i="8"/>
  <c r="V1511" i="8"/>
  <c r="U1511" i="8"/>
  <c r="S1511" i="8"/>
  <c r="R1511" i="8"/>
  <c r="Q1511" i="8"/>
  <c r="O1511" i="8"/>
  <c r="N1511" i="8"/>
  <c r="M1511" i="8"/>
  <c r="K1511" i="8"/>
  <c r="AJ1511" i="8" s="1"/>
  <c r="G1511" i="8"/>
  <c r="G1513" i="1" s="1"/>
  <c r="AB1510" i="8"/>
  <c r="Y1510" i="8"/>
  <c r="M1510" i="8"/>
  <c r="K1510" i="8"/>
  <c r="G1510" i="8"/>
  <c r="G1511" i="1" s="1"/>
  <c r="AI1509" i="8"/>
  <c r="AH1509" i="8"/>
  <c r="AG1509" i="8"/>
  <c r="AE1509" i="8"/>
  <c r="AD1509" i="8"/>
  <c r="AC1509" i="8"/>
  <c r="AA1509" i="8"/>
  <c r="Z1509" i="8"/>
  <c r="Y1509" i="8"/>
  <c r="W1509" i="8"/>
  <c r="V1509" i="8"/>
  <c r="U1509" i="8"/>
  <c r="S1509" i="8"/>
  <c r="R1509" i="8"/>
  <c r="Q1509" i="8"/>
  <c r="O1509" i="8"/>
  <c r="N1509" i="8"/>
  <c r="M1509" i="8"/>
  <c r="K1509" i="8"/>
  <c r="AJ1509" i="8" s="1"/>
  <c r="G1509" i="8"/>
  <c r="G1512" i="1" s="1"/>
  <c r="AG1508" i="8"/>
  <c r="AB1508" i="8"/>
  <c r="S1508" i="8"/>
  <c r="M1508" i="8"/>
  <c r="K1508" i="8"/>
  <c r="AI1508" i="8" s="1"/>
  <c r="G1508" i="8"/>
  <c r="G1509" i="1" s="1"/>
  <c r="AI1507" i="8"/>
  <c r="AH1507" i="8"/>
  <c r="AG1507" i="8"/>
  <c r="AE1507" i="8"/>
  <c r="AD1507" i="8"/>
  <c r="AC1507" i="8"/>
  <c r="AA1507" i="8"/>
  <c r="Z1507" i="8"/>
  <c r="Y1507" i="8"/>
  <c r="W1507" i="8"/>
  <c r="V1507" i="8"/>
  <c r="U1507" i="8"/>
  <c r="S1507" i="8"/>
  <c r="R1507" i="8"/>
  <c r="Q1507" i="8"/>
  <c r="O1507" i="8"/>
  <c r="N1507" i="8"/>
  <c r="M1507" i="8"/>
  <c r="K1507" i="8"/>
  <c r="AJ1507" i="8" s="1"/>
  <c r="G1507" i="8"/>
  <c r="G1510" i="1" s="1"/>
  <c r="AI1506" i="8"/>
  <c r="AG1506" i="8"/>
  <c r="AB1506" i="8"/>
  <c r="T1506" i="8"/>
  <c r="S1506" i="8"/>
  <c r="M1506" i="8"/>
  <c r="K1506" i="8"/>
  <c r="G1506" i="8"/>
  <c r="G1505" i="1" s="1"/>
  <c r="AI1505" i="8"/>
  <c r="AH1505" i="8"/>
  <c r="AG1505" i="8"/>
  <c r="AE1505" i="8"/>
  <c r="AD1505" i="8"/>
  <c r="AC1505" i="8"/>
  <c r="AA1505" i="8"/>
  <c r="Z1505" i="8"/>
  <c r="Y1505" i="8"/>
  <c r="W1505" i="8"/>
  <c r="V1505" i="8"/>
  <c r="U1505" i="8"/>
  <c r="S1505" i="8"/>
  <c r="R1505" i="8"/>
  <c r="Q1505" i="8"/>
  <c r="O1505" i="8"/>
  <c r="N1505" i="8"/>
  <c r="M1505" i="8"/>
  <c r="K1505" i="8"/>
  <c r="AJ1505" i="8" s="1"/>
  <c r="G1505" i="8"/>
  <c r="G1508" i="1" s="1"/>
  <c r="Y1504" i="8"/>
  <c r="T1504" i="8"/>
  <c r="K1504" i="8"/>
  <c r="AI1504" i="8" s="1"/>
  <c r="G1504" i="8"/>
  <c r="G1507" i="1" s="1"/>
  <c r="AI1503" i="8"/>
  <c r="AH1503" i="8"/>
  <c r="AG1503" i="8"/>
  <c r="AE1503" i="8"/>
  <c r="AD1503" i="8"/>
  <c r="AC1503" i="8"/>
  <c r="AA1503" i="8"/>
  <c r="Z1503" i="8"/>
  <c r="Y1503" i="8"/>
  <c r="W1503" i="8"/>
  <c r="V1503" i="8"/>
  <c r="U1503" i="8"/>
  <c r="S1503" i="8"/>
  <c r="R1503" i="8"/>
  <c r="Q1503" i="8"/>
  <c r="O1503" i="8"/>
  <c r="N1503" i="8"/>
  <c r="M1503" i="8"/>
  <c r="K1503" i="8"/>
  <c r="AJ1503" i="8" s="1"/>
  <c r="G1503" i="8"/>
  <c r="G1506" i="1" s="1"/>
  <c r="AJ1502" i="8"/>
  <c r="AI1502" i="8"/>
  <c r="AH1502" i="8"/>
  <c r="AG1502" i="8"/>
  <c r="AF1502" i="8"/>
  <c r="AE1502" i="8"/>
  <c r="AD1502" i="8"/>
  <c r="AC1502" i="8"/>
  <c r="AB1502" i="8"/>
  <c r="AA1502" i="8"/>
  <c r="Z1502" i="8"/>
  <c r="Y1502" i="8"/>
  <c r="X1502" i="8"/>
  <c r="W1502" i="8"/>
  <c r="V1502" i="8"/>
  <c r="U1502" i="8"/>
  <c r="T1502" i="8"/>
  <c r="S1502" i="8"/>
  <c r="R1502" i="8"/>
  <c r="Q1502" i="8"/>
  <c r="P1502" i="8"/>
  <c r="O1502" i="8"/>
  <c r="N1502" i="8"/>
  <c r="M1502" i="8"/>
  <c r="G1502" i="8"/>
  <c r="G1504" i="1" s="1"/>
  <c r="AJ1501" i="8"/>
  <c r="AH1501" i="8"/>
  <c r="AF1501" i="8"/>
  <c r="AD1501" i="8"/>
  <c r="AC1501" i="8"/>
  <c r="Z1501" i="8"/>
  <c r="Y1501" i="8"/>
  <c r="X1501" i="8"/>
  <c r="U1501" i="8"/>
  <c r="T1501" i="8"/>
  <c r="R1501" i="8"/>
  <c r="P1501" i="8"/>
  <c r="N1501" i="8"/>
  <c r="M1501" i="8"/>
  <c r="K1501" i="8"/>
  <c r="G1501" i="8"/>
  <c r="G1499" i="1" s="1"/>
  <c r="AJ1500" i="8"/>
  <c r="AI1500" i="8"/>
  <c r="AF1500" i="8"/>
  <c r="AE1500" i="8"/>
  <c r="AD1500" i="8"/>
  <c r="AA1500" i="8"/>
  <c r="Z1500" i="8"/>
  <c r="X1500" i="8"/>
  <c r="V1500" i="8"/>
  <c r="T1500" i="8"/>
  <c r="S1500" i="8"/>
  <c r="P1500" i="8"/>
  <c r="O1500" i="8"/>
  <c r="N1500" i="8"/>
  <c r="K1500" i="8"/>
  <c r="G1500" i="8"/>
  <c r="G1501" i="1" s="1"/>
  <c r="AJ1499" i="8"/>
  <c r="AH1499" i="8"/>
  <c r="AF1499" i="8"/>
  <c r="AD1499" i="8"/>
  <c r="AC1499" i="8"/>
  <c r="Z1499" i="8"/>
  <c r="Y1499" i="8"/>
  <c r="X1499" i="8"/>
  <c r="U1499" i="8"/>
  <c r="T1499" i="8"/>
  <c r="R1499" i="8"/>
  <c r="P1499" i="8"/>
  <c r="N1499" i="8"/>
  <c r="M1499" i="8"/>
  <c r="K1499" i="8"/>
  <c r="G1499" i="8"/>
  <c r="G1500" i="1" s="1"/>
  <c r="AJ1498" i="8"/>
  <c r="AI1498" i="8"/>
  <c r="AF1498" i="8"/>
  <c r="AE1498" i="8"/>
  <c r="AD1498" i="8"/>
  <c r="AA1498" i="8"/>
  <c r="Z1498" i="8"/>
  <c r="X1498" i="8"/>
  <c r="V1498" i="8"/>
  <c r="T1498" i="8"/>
  <c r="S1498" i="8"/>
  <c r="P1498" i="8"/>
  <c r="O1498" i="8"/>
  <c r="N1498" i="8"/>
  <c r="K1498" i="8"/>
  <c r="G1498" i="8"/>
  <c r="G1498" i="1" s="1"/>
  <c r="AJ1497" i="8"/>
  <c r="AH1497" i="8"/>
  <c r="AF1497" i="8"/>
  <c r="AD1497" i="8"/>
  <c r="AC1497" i="8"/>
  <c r="Z1497" i="8"/>
  <c r="Y1497" i="8"/>
  <c r="X1497" i="8"/>
  <c r="U1497" i="8"/>
  <c r="T1497" i="8"/>
  <c r="R1497" i="8"/>
  <c r="P1497" i="8"/>
  <c r="N1497" i="8"/>
  <c r="M1497" i="8"/>
  <c r="K1497" i="8"/>
  <c r="G1497" i="8"/>
  <c r="G1493" i="1" s="1"/>
  <c r="AJ1496" i="8"/>
  <c r="AI1496" i="8"/>
  <c r="AF1496" i="8"/>
  <c r="AE1496" i="8"/>
  <c r="AD1496" i="8"/>
  <c r="AA1496" i="8"/>
  <c r="Z1496" i="8"/>
  <c r="X1496" i="8"/>
  <c r="V1496" i="8"/>
  <c r="T1496" i="8"/>
  <c r="S1496" i="8"/>
  <c r="P1496" i="8"/>
  <c r="O1496" i="8"/>
  <c r="N1496" i="8"/>
  <c r="K1496" i="8"/>
  <c r="G1496" i="8"/>
  <c r="G1497" i="1" s="1"/>
  <c r="AJ1495" i="8"/>
  <c r="AH1495" i="8"/>
  <c r="AF1495" i="8"/>
  <c r="AD1495" i="8"/>
  <c r="AC1495" i="8"/>
  <c r="Z1495" i="8"/>
  <c r="Y1495" i="8"/>
  <c r="X1495" i="8"/>
  <c r="U1495" i="8"/>
  <c r="T1495" i="8"/>
  <c r="R1495" i="8"/>
  <c r="P1495" i="8"/>
  <c r="N1495" i="8"/>
  <c r="M1495" i="8"/>
  <c r="K1495" i="8"/>
  <c r="G1495" i="8"/>
  <c r="G1496" i="1" s="1"/>
  <c r="AJ1494" i="8"/>
  <c r="AI1494" i="8"/>
  <c r="AF1494" i="8"/>
  <c r="AE1494" i="8"/>
  <c r="AD1494" i="8"/>
  <c r="AA1494" i="8"/>
  <c r="Z1494" i="8"/>
  <c r="X1494" i="8"/>
  <c r="V1494" i="8"/>
  <c r="T1494" i="8"/>
  <c r="S1494" i="8"/>
  <c r="P1494" i="8"/>
  <c r="O1494" i="8"/>
  <c r="N1494" i="8"/>
  <c r="K1494" i="8"/>
  <c r="G1494" i="8"/>
  <c r="G1495" i="1" s="1"/>
  <c r="AJ1493" i="8"/>
  <c r="AI1493" i="8"/>
  <c r="AH1493" i="8"/>
  <c r="AG1493" i="8"/>
  <c r="AF1493" i="8"/>
  <c r="AE1493" i="8"/>
  <c r="AD1493" i="8"/>
  <c r="AC1493" i="8"/>
  <c r="AB1493" i="8"/>
  <c r="AA1493" i="8"/>
  <c r="Z1493" i="8"/>
  <c r="Y1493" i="8"/>
  <c r="X1493" i="8"/>
  <c r="W1493" i="8"/>
  <c r="V1493" i="8"/>
  <c r="U1493" i="8"/>
  <c r="T1493" i="8"/>
  <c r="S1493" i="8"/>
  <c r="R1493" i="8"/>
  <c r="Q1493" i="8"/>
  <c r="P1493" i="8"/>
  <c r="O1493" i="8"/>
  <c r="N1493" i="8"/>
  <c r="M1493" i="8"/>
  <c r="G1493" i="8"/>
  <c r="G1494" i="1" s="1"/>
  <c r="AI1492" i="8"/>
  <c r="AH1492" i="8"/>
  <c r="AG1492" i="8"/>
  <c r="AE1492" i="8"/>
  <c r="AD1492" i="8"/>
  <c r="AC1492" i="8"/>
  <c r="AA1492" i="8"/>
  <c r="Z1492" i="8"/>
  <c r="Y1492" i="8"/>
  <c r="W1492" i="8"/>
  <c r="V1492" i="8"/>
  <c r="U1492" i="8"/>
  <c r="S1492" i="8"/>
  <c r="R1492" i="8"/>
  <c r="Q1492" i="8"/>
  <c r="O1492" i="8"/>
  <c r="N1492" i="8"/>
  <c r="M1492" i="8"/>
  <c r="K1492" i="8"/>
  <c r="AJ1492" i="8" s="1"/>
  <c r="G1492" i="8"/>
  <c r="G1480" i="1" s="1"/>
  <c r="AJ1491" i="8"/>
  <c r="AG1491" i="8"/>
  <c r="AB1491" i="8"/>
  <c r="AA1491" i="8"/>
  <c r="W1491" i="8"/>
  <c r="T1491" i="8"/>
  <c r="P1491" i="8"/>
  <c r="O1491" i="8"/>
  <c r="K1491" i="8"/>
  <c r="G1491" i="8"/>
  <c r="G1489" i="1" s="1"/>
  <c r="AI1490" i="8"/>
  <c r="AH1490" i="8"/>
  <c r="AG1490" i="8"/>
  <c r="AE1490" i="8"/>
  <c r="AD1490" i="8"/>
  <c r="AC1490" i="8"/>
  <c r="AA1490" i="8"/>
  <c r="Z1490" i="8"/>
  <c r="Y1490" i="8"/>
  <c r="W1490" i="8"/>
  <c r="V1490" i="8"/>
  <c r="U1490" i="8"/>
  <c r="S1490" i="8"/>
  <c r="R1490" i="8"/>
  <c r="Q1490" i="8"/>
  <c r="O1490" i="8"/>
  <c r="N1490" i="8"/>
  <c r="M1490" i="8"/>
  <c r="K1490" i="8"/>
  <c r="AJ1490" i="8" s="1"/>
  <c r="G1490" i="8"/>
  <c r="G1492" i="1" s="1"/>
  <c r="AJ1489" i="8"/>
  <c r="AG1489" i="8"/>
  <c r="AB1489" i="8"/>
  <c r="AA1489" i="8"/>
  <c r="Y1489" i="8"/>
  <c r="T1489" i="8"/>
  <c r="Q1489" i="8"/>
  <c r="O1489" i="8"/>
  <c r="K1489" i="8"/>
  <c r="G1489" i="8"/>
  <c r="G1491" i="1" s="1"/>
  <c r="AI1488" i="8"/>
  <c r="AH1488" i="8"/>
  <c r="AG1488" i="8"/>
  <c r="AE1488" i="8"/>
  <c r="AD1488" i="8"/>
  <c r="AC1488" i="8"/>
  <c r="AA1488" i="8"/>
  <c r="Z1488" i="8"/>
  <c r="Y1488" i="8"/>
  <c r="W1488" i="8"/>
  <c r="V1488" i="8"/>
  <c r="U1488" i="8"/>
  <c r="S1488" i="8"/>
  <c r="R1488" i="8"/>
  <c r="Q1488" i="8"/>
  <c r="O1488" i="8"/>
  <c r="N1488" i="8"/>
  <c r="M1488" i="8"/>
  <c r="K1488" i="8"/>
  <c r="AJ1488" i="8" s="1"/>
  <c r="G1488" i="8"/>
  <c r="G1490" i="1" s="1"/>
  <c r="AG1487" i="8"/>
  <c r="Y1487" i="8"/>
  <c r="W1487" i="8"/>
  <c r="P1487" i="8"/>
  <c r="K1487" i="8"/>
  <c r="G1487" i="8"/>
  <c r="G1488" i="1" s="1"/>
  <c r="AI1486" i="8"/>
  <c r="AH1486" i="8"/>
  <c r="AG1486" i="8"/>
  <c r="AE1486" i="8"/>
  <c r="AD1486" i="8"/>
  <c r="AC1486" i="8"/>
  <c r="AA1486" i="8"/>
  <c r="Z1486" i="8"/>
  <c r="Y1486" i="8"/>
  <c r="W1486" i="8"/>
  <c r="V1486" i="8"/>
  <c r="U1486" i="8"/>
  <c r="S1486" i="8"/>
  <c r="R1486" i="8"/>
  <c r="Q1486" i="8"/>
  <c r="O1486" i="8"/>
  <c r="N1486" i="8"/>
  <c r="M1486" i="8"/>
  <c r="K1486" i="8"/>
  <c r="AJ1486" i="8" s="1"/>
  <c r="G1486" i="8"/>
  <c r="G1486" i="1" s="1"/>
  <c r="AJ1485" i="8"/>
  <c r="AF1485" i="8"/>
  <c r="AE1485" i="8"/>
  <c r="AB1485" i="8"/>
  <c r="Y1485" i="8"/>
  <c r="W1485" i="8"/>
  <c r="U1485" i="8"/>
  <c r="Q1485" i="8"/>
  <c r="P1485" i="8"/>
  <c r="O1485" i="8"/>
  <c r="K1485" i="8"/>
  <c r="G1485" i="8"/>
  <c r="G1487" i="1" s="1"/>
  <c r="AI1484" i="8"/>
  <c r="AH1484" i="8"/>
  <c r="AG1484" i="8"/>
  <c r="AE1484" i="8"/>
  <c r="AD1484" i="8"/>
  <c r="AC1484" i="8"/>
  <c r="AA1484" i="8"/>
  <c r="Z1484" i="8"/>
  <c r="Y1484" i="8"/>
  <c r="W1484" i="8"/>
  <c r="V1484" i="8"/>
  <c r="U1484" i="8"/>
  <c r="S1484" i="8"/>
  <c r="R1484" i="8"/>
  <c r="Q1484" i="8"/>
  <c r="O1484" i="8"/>
  <c r="N1484" i="8"/>
  <c r="M1484" i="8"/>
  <c r="K1484" i="8"/>
  <c r="AJ1484" i="8" s="1"/>
  <c r="G1484" i="8"/>
  <c r="G1485" i="1" s="1"/>
  <c r="AG1483" i="8"/>
  <c r="U1483" i="8"/>
  <c r="O1483" i="8"/>
  <c r="K1483" i="8"/>
  <c r="W1483" i="8" s="1"/>
  <c r="G1483" i="8"/>
  <c r="G1484" i="1" s="1"/>
  <c r="AI1482" i="8"/>
  <c r="AH1482" i="8"/>
  <c r="AG1482" i="8"/>
  <c r="AE1482" i="8"/>
  <c r="AD1482" i="8"/>
  <c r="AC1482" i="8"/>
  <c r="AA1482" i="8"/>
  <c r="Z1482" i="8"/>
  <c r="Y1482" i="8"/>
  <c r="W1482" i="8"/>
  <c r="V1482" i="8"/>
  <c r="U1482" i="8"/>
  <c r="S1482" i="8"/>
  <c r="R1482" i="8"/>
  <c r="Q1482" i="8"/>
  <c r="O1482" i="8"/>
  <c r="N1482" i="8"/>
  <c r="M1482" i="8"/>
  <c r="K1482" i="8"/>
  <c r="AJ1482" i="8" s="1"/>
  <c r="G1482" i="8"/>
  <c r="G1482" i="1" s="1"/>
  <c r="O1481" i="8"/>
  <c r="K1481" i="8"/>
  <c r="G1481" i="8"/>
  <c r="G1483" i="1" s="1"/>
  <c r="AI1480" i="8"/>
  <c r="AH1480" i="8"/>
  <c r="AG1480" i="8"/>
  <c r="AE1480" i="8"/>
  <c r="AD1480" i="8"/>
  <c r="AC1480" i="8"/>
  <c r="AA1480" i="8"/>
  <c r="Z1480" i="8"/>
  <c r="Y1480" i="8"/>
  <c r="W1480" i="8"/>
  <c r="V1480" i="8"/>
  <c r="U1480" i="8"/>
  <c r="S1480" i="8"/>
  <c r="R1480" i="8"/>
  <c r="Q1480" i="8"/>
  <c r="O1480" i="8"/>
  <c r="N1480" i="8"/>
  <c r="M1480" i="8"/>
  <c r="K1480" i="8"/>
  <c r="AJ1480" i="8" s="1"/>
  <c r="G1480" i="8"/>
  <c r="G1481" i="1" s="1"/>
  <c r="AE1479" i="8"/>
  <c r="W1479" i="8"/>
  <c r="T1479" i="8"/>
  <c r="K1479" i="8"/>
  <c r="G1479" i="8"/>
  <c r="G1474" i="1" s="1"/>
  <c r="AI1478" i="8"/>
  <c r="AH1478" i="8"/>
  <c r="AG1478" i="8"/>
  <c r="AE1478" i="8"/>
  <c r="AD1478" i="8"/>
  <c r="AC1478" i="8"/>
  <c r="AA1478" i="8"/>
  <c r="Z1478" i="8"/>
  <c r="Y1478" i="8"/>
  <c r="W1478" i="8"/>
  <c r="V1478" i="8"/>
  <c r="U1478" i="8"/>
  <c r="S1478" i="8"/>
  <c r="R1478" i="8"/>
  <c r="Q1478" i="8"/>
  <c r="O1478" i="8"/>
  <c r="N1478" i="8"/>
  <c r="M1478" i="8"/>
  <c r="K1478" i="8"/>
  <c r="AJ1478" i="8" s="1"/>
  <c r="G1478" i="8"/>
  <c r="G1479" i="1" s="1"/>
  <c r="AJ1477" i="8"/>
  <c r="AF1477" i="8"/>
  <c r="AE1477" i="8"/>
  <c r="AB1477" i="8"/>
  <c r="Y1477" i="8"/>
  <c r="W1477" i="8"/>
  <c r="U1477" i="8"/>
  <c r="Q1477" i="8"/>
  <c r="P1477" i="8"/>
  <c r="O1477" i="8"/>
  <c r="K1477" i="8"/>
  <c r="G1477" i="8"/>
  <c r="G1478" i="1" s="1"/>
  <c r="AI1476" i="8"/>
  <c r="AH1476" i="8"/>
  <c r="AG1476" i="8"/>
  <c r="AE1476" i="8"/>
  <c r="AD1476" i="8"/>
  <c r="AC1476" i="8"/>
  <c r="AA1476" i="8"/>
  <c r="Z1476" i="8"/>
  <c r="Y1476" i="8"/>
  <c r="W1476" i="8"/>
  <c r="V1476" i="8"/>
  <c r="U1476" i="8"/>
  <c r="S1476" i="8"/>
  <c r="R1476" i="8"/>
  <c r="Q1476" i="8"/>
  <c r="O1476" i="8"/>
  <c r="N1476" i="8"/>
  <c r="M1476" i="8"/>
  <c r="K1476" i="8"/>
  <c r="AJ1476" i="8" s="1"/>
  <c r="G1476" i="8"/>
  <c r="G1477" i="1" s="1"/>
  <c r="AE1475" i="8"/>
  <c r="T1475" i="8"/>
  <c r="K1475" i="8"/>
  <c r="G1475" i="8"/>
  <c r="G1476" i="1" s="1"/>
  <c r="AJ1474" i="8"/>
  <c r="AI1474" i="8"/>
  <c r="AH1474" i="8"/>
  <c r="AG1474" i="8"/>
  <c r="AF1474" i="8"/>
  <c r="AE1474" i="8"/>
  <c r="AD1474" i="8"/>
  <c r="AC1474" i="8"/>
  <c r="AB1474" i="8"/>
  <c r="AA1474" i="8"/>
  <c r="Z1474" i="8"/>
  <c r="Y1474" i="8"/>
  <c r="X1474" i="8"/>
  <c r="W1474" i="8"/>
  <c r="V1474" i="8"/>
  <c r="U1474" i="8"/>
  <c r="T1474" i="8"/>
  <c r="S1474" i="8"/>
  <c r="R1474" i="8"/>
  <c r="Q1474" i="8"/>
  <c r="P1474" i="8"/>
  <c r="O1474" i="8"/>
  <c r="N1474" i="8"/>
  <c r="M1474" i="8"/>
  <c r="G1474" i="8"/>
  <c r="G1475" i="1" s="1"/>
  <c r="K1473" i="8"/>
  <c r="G1473" i="8"/>
  <c r="G1457" i="1" s="1"/>
  <c r="K1472" i="8"/>
  <c r="G1472" i="8"/>
  <c r="G1473" i="1" s="1"/>
  <c r="W1471" i="8"/>
  <c r="S1471" i="8"/>
  <c r="K1471" i="8"/>
  <c r="AD1471" i="8" s="1"/>
  <c r="G1471" i="8"/>
  <c r="G1472" i="1" s="1"/>
  <c r="AH1470" i="8"/>
  <c r="AF1470" i="8"/>
  <c r="AC1470" i="8"/>
  <c r="AB1470" i="8"/>
  <c r="X1470" i="8"/>
  <c r="V1470" i="8"/>
  <c r="U1470" i="8"/>
  <c r="Q1470" i="8"/>
  <c r="P1470" i="8"/>
  <c r="M1470" i="8"/>
  <c r="K1470" i="8"/>
  <c r="G1470" i="8"/>
  <c r="G1471" i="1" s="1"/>
  <c r="K1469" i="8"/>
  <c r="G1469" i="8"/>
  <c r="G1466" i="1" s="1"/>
  <c r="U1468" i="8"/>
  <c r="R1468" i="8"/>
  <c r="K1468" i="8"/>
  <c r="AB1468" i="8" s="1"/>
  <c r="G1468" i="8"/>
  <c r="G1470" i="1" s="1"/>
  <c r="AD1467" i="8"/>
  <c r="AA1467" i="8"/>
  <c r="S1467" i="8"/>
  <c r="R1467" i="8"/>
  <c r="K1467" i="8"/>
  <c r="G1467" i="8"/>
  <c r="G1469" i="1" s="1"/>
  <c r="AH1466" i="8"/>
  <c r="AF1466" i="8"/>
  <c r="AC1466" i="8"/>
  <c r="AB1466" i="8"/>
  <c r="X1466" i="8"/>
  <c r="V1466" i="8"/>
  <c r="U1466" i="8"/>
  <c r="Q1466" i="8"/>
  <c r="P1466" i="8"/>
  <c r="M1466" i="8"/>
  <c r="K1466" i="8"/>
  <c r="G1466" i="8"/>
  <c r="G1468" i="1" s="1"/>
  <c r="AI1465" i="8"/>
  <c r="AB1465" i="8"/>
  <c r="AA1465" i="8"/>
  <c r="S1465" i="8"/>
  <c r="P1465" i="8"/>
  <c r="K1465" i="8"/>
  <c r="G1465" i="8"/>
  <c r="G1467" i="1" s="1"/>
  <c r="AH1464" i="8"/>
  <c r="AB1464" i="8"/>
  <c r="Z1464" i="8"/>
  <c r="R1464" i="8"/>
  <c r="Q1464" i="8"/>
  <c r="K1464" i="8"/>
  <c r="G1464" i="8"/>
  <c r="G1459" i="1" s="1"/>
  <c r="AH1463" i="8"/>
  <c r="AD1463" i="8"/>
  <c r="AA1463" i="8"/>
  <c r="X1463" i="8"/>
  <c r="S1463" i="8"/>
  <c r="R1463" i="8"/>
  <c r="P1463" i="8"/>
  <c r="K1463" i="8"/>
  <c r="G1463" i="8"/>
  <c r="G1465" i="1" s="1"/>
  <c r="AH1462" i="8"/>
  <c r="AF1462" i="8"/>
  <c r="AC1462" i="8"/>
  <c r="AB1462" i="8"/>
  <c r="X1462" i="8"/>
  <c r="V1462" i="8"/>
  <c r="U1462" i="8"/>
  <c r="Q1462" i="8"/>
  <c r="P1462" i="8"/>
  <c r="M1462" i="8"/>
  <c r="K1462" i="8"/>
  <c r="G1462" i="8"/>
  <c r="G1464" i="1" s="1"/>
  <c r="AI1461" i="8"/>
  <c r="AH1461" i="8"/>
  <c r="AF1461" i="8"/>
  <c r="AD1461" i="8"/>
  <c r="AB1461" i="8"/>
  <c r="AA1461" i="8"/>
  <c r="X1461" i="8"/>
  <c r="W1461" i="8"/>
  <c r="V1461" i="8"/>
  <c r="S1461" i="8"/>
  <c r="R1461" i="8"/>
  <c r="Q1461" i="8"/>
  <c r="O1461" i="8"/>
  <c r="N1461" i="8"/>
  <c r="M1461" i="8"/>
  <c r="K1461" i="8"/>
  <c r="G1461" i="8"/>
  <c r="G1463" i="1" s="1"/>
  <c r="AJ1460" i="8"/>
  <c r="AF1460" i="8"/>
  <c r="AE1460" i="8"/>
  <c r="AB1460" i="8"/>
  <c r="Y1460" i="8"/>
  <c r="W1460" i="8"/>
  <c r="U1460" i="8"/>
  <c r="Q1460" i="8"/>
  <c r="P1460" i="8"/>
  <c r="O1460" i="8"/>
  <c r="K1460" i="8"/>
  <c r="G1460" i="8"/>
  <c r="G1462" i="1" s="1"/>
  <c r="AI1459" i="8"/>
  <c r="AH1459" i="8"/>
  <c r="AG1459" i="8"/>
  <c r="AE1459" i="8"/>
  <c r="AD1459" i="8"/>
  <c r="AC1459" i="8"/>
  <c r="AA1459" i="8"/>
  <c r="Z1459" i="8"/>
  <c r="Y1459" i="8"/>
  <c r="W1459" i="8"/>
  <c r="V1459" i="8"/>
  <c r="U1459" i="8"/>
  <c r="S1459" i="8"/>
  <c r="R1459" i="8"/>
  <c r="Q1459" i="8"/>
  <c r="O1459" i="8"/>
  <c r="N1459" i="8"/>
  <c r="M1459" i="8"/>
  <c r="K1459" i="8"/>
  <c r="AJ1459" i="8" s="1"/>
  <c r="G1459" i="8"/>
  <c r="G1461" i="1" s="1"/>
  <c r="AB1458" i="8"/>
  <c r="AA1458" i="8"/>
  <c r="O1458" i="8"/>
  <c r="K1458" i="8"/>
  <c r="G1458" i="8"/>
  <c r="G1460" i="1" s="1"/>
  <c r="AJ1457" i="8"/>
  <c r="AI1457" i="8"/>
  <c r="AH1457" i="8"/>
  <c r="AG1457" i="8"/>
  <c r="AF1457" i="8"/>
  <c r="AE1457" i="8"/>
  <c r="AD1457" i="8"/>
  <c r="AC1457" i="8"/>
  <c r="AB1457" i="8"/>
  <c r="AA1457" i="8"/>
  <c r="Z1457" i="8"/>
  <c r="Y1457" i="8"/>
  <c r="X1457" i="8"/>
  <c r="W1457" i="8"/>
  <c r="V1457" i="8"/>
  <c r="U1457" i="8"/>
  <c r="T1457" i="8"/>
  <c r="S1457" i="8"/>
  <c r="R1457" i="8"/>
  <c r="Q1457" i="8"/>
  <c r="P1457" i="8"/>
  <c r="O1457" i="8"/>
  <c r="N1457" i="8"/>
  <c r="M1457" i="8"/>
  <c r="G1457" i="8"/>
  <c r="G1458" i="1" s="1"/>
  <c r="AI1456" i="8"/>
  <c r="AH1456" i="8"/>
  <c r="AB1456" i="8"/>
  <c r="V1456" i="8"/>
  <c r="S1456" i="8"/>
  <c r="N1456" i="8"/>
  <c r="K1456" i="8"/>
  <c r="G1456" i="8"/>
  <c r="G1455" i="1" s="1"/>
  <c r="AG1455" i="8"/>
  <c r="AF1455" i="8"/>
  <c r="X1455" i="8"/>
  <c r="R1455" i="8"/>
  <c r="Q1455" i="8"/>
  <c r="K1455" i="8"/>
  <c r="G1455" i="8"/>
  <c r="G1456" i="1" s="1"/>
  <c r="AF1454" i="8"/>
  <c r="AD1454" i="8"/>
  <c r="X1454" i="8"/>
  <c r="W1454" i="8"/>
  <c r="R1454" i="8"/>
  <c r="P1454" i="8"/>
  <c r="K1454" i="8"/>
  <c r="G1454" i="8"/>
  <c r="G1440" i="1" s="1"/>
  <c r="AH1453" i="8"/>
  <c r="AF1453" i="8"/>
  <c r="AC1453" i="8"/>
  <c r="AB1453" i="8"/>
  <c r="X1453" i="8"/>
  <c r="V1453" i="8"/>
  <c r="U1453" i="8"/>
  <c r="Q1453" i="8"/>
  <c r="P1453" i="8"/>
  <c r="M1453" i="8"/>
  <c r="K1453" i="8"/>
  <c r="G1453" i="8"/>
  <c r="G1454" i="1" s="1"/>
  <c r="K1452" i="8"/>
  <c r="G1452" i="8"/>
  <c r="G1446" i="1" s="1"/>
  <c r="K1451" i="8"/>
  <c r="G1451" i="8"/>
  <c r="G1453" i="1" s="1"/>
  <c r="AF1450" i="8"/>
  <c r="AD1450" i="8"/>
  <c r="X1450" i="8"/>
  <c r="W1450" i="8"/>
  <c r="R1450" i="8"/>
  <c r="P1450" i="8"/>
  <c r="K1450" i="8"/>
  <c r="G1450" i="8"/>
  <c r="G1452" i="1" s="1"/>
  <c r="AH1449" i="8"/>
  <c r="AF1449" i="8"/>
  <c r="AC1449" i="8"/>
  <c r="AB1449" i="8"/>
  <c r="X1449" i="8"/>
  <c r="V1449" i="8"/>
  <c r="U1449" i="8"/>
  <c r="Q1449" i="8"/>
  <c r="P1449" i="8"/>
  <c r="M1449" i="8"/>
  <c r="K1449" i="8"/>
  <c r="G1449" i="8"/>
  <c r="G1451" i="1" s="1"/>
  <c r="N1448" i="8"/>
  <c r="K1448" i="8"/>
  <c r="G1448" i="8"/>
  <c r="G1450" i="1" s="1"/>
  <c r="Z1447" i="8"/>
  <c r="Q1447" i="8"/>
  <c r="K1447" i="8"/>
  <c r="AF1447" i="8" s="1"/>
  <c r="G1447" i="8"/>
  <c r="G1449" i="1" s="1"/>
  <c r="AF1446" i="8"/>
  <c r="AD1446" i="8"/>
  <c r="X1446" i="8"/>
  <c r="W1446" i="8"/>
  <c r="R1446" i="8"/>
  <c r="P1446" i="8"/>
  <c r="K1446" i="8"/>
  <c r="G1446" i="8"/>
  <c r="G1448" i="1" s="1"/>
  <c r="AH1445" i="8"/>
  <c r="AF1445" i="8"/>
  <c r="AC1445" i="8"/>
  <c r="AB1445" i="8"/>
  <c r="X1445" i="8"/>
  <c r="V1445" i="8"/>
  <c r="U1445" i="8"/>
  <c r="Q1445" i="8"/>
  <c r="P1445" i="8"/>
  <c r="M1445" i="8"/>
  <c r="K1445" i="8"/>
  <c r="G1445" i="8"/>
  <c r="G1447" i="1" s="1"/>
  <c r="AH1444" i="8"/>
  <c r="AB1444" i="8"/>
  <c r="S1444" i="8"/>
  <c r="N1444" i="8"/>
  <c r="K1444" i="8"/>
  <c r="AI1444" i="8" s="1"/>
  <c r="G1444" i="8"/>
  <c r="G1444" i="1" s="1"/>
  <c r="AG1443" i="8"/>
  <c r="AF1443" i="8"/>
  <c r="R1443" i="8"/>
  <c r="Q1443" i="8"/>
  <c r="K1443" i="8"/>
  <c r="X1443" i="8" s="1"/>
  <c r="G1443" i="8"/>
  <c r="G1445" i="1" s="1"/>
  <c r="AF1442" i="8"/>
  <c r="AD1442" i="8"/>
  <c r="X1442" i="8"/>
  <c r="W1442" i="8"/>
  <c r="R1442" i="8"/>
  <c r="P1442" i="8"/>
  <c r="K1442" i="8"/>
  <c r="G1442" i="8"/>
  <c r="G1441" i="1" s="1"/>
  <c r="AH1441" i="8"/>
  <c r="AF1441" i="8"/>
  <c r="AC1441" i="8"/>
  <c r="AB1441" i="8"/>
  <c r="X1441" i="8"/>
  <c r="V1441" i="8"/>
  <c r="U1441" i="8"/>
  <c r="Q1441" i="8"/>
  <c r="P1441" i="8"/>
  <c r="M1441" i="8"/>
  <c r="K1441" i="8"/>
  <c r="G1441" i="8"/>
  <c r="G1443" i="1" s="1"/>
  <c r="AJ1440" i="8"/>
  <c r="AI1440" i="8"/>
  <c r="AH1440" i="8"/>
  <c r="AG1440" i="8"/>
  <c r="AF1440" i="8"/>
  <c r="AE1440" i="8"/>
  <c r="AD1440" i="8"/>
  <c r="AC1440" i="8"/>
  <c r="AB1440" i="8"/>
  <c r="AA1440" i="8"/>
  <c r="Z1440" i="8"/>
  <c r="Y1440" i="8"/>
  <c r="X1440" i="8"/>
  <c r="W1440" i="8"/>
  <c r="V1440" i="8"/>
  <c r="U1440" i="8"/>
  <c r="T1440" i="8"/>
  <c r="S1440" i="8"/>
  <c r="R1440" i="8"/>
  <c r="Q1440" i="8"/>
  <c r="P1440" i="8"/>
  <c r="O1440" i="8"/>
  <c r="N1440" i="8"/>
  <c r="M1440" i="8"/>
  <c r="G1440" i="8"/>
  <c r="G1442" i="1" s="1"/>
  <c r="AJ1439" i="8"/>
  <c r="AE1439" i="8"/>
  <c r="AC1439" i="8"/>
  <c r="X1439" i="8"/>
  <c r="W1439" i="8"/>
  <c r="Q1439" i="8"/>
  <c r="O1439" i="8"/>
  <c r="K1439" i="8"/>
  <c r="G1439" i="8"/>
  <c r="G1433" i="1" s="1"/>
  <c r="AI1438" i="8"/>
  <c r="AH1438" i="8"/>
  <c r="AG1438" i="8"/>
  <c r="AE1438" i="8"/>
  <c r="AD1438" i="8"/>
  <c r="AC1438" i="8"/>
  <c r="AA1438" i="8"/>
  <c r="Z1438" i="8"/>
  <c r="Y1438" i="8"/>
  <c r="W1438" i="8"/>
  <c r="V1438" i="8"/>
  <c r="U1438" i="8"/>
  <c r="S1438" i="8"/>
  <c r="R1438" i="8"/>
  <c r="Q1438" i="8"/>
  <c r="O1438" i="8"/>
  <c r="N1438" i="8"/>
  <c r="M1438" i="8"/>
  <c r="K1438" i="8"/>
  <c r="AJ1438" i="8" s="1"/>
  <c r="G1438" i="8"/>
  <c r="G1439" i="1" s="1"/>
  <c r="AJ1437" i="8"/>
  <c r="AF1437" i="8"/>
  <c r="AE1437" i="8"/>
  <c r="AA1437" i="8"/>
  <c r="Y1437" i="8"/>
  <c r="U1437" i="8"/>
  <c r="T1437" i="8"/>
  <c r="P1437" i="8"/>
  <c r="O1437" i="8"/>
  <c r="K1437" i="8"/>
  <c r="G1437" i="8"/>
  <c r="G1438" i="1" s="1"/>
  <c r="AI1436" i="8"/>
  <c r="AH1436" i="8"/>
  <c r="AG1436" i="8"/>
  <c r="AE1436" i="8"/>
  <c r="AD1436" i="8"/>
  <c r="AC1436" i="8"/>
  <c r="AA1436" i="8"/>
  <c r="Z1436" i="8"/>
  <c r="Y1436" i="8"/>
  <c r="W1436" i="8"/>
  <c r="V1436" i="8"/>
  <c r="U1436" i="8"/>
  <c r="S1436" i="8"/>
  <c r="R1436" i="8"/>
  <c r="Q1436" i="8"/>
  <c r="O1436" i="8"/>
  <c r="N1436" i="8"/>
  <c r="M1436" i="8"/>
  <c r="K1436" i="8"/>
  <c r="AJ1436" i="8" s="1"/>
  <c r="G1436" i="8"/>
  <c r="G1436" i="1" s="1"/>
  <c r="AJ1435" i="8"/>
  <c r="AI1435" i="8"/>
  <c r="AF1435" i="8"/>
  <c r="AE1435" i="8"/>
  <c r="AC1435" i="8"/>
  <c r="AA1435" i="8"/>
  <c r="Y1435" i="8"/>
  <c r="X1435" i="8"/>
  <c r="U1435" i="8"/>
  <c r="T1435" i="8"/>
  <c r="S1435" i="8"/>
  <c r="P1435" i="8"/>
  <c r="O1435" i="8"/>
  <c r="M1435" i="8"/>
  <c r="K1435" i="8"/>
  <c r="G1435" i="8"/>
  <c r="G1437" i="1" s="1"/>
  <c r="AI1434" i="8"/>
  <c r="AH1434" i="8"/>
  <c r="AG1434" i="8"/>
  <c r="AE1434" i="8"/>
  <c r="AD1434" i="8"/>
  <c r="AC1434" i="8"/>
  <c r="AA1434" i="8"/>
  <c r="Z1434" i="8"/>
  <c r="Y1434" i="8"/>
  <c r="W1434" i="8"/>
  <c r="V1434" i="8"/>
  <c r="U1434" i="8"/>
  <c r="S1434" i="8"/>
  <c r="R1434" i="8"/>
  <c r="Q1434" i="8"/>
  <c r="O1434" i="8"/>
  <c r="N1434" i="8"/>
  <c r="M1434" i="8"/>
  <c r="K1434" i="8"/>
  <c r="AJ1434" i="8" s="1"/>
  <c r="G1434" i="8"/>
  <c r="G1435" i="1" s="1"/>
  <c r="AJ1433" i="8"/>
  <c r="AI1433" i="8"/>
  <c r="AF1433" i="8"/>
  <c r="AE1433" i="8"/>
  <c r="AC1433" i="8"/>
  <c r="AA1433" i="8"/>
  <c r="Y1433" i="8"/>
  <c r="X1433" i="8"/>
  <c r="U1433" i="8"/>
  <c r="T1433" i="8"/>
  <c r="S1433" i="8"/>
  <c r="P1433" i="8"/>
  <c r="O1433" i="8"/>
  <c r="M1433" i="8"/>
  <c r="K1433" i="8"/>
  <c r="G1433" i="8"/>
  <c r="G1434" i="1" s="1"/>
  <c r="AI1432" i="8"/>
  <c r="AH1432" i="8"/>
  <c r="AG1432" i="8"/>
  <c r="AE1432" i="8"/>
  <c r="AD1432" i="8"/>
  <c r="AC1432" i="8"/>
  <c r="AA1432" i="8"/>
  <c r="Z1432" i="8"/>
  <c r="Y1432" i="8"/>
  <c r="W1432" i="8"/>
  <c r="V1432" i="8"/>
  <c r="U1432" i="8"/>
  <c r="S1432" i="8"/>
  <c r="R1432" i="8"/>
  <c r="Q1432" i="8"/>
  <c r="O1432" i="8"/>
  <c r="N1432" i="8"/>
  <c r="M1432" i="8"/>
  <c r="K1432" i="8"/>
  <c r="AJ1432" i="8" s="1"/>
  <c r="G1432" i="8"/>
  <c r="G1432" i="1" s="1"/>
  <c r="AJ1431" i="8"/>
  <c r="AI1431" i="8"/>
  <c r="AF1431" i="8"/>
  <c r="AE1431" i="8"/>
  <c r="AC1431" i="8"/>
  <c r="AA1431" i="8"/>
  <c r="Y1431" i="8"/>
  <c r="X1431" i="8"/>
  <c r="U1431" i="8"/>
  <c r="T1431" i="8"/>
  <c r="S1431" i="8"/>
  <c r="P1431" i="8"/>
  <c r="O1431" i="8"/>
  <c r="M1431" i="8"/>
  <c r="K1431" i="8"/>
  <c r="G1431" i="8"/>
  <c r="G1430" i="1" s="1"/>
  <c r="AI1430" i="8"/>
  <c r="AH1430" i="8"/>
  <c r="AG1430" i="8"/>
  <c r="AE1430" i="8"/>
  <c r="AD1430" i="8"/>
  <c r="AC1430" i="8"/>
  <c r="AA1430" i="8"/>
  <c r="Z1430" i="8"/>
  <c r="Y1430" i="8"/>
  <c r="W1430" i="8"/>
  <c r="V1430" i="8"/>
  <c r="U1430" i="8"/>
  <c r="S1430" i="8"/>
  <c r="R1430" i="8"/>
  <c r="Q1430" i="8"/>
  <c r="O1430" i="8"/>
  <c r="N1430" i="8"/>
  <c r="M1430" i="8"/>
  <c r="K1430" i="8"/>
  <c r="AJ1430" i="8" s="1"/>
  <c r="G1430" i="8"/>
  <c r="G1431" i="1" s="1"/>
  <c r="AJ1429" i="8"/>
  <c r="AI1429" i="8"/>
  <c r="AF1429" i="8"/>
  <c r="AE1429" i="8"/>
  <c r="AC1429" i="8"/>
  <c r="AA1429" i="8"/>
  <c r="Y1429" i="8"/>
  <c r="X1429" i="8"/>
  <c r="U1429" i="8"/>
  <c r="T1429" i="8"/>
  <c r="S1429" i="8"/>
  <c r="P1429" i="8"/>
  <c r="O1429" i="8"/>
  <c r="M1429" i="8"/>
  <c r="K1429" i="8"/>
  <c r="G1429" i="8"/>
  <c r="G1429" i="1" s="1"/>
  <c r="AI1428" i="8"/>
  <c r="AH1428" i="8"/>
  <c r="AG1428" i="8"/>
  <c r="AE1428" i="8"/>
  <c r="AD1428" i="8"/>
  <c r="AC1428" i="8"/>
  <c r="AA1428" i="8"/>
  <c r="Z1428" i="8"/>
  <c r="Y1428" i="8"/>
  <c r="W1428" i="8"/>
  <c r="V1428" i="8"/>
  <c r="U1428" i="8"/>
  <c r="S1428" i="8"/>
  <c r="R1428" i="8"/>
  <c r="Q1428" i="8"/>
  <c r="O1428" i="8"/>
  <c r="N1428" i="8"/>
  <c r="M1428" i="8"/>
  <c r="K1428" i="8"/>
  <c r="AJ1428" i="8" s="1"/>
  <c r="G1428" i="8"/>
  <c r="G1425" i="1" s="1"/>
  <c r="AJ1427" i="8"/>
  <c r="AI1427" i="8"/>
  <c r="AF1427" i="8"/>
  <c r="AE1427" i="8"/>
  <c r="AC1427" i="8"/>
  <c r="AA1427" i="8"/>
  <c r="Y1427" i="8"/>
  <c r="X1427" i="8"/>
  <c r="U1427" i="8"/>
  <c r="T1427" i="8"/>
  <c r="S1427" i="8"/>
  <c r="P1427" i="8"/>
  <c r="O1427" i="8"/>
  <c r="M1427" i="8"/>
  <c r="K1427" i="8"/>
  <c r="G1427" i="8"/>
  <c r="G1428" i="1" s="1"/>
  <c r="AI1426" i="8"/>
  <c r="AH1426" i="8"/>
  <c r="AG1426" i="8"/>
  <c r="AE1426" i="8"/>
  <c r="AD1426" i="8"/>
  <c r="AC1426" i="8"/>
  <c r="AA1426" i="8"/>
  <c r="Z1426" i="8"/>
  <c r="Y1426" i="8"/>
  <c r="W1426" i="8"/>
  <c r="V1426" i="8"/>
  <c r="U1426" i="8"/>
  <c r="S1426" i="8"/>
  <c r="R1426" i="8"/>
  <c r="Q1426" i="8"/>
  <c r="O1426" i="8"/>
  <c r="N1426" i="8"/>
  <c r="M1426" i="8"/>
  <c r="K1426" i="8"/>
  <c r="AJ1426" i="8" s="1"/>
  <c r="G1426" i="8"/>
  <c r="G1427" i="1" s="1"/>
  <c r="AJ1425" i="8"/>
  <c r="AI1425" i="8"/>
  <c r="AH1425" i="8"/>
  <c r="AG1425" i="8"/>
  <c r="AF1425" i="8"/>
  <c r="AE1425" i="8"/>
  <c r="AD1425" i="8"/>
  <c r="AC1425" i="8"/>
  <c r="AB1425" i="8"/>
  <c r="AA1425" i="8"/>
  <c r="Z1425" i="8"/>
  <c r="Y1425" i="8"/>
  <c r="X1425" i="8"/>
  <c r="W1425" i="8"/>
  <c r="V1425" i="8"/>
  <c r="U1425" i="8"/>
  <c r="T1425" i="8"/>
  <c r="S1425" i="8"/>
  <c r="R1425" i="8"/>
  <c r="Q1425" i="8"/>
  <c r="P1425" i="8"/>
  <c r="O1425" i="8"/>
  <c r="N1425" i="8"/>
  <c r="M1425" i="8"/>
  <c r="G1425" i="8"/>
  <c r="G1426" i="1" s="1"/>
  <c r="AB1424" i="8"/>
  <c r="Z1424" i="8"/>
  <c r="Q1424" i="8"/>
  <c r="P1424" i="8"/>
  <c r="K1424" i="8"/>
  <c r="AF1424" i="8" s="1"/>
  <c r="G1424" i="8"/>
  <c r="G1412" i="1" s="1"/>
  <c r="AH1423" i="8"/>
  <c r="AF1423" i="8"/>
  <c r="K1423" i="8"/>
  <c r="G1423" i="8"/>
  <c r="G1413" i="1" s="1"/>
  <c r="AB1422" i="8"/>
  <c r="Z1422" i="8"/>
  <c r="Q1422" i="8"/>
  <c r="P1422" i="8"/>
  <c r="K1422" i="8"/>
  <c r="AF1422" i="8" s="1"/>
  <c r="G1422" i="8"/>
  <c r="G1421" i="1" s="1"/>
  <c r="K1421" i="8"/>
  <c r="G1421" i="8"/>
  <c r="G1424" i="1" s="1"/>
  <c r="AB1420" i="8"/>
  <c r="Z1420" i="8"/>
  <c r="Q1420" i="8"/>
  <c r="P1420" i="8"/>
  <c r="K1420" i="8"/>
  <c r="AF1420" i="8" s="1"/>
  <c r="G1420" i="8"/>
  <c r="G1423" i="1" s="1"/>
  <c r="AH1419" i="8"/>
  <c r="AF1419" i="8"/>
  <c r="K1419" i="8"/>
  <c r="G1419" i="8"/>
  <c r="G1422" i="1" s="1"/>
  <c r="AB1418" i="8"/>
  <c r="Z1418" i="8"/>
  <c r="Q1418" i="8"/>
  <c r="P1418" i="8"/>
  <c r="K1418" i="8"/>
  <c r="AF1418" i="8" s="1"/>
  <c r="G1418" i="8"/>
  <c r="G1418" i="1" s="1"/>
  <c r="K1417" i="8"/>
  <c r="G1417" i="8"/>
  <c r="G1420" i="1" s="1"/>
  <c r="AB1416" i="8"/>
  <c r="Z1416" i="8"/>
  <c r="Q1416" i="8"/>
  <c r="P1416" i="8"/>
  <c r="K1416" i="8"/>
  <c r="AF1416" i="8" s="1"/>
  <c r="G1416" i="8"/>
  <c r="G1419" i="1" s="1"/>
  <c r="AH1415" i="8"/>
  <c r="AF1415" i="8"/>
  <c r="K1415" i="8"/>
  <c r="G1415" i="8"/>
  <c r="G1416" i="1" s="1"/>
  <c r="AB1414" i="8"/>
  <c r="Z1414" i="8"/>
  <c r="Q1414" i="8"/>
  <c r="P1414" i="8"/>
  <c r="K1414" i="8"/>
  <c r="AF1414" i="8" s="1"/>
  <c r="G1414" i="8"/>
  <c r="G1417" i="1" s="1"/>
  <c r="K1413" i="8"/>
  <c r="G1413" i="8"/>
  <c r="G1415" i="1" s="1"/>
  <c r="AJ1412" i="8"/>
  <c r="AI1412" i="8"/>
  <c r="AH1412" i="8"/>
  <c r="AG1412" i="8"/>
  <c r="AF1412" i="8"/>
  <c r="AE1412" i="8"/>
  <c r="AD1412" i="8"/>
  <c r="AC1412" i="8"/>
  <c r="AB1412" i="8"/>
  <c r="AA1412" i="8"/>
  <c r="Z1412" i="8"/>
  <c r="Y1412" i="8"/>
  <c r="X1412" i="8"/>
  <c r="W1412" i="8"/>
  <c r="V1412" i="8"/>
  <c r="U1412" i="8"/>
  <c r="T1412" i="8"/>
  <c r="S1412" i="8"/>
  <c r="R1412" i="8"/>
  <c r="Q1412" i="8"/>
  <c r="P1412" i="8"/>
  <c r="O1412" i="8"/>
  <c r="N1412" i="8"/>
  <c r="M1412" i="8"/>
  <c r="G1412" i="8"/>
  <c r="G1414" i="1" s="1"/>
  <c r="AI1411" i="8"/>
  <c r="AH1411" i="8"/>
  <c r="AG1411" i="8"/>
  <c r="AE1411" i="8"/>
  <c r="AD1411" i="8"/>
  <c r="AC1411" i="8"/>
  <c r="AA1411" i="8"/>
  <c r="Z1411" i="8"/>
  <c r="Y1411" i="8"/>
  <c r="W1411" i="8"/>
  <c r="V1411" i="8"/>
  <c r="U1411" i="8"/>
  <c r="S1411" i="8"/>
  <c r="R1411" i="8"/>
  <c r="Q1411" i="8"/>
  <c r="O1411" i="8"/>
  <c r="N1411" i="8"/>
  <c r="M1411" i="8"/>
  <c r="K1411" i="8"/>
  <c r="AJ1411" i="8" s="1"/>
  <c r="G1411" i="8"/>
  <c r="G1409" i="1" s="1"/>
  <c r="AC1410" i="8"/>
  <c r="W1410" i="8"/>
  <c r="S1410" i="8"/>
  <c r="K1410" i="8"/>
  <c r="G1410" i="8"/>
  <c r="G1411" i="1" s="1"/>
  <c r="AI1409" i="8"/>
  <c r="AH1409" i="8"/>
  <c r="AG1409" i="8"/>
  <c r="AE1409" i="8"/>
  <c r="AD1409" i="8"/>
  <c r="AC1409" i="8"/>
  <c r="AA1409" i="8"/>
  <c r="Z1409" i="8"/>
  <c r="Y1409" i="8"/>
  <c r="W1409" i="8"/>
  <c r="V1409" i="8"/>
  <c r="U1409" i="8"/>
  <c r="S1409" i="8"/>
  <c r="R1409" i="8"/>
  <c r="Q1409" i="8"/>
  <c r="O1409" i="8"/>
  <c r="N1409" i="8"/>
  <c r="M1409" i="8"/>
  <c r="K1409" i="8"/>
  <c r="AJ1409" i="8" s="1"/>
  <c r="G1409" i="8"/>
  <c r="G1410" i="1" s="1"/>
  <c r="AI1408" i="8"/>
  <c r="AC1408" i="8"/>
  <c r="AB1408" i="8"/>
  <c r="X1408" i="8"/>
  <c r="S1408" i="8"/>
  <c r="Q1408" i="8"/>
  <c r="M1408" i="8"/>
  <c r="K1408" i="8"/>
  <c r="G1408" i="8"/>
  <c r="G1408" i="1" s="1"/>
  <c r="AI1407" i="8"/>
  <c r="AH1407" i="8"/>
  <c r="AG1407" i="8"/>
  <c r="AE1407" i="8"/>
  <c r="AD1407" i="8"/>
  <c r="AC1407" i="8"/>
  <c r="AA1407" i="8"/>
  <c r="Z1407" i="8"/>
  <c r="Y1407" i="8"/>
  <c r="W1407" i="8"/>
  <c r="V1407" i="8"/>
  <c r="U1407" i="8"/>
  <c r="S1407" i="8"/>
  <c r="R1407" i="8"/>
  <c r="Q1407" i="8"/>
  <c r="O1407" i="8"/>
  <c r="N1407" i="8"/>
  <c r="M1407" i="8"/>
  <c r="K1407" i="8"/>
  <c r="AJ1407" i="8" s="1"/>
  <c r="G1407" i="8"/>
  <c r="G1404" i="1" s="1"/>
  <c r="AI1406" i="8"/>
  <c r="AB1406" i="8"/>
  <c r="X1406" i="8"/>
  <c r="Q1406" i="8"/>
  <c r="M1406" i="8"/>
  <c r="K1406" i="8"/>
  <c r="AC1406" i="8" s="1"/>
  <c r="G1406" i="8"/>
  <c r="G1407" i="1" s="1"/>
  <c r="AI1405" i="8"/>
  <c r="AH1405" i="8"/>
  <c r="AG1405" i="8"/>
  <c r="AE1405" i="8"/>
  <c r="AD1405" i="8"/>
  <c r="AC1405" i="8"/>
  <c r="AA1405" i="8"/>
  <c r="Z1405" i="8"/>
  <c r="Y1405" i="8"/>
  <c r="W1405" i="8"/>
  <c r="V1405" i="8"/>
  <c r="U1405" i="8"/>
  <c r="S1405" i="8"/>
  <c r="R1405" i="8"/>
  <c r="Q1405" i="8"/>
  <c r="O1405" i="8"/>
  <c r="N1405" i="8"/>
  <c r="M1405" i="8"/>
  <c r="K1405" i="8"/>
  <c r="AJ1405" i="8" s="1"/>
  <c r="G1405" i="8"/>
  <c r="G1406" i="1" s="1"/>
  <c r="AI1404" i="8"/>
  <c r="W1404" i="8"/>
  <c r="M1404" i="8"/>
  <c r="K1404" i="8"/>
  <c r="X1404" i="8" s="1"/>
  <c r="G1404" i="8"/>
  <c r="G1405" i="1" s="1"/>
  <c r="AI1403" i="8"/>
  <c r="AH1403" i="8"/>
  <c r="AG1403" i="8"/>
  <c r="AE1403" i="8"/>
  <c r="AD1403" i="8"/>
  <c r="AC1403" i="8"/>
  <c r="AA1403" i="8"/>
  <c r="Z1403" i="8"/>
  <c r="Y1403" i="8"/>
  <c r="W1403" i="8"/>
  <c r="V1403" i="8"/>
  <c r="U1403" i="8"/>
  <c r="S1403" i="8"/>
  <c r="R1403" i="8"/>
  <c r="Q1403" i="8"/>
  <c r="O1403" i="8"/>
  <c r="N1403" i="8"/>
  <c r="M1403" i="8"/>
  <c r="K1403" i="8"/>
  <c r="AJ1403" i="8" s="1"/>
  <c r="G1403" i="8"/>
  <c r="G1398" i="1" s="1"/>
  <c r="AG1402" i="8"/>
  <c r="K1402" i="8"/>
  <c r="G1402" i="8"/>
  <c r="G1403" i="1" s="1"/>
  <c r="AI1401" i="8"/>
  <c r="AH1401" i="8"/>
  <c r="AG1401" i="8"/>
  <c r="AE1401" i="8"/>
  <c r="AD1401" i="8"/>
  <c r="AC1401" i="8"/>
  <c r="AA1401" i="8"/>
  <c r="Z1401" i="8"/>
  <c r="Y1401" i="8"/>
  <c r="W1401" i="8"/>
  <c r="V1401" i="8"/>
  <c r="U1401" i="8"/>
  <c r="S1401" i="8"/>
  <c r="R1401" i="8"/>
  <c r="Q1401" i="8"/>
  <c r="O1401" i="8"/>
  <c r="N1401" i="8"/>
  <c r="M1401" i="8"/>
  <c r="K1401" i="8"/>
  <c r="AJ1401" i="8" s="1"/>
  <c r="G1401" i="8"/>
  <c r="G1402" i="1" s="1"/>
  <c r="AI1400" i="8"/>
  <c r="AC1400" i="8"/>
  <c r="AB1400" i="8"/>
  <c r="X1400" i="8"/>
  <c r="S1400" i="8"/>
  <c r="Q1400" i="8"/>
  <c r="M1400" i="8"/>
  <c r="K1400" i="8"/>
  <c r="G1400" i="8"/>
  <c r="G1401" i="1" s="1"/>
  <c r="AI1399" i="8"/>
  <c r="AH1399" i="8"/>
  <c r="AG1399" i="8"/>
  <c r="AE1399" i="8"/>
  <c r="AD1399" i="8"/>
  <c r="AC1399" i="8"/>
  <c r="AA1399" i="8"/>
  <c r="Z1399" i="8"/>
  <c r="Y1399" i="8"/>
  <c r="W1399" i="8"/>
  <c r="V1399" i="8"/>
  <c r="U1399" i="8"/>
  <c r="S1399" i="8"/>
  <c r="R1399" i="8"/>
  <c r="Q1399" i="8"/>
  <c r="O1399" i="8"/>
  <c r="N1399" i="8"/>
  <c r="M1399" i="8"/>
  <c r="K1399" i="8"/>
  <c r="AJ1399" i="8" s="1"/>
  <c r="G1399" i="8"/>
  <c r="G1400" i="1" s="1"/>
  <c r="AJ1398" i="8"/>
  <c r="AI1398" i="8"/>
  <c r="AH1398" i="8"/>
  <c r="AG1398" i="8"/>
  <c r="AF1398" i="8"/>
  <c r="AE1398" i="8"/>
  <c r="AD1398" i="8"/>
  <c r="AC1398" i="8"/>
  <c r="AB1398" i="8"/>
  <c r="AA1398" i="8"/>
  <c r="Z1398" i="8"/>
  <c r="Y1398" i="8"/>
  <c r="X1398" i="8"/>
  <c r="W1398" i="8"/>
  <c r="V1398" i="8"/>
  <c r="U1398" i="8"/>
  <c r="T1398" i="8"/>
  <c r="S1398" i="8"/>
  <c r="R1398" i="8"/>
  <c r="Q1398" i="8"/>
  <c r="P1398" i="8"/>
  <c r="O1398" i="8"/>
  <c r="N1398" i="8"/>
  <c r="M1398" i="8"/>
  <c r="G1398" i="8"/>
  <c r="G1399" i="1" s="1"/>
  <c r="AJ1397" i="8"/>
  <c r="AH1397" i="8"/>
  <c r="AD1397" i="8"/>
  <c r="AC1397" i="8"/>
  <c r="Y1397" i="8"/>
  <c r="X1397" i="8"/>
  <c r="T1397" i="8"/>
  <c r="R1397" i="8"/>
  <c r="N1397" i="8"/>
  <c r="M1397" i="8"/>
  <c r="K1397" i="8"/>
  <c r="AF1397" i="8" s="1"/>
  <c r="G1397" i="8"/>
  <c r="G1384" i="1" s="1"/>
  <c r="AJ1396" i="8"/>
  <c r="AI1396" i="8"/>
  <c r="AE1396" i="8"/>
  <c r="AD1396" i="8"/>
  <c r="Z1396" i="8"/>
  <c r="X1396" i="8"/>
  <c r="T1396" i="8"/>
  <c r="S1396" i="8"/>
  <c r="O1396" i="8"/>
  <c r="N1396" i="8"/>
  <c r="K1396" i="8"/>
  <c r="AF1396" i="8" s="1"/>
  <c r="G1396" i="8"/>
  <c r="G1396" i="1" s="1"/>
  <c r="AJ1395" i="8"/>
  <c r="AH1395" i="8"/>
  <c r="AD1395" i="8"/>
  <c r="AC1395" i="8"/>
  <c r="Y1395" i="8"/>
  <c r="X1395" i="8"/>
  <c r="T1395" i="8"/>
  <c r="R1395" i="8"/>
  <c r="N1395" i="8"/>
  <c r="M1395" i="8"/>
  <c r="K1395" i="8"/>
  <c r="AF1395" i="8" s="1"/>
  <c r="G1395" i="8"/>
  <c r="G1397" i="1" s="1"/>
  <c r="AJ1394" i="8"/>
  <c r="AI1394" i="8"/>
  <c r="AE1394" i="8"/>
  <c r="AD1394" i="8"/>
  <c r="Z1394" i="8"/>
  <c r="X1394" i="8"/>
  <c r="T1394" i="8"/>
  <c r="S1394" i="8"/>
  <c r="O1394" i="8"/>
  <c r="N1394" i="8"/>
  <c r="K1394" i="8"/>
  <c r="AF1394" i="8" s="1"/>
  <c r="G1394" i="8"/>
  <c r="G1394" i="1" s="1"/>
  <c r="AJ1393" i="8"/>
  <c r="AH1393" i="8"/>
  <c r="AD1393" i="8"/>
  <c r="AC1393" i="8"/>
  <c r="Y1393" i="8"/>
  <c r="X1393" i="8"/>
  <c r="T1393" i="8"/>
  <c r="R1393" i="8"/>
  <c r="N1393" i="8"/>
  <c r="M1393" i="8"/>
  <c r="K1393" i="8"/>
  <c r="AF1393" i="8" s="1"/>
  <c r="G1393" i="8"/>
  <c r="G1395" i="1" s="1"/>
  <c r="AJ1392" i="8"/>
  <c r="AI1392" i="8"/>
  <c r="AE1392" i="8"/>
  <c r="AD1392" i="8"/>
  <c r="Z1392" i="8"/>
  <c r="X1392" i="8"/>
  <c r="T1392" i="8"/>
  <c r="S1392" i="8"/>
  <c r="O1392" i="8"/>
  <c r="N1392" i="8"/>
  <c r="K1392" i="8"/>
  <c r="AF1392" i="8" s="1"/>
  <c r="G1392" i="8"/>
  <c r="G1390" i="1" s="1"/>
  <c r="AJ1391" i="8"/>
  <c r="AH1391" i="8"/>
  <c r="AD1391" i="8"/>
  <c r="AC1391" i="8"/>
  <c r="Y1391" i="8"/>
  <c r="X1391" i="8"/>
  <c r="T1391" i="8"/>
  <c r="R1391" i="8"/>
  <c r="N1391" i="8"/>
  <c r="M1391" i="8"/>
  <c r="K1391" i="8"/>
  <c r="AF1391" i="8" s="1"/>
  <c r="G1391" i="8"/>
  <c r="G1393" i="1" s="1"/>
  <c r="AJ1390" i="8"/>
  <c r="AI1390" i="8"/>
  <c r="AE1390" i="8"/>
  <c r="AD1390" i="8"/>
  <c r="Z1390" i="8"/>
  <c r="X1390" i="8"/>
  <c r="T1390" i="8"/>
  <c r="S1390" i="8"/>
  <c r="O1390" i="8"/>
  <c r="N1390" i="8"/>
  <c r="K1390" i="8"/>
  <c r="AF1390" i="8" s="1"/>
  <c r="G1390" i="8"/>
  <c r="G1392" i="1" s="1"/>
  <c r="AJ1389" i="8"/>
  <c r="AH1389" i="8"/>
  <c r="AD1389" i="8"/>
  <c r="AC1389" i="8"/>
  <c r="Y1389" i="8"/>
  <c r="X1389" i="8"/>
  <c r="T1389" i="8"/>
  <c r="R1389" i="8"/>
  <c r="N1389" i="8"/>
  <c r="M1389" i="8"/>
  <c r="K1389" i="8"/>
  <c r="AF1389" i="8" s="1"/>
  <c r="G1389" i="8"/>
  <c r="G1391" i="1" s="1"/>
  <c r="AJ1388" i="8"/>
  <c r="AI1388" i="8"/>
  <c r="AE1388" i="8"/>
  <c r="AD1388" i="8"/>
  <c r="Z1388" i="8"/>
  <c r="X1388" i="8"/>
  <c r="T1388" i="8"/>
  <c r="S1388" i="8"/>
  <c r="O1388" i="8"/>
  <c r="N1388" i="8"/>
  <c r="K1388" i="8"/>
  <c r="AF1388" i="8" s="1"/>
  <c r="G1388" i="8"/>
  <c r="G1386" i="1" s="1"/>
  <c r="AJ1387" i="8"/>
  <c r="AH1387" i="8"/>
  <c r="AD1387" i="8"/>
  <c r="AC1387" i="8"/>
  <c r="Y1387" i="8"/>
  <c r="X1387" i="8"/>
  <c r="T1387" i="8"/>
  <c r="R1387" i="8"/>
  <c r="N1387" i="8"/>
  <c r="M1387" i="8"/>
  <c r="K1387" i="8"/>
  <c r="AF1387" i="8" s="1"/>
  <c r="G1387" i="8"/>
  <c r="G1389" i="1" s="1"/>
  <c r="AJ1386" i="8"/>
  <c r="AI1386" i="8"/>
  <c r="AE1386" i="8"/>
  <c r="AD1386" i="8"/>
  <c r="Z1386" i="8"/>
  <c r="X1386" i="8"/>
  <c r="T1386" i="8"/>
  <c r="S1386" i="8"/>
  <c r="O1386" i="8"/>
  <c r="N1386" i="8"/>
  <c r="K1386" i="8"/>
  <c r="AF1386" i="8" s="1"/>
  <c r="G1386" i="8"/>
  <c r="G1388" i="1" s="1"/>
  <c r="AJ1385" i="8"/>
  <c r="AH1385" i="8"/>
  <c r="AD1385" i="8"/>
  <c r="AC1385" i="8"/>
  <c r="Y1385" i="8"/>
  <c r="X1385" i="8"/>
  <c r="T1385" i="8"/>
  <c r="R1385" i="8"/>
  <c r="N1385" i="8"/>
  <c r="M1385" i="8"/>
  <c r="K1385" i="8"/>
  <c r="AF1385" i="8" s="1"/>
  <c r="G1385" i="8"/>
  <c r="G1387" i="1" s="1"/>
  <c r="AJ1384" i="8"/>
  <c r="AI1384" i="8"/>
  <c r="AH1384" i="8"/>
  <c r="AG1384" i="8"/>
  <c r="AF1384" i="8"/>
  <c r="AE1384" i="8"/>
  <c r="AD1384" i="8"/>
  <c r="AC1384" i="8"/>
  <c r="AB1384" i="8"/>
  <c r="AA1384" i="8"/>
  <c r="Z1384" i="8"/>
  <c r="Y1384" i="8"/>
  <c r="X1384" i="8"/>
  <c r="W1384" i="8"/>
  <c r="V1384" i="8"/>
  <c r="U1384" i="8"/>
  <c r="T1384" i="8"/>
  <c r="S1384" i="8"/>
  <c r="R1384" i="8"/>
  <c r="Q1384" i="8"/>
  <c r="P1384" i="8"/>
  <c r="O1384" i="8"/>
  <c r="N1384" i="8"/>
  <c r="M1384" i="8"/>
  <c r="G1384" i="8"/>
  <c r="G1385" i="1" s="1"/>
  <c r="AJ1383" i="8"/>
  <c r="AI1383" i="8"/>
  <c r="AF1383" i="8"/>
  <c r="AE1383" i="8"/>
  <c r="AC1383" i="8"/>
  <c r="AA1383" i="8"/>
  <c r="Y1383" i="8"/>
  <c r="X1383" i="8"/>
  <c r="U1383" i="8"/>
  <c r="T1383" i="8"/>
  <c r="S1383" i="8"/>
  <c r="P1383" i="8"/>
  <c r="O1383" i="8"/>
  <c r="M1383" i="8"/>
  <c r="K1383" i="8"/>
  <c r="G1383" i="8"/>
  <c r="G1382" i="1" s="1"/>
  <c r="AI1382" i="8"/>
  <c r="AH1382" i="8"/>
  <c r="AG1382" i="8"/>
  <c r="AE1382" i="8"/>
  <c r="AD1382" i="8"/>
  <c r="AC1382" i="8"/>
  <c r="AA1382" i="8"/>
  <c r="Z1382" i="8"/>
  <c r="Y1382" i="8"/>
  <c r="W1382" i="8"/>
  <c r="V1382" i="8"/>
  <c r="U1382" i="8"/>
  <c r="S1382" i="8"/>
  <c r="R1382" i="8"/>
  <c r="Q1382" i="8"/>
  <c r="O1382" i="8"/>
  <c r="N1382" i="8"/>
  <c r="M1382" i="8"/>
  <c r="K1382" i="8"/>
  <c r="AJ1382" i="8" s="1"/>
  <c r="G1382" i="8"/>
  <c r="G1383" i="1" s="1"/>
  <c r="AJ1381" i="8"/>
  <c r="AI1381" i="8"/>
  <c r="AF1381" i="8"/>
  <c r="AE1381" i="8"/>
  <c r="AC1381" i="8"/>
  <c r="AA1381" i="8"/>
  <c r="Y1381" i="8"/>
  <c r="X1381" i="8"/>
  <c r="U1381" i="8"/>
  <c r="T1381" i="8"/>
  <c r="S1381" i="8"/>
  <c r="P1381" i="8"/>
  <c r="O1381" i="8"/>
  <c r="M1381" i="8"/>
  <c r="K1381" i="8"/>
  <c r="G1381" i="8"/>
  <c r="G1377" i="1" s="1"/>
  <c r="AI1380" i="8"/>
  <c r="AH1380" i="8"/>
  <c r="AG1380" i="8"/>
  <c r="AE1380" i="8"/>
  <c r="AD1380" i="8"/>
  <c r="AC1380" i="8"/>
  <c r="AA1380" i="8"/>
  <c r="Z1380" i="8"/>
  <c r="Y1380" i="8"/>
  <c r="W1380" i="8"/>
  <c r="V1380" i="8"/>
  <c r="U1380" i="8"/>
  <c r="S1380" i="8"/>
  <c r="R1380" i="8"/>
  <c r="Q1380" i="8"/>
  <c r="O1380" i="8"/>
  <c r="N1380" i="8"/>
  <c r="M1380" i="8"/>
  <c r="K1380" i="8"/>
  <c r="AJ1380" i="8" s="1"/>
  <c r="G1380" i="8"/>
  <c r="G1381" i="1" s="1"/>
  <c r="AJ1379" i="8"/>
  <c r="AI1379" i="8"/>
  <c r="AF1379" i="8"/>
  <c r="AE1379" i="8"/>
  <c r="AC1379" i="8"/>
  <c r="AA1379" i="8"/>
  <c r="Y1379" i="8"/>
  <c r="X1379" i="8"/>
  <c r="U1379" i="8"/>
  <c r="T1379" i="8"/>
  <c r="S1379" i="8"/>
  <c r="P1379" i="8"/>
  <c r="O1379" i="8"/>
  <c r="M1379" i="8"/>
  <c r="K1379" i="8"/>
  <c r="G1379" i="8"/>
  <c r="G1380" i="1" s="1"/>
  <c r="AI1378" i="8"/>
  <c r="AH1378" i="8"/>
  <c r="AG1378" i="8"/>
  <c r="AE1378" i="8"/>
  <c r="AD1378" i="8"/>
  <c r="AC1378" i="8"/>
  <c r="AA1378" i="8"/>
  <c r="Z1378" i="8"/>
  <c r="Y1378" i="8"/>
  <c r="W1378" i="8"/>
  <c r="V1378" i="8"/>
  <c r="U1378" i="8"/>
  <c r="S1378" i="8"/>
  <c r="R1378" i="8"/>
  <c r="Q1378" i="8"/>
  <c r="O1378" i="8"/>
  <c r="N1378" i="8"/>
  <c r="M1378" i="8"/>
  <c r="K1378" i="8"/>
  <c r="AJ1378" i="8" s="1"/>
  <c r="G1378" i="8"/>
  <c r="G1379" i="1" s="1"/>
  <c r="AJ1377" i="8"/>
  <c r="AI1377" i="8"/>
  <c r="AF1377" i="8"/>
  <c r="AE1377" i="8"/>
  <c r="AC1377" i="8"/>
  <c r="AA1377" i="8"/>
  <c r="Y1377" i="8"/>
  <c r="X1377" i="8"/>
  <c r="U1377" i="8"/>
  <c r="T1377" i="8"/>
  <c r="S1377" i="8"/>
  <c r="P1377" i="8"/>
  <c r="O1377" i="8"/>
  <c r="M1377" i="8"/>
  <c r="K1377" i="8"/>
  <c r="G1377" i="8"/>
  <c r="G1378" i="1" s="1"/>
  <c r="AI1376" i="8"/>
  <c r="AH1376" i="8"/>
  <c r="AG1376" i="8"/>
  <c r="AE1376" i="8"/>
  <c r="AD1376" i="8"/>
  <c r="AC1376" i="8"/>
  <c r="AA1376" i="8"/>
  <c r="Z1376" i="8"/>
  <c r="Y1376" i="8"/>
  <c r="W1376" i="8"/>
  <c r="V1376" i="8"/>
  <c r="U1376" i="8"/>
  <c r="S1376" i="8"/>
  <c r="R1376" i="8"/>
  <c r="Q1376" i="8"/>
  <c r="O1376" i="8"/>
  <c r="N1376" i="8"/>
  <c r="M1376" i="8"/>
  <c r="K1376" i="8"/>
  <c r="AJ1376" i="8" s="1"/>
  <c r="G1376" i="8"/>
  <c r="G1374" i="1" s="1"/>
  <c r="AJ1375" i="8"/>
  <c r="AI1375" i="8"/>
  <c r="AF1375" i="8"/>
  <c r="AE1375" i="8"/>
  <c r="AC1375" i="8"/>
  <c r="AA1375" i="8"/>
  <c r="Y1375" i="8"/>
  <c r="X1375" i="8"/>
  <c r="U1375" i="8"/>
  <c r="T1375" i="8"/>
  <c r="S1375" i="8"/>
  <c r="P1375" i="8"/>
  <c r="O1375" i="8"/>
  <c r="M1375" i="8"/>
  <c r="K1375" i="8"/>
  <c r="G1375" i="8"/>
  <c r="G1376" i="1" s="1"/>
  <c r="AI1374" i="8"/>
  <c r="AH1374" i="8"/>
  <c r="AG1374" i="8"/>
  <c r="AE1374" i="8"/>
  <c r="AD1374" i="8"/>
  <c r="AC1374" i="8"/>
  <c r="AA1374" i="8"/>
  <c r="Z1374" i="8"/>
  <c r="Y1374" i="8"/>
  <c r="W1374" i="8"/>
  <c r="V1374" i="8"/>
  <c r="U1374" i="8"/>
  <c r="S1374" i="8"/>
  <c r="R1374" i="8"/>
  <c r="Q1374" i="8"/>
  <c r="O1374" i="8"/>
  <c r="N1374" i="8"/>
  <c r="M1374" i="8"/>
  <c r="K1374" i="8"/>
  <c r="AJ1374" i="8" s="1"/>
  <c r="G1374" i="8"/>
  <c r="G1375" i="1" s="1"/>
  <c r="AJ1373" i="8"/>
  <c r="AI1373" i="8"/>
  <c r="AF1373" i="8"/>
  <c r="AE1373" i="8"/>
  <c r="AC1373" i="8"/>
  <c r="AA1373" i="8"/>
  <c r="Y1373" i="8"/>
  <c r="X1373" i="8"/>
  <c r="U1373" i="8"/>
  <c r="T1373" i="8"/>
  <c r="S1373" i="8"/>
  <c r="P1373" i="8"/>
  <c r="O1373" i="8"/>
  <c r="M1373" i="8"/>
  <c r="K1373" i="8"/>
  <c r="G1373" i="8"/>
  <c r="G1363" i="1" s="1"/>
  <c r="AI1372" i="8"/>
  <c r="AH1372" i="8"/>
  <c r="AG1372" i="8"/>
  <c r="AE1372" i="8"/>
  <c r="AD1372" i="8"/>
  <c r="AC1372" i="8"/>
  <c r="AA1372" i="8"/>
  <c r="Z1372" i="8"/>
  <c r="Y1372" i="8"/>
  <c r="W1372" i="8"/>
  <c r="V1372" i="8"/>
  <c r="U1372" i="8"/>
  <c r="S1372" i="8"/>
  <c r="R1372" i="8"/>
  <c r="Q1372" i="8"/>
  <c r="O1372" i="8"/>
  <c r="N1372" i="8"/>
  <c r="M1372" i="8"/>
  <c r="K1372" i="8"/>
  <c r="AJ1372" i="8" s="1"/>
  <c r="G1372" i="8"/>
  <c r="G1373" i="1" s="1"/>
  <c r="AJ1371" i="8"/>
  <c r="AI1371" i="8"/>
  <c r="AF1371" i="8"/>
  <c r="AE1371" i="8"/>
  <c r="AC1371" i="8"/>
  <c r="AA1371" i="8"/>
  <c r="Y1371" i="8"/>
  <c r="X1371" i="8"/>
  <c r="U1371" i="8"/>
  <c r="T1371" i="8"/>
  <c r="S1371" i="8"/>
  <c r="P1371" i="8"/>
  <c r="O1371" i="8"/>
  <c r="M1371" i="8"/>
  <c r="K1371" i="8"/>
  <c r="G1371" i="8"/>
  <c r="G1371" i="1" s="1"/>
  <c r="AI1370" i="8"/>
  <c r="AH1370" i="8"/>
  <c r="AG1370" i="8"/>
  <c r="AE1370" i="8"/>
  <c r="AD1370" i="8"/>
  <c r="AC1370" i="8"/>
  <c r="AA1370" i="8"/>
  <c r="Z1370" i="8"/>
  <c r="Y1370" i="8"/>
  <c r="W1370" i="8"/>
  <c r="V1370" i="8"/>
  <c r="U1370" i="8"/>
  <c r="S1370" i="8"/>
  <c r="R1370" i="8"/>
  <c r="Q1370" i="8"/>
  <c r="O1370" i="8"/>
  <c r="N1370" i="8"/>
  <c r="M1370" i="8"/>
  <c r="K1370" i="8"/>
  <c r="AJ1370" i="8" s="1"/>
  <c r="G1370" i="8"/>
  <c r="G1372" i="1" s="1"/>
  <c r="AJ1369" i="8"/>
  <c r="AI1369" i="8"/>
  <c r="AF1369" i="8"/>
  <c r="AE1369" i="8"/>
  <c r="AC1369" i="8"/>
  <c r="AA1369" i="8"/>
  <c r="Y1369" i="8"/>
  <c r="X1369" i="8"/>
  <c r="U1369" i="8"/>
  <c r="T1369" i="8"/>
  <c r="S1369" i="8"/>
  <c r="P1369" i="8"/>
  <c r="O1369" i="8"/>
  <c r="M1369" i="8"/>
  <c r="K1369" i="8"/>
  <c r="G1369" i="8"/>
  <c r="G1370" i="1" s="1"/>
  <c r="AI1368" i="8"/>
  <c r="AH1368" i="8"/>
  <c r="AG1368" i="8"/>
  <c r="AE1368" i="8"/>
  <c r="AD1368" i="8"/>
  <c r="AC1368" i="8"/>
  <c r="AA1368" i="8"/>
  <c r="Z1368" i="8"/>
  <c r="Y1368" i="8"/>
  <c r="W1368" i="8"/>
  <c r="V1368" i="8"/>
  <c r="U1368" i="8"/>
  <c r="S1368" i="8"/>
  <c r="R1368" i="8"/>
  <c r="Q1368" i="8"/>
  <c r="O1368" i="8"/>
  <c r="N1368" i="8"/>
  <c r="M1368" i="8"/>
  <c r="K1368" i="8"/>
  <c r="AJ1368" i="8" s="1"/>
  <c r="G1368" i="8"/>
  <c r="G1369" i="1" s="1"/>
  <c r="AJ1367" i="8"/>
  <c r="AI1367" i="8"/>
  <c r="AF1367" i="8"/>
  <c r="AE1367" i="8"/>
  <c r="AC1367" i="8"/>
  <c r="AA1367" i="8"/>
  <c r="Y1367" i="8"/>
  <c r="X1367" i="8"/>
  <c r="U1367" i="8"/>
  <c r="T1367" i="8"/>
  <c r="S1367" i="8"/>
  <c r="P1367" i="8"/>
  <c r="O1367" i="8"/>
  <c r="M1367" i="8"/>
  <c r="K1367" i="8"/>
  <c r="G1367" i="8"/>
  <c r="G1368" i="1" s="1"/>
  <c r="AI1366" i="8"/>
  <c r="AH1366" i="8"/>
  <c r="AG1366" i="8"/>
  <c r="AE1366" i="8"/>
  <c r="AD1366" i="8"/>
  <c r="AC1366" i="8"/>
  <c r="AA1366" i="8"/>
  <c r="Z1366" i="8"/>
  <c r="Y1366" i="8"/>
  <c r="W1366" i="8"/>
  <c r="V1366" i="8"/>
  <c r="U1366" i="8"/>
  <c r="S1366" i="8"/>
  <c r="R1366" i="8"/>
  <c r="Q1366" i="8"/>
  <c r="O1366" i="8"/>
  <c r="N1366" i="8"/>
  <c r="M1366" i="8"/>
  <c r="K1366" i="8"/>
  <c r="AJ1366" i="8" s="1"/>
  <c r="G1366" i="8"/>
  <c r="G1367" i="1" s="1"/>
  <c r="AJ1365" i="8"/>
  <c r="AI1365" i="8"/>
  <c r="AF1365" i="8"/>
  <c r="AE1365" i="8"/>
  <c r="AC1365" i="8"/>
  <c r="AA1365" i="8"/>
  <c r="Y1365" i="8"/>
  <c r="X1365" i="8"/>
  <c r="U1365" i="8"/>
  <c r="T1365" i="8"/>
  <c r="S1365" i="8"/>
  <c r="P1365" i="8"/>
  <c r="O1365" i="8"/>
  <c r="M1365" i="8"/>
  <c r="K1365" i="8"/>
  <c r="G1365" i="8"/>
  <c r="G1366" i="1" s="1"/>
  <c r="AI1364" i="8"/>
  <c r="AH1364" i="8"/>
  <c r="AG1364" i="8"/>
  <c r="AE1364" i="8"/>
  <c r="AD1364" i="8"/>
  <c r="AC1364" i="8"/>
  <c r="AA1364" i="8"/>
  <c r="Z1364" i="8"/>
  <c r="Y1364" i="8"/>
  <c r="W1364" i="8"/>
  <c r="V1364" i="8"/>
  <c r="U1364" i="8"/>
  <c r="S1364" i="8"/>
  <c r="R1364" i="8"/>
  <c r="Q1364" i="8"/>
  <c r="O1364" i="8"/>
  <c r="N1364" i="8"/>
  <c r="M1364" i="8"/>
  <c r="K1364" i="8"/>
  <c r="AJ1364" i="8" s="1"/>
  <c r="G1364" i="8"/>
  <c r="G1365" i="1" s="1"/>
  <c r="AJ1363" i="8"/>
  <c r="AI1363" i="8"/>
  <c r="AH1363" i="8"/>
  <c r="AG1363" i="8"/>
  <c r="AF1363" i="8"/>
  <c r="AE1363" i="8"/>
  <c r="AD1363" i="8"/>
  <c r="AC1363" i="8"/>
  <c r="AB1363" i="8"/>
  <c r="AA1363" i="8"/>
  <c r="Z1363" i="8"/>
  <c r="Y1363" i="8"/>
  <c r="X1363" i="8"/>
  <c r="W1363" i="8"/>
  <c r="V1363" i="8"/>
  <c r="U1363" i="8"/>
  <c r="T1363" i="8"/>
  <c r="S1363" i="8"/>
  <c r="R1363" i="8"/>
  <c r="Q1363" i="8"/>
  <c r="P1363" i="8"/>
  <c r="O1363" i="8"/>
  <c r="N1363" i="8"/>
  <c r="M1363" i="8"/>
  <c r="G1363" i="8"/>
  <c r="G1364" i="1" s="1"/>
  <c r="V1362" i="8"/>
  <c r="U1362" i="8"/>
  <c r="K1362" i="8"/>
  <c r="AF1362" i="8" s="1"/>
  <c r="G1362" i="8"/>
  <c r="G1338" i="1" s="1"/>
  <c r="AB1361" i="8"/>
  <c r="AA1361" i="8"/>
  <c r="R1361" i="8"/>
  <c r="P1361" i="8"/>
  <c r="K1361" i="8"/>
  <c r="AF1361" i="8" s="1"/>
  <c r="G1361" i="8"/>
  <c r="G1359" i="1" s="1"/>
  <c r="V1360" i="8"/>
  <c r="U1360" i="8"/>
  <c r="K1360" i="8"/>
  <c r="AF1360" i="8" s="1"/>
  <c r="G1360" i="8"/>
  <c r="G1362" i="1" s="1"/>
  <c r="AB1359" i="8"/>
  <c r="AA1359" i="8"/>
  <c r="R1359" i="8"/>
  <c r="P1359" i="8"/>
  <c r="K1359" i="8"/>
  <c r="AF1359" i="8" s="1"/>
  <c r="G1359" i="8"/>
  <c r="G1361" i="1" s="1"/>
  <c r="V1358" i="8"/>
  <c r="U1358" i="8"/>
  <c r="K1358" i="8"/>
  <c r="AF1358" i="8" s="1"/>
  <c r="G1358" i="8"/>
  <c r="G1360" i="1" s="1"/>
  <c r="AB1357" i="8"/>
  <c r="AA1357" i="8"/>
  <c r="R1357" i="8"/>
  <c r="P1357" i="8"/>
  <c r="K1357" i="8"/>
  <c r="AF1357" i="8" s="1"/>
  <c r="G1357" i="8"/>
  <c r="G1355" i="1" s="1"/>
  <c r="V1356" i="8"/>
  <c r="U1356" i="8"/>
  <c r="K1356" i="8"/>
  <c r="AF1356" i="8" s="1"/>
  <c r="G1356" i="8"/>
  <c r="G1358" i="1" s="1"/>
  <c r="AB1355" i="8"/>
  <c r="AA1355" i="8"/>
  <c r="R1355" i="8"/>
  <c r="P1355" i="8"/>
  <c r="K1355" i="8"/>
  <c r="AF1355" i="8" s="1"/>
  <c r="G1355" i="8"/>
  <c r="G1357" i="1" s="1"/>
  <c r="V1354" i="8"/>
  <c r="U1354" i="8"/>
  <c r="K1354" i="8"/>
  <c r="AF1354" i="8" s="1"/>
  <c r="G1354" i="8"/>
  <c r="G1356" i="1" s="1"/>
  <c r="AB1353" i="8"/>
  <c r="AA1353" i="8"/>
  <c r="R1353" i="8"/>
  <c r="P1353" i="8"/>
  <c r="K1353" i="8"/>
  <c r="AF1353" i="8" s="1"/>
  <c r="G1353" i="8"/>
  <c r="G1349" i="1" s="1"/>
  <c r="V1352" i="8"/>
  <c r="U1352" i="8"/>
  <c r="K1352" i="8"/>
  <c r="AF1352" i="8" s="1"/>
  <c r="G1352" i="8"/>
  <c r="G1354" i="1" s="1"/>
  <c r="AB1351" i="8"/>
  <c r="AA1351" i="8"/>
  <c r="R1351" i="8"/>
  <c r="P1351" i="8"/>
  <c r="K1351" i="8"/>
  <c r="AF1351" i="8" s="1"/>
  <c r="G1351" i="8"/>
  <c r="G1353" i="1" s="1"/>
  <c r="V1350" i="8"/>
  <c r="U1350" i="8"/>
  <c r="K1350" i="8"/>
  <c r="AF1350" i="8" s="1"/>
  <c r="G1350" i="8"/>
  <c r="G1352" i="1" s="1"/>
  <c r="AB1349" i="8"/>
  <c r="AA1349" i="8"/>
  <c r="R1349" i="8"/>
  <c r="P1349" i="8"/>
  <c r="K1349" i="8"/>
  <c r="AF1349" i="8" s="1"/>
  <c r="G1349" i="8"/>
  <c r="G1351" i="1" s="1"/>
  <c r="V1348" i="8"/>
  <c r="U1348" i="8"/>
  <c r="K1348" i="8"/>
  <c r="AF1348" i="8" s="1"/>
  <c r="G1348" i="8"/>
  <c r="G1350" i="1" s="1"/>
  <c r="AB1347" i="8"/>
  <c r="AA1347" i="8"/>
  <c r="R1347" i="8"/>
  <c r="P1347" i="8"/>
  <c r="K1347" i="8"/>
  <c r="AF1347" i="8" s="1"/>
  <c r="G1347" i="8"/>
  <c r="G1339" i="1" s="1"/>
  <c r="V1346" i="8"/>
  <c r="U1346" i="8"/>
  <c r="K1346" i="8"/>
  <c r="AF1346" i="8" s="1"/>
  <c r="G1346" i="8"/>
  <c r="G1348" i="1" s="1"/>
  <c r="AB1345" i="8"/>
  <c r="AA1345" i="8"/>
  <c r="R1345" i="8"/>
  <c r="P1345" i="8"/>
  <c r="K1345" i="8"/>
  <c r="AF1345" i="8" s="1"/>
  <c r="G1345" i="8"/>
  <c r="G1347" i="1" s="1"/>
  <c r="V1344" i="8"/>
  <c r="U1344" i="8"/>
  <c r="K1344" i="8"/>
  <c r="AF1344" i="8" s="1"/>
  <c r="G1344" i="8"/>
  <c r="G1346" i="1" s="1"/>
  <c r="AB1343" i="8"/>
  <c r="AA1343" i="8"/>
  <c r="R1343" i="8"/>
  <c r="P1343" i="8"/>
  <c r="K1343" i="8"/>
  <c r="AF1343" i="8" s="1"/>
  <c r="G1343" i="8"/>
  <c r="G1345" i="1" s="1"/>
  <c r="V1342" i="8"/>
  <c r="U1342" i="8"/>
  <c r="K1342" i="8"/>
  <c r="AF1342" i="8" s="1"/>
  <c r="G1342" i="8"/>
  <c r="G1344" i="1" s="1"/>
  <c r="AB1341" i="8"/>
  <c r="AA1341" i="8"/>
  <c r="R1341" i="8"/>
  <c r="P1341" i="8"/>
  <c r="K1341" i="8"/>
  <c r="AF1341" i="8" s="1"/>
  <c r="G1341" i="8"/>
  <c r="G1343" i="1" s="1"/>
  <c r="V1340" i="8"/>
  <c r="U1340" i="8"/>
  <c r="K1340" i="8"/>
  <c r="AF1340" i="8" s="1"/>
  <c r="G1340" i="8"/>
  <c r="G1340" i="1" s="1"/>
  <c r="AB1339" i="8"/>
  <c r="AA1339" i="8"/>
  <c r="R1339" i="8"/>
  <c r="P1339" i="8"/>
  <c r="K1339" i="8"/>
  <c r="AF1339" i="8" s="1"/>
  <c r="G1339" i="8"/>
  <c r="G1342" i="1" s="1"/>
  <c r="AJ1338" i="8"/>
  <c r="AI1338" i="8"/>
  <c r="AH1338" i="8"/>
  <c r="AG1338" i="8"/>
  <c r="AF1338" i="8"/>
  <c r="AE1338" i="8"/>
  <c r="AD1338" i="8"/>
  <c r="AC1338" i="8"/>
  <c r="AB1338" i="8"/>
  <c r="AA1338" i="8"/>
  <c r="Z1338" i="8"/>
  <c r="Y1338" i="8"/>
  <c r="X1338" i="8"/>
  <c r="W1338" i="8"/>
  <c r="V1338" i="8"/>
  <c r="U1338" i="8"/>
  <c r="T1338" i="8"/>
  <c r="S1338" i="8"/>
  <c r="R1338" i="8"/>
  <c r="Q1338" i="8"/>
  <c r="P1338" i="8"/>
  <c r="O1338" i="8"/>
  <c r="N1338" i="8"/>
  <c r="M1338" i="8"/>
  <c r="G1338" i="8"/>
  <c r="G1341" i="1" s="1"/>
  <c r="AJ1337" i="8"/>
  <c r="AI1337" i="8"/>
  <c r="AH1337" i="8"/>
  <c r="AG1337" i="8"/>
  <c r="AF1337" i="8"/>
  <c r="AE1337" i="8"/>
  <c r="AD1337" i="8"/>
  <c r="AC1337" i="8"/>
  <c r="AB1337" i="8"/>
  <c r="AA1337" i="8"/>
  <c r="Z1337" i="8"/>
  <c r="Y1337" i="8"/>
  <c r="X1337" i="8"/>
  <c r="W1337" i="8"/>
  <c r="V1337" i="8"/>
  <c r="U1337" i="8"/>
  <c r="T1337" i="8"/>
  <c r="S1337" i="8"/>
  <c r="R1337" i="8"/>
  <c r="Q1337" i="8"/>
  <c r="P1337" i="8"/>
  <c r="O1337" i="8"/>
  <c r="N1337" i="8"/>
  <c r="M1337" i="8"/>
  <c r="G1337" i="8"/>
  <c r="G1337" i="1" s="1"/>
  <c r="AJ1336" i="8"/>
  <c r="AI1336" i="8"/>
  <c r="AE1336" i="8"/>
  <c r="AD1336" i="8"/>
  <c r="Z1336" i="8"/>
  <c r="X1336" i="8"/>
  <c r="T1336" i="8"/>
  <c r="S1336" i="8"/>
  <c r="O1336" i="8"/>
  <c r="N1336" i="8"/>
  <c r="K1336" i="8"/>
  <c r="AF1336" i="8" s="1"/>
  <c r="G1336" i="8"/>
  <c r="G1332" i="1" s="1"/>
  <c r="AJ1335" i="8"/>
  <c r="AH1335" i="8"/>
  <c r="AD1335" i="8"/>
  <c r="AC1335" i="8"/>
  <c r="Y1335" i="8"/>
  <c r="X1335" i="8"/>
  <c r="T1335" i="8"/>
  <c r="R1335" i="8"/>
  <c r="N1335" i="8"/>
  <c r="M1335" i="8"/>
  <c r="K1335" i="8"/>
  <c r="AF1335" i="8" s="1"/>
  <c r="G1335" i="8"/>
  <c r="G1336" i="1" s="1"/>
  <c r="AJ1334" i="8"/>
  <c r="AI1334" i="8"/>
  <c r="AE1334" i="8"/>
  <c r="AD1334" i="8"/>
  <c r="Z1334" i="8"/>
  <c r="X1334" i="8"/>
  <c r="T1334" i="8"/>
  <c r="S1334" i="8"/>
  <c r="O1334" i="8"/>
  <c r="N1334" i="8"/>
  <c r="K1334" i="8"/>
  <c r="AF1334" i="8" s="1"/>
  <c r="G1334" i="8"/>
  <c r="G1335" i="1" s="1"/>
  <c r="AJ1333" i="8"/>
  <c r="AH1333" i="8"/>
  <c r="AD1333" i="8"/>
  <c r="AC1333" i="8"/>
  <c r="Y1333" i="8"/>
  <c r="X1333" i="8"/>
  <c r="T1333" i="8"/>
  <c r="R1333" i="8"/>
  <c r="N1333" i="8"/>
  <c r="M1333" i="8"/>
  <c r="K1333" i="8"/>
  <c r="AF1333" i="8" s="1"/>
  <c r="G1333" i="8"/>
  <c r="G1334" i="1" s="1"/>
  <c r="AJ1332" i="8"/>
  <c r="AI1332" i="8"/>
  <c r="AE1332" i="8"/>
  <c r="AD1332" i="8"/>
  <c r="Z1332" i="8"/>
  <c r="X1332" i="8"/>
  <c r="T1332" i="8"/>
  <c r="S1332" i="8"/>
  <c r="O1332" i="8"/>
  <c r="N1332" i="8"/>
  <c r="K1332" i="8"/>
  <c r="AF1332" i="8" s="1"/>
  <c r="G1332" i="8"/>
  <c r="G1333" i="1" s="1"/>
  <c r="AJ1331" i="8"/>
  <c r="AH1331" i="8"/>
  <c r="AD1331" i="8"/>
  <c r="AC1331" i="8"/>
  <c r="Y1331" i="8"/>
  <c r="X1331" i="8"/>
  <c r="T1331" i="8"/>
  <c r="R1331" i="8"/>
  <c r="N1331" i="8"/>
  <c r="M1331" i="8"/>
  <c r="K1331" i="8"/>
  <c r="AF1331" i="8" s="1"/>
  <c r="G1331" i="8"/>
  <c r="G1325" i="1" s="1"/>
  <c r="AJ1330" i="8"/>
  <c r="AI1330" i="8"/>
  <c r="AE1330" i="8"/>
  <c r="AD1330" i="8"/>
  <c r="Z1330" i="8"/>
  <c r="X1330" i="8"/>
  <c r="T1330" i="8"/>
  <c r="S1330" i="8"/>
  <c r="O1330" i="8"/>
  <c r="N1330" i="8"/>
  <c r="K1330" i="8"/>
  <c r="AF1330" i="8" s="1"/>
  <c r="G1330" i="8"/>
  <c r="G1331" i="1" s="1"/>
  <c r="AJ1329" i="8"/>
  <c r="AH1329" i="8"/>
  <c r="AD1329" i="8"/>
  <c r="AC1329" i="8"/>
  <c r="Y1329" i="8"/>
  <c r="X1329" i="8"/>
  <c r="T1329" i="8"/>
  <c r="R1329" i="8"/>
  <c r="N1329" i="8"/>
  <c r="M1329" i="8"/>
  <c r="K1329" i="8"/>
  <c r="AF1329" i="8" s="1"/>
  <c r="G1329" i="8"/>
  <c r="G1330" i="1" s="1"/>
  <c r="AJ1328" i="8"/>
  <c r="AI1328" i="8"/>
  <c r="AE1328" i="8"/>
  <c r="AD1328" i="8"/>
  <c r="Z1328" i="8"/>
  <c r="X1328" i="8"/>
  <c r="T1328" i="8"/>
  <c r="S1328" i="8"/>
  <c r="O1328" i="8"/>
  <c r="N1328" i="8"/>
  <c r="K1328" i="8"/>
  <c r="AF1328" i="8" s="1"/>
  <c r="G1328" i="8"/>
  <c r="G1329" i="1" s="1"/>
  <c r="AJ1327" i="8"/>
  <c r="AH1327" i="8"/>
  <c r="AD1327" i="8"/>
  <c r="AC1327" i="8"/>
  <c r="Y1327" i="8"/>
  <c r="X1327" i="8"/>
  <c r="T1327" i="8"/>
  <c r="R1327" i="8"/>
  <c r="N1327" i="8"/>
  <c r="M1327" i="8"/>
  <c r="K1327" i="8"/>
  <c r="AF1327" i="8" s="1"/>
  <c r="G1327" i="8"/>
  <c r="G1328" i="1" s="1"/>
  <c r="AJ1326" i="8"/>
  <c r="AI1326" i="8"/>
  <c r="AE1326" i="8"/>
  <c r="AD1326" i="8"/>
  <c r="Z1326" i="8"/>
  <c r="X1326" i="8"/>
  <c r="T1326" i="8"/>
  <c r="S1326" i="8"/>
  <c r="O1326" i="8"/>
  <c r="N1326" i="8"/>
  <c r="K1326" i="8"/>
  <c r="AF1326" i="8" s="1"/>
  <c r="G1326" i="8"/>
  <c r="G1327" i="1" s="1"/>
  <c r="AJ1325" i="8"/>
  <c r="AI1325" i="8"/>
  <c r="AH1325" i="8"/>
  <c r="AG1325" i="8"/>
  <c r="AF1325" i="8"/>
  <c r="AE1325" i="8"/>
  <c r="AD1325" i="8"/>
  <c r="AC1325" i="8"/>
  <c r="AB1325" i="8"/>
  <c r="AA1325" i="8"/>
  <c r="Z1325" i="8"/>
  <c r="Y1325" i="8"/>
  <c r="X1325" i="8"/>
  <c r="W1325" i="8"/>
  <c r="V1325" i="8"/>
  <c r="U1325" i="8"/>
  <c r="T1325" i="8"/>
  <c r="S1325" i="8"/>
  <c r="R1325" i="8"/>
  <c r="Q1325" i="8"/>
  <c r="P1325" i="8"/>
  <c r="O1325" i="8"/>
  <c r="N1325" i="8"/>
  <c r="M1325" i="8"/>
  <c r="G1325" i="8"/>
  <c r="G1326" i="1" s="1"/>
  <c r="AI1324" i="8"/>
  <c r="AH1324" i="8"/>
  <c r="AG1324" i="8"/>
  <c r="AE1324" i="8"/>
  <c r="AD1324" i="8"/>
  <c r="AC1324" i="8"/>
  <c r="AA1324" i="8"/>
  <c r="Z1324" i="8"/>
  <c r="Y1324" i="8"/>
  <c r="W1324" i="8"/>
  <c r="V1324" i="8"/>
  <c r="U1324" i="8"/>
  <c r="S1324" i="8"/>
  <c r="R1324" i="8"/>
  <c r="Q1324" i="8"/>
  <c r="O1324" i="8"/>
  <c r="N1324" i="8"/>
  <c r="M1324" i="8"/>
  <c r="K1324" i="8"/>
  <c r="AJ1324" i="8" s="1"/>
  <c r="G1324" i="8"/>
  <c r="G1317" i="1" s="1"/>
  <c r="AJ1323" i="8"/>
  <c r="AI1323" i="8"/>
  <c r="AF1323" i="8"/>
  <c r="AE1323" i="8"/>
  <c r="AC1323" i="8"/>
  <c r="AA1323" i="8"/>
  <c r="Y1323" i="8"/>
  <c r="X1323" i="8"/>
  <c r="U1323" i="8"/>
  <c r="T1323" i="8"/>
  <c r="S1323" i="8"/>
  <c r="P1323" i="8"/>
  <c r="O1323" i="8"/>
  <c r="M1323" i="8"/>
  <c r="K1323" i="8"/>
  <c r="G1323" i="8"/>
  <c r="G1324" i="1" s="1"/>
  <c r="AI1322" i="8"/>
  <c r="AH1322" i="8"/>
  <c r="AG1322" i="8"/>
  <c r="AE1322" i="8"/>
  <c r="AD1322" i="8"/>
  <c r="AC1322" i="8"/>
  <c r="AA1322" i="8"/>
  <c r="Z1322" i="8"/>
  <c r="Y1322" i="8"/>
  <c r="W1322" i="8"/>
  <c r="V1322" i="8"/>
  <c r="U1322" i="8"/>
  <c r="S1322" i="8"/>
  <c r="R1322" i="8"/>
  <c r="Q1322" i="8"/>
  <c r="O1322" i="8"/>
  <c r="N1322" i="8"/>
  <c r="M1322" i="8"/>
  <c r="K1322" i="8"/>
  <c r="AJ1322" i="8" s="1"/>
  <c r="G1322" i="8"/>
  <c r="G1323" i="1" s="1"/>
  <c r="AJ1321" i="8"/>
  <c r="AI1321" i="8"/>
  <c r="AF1321" i="8"/>
  <c r="AE1321" i="8"/>
  <c r="AC1321" i="8"/>
  <c r="AA1321" i="8"/>
  <c r="Y1321" i="8"/>
  <c r="X1321" i="8"/>
  <c r="U1321" i="8"/>
  <c r="T1321" i="8"/>
  <c r="S1321" i="8"/>
  <c r="P1321" i="8"/>
  <c r="O1321" i="8"/>
  <c r="M1321" i="8"/>
  <c r="K1321" i="8"/>
  <c r="G1321" i="8"/>
  <c r="G1322" i="1" s="1"/>
  <c r="AI1320" i="8"/>
  <c r="AH1320" i="8"/>
  <c r="AG1320" i="8"/>
  <c r="AE1320" i="8"/>
  <c r="AD1320" i="8"/>
  <c r="AC1320" i="8"/>
  <c r="AA1320" i="8"/>
  <c r="Z1320" i="8"/>
  <c r="Y1320" i="8"/>
  <c r="W1320" i="8"/>
  <c r="V1320" i="8"/>
  <c r="U1320" i="8"/>
  <c r="S1320" i="8"/>
  <c r="R1320" i="8"/>
  <c r="Q1320" i="8"/>
  <c r="O1320" i="8"/>
  <c r="N1320" i="8"/>
  <c r="M1320" i="8"/>
  <c r="K1320" i="8"/>
  <c r="AJ1320" i="8" s="1"/>
  <c r="G1320" i="8"/>
  <c r="G1321" i="1" s="1"/>
  <c r="AJ1319" i="8"/>
  <c r="AI1319" i="8"/>
  <c r="AF1319" i="8"/>
  <c r="AE1319" i="8"/>
  <c r="AC1319" i="8"/>
  <c r="AA1319" i="8"/>
  <c r="Y1319" i="8"/>
  <c r="X1319" i="8"/>
  <c r="U1319" i="8"/>
  <c r="T1319" i="8"/>
  <c r="S1319" i="8"/>
  <c r="P1319" i="8"/>
  <c r="O1319" i="8"/>
  <c r="M1319" i="8"/>
  <c r="K1319" i="8"/>
  <c r="G1319" i="8"/>
  <c r="G1320" i="1" s="1"/>
  <c r="AI1318" i="8"/>
  <c r="AH1318" i="8"/>
  <c r="AG1318" i="8"/>
  <c r="AE1318" i="8"/>
  <c r="AD1318" i="8"/>
  <c r="AC1318" i="8"/>
  <c r="AA1318" i="8"/>
  <c r="Z1318" i="8"/>
  <c r="Y1318" i="8"/>
  <c r="W1318" i="8"/>
  <c r="V1318" i="8"/>
  <c r="U1318" i="8"/>
  <c r="S1318" i="8"/>
  <c r="R1318" i="8"/>
  <c r="Q1318" i="8"/>
  <c r="O1318" i="8"/>
  <c r="N1318" i="8"/>
  <c r="M1318" i="8"/>
  <c r="K1318" i="8"/>
  <c r="AJ1318" i="8" s="1"/>
  <c r="G1318" i="8"/>
  <c r="G1319" i="1" s="1"/>
  <c r="AJ1317" i="8"/>
  <c r="AI1317" i="8"/>
  <c r="AF1317" i="8"/>
  <c r="AE1317" i="8"/>
  <c r="AC1317" i="8"/>
  <c r="AA1317" i="8"/>
  <c r="Y1317" i="8"/>
  <c r="X1317" i="8"/>
  <c r="U1317" i="8"/>
  <c r="T1317" i="8"/>
  <c r="S1317" i="8"/>
  <c r="P1317" i="8"/>
  <c r="O1317" i="8"/>
  <c r="M1317" i="8"/>
  <c r="K1317" i="8"/>
  <c r="G1317" i="8"/>
  <c r="G1318" i="1" s="1"/>
  <c r="AI1316" i="8"/>
  <c r="AH1316" i="8"/>
  <c r="AG1316" i="8"/>
  <c r="AE1316" i="8"/>
  <c r="AD1316" i="8"/>
  <c r="AC1316" i="8"/>
  <c r="AA1316" i="8"/>
  <c r="Z1316" i="8"/>
  <c r="Y1316" i="8"/>
  <c r="W1316" i="8"/>
  <c r="V1316" i="8"/>
  <c r="U1316" i="8"/>
  <c r="S1316" i="8"/>
  <c r="R1316" i="8"/>
  <c r="Q1316" i="8"/>
  <c r="O1316" i="8"/>
  <c r="N1316" i="8"/>
  <c r="M1316" i="8"/>
  <c r="K1316" i="8"/>
  <c r="AJ1316" i="8" s="1"/>
  <c r="G1316" i="8"/>
  <c r="G1313" i="1" s="1"/>
  <c r="AJ1315" i="8"/>
  <c r="AI1315" i="8"/>
  <c r="AF1315" i="8"/>
  <c r="AE1315" i="8"/>
  <c r="AC1315" i="8"/>
  <c r="AA1315" i="8"/>
  <c r="Y1315" i="8"/>
  <c r="X1315" i="8"/>
  <c r="U1315" i="8"/>
  <c r="T1315" i="8"/>
  <c r="S1315" i="8"/>
  <c r="P1315" i="8"/>
  <c r="O1315" i="8"/>
  <c r="M1315" i="8"/>
  <c r="K1315" i="8"/>
  <c r="G1315" i="8"/>
  <c r="G1316" i="1" s="1"/>
  <c r="AI1314" i="8"/>
  <c r="AH1314" i="8"/>
  <c r="AG1314" i="8"/>
  <c r="AE1314" i="8"/>
  <c r="AD1314" i="8"/>
  <c r="AC1314" i="8"/>
  <c r="AA1314" i="8"/>
  <c r="Z1314" i="8"/>
  <c r="Y1314" i="8"/>
  <c r="W1314" i="8"/>
  <c r="V1314" i="8"/>
  <c r="U1314" i="8"/>
  <c r="S1314" i="8"/>
  <c r="R1314" i="8"/>
  <c r="Q1314" i="8"/>
  <c r="O1314" i="8"/>
  <c r="N1314" i="8"/>
  <c r="M1314" i="8"/>
  <c r="K1314" i="8"/>
  <c r="AJ1314" i="8" s="1"/>
  <c r="G1314" i="8"/>
  <c r="G1315" i="1" s="1"/>
  <c r="AJ1313" i="8"/>
  <c r="AI1313" i="8"/>
  <c r="AH1313" i="8"/>
  <c r="AG1313" i="8"/>
  <c r="AF1313" i="8"/>
  <c r="AE1313" i="8"/>
  <c r="AD1313" i="8"/>
  <c r="AC1313" i="8"/>
  <c r="AB1313" i="8"/>
  <c r="AA1313" i="8"/>
  <c r="Z1313" i="8"/>
  <c r="Y1313" i="8"/>
  <c r="X1313" i="8"/>
  <c r="W1313" i="8"/>
  <c r="V1313" i="8"/>
  <c r="U1313" i="8"/>
  <c r="T1313" i="8"/>
  <c r="S1313" i="8"/>
  <c r="R1313" i="8"/>
  <c r="Q1313" i="8"/>
  <c r="P1313" i="8"/>
  <c r="O1313" i="8"/>
  <c r="N1313" i="8"/>
  <c r="M1313" i="8"/>
  <c r="G1313" i="8"/>
  <c r="G1314" i="1" s="1"/>
  <c r="AB1312" i="8"/>
  <c r="K1312" i="8"/>
  <c r="G1312" i="8"/>
  <c r="G1290" i="1" s="1"/>
  <c r="K1311" i="8"/>
  <c r="G1311" i="8"/>
  <c r="G1310" i="1" s="1"/>
  <c r="AJ1310" i="8"/>
  <c r="AF1310" i="8"/>
  <c r="AD1310" i="8"/>
  <c r="AB1310" i="8"/>
  <c r="Y1310" i="8"/>
  <c r="V1310" i="8"/>
  <c r="U1310" i="8"/>
  <c r="Q1310" i="8"/>
  <c r="P1310" i="8"/>
  <c r="N1310" i="8"/>
  <c r="K1310" i="8"/>
  <c r="G1310" i="8"/>
  <c r="G1312" i="1" s="1"/>
  <c r="AJ1309" i="8"/>
  <c r="AE1309" i="8"/>
  <c r="AB1309" i="8"/>
  <c r="W1309" i="8"/>
  <c r="V1309" i="8"/>
  <c r="P1309" i="8"/>
  <c r="O1309" i="8"/>
  <c r="K1309" i="8"/>
  <c r="AF1309" i="8" s="1"/>
  <c r="G1309" i="8"/>
  <c r="G1311" i="1" s="1"/>
  <c r="AJ1308" i="8"/>
  <c r="AG1308" i="8"/>
  <c r="AB1308" i="8"/>
  <c r="U1308" i="8"/>
  <c r="T1308" i="8"/>
  <c r="N1308" i="8"/>
  <c r="K1308" i="8"/>
  <c r="G1308" i="8"/>
  <c r="G1309" i="1" s="1"/>
  <c r="AH1307" i="8"/>
  <c r="AF1307" i="8"/>
  <c r="Z1307" i="8"/>
  <c r="T1307" i="8"/>
  <c r="R1307" i="8"/>
  <c r="K1307" i="8"/>
  <c r="G1307" i="8"/>
  <c r="G1308" i="1" s="1"/>
  <c r="AJ1306" i="8"/>
  <c r="AF1306" i="8"/>
  <c r="AD1306" i="8"/>
  <c r="AB1306" i="8"/>
  <c r="Y1306" i="8"/>
  <c r="V1306" i="8"/>
  <c r="U1306" i="8"/>
  <c r="Q1306" i="8"/>
  <c r="P1306" i="8"/>
  <c r="N1306" i="8"/>
  <c r="K1306" i="8"/>
  <c r="G1306" i="8"/>
  <c r="G1307" i="1" s="1"/>
  <c r="AJ1305" i="8"/>
  <c r="AE1305" i="8"/>
  <c r="AB1305" i="8"/>
  <c r="W1305" i="8"/>
  <c r="V1305" i="8"/>
  <c r="P1305" i="8"/>
  <c r="O1305" i="8"/>
  <c r="K1305" i="8"/>
  <c r="AF1305" i="8" s="1"/>
  <c r="G1305" i="8"/>
  <c r="G1305" i="1" s="1"/>
  <c r="AB1304" i="8"/>
  <c r="Z1304" i="8"/>
  <c r="K1304" i="8"/>
  <c r="G1304" i="8"/>
  <c r="G1306" i="1" s="1"/>
  <c r="AF1303" i="8"/>
  <c r="K1303" i="8"/>
  <c r="G1303" i="8"/>
  <c r="G1302" i="1" s="1"/>
  <c r="AJ1302" i="8"/>
  <c r="AF1302" i="8"/>
  <c r="AD1302" i="8"/>
  <c r="AB1302" i="8"/>
  <c r="Y1302" i="8"/>
  <c r="V1302" i="8"/>
  <c r="U1302" i="8"/>
  <c r="Q1302" i="8"/>
  <c r="P1302" i="8"/>
  <c r="N1302" i="8"/>
  <c r="K1302" i="8"/>
  <c r="G1302" i="8"/>
  <c r="G1304" i="1" s="1"/>
  <c r="AJ1301" i="8"/>
  <c r="AE1301" i="8"/>
  <c r="AB1301" i="8"/>
  <c r="W1301" i="8"/>
  <c r="V1301" i="8"/>
  <c r="P1301" i="8"/>
  <c r="O1301" i="8"/>
  <c r="K1301" i="8"/>
  <c r="AF1301" i="8" s="1"/>
  <c r="G1301" i="8"/>
  <c r="G1303" i="1" s="1"/>
  <c r="AJ1300" i="8"/>
  <c r="AG1300" i="8"/>
  <c r="AB1300" i="8"/>
  <c r="U1300" i="8"/>
  <c r="T1300" i="8"/>
  <c r="N1300" i="8"/>
  <c r="K1300" i="8"/>
  <c r="G1300" i="8"/>
  <c r="G1300" i="1" s="1"/>
  <c r="AH1299" i="8"/>
  <c r="AF1299" i="8"/>
  <c r="Z1299" i="8"/>
  <c r="T1299" i="8"/>
  <c r="R1299" i="8"/>
  <c r="K1299" i="8"/>
  <c r="G1299" i="8"/>
  <c r="G1301" i="1" s="1"/>
  <c r="AJ1298" i="8"/>
  <c r="AF1298" i="8"/>
  <c r="AD1298" i="8"/>
  <c r="AB1298" i="8"/>
  <c r="Y1298" i="8"/>
  <c r="V1298" i="8"/>
  <c r="U1298" i="8"/>
  <c r="Q1298" i="8"/>
  <c r="P1298" i="8"/>
  <c r="N1298" i="8"/>
  <c r="K1298" i="8"/>
  <c r="G1298" i="8"/>
  <c r="G1295" i="1" s="1"/>
  <c r="AJ1297" i="8"/>
  <c r="AE1297" i="8"/>
  <c r="AB1297" i="8"/>
  <c r="W1297" i="8"/>
  <c r="V1297" i="8"/>
  <c r="P1297" i="8"/>
  <c r="O1297" i="8"/>
  <c r="K1297" i="8"/>
  <c r="AF1297" i="8" s="1"/>
  <c r="G1297" i="8"/>
  <c r="G1299" i="1" s="1"/>
  <c r="AB1296" i="8"/>
  <c r="Z1296" i="8"/>
  <c r="N1296" i="8"/>
  <c r="K1296" i="8"/>
  <c r="G1296" i="8"/>
  <c r="G1298" i="1" s="1"/>
  <c r="AF1295" i="8"/>
  <c r="AA1295" i="8"/>
  <c r="K1295" i="8"/>
  <c r="G1295" i="8"/>
  <c r="G1297" i="1" s="1"/>
  <c r="AJ1294" i="8"/>
  <c r="AF1294" i="8"/>
  <c r="AD1294" i="8"/>
  <c r="AB1294" i="8"/>
  <c r="Y1294" i="8"/>
  <c r="V1294" i="8"/>
  <c r="U1294" i="8"/>
  <c r="Q1294" i="8"/>
  <c r="P1294" i="8"/>
  <c r="N1294" i="8"/>
  <c r="K1294" i="8"/>
  <c r="G1294" i="8"/>
  <c r="G1296" i="1" s="1"/>
  <c r="AJ1293" i="8"/>
  <c r="AE1293" i="8"/>
  <c r="AB1293" i="8"/>
  <c r="W1293" i="8"/>
  <c r="V1293" i="8"/>
  <c r="P1293" i="8"/>
  <c r="O1293" i="8"/>
  <c r="K1293" i="8"/>
  <c r="AF1293" i="8" s="1"/>
  <c r="G1293" i="8"/>
  <c r="G1291" i="1" s="1"/>
  <c r="AJ1292" i="8"/>
  <c r="AG1292" i="8"/>
  <c r="AB1292" i="8"/>
  <c r="U1292" i="8"/>
  <c r="T1292" i="8"/>
  <c r="N1292" i="8"/>
  <c r="K1292" i="8"/>
  <c r="G1292" i="8"/>
  <c r="G1294" i="1" s="1"/>
  <c r="AH1291" i="8"/>
  <c r="AF1291" i="8"/>
  <c r="Z1291" i="8"/>
  <c r="T1291" i="8"/>
  <c r="R1291" i="8"/>
  <c r="K1291" i="8"/>
  <c r="G1291" i="8"/>
  <c r="G1293" i="1" s="1"/>
  <c r="AJ1290" i="8"/>
  <c r="AI1290" i="8"/>
  <c r="AH1290" i="8"/>
  <c r="AG1290" i="8"/>
  <c r="AF1290" i="8"/>
  <c r="AE1290" i="8"/>
  <c r="AD1290" i="8"/>
  <c r="AC1290" i="8"/>
  <c r="AB1290" i="8"/>
  <c r="AA1290" i="8"/>
  <c r="Z1290" i="8"/>
  <c r="Y1290" i="8"/>
  <c r="X1290" i="8"/>
  <c r="W1290" i="8"/>
  <c r="V1290" i="8"/>
  <c r="U1290" i="8"/>
  <c r="T1290" i="8"/>
  <c r="S1290" i="8"/>
  <c r="R1290" i="8"/>
  <c r="Q1290" i="8"/>
  <c r="P1290" i="8"/>
  <c r="O1290" i="8"/>
  <c r="N1290" i="8"/>
  <c r="M1290" i="8"/>
  <c r="G1290" i="8"/>
  <c r="G1292" i="1" s="1"/>
  <c r="AI1289" i="8"/>
  <c r="AH1289" i="8"/>
  <c r="AG1289" i="8"/>
  <c r="AE1289" i="8"/>
  <c r="AD1289" i="8"/>
  <c r="AC1289" i="8"/>
  <c r="AA1289" i="8"/>
  <c r="Z1289" i="8"/>
  <c r="Y1289" i="8"/>
  <c r="W1289" i="8"/>
  <c r="V1289" i="8"/>
  <c r="U1289" i="8"/>
  <c r="S1289" i="8"/>
  <c r="R1289" i="8"/>
  <c r="Q1289" i="8"/>
  <c r="O1289" i="8"/>
  <c r="N1289" i="8"/>
  <c r="M1289" i="8"/>
  <c r="K1289" i="8"/>
  <c r="AJ1289" i="8" s="1"/>
  <c r="G1289" i="8"/>
  <c r="G1281" i="1" s="1"/>
  <c r="K1288" i="8"/>
  <c r="G1288" i="8"/>
  <c r="G1289" i="1" s="1"/>
  <c r="AI1287" i="8"/>
  <c r="AH1287" i="8"/>
  <c r="AG1287" i="8"/>
  <c r="AE1287" i="8"/>
  <c r="AD1287" i="8"/>
  <c r="AC1287" i="8"/>
  <c r="AA1287" i="8"/>
  <c r="Z1287" i="8"/>
  <c r="Y1287" i="8"/>
  <c r="W1287" i="8"/>
  <c r="V1287" i="8"/>
  <c r="U1287" i="8"/>
  <c r="S1287" i="8"/>
  <c r="R1287" i="8"/>
  <c r="Q1287" i="8"/>
  <c r="O1287" i="8"/>
  <c r="N1287" i="8"/>
  <c r="M1287" i="8"/>
  <c r="K1287" i="8"/>
  <c r="AJ1287" i="8" s="1"/>
  <c r="G1287" i="8"/>
  <c r="G1286" i="1" s="1"/>
  <c r="AI1286" i="8"/>
  <c r="AF1286" i="8"/>
  <c r="AC1286" i="8"/>
  <c r="AB1286" i="8"/>
  <c r="X1286" i="8"/>
  <c r="W1286" i="8"/>
  <c r="U1286" i="8"/>
  <c r="Q1286" i="8"/>
  <c r="P1286" i="8"/>
  <c r="M1286" i="8"/>
  <c r="K1286" i="8"/>
  <c r="G1286" i="8"/>
  <c r="G1288" i="1" s="1"/>
  <c r="AI1285" i="8"/>
  <c r="AH1285" i="8"/>
  <c r="AG1285" i="8"/>
  <c r="AE1285" i="8"/>
  <c r="AD1285" i="8"/>
  <c r="AC1285" i="8"/>
  <c r="AA1285" i="8"/>
  <c r="Z1285" i="8"/>
  <c r="Y1285" i="8"/>
  <c r="W1285" i="8"/>
  <c r="V1285" i="8"/>
  <c r="U1285" i="8"/>
  <c r="S1285" i="8"/>
  <c r="R1285" i="8"/>
  <c r="Q1285" i="8"/>
  <c r="O1285" i="8"/>
  <c r="N1285" i="8"/>
  <c r="M1285" i="8"/>
  <c r="K1285" i="8"/>
  <c r="AJ1285" i="8" s="1"/>
  <c r="G1285" i="8"/>
  <c r="G1287" i="1" s="1"/>
  <c r="AI1284" i="8"/>
  <c r="AC1284" i="8"/>
  <c r="AB1284" i="8"/>
  <c r="W1284" i="8"/>
  <c r="U1284" i="8"/>
  <c r="P1284" i="8"/>
  <c r="M1284" i="8"/>
  <c r="K1284" i="8"/>
  <c r="AF1284" i="8" s="1"/>
  <c r="G1284" i="8"/>
  <c r="G1285" i="1" s="1"/>
  <c r="AI1283" i="8"/>
  <c r="AH1283" i="8"/>
  <c r="AG1283" i="8"/>
  <c r="AE1283" i="8"/>
  <c r="AD1283" i="8"/>
  <c r="AC1283" i="8"/>
  <c r="AA1283" i="8"/>
  <c r="Z1283" i="8"/>
  <c r="Y1283" i="8"/>
  <c r="W1283" i="8"/>
  <c r="V1283" i="8"/>
  <c r="U1283" i="8"/>
  <c r="S1283" i="8"/>
  <c r="R1283" i="8"/>
  <c r="Q1283" i="8"/>
  <c r="O1283" i="8"/>
  <c r="N1283" i="8"/>
  <c r="M1283" i="8"/>
  <c r="K1283" i="8"/>
  <c r="AJ1283" i="8" s="1"/>
  <c r="G1283" i="8"/>
  <c r="G1284" i="1" s="1"/>
  <c r="AG1282" i="8"/>
  <c r="AB1282" i="8"/>
  <c r="S1282" i="8"/>
  <c r="M1282" i="8"/>
  <c r="K1282" i="8"/>
  <c r="AI1282" i="8" s="1"/>
  <c r="G1282" i="8"/>
  <c r="G1283" i="1" s="1"/>
  <c r="AJ1281" i="8"/>
  <c r="AI1281" i="8"/>
  <c r="AH1281" i="8"/>
  <c r="AG1281" i="8"/>
  <c r="AF1281" i="8"/>
  <c r="AE1281" i="8"/>
  <c r="AD1281" i="8"/>
  <c r="AC1281" i="8"/>
  <c r="AB1281" i="8"/>
  <c r="AA1281" i="8"/>
  <c r="Z1281" i="8"/>
  <c r="Y1281" i="8"/>
  <c r="X1281" i="8"/>
  <c r="W1281" i="8"/>
  <c r="V1281" i="8"/>
  <c r="U1281" i="8"/>
  <c r="T1281" i="8"/>
  <c r="S1281" i="8"/>
  <c r="R1281" i="8"/>
  <c r="Q1281" i="8"/>
  <c r="P1281" i="8"/>
  <c r="O1281" i="8"/>
  <c r="N1281" i="8"/>
  <c r="M1281" i="8"/>
  <c r="G1281" i="8"/>
  <c r="G1282" i="1" s="1"/>
  <c r="AJ1280" i="8"/>
  <c r="AI1280" i="8"/>
  <c r="AD1280" i="8"/>
  <c r="AB1280" i="8"/>
  <c r="W1280" i="8"/>
  <c r="T1280" i="8"/>
  <c r="O1280" i="8"/>
  <c r="N1280" i="8"/>
  <c r="K1280" i="8"/>
  <c r="AE1280" i="8" s="1"/>
  <c r="G1280" i="8"/>
  <c r="G1280" i="1" s="1"/>
  <c r="AJ1279" i="8"/>
  <c r="AH1279" i="8"/>
  <c r="AC1279" i="8"/>
  <c r="AB1279" i="8"/>
  <c r="V1279" i="8"/>
  <c r="T1279" i="8"/>
  <c r="N1279" i="8"/>
  <c r="M1279" i="8"/>
  <c r="K1279" i="8"/>
  <c r="AD1279" i="8" s="1"/>
  <c r="G1279" i="8"/>
  <c r="G1276" i="1" s="1"/>
  <c r="AJ1278" i="8"/>
  <c r="AI1278" i="8"/>
  <c r="AD1278" i="8"/>
  <c r="AB1278" i="8"/>
  <c r="W1278" i="8"/>
  <c r="T1278" i="8"/>
  <c r="O1278" i="8"/>
  <c r="N1278" i="8"/>
  <c r="K1278" i="8"/>
  <c r="AE1278" i="8" s="1"/>
  <c r="G1278" i="8"/>
  <c r="G1279" i="1" s="1"/>
  <c r="AJ1277" i="8"/>
  <c r="AH1277" i="8"/>
  <c r="AC1277" i="8"/>
  <c r="AB1277" i="8"/>
  <c r="V1277" i="8"/>
  <c r="T1277" i="8"/>
  <c r="N1277" i="8"/>
  <c r="M1277" i="8"/>
  <c r="K1277" i="8"/>
  <c r="AD1277" i="8" s="1"/>
  <c r="G1277" i="8"/>
  <c r="G1278" i="1" s="1"/>
  <c r="AJ1276" i="8"/>
  <c r="AI1276" i="8"/>
  <c r="AD1276" i="8"/>
  <c r="AB1276" i="8"/>
  <c r="W1276" i="8"/>
  <c r="T1276" i="8"/>
  <c r="O1276" i="8"/>
  <c r="N1276" i="8"/>
  <c r="K1276" i="8"/>
  <c r="AE1276" i="8" s="1"/>
  <c r="G1276" i="8"/>
  <c r="G1277" i="1" s="1"/>
  <c r="AJ1275" i="8"/>
  <c r="AH1275" i="8"/>
  <c r="AC1275" i="8"/>
  <c r="AB1275" i="8"/>
  <c r="V1275" i="8"/>
  <c r="T1275" i="8"/>
  <c r="N1275" i="8"/>
  <c r="M1275" i="8"/>
  <c r="K1275" i="8"/>
  <c r="AD1275" i="8" s="1"/>
  <c r="G1275" i="8"/>
  <c r="G1272" i="1" s="1"/>
  <c r="AJ1274" i="8"/>
  <c r="AI1274" i="8"/>
  <c r="AD1274" i="8"/>
  <c r="AB1274" i="8"/>
  <c r="W1274" i="8"/>
  <c r="T1274" i="8"/>
  <c r="O1274" i="8"/>
  <c r="N1274" i="8"/>
  <c r="K1274" i="8"/>
  <c r="AE1274" i="8" s="1"/>
  <c r="G1274" i="8"/>
  <c r="G1275" i="1" s="1"/>
  <c r="AJ1273" i="8"/>
  <c r="AH1273" i="8"/>
  <c r="AG1273" i="8"/>
  <c r="AC1273" i="8"/>
  <c r="AB1273" i="8"/>
  <c r="Y1273" i="8"/>
  <c r="V1273" i="8"/>
  <c r="T1273" i="8"/>
  <c r="R1273" i="8"/>
  <c r="P1273" i="8"/>
  <c r="N1273" i="8"/>
  <c r="M1273" i="8"/>
  <c r="K1273" i="8"/>
  <c r="G1273" i="8"/>
  <c r="G1274" i="1" s="1"/>
  <c r="AJ1272" i="8"/>
  <c r="AI1272" i="8"/>
  <c r="AF1272" i="8"/>
  <c r="AE1272" i="8"/>
  <c r="AD1272" i="8"/>
  <c r="AA1272" i="8"/>
  <c r="Z1272" i="8"/>
  <c r="X1272" i="8"/>
  <c r="V1272" i="8"/>
  <c r="T1272" i="8"/>
  <c r="S1272" i="8"/>
  <c r="P1272" i="8"/>
  <c r="O1272" i="8"/>
  <c r="N1272" i="8"/>
  <c r="K1272" i="8"/>
  <c r="G1272" i="8"/>
  <c r="G1273" i="1" s="1"/>
  <c r="AJ1271" i="8"/>
  <c r="AH1271" i="8"/>
  <c r="AF1271" i="8"/>
  <c r="AD1271" i="8"/>
  <c r="AC1271" i="8"/>
  <c r="Z1271" i="8"/>
  <c r="Y1271" i="8"/>
  <c r="X1271" i="8"/>
  <c r="U1271" i="8"/>
  <c r="T1271" i="8"/>
  <c r="R1271" i="8"/>
  <c r="P1271" i="8"/>
  <c r="N1271" i="8"/>
  <c r="M1271" i="8"/>
  <c r="K1271" i="8"/>
  <c r="G1271" i="8"/>
  <c r="G1271" i="1" s="1"/>
  <c r="AJ1270" i="8"/>
  <c r="AI1270" i="8"/>
  <c r="AF1270" i="8"/>
  <c r="AE1270" i="8"/>
  <c r="AD1270" i="8"/>
  <c r="AA1270" i="8"/>
  <c r="Z1270" i="8"/>
  <c r="X1270" i="8"/>
  <c r="V1270" i="8"/>
  <c r="T1270" i="8"/>
  <c r="S1270" i="8"/>
  <c r="P1270" i="8"/>
  <c r="O1270" i="8"/>
  <c r="N1270" i="8"/>
  <c r="K1270" i="8"/>
  <c r="G1270" i="8"/>
  <c r="G1263" i="1" s="1"/>
  <c r="AJ1269" i="8"/>
  <c r="AH1269" i="8"/>
  <c r="AF1269" i="8"/>
  <c r="AD1269" i="8"/>
  <c r="AC1269" i="8"/>
  <c r="Z1269" i="8"/>
  <c r="Y1269" i="8"/>
  <c r="X1269" i="8"/>
  <c r="U1269" i="8"/>
  <c r="T1269" i="8"/>
  <c r="R1269" i="8"/>
  <c r="P1269" i="8"/>
  <c r="N1269" i="8"/>
  <c r="M1269" i="8"/>
  <c r="K1269" i="8"/>
  <c r="G1269" i="8"/>
  <c r="G1270" i="1" s="1"/>
  <c r="AJ1268" i="8"/>
  <c r="AI1268" i="8"/>
  <c r="AF1268" i="8"/>
  <c r="AE1268" i="8"/>
  <c r="AD1268" i="8"/>
  <c r="AA1268" i="8"/>
  <c r="Z1268" i="8"/>
  <c r="X1268" i="8"/>
  <c r="V1268" i="8"/>
  <c r="T1268" i="8"/>
  <c r="S1268" i="8"/>
  <c r="P1268" i="8"/>
  <c r="O1268" i="8"/>
  <c r="N1268" i="8"/>
  <c r="K1268" i="8"/>
  <c r="G1268" i="8"/>
  <c r="G1269" i="1" s="1"/>
  <c r="AJ1267" i="8"/>
  <c r="AH1267" i="8"/>
  <c r="AF1267" i="8"/>
  <c r="AD1267" i="8"/>
  <c r="AC1267" i="8"/>
  <c r="Z1267" i="8"/>
  <c r="Y1267" i="8"/>
  <c r="X1267" i="8"/>
  <c r="U1267" i="8"/>
  <c r="T1267" i="8"/>
  <c r="R1267" i="8"/>
  <c r="P1267" i="8"/>
  <c r="N1267" i="8"/>
  <c r="M1267" i="8"/>
  <c r="K1267" i="8"/>
  <c r="G1267" i="8"/>
  <c r="G1268" i="1" s="1"/>
  <c r="AJ1266" i="8"/>
  <c r="AI1266" i="8"/>
  <c r="AF1266" i="8"/>
  <c r="AE1266" i="8"/>
  <c r="AD1266" i="8"/>
  <c r="AA1266" i="8"/>
  <c r="Z1266" i="8"/>
  <c r="X1266" i="8"/>
  <c r="V1266" i="8"/>
  <c r="T1266" i="8"/>
  <c r="S1266" i="8"/>
  <c r="P1266" i="8"/>
  <c r="O1266" i="8"/>
  <c r="N1266" i="8"/>
  <c r="K1266" i="8"/>
  <c r="G1266" i="8"/>
  <c r="G1267" i="1" s="1"/>
  <c r="AJ1265" i="8"/>
  <c r="AH1265" i="8"/>
  <c r="AF1265" i="8"/>
  <c r="AD1265" i="8"/>
  <c r="AC1265" i="8"/>
  <c r="Z1265" i="8"/>
  <c r="Y1265" i="8"/>
  <c r="X1265" i="8"/>
  <c r="U1265" i="8"/>
  <c r="T1265" i="8"/>
  <c r="R1265" i="8"/>
  <c r="P1265" i="8"/>
  <c r="N1265" i="8"/>
  <c r="M1265" i="8"/>
  <c r="K1265" i="8"/>
  <c r="G1265" i="8"/>
  <c r="G1266" i="1" s="1"/>
  <c r="AJ1264" i="8"/>
  <c r="AI1264" i="8"/>
  <c r="AF1264" i="8"/>
  <c r="AE1264" i="8"/>
  <c r="AD1264" i="8"/>
  <c r="AA1264" i="8"/>
  <c r="Z1264" i="8"/>
  <c r="X1264" i="8"/>
  <c r="V1264" i="8"/>
  <c r="T1264" i="8"/>
  <c r="S1264" i="8"/>
  <c r="P1264" i="8"/>
  <c r="O1264" i="8"/>
  <c r="N1264" i="8"/>
  <c r="K1264" i="8"/>
  <c r="G1264" i="8"/>
  <c r="G1265" i="1" s="1"/>
  <c r="AJ1263" i="8"/>
  <c r="AH1263" i="8"/>
  <c r="AF1263" i="8"/>
  <c r="AD1263" i="8"/>
  <c r="AC1263" i="8"/>
  <c r="Z1263" i="8"/>
  <c r="Y1263" i="8"/>
  <c r="X1263" i="8"/>
  <c r="U1263" i="8"/>
  <c r="T1263" i="8"/>
  <c r="R1263" i="8"/>
  <c r="P1263" i="8"/>
  <c r="N1263" i="8"/>
  <c r="M1263" i="8"/>
  <c r="K1263" i="8"/>
  <c r="G1263" i="8"/>
  <c r="G1264" i="1" s="1"/>
  <c r="AJ1262" i="8"/>
  <c r="AI1262" i="8"/>
  <c r="AF1262" i="8"/>
  <c r="AE1262" i="8"/>
  <c r="AD1262" i="8"/>
  <c r="AA1262" i="8"/>
  <c r="Z1262" i="8"/>
  <c r="X1262" i="8"/>
  <c r="V1262" i="8"/>
  <c r="T1262" i="8"/>
  <c r="S1262" i="8"/>
  <c r="P1262" i="8"/>
  <c r="O1262" i="8"/>
  <c r="N1262" i="8"/>
  <c r="K1262" i="8"/>
  <c r="G1262" i="8"/>
  <c r="G1257" i="1" s="1"/>
  <c r="AJ1261" i="8"/>
  <c r="AH1261" i="8"/>
  <c r="AF1261" i="8"/>
  <c r="AD1261" i="8"/>
  <c r="AC1261" i="8"/>
  <c r="Z1261" i="8"/>
  <c r="Y1261" i="8"/>
  <c r="X1261" i="8"/>
  <c r="U1261" i="8"/>
  <c r="T1261" i="8"/>
  <c r="R1261" i="8"/>
  <c r="P1261" i="8"/>
  <c r="N1261" i="8"/>
  <c r="M1261" i="8"/>
  <c r="K1261" i="8"/>
  <c r="G1261" i="8"/>
  <c r="G1262" i="1" s="1"/>
  <c r="AJ1260" i="8"/>
  <c r="AI1260" i="8"/>
  <c r="AF1260" i="8"/>
  <c r="AE1260" i="8"/>
  <c r="AD1260" i="8"/>
  <c r="AA1260" i="8"/>
  <c r="Z1260" i="8"/>
  <c r="X1260" i="8"/>
  <c r="V1260" i="8"/>
  <c r="T1260" i="8"/>
  <c r="S1260" i="8"/>
  <c r="P1260" i="8"/>
  <c r="O1260" i="8"/>
  <c r="N1260" i="8"/>
  <c r="K1260" i="8"/>
  <c r="G1260" i="8"/>
  <c r="G1261" i="1" s="1"/>
  <c r="AJ1259" i="8"/>
  <c r="AH1259" i="8"/>
  <c r="AF1259" i="8"/>
  <c r="AD1259" i="8"/>
  <c r="AC1259" i="8"/>
  <c r="Z1259" i="8"/>
  <c r="Y1259" i="8"/>
  <c r="X1259" i="8"/>
  <c r="U1259" i="8"/>
  <c r="T1259" i="8"/>
  <c r="R1259" i="8"/>
  <c r="P1259" i="8"/>
  <c r="N1259" i="8"/>
  <c r="M1259" i="8"/>
  <c r="K1259" i="8"/>
  <c r="G1259" i="8"/>
  <c r="G1260" i="1" s="1"/>
  <c r="AJ1258" i="8"/>
  <c r="AI1258" i="8"/>
  <c r="AF1258" i="8"/>
  <c r="AE1258" i="8"/>
  <c r="AD1258" i="8"/>
  <c r="AA1258" i="8"/>
  <c r="Z1258" i="8"/>
  <c r="X1258" i="8"/>
  <c r="V1258" i="8"/>
  <c r="T1258" i="8"/>
  <c r="S1258" i="8"/>
  <c r="P1258" i="8"/>
  <c r="O1258" i="8"/>
  <c r="N1258" i="8"/>
  <c r="K1258" i="8"/>
  <c r="G1258" i="8"/>
  <c r="G1259" i="1" s="1"/>
  <c r="AJ1257" i="8"/>
  <c r="AI1257" i="8"/>
  <c r="AH1257" i="8"/>
  <c r="AG1257" i="8"/>
  <c r="AF1257" i="8"/>
  <c r="AE1257" i="8"/>
  <c r="AD1257" i="8"/>
  <c r="AC1257" i="8"/>
  <c r="AB1257" i="8"/>
  <c r="AA1257" i="8"/>
  <c r="Z1257" i="8"/>
  <c r="Y1257" i="8"/>
  <c r="X1257" i="8"/>
  <c r="W1257" i="8"/>
  <c r="V1257" i="8"/>
  <c r="U1257" i="8"/>
  <c r="T1257" i="8"/>
  <c r="S1257" i="8"/>
  <c r="R1257" i="8"/>
  <c r="Q1257" i="8"/>
  <c r="P1257" i="8"/>
  <c r="O1257" i="8"/>
  <c r="N1257" i="8"/>
  <c r="M1257" i="8"/>
  <c r="G1257" i="8"/>
  <c r="G1258" i="1" s="1"/>
  <c r="AI1256" i="8"/>
  <c r="AH1256" i="8"/>
  <c r="AG1256" i="8"/>
  <c r="AE1256" i="8"/>
  <c r="AD1256" i="8"/>
  <c r="AC1256" i="8"/>
  <c r="AA1256" i="8"/>
  <c r="Z1256" i="8"/>
  <c r="Y1256" i="8"/>
  <c r="W1256" i="8"/>
  <c r="V1256" i="8"/>
  <c r="U1256" i="8"/>
  <c r="S1256" i="8"/>
  <c r="R1256" i="8"/>
  <c r="Q1256" i="8"/>
  <c r="O1256" i="8"/>
  <c r="N1256" i="8"/>
  <c r="M1256" i="8"/>
  <c r="K1256" i="8"/>
  <c r="AJ1256" i="8" s="1"/>
  <c r="G1256" i="8"/>
  <c r="G1239" i="1" s="1"/>
  <c r="AB1255" i="8"/>
  <c r="AA1255" i="8"/>
  <c r="Q1255" i="8"/>
  <c r="P1255" i="8"/>
  <c r="K1255" i="8"/>
  <c r="AF1255" i="8" s="1"/>
  <c r="G1255" i="8"/>
  <c r="G1246" i="1" s="1"/>
  <c r="AI1254" i="8"/>
  <c r="AH1254" i="8"/>
  <c r="AG1254" i="8"/>
  <c r="AE1254" i="8"/>
  <c r="AD1254" i="8"/>
  <c r="AC1254" i="8"/>
  <c r="AA1254" i="8"/>
  <c r="Z1254" i="8"/>
  <c r="Y1254" i="8"/>
  <c r="W1254" i="8"/>
  <c r="V1254" i="8"/>
  <c r="U1254" i="8"/>
  <c r="S1254" i="8"/>
  <c r="R1254" i="8"/>
  <c r="Q1254" i="8"/>
  <c r="O1254" i="8"/>
  <c r="N1254" i="8"/>
  <c r="M1254" i="8"/>
  <c r="K1254" i="8"/>
  <c r="AJ1254" i="8" s="1"/>
  <c r="G1254" i="8"/>
  <c r="G1256" i="1" s="1"/>
  <c r="K1253" i="8"/>
  <c r="G1253" i="8"/>
  <c r="G1255" i="1" s="1"/>
  <c r="AI1252" i="8"/>
  <c r="AH1252" i="8"/>
  <c r="AG1252" i="8"/>
  <c r="AE1252" i="8"/>
  <c r="AD1252" i="8"/>
  <c r="AC1252" i="8"/>
  <c r="AA1252" i="8"/>
  <c r="Z1252" i="8"/>
  <c r="Y1252" i="8"/>
  <c r="W1252" i="8"/>
  <c r="V1252" i="8"/>
  <c r="U1252" i="8"/>
  <c r="S1252" i="8"/>
  <c r="R1252" i="8"/>
  <c r="Q1252" i="8"/>
  <c r="O1252" i="8"/>
  <c r="N1252" i="8"/>
  <c r="M1252" i="8"/>
  <c r="K1252" i="8"/>
  <c r="AJ1252" i="8" s="1"/>
  <c r="G1252" i="8"/>
  <c r="G1254" i="1" s="1"/>
  <c r="AB1251" i="8"/>
  <c r="AA1251" i="8"/>
  <c r="Q1251" i="8"/>
  <c r="P1251" i="8"/>
  <c r="K1251" i="8"/>
  <c r="AF1251" i="8" s="1"/>
  <c r="G1251" i="8"/>
  <c r="G1253" i="1" s="1"/>
  <c r="AI1250" i="8"/>
  <c r="AH1250" i="8"/>
  <c r="AG1250" i="8"/>
  <c r="AE1250" i="8"/>
  <c r="AD1250" i="8"/>
  <c r="AC1250" i="8"/>
  <c r="AA1250" i="8"/>
  <c r="Z1250" i="8"/>
  <c r="Y1250" i="8"/>
  <c r="W1250" i="8"/>
  <c r="V1250" i="8"/>
  <c r="U1250" i="8"/>
  <c r="S1250" i="8"/>
  <c r="R1250" i="8"/>
  <c r="Q1250" i="8"/>
  <c r="O1250" i="8"/>
  <c r="N1250" i="8"/>
  <c r="M1250" i="8"/>
  <c r="K1250" i="8"/>
  <c r="AJ1250" i="8" s="1"/>
  <c r="G1250" i="8"/>
  <c r="G1252" i="1" s="1"/>
  <c r="AG1249" i="8"/>
  <c r="K1249" i="8"/>
  <c r="G1249" i="8"/>
  <c r="G1250" i="1" s="1"/>
  <c r="AI1248" i="8"/>
  <c r="AH1248" i="8"/>
  <c r="AG1248" i="8"/>
  <c r="AE1248" i="8"/>
  <c r="AD1248" i="8"/>
  <c r="AC1248" i="8"/>
  <c r="AA1248" i="8"/>
  <c r="Z1248" i="8"/>
  <c r="Y1248" i="8"/>
  <c r="W1248" i="8"/>
  <c r="V1248" i="8"/>
  <c r="U1248" i="8"/>
  <c r="S1248" i="8"/>
  <c r="R1248" i="8"/>
  <c r="Q1248" i="8"/>
  <c r="O1248" i="8"/>
  <c r="N1248" i="8"/>
  <c r="M1248" i="8"/>
  <c r="K1248" i="8"/>
  <c r="AJ1248" i="8" s="1"/>
  <c r="G1248" i="8"/>
  <c r="G1251" i="1" s="1"/>
  <c r="AB1247" i="8"/>
  <c r="AA1247" i="8"/>
  <c r="Q1247" i="8"/>
  <c r="P1247" i="8"/>
  <c r="K1247" i="8"/>
  <c r="AF1247" i="8" s="1"/>
  <c r="G1247" i="8"/>
  <c r="G1249" i="1" s="1"/>
  <c r="AI1246" i="8"/>
  <c r="AH1246" i="8"/>
  <c r="AG1246" i="8"/>
  <c r="AE1246" i="8"/>
  <c r="AD1246" i="8"/>
  <c r="AC1246" i="8"/>
  <c r="AA1246" i="8"/>
  <c r="Z1246" i="8"/>
  <c r="Y1246" i="8"/>
  <c r="W1246" i="8"/>
  <c r="V1246" i="8"/>
  <c r="U1246" i="8"/>
  <c r="S1246" i="8"/>
  <c r="R1246" i="8"/>
  <c r="Q1246" i="8"/>
  <c r="O1246" i="8"/>
  <c r="N1246" i="8"/>
  <c r="M1246" i="8"/>
  <c r="K1246" i="8"/>
  <c r="AJ1246" i="8" s="1"/>
  <c r="G1246" i="8"/>
  <c r="G1248" i="1" s="1"/>
  <c r="K1245" i="8"/>
  <c r="G1245" i="8"/>
  <c r="G1247" i="1" s="1"/>
  <c r="AI1244" i="8"/>
  <c r="AH1244" i="8"/>
  <c r="AG1244" i="8"/>
  <c r="AE1244" i="8"/>
  <c r="AD1244" i="8"/>
  <c r="AC1244" i="8"/>
  <c r="AA1244" i="8"/>
  <c r="Z1244" i="8"/>
  <c r="Y1244" i="8"/>
  <c r="W1244" i="8"/>
  <c r="V1244" i="8"/>
  <c r="U1244" i="8"/>
  <c r="S1244" i="8"/>
  <c r="R1244" i="8"/>
  <c r="Q1244" i="8"/>
  <c r="O1244" i="8"/>
  <c r="N1244" i="8"/>
  <c r="M1244" i="8"/>
  <c r="K1244" i="8"/>
  <c r="AJ1244" i="8" s="1"/>
  <c r="G1244" i="8"/>
  <c r="G1240" i="1" s="1"/>
  <c r="AB1243" i="8"/>
  <c r="AA1243" i="8"/>
  <c r="Q1243" i="8"/>
  <c r="P1243" i="8"/>
  <c r="K1243" i="8"/>
  <c r="AF1243" i="8" s="1"/>
  <c r="G1243" i="8"/>
  <c r="G1245" i="1" s="1"/>
  <c r="AI1242" i="8"/>
  <c r="AH1242" i="8"/>
  <c r="AG1242" i="8"/>
  <c r="AE1242" i="8"/>
  <c r="AD1242" i="8"/>
  <c r="AC1242" i="8"/>
  <c r="AA1242" i="8"/>
  <c r="Z1242" i="8"/>
  <c r="Y1242" i="8"/>
  <c r="W1242" i="8"/>
  <c r="V1242" i="8"/>
  <c r="U1242" i="8"/>
  <c r="S1242" i="8"/>
  <c r="R1242" i="8"/>
  <c r="Q1242" i="8"/>
  <c r="O1242" i="8"/>
  <c r="N1242" i="8"/>
  <c r="M1242" i="8"/>
  <c r="K1242" i="8"/>
  <c r="AJ1242" i="8" s="1"/>
  <c r="G1242" i="8"/>
  <c r="G1244" i="1" s="1"/>
  <c r="AG1241" i="8"/>
  <c r="K1241" i="8"/>
  <c r="G1241" i="8"/>
  <c r="G1243" i="1" s="1"/>
  <c r="AI1240" i="8"/>
  <c r="AH1240" i="8"/>
  <c r="AG1240" i="8"/>
  <c r="AE1240" i="8"/>
  <c r="AD1240" i="8"/>
  <c r="AC1240" i="8"/>
  <c r="AA1240" i="8"/>
  <c r="Z1240" i="8"/>
  <c r="Y1240" i="8"/>
  <c r="W1240" i="8"/>
  <c r="V1240" i="8"/>
  <c r="U1240" i="8"/>
  <c r="S1240" i="8"/>
  <c r="R1240" i="8"/>
  <c r="Q1240" i="8"/>
  <c r="O1240" i="8"/>
  <c r="N1240" i="8"/>
  <c r="M1240" i="8"/>
  <c r="K1240" i="8"/>
  <c r="AJ1240" i="8" s="1"/>
  <c r="G1240" i="8"/>
  <c r="G1242" i="1" s="1"/>
  <c r="AJ1239" i="8"/>
  <c r="AI1239" i="8"/>
  <c r="AH1239" i="8"/>
  <c r="AG1239" i="8"/>
  <c r="AF1239" i="8"/>
  <c r="AE1239" i="8"/>
  <c r="AD1239" i="8"/>
  <c r="AC1239" i="8"/>
  <c r="AB1239" i="8"/>
  <c r="AA1239" i="8"/>
  <c r="Z1239" i="8"/>
  <c r="Y1239" i="8"/>
  <c r="X1239" i="8"/>
  <c r="W1239" i="8"/>
  <c r="V1239" i="8"/>
  <c r="U1239" i="8"/>
  <c r="T1239" i="8"/>
  <c r="S1239" i="8"/>
  <c r="R1239" i="8"/>
  <c r="Q1239" i="8"/>
  <c r="P1239" i="8"/>
  <c r="O1239" i="8"/>
  <c r="N1239" i="8"/>
  <c r="M1239" i="8"/>
  <c r="G1239" i="8"/>
  <c r="G1241" i="1" s="1"/>
  <c r="AC1238" i="8"/>
  <c r="K1238" i="8"/>
  <c r="G1238" i="8"/>
  <c r="G1238" i="1" s="1"/>
  <c r="AI1237" i="8"/>
  <c r="AD1237" i="8"/>
  <c r="AB1237" i="8"/>
  <c r="X1237" i="8"/>
  <c r="S1237" i="8"/>
  <c r="R1237" i="8"/>
  <c r="N1237" i="8"/>
  <c r="K1237" i="8"/>
  <c r="G1237" i="8"/>
  <c r="G1234" i="1" s="1"/>
  <c r="AH1236" i="8"/>
  <c r="AB1236" i="8"/>
  <c r="X1236" i="8"/>
  <c r="Q1236" i="8"/>
  <c r="M1236" i="8"/>
  <c r="K1236" i="8"/>
  <c r="AC1236" i="8" s="1"/>
  <c r="G1236" i="8"/>
  <c r="G1237" i="1" s="1"/>
  <c r="AI1235" i="8"/>
  <c r="X1235" i="8"/>
  <c r="W1235" i="8"/>
  <c r="N1235" i="8"/>
  <c r="K1235" i="8"/>
  <c r="G1235" i="8"/>
  <c r="G1236" i="1" s="1"/>
  <c r="K1234" i="8"/>
  <c r="G1234" i="8"/>
  <c r="G1235" i="1" s="1"/>
  <c r="AI1233" i="8"/>
  <c r="AD1233" i="8"/>
  <c r="AB1233" i="8"/>
  <c r="X1233" i="8"/>
  <c r="S1233" i="8"/>
  <c r="R1233" i="8"/>
  <c r="N1233" i="8"/>
  <c r="K1233" i="8"/>
  <c r="G1233" i="8"/>
  <c r="G1229" i="1" s="1"/>
  <c r="AH1232" i="8"/>
  <c r="AB1232" i="8"/>
  <c r="X1232" i="8"/>
  <c r="Q1232" i="8"/>
  <c r="M1232" i="8"/>
  <c r="K1232" i="8"/>
  <c r="AC1232" i="8" s="1"/>
  <c r="G1232" i="8"/>
  <c r="G1233" i="1" s="1"/>
  <c r="X1231" i="8"/>
  <c r="K1231" i="8"/>
  <c r="G1231" i="8"/>
  <c r="G1232" i="1" s="1"/>
  <c r="V1230" i="8"/>
  <c r="R1230" i="8"/>
  <c r="K1230" i="8"/>
  <c r="AC1230" i="8" s="1"/>
  <c r="G1230" i="8"/>
  <c r="G1231" i="1" s="1"/>
  <c r="AI1229" i="8"/>
  <c r="AD1229" i="8"/>
  <c r="AB1229" i="8"/>
  <c r="X1229" i="8"/>
  <c r="S1229" i="8"/>
  <c r="R1229" i="8"/>
  <c r="N1229" i="8"/>
  <c r="K1229" i="8"/>
  <c r="G1229" i="8"/>
  <c r="G1230" i="1" s="1"/>
  <c r="AH1228" i="8"/>
  <c r="AB1228" i="8"/>
  <c r="X1228" i="8"/>
  <c r="Q1228" i="8"/>
  <c r="M1228" i="8"/>
  <c r="K1228" i="8"/>
  <c r="AC1228" i="8" s="1"/>
  <c r="G1228" i="8"/>
  <c r="G1224" i="1" s="1"/>
  <c r="K1227" i="8"/>
  <c r="G1227" i="8"/>
  <c r="G1228" i="1" s="1"/>
  <c r="AC1226" i="8"/>
  <c r="V1226" i="8"/>
  <c r="R1226" i="8"/>
  <c r="K1226" i="8"/>
  <c r="G1226" i="8"/>
  <c r="G1227" i="1" s="1"/>
  <c r="AI1225" i="8"/>
  <c r="AD1225" i="8"/>
  <c r="AB1225" i="8"/>
  <c r="X1225" i="8"/>
  <c r="S1225" i="8"/>
  <c r="R1225" i="8"/>
  <c r="N1225" i="8"/>
  <c r="K1225" i="8"/>
  <c r="G1225" i="8"/>
  <c r="G1226" i="1" s="1"/>
  <c r="AH1224" i="8"/>
  <c r="AB1224" i="8"/>
  <c r="X1224" i="8"/>
  <c r="Q1224" i="8"/>
  <c r="M1224" i="8"/>
  <c r="K1224" i="8"/>
  <c r="AC1224" i="8" s="1"/>
  <c r="G1224" i="8"/>
  <c r="G1225" i="1" s="1"/>
  <c r="AI1223" i="8"/>
  <c r="W1223" i="8"/>
  <c r="N1223" i="8"/>
  <c r="K1223" i="8"/>
  <c r="X1223" i="8" s="1"/>
  <c r="G1223" i="8"/>
  <c r="G1210" i="1" s="1"/>
  <c r="AC1222" i="8"/>
  <c r="K1222" i="8"/>
  <c r="G1222" i="8"/>
  <c r="G1223" i="1" s="1"/>
  <c r="AI1221" i="8"/>
  <c r="AD1221" i="8"/>
  <c r="AB1221" i="8"/>
  <c r="X1221" i="8"/>
  <c r="S1221" i="8"/>
  <c r="R1221" i="8"/>
  <c r="N1221" i="8"/>
  <c r="K1221" i="8"/>
  <c r="G1221" i="8"/>
  <c r="G1222" i="1" s="1"/>
  <c r="AH1220" i="8"/>
  <c r="AB1220" i="8"/>
  <c r="X1220" i="8"/>
  <c r="Q1220" i="8"/>
  <c r="M1220" i="8"/>
  <c r="K1220" i="8"/>
  <c r="AC1220" i="8" s="1"/>
  <c r="G1220" i="8"/>
  <c r="G1221" i="1" s="1"/>
  <c r="AI1219" i="8"/>
  <c r="X1219" i="8"/>
  <c r="W1219" i="8"/>
  <c r="N1219" i="8"/>
  <c r="K1219" i="8"/>
  <c r="G1219" i="8"/>
  <c r="G1220" i="1" s="1"/>
  <c r="K1218" i="8"/>
  <c r="G1218" i="8"/>
  <c r="G1219" i="1" s="1"/>
  <c r="AI1217" i="8"/>
  <c r="AD1217" i="8"/>
  <c r="AB1217" i="8"/>
  <c r="X1217" i="8"/>
  <c r="S1217" i="8"/>
  <c r="R1217" i="8"/>
  <c r="N1217" i="8"/>
  <c r="K1217" i="8"/>
  <c r="G1217" i="8"/>
  <c r="G1218" i="1" s="1"/>
  <c r="AH1216" i="8"/>
  <c r="AB1216" i="8"/>
  <c r="X1216" i="8"/>
  <c r="Q1216" i="8"/>
  <c r="M1216" i="8"/>
  <c r="K1216" i="8"/>
  <c r="AC1216" i="8" s="1"/>
  <c r="G1216" i="8"/>
  <c r="G1214" i="1" s="1"/>
  <c r="X1215" i="8"/>
  <c r="K1215" i="8"/>
  <c r="G1215" i="8"/>
  <c r="G1217" i="1" s="1"/>
  <c r="V1214" i="8"/>
  <c r="R1214" i="8"/>
  <c r="K1214" i="8"/>
  <c r="AC1214" i="8" s="1"/>
  <c r="G1214" i="8"/>
  <c r="G1216" i="1" s="1"/>
  <c r="AI1213" i="8"/>
  <c r="AD1213" i="8"/>
  <c r="AB1213" i="8"/>
  <c r="X1213" i="8"/>
  <c r="S1213" i="8"/>
  <c r="R1213" i="8"/>
  <c r="N1213" i="8"/>
  <c r="K1213" i="8"/>
  <c r="G1213" i="8"/>
  <c r="G1215" i="1" s="1"/>
  <c r="AH1212" i="8"/>
  <c r="AB1212" i="8"/>
  <c r="X1212" i="8"/>
  <c r="Q1212" i="8"/>
  <c r="M1212" i="8"/>
  <c r="K1212" i="8"/>
  <c r="AC1212" i="8" s="1"/>
  <c r="G1212" i="8"/>
  <c r="G1211" i="1" s="1"/>
  <c r="K1211" i="8"/>
  <c r="G1211" i="8"/>
  <c r="G1213" i="1" s="1"/>
  <c r="AJ1210" i="8"/>
  <c r="AI1210" i="8"/>
  <c r="AH1210" i="8"/>
  <c r="AG1210" i="8"/>
  <c r="AF1210" i="8"/>
  <c r="AE1210" i="8"/>
  <c r="AD1210" i="8"/>
  <c r="AC1210" i="8"/>
  <c r="AB1210" i="8"/>
  <c r="AA1210" i="8"/>
  <c r="Z1210" i="8"/>
  <c r="Y1210" i="8"/>
  <c r="X1210" i="8"/>
  <c r="W1210" i="8"/>
  <c r="V1210" i="8"/>
  <c r="U1210" i="8"/>
  <c r="T1210" i="8"/>
  <c r="S1210" i="8"/>
  <c r="R1210" i="8"/>
  <c r="Q1210" i="8"/>
  <c r="P1210" i="8"/>
  <c r="O1210" i="8"/>
  <c r="N1210" i="8"/>
  <c r="M1210" i="8"/>
  <c r="G1210" i="8"/>
  <c r="G1212" i="1" s="1"/>
  <c r="AI1209" i="8"/>
  <c r="AH1209" i="8"/>
  <c r="AG1209" i="8"/>
  <c r="AE1209" i="8"/>
  <c r="AD1209" i="8"/>
  <c r="AC1209" i="8"/>
  <c r="AA1209" i="8"/>
  <c r="Z1209" i="8"/>
  <c r="Y1209" i="8"/>
  <c r="W1209" i="8"/>
  <c r="V1209" i="8"/>
  <c r="U1209" i="8"/>
  <c r="S1209" i="8"/>
  <c r="R1209" i="8"/>
  <c r="Q1209" i="8"/>
  <c r="O1209" i="8"/>
  <c r="N1209" i="8"/>
  <c r="M1209" i="8"/>
  <c r="K1209" i="8"/>
  <c r="AJ1209" i="8" s="1"/>
  <c r="G1209" i="8"/>
  <c r="G1200" i="1" s="1"/>
  <c r="AJ1208" i="8"/>
  <c r="AI1208" i="8"/>
  <c r="AE1208" i="8"/>
  <c r="AC1208" i="8"/>
  <c r="Y1208" i="8"/>
  <c r="X1208" i="8"/>
  <c r="T1208" i="8"/>
  <c r="S1208" i="8"/>
  <c r="O1208" i="8"/>
  <c r="M1208" i="8"/>
  <c r="K1208" i="8"/>
  <c r="AF1208" i="8" s="1"/>
  <c r="G1208" i="8"/>
  <c r="G1209" i="1" s="1"/>
  <c r="AI1207" i="8"/>
  <c r="AH1207" i="8"/>
  <c r="AG1207" i="8"/>
  <c r="AE1207" i="8"/>
  <c r="AD1207" i="8"/>
  <c r="AC1207" i="8"/>
  <c r="AA1207" i="8"/>
  <c r="Z1207" i="8"/>
  <c r="Y1207" i="8"/>
  <c r="W1207" i="8"/>
  <c r="V1207" i="8"/>
  <c r="U1207" i="8"/>
  <c r="S1207" i="8"/>
  <c r="R1207" i="8"/>
  <c r="Q1207" i="8"/>
  <c r="O1207" i="8"/>
  <c r="N1207" i="8"/>
  <c r="M1207" i="8"/>
  <c r="K1207" i="8"/>
  <c r="AJ1207" i="8" s="1"/>
  <c r="G1207" i="8"/>
  <c r="G1208" i="1" s="1"/>
  <c r="AJ1206" i="8"/>
  <c r="AI1206" i="8"/>
  <c r="AE1206" i="8"/>
  <c r="AC1206" i="8"/>
  <c r="Y1206" i="8"/>
  <c r="X1206" i="8"/>
  <c r="T1206" i="8"/>
  <c r="S1206" i="8"/>
  <c r="O1206" i="8"/>
  <c r="M1206" i="8"/>
  <c r="K1206" i="8"/>
  <c r="AF1206" i="8" s="1"/>
  <c r="G1206" i="8"/>
  <c r="G1206" i="1" s="1"/>
  <c r="AI1205" i="8"/>
  <c r="AH1205" i="8"/>
  <c r="AG1205" i="8"/>
  <c r="AE1205" i="8"/>
  <c r="AD1205" i="8"/>
  <c r="AC1205" i="8"/>
  <c r="AA1205" i="8"/>
  <c r="Z1205" i="8"/>
  <c r="Y1205" i="8"/>
  <c r="W1205" i="8"/>
  <c r="V1205" i="8"/>
  <c r="U1205" i="8"/>
  <c r="S1205" i="8"/>
  <c r="R1205" i="8"/>
  <c r="Q1205" i="8"/>
  <c r="O1205" i="8"/>
  <c r="N1205" i="8"/>
  <c r="M1205" i="8"/>
  <c r="K1205" i="8"/>
  <c r="AJ1205" i="8" s="1"/>
  <c r="G1205" i="8"/>
  <c r="G1207" i="1" s="1"/>
  <c r="AJ1204" i="8"/>
  <c r="AI1204" i="8"/>
  <c r="AE1204" i="8"/>
  <c r="AC1204" i="8"/>
  <c r="Y1204" i="8"/>
  <c r="X1204" i="8"/>
  <c r="T1204" i="8"/>
  <c r="S1204" i="8"/>
  <c r="O1204" i="8"/>
  <c r="M1204" i="8"/>
  <c r="K1204" i="8"/>
  <c r="AF1204" i="8" s="1"/>
  <c r="G1204" i="8"/>
  <c r="G1204" i="1" s="1"/>
  <c r="AI1203" i="8"/>
  <c r="AH1203" i="8"/>
  <c r="AD1203" i="8"/>
  <c r="Y1203" i="8"/>
  <c r="X1203" i="8"/>
  <c r="U1203" i="8"/>
  <c r="Q1203" i="8"/>
  <c r="P1203" i="8"/>
  <c r="M1203" i="8"/>
  <c r="K1203" i="8"/>
  <c r="G1203" i="8"/>
  <c r="G1205" i="1" s="1"/>
  <c r="AI1202" i="8"/>
  <c r="AH1202" i="8"/>
  <c r="AG1202" i="8"/>
  <c r="AE1202" i="8"/>
  <c r="AD1202" i="8"/>
  <c r="AC1202" i="8"/>
  <c r="AA1202" i="8"/>
  <c r="Z1202" i="8"/>
  <c r="Y1202" i="8"/>
  <c r="W1202" i="8"/>
  <c r="V1202" i="8"/>
  <c r="U1202" i="8"/>
  <c r="S1202" i="8"/>
  <c r="R1202" i="8"/>
  <c r="Q1202" i="8"/>
  <c r="O1202" i="8"/>
  <c r="N1202" i="8"/>
  <c r="M1202" i="8"/>
  <c r="K1202" i="8"/>
  <c r="AJ1202" i="8" s="1"/>
  <c r="G1202" i="8"/>
  <c r="G1202" i="1" s="1"/>
  <c r="AB1201" i="8"/>
  <c r="K1201" i="8"/>
  <c r="G1201" i="8"/>
  <c r="G1203" i="1" s="1"/>
  <c r="AI1200" i="8"/>
  <c r="AH1200" i="8"/>
  <c r="AG1200" i="8"/>
  <c r="AE1200" i="8"/>
  <c r="AD1200" i="8"/>
  <c r="AC1200" i="8"/>
  <c r="AA1200" i="8"/>
  <c r="Z1200" i="8"/>
  <c r="Y1200" i="8"/>
  <c r="W1200" i="8"/>
  <c r="V1200" i="8"/>
  <c r="U1200" i="8"/>
  <c r="S1200" i="8"/>
  <c r="R1200" i="8"/>
  <c r="Q1200" i="8"/>
  <c r="O1200" i="8"/>
  <c r="N1200" i="8"/>
  <c r="M1200" i="8"/>
  <c r="K1200" i="8"/>
  <c r="AJ1200" i="8" s="1"/>
  <c r="G1200" i="8"/>
  <c r="G1201" i="1" s="1"/>
  <c r="AG1199" i="8"/>
  <c r="AF1199" i="8"/>
  <c r="AC1199" i="8"/>
  <c r="Y1199" i="8"/>
  <c r="X1199" i="8"/>
  <c r="U1199" i="8"/>
  <c r="Q1199" i="8"/>
  <c r="P1199" i="8"/>
  <c r="M1199" i="8"/>
  <c r="K1199" i="8"/>
  <c r="G1199" i="8"/>
  <c r="G1189" i="1" s="1"/>
  <c r="AI1198" i="8"/>
  <c r="AH1198" i="8"/>
  <c r="AG1198" i="8"/>
  <c r="AE1198" i="8"/>
  <c r="AD1198" i="8"/>
  <c r="AC1198" i="8"/>
  <c r="AA1198" i="8"/>
  <c r="Z1198" i="8"/>
  <c r="Y1198" i="8"/>
  <c r="W1198" i="8"/>
  <c r="V1198" i="8"/>
  <c r="U1198" i="8"/>
  <c r="S1198" i="8"/>
  <c r="R1198" i="8"/>
  <c r="Q1198" i="8"/>
  <c r="O1198" i="8"/>
  <c r="N1198" i="8"/>
  <c r="M1198" i="8"/>
  <c r="K1198" i="8"/>
  <c r="AJ1198" i="8" s="1"/>
  <c r="G1198" i="8"/>
  <c r="G1199" i="1" s="1"/>
  <c r="U1197" i="8"/>
  <c r="K1197" i="8"/>
  <c r="G1197" i="8"/>
  <c r="G1198" i="1" s="1"/>
  <c r="AI1196" i="8"/>
  <c r="AH1196" i="8"/>
  <c r="AG1196" i="8"/>
  <c r="AE1196" i="8"/>
  <c r="AD1196" i="8"/>
  <c r="AC1196" i="8"/>
  <c r="AA1196" i="8"/>
  <c r="Z1196" i="8"/>
  <c r="Y1196" i="8"/>
  <c r="W1196" i="8"/>
  <c r="V1196" i="8"/>
  <c r="U1196" i="8"/>
  <c r="S1196" i="8"/>
  <c r="R1196" i="8"/>
  <c r="Q1196" i="8"/>
  <c r="O1196" i="8"/>
  <c r="N1196" i="8"/>
  <c r="M1196" i="8"/>
  <c r="K1196" i="8"/>
  <c r="AJ1196" i="8" s="1"/>
  <c r="G1196" i="8"/>
  <c r="G1197" i="1" s="1"/>
  <c r="AG1195" i="8"/>
  <c r="AF1195" i="8"/>
  <c r="AC1195" i="8"/>
  <c r="Y1195" i="8"/>
  <c r="X1195" i="8"/>
  <c r="U1195" i="8"/>
  <c r="Q1195" i="8"/>
  <c r="P1195" i="8"/>
  <c r="M1195" i="8"/>
  <c r="K1195" i="8"/>
  <c r="G1195" i="8"/>
  <c r="G1196" i="1" s="1"/>
  <c r="AI1194" i="8"/>
  <c r="AH1194" i="8"/>
  <c r="AG1194" i="8"/>
  <c r="AE1194" i="8"/>
  <c r="AD1194" i="8"/>
  <c r="AC1194" i="8"/>
  <c r="AA1194" i="8"/>
  <c r="Z1194" i="8"/>
  <c r="Y1194" i="8"/>
  <c r="W1194" i="8"/>
  <c r="V1194" i="8"/>
  <c r="U1194" i="8"/>
  <c r="S1194" i="8"/>
  <c r="R1194" i="8"/>
  <c r="Q1194" i="8"/>
  <c r="O1194" i="8"/>
  <c r="N1194" i="8"/>
  <c r="M1194" i="8"/>
  <c r="K1194" i="8"/>
  <c r="AJ1194" i="8" s="1"/>
  <c r="G1194" i="8"/>
  <c r="G1194" i="1" s="1"/>
  <c r="AJ1193" i="8"/>
  <c r="AC1193" i="8"/>
  <c r="U1193" i="8"/>
  <c r="T1193" i="8"/>
  <c r="M1193" i="8"/>
  <c r="K1193" i="8"/>
  <c r="G1193" i="8"/>
  <c r="G1195" i="1" s="1"/>
  <c r="AI1192" i="8"/>
  <c r="AH1192" i="8"/>
  <c r="AG1192" i="8"/>
  <c r="AE1192" i="8"/>
  <c r="AD1192" i="8"/>
  <c r="AC1192" i="8"/>
  <c r="AA1192" i="8"/>
  <c r="Z1192" i="8"/>
  <c r="Y1192" i="8"/>
  <c r="W1192" i="8"/>
  <c r="V1192" i="8"/>
  <c r="U1192" i="8"/>
  <c r="S1192" i="8"/>
  <c r="R1192" i="8"/>
  <c r="Q1192" i="8"/>
  <c r="O1192" i="8"/>
  <c r="N1192" i="8"/>
  <c r="M1192" i="8"/>
  <c r="K1192" i="8"/>
  <c r="AJ1192" i="8" s="1"/>
  <c r="G1192" i="8"/>
  <c r="G1193" i="1" s="1"/>
  <c r="AG1191" i="8"/>
  <c r="AF1191" i="8"/>
  <c r="AC1191" i="8"/>
  <c r="Y1191" i="8"/>
  <c r="X1191" i="8"/>
  <c r="U1191" i="8"/>
  <c r="Q1191" i="8"/>
  <c r="P1191" i="8"/>
  <c r="M1191" i="8"/>
  <c r="K1191" i="8"/>
  <c r="G1191" i="8"/>
  <c r="G1192" i="1" s="1"/>
  <c r="AI1190" i="8"/>
  <c r="AH1190" i="8"/>
  <c r="AG1190" i="8"/>
  <c r="AE1190" i="8"/>
  <c r="AD1190" i="8"/>
  <c r="AC1190" i="8"/>
  <c r="AA1190" i="8"/>
  <c r="Z1190" i="8"/>
  <c r="Y1190" i="8"/>
  <c r="W1190" i="8"/>
  <c r="V1190" i="8"/>
  <c r="U1190" i="8"/>
  <c r="S1190" i="8"/>
  <c r="R1190" i="8"/>
  <c r="Q1190" i="8"/>
  <c r="O1190" i="8"/>
  <c r="N1190" i="8"/>
  <c r="M1190" i="8"/>
  <c r="K1190" i="8"/>
  <c r="AJ1190" i="8" s="1"/>
  <c r="G1190" i="8"/>
  <c r="G1191" i="1" s="1"/>
  <c r="AJ1189" i="8"/>
  <c r="AI1189" i="8"/>
  <c r="AH1189" i="8"/>
  <c r="AG1189" i="8"/>
  <c r="AF1189" i="8"/>
  <c r="AE1189" i="8"/>
  <c r="AD1189" i="8"/>
  <c r="AC1189" i="8"/>
  <c r="AB1189" i="8"/>
  <c r="AA1189" i="8"/>
  <c r="Z1189" i="8"/>
  <c r="Y1189" i="8"/>
  <c r="X1189" i="8"/>
  <c r="W1189" i="8"/>
  <c r="V1189" i="8"/>
  <c r="U1189" i="8"/>
  <c r="T1189" i="8"/>
  <c r="S1189" i="8"/>
  <c r="R1189" i="8"/>
  <c r="Q1189" i="8"/>
  <c r="P1189" i="8"/>
  <c r="O1189" i="8"/>
  <c r="N1189" i="8"/>
  <c r="M1189" i="8"/>
  <c r="G1189" i="8"/>
  <c r="G1190" i="1" s="1"/>
  <c r="AH1188" i="8"/>
  <c r="AG1188" i="8"/>
  <c r="AD1188" i="8"/>
  <c r="AC1188" i="8"/>
  <c r="Z1188" i="8"/>
  <c r="Y1188" i="8"/>
  <c r="V1188" i="8"/>
  <c r="U1188" i="8"/>
  <c r="R1188" i="8"/>
  <c r="Q1188" i="8"/>
  <c r="N1188" i="8"/>
  <c r="M1188" i="8"/>
  <c r="K1188" i="8"/>
  <c r="AJ1188" i="8" s="1"/>
  <c r="G1188" i="8"/>
  <c r="G1173" i="1" s="1"/>
  <c r="K1187" i="8"/>
  <c r="G1187" i="8"/>
  <c r="G1174" i="1" s="1"/>
  <c r="AH1186" i="8"/>
  <c r="AG1186" i="8"/>
  <c r="AD1186" i="8"/>
  <c r="AC1186" i="8"/>
  <c r="Z1186" i="8"/>
  <c r="Y1186" i="8"/>
  <c r="V1186" i="8"/>
  <c r="U1186" i="8"/>
  <c r="R1186" i="8"/>
  <c r="Q1186" i="8"/>
  <c r="N1186" i="8"/>
  <c r="M1186" i="8"/>
  <c r="K1186" i="8"/>
  <c r="AJ1186" i="8" s="1"/>
  <c r="G1186" i="8"/>
  <c r="G1188" i="1" s="1"/>
  <c r="AJ1185" i="8"/>
  <c r="AI1185" i="8"/>
  <c r="AA1185" i="8"/>
  <c r="T1185" i="8"/>
  <c r="S1185" i="8"/>
  <c r="K1185" i="8"/>
  <c r="G1185" i="8"/>
  <c r="G1186" i="1" s="1"/>
  <c r="AH1184" i="8"/>
  <c r="AG1184" i="8"/>
  <c r="AD1184" i="8"/>
  <c r="AC1184" i="8"/>
  <c r="Z1184" i="8"/>
  <c r="Y1184" i="8"/>
  <c r="V1184" i="8"/>
  <c r="U1184" i="8"/>
  <c r="R1184" i="8"/>
  <c r="Q1184" i="8"/>
  <c r="N1184" i="8"/>
  <c r="M1184" i="8"/>
  <c r="K1184" i="8"/>
  <c r="AJ1184" i="8" s="1"/>
  <c r="G1184" i="8"/>
  <c r="G1187" i="1" s="1"/>
  <c r="K1183" i="8"/>
  <c r="G1183" i="8"/>
  <c r="G1184" i="1" s="1"/>
  <c r="AH1182" i="8"/>
  <c r="AG1182" i="8"/>
  <c r="AD1182" i="8"/>
  <c r="AC1182" i="8"/>
  <c r="Z1182" i="8"/>
  <c r="Y1182" i="8"/>
  <c r="V1182" i="8"/>
  <c r="U1182" i="8"/>
  <c r="R1182" i="8"/>
  <c r="Q1182" i="8"/>
  <c r="N1182" i="8"/>
  <c r="M1182" i="8"/>
  <c r="K1182" i="8"/>
  <c r="AJ1182" i="8" s="1"/>
  <c r="G1182" i="8"/>
  <c r="G1185" i="1" s="1"/>
  <c r="AJ1181" i="8"/>
  <c r="AI1181" i="8"/>
  <c r="AA1181" i="8"/>
  <c r="T1181" i="8"/>
  <c r="S1181" i="8"/>
  <c r="K1181" i="8"/>
  <c r="G1181" i="8"/>
  <c r="G1182" i="1" s="1"/>
  <c r="AH1180" i="8"/>
  <c r="AG1180" i="8"/>
  <c r="AD1180" i="8"/>
  <c r="AC1180" i="8"/>
  <c r="Z1180" i="8"/>
  <c r="Y1180" i="8"/>
  <c r="V1180" i="8"/>
  <c r="U1180" i="8"/>
  <c r="R1180" i="8"/>
  <c r="Q1180" i="8"/>
  <c r="N1180" i="8"/>
  <c r="M1180" i="8"/>
  <c r="K1180" i="8"/>
  <c r="AJ1180" i="8" s="1"/>
  <c r="G1180" i="8"/>
  <c r="G1183" i="1" s="1"/>
  <c r="K1179" i="8"/>
  <c r="G1179" i="8"/>
  <c r="G1181" i="1" s="1"/>
  <c r="AH1178" i="8"/>
  <c r="AG1178" i="8"/>
  <c r="AD1178" i="8"/>
  <c r="AC1178" i="8"/>
  <c r="Z1178" i="8"/>
  <c r="Y1178" i="8"/>
  <c r="V1178" i="8"/>
  <c r="U1178" i="8"/>
  <c r="R1178" i="8"/>
  <c r="Q1178" i="8"/>
  <c r="N1178" i="8"/>
  <c r="M1178" i="8"/>
  <c r="K1178" i="8"/>
  <c r="AJ1178" i="8" s="1"/>
  <c r="G1178" i="8"/>
  <c r="G1179" i="1" s="1"/>
  <c r="AJ1177" i="8"/>
  <c r="AI1177" i="8"/>
  <c r="AA1177" i="8"/>
  <c r="T1177" i="8"/>
  <c r="S1177" i="8"/>
  <c r="K1177" i="8"/>
  <c r="G1177" i="8"/>
  <c r="G1180" i="1" s="1"/>
  <c r="AH1176" i="8"/>
  <c r="AG1176" i="8"/>
  <c r="AD1176" i="8"/>
  <c r="AC1176" i="8"/>
  <c r="Z1176" i="8"/>
  <c r="Y1176" i="8"/>
  <c r="V1176" i="8"/>
  <c r="U1176" i="8"/>
  <c r="R1176" i="8"/>
  <c r="Q1176" i="8"/>
  <c r="N1176" i="8"/>
  <c r="M1176" i="8"/>
  <c r="K1176" i="8"/>
  <c r="AJ1176" i="8" s="1"/>
  <c r="G1176" i="8"/>
  <c r="G1175" i="1" s="1"/>
  <c r="K1175" i="8"/>
  <c r="G1175" i="8"/>
  <c r="G1178" i="1" s="1"/>
  <c r="AH1174" i="8"/>
  <c r="AG1174" i="8"/>
  <c r="AD1174" i="8"/>
  <c r="AC1174" i="8"/>
  <c r="Z1174" i="8"/>
  <c r="Y1174" i="8"/>
  <c r="V1174" i="8"/>
  <c r="U1174" i="8"/>
  <c r="R1174" i="8"/>
  <c r="Q1174" i="8"/>
  <c r="N1174" i="8"/>
  <c r="M1174" i="8"/>
  <c r="K1174" i="8"/>
  <c r="AJ1174" i="8" s="1"/>
  <c r="G1174" i="8"/>
  <c r="G1177" i="1" s="1"/>
  <c r="AJ1173" i="8"/>
  <c r="AI1173" i="8"/>
  <c r="AH1173" i="8"/>
  <c r="AG1173" i="8"/>
  <c r="AF1173" i="8"/>
  <c r="AE1173" i="8"/>
  <c r="AD1173" i="8"/>
  <c r="AC1173" i="8"/>
  <c r="AB1173" i="8"/>
  <c r="AA1173" i="8"/>
  <c r="Z1173" i="8"/>
  <c r="Y1173" i="8"/>
  <c r="X1173" i="8"/>
  <c r="W1173" i="8"/>
  <c r="V1173" i="8"/>
  <c r="U1173" i="8"/>
  <c r="T1173" i="8"/>
  <c r="S1173" i="8"/>
  <c r="R1173" i="8"/>
  <c r="Q1173" i="8"/>
  <c r="P1173" i="8"/>
  <c r="O1173" i="8"/>
  <c r="N1173" i="8"/>
  <c r="M1173" i="8"/>
  <c r="G1173" i="8"/>
  <c r="G1176" i="1" s="1"/>
  <c r="U1172" i="8"/>
  <c r="K1172" i="8"/>
  <c r="G1172" i="8"/>
  <c r="G1162" i="1" s="1"/>
  <c r="AI1171" i="8"/>
  <c r="AH1171" i="8"/>
  <c r="AG1171" i="8"/>
  <c r="AE1171" i="8"/>
  <c r="AD1171" i="8"/>
  <c r="AC1171" i="8"/>
  <c r="AA1171" i="8"/>
  <c r="Z1171" i="8"/>
  <c r="Y1171" i="8"/>
  <c r="W1171" i="8"/>
  <c r="V1171" i="8"/>
  <c r="U1171" i="8"/>
  <c r="S1171" i="8"/>
  <c r="R1171" i="8"/>
  <c r="Q1171" i="8"/>
  <c r="O1171" i="8"/>
  <c r="N1171" i="8"/>
  <c r="M1171" i="8"/>
  <c r="K1171" i="8"/>
  <c r="AJ1171" i="8" s="1"/>
  <c r="G1171" i="8"/>
  <c r="G1172" i="1" s="1"/>
  <c r="AG1170" i="8"/>
  <c r="AF1170" i="8"/>
  <c r="AC1170" i="8"/>
  <c r="Y1170" i="8"/>
  <c r="X1170" i="8"/>
  <c r="U1170" i="8"/>
  <c r="Q1170" i="8"/>
  <c r="P1170" i="8"/>
  <c r="M1170" i="8"/>
  <c r="K1170" i="8"/>
  <c r="G1170" i="8"/>
  <c r="G1171" i="1" s="1"/>
  <c r="AI1169" i="8"/>
  <c r="AH1169" i="8"/>
  <c r="AG1169" i="8"/>
  <c r="AE1169" i="8"/>
  <c r="AD1169" i="8"/>
  <c r="AC1169" i="8"/>
  <c r="AA1169" i="8"/>
  <c r="Z1169" i="8"/>
  <c r="Y1169" i="8"/>
  <c r="W1169" i="8"/>
  <c r="V1169" i="8"/>
  <c r="U1169" i="8"/>
  <c r="S1169" i="8"/>
  <c r="R1169" i="8"/>
  <c r="Q1169" i="8"/>
  <c r="O1169" i="8"/>
  <c r="N1169" i="8"/>
  <c r="M1169" i="8"/>
  <c r="K1169" i="8"/>
  <c r="AJ1169" i="8" s="1"/>
  <c r="G1169" i="8"/>
  <c r="G1169" i="1" s="1"/>
  <c r="AJ1168" i="8"/>
  <c r="AC1168" i="8"/>
  <c r="U1168" i="8"/>
  <c r="T1168" i="8"/>
  <c r="M1168" i="8"/>
  <c r="K1168" i="8"/>
  <c r="G1168" i="8"/>
  <c r="G1170" i="1" s="1"/>
  <c r="AI1167" i="8"/>
  <c r="AH1167" i="8"/>
  <c r="AG1167" i="8"/>
  <c r="AE1167" i="8"/>
  <c r="AD1167" i="8"/>
  <c r="AC1167" i="8"/>
  <c r="AA1167" i="8"/>
  <c r="Z1167" i="8"/>
  <c r="Y1167" i="8"/>
  <c r="W1167" i="8"/>
  <c r="V1167" i="8"/>
  <c r="U1167" i="8"/>
  <c r="S1167" i="8"/>
  <c r="R1167" i="8"/>
  <c r="Q1167" i="8"/>
  <c r="O1167" i="8"/>
  <c r="N1167" i="8"/>
  <c r="M1167" i="8"/>
  <c r="K1167" i="8"/>
  <c r="AJ1167" i="8" s="1"/>
  <c r="G1167" i="8"/>
  <c r="G1168" i="1" s="1"/>
  <c r="AG1166" i="8"/>
  <c r="AF1166" i="8"/>
  <c r="AC1166" i="8"/>
  <c r="Y1166" i="8"/>
  <c r="X1166" i="8"/>
  <c r="U1166" i="8"/>
  <c r="Q1166" i="8"/>
  <c r="P1166" i="8"/>
  <c r="M1166" i="8"/>
  <c r="K1166" i="8"/>
  <c r="G1166" i="8"/>
  <c r="G1167" i="1" s="1"/>
  <c r="AI1165" i="8"/>
  <c r="AH1165" i="8"/>
  <c r="AG1165" i="8"/>
  <c r="AE1165" i="8"/>
  <c r="AD1165" i="8"/>
  <c r="AC1165" i="8"/>
  <c r="AA1165" i="8"/>
  <c r="Z1165" i="8"/>
  <c r="Y1165" i="8"/>
  <c r="W1165" i="8"/>
  <c r="V1165" i="8"/>
  <c r="U1165" i="8"/>
  <c r="S1165" i="8"/>
  <c r="R1165" i="8"/>
  <c r="Q1165" i="8"/>
  <c r="O1165" i="8"/>
  <c r="N1165" i="8"/>
  <c r="M1165" i="8"/>
  <c r="K1165" i="8"/>
  <c r="AJ1165" i="8" s="1"/>
  <c r="G1165" i="8"/>
  <c r="G1166" i="1" s="1"/>
  <c r="AJ1164" i="8"/>
  <c r="AC1164" i="8"/>
  <c r="T1164" i="8"/>
  <c r="M1164" i="8"/>
  <c r="K1164" i="8"/>
  <c r="U1164" i="8" s="1"/>
  <c r="G1164" i="8"/>
  <c r="G1165" i="1" s="1"/>
  <c r="AI1163" i="8"/>
  <c r="AH1163" i="8"/>
  <c r="AG1163" i="8"/>
  <c r="AE1163" i="8"/>
  <c r="AD1163" i="8"/>
  <c r="AC1163" i="8"/>
  <c r="AA1163" i="8"/>
  <c r="Z1163" i="8"/>
  <c r="Y1163" i="8"/>
  <c r="W1163" i="8"/>
  <c r="V1163" i="8"/>
  <c r="U1163" i="8"/>
  <c r="S1163" i="8"/>
  <c r="R1163" i="8"/>
  <c r="Q1163" i="8"/>
  <c r="O1163" i="8"/>
  <c r="N1163" i="8"/>
  <c r="M1163" i="8"/>
  <c r="K1163" i="8"/>
  <c r="AJ1163" i="8" s="1"/>
  <c r="G1163" i="8"/>
  <c r="G1164" i="1" s="1"/>
  <c r="AJ1162" i="8"/>
  <c r="AI1162" i="8"/>
  <c r="AH1162" i="8"/>
  <c r="AG1162" i="8"/>
  <c r="AF1162" i="8"/>
  <c r="AE1162" i="8"/>
  <c r="AD1162" i="8"/>
  <c r="AC1162" i="8"/>
  <c r="AB1162" i="8"/>
  <c r="AA1162" i="8"/>
  <c r="Z1162" i="8"/>
  <c r="Y1162" i="8"/>
  <c r="X1162" i="8"/>
  <c r="W1162" i="8"/>
  <c r="V1162" i="8"/>
  <c r="U1162" i="8"/>
  <c r="T1162" i="8"/>
  <c r="S1162" i="8"/>
  <c r="R1162" i="8"/>
  <c r="Q1162" i="8"/>
  <c r="P1162" i="8"/>
  <c r="O1162" i="8"/>
  <c r="N1162" i="8"/>
  <c r="M1162" i="8"/>
  <c r="G1162" i="8"/>
  <c r="G1163" i="1" s="1"/>
  <c r="AJ1161" i="8"/>
  <c r="AI1161" i="8"/>
  <c r="AH1161" i="8"/>
  <c r="AG1161" i="8"/>
  <c r="AF1161" i="8"/>
  <c r="AE1161" i="8"/>
  <c r="AD1161" i="8"/>
  <c r="AC1161" i="8"/>
  <c r="AB1161" i="8"/>
  <c r="AA1161" i="8"/>
  <c r="Z1161" i="8"/>
  <c r="Y1161" i="8"/>
  <c r="X1161" i="8"/>
  <c r="W1161" i="8"/>
  <c r="V1161" i="8"/>
  <c r="U1161" i="8"/>
  <c r="T1161" i="8"/>
  <c r="S1161" i="8"/>
  <c r="R1161" i="8"/>
  <c r="Q1161" i="8"/>
  <c r="P1161" i="8"/>
  <c r="O1161" i="8"/>
  <c r="N1161" i="8"/>
  <c r="M1161" i="8"/>
  <c r="G1161" i="8"/>
  <c r="G1161" i="1" s="1"/>
  <c r="AI1160" i="8"/>
  <c r="AH1160" i="8"/>
  <c r="AG1160" i="8"/>
  <c r="AE1160" i="8"/>
  <c r="AD1160" i="8"/>
  <c r="AC1160" i="8"/>
  <c r="AA1160" i="8"/>
  <c r="Z1160" i="8"/>
  <c r="Y1160" i="8"/>
  <c r="W1160" i="8"/>
  <c r="V1160" i="8"/>
  <c r="U1160" i="8"/>
  <c r="S1160" i="8"/>
  <c r="R1160" i="8"/>
  <c r="Q1160" i="8"/>
  <c r="O1160" i="8"/>
  <c r="N1160" i="8"/>
  <c r="M1160" i="8"/>
  <c r="K1160" i="8"/>
  <c r="AJ1160" i="8" s="1"/>
  <c r="G1160" i="8"/>
  <c r="G1154" i="1" s="1"/>
  <c r="U1159" i="8"/>
  <c r="K1159" i="8"/>
  <c r="G1159" i="8"/>
  <c r="G1160" i="1" s="1"/>
  <c r="AI1158" i="8"/>
  <c r="AH1158" i="8"/>
  <c r="AG1158" i="8"/>
  <c r="AE1158" i="8"/>
  <c r="AD1158" i="8"/>
  <c r="AC1158" i="8"/>
  <c r="AA1158" i="8"/>
  <c r="Z1158" i="8"/>
  <c r="Y1158" i="8"/>
  <c r="W1158" i="8"/>
  <c r="V1158" i="8"/>
  <c r="U1158" i="8"/>
  <c r="S1158" i="8"/>
  <c r="R1158" i="8"/>
  <c r="Q1158" i="8"/>
  <c r="O1158" i="8"/>
  <c r="N1158" i="8"/>
  <c r="M1158" i="8"/>
  <c r="K1158" i="8"/>
  <c r="AJ1158" i="8" s="1"/>
  <c r="G1158" i="8"/>
  <c r="G1159" i="1" s="1"/>
  <c r="AG1157" i="8"/>
  <c r="AF1157" i="8"/>
  <c r="AC1157" i="8"/>
  <c r="Y1157" i="8"/>
  <c r="X1157" i="8"/>
  <c r="U1157" i="8"/>
  <c r="Q1157" i="8"/>
  <c r="P1157" i="8"/>
  <c r="M1157" i="8"/>
  <c r="K1157" i="8"/>
  <c r="G1157" i="8"/>
  <c r="G1158" i="1" s="1"/>
  <c r="AI1156" i="8"/>
  <c r="AH1156" i="8"/>
  <c r="AG1156" i="8"/>
  <c r="AE1156" i="8"/>
  <c r="AD1156" i="8"/>
  <c r="AC1156" i="8"/>
  <c r="AA1156" i="8"/>
  <c r="Z1156" i="8"/>
  <c r="Y1156" i="8"/>
  <c r="W1156" i="8"/>
  <c r="V1156" i="8"/>
  <c r="U1156" i="8"/>
  <c r="S1156" i="8"/>
  <c r="R1156" i="8"/>
  <c r="Q1156" i="8"/>
  <c r="O1156" i="8"/>
  <c r="N1156" i="8"/>
  <c r="M1156" i="8"/>
  <c r="K1156" i="8"/>
  <c r="AJ1156" i="8" s="1"/>
  <c r="G1156" i="8"/>
  <c r="G1157" i="1" s="1"/>
  <c r="AJ1155" i="8"/>
  <c r="AC1155" i="8"/>
  <c r="U1155" i="8"/>
  <c r="T1155" i="8"/>
  <c r="M1155" i="8"/>
  <c r="K1155" i="8"/>
  <c r="G1155" i="8"/>
  <c r="G1156" i="1" s="1"/>
  <c r="AJ1154" i="8"/>
  <c r="AI1154" i="8"/>
  <c r="AH1154" i="8"/>
  <c r="AG1154" i="8"/>
  <c r="AF1154" i="8"/>
  <c r="AE1154" i="8"/>
  <c r="AD1154" i="8"/>
  <c r="AC1154" i="8"/>
  <c r="AB1154" i="8"/>
  <c r="AA1154" i="8"/>
  <c r="Z1154" i="8"/>
  <c r="Y1154" i="8"/>
  <c r="X1154" i="8"/>
  <c r="W1154" i="8"/>
  <c r="V1154" i="8"/>
  <c r="U1154" i="8"/>
  <c r="T1154" i="8"/>
  <c r="S1154" i="8"/>
  <c r="R1154" i="8"/>
  <c r="Q1154" i="8"/>
  <c r="P1154" i="8"/>
  <c r="O1154" i="8"/>
  <c r="N1154" i="8"/>
  <c r="M1154" i="8"/>
  <c r="G1154" i="8"/>
  <c r="G1155" i="1" s="1"/>
  <c r="AA1153" i="8"/>
  <c r="K1153" i="8"/>
  <c r="G1153" i="8"/>
  <c r="G1147" i="1" s="1"/>
  <c r="AH1152" i="8"/>
  <c r="AG1152" i="8"/>
  <c r="AD1152" i="8"/>
  <c r="AC1152" i="8"/>
  <c r="Z1152" i="8"/>
  <c r="Y1152" i="8"/>
  <c r="V1152" i="8"/>
  <c r="U1152" i="8"/>
  <c r="R1152" i="8"/>
  <c r="Q1152" i="8"/>
  <c r="N1152" i="8"/>
  <c r="M1152" i="8"/>
  <c r="K1152" i="8"/>
  <c r="AJ1152" i="8" s="1"/>
  <c r="G1152" i="8"/>
  <c r="G1153" i="1" s="1"/>
  <c r="AJ1151" i="8"/>
  <c r="AI1151" i="8"/>
  <c r="T1151" i="8"/>
  <c r="S1151" i="8"/>
  <c r="K1151" i="8"/>
  <c r="AA1151" i="8" s="1"/>
  <c r="G1151" i="8"/>
  <c r="G1152" i="1" s="1"/>
  <c r="AH1150" i="8"/>
  <c r="AG1150" i="8"/>
  <c r="AD1150" i="8"/>
  <c r="AC1150" i="8"/>
  <c r="Z1150" i="8"/>
  <c r="Y1150" i="8"/>
  <c r="V1150" i="8"/>
  <c r="U1150" i="8"/>
  <c r="R1150" i="8"/>
  <c r="Q1150" i="8"/>
  <c r="N1150" i="8"/>
  <c r="M1150" i="8"/>
  <c r="K1150" i="8"/>
  <c r="AJ1150" i="8" s="1"/>
  <c r="G1150" i="8"/>
  <c r="G1151" i="1" s="1"/>
  <c r="AA1149" i="8"/>
  <c r="K1149" i="8"/>
  <c r="G1149" i="8"/>
  <c r="G1150" i="1" s="1"/>
  <c r="AH1148" i="8"/>
  <c r="AG1148" i="8"/>
  <c r="AD1148" i="8"/>
  <c r="AC1148" i="8"/>
  <c r="Z1148" i="8"/>
  <c r="Y1148" i="8"/>
  <c r="V1148" i="8"/>
  <c r="U1148" i="8"/>
  <c r="R1148" i="8"/>
  <c r="Q1148" i="8"/>
  <c r="N1148" i="8"/>
  <c r="M1148" i="8"/>
  <c r="K1148" i="8"/>
  <c r="AJ1148" i="8" s="1"/>
  <c r="G1148" i="8"/>
  <c r="G1149" i="1" s="1"/>
  <c r="AJ1147" i="8"/>
  <c r="AI1147" i="8"/>
  <c r="T1147" i="8"/>
  <c r="S1147" i="8"/>
  <c r="K1147" i="8"/>
  <c r="AA1147" i="8" s="1"/>
  <c r="G1147" i="8"/>
  <c r="G1148" i="1" s="1"/>
  <c r="AH1146" i="8"/>
  <c r="AG1146" i="8"/>
  <c r="AD1146" i="8"/>
  <c r="AC1146" i="8"/>
  <c r="Z1146" i="8"/>
  <c r="Y1146" i="8"/>
  <c r="V1146" i="8"/>
  <c r="U1146" i="8"/>
  <c r="R1146" i="8"/>
  <c r="Q1146" i="8"/>
  <c r="N1146" i="8"/>
  <c r="M1146" i="8"/>
  <c r="K1146" i="8"/>
  <c r="AJ1146" i="8" s="1"/>
  <c r="G1146" i="8"/>
  <c r="G1146" i="1" s="1"/>
  <c r="AA1145" i="8"/>
  <c r="K1145" i="8"/>
  <c r="G1145" i="8"/>
  <c r="G1145" i="1" s="1"/>
  <c r="AH1144" i="8"/>
  <c r="AG1144" i="8"/>
  <c r="AD1144" i="8"/>
  <c r="AC1144" i="8"/>
  <c r="Z1144" i="8"/>
  <c r="Y1144" i="8"/>
  <c r="V1144" i="8"/>
  <c r="U1144" i="8"/>
  <c r="R1144" i="8"/>
  <c r="Q1144" i="8"/>
  <c r="N1144" i="8"/>
  <c r="M1144" i="8"/>
  <c r="K1144" i="8"/>
  <c r="AJ1144" i="8" s="1"/>
  <c r="G1144" i="8"/>
  <c r="G1143" i="1" s="1"/>
  <c r="AJ1143" i="8"/>
  <c r="AI1143" i="8"/>
  <c r="T1143" i="8"/>
  <c r="S1143" i="8"/>
  <c r="K1143" i="8"/>
  <c r="AA1143" i="8" s="1"/>
  <c r="G1143" i="8"/>
  <c r="G1144" i="1" s="1"/>
  <c r="AH1142" i="8"/>
  <c r="AG1142" i="8"/>
  <c r="AD1142" i="8"/>
  <c r="AC1142" i="8"/>
  <c r="Z1142" i="8"/>
  <c r="Y1142" i="8"/>
  <c r="V1142" i="8"/>
  <c r="U1142" i="8"/>
  <c r="R1142" i="8"/>
  <c r="Q1142" i="8"/>
  <c r="N1142" i="8"/>
  <c r="M1142" i="8"/>
  <c r="K1142" i="8"/>
  <c r="AJ1142" i="8" s="1"/>
  <c r="G1142" i="8"/>
  <c r="G1137" i="1" s="1"/>
  <c r="AA1141" i="8"/>
  <c r="K1141" i="8"/>
  <c r="G1141" i="8"/>
  <c r="G1142" i="1" s="1"/>
  <c r="AH1140" i="8"/>
  <c r="AG1140" i="8"/>
  <c r="AD1140" i="8"/>
  <c r="AC1140" i="8"/>
  <c r="Z1140" i="8"/>
  <c r="Y1140" i="8"/>
  <c r="V1140" i="8"/>
  <c r="U1140" i="8"/>
  <c r="R1140" i="8"/>
  <c r="Q1140" i="8"/>
  <c r="N1140" i="8"/>
  <c r="M1140" i="8"/>
  <c r="K1140" i="8"/>
  <c r="AJ1140" i="8" s="1"/>
  <c r="G1140" i="8"/>
  <c r="G1141" i="1" s="1"/>
  <c r="AJ1139" i="8"/>
  <c r="AI1139" i="8"/>
  <c r="T1139" i="8"/>
  <c r="S1139" i="8"/>
  <c r="K1139" i="8"/>
  <c r="AA1139" i="8" s="1"/>
  <c r="G1139" i="8"/>
  <c r="G1140" i="1" s="1"/>
  <c r="AH1138" i="8"/>
  <c r="AG1138" i="8"/>
  <c r="AD1138" i="8"/>
  <c r="AC1138" i="8"/>
  <c r="Z1138" i="8"/>
  <c r="Y1138" i="8"/>
  <c r="V1138" i="8"/>
  <c r="U1138" i="8"/>
  <c r="R1138" i="8"/>
  <c r="Q1138" i="8"/>
  <c r="N1138" i="8"/>
  <c r="M1138" i="8"/>
  <c r="K1138" i="8"/>
  <c r="AJ1138" i="8" s="1"/>
  <c r="G1138" i="8"/>
  <c r="G1139" i="1" s="1"/>
  <c r="AJ1137" i="8"/>
  <c r="AI1137" i="8"/>
  <c r="AH1137" i="8"/>
  <c r="AG1137" i="8"/>
  <c r="AF1137" i="8"/>
  <c r="AE1137" i="8"/>
  <c r="AD1137" i="8"/>
  <c r="AC1137" i="8"/>
  <c r="AB1137" i="8"/>
  <c r="AA1137" i="8"/>
  <c r="Z1137" i="8"/>
  <c r="Y1137" i="8"/>
  <c r="X1137" i="8"/>
  <c r="W1137" i="8"/>
  <c r="V1137" i="8"/>
  <c r="U1137" i="8"/>
  <c r="T1137" i="8"/>
  <c r="S1137" i="8"/>
  <c r="R1137" i="8"/>
  <c r="Q1137" i="8"/>
  <c r="P1137" i="8"/>
  <c r="O1137" i="8"/>
  <c r="N1137" i="8"/>
  <c r="M1137" i="8"/>
  <c r="G1137" i="8"/>
  <c r="G1138" i="1" s="1"/>
  <c r="AB1136" i="8"/>
  <c r="K1136" i="8"/>
  <c r="G1136" i="8"/>
  <c r="G1124" i="1" s="1"/>
  <c r="AI1135" i="8"/>
  <c r="AH1135" i="8"/>
  <c r="AG1135" i="8"/>
  <c r="AE1135" i="8"/>
  <c r="AD1135" i="8"/>
  <c r="AC1135" i="8"/>
  <c r="AA1135" i="8"/>
  <c r="Z1135" i="8"/>
  <c r="Y1135" i="8"/>
  <c r="W1135" i="8"/>
  <c r="V1135" i="8"/>
  <c r="U1135" i="8"/>
  <c r="S1135" i="8"/>
  <c r="R1135" i="8"/>
  <c r="Q1135" i="8"/>
  <c r="O1135" i="8"/>
  <c r="N1135" i="8"/>
  <c r="M1135" i="8"/>
  <c r="K1135" i="8"/>
  <c r="AJ1135" i="8" s="1"/>
  <c r="G1135" i="8"/>
  <c r="G1136" i="1" s="1"/>
  <c r="AG1134" i="8"/>
  <c r="AF1134" i="8"/>
  <c r="AC1134" i="8"/>
  <c r="Y1134" i="8"/>
  <c r="X1134" i="8"/>
  <c r="U1134" i="8"/>
  <c r="Q1134" i="8"/>
  <c r="P1134" i="8"/>
  <c r="M1134" i="8"/>
  <c r="K1134" i="8"/>
  <c r="G1134" i="8"/>
  <c r="G1135" i="1" s="1"/>
  <c r="AI1133" i="8"/>
  <c r="AH1133" i="8"/>
  <c r="AG1133" i="8"/>
  <c r="AE1133" i="8"/>
  <c r="AD1133" i="8"/>
  <c r="AC1133" i="8"/>
  <c r="AA1133" i="8"/>
  <c r="Z1133" i="8"/>
  <c r="Y1133" i="8"/>
  <c r="W1133" i="8"/>
  <c r="V1133" i="8"/>
  <c r="U1133" i="8"/>
  <c r="S1133" i="8"/>
  <c r="R1133" i="8"/>
  <c r="Q1133" i="8"/>
  <c r="O1133" i="8"/>
  <c r="N1133" i="8"/>
  <c r="M1133" i="8"/>
  <c r="K1133" i="8"/>
  <c r="AJ1133" i="8" s="1"/>
  <c r="G1133" i="8"/>
  <c r="G1134" i="1" s="1"/>
  <c r="U1132" i="8"/>
  <c r="K1132" i="8"/>
  <c r="G1132" i="8"/>
  <c r="G1133" i="1" s="1"/>
  <c r="AI1131" i="8"/>
  <c r="AH1131" i="8"/>
  <c r="AG1131" i="8"/>
  <c r="AE1131" i="8"/>
  <c r="AD1131" i="8"/>
  <c r="AC1131" i="8"/>
  <c r="AA1131" i="8"/>
  <c r="Z1131" i="8"/>
  <c r="Y1131" i="8"/>
  <c r="W1131" i="8"/>
  <c r="V1131" i="8"/>
  <c r="U1131" i="8"/>
  <c r="S1131" i="8"/>
  <c r="R1131" i="8"/>
  <c r="Q1131" i="8"/>
  <c r="O1131" i="8"/>
  <c r="N1131" i="8"/>
  <c r="M1131" i="8"/>
  <c r="K1131" i="8"/>
  <c r="AJ1131" i="8" s="1"/>
  <c r="G1131" i="8"/>
  <c r="G1132" i="1" s="1"/>
  <c r="AG1130" i="8"/>
  <c r="AF1130" i="8"/>
  <c r="AC1130" i="8"/>
  <c r="Y1130" i="8"/>
  <c r="X1130" i="8"/>
  <c r="U1130" i="8"/>
  <c r="Q1130" i="8"/>
  <c r="P1130" i="8"/>
  <c r="M1130" i="8"/>
  <c r="K1130" i="8"/>
  <c r="G1130" i="8"/>
  <c r="G1131" i="1" s="1"/>
  <c r="AI1129" i="8"/>
  <c r="AH1129" i="8"/>
  <c r="AG1129" i="8"/>
  <c r="AE1129" i="8"/>
  <c r="AD1129" i="8"/>
  <c r="AC1129" i="8"/>
  <c r="AA1129" i="8"/>
  <c r="Z1129" i="8"/>
  <c r="Y1129" i="8"/>
  <c r="W1129" i="8"/>
  <c r="V1129" i="8"/>
  <c r="U1129" i="8"/>
  <c r="S1129" i="8"/>
  <c r="R1129" i="8"/>
  <c r="Q1129" i="8"/>
  <c r="O1129" i="8"/>
  <c r="N1129" i="8"/>
  <c r="M1129" i="8"/>
  <c r="K1129" i="8"/>
  <c r="AJ1129" i="8" s="1"/>
  <c r="G1129" i="8"/>
  <c r="G1127" i="1" s="1"/>
  <c r="AJ1128" i="8"/>
  <c r="AC1128" i="8"/>
  <c r="U1128" i="8"/>
  <c r="T1128" i="8"/>
  <c r="M1128" i="8"/>
  <c r="K1128" i="8"/>
  <c r="G1128" i="8"/>
  <c r="G1130" i="1" s="1"/>
  <c r="AI1127" i="8"/>
  <c r="AH1127" i="8"/>
  <c r="AG1127" i="8"/>
  <c r="AE1127" i="8"/>
  <c r="AD1127" i="8"/>
  <c r="AC1127" i="8"/>
  <c r="AA1127" i="8"/>
  <c r="Z1127" i="8"/>
  <c r="Y1127" i="8"/>
  <c r="W1127" i="8"/>
  <c r="V1127" i="8"/>
  <c r="U1127" i="8"/>
  <c r="S1127" i="8"/>
  <c r="R1127" i="8"/>
  <c r="Q1127" i="8"/>
  <c r="O1127" i="8"/>
  <c r="N1127" i="8"/>
  <c r="M1127" i="8"/>
  <c r="K1127" i="8"/>
  <c r="AJ1127" i="8" s="1"/>
  <c r="G1127" i="8"/>
  <c r="G1129" i="1" s="1"/>
  <c r="AG1126" i="8"/>
  <c r="AF1126" i="8"/>
  <c r="AC1126" i="8"/>
  <c r="Y1126" i="8"/>
  <c r="X1126" i="8"/>
  <c r="U1126" i="8"/>
  <c r="Q1126" i="8"/>
  <c r="P1126" i="8"/>
  <c r="M1126" i="8"/>
  <c r="K1126" i="8"/>
  <c r="G1126" i="8"/>
  <c r="G1128" i="1" s="1"/>
  <c r="AI1125" i="8"/>
  <c r="AH1125" i="8"/>
  <c r="AG1125" i="8"/>
  <c r="AE1125" i="8"/>
  <c r="AD1125" i="8"/>
  <c r="AC1125" i="8"/>
  <c r="AA1125" i="8"/>
  <c r="Z1125" i="8"/>
  <c r="Y1125" i="8"/>
  <c r="W1125" i="8"/>
  <c r="V1125" i="8"/>
  <c r="U1125" i="8"/>
  <c r="S1125" i="8"/>
  <c r="R1125" i="8"/>
  <c r="Q1125" i="8"/>
  <c r="O1125" i="8"/>
  <c r="N1125" i="8"/>
  <c r="M1125" i="8"/>
  <c r="K1125" i="8"/>
  <c r="AJ1125" i="8" s="1"/>
  <c r="G1125" i="8"/>
  <c r="G1126" i="1" s="1"/>
  <c r="AJ1124" i="8"/>
  <c r="AI1124" i="8"/>
  <c r="AH1124" i="8"/>
  <c r="AG1124" i="8"/>
  <c r="AF1124" i="8"/>
  <c r="AE1124" i="8"/>
  <c r="AD1124" i="8"/>
  <c r="AC1124" i="8"/>
  <c r="AB1124" i="8"/>
  <c r="AA1124" i="8"/>
  <c r="Z1124" i="8"/>
  <c r="Y1124" i="8"/>
  <c r="X1124" i="8"/>
  <c r="W1124" i="8"/>
  <c r="V1124" i="8"/>
  <c r="U1124" i="8"/>
  <c r="T1124" i="8"/>
  <c r="S1124" i="8"/>
  <c r="R1124" i="8"/>
  <c r="Q1124" i="8"/>
  <c r="P1124" i="8"/>
  <c r="O1124" i="8"/>
  <c r="N1124" i="8"/>
  <c r="M1124" i="8"/>
  <c r="G1124" i="8"/>
  <c r="G1125" i="1" s="1"/>
  <c r="AH1123" i="8"/>
  <c r="AG1123" i="8"/>
  <c r="AD1123" i="8"/>
  <c r="AC1123" i="8"/>
  <c r="Z1123" i="8"/>
  <c r="Y1123" i="8"/>
  <c r="V1123" i="8"/>
  <c r="U1123" i="8"/>
  <c r="R1123" i="8"/>
  <c r="Q1123" i="8"/>
  <c r="N1123" i="8"/>
  <c r="M1123" i="8"/>
  <c r="K1123" i="8"/>
  <c r="AJ1123" i="8" s="1"/>
  <c r="G1123" i="8"/>
  <c r="G1104" i="1" s="1"/>
  <c r="K1122" i="8"/>
  <c r="G1122" i="8"/>
  <c r="G1119" i="1" s="1"/>
  <c r="AH1121" i="8"/>
  <c r="AG1121" i="8"/>
  <c r="AD1121" i="8"/>
  <c r="AC1121" i="8"/>
  <c r="Z1121" i="8"/>
  <c r="Y1121" i="8"/>
  <c r="V1121" i="8"/>
  <c r="U1121" i="8"/>
  <c r="R1121" i="8"/>
  <c r="Q1121" i="8"/>
  <c r="N1121" i="8"/>
  <c r="M1121" i="8"/>
  <c r="K1121" i="8"/>
  <c r="AJ1121" i="8" s="1"/>
  <c r="G1121" i="8"/>
  <c r="G1123" i="1" s="1"/>
  <c r="AJ1120" i="8"/>
  <c r="AI1120" i="8"/>
  <c r="AA1120" i="8"/>
  <c r="T1120" i="8"/>
  <c r="S1120" i="8"/>
  <c r="K1120" i="8"/>
  <c r="G1120" i="8"/>
  <c r="G1122" i="1" s="1"/>
  <c r="AH1119" i="8"/>
  <c r="AG1119" i="8"/>
  <c r="AD1119" i="8"/>
  <c r="AC1119" i="8"/>
  <c r="Z1119" i="8"/>
  <c r="Y1119" i="8"/>
  <c r="V1119" i="8"/>
  <c r="U1119" i="8"/>
  <c r="R1119" i="8"/>
  <c r="Q1119" i="8"/>
  <c r="N1119" i="8"/>
  <c r="M1119" i="8"/>
  <c r="K1119" i="8"/>
  <c r="AJ1119" i="8" s="1"/>
  <c r="G1119" i="8"/>
  <c r="G1121" i="1" s="1"/>
  <c r="K1118" i="8"/>
  <c r="G1118" i="8"/>
  <c r="G1120" i="1" s="1"/>
  <c r="AH1117" i="8"/>
  <c r="AG1117" i="8"/>
  <c r="AD1117" i="8"/>
  <c r="AC1117" i="8"/>
  <c r="Z1117" i="8"/>
  <c r="Y1117" i="8"/>
  <c r="V1117" i="8"/>
  <c r="U1117" i="8"/>
  <c r="R1117" i="8"/>
  <c r="Q1117" i="8"/>
  <c r="N1117" i="8"/>
  <c r="M1117" i="8"/>
  <c r="K1117" i="8"/>
  <c r="AJ1117" i="8" s="1"/>
  <c r="G1117" i="8"/>
  <c r="G1111" i="1" s="1"/>
  <c r="AJ1116" i="8"/>
  <c r="AI1116" i="8"/>
  <c r="AA1116" i="8"/>
  <c r="T1116" i="8"/>
  <c r="S1116" i="8"/>
  <c r="K1116" i="8"/>
  <c r="G1116" i="8"/>
  <c r="G1118" i="1" s="1"/>
  <c r="AH1115" i="8"/>
  <c r="AG1115" i="8"/>
  <c r="AD1115" i="8"/>
  <c r="AC1115" i="8"/>
  <c r="Z1115" i="8"/>
  <c r="Y1115" i="8"/>
  <c r="V1115" i="8"/>
  <c r="U1115" i="8"/>
  <c r="R1115" i="8"/>
  <c r="Q1115" i="8"/>
  <c r="N1115" i="8"/>
  <c r="M1115" i="8"/>
  <c r="K1115" i="8"/>
  <c r="AJ1115" i="8" s="1"/>
  <c r="G1115" i="8"/>
  <c r="G1117" i="1" s="1"/>
  <c r="K1114" i="8"/>
  <c r="G1114" i="8"/>
  <c r="G1116" i="1" s="1"/>
  <c r="AH1113" i="8"/>
  <c r="AG1113" i="8"/>
  <c r="AD1113" i="8"/>
  <c r="AC1113" i="8"/>
  <c r="Z1113" i="8"/>
  <c r="Y1113" i="8"/>
  <c r="V1113" i="8"/>
  <c r="U1113" i="8"/>
  <c r="R1113" i="8"/>
  <c r="Q1113" i="8"/>
  <c r="N1113" i="8"/>
  <c r="M1113" i="8"/>
  <c r="K1113" i="8"/>
  <c r="AJ1113" i="8" s="1"/>
  <c r="G1113" i="8"/>
  <c r="G1115" i="1" s="1"/>
  <c r="AJ1112" i="8"/>
  <c r="AI1112" i="8"/>
  <c r="AA1112" i="8"/>
  <c r="T1112" i="8"/>
  <c r="S1112" i="8"/>
  <c r="K1112" i="8"/>
  <c r="G1112" i="8"/>
  <c r="G1114" i="1" s="1"/>
  <c r="AH1111" i="8"/>
  <c r="AG1111" i="8"/>
  <c r="AD1111" i="8"/>
  <c r="AC1111" i="8"/>
  <c r="Z1111" i="8"/>
  <c r="Y1111" i="8"/>
  <c r="V1111" i="8"/>
  <c r="U1111" i="8"/>
  <c r="R1111" i="8"/>
  <c r="Q1111" i="8"/>
  <c r="N1111" i="8"/>
  <c r="M1111" i="8"/>
  <c r="K1111" i="8"/>
  <c r="AJ1111" i="8" s="1"/>
  <c r="G1111" i="8"/>
  <c r="G1113" i="1" s="1"/>
  <c r="K1110" i="8"/>
  <c r="G1110" i="8"/>
  <c r="G1112" i="1" s="1"/>
  <c r="AH1109" i="8"/>
  <c r="AG1109" i="8"/>
  <c r="AD1109" i="8"/>
  <c r="AC1109" i="8"/>
  <c r="Z1109" i="8"/>
  <c r="Y1109" i="8"/>
  <c r="V1109" i="8"/>
  <c r="U1109" i="8"/>
  <c r="R1109" i="8"/>
  <c r="Q1109" i="8"/>
  <c r="N1109" i="8"/>
  <c r="M1109" i="8"/>
  <c r="K1109" i="8"/>
  <c r="AJ1109" i="8" s="1"/>
  <c r="G1109" i="8"/>
  <c r="G1105" i="1" s="1"/>
  <c r="AJ1108" i="8"/>
  <c r="K1108" i="8"/>
  <c r="G1108" i="8"/>
  <c r="G1110" i="1" s="1"/>
  <c r="AF1107" i="8"/>
  <c r="AB1107" i="8"/>
  <c r="Z1107" i="8"/>
  <c r="U1107" i="8"/>
  <c r="Q1107" i="8"/>
  <c r="P1107" i="8"/>
  <c r="K1107" i="8"/>
  <c r="G1107" i="8"/>
  <c r="G1109" i="1" s="1"/>
  <c r="AH1106" i="8"/>
  <c r="K1106" i="8"/>
  <c r="G1106" i="8"/>
  <c r="G1108" i="1" s="1"/>
  <c r="AF1105" i="8"/>
  <c r="AB1105" i="8"/>
  <c r="Z1105" i="8"/>
  <c r="U1105" i="8"/>
  <c r="Q1105" i="8"/>
  <c r="P1105" i="8"/>
  <c r="K1105" i="8"/>
  <c r="G1105" i="8"/>
  <c r="G1107" i="1" s="1"/>
  <c r="AJ1104" i="8"/>
  <c r="AI1104" i="8"/>
  <c r="AH1104" i="8"/>
  <c r="AG1104" i="8"/>
  <c r="AF1104" i="8"/>
  <c r="AE1104" i="8"/>
  <c r="AD1104" i="8"/>
  <c r="AC1104" i="8"/>
  <c r="AB1104" i="8"/>
  <c r="AA1104" i="8"/>
  <c r="Z1104" i="8"/>
  <c r="Y1104" i="8"/>
  <c r="X1104" i="8"/>
  <c r="W1104" i="8"/>
  <c r="V1104" i="8"/>
  <c r="U1104" i="8"/>
  <c r="T1104" i="8"/>
  <c r="S1104" i="8"/>
  <c r="R1104" i="8"/>
  <c r="Q1104" i="8"/>
  <c r="P1104" i="8"/>
  <c r="O1104" i="8"/>
  <c r="N1104" i="8"/>
  <c r="M1104" i="8"/>
  <c r="G1104" i="8"/>
  <c r="G1106" i="1" s="1"/>
  <c r="AI1103" i="8"/>
  <c r="AC1103" i="8"/>
  <c r="AB1103" i="8"/>
  <c r="X1103" i="8"/>
  <c r="S1103" i="8"/>
  <c r="Q1103" i="8"/>
  <c r="M1103" i="8"/>
  <c r="K1103" i="8"/>
  <c r="G1103" i="8"/>
  <c r="G1090" i="1" s="1"/>
  <c r="AI1102" i="8"/>
  <c r="AH1102" i="8"/>
  <c r="AG1102" i="8"/>
  <c r="AE1102" i="8"/>
  <c r="AD1102" i="8"/>
  <c r="AC1102" i="8"/>
  <c r="AA1102" i="8"/>
  <c r="Z1102" i="8"/>
  <c r="Y1102" i="8"/>
  <c r="W1102" i="8"/>
  <c r="V1102" i="8"/>
  <c r="U1102" i="8"/>
  <c r="S1102" i="8"/>
  <c r="R1102" i="8"/>
  <c r="Q1102" i="8"/>
  <c r="O1102" i="8"/>
  <c r="N1102" i="8"/>
  <c r="M1102" i="8"/>
  <c r="K1102" i="8"/>
  <c r="AJ1102" i="8" s="1"/>
  <c r="G1102" i="8"/>
  <c r="G1103" i="1" s="1"/>
  <c r="AI1101" i="8"/>
  <c r="AB1101" i="8"/>
  <c r="X1101" i="8"/>
  <c r="Q1101" i="8"/>
  <c r="M1101" i="8"/>
  <c r="K1101" i="8"/>
  <c r="AC1101" i="8" s="1"/>
  <c r="G1101" i="8"/>
  <c r="G1102" i="1" s="1"/>
  <c r="AI1100" i="8"/>
  <c r="AH1100" i="8"/>
  <c r="AG1100" i="8"/>
  <c r="AE1100" i="8"/>
  <c r="AD1100" i="8"/>
  <c r="AC1100" i="8"/>
  <c r="AA1100" i="8"/>
  <c r="Z1100" i="8"/>
  <c r="Y1100" i="8"/>
  <c r="W1100" i="8"/>
  <c r="V1100" i="8"/>
  <c r="U1100" i="8"/>
  <c r="S1100" i="8"/>
  <c r="R1100" i="8"/>
  <c r="Q1100" i="8"/>
  <c r="O1100" i="8"/>
  <c r="N1100" i="8"/>
  <c r="M1100" i="8"/>
  <c r="K1100" i="8"/>
  <c r="AJ1100" i="8" s="1"/>
  <c r="G1100" i="8"/>
  <c r="G1099" i="1" s="1"/>
  <c r="AG1099" i="8"/>
  <c r="W1099" i="8"/>
  <c r="K1099" i="8"/>
  <c r="G1099" i="8"/>
  <c r="G1101" i="1" s="1"/>
  <c r="AI1098" i="8"/>
  <c r="AH1098" i="8"/>
  <c r="AG1098" i="8"/>
  <c r="AE1098" i="8"/>
  <c r="AD1098" i="8"/>
  <c r="AC1098" i="8"/>
  <c r="AA1098" i="8"/>
  <c r="Z1098" i="8"/>
  <c r="Y1098" i="8"/>
  <c r="W1098" i="8"/>
  <c r="V1098" i="8"/>
  <c r="U1098" i="8"/>
  <c r="S1098" i="8"/>
  <c r="R1098" i="8"/>
  <c r="Q1098" i="8"/>
  <c r="O1098" i="8"/>
  <c r="N1098" i="8"/>
  <c r="M1098" i="8"/>
  <c r="K1098" i="8"/>
  <c r="AJ1098" i="8" s="1"/>
  <c r="G1098" i="8"/>
  <c r="G1100" i="1" s="1"/>
  <c r="AC1097" i="8"/>
  <c r="S1097" i="8"/>
  <c r="K1097" i="8"/>
  <c r="G1097" i="8"/>
  <c r="G1098" i="1" s="1"/>
  <c r="AI1096" i="8"/>
  <c r="AH1096" i="8"/>
  <c r="AG1096" i="8"/>
  <c r="AE1096" i="8"/>
  <c r="AD1096" i="8"/>
  <c r="AC1096" i="8"/>
  <c r="AA1096" i="8"/>
  <c r="Z1096" i="8"/>
  <c r="Y1096" i="8"/>
  <c r="W1096" i="8"/>
  <c r="V1096" i="8"/>
  <c r="U1096" i="8"/>
  <c r="S1096" i="8"/>
  <c r="R1096" i="8"/>
  <c r="Q1096" i="8"/>
  <c r="O1096" i="8"/>
  <c r="N1096" i="8"/>
  <c r="M1096" i="8"/>
  <c r="K1096" i="8"/>
  <c r="AJ1096" i="8" s="1"/>
  <c r="G1096" i="8"/>
  <c r="G1097" i="1" s="1"/>
  <c r="AI1095" i="8"/>
  <c r="AC1095" i="8"/>
  <c r="AB1095" i="8"/>
  <c r="X1095" i="8"/>
  <c r="S1095" i="8"/>
  <c r="Q1095" i="8"/>
  <c r="M1095" i="8"/>
  <c r="K1095" i="8"/>
  <c r="G1095" i="8"/>
  <c r="G1096" i="1" s="1"/>
  <c r="AI1094" i="8"/>
  <c r="AH1094" i="8"/>
  <c r="AG1094" i="8"/>
  <c r="AE1094" i="8"/>
  <c r="AD1094" i="8"/>
  <c r="AC1094" i="8"/>
  <c r="AA1094" i="8"/>
  <c r="Z1094" i="8"/>
  <c r="Y1094" i="8"/>
  <c r="W1094" i="8"/>
  <c r="V1094" i="8"/>
  <c r="U1094" i="8"/>
  <c r="S1094" i="8"/>
  <c r="R1094" i="8"/>
  <c r="Q1094" i="8"/>
  <c r="O1094" i="8"/>
  <c r="N1094" i="8"/>
  <c r="M1094" i="8"/>
  <c r="K1094" i="8"/>
  <c r="AJ1094" i="8" s="1"/>
  <c r="G1094" i="8"/>
  <c r="G1095" i="1" s="1"/>
  <c r="AI1093" i="8"/>
  <c r="AB1093" i="8"/>
  <c r="X1093" i="8"/>
  <c r="Q1093" i="8"/>
  <c r="M1093" i="8"/>
  <c r="K1093" i="8"/>
  <c r="AC1093" i="8" s="1"/>
  <c r="G1093" i="8"/>
  <c r="G1094" i="1" s="1"/>
  <c r="AI1092" i="8"/>
  <c r="AH1092" i="8"/>
  <c r="AG1092" i="8"/>
  <c r="AE1092" i="8"/>
  <c r="AD1092" i="8"/>
  <c r="AC1092" i="8"/>
  <c r="AA1092" i="8"/>
  <c r="Z1092" i="8"/>
  <c r="Y1092" i="8"/>
  <c r="W1092" i="8"/>
  <c r="V1092" i="8"/>
  <c r="U1092" i="8"/>
  <c r="S1092" i="8"/>
  <c r="R1092" i="8"/>
  <c r="Q1092" i="8"/>
  <c r="O1092" i="8"/>
  <c r="N1092" i="8"/>
  <c r="M1092" i="8"/>
  <c r="K1092" i="8"/>
  <c r="AJ1092" i="8" s="1"/>
  <c r="G1092" i="8"/>
  <c r="G1091" i="1" s="1"/>
  <c r="AG1091" i="8"/>
  <c r="W1091" i="8"/>
  <c r="K1091" i="8"/>
  <c r="G1091" i="8"/>
  <c r="G1093" i="1" s="1"/>
  <c r="AJ1090" i="8"/>
  <c r="AI1090" i="8"/>
  <c r="AH1090" i="8"/>
  <c r="AG1090" i="8"/>
  <c r="AF1090" i="8"/>
  <c r="AE1090" i="8"/>
  <c r="AD1090" i="8"/>
  <c r="AC1090" i="8"/>
  <c r="AB1090" i="8"/>
  <c r="AA1090" i="8"/>
  <c r="Z1090" i="8"/>
  <c r="Y1090" i="8"/>
  <c r="X1090" i="8"/>
  <c r="W1090" i="8"/>
  <c r="V1090" i="8"/>
  <c r="U1090" i="8"/>
  <c r="T1090" i="8"/>
  <c r="S1090" i="8"/>
  <c r="R1090" i="8"/>
  <c r="Q1090" i="8"/>
  <c r="P1090" i="8"/>
  <c r="O1090" i="8"/>
  <c r="N1090" i="8"/>
  <c r="M1090" i="8"/>
  <c r="G1090" i="8"/>
  <c r="G1092" i="1" s="1"/>
  <c r="AJ1089" i="8"/>
  <c r="AI1089" i="8"/>
  <c r="AE1089" i="8"/>
  <c r="AD1089" i="8"/>
  <c r="Z1089" i="8"/>
  <c r="X1089" i="8"/>
  <c r="T1089" i="8"/>
  <c r="S1089" i="8"/>
  <c r="O1089" i="8"/>
  <c r="N1089" i="8"/>
  <c r="K1089" i="8"/>
  <c r="AF1089" i="8" s="1"/>
  <c r="G1089" i="8"/>
  <c r="G1088" i="1" s="1"/>
  <c r="AJ1088" i="8"/>
  <c r="AH1088" i="8"/>
  <c r="AD1088" i="8"/>
  <c r="AC1088" i="8"/>
  <c r="Y1088" i="8"/>
  <c r="X1088" i="8"/>
  <c r="T1088" i="8"/>
  <c r="R1088" i="8"/>
  <c r="N1088" i="8"/>
  <c r="M1088" i="8"/>
  <c r="K1088" i="8"/>
  <c r="AF1088" i="8" s="1"/>
  <c r="G1088" i="8"/>
  <c r="G1089" i="1" s="1"/>
  <c r="AJ1087" i="8"/>
  <c r="AI1087" i="8"/>
  <c r="AE1087" i="8"/>
  <c r="AD1087" i="8"/>
  <c r="Z1087" i="8"/>
  <c r="X1087" i="8"/>
  <c r="T1087" i="8"/>
  <c r="S1087" i="8"/>
  <c r="O1087" i="8"/>
  <c r="N1087" i="8"/>
  <c r="K1087" i="8"/>
  <c r="AF1087" i="8" s="1"/>
  <c r="G1087" i="8"/>
  <c r="G1083" i="1" s="1"/>
  <c r="AJ1086" i="8"/>
  <c r="AH1086" i="8"/>
  <c r="AD1086" i="8"/>
  <c r="AC1086" i="8"/>
  <c r="Y1086" i="8"/>
  <c r="X1086" i="8"/>
  <c r="T1086" i="8"/>
  <c r="R1086" i="8"/>
  <c r="N1086" i="8"/>
  <c r="M1086" i="8"/>
  <c r="K1086" i="8"/>
  <c r="AF1086" i="8" s="1"/>
  <c r="G1086" i="8"/>
  <c r="G1087" i="1" s="1"/>
  <c r="AJ1085" i="8"/>
  <c r="AI1085" i="8"/>
  <c r="AE1085" i="8"/>
  <c r="AD1085" i="8"/>
  <c r="Z1085" i="8"/>
  <c r="X1085" i="8"/>
  <c r="T1085" i="8"/>
  <c r="S1085" i="8"/>
  <c r="O1085" i="8"/>
  <c r="N1085" i="8"/>
  <c r="K1085" i="8"/>
  <c r="AF1085" i="8" s="1"/>
  <c r="G1085" i="8"/>
  <c r="G1086" i="1" s="1"/>
  <c r="AJ1084" i="8"/>
  <c r="AH1084" i="8"/>
  <c r="AD1084" i="8"/>
  <c r="AC1084" i="8"/>
  <c r="Y1084" i="8"/>
  <c r="X1084" i="8"/>
  <c r="T1084" i="8"/>
  <c r="R1084" i="8"/>
  <c r="N1084" i="8"/>
  <c r="M1084" i="8"/>
  <c r="K1084" i="8"/>
  <c r="AF1084" i="8" s="1"/>
  <c r="G1084" i="8"/>
  <c r="G1085" i="1" s="1"/>
  <c r="AJ1083" i="8"/>
  <c r="AI1083" i="8"/>
  <c r="AE1083" i="8"/>
  <c r="AD1083" i="8"/>
  <c r="Z1083" i="8"/>
  <c r="X1083" i="8"/>
  <c r="T1083" i="8"/>
  <c r="S1083" i="8"/>
  <c r="O1083" i="8"/>
  <c r="N1083" i="8"/>
  <c r="K1083" i="8"/>
  <c r="AF1083" i="8" s="1"/>
  <c r="G1083" i="8"/>
  <c r="G1084" i="1" s="1"/>
  <c r="AJ1082" i="8"/>
  <c r="AH1082" i="8"/>
  <c r="AD1082" i="8"/>
  <c r="AC1082" i="8"/>
  <c r="Y1082" i="8"/>
  <c r="X1082" i="8"/>
  <c r="T1082" i="8"/>
  <c r="R1082" i="8"/>
  <c r="N1082" i="8"/>
  <c r="M1082" i="8"/>
  <c r="K1082" i="8"/>
  <c r="AF1082" i="8" s="1"/>
  <c r="G1082" i="8"/>
  <c r="G1082" i="1" s="1"/>
  <c r="AJ1081" i="8"/>
  <c r="AI1081" i="8"/>
  <c r="AE1081" i="8"/>
  <c r="AD1081" i="8"/>
  <c r="Z1081" i="8"/>
  <c r="X1081" i="8"/>
  <c r="T1081" i="8"/>
  <c r="S1081" i="8"/>
  <c r="O1081" i="8"/>
  <c r="N1081" i="8"/>
  <c r="K1081" i="8"/>
  <c r="AF1081" i="8" s="1"/>
  <c r="G1081" i="8"/>
  <c r="G1078" i="1" s="1"/>
  <c r="AJ1080" i="8"/>
  <c r="AH1080" i="8"/>
  <c r="AD1080" i="8"/>
  <c r="AC1080" i="8"/>
  <c r="Y1080" i="8"/>
  <c r="X1080" i="8"/>
  <c r="T1080" i="8"/>
  <c r="R1080" i="8"/>
  <c r="N1080" i="8"/>
  <c r="M1080" i="8"/>
  <c r="K1080" i="8"/>
  <c r="AF1080" i="8" s="1"/>
  <c r="G1080" i="8"/>
  <c r="G1081" i="1" s="1"/>
  <c r="AJ1079" i="8"/>
  <c r="AI1079" i="8"/>
  <c r="AE1079" i="8"/>
  <c r="AD1079" i="8"/>
  <c r="Z1079" i="8"/>
  <c r="X1079" i="8"/>
  <c r="T1079" i="8"/>
  <c r="S1079" i="8"/>
  <c r="O1079" i="8"/>
  <c r="N1079" i="8"/>
  <c r="K1079" i="8"/>
  <c r="AF1079" i="8" s="1"/>
  <c r="G1079" i="8"/>
  <c r="G1080" i="1" s="1"/>
  <c r="AJ1078" i="8"/>
  <c r="AH1078" i="8"/>
  <c r="AD1078" i="8"/>
  <c r="AC1078" i="8"/>
  <c r="Y1078" i="8"/>
  <c r="X1078" i="8"/>
  <c r="T1078" i="8"/>
  <c r="R1078" i="8"/>
  <c r="N1078" i="8"/>
  <c r="M1078" i="8"/>
  <c r="K1078" i="8"/>
  <c r="AF1078" i="8" s="1"/>
  <c r="G1078" i="8"/>
  <c r="G1079" i="1" s="1"/>
  <c r="AJ1077" i="8"/>
  <c r="AI1077" i="8"/>
  <c r="AE1077" i="8"/>
  <c r="AD1077" i="8"/>
  <c r="Z1077" i="8"/>
  <c r="X1077" i="8"/>
  <c r="T1077" i="8"/>
  <c r="S1077" i="8"/>
  <c r="O1077" i="8"/>
  <c r="N1077" i="8"/>
  <c r="K1077" i="8"/>
  <c r="AF1077" i="8" s="1"/>
  <c r="G1077" i="8"/>
  <c r="G1073" i="1" s="1"/>
  <c r="AJ1076" i="8"/>
  <c r="AH1076" i="8"/>
  <c r="AD1076" i="8"/>
  <c r="AC1076" i="8"/>
  <c r="Y1076" i="8"/>
  <c r="X1076" i="8"/>
  <c r="T1076" i="8"/>
  <c r="R1076" i="8"/>
  <c r="N1076" i="8"/>
  <c r="M1076" i="8"/>
  <c r="K1076" i="8"/>
  <c r="AF1076" i="8" s="1"/>
  <c r="G1076" i="8"/>
  <c r="G1077" i="1" s="1"/>
  <c r="AJ1075" i="8"/>
  <c r="AI1075" i="8"/>
  <c r="AE1075" i="8"/>
  <c r="AD1075" i="8"/>
  <c r="Z1075" i="8"/>
  <c r="X1075" i="8"/>
  <c r="T1075" i="8"/>
  <c r="S1075" i="8"/>
  <c r="O1075" i="8"/>
  <c r="N1075" i="8"/>
  <c r="K1075" i="8"/>
  <c r="AF1075" i="8" s="1"/>
  <c r="G1075" i="8"/>
  <c r="G1076" i="1" s="1"/>
  <c r="AJ1074" i="8"/>
  <c r="AH1074" i="8"/>
  <c r="AD1074" i="8"/>
  <c r="AC1074" i="8"/>
  <c r="Y1074" i="8"/>
  <c r="X1074" i="8"/>
  <c r="T1074" i="8"/>
  <c r="R1074" i="8"/>
  <c r="N1074" i="8"/>
  <c r="M1074" i="8"/>
  <c r="K1074" i="8"/>
  <c r="AF1074" i="8" s="1"/>
  <c r="G1074" i="8"/>
  <c r="G1075" i="1" s="1"/>
  <c r="AJ1073" i="8"/>
  <c r="AI1073" i="8"/>
  <c r="AE1073" i="8"/>
  <c r="AD1073" i="8"/>
  <c r="Z1073" i="8"/>
  <c r="X1073" i="8"/>
  <c r="T1073" i="8"/>
  <c r="S1073" i="8"/>
  <c r="O1073" i="8"/>
  <c r="N1073" i="8"/>
  <c r="K1073" i="8"/>
  <c r="AF1073" i="8" s="1"/>
  <c r="G1073" i="8"/>
  <c r="G1074" i="1" s="1"/>
  <c r="AJ1072" i="8"/>
  <c r="AH1072" i="8"/>
  <c r="AD1072" i="8"/>
  <c r="AC1072" i="8"/>
  <c r="Y1072" i="8"/>
  <c r="X1072" i="8"/>
  <c r="T1072" i="8"/>
  <c r="R1072" i="8"/>
  <c r="N1072" i="8"/>
  <c r="M1072" i="8"/>
  <c r="K1072" i="8"/>
  <c r="AF1072" i="8" s="1"/>
  <c r="G1072" i="8"/>
  <c r="G1069" i="1" s="1"/>
  <c r="AJ1071" i="8"/>
  <c r="AI1071" i="8"/>
  <c r="AE1071" i="8"/>
  <c r="AD1071" i="8"/>
  <c r="Z1071" i="8"/>
  <c r="X1071" i="8"/>
  <c r="T1071" i="8"/>
  <c r="S1071" i="8"/>
  <c r="O1071" i="8"/>
  <c r="N1071" i="8"/>
  <c r="K1071" i="8"/>
  <c r="AF1071" i="8" s="1"/>
  <c r="G1071" i="8"/>
  <c r="G1072" i="1" s="1"/>
  <c r="AJ1070" i="8"/>
  <c r="AH1070" i="8"/>
  <c r="AD1070" i="8"/>
  <c r="AC1070" i="8"/>
  <c r="Y1070" i="8"/>
  <c r="X1070" i="8"/>
  <c r="T1070" i="8"/>
  <c r="R1070" i="8"/>
  <c r="N1070" i="8"/>
  <c r="M1070" i="8"/>
  <c r="K1070" i="8"/>
  <c r="AF1070" i="8" s="1"/>
  <c r="G1070" i="8"/>
  <c r="G1071" i="1" s="1"/>
  <c r="AJ1069" i="8"/>
  <c r="AI1069" i="8"/>
  <c r="AH1069" i="8"/>
  <c r="AG1069" i="8"/>
  <c r="AF1069" i="8"/>
  <c r="AE1069" i="8"/>
  <c r="AD1069" i="8"/>
  <c r="AC1069" i="8"/>
  <c r="AB1069" i="8"/>
  <c r="AA1069" i="8"/>
  <c r="Z1069" i="8"/>
  <c r="Y1069" i="8"/>
  <c r="X1069" i="8"/>
  <c r="W1069" i="8"/>
  <c r="V1069" i="8"/>
  <c r="U1069" i="8"/>
  <c r="T1069" i="8"/>
  <c r="S1069" i="8"/>
  <c r="R1069" i="8"/>
  <c r="Q1069" i="8"/>
  <c r="P1069" i="8"/>
  <c r="O1069" i="8"/>
  <c r="N1069" i="8"/>
  <c r="M1069" i="8"/>
  <c r="G1069" i="8"/>
  <c r="G1070" i="1" s="1"/>
  <c r="AJ1068" i="8"/>
  <c r="AI1068" i="8"/>
  <c r="AF1068" i="8"/>
  <c r="AE1068" i="8"/>
  <c r="AC1068" i="8"/>
  <c r="AA1068" i="8"/>
  <c r="Y1068" i="8"/>
  <c r="X1068" i="8"/>
  <c r="U1068" i="8"/>
  <c r="T1068" i="8"/>
  <c r="S1068" i="8"/>
  <c r="P1068" i="8"/>
  <c r="O1068" i="8"/>
  <c r="M1068" i="8"/>
  <c r="K1068" i="8"/>
  <c r="G1068" i="8"/>
  <c r="G1052" i="1" s="1"/>
  <c r="AI1067" i="8"/>
  <c r="AH1067" i="8"/>
  <c r="AG1067" i="8"/>
  <c r="AE1067" i="8"/>
  <c r="AD1067" i="8"/>
  <c r="AC1067" i="8"/>
  <c r="AA1067" i="8"/>
  <c r="Z1067" i="8"/>
  <c r="Y1067" i="8"/>
  <c r="W1067" i="8"/>
  <c r="V1067" i="8"/>
  <c r="U1067" i="8"/>
  <c r="S1067" i="8"/>
  <c r="R1067" i="8"/>
  <c r="Q1067" i="8"/>
  <c r="O1067" i="8"/>
  <c r="N1067" i="8"/>
  <c r="M1067" i="8"/>
  <c r="K1067" i="8"/>
  <c r="AJ1067" i="8" s="1"/>
  <c r="G1067" i="8"/>
  <c r="G1058" i="1" s="1"/>
  <c r="AJ1066" i="8"/>
  <c r="AI1066" i="8"/>
  <c r="AF1066" i="8"/>
  <c r="AE1066" i="8"/>
  <c r="AC1066" i="8"/>
  <c r="AA1066" i="8"/>
  <c r="Y1066" i="8"/>
  <c r="X1066" i="8"/>
  <c r="U1066" i="8"/>
  <c r="T1066" i="8"/>
  <c r="S1066" i="8"/>
  <c r="P1066" i="8"/>
  <c r="O1066" i="8"/>
  <c r="M1066" i="8"/>
  <c r="K1066" i="8"/>
  <c r="G1066" i="8"/>
  <c r="G1067" i="1" s="1"/>
  <c r="AI1065" i="8"/>
  <c r="AH1065" i="8"/>
  <c r="AG1065" i="8"/>
  <c r="AE1065" i="8"/>
  <c r="AD1065" i="8"/>
  <c r="AC1065" i="8"/>
  <c r="AA1065" i="8"/>
  <c r="Z1065" i="8"/>
  <c r="Y1065" i="8"/>
  <c r="W1065" i="8"/>
  <c r="V1065" i="8"/>
  <c r="U1065" i="8"/>
  <c r="S1065" i="8"/>
  <c r="R1065" i="8"/>
  <c r="Q1065" i="8"/>
  <c r="O1065" i="8"/>
  <c r="N1065" i="8"/>
  <c r="M1065" i="8"/>
  <c r="K1065" i="8"/>
  <c r="AJ1065" i="8" s="1"/>
  <c r="G1065" i="8"/>
  <c r="G1068" i="1" s="1"/>
  <c r="AJ1064" i="8"/>
  <c r="AI1064" i="8"/>
  <c r="AF1064" i="8"/>
  <c r="AE1064" i="8"/>
  <c r="AC1064" i="8"/>
  <c r="AA1064" i="8"/>
  <c r="Y1064" i="8"/>
  <c r="X1064" i="8"/>
  <c r="U1064" i="8"/>
  <c r="T1064" i="8"/>
  <c r="S1064" i="8"/>
  <c r="P1064" i="8"/>
  <c r="O1064" i="8"/>
  <c r="M1064" i="8"/>
  <c r="K1064" i="8"/>
  <c r="G1064" i="8"/>
  <c r="G1066" i="1" s="1"/>
  <c r="AI1063" i="8"/>
  <c r="AH1063" i="8"/>
  <c r="AG1063" i="8"/>
  <c r="AE1063" i="8"/>
  <c r="AD1063" i="8"/>
  <c r="AC1063" i="8"/>
  <c r="AA1063" i="8"/>
  <c r="Z1063" i="8"/>
  <c r="Y1063" i="8"/>
  <c r="W1063" i="8"/>
  <c r="V1063" i="8"/>
  <c r="U1063" i="8"/>
  <c r="S1063" i="8"/>
  <c r="R1063" i="8"/>
  <c r="Q1063" i="8"/>
  <c r="O1063" i="8"/>
  <c r="N1063" i="8"/>
  <c r="M1063" i="8"/>
  <c r="K1063" i="8"/>
  <c r="AJ1063" i="8" s="1"/>
  <c r="G1063" i="8"/>
  <c r="G1065" i="1" s="1"/>
  <c r="AJ1062" i="8"/>
  <c r="AI1062" i="8"/>
  <c r="AF1062" i="8"/>
  <c r="AE1062" i="8"/>
  <c r="AC1062" i="8"/>
  <c r="AA1062" i="8"/>
  <c r="Y1062" i="8"/>
  <c r="X1062" i="8"/>
  <c r="U1062" i="8"/>
  <c r="T1062" i="8"/>
  <c r="S1062" i="8"/>
  <c r="P1062" i="8"/>
  <c r="O1062" i="8"/>
  <c r="M1062" i="8"/>
  <c r="K1062" i="8"/>
  <c r="G1062" i="8"/>
  <c r="G1064" i="1" s="1"/>
  <c r="AI1061" i="8"/>
  <c r="AH1061" i="8"/>
  <c r="AG1061" i="8"/>
  <c r="AE1061" i="8"/>
  <c r="AD1061" i="8"/>
  <c r="AC1061" i="8"/>
  <c r="AA1061" i="8"/>
  <c r="Z1061" i="8"/>
  <c r="Y1061" i="8"/>
  <c r="W1061" i="8"/>
  <c r="V1061" i="8"/>
  <c r="U1061" i="8"/>
  <c r="S1061" i="8"/>
  <c r="R1061" i="8"/>
  <c r="Q1061" i="8"/>
  <c r="O1061" i="8"/>
  <c r="N1061" i="8"/>
  <c r="M1061" i="8"/>
  <c r="K1061" i="8"/>
  <c r="AJ1061" i="8" s="1"/>
  <c r="G1061" i="8"/>
  <c r="G1063" i="1" s="1"/>
  <c r="AJ1060" i="8"/>
  <c r="AI1060" i="8"/>
  <c r="AF1060" i="8"/>
  <c r="AE1060" i="8"/>
  <c r="AC1060" i="8"/>
  <c r="AA1060" i="8"/>
  <c r="Y1060" i="8"/>
  <c r="X1060" i="8"/>
  <c r="U1060" i="8"/>
  <c r="T1060" i="8"/>
  <c r="S1060" i="8"/>
  <c r="P1060" i="8"/>
  <c r="O1060" i="8"/>
  <c r="M1060" i="8"/>
  <c r="K1060" i="8"/>
  <c r="G1060" i="8"/>
  <c r="G1062" i="1" s="1"/>
  <c r="AI1059" i="8"/>
  <c r="AH1059" i="8"/>
  <c r="AG1059" i="8"/>
  <c r="AE1059" i="8"/>
  <c r="AD1059" i="8"/>
  <c r="AC1059" i="8"/>
  <c r="AA1059" i="8"/>
  <c r="Z1059" i="8"/>
  <c r="Y1059" i="8"/>
  <c r="W1059" i="8"/>
  <c r="V1059" i="8"/>
  <c r="U1059" i="8"/>
  <c r="S1059" i="8"/>
  <c r="R1059" i="8"/>
  <c r="Q1059" i="8"/>
  <c r="O1059" i="8"/>
  <c r="N1059" i="8"/>
  <c r="M1059" i="8"/>
  <c r="K1059" i="8"/>
  <c r="AJ1059" i="8" s="1"/>
  <c r="G1059" i="8"/>
  <c r="G1061" i="1" s="1"/>
  <c r="AJ1058" i="8"/>
  <c r="AI1058" i="8"/>
  <c r="AF1058" i="8"/>
  <c r="AE1058" i="8"/>
  <c r="AC1058" i="8"/>
  <c r="AA1058" i="8"/>
  <c r="Y1058" i="8"/>
  <c r="X1058" i="8"/>
  <c r="U1058" i="8"/>
  <c r="T1058" i="8"/>
  <c r="S1058" i="8"/>
  <c r="P1058" i="8"/>
  <c r="O1058" i="8"/>
  <c r="M1058" i="8"/>
  <c r="K1058" i="8"/>
  <c r="G1058" i="8"/>
  <c r="G1060" i="1" s="1"/>
  <c r="AI1057" i="8"/>
  <c r="AH1057" i="8"/>
  <c r="AG1057" i="8"/>
  <c r="AE1057" i="8"/>
  <c r="AD1057" i="8"/>
  <c r="AC1057" i="8"/>
  <c r="AA1057" i="8"/>
  <c r="Z1057" i="8"/>
  <c r="Y1057" i="8"/>
  <c r="W1057" i="8"/>
  <c r="V1057" i="8"/>
  <c r="U1057" i="8"/>
  <c r="S1057" i="8"/>
  <c r="R1057" i="8"/>
  <c r="Q1057" i="8"/>
  <c r="O1057" i="8"/>
  <c r="N1057" i="8"/>
  <c r="M1057" i="8"/>
  <c r="K1057" i="8"/>
  <c r="AJ1057" i="8" s="1"/>
  <c r="G1057" i="8"/>
  <c r="G1059" i="1" s="1"/>
  <c r="AJ1056" i="8"/>
  <c r="AI1056" i="8"/>
  <c r="AF1056" i="8"/>
  <c r="AE1056" i="8"/>
  <c r="AC1056" i="8"/>
  <c r="AA1056" i="8"/>
  <c r="Y1056" i="8"/>
  <c r="X1056" i="8"/>
  <c r="U1056" i="8"/>
  <c r="T1056" i="8"/>
  <c r="S1056" i="8"/>
  <c r="P1056" i="8"/>
  <c r="O1056" i="8"/>
  <c r="M1056" i="8"/>
  <c r="K1056" i="8"/>
  <c r="G1056" i="8"/>
  <c r="G1053" i="1" s="1"/>
  <c r="AI1055" i="8"/>
  <c r="AH1055" i="8"/>
  <c r="AG1055" i="8"/>
  <c r="AE1055" i="8"/>
  <c r="AD1055" i="8"/>
  <c r="AC1055" i="8"/>
  <c r="AA1055" i="8"/>
  <c r="Z1055" i="8"/>
  <c r="Y1055" i="8"/>
  <c r="W1055" i="8"/>
  <c r="V1055" i="8"/>
  <c r="U1055" i="8"/>
  <c r="S1055" i="8"/>
  <c r="R1055" i="8"/>
  <c r="Q1055" i="8"/>
  <c r="O1055" i="8"/>
  <c r="N1055" i="8"/>
  <c r="M1055" i="8"/>
  <c r="K1055" i="8"/>
  <c r="AJ1055" i="8" s="1"/>
  <c r="G1055" i="8"/>
  <c r="G1057" i="1" s="1"/>
  <c r="AJ1054" i="8"/>
  <c r="AI1054" i="8"/>
  <c r="AF1054" i="8"/>
  <c r="AE1054" i="8"/>
  <c r="AC1054" i="8"/>
  <c r="AA1054" i="8"/>
  <c r="Y1054" i="8"/>
  <c r="X1054" i="8"/>
  <c r="U1054" i="8"/>
  <c r="T1054" i="8"/>
  <c r="S1054" i="8"/>
  <c r="P1054" i="8"/>
  <c r="O1054" i="8"/>
  <c r="M1054" i="8"/>
  <c r="K1054" i="8"/>
  <c r="G1054" i="8"/>
  <c r="G1056" i="1" s="1"/>
  <c r="AI1053" i="8"/>
  <c r="AH1053" i="8"/>
  <c r="AG1053" i="8"/>
  <c r="AE1053" i="8"/>
  <c r="AD1053" i="8"/>
  <c r="AC1053" i="8"/>
  <c r="AA1053" i="8"/>
  <c r="Z1053" i="8"/>
  <c r="Y1053" i="8"/>
  <c r="W1053" i="8"/>
  <c r="V1053" i="8"/>
  <c r="U1053" i="8"/>
  <c r="S1053" i="8"/>
  <c r="R1053" i="8"/>
  <c r="Q1053" i="8"/>
  <c r="O1053" i="8"/>
  <c r="N1053" i="8"/>
  <c r="M1053" i="8"/>
  <c r="K1053" i="8"/>
  <c r="AJ1053" i="8" s="1"/>
  <c r="G1053" i="8"/>
  <c r="G1055" i="1" s="1"/>
  <c r="AJ1052" i="8"/>
  <c r="AI1052" i="8"/>
  <c r="AH1052" i="8"/>
  <c r="AG1052" i="8"/>
  <c r="AF1052" i="8"/>
  <c r="AE1052" i="8"/>
  <c r="AD1052" i="8"/>
  <c r="AC1052" i="8"/>
  <c r="AB1052" i="8"/>
  <c r="AA1052" i="8"/>
  <c r="Z1052" i="8"/>
  <c r="Y1052" i="8"/>
  <c r="X1052" i="8"/>
  <c r="W1052" i="8"/>
  <c r="V1052" i="8"/>
  <c r="U1052" i="8"/>
  <c r="T1052" i="8"/>
  <c r="S1052" i="8"/>
  <c r="R1052" i="8"/>
  <c r="Q1052" i="8"/>
  <c r="P1052" i="8"/>
  <c r="O1052" i="8"/>
  <c r="N1052" i="8"/>
  <c r="M1052" i="8"/>
  <c r="G1052" i="8"/>
  <c r="G1054" i="1" s="1"/>
  <c r="AB1051" i="8"/>
  <c r="Z1051" i="8"/>
  <c r="Q1051" i="8"/>
  <c r="P1051" i="8"/>
  <c r="K1051" i="8"/>
  <c r="AF1051" i="8" s="1"/>
  <c r="G1051" i="8"/>
  <c r="G1031" i="1" s="1"/>
  <c r="AF1050" i="8"/>
  <c r="V1050" i="8"/>
  <c r="K1050" i="8"/>
  <c r="G1050" i="8"/>
  <c r="G1049" i="1" s="1"/>
  <c r="AB1049" i="8"/>
  <c r="Z1049" i="8"/>
  <c r="Q1049" i="8"/>
  <c r="P1049" i="8"/>
  <c r="K1049" i="8"/>
  <c r="AF1049" i="8" s="1"/>
  <c r="G1049" i="8"/>
  <c r="G1051" i="1" s="1"/>
  <c r="AF1048" i="8"/>
  <c r="V1048" i="8"/>
  <c r="K1048" i="8"/>
  <c r="G1048" i="8"/>
  <c r="G1050" i="1" s="1"/>
  <c r="AB1047" i="8"/>
  <c r="Z1047" i="8"/>
  <c r="Q1047" i="8"/>
  <c r="P1047" i="8"/>
  <c r="K1047" i="8"/>
  <c r="AF1047" i="8" s="1"/>
  <c r="G1047" i="8"/>
  <c r="G1047" i="1" s="1"/>
  <c r="AH1046" i="8"/>
  <c r="AG1046" i="8"/>
  <c r="AD1046" i="8"/>
  <c r="AC1046" i="8"/>
  <c r="Z1046" i="8"/>
  <c r="Y1046" i="8"/>
  <c r="V1046" i="8"/>
  <c r="U1046" i="8"/>
  <c r="R1046" i="8"/>
  <c r="Q1046" i="8"/>
  <c r="N1046" i="8"/>
  <c r="M1046" i="8"/>
  <c r="K1046" i="8"/>
  <c r="AJ1046" i="8" s="1"/>
  <c r="G1046" i="8"/>
  <c r="G1048" i="1" s="1"/>
  <c r="AF1045" i="8"/>
  <c r="AE1045" i="8"/>
  <c r="X1045" i="8"/>
  <c r="W1045" i="8"/>
  <c r="P1045" i="8"/>
  <c r="O1045" i="8"/>
  <c r="K1045" i="8"/>
  <c r="AI1045" i="8" s="1"/>
  <c r="G1045" i="8"/>
  <c r="G1038" i="1" s="1"/>
  <c r="AH1044" i="8"/>
  <c r="AG1044" i="8"/>
  <c r="AD1044" i="8"/>
  <c r="AC1044" i="8"/>
  <c r="Z1044" i="8"/>
  <c r="Y1044" i="8"/>
  <c r="V1044" i="8"/>
  <c r="U1044" i="8"/>
  <c r="R1044" i="8"/>
  <c r="Q1044" i="8"/>
  <c r="N1044" i="8"/>
  <c r="M1044" i="8"/>
  <c r="K1044" i="8"/>
  <c r="AJ1044" i="8" s="1"/>
  <c r="G1044" i="8"/>
  <c r="G1046" i="1" s="1"/>
  <c r="AF1043" i="8"/>
  <c r="AE1043" i="8"/>
  <c r="X1043" i="8"/>
  <c r="W1043" i="8"/>
  <c r="P1043" i="8"/>
  <c r="O1043" i="8"/>
  <c r="K1043" i="8"/>
  <c r="AI1043" i="8" s="1"/>
  <c r="G1043" i="8"/>
  <c r="G1045" i="1" s="1"/>
  <c r="AH1042" i="8"/>
  <c r="AG1042" i="8"/>
  <c r="AD1042" i="8"/>
  <c r="AC1042" i="8"/>
  <c r="Z1042" i="8"/>
  <c r="Y1042" i="8"/>
  <c r="V1042" i="8"/>
  <c r="U1042" i="8"/>
  <c r="R1042" i="8"/>
  <c r="Q1042" i="8"/>
  <c r="N1042" i="8"/>
  <c r="M1042" i="8"/>
  <c r="K1042" i="8"/>
  <c r="AJ1042" i="8" s="1"/>
  <c r="G1042" i="8"/>
  <c r="G1044" i="1" s="1"/>
  <c r="AF1041" i="8"/>
  <c r="AE1041" i="8"/>
  <c r="X1041" i="8"/>
  <c r="W1041" i="8"/>
  <c r="P1041" i="8"/>
  <c r="O1041" i="8"/>
  <c r="K1041" i="8"/>
  <c r="AI1041" i="8" s="1"/>
  <c r="G1041" i="8"/>
  <c r="G1043" i="1" s="1"/>
  <c r="AH1040" i="8"/>
  <c r="AG1040" i="8"/>
  <c r="AD1040" i="8"/>
  <c r="AC1040" i="8"/>
  <c r="Z1040" i="8"/>
  <c r="Y1040" i="8"/>
  <c r="V1040" i="8"/>
  <c r="U1040" i="8"/>
  <c r="R1040" i="8"/>
  <c r="Q1040" i="8"/>
  <c r="N1040" i="8"/>
  <c r="M1040" i="8"/>
  <c r="K1040" i="8"/>
  <c r="AJ1040" i="8" s="1"/>
  <c r="G1040" i="8"/>
  <c r="G1042" i="1" s="1"/>
  <c r="AF1039" i="8"/>
  <c r="AE1039" i="8"/>
  <c r="X1039" i="8"/>
  <c r="W1039" i="8"/>
  <c r="P1039" i="8"/>
  <c r="O1039" i="8"/>
  <c r="K1039" i="8"/>
  <c r="AI1039" i="8" s="1"/>
  <c r="G1039" i="8"/>
  <c r="G1041" i="1" s="1"/>
  <c r="AH1038" i="8"/>
  <c r="AG1038" i="8"/>
  <c r="AD1038" i="8"/>
  <c r="AC1038" i="8"/>
  <c r="Z1038" i="8"/>
  <c r="Y1038" i="8"/>
  <c r="V1038" i="8"/>
  <c r="U1038" i="8"/>
  <c r="R1038" i="8"/>
  <c r="Q1038" i="8"/>
  <c r="N1038" i="8"/>
  <c r="M1038" i="8"/>
  <c r="K1038" i="8"/>
  <c r="AJ1038" i="8" s="1"/>
  <c r="G1038" i="8"/>
  <c r="G1040" i="1" s="1"/>
  <c r="AF1037" i="8"/>
  <c r="AE1037" i="8"/>
  <c r="X1037" i="8"/>
  <c r="W1037" i="8"/>
  <c r="P1037" i="8"/>
  <c r="O1037" i="8"/>
  <c r="K1037" i="8"/>
  <c r="AI1037" i="8" s="1"/>
  <c r="G1037" i="8"/>
  <c r="G1039" i="1" s="1"/>
  <c r="AH1036" i="8"/>
  <c r="AG1036" i="8"/>
  <c r="AD1036" i="8"/>
  <c r="AC1036" i="8"/>
  <c r="Z1036" i="8"/>
  <c r="Y1036" i="8"/>
  <c r="V1036" i="8"/>
  <c r="U1036" i="8"/>
  <c r="R1036" i="8"/>
  <c r="Q1036" i="8"/>
  <c r="N1036" i="8"/>
  <c r="M1036" i="8"/>
  <c r="K1036" i="8"/>
  <c r="AJ1036" i="8" s="1"/>
  <c r="G1036" i="8"/>
  <c r="G1032" i="1" s="1"/>
  <c r="AF1035" i="8"/>
  <c r="AE1035" i="8"/>
  <c r="X1035" i="8"/>
  <c r="W1035" i="8"/>
  <c r="P1035" i="8"/>
  <c r="O1035" i="8"/>
  <c r="K1035" i="8"/>
  <c r="AI1035" i="8" s="1"/>
  <c r="G1035" i="8"/>
  <c r="G1037" i="1" s="1"/>
  <c r="AH1034" i="8"/>
  <c r="AG1034" i="8"/>
  <c r="AD1034" i="8"/>
  <c r="AC1034" i="8"/>
  <c r="Z1034" i="8"/>
  <c r="Y1034" i="8"/>
  <c r="V1034" i="8"/>
  <c r="U1034" i="8"/>
  <c r="R1034" i="8"/>
  <c r="Q1034" i="8"/>
  <c r="N1034" i="8"/>
  <c r="M1034" i="8"/>
  <c r="K1034" i="8"/>
  <c r="AJ1034" i="8" s="1"/>
  <c r="G1034" i="8"/>
  <c r="G1036" i="1" s="1"/>
  <c r="AF1033" i="8"/>
  <c r="AE1033" i="8"/>
  <c r="X1033" i="8"/>
  <c r="W1033" i="8"/>
  <c r="P1033" i="8"/>
  <c r="O1033" i="8"/>
  <c r="K1033" i="8"/>
  <c r="AI1033" i="8" s="1"/>
  <c r="G1033" i="8"/>
  <c r="G1035" i="1" s="1"/>
  <c r="AH1032" i="8"/>
  <c r="AG1032" i="8"/>
  <c r="AD1032" i="8"/>
  <c r="AC1032" i="8"/>
  <c r="Z1032" i="8"/>
  <c r="Y1032" i="8"/>
  <c r="V1032" i="8"/>
  <c r="U1032" i="8"/>
  <c r="R1032" i="8"/>
  <c r="Q1032" i="8"/>
  <c r="N1032" i="8"/>
  <c r="M1032" i="8"/>
  <c r="K1032" i="8"/>
  <c r="AJ1032" i="8" s="1"/>
  <c r="G1032" i="8"/>
  <c r="G1034" i="1" s="1"/>
  <c r="AJ1031" i="8"/>
  <c r="AI1031" i="8"/>
  <c r="AH1031" i="8"/>
  <c r="AG1031" i="8"/>
  <c r="AF1031" i="8"/>
  <c r="AE1031" i="8"/>
  <c r="AD1031" i="8"/>
  <c r="AC1031" i="8"/>
  <c r="AB1031" i="8"/>
  <c r="AA1031" i="8"/>
  <c r="Z1031" i="8"/>
  <c r="Y1031" i="8"/>
  <c r="X1031" i="8"/>
  <c r="W1031" i="8"/>
  <c r="V1031" i="8"/>
  <c r="U1031" i="8"/>
  <c r="T1031" i="8"/>
  <c r="S1031" i="8"/>
  <c r="R1031" i="8"/>
  <c r="Q1031" i="8"/>
  <c r="P1031" i="8"/>
  <c r="O1031" i="8"/>
  <c r="N1031" i="8"/>
  <c r="M1031" i="8"/>
  <c r="G1031" i="8"/>
  <c r="G1033" i="1" s="1"/>
  <c r="AG1030" i="8"/>
  <c r="AF1030" i="8"/>
  <c r="AC1030" i="8"/>
  <c r="Y1030" i="8"/>
  <c r="X1030" i="8"/>
  <c r="U1030" i="8"/>
  <c r="Q1030" i="8"/>
  <c r="P1030" i="8"/>
  <c r="M1030" i="8"/>
  <c r="K1030" i="8"/>
  <c r="G1030" i="8"/>
  <c r="G1020" i="1" s="1"/>
  <c r="AI1029" i="8"/>
  <c r="AH1029" i="8"/>
  <c r="AG1029" i="8"/>
  <c r="AE1029" i="8"/>
  <c r="AD1029" i="8"/>
  <c r="AC1029" i="8"/>
  <c r="AA1029" i="8"/>
  <c r="Z1029" i="8"/>
  <c r="Y1029" i="8"/>
  <c r="W1029" i="8"/>
  <c r="V1029" i="8"/>
  <c r="U1029" i="8"/>
  <c r="S1029" i="8"/>
  <c r="R1029" i="8"/>
  <c r="Q1029" i="8"/>
  <c r="O1029" i="8"/>
  <c r="N1029" i="8"/>
  <c r="M1029" i="8"/>
  <c r="K1029" i="8"/>
  <c r="AJ1029" i="8" s="1"/>
  <c r="G1029" i="8"/>
  <c r="G1030" i="1" s="1"/>
  <c r="AJ1028" i="8"/>
  <c r="AB1028" i="8"/>
  <c r="T1028" i="8"/>
  <c r="K1028" i="8"/>
  <c r="G1028" i="8"/>
  <c r="G1026" i="1" s="1"/>
  <c r="AI1027" i="8"/>
  <c r="AH1027" i="8"/>
  <c r="AG1027" i="8"/>
  <c r="AE1027" i="8"/>
  <c r="AD1027" i="8"/>
  <c r="AC1027" i="8"/>
  <c r="AA1027" i="8"/>
  <c r="Z1027" i="8"/>
  <c r="Y1027" i="8"/>
  <c r="W1027" i="8"/>
  <c r="V1027" i="8"/>
  <c r="U1027" i="8"/>
  <c r="S1027" i="8"/>
  <c r="R1027" i="8"/>
  <c r="Q1027" i="8"/>
  <c r="O1027" i="8"/>
  <c r="N1027" i="8"/>
  <c r="M1027" i="8"/>
  <c r="K1027" i="8"/>
  <c r="AJ1027" i="8" s="1"/>
  <c r="G1027" i="8"/>
  <c r="G1029" i="1" s="1"/>
  <c r="AG1026" i="8"/>
  <c r="AF1026" i="8"/>
  <c r="AC1026" i="8"/>
  <c r="Y1026" i="8"/>
  <c r="X1026" i="8"/>
  <c r="U1026" i="8"/>
  <c r="Q1026" i="8"/>
  <c r="P1026" i="8"/>
  <c r="M1026" i="8"/>
  <c r="K1026" i="8"/>
  <c r="G1026" i="8"/>
  <c r="G1028" i="1" s="1"/>
  <c r="AI1025" i="8"/>
  <c r="AH1025" i="8"/>
  <c r="AG1025" i="8"/>
  <c r="AE1025" i="8"/>
  <c r="AD1025" i="8"/>
  <c r="AC1025" i="8"/>
  <c r="AA1025" i="8"/>
  <c r="Z1025" i="8"/>
  <c r="Y1025" i="8"/>
  <c r="W1025" i="8"/>
  <c r="V1025" i="8"/>
  <c r="U1025" i="8"/>
  <c r="S1025" i="8"/>
  <c r="R1025" i="8"/>
  <c r="Q1025" i="8"/>
  <c r="O1025" i="8"/>
  <c r="N1025" i="8"/>
  <c r="M1025" i="8"/>
  <c r="K1025" i="8"/>
  <c r="AJ1025" i="8" s="1"/>
  <c r="G1025" i="8"/>
  <c r="G1027" i="1" s="1"/>
  <c r="AJ1024" i="8"/>
  <c r="AB1024" i="8"/>
  <c r="T1024" i="8"/>
  <c r="K1024" i="8"/>
  <c r="G1024" i="8"/>
  <c r="G1025" i="1" s="1"/>
  <c r="AI1023" i="8"/>
  <c r="AH1023" i="8"/>
  <c r="AG1023" i="8"/>
  <c r="AE1023" i="8"/>
  <c r="AD1023" i="8"/>
  <c r="AC1023" i="8"/>
  <c r="AA1023" i="8"/>
  <c r="Z1023" i="8"/>
  <c r="Y1023" i="8"/>
  <c r="W1023" i="8"/>
  <c r="V1023" i="8"/>
  <c r="U1023" i="8"/>
  <c r="S1023" i="8"/>
  <c r="R1023" i="8"/>
  <c r="Q1023" i="8"/>
  <c r="O1023" i="8"/>
  <c r="N1023" i="8"/>
  <c r="M1023" i="8"/>
  <c r="K1023" i="8"/>
  <c r="AJ1023" i="8" s="1"/>
  <c r="G1023" i="8"/>
  <c r="G1024" i="1" s="1"/>
  <c r="AG1022" i="8"/>
  <c r="AF1022" i="8"/>
  <c r="AC1022" i="8"/>
  <c r="Y1022" i="8"/>
  <c r="X1022" i="8"/>
  <c r="U1022" i="8"/>
  <c r="Q1022" i="8"/>
  <c r="P1022" i="8"/>
  <c r="M1022" i="8"/>
  <c r="K1022" i="8"/>
  <c r="G1022" i="8"/>
  <c r="G1023" i="1" s="1"/>
  <c r="AI1021" i="8"/>
  <c r="AH1021" i="8"/>
  <c r="AG1021" i="8"/>
  <c r="AE1021" i="8"/>
  <c r="AD1021" i="8"/>
  <c r="AC1021" i="8"/>
  <c r="AA1021" i="8"/>
  <c r="Z1021" i="8"/>
  <c r="Y1021" i="8"/>
  <c r="W1021" i="8"/>
  <c r="V1021" i="8"/>
  <c r="U1021" i="8"/>
  <c r="S1021" i="8"/>
  <c r="R1021" i="8"/>
  <c r="Q1021" i="8"/>
  <c r="O1021" i="8"/>
  <c r="N1021" i="8"/>
  <c r="M1021" i="8"/>
  <c r="K1021" i="8"/>
  <c r="AJ1021" i="8" s="1"/>
  <c r="G1021" i="8"/>
  <c r="G1021" i="1" s="1"/>
  <c r="AJ1020" i="8"/>
  <c r="AI1020" i="8"/>
  <c r="AH1020" i="8"/>
  <c r="AG1020" i="8"/>
  <c r="AF1020" i="8"/>
  <c r="AE1020" i="8"/>
  <c r="AD1020" i="8"/>
  <c r="AC1020" i="8"/>
  <c r="AB1020" i="8"/>
  <c r="AA1020" i="8"/>
  <c r="Z1020" i="8"/>
  <c r="Y1020" i="8"/>
  <c r="X1020" i="8"/>
  <c r="W1020" i="8"/>
  <c r="V1020" i="8"/>
  <c r="U1020" i="8"/>
  <c r="T1020" i="8"/>
  <c r="S1020" i="8"/>
  <c r="R1020" i="8"/>
  <c r="Q1020" i="8"/>
  <c r="P1020" i="8"/>
  <c r="O1020" i="8"/>
  <c r="N1020" i="8"/>
  <c r="M1020" i="8"/>
  <c r="G1020" i="8"/>
  <c r="G1022" i="1" s="1"/>
  <c r="AH1019" i="8"/>
  <c r="AG1019" i="8"/>
  <c r="AD1019" i="8"/>
  <c r="AC1019" i="8"/>
  <c r="Z1019" i="8"/>
  <c r="Y1019" i="8"/>
  <c r="V1019" i="8"/>
  <c r="U1019" i="8"/>
  <c r="R1019" i="8"/>
  <c r="Q1019" i="8"/>
  <c r="N1019" i="8"/>
  <c r="M1019" i="8"/>
  <c r="K1019" i="8"/>
  <c r="AJ1019" i="8" s="1"/>
  <c r="G1019" i="8"/>
  <c r="G1001" i="1" s="1"/>
  <c r="AI1018" i="8"/>
  <c r="AA1018" i="8"/>
  <c r="S1018" i="8"/>
  <c r="K1018" i="8"/>
  <c r="G1018" i="8"/>
  <c r="G1017" i="1" s="1"/>
  <c r="AH1017" i="8"/>
  <c r="AG1017" i="8"/>
  <c r="AD1017" i="8"/>
  <c r="AC1017" i="8"/>
  <c r="Z1017" i="8"/>
  <c r="Y1017" i="8"/>
  <c r="V1017" i="8"/>
  <c r="U1017" i="8"/>
  <c r="R1017" i="8"/>
  <c r="Q1017" i="8"/>
  <c r="N1017" i="8"/>
  <c r="M1017" i="8"/>
  <c r="K1017" i="8"/>
  <c r="AJ1017" i="8" s="1"/>
  <c r="G1017" i="8"/>
  <c r="G1019" i="1" s="1"/>
  <c r="AI1016" i="8"/>
  <c r="AA1016" i="8"/>
  <c r="S1016" i="8"/>
  <c r="K1016" i="8"/>
  <c r="G1016" i="8"/>
  <c r="G1018" i="1" s="1"/>
  <c r="AH1015" i="8"/>
  <c r="AG1015" i="8"/>
  <c r="AD1015" i="8"/>
  <c r="AC1015" i="8"/>
  <c r="Z1015" i="8"/>
  <c r="Y1015" i="8"/>
  <c r="V1015" i="8"/>
  <c r="U1015" i="8"/>
  <c r="R1015" i="8"/>
  <c r="Q1015" i="8"/>
  <c r="N1015" i="8"/>
  <c r="M1015" i="8"/>
  <c r="K1015" i="8"/>
  <c r="AJ1015" i="8" s="1"/>
  <c r="G1015" i="8"/>
  <c r="G1016" i="1" s="1"/>
  <c r="AI1014" i="8"/>
  <c r="AA1014" i="8"/>
  <c r="S1014" i="8"/>
  <c r="K1014" i="8"/>
  <c r="G1014" i="8"/>
  <c r="G1014" i="1" s="1"/>
  <c r="AH1013" i="8"/>
  <c r="AG1013" i="8"/>
  <c r="AD1013" i="8"/>
  <c r="AC1013" i="8"/>
  <c r="Z1013" i="8"/>
  <c r="Y1013" i="8"/>
  <c r="V1013" i="8"/>
  <c r="U1013" i="8"/>
  <c r="R1013" i="8"/>
  <c r="Q1013" i="8"/>
  <c r="N1013" i="8"/>
  <c r="M1013" i="8"/>
  <c r="K1013" i="8"/>
  <c r="AJ1013" i="8" s="1"/>
  <c r="G1013" i="8"/>
  <c r="G1015" i="1" s="1"/>
  <c r="AB1012" i="8"/>
  <c r="K1012" i="8"/>
  <c r="G1012" i="8"/>
  <c r="G1013" i="1" s="1"/>
  <c r="AH1011" i="8"/>
  <c r="AG1011" i="8"/>
  <c r="AD1011" i="8"/>
  <c r="AC1011" i="8"/>
  <c r="Z1011" i="8"/>
  <c r="Y1011" i="8"/>
  <c r="V1011" i="8"/>
  <c r="U1011" i="8"/>
  <c r="R1011" i="8"/>
  <c r="Q1011" i="8"/>
  <c r="N1011" i="8"/>
  <c r="M1011" i="8"/>
  <c r="K1011" i="8"/>
  <c r="AJ1011" i="8" s="1"/>
  <c r="G1011" i="8"/>
  <c r="G1012" i="1" s="1"/>
  <c r="AJ1010" i="8"/>
  <c r="T1010" i="8"/>
  <c r="K1010" i="8"/>
  <c r="G1010" i="8"/>
  <c r="G1011" i="1" s="1"/>
  <c r="AH1009" i="8"/>
  <c r="AG1009" i="8"/>
  <c r="AD1009" i="8"/>
  <c r="AC1009" i="8"/>
  <c r="Z1009" i="8"/>
  <c r="Y1009" i="8"/>
  <c r="V1009" i="8"/>
  <c r="U1009" i="8"/>
  <c r="R1009" i="8"/>
  <c r="Q1009" i="8"/>
  <c r="N1009" i="8"/>
  <c r="M1009" i="8"/>
  <c r="K1009" i="8"/>
  <c r="AJ1009" i="8" s="1"/>
  <c r="G1009" i="8"/>
  <c r="G1010" i="1" s="1"/>
  <c r="K1008" i="8"/>
  <c r="G1008" i="8"/>
  <c r="G1002" i="1" s="1"/>
  <c r="AH1007" i="8"/>
  <c r="AG1007" i="8"/>
  <c r="AD1007" i="8"/>
  <c r="AC1007" i="8"/>
  <c r="Z1007" i="8"/>
  <c r="Y1007" i="8"/>
  <c r="V1007" i="8"/>
  <c r="U1007" i="8"/>
  <c r="R1007" i="8"/>
  <c r="Q1007" i="8"/>
  <c r="N1007" i="8"/>
  <c r="M1007" i="8"/>
  <c r="K1007" i="8"/>
  <c r="AJ1007" i="8" s="1"/>
  <c r="G1007" i="8"/>
  <c r="G1009" i="1" s="1"/>
  <c r="AJ1006" i="8"/>
  <c r="T1006" i="8"/>
  <c r="K1006" i="8"/>
  <c r="G1006" i="8"/>
  <c r="G1008" i="1" s="1"/>
  <c r="AH1005" i="8"/>
  <c r="AG1005" i="8"/>
  <c r="AD1005" i="8"/>
  <c r="AC1005" i="8"/>
  <c r="Z1005" i="8"/>
  <c r="Y1005" i="8"/>
  <c r="V1005" i="8"/>
  <c r="U1005" i="8"/>
  <c r="R1005" i="8"/>
  <c r="Q1005" i="8"/>
  <c r="N1005" i="8"/>
  <c r="M1005" i="8"/>
  <c r="K1005" i="8"/>
  <c r="AJ1005" i="8" s="1"/>
  <c r="G1005" i="8"/>
  <c r="G1007" i="1" s="1"/>
  <c r="AB1004" i="8"/>
  <c r="K1004" i="8"/>
  <c r="G1004" i="8"/>
  <c r="G1006" i="1" s="1"/>
  <c r="AH1003" i="8"/>
  <c r="AG1003" i="8"/>
  <c r="AD1003" i="8"/>
  <c r="AC1003" i="8"/>
  <c r="Z1003" i="8"/>
  <c r="Y1003" i="8"/>
  <c r="V1003" i="8"/>
  <c r="U1003" i="8"/>
  <c r="R1003" i="8"/>
  <c r="Q1003" i="8"/>
  <c r="N1003" i="8"/>
  <c r="M1003" i="8"/>
  <c r="K1003" i="8"/>
  <c r="AJ1003" i="8" s="1"/>
  <c r="G1003" i="8"/>
  <c r="G1005" i="1" s="1"/>
  <c r="AJ1002" i="8"/>
  <c r="T1002" i="8"/>
  <c r="K1002" i="8"/>
  <c r="G1002" i="8"/>
  <c r="G1004" i="1" s="1"/>
  <c r="AJ1001" i="8"/>
  <c r="AI1001" i="8"/>
  <c r="AH1001" i="8"/>
  <c r="AG1001" i="8"/>
  <c r="AF1001" i="8"/>
  <c r="AE1001" i="8"/>
  <c r="AD1001" i="8"/>
  <c r="AC1001" i="8"/>
  <c r="AB1001" i="8"/>
  <c r="AA1001" i="8"/>
  <c r="Z1001" i="8"/>
  <c r="Y1001" i="8"/>
  <c r="X1001" i="8"/>
  <c r="W1001" i="8"/>
  <c r="V1001" i="8"/>
  <c r="U1001" i="8"/>
  <c r="T1001" i="8"/>
  <c r="S1001" i="8"/>
  <c r="R1001" i="8"/>
  <c r="Q1001" i="8"/>
  <c r="P1001" i="8"/>
  <c r="O1001" i="8"/>
  <c r="N1001" i="8"/>
  <c r="M1001" i="8"/>
  <c r="G1001" i="8"/>
  <c r="G1003" i="1" s="1"/>
  <c r="AI1000" i="8"/>
  <c r="AH1000" i="8"/>
  <c r="AG1000" i="8"/>
  <c r="AE1000" i="8"/>
  <c r="AD1000" i="8"/>
  <c r="AC1000" i="8"/>
  <c r="AA1000" i="8"/>
  <c r="Z1000" i="8"/>
  <c r="Y1000" i="8"/>
  <c r="W1000" i="8"/>
  <c r="V1000" i="8"/>
  <c r="U1000" i="8"/>
  <c r="S1000" i="8"/>
  <c r="R1000" i="8"/>
  <c r="Q1000" i="8"/>
  <c r="O1000" i="8"/>
  <c r="N1000" i="8"/>
  <c r="M1000" i="8"/>
  <c r="K1000" i="8"/>
  <c r="AJ1000" i="8" s="1"/>
  <c r="G1000" i="8"/>
  <c r="G1000" i="1" s="1"/>
  <c r="AG999" i="8"/>
  <c r="AF999" i="8"/>
  <c r="AC999" i="8"/>
  <c r="Y999" i="8"/>
  <c r="X999" i="8"/>
  <c r="U999" i="8"/>
  <c r="Q999" i="8"/>
  <c r="P999" i="8"/>
  <c r="M999" i="8"/>
  <c r="K999" i="8"/>
  <c r="G999" i="8"/>
  <c r="G999" i="1" s="1"/>
  <c r="AI998" i="8"/>
  <c r="AH998" i="8"/>
  <c r="AG998" i="8"/>
  <c r="AE998" i="8"/>
  <c r="AD998" i="8"/>
  <c r="AC998" i="8"/>
  <c r="AA998" i="8"/>
  <c r="Z998" i="8"/>
  <c r="Y998" i="8"/>
  <c r="W998" i="8"/>
  <c r="V998" i="8"/>
  <c r="U998" i="8"/>
  <c r="S998" i="8"/>
  <c r="R998" i="8"/>
  <c r="Q998" i="8"/>
  <c r="O998" i="8"/>
  <c r="N998" i="8"/>
  <c r="M998" i="8"/>
  <c r="K998" i="8"/>
  <c r="AJ998" i="8" s="1"/>
  <c r="G998" i="8"/>
  <c r="G998" i="1" s="1"/>
  <c r="AJ997" i="8"/>
  <c r="T997" i="8"/>
  <c r="K997" i="8"/>
  <c r="G997" i="8"/>
  <c r="G993" i="1" s="1"/>
  <c r="AI996" i="8"/>
  <c r="AH996" i="8"/>
  <c r="AG996" i="8"/>
  <c r="AE996" i="8"/>
  <c r="AD996" i="8"/>
  <c r="AC996" i="8"/>
  <c r="AA996" i="8"/>
  <c r="Z996" i="8"/>
  <c r="Y996" i="8"/>
  <c r="W996" i="8"/>
  <c r="V996" i="8"/>
  <c r="U996" i="8"/>
  <c r="S996" i="8"/>
  <c r="R996" i="8"/>
  <c r="Q996" i="8"/>
  <c r="O996" i="8"/>
  <c r="N996" i="8"/>
  <c r="M996" i="8"/>
  <c r="K996" i="8"/>
  <c r="AJ996" i="8" s="1"/>
  <c r="G996" i="8"/>
  <c r="G997" i="1" s="1"/>
  <c r="AG995" i="8"/>
  <c r="AF995" i="8"/>
  <c r="AC995" i="8"/>
  <c r="Y995" i="8"/>
  <c r="X995" i="8"/>
  <c r="U995" i="8"/>
  <c r="Q995" i="8"/>
  <c r="P995" i="8"/>
  <c r="M995" i="8"/>
  <c r="K995" i="8"/>
  <c r="G995" i="8"/>
  <c r="G996" i="1" s="1"/>
  <c r="AI994" i="8"/>
  <c r="AH994" i="8"/>
  <c r="AG994" i="8"/>
  <c r="AE994" i="8"/>
  <c r="AD994" i="8"/>
  <c r="AC994" i="8"/>
  <c r="AA994" i="8"/>
  <c r="Z994" i="8"/>
  <c r="Y994" i="8"/>
  <c r="W994" i="8"/>
  <c r="V994" i="8"/>
  <c r="U994" i="8"/>
  <c r="S994" i="8"/>
  <c r="R994" i="8"/>
  <c r="Q994" i="8"/>
  <c r="O994" i="8"/>
  <c r="N994" i="8"/>
  <c r="M994" i="8"/>
  <c r="K994" i="8"/>
  <c r="AJ994" i="8" s="1"/>
  <c r="G994" i="8"/>
  <c r="G995" i="1" s="1"/>
  <c r="AJ993" i="8"/>
  <c r="AC993" i="8"/>
  <c r="U993" i="8"/>
  <c r="T993" i="8"/>
  <c r="M993" i="8"/>
  <c r="K993" i="8"/>
  <c r="G993" i="8"/>
  <c r="G994" i="1" s="1"/>
  <c r="AI992" i="8"/>
  <c r="AH992" i="8"/>
  <c r="AG992" i="8"/>
  <c r="AE992" i="8"/>
  <c r="AD992" i="8"/>
  <c r="AC992" i="8"/>
  <c r="AA992" i="8"/>
  <c r="Z992" i="8"/>
  <c r="Y992" i="8"/>
  <c r="W992" i="8"/>
  <c r="V992" i="8"/>
  <c r="U992" i="8"/>
  <c r="S992" i="8"/>
  <c r="R992" i="8"/>
  <c r="Q992" i="8"/>
  <c r="O992" i="8"/>
  <c r="N992" i="8"/>
  <c r="M992" i="8"/>
  <c r="K992" i="8"/>
  <c r="AJ992" i="8" s="1"/>
  <c r="G992" i="8"/>
  <c r="G988" i="1" s="1"/>
  <c r="AG991" i="8"/>
  <c r="AF991" i="8"/>
  <c r="AC991" i="8"/>
  <c r="Y991" i="8"/>
  <c r="X991" i="8"/>
  <c r="U991" i="8"/>
  <c r="Q991" i="8"/>
  <c r="P991" i="8"/>
  <c r="M991" i="8"/>
  <c r="K991" i="8"/>
  <c r="G991" i="8"/>
  <c r="G992" i="1" s="1"/>
  <c r="AI990" i="8"/>
  <c r="AH990" i="8"/>
  <c r="AG990" i="8"/>
  <c r="AE990" i="8"/>
  <c r="AD990" i="8"/>
  <c r="AC990" i="8"/>
  <c r="AA990" i="8"/>
  <c r="Z990" i="8"/>
  <c r="Y990" i="8"/>
  <c r="W990" i="8"/>
  <c r="V990" i="8"/>
  <c r="U990" i="8"/>
  <c r="S990" i="8"/>
  <c r="R990" i="8"/>
  <c r="Q990" i="8"/>
  <c r="O990" i="8"/>
  <c r="N990" i="8"/>
  <c r="M990" i="8"/>
  <c r="K990" i="8"/>
  <c r="AJ990" i="8" s="1"/>
  <c r="G990" i="8"/>
  <c r="G991" i="1" s="1"/>
  <c r="AB989" i="8"/>
  <c r="K989" i="8"/>
  <c r="G989" i="8"/>
  <c r="G990" i="1" s="1"/>
  <c r="AJ988" i="8"/>
  <c r="AI988" i="8"/>
  <c r="AH988" i="8"/>
  <c r="AG988" i="8"/>
  <c r="AF988" i="8"/>
  <c r="AE988" i="8"/>
  <c r="AD988" i="8"/>
  <c r="AC988" i="8"/>
  <c r="AB988" i="8"/>
  <c r="AA988" i="8"/>
  <c r="Z988" i="8"/>
  <c r="Y988" i="8"/>
  <c r="X988" i="8"/>
  <c r="W988" i="8"/>
  <c r="V988" i="8"/>
  <c r="U988" i="8"/>
  <c r="T988" i="8"/>
  <c r="S988" i="8"/>
  <c r="R988" i="8"/>
  <c r="Q988" i="8"/>
  <c r="P988" i="8"/>
  <c r="O988" i="8"/>
  <c r="N988" i="8"/>
  <c r="M988" i="8"/>
  <c r="G988" i="8"/>
  <c r="G989" i="1" s="1"/>
  <c r="AJ987" i="8"/>
  <c r="AI987" i="8"/>
  <c r="AA987" i="8"/>
  <c r="T987" i="8"/>
  <c r="S987" i="8"/>
  <c r="K987" i="8"/>
  <c r="G987" i="8"/>
  <c r="G982" i="1" s="1"/>
  <c r="AH986" i="8"/>
  <c r="AG986" i="8"/>
  <c r="AD986" i="8"/>
  <c r="AC986" i="8"/>
  <c r="Z986" i="8"/>
  <c r="Y986" i="8"/>
  <c r="V986" i="8"/>
  <c r="U986" i="8"/>
  <c r="R986" i="8"/>
  <c r="Q986" i="8"/>
  <c r="N986" i="8"/>
  <c r="M986" i="8"/>
  <c r="K986" i="8"/>
  <c r="AJ986" i="8" s="1"/>
  <c r="G986" i="8"/>
  <c r="G987" i="1" s="1"/>
  <c r="AI985" i="8"/>
  <c r="AA985" i="8"/>
  <c r="S985" i="8"/>
  <c r="K985" i="8"/>
  <c r="AJ985" i="8" s="1"/>
  <c r="G985" i="8"/>
  <c r="G986" i="1" s="1"/>
  <c r="AH984" i="8"/>
  <c r="AG984" i="8"/>
  <c r="AD984" i="8"/>
  <c r="AC984" i="8"/>
  <c r="Z984" i="8"/>
  <c r="Y984" i="8"/>
  <c r="V984" i="8"/>
  <c r="U984" i="8"/>
  <c r="R984" i="8"/>
  <c r="Q984" i="8"/>
  <c r="N984" i="8"/>
  <c r="M984" i="8"/>
  <c r="K984" i="8"/>
  <c r="AJ984" i="8" s="1"/>
  <c r="G984" i="8"/>
  <c r="G985" i="1" s="1"/>
  <c r="AJ983" i="8"/>
  <c r="AI983" i="8"/>
  <c r="AA983" i="8"/>
  <c r="T983" i="8"/>
  <c r="S983" i="8"/>
  <c r="K983" i="8"/>
  <c r="G983" i="8"/>
  <c r="G984" i="1" s="1"/>
  <c r="AH982" i="8"/>
  <c r="AG982" i="8"/>
  <c r="AD982" i="8"/>
  <c r="AC982" i="8"/>
  <c r="Z982" i="8"/>
  <c r="Y982" i="8"/>
  <c r="V982" i="8"/>
  <c r="U982" i="8"/>
  <c r="R982" i="8"/>
  <c r="Q982" i="8"/>
  <c r="N982" i="8"/>
  <c r="M982" i="8"/>
  <c r="K982" i="8"/>
  <c r="AJ982" i="8" s="1"/>
  <c r="G982" i="8"/>
  <c r="G983" i="1" s="1"/>
  <c r="AI981" i="8"/>
  <c r="AA981" i="8"/>
  <c r="S981" i="8"/>
  <c r="K981" i="8"/>
  <c r="AJ981" i="8" s="1"/>
  <c r="G981" i="8"/>
  <c r="G981" i="1" s="1"/>
  <c r="AH980" i="8"/>
  <c r="AG980" i="8"/>
  <c r="AD980" i="8"/>
  <c r="AC980" i="8"/>
  <c r="Z980" i="8"/>
  <c r="Y980" i="8"/>
  <c r="V980" i="8"/>
  <c r="U980" i="8"/>
  <c r="R980" i="8"/>
  <c r="Q980" i="8"/>
  <c r="N980" i="8"/>
  <c r="M980" i="8"/>
  <c r="K980" i="8"/>
  <c r="AJ980" i="8" s="1"/>
  <c r="G980" i="8"/>
  <c r="G977" i="1" s="1"/>
  <c r="AJ979" i="8"/>
  <c r="AI979" i="8"/>
  <c r="AA979" i="8"/>
  <c r="T979" i="8"/>
  <c r="S979" i="8"/>
  <c r="K979" i="8"/>
  <c r="G979" i="8"/>
  <c r="G980" i="1" s="1"/>
  <c r="AH978" i="8"/>
  <c r="AG978" i="8"/>
  <c r="AD978" i="8"/>
  <c r="AC978" i="8"/>
  <c r="Z978" i="8"/>
  <c r="Y978" i="8"/>
  <c r="V978" i="8"/>
  <c r="U978" i="8"/>
  <c r="R978" i="8"/>
  <c r="Q978" i="8"/>
  <c r="N978" i="8"/>
  <c r="M978" i="8"/>
  <c r="K978" i="8"/>
  <c r="AJ978" i="8" s="1"/>
  <c r="G978" i="8"/>
  <c r="G979" i="1" s="1"/>
  <c r="AJ977" i="8"/>
  <c r="AI977" i="8"/>
  <c r="AH977" i="8"/>
  <c r="AG977" i="8"/>
  <c r="AF977" i="8"/>
  <c r="AE977" i="8"/>
  <c r="AD977" i="8"/>
  <c r="AC977" i="8"/>
  <c r="AB977" i="8"/>
  <c r="AA977" i="8"/>
  <c r="Z977" i="8"/>
  <c r="Y977" i="8"/>
  <c r="X977" i="8"/>
  <c r="W977" i="8"/>
  <c r="V977" i="8"/>
  <c r="U977" i="8"/>
  <c r="T977" i="8"/>
  <c r="S977" i="8"/>
  <c r="R977" i="8"/>
  <c r="Q977" i="8"/>
  <c r="P977" i="8"/>
  <c r="O977" i="8"/>
  <c r="N977" i="8"/>
  <c r="M977" i="8"/>
  <c r="G977" i="8"/>
  <c r="G978" i="1" s="1"/>
  <c r="AB976" i="8"/>
  <c r="K976" i="8"/>
  <c r="G976" i="8"/>
  <c r="G957" i="1" s="1"/>
  <c r="AI975" i="8"/>
  <c r="AH975" i="8"/>
  <c r="AG975" i="8"/>
  <c r="AE975" i="8"/>
  <c r="AD975" i="8"/>
  <c r="AC975" i="8"/>
  <c r="AA975" i="8"/>
  <c r="Z975" i="8"/>
  <c r="Y975" i="8"/>
  <c r="W975" i="8"/>
  <c r="V975" i="8"/>
  <c r="U975" i="8"/>
  <c r="S975" i="8"/>
  <c r="R975" i="8"/>
  <c r="Q975" i="8"/>
  <c r="O975" i="8"/>
  <c r="N975" i="8"/>
  <c r="M975" i="8"/>
  <c r="K975" i="8"/>
  <c r="AJ975" i="8" s="1"/>
  <c r="G975" i="8"/>
  <c r="G958" i="1" s="1"/>
  <c r="AG974" i="8"/>
  <c r="AF974" i="8"/>
  <c r="AC974" i="8"/>
  <c r="Y974" i="8"/>
  <c r="X974" i="8"/>
  <c r="U974" i="8"/>
  <c r="Q974" i="8"/>
  <c r="P974" i="8"/>
  <c r="M974" i="8"/>
  <c r="K974" i="8"/>
  <c r="G974" i="8"/>
  <c r="G974" i="1" s="1"/>
  <c r="AI973" i="8"/>
  <c r="AH973" i="8"/>
  <c r="AG973" i="8"/>
  <c r="AE973" i="8"/>
  <c r="AD973" i="8"/>
  <c r="AC973" i="8"/>
  <c r="AA973" i="8"/>
  <c r="Z973" i="8"/>
  <c r="Y973" i="8"/>
  <c r="W973" i="8"/>
  <c r="V973" i="8"/>
  <c r="U973" i="8"/>
  <c r="S973" i="8"/>
  <c r="R973" i="8"/>
  <c r="Q973" i="8"/>
  <c r="O973" i="8"/>
  <c r="N973" i="8"/>
  <c r="M973" i="8"/>
  <c r="K973" i="8"/>
  <c r="AJ973" i="8" s="1"/>
  <c r="G973" i="8"/>
  <c r="G976" i="1" s="1"/>
  <c r="AJ972" i="8"/>
  <c r="AC972" i="8"/>
  <c r="U972" i="8"/>
  <c r="T972" i="8"/>
  <c r="M972" i="8"/>
  <c r="K972" i="8"/>
  <c r="G972" i="8"/>
  <c r="G975" i="1" s="1"/>
  <c r="AI971" i="8"/>
  <c r="AH971" i="8"/>
  <c r="AG971" i="8"/>
  <c r="AE971" i="8"/>
  <c r="AD971" i="8"/>
  <c r="AC971" i="8"/>
  <c r="AA971" i="8"/>
  <c r="Z971" i="8"/>
  <c r="Y971" i="8"/>
  <c r="W971" i="8"/>
  <c r="V971" i="8"/>
  <c r="U971" i="8"/>
  <c r="S971" i="8"/>
  <c r="R971" i="8"/>
  <c r="Q971" i="8"/>
  <c r="O971" i="8"/>
  <c r="N971" i="8"/>
  <c r="M971" i="8"/>
  <c r="K971" i="8"/>
  <c r="AJ971" i="8" s="1"/>
  <c r="G971" i="8"/>
  <c r="G973" i="1" s="1"/>
  <c r="AG970" i="8"/>
  <c r="AF970" i="8"/>
  <c r="AC970" i="8"/>
  <c r="Y970" i="8"/>
  <c r="X970" i="8"/>
  <c r="U970" i="8"/>
  <c r="Q970" i="8"/>
  <c r="P970" i="8"/>
  <c r="M970" i="8"/>
  <c r="K970" i="8"/>
  <c r="G970" i="8"/>
  <c r="G970" i="1" s="1"/>
  <c r="AI969" i="8"/>
  <c r="AH969" i="8"/>
  <c r="AG969" i="8"/>
  <c r="AE969" i="8"/>
  <c r="AD969" i="8"/>
  <c r="AC969" i="8"/>
  <c r="AA969" i="8"/>
  <c r="Z969" i="8"/>
  <c r="Y969" i="8"/>
  <c r="W969" i="8"/>
  <c r="V969" i="8"/>
  <c r="U969" i="8"/>
  <c r="S969" i="8"/>
  <c r="R969" i="8"/>
  <c r="Q969" i="8"/>
  <c r="O969" i="8"/>
  <c r="N969" i="8"/>
  <c r="M969" i="8"/>
  <c r="K969" i="8"/>
  <c r="AJ969" i="8" s="1"/>
  <c r="G969" i="8"/>
  <c r="G972" i="1" s="1"/>
  <c r="AJ968" i="8"/>
  <c r="T968" i="8"/>
  <c r="K968" i="8"/>
  <c r="G968" i="8"/>
  <c r="G971" i="1" s="1"/>
  <c r="AI967" i="8"/>
  <c r="AH967" i="8"/>
  <c r="AG967" i="8"/>
  <c r="AE967" i="8"/>
  <c r="AD967" i="8"/>
  <c r="AC967" i="8"/>
  <c r="AA967" i="8"/>
  <c r="Z967" i="8"/>
  <c r="Y967" i="8"/>
  <c r="W967" i="8"/>
  <c r="V967" i="8"/>
  <c r="U967" i="8"/>
  <c r="S967" i="8"/>
  <c r="R967" i="8"/>
  <c r="Q967" i="8"/>
  <c r="O967" i="8"/>
  <c r="N967" i="8"/>
  <c r="M967" i="8"/>
  <c r="K967" i="8"/>
  <c r="AJ967" i="8" s="1"/>
  <c r="G967" i="8"/>
  <c r="G967" i="1" s="1"/>
  <c r="AG966" i="8"/>
  <c r="AF966" i="8"/>
  <c r="AC966" i="8"/>
  <c r="Y966" i="8"/>
  <c r="X966" i="8"/>
  <c r="U966" i="8"/>
  <c r="Q966" i="8"/>
  <c r="P966" i="8"/>
  <c r="M966" i="8"/>
  <c r="K966" i="8"/>
  <c r="G966" i="8"/>
  <c r="G969" i="1" s="1"/>
  <c r="AI965" i="8"/>
  <c r="AH965" i="8"/>
  <c r="AG965" i="8"/>
  <c r="AE965" i="8"/>
  <c r="AD965" i="8"/>
  <c r="AC965" i="8"/>
  <c r="AA965" i="8"/>
  <c r="Z965" i="8"/>
  <c r="Y965" i="8"/>
  <c r="W965" i="8"/>
  <c r="V965" i="8"/>
  <c r="U965" i="8"/>
  <c r="S965" i="8"/>
  <c r="R965" i="8"/>
  <c r="Q965" i="8"/>
  <c r="O965" i="8"/>
  <c r="N965" i="8"/>
  <c r="M965" i="8"/>
  <c r="K965" i="8"/>
  <c r="AJ965" i="8" s="1"/>
  <c r="G965" i="8"/>
  <c r="G968" i="1" s="1"/>
  <c r="AC964" i="8"/>
  <c r="U964" i="8"/>
  <c r="M964" i="8"/>
  <c r="K964" i="8"/>
  <c r="G964" i="8"/>
  <c r="G966" i="1" s="1"/>
  <c r="AI963" i="8"/>
  <c r="AH963" i="8"/>
  <c r="AG963" i="8"/>
  <c r="AE963" i="8"/>
  <c r="AD963" i="8"/>
  <c r="AC963" i="8"/>
  <c r="AA963" i="8"/>
  <c r="Z963" i="8"/>
  <c r="Y963" i="8"/>
  <c r="W963" i="8"/>
  <c r="V963" i="8"/>
  <c r="U963" i="8"/>
  <c r="S963" i="8"/>
  <c r="R963" i="8"/>
  <c r="Q963" i="8"/>
  <c r="O963" i="8"/>
  <c r="N963" i="8"/>
  <c r="M963" i="8"/>
  <c r="K963" i="8"/>
  <c r="AJ963" i="8" s="1"/>
  <c r="G963" i="8"/>
  <c r="G963" i="1" s="1"/>
  <c r="AG962" i="8"/>
  <c r="AF962" i="8"/>
  <c r="AC962" i="8"/>
  <c r="Y962" i="8"/>
  <c r="X962" i="8"/>
  <c r="U962" i="8"/>
  <c r="Q962" i="8"/>
  <c r="P962" i="8"/>
  <c r="M962" i="8"/>
  <c r="K962" i="8"/>
  <c r="G962" i="8"/>
  <c r="G965" i="1" s="1"/>
  <c r="AI961" i="8"/>
  <c r="AH961" i="8"/>
  <c r="AG961" i="8"/>
  <c r="AE961" i="8"/>
  <c r="AD961" i="8"/>
  <c r="AC961" i="8"/>
  <c r="AA961" i="8"/>
  <c r="Z961" i="8"/>
  <c r="Y961" i="8"/>
  <c r="W961" i="8"/>
  <c r="V961" i="8"/>
  <c r="U961" i="8"/>
  <c r="S961" i="8"/>
  <c r="R961" i="8"/>
  <c r="Q961" i="8"/>
  <c r="O961" i="8"/>
  <c r="N961" i="8"/>
  <c r="M961" i="8"/>
  <c r="K961" i="8"/>
  <c r="AJ961" i="8" s="1"/>
  <c r="G961" i="8"/>
  <c r="G964" i="1" s="1"/>
  <c r="K960" i="8"/>
  <c r="G960" i="8"/>
  <c r="G959" i="1" s="1"/>
  <c r="AI959" i="8"/>
  <c r="AH959" i="8"/>
  <c r="AG959" i="8"/>
  <c r="AE959" i="8"/>
  <c r="AD959" i="8"/>
  <c r="AC959" i="8"/>
  <c r="AA959" i="8"/>
  <c r="Z959" i="8"/>
  <c r="Y959" i="8"/>
  <c r="W959" i="8"/>
  <c r="V959" i="8"/>
  <c r="U959" i="8"/>
  <c r="S959" i="8"/>
  <c r="R959" i="8"/>
  <c r="Q959" i="8"/>
  <c r="O959" i="8"/>
  <c r="N959" i="8"/>
  <c r="M959" i="8"/>
  <c r="K959" i="8"/>
  <c r="AJ959" i="8" s="1"/>
  <c r="G959" i="8"/>
  <c r="G962" i="1" s="1"/>
  <c r="AG958" i="8"/>
  <c r="AF958" i="8"/>
  <c r="AC958" i="8"/>
  <c r="Y958" i="8"/>
  <c r="X958" i="8"/>
  <c r="U958" i="8"/>
  <c r="Q958" i="8"/>
  <c r="P958" i="8"/>
  <c r="M958" i="8"/>
  <c r="K958" i="8"/>
  <c r="G958" i="8"/>
  <c r="G961" i="1" s="1"/>
  <c r="AJ957" i="8"/>
  <c r="AI957" i="8"/>
  <c r="AH957" i="8"/>
  <c r="AG957" i="8"/>
  <c r="AF957" i="8"/>
  <c r="AE957" i="8"/>
  <c r="AD957" i="8"/>
  <c r="AC957" i="8"/>
  <c r="AB957" i="8"/>
  <c r="AA957" i="8"/>
  <c r="Z957" i="8"/>
  <c r="Y957" i="8"/>
  <c r="X957" i="8"/>
  <c r="W957" i="8"/>
  <c r="V957" i="8"/>
  <c r="U957" i="8"/>
  <c r="T957" i="8"/>
  <c r="S957" i="8"/>
  <c r="R957" i="8"/>
  <c r="Q957" i="8"/>
  <c r="P957" i="8"/>
  <c r="O957" i="8"/>
  <c r="N957" i="8"/>
  <c r="M957" i="8"/>
  <c r="G957" i="8"/>
  <c r="G960" i="1" s="1"/>
  <c r="AF956" i="8"/>
  <c r="AE956" i="8"/>
  <c r="X956" i="8"/>
  <c r="W956" i="8"/>
  <c r="P956" i="8"/>
  <c r="O956" i="8"/>
  <c r="K956" i="8"/>
  <c r="AI956" i="8" s="1"/>
  <c r="G956" i="8"/>
  <c r="G955" i="1" s="1"/>
  <c r="AH955" i="8"/>
  <c r="AG955" i="8"/>
  <c r="AD955" i="8"/>
  <c r="AC955" i="8"/>
  <c r="Z955" i="8"/>
  <c r="Y955" i="8"/>
  <c r="V955" i="8"/>
  <c r="U955" i="8"/>
  <c r="R955" i="8"/>
  <c r="Q955" i="8"/>
  <c r="N955" i="8"/>
  <c r="M955" i="8"/>
  <c r="K955" i="8"/>
  <c r="AJ955" i="8" s="1"/>
  <c r="G955" i="8"/>
  <c r="G956" i="1" s="1"/>
  <c r="AF954" i="8"/>
  <c r="AE954" i="8"/>
  <c r="X954" i="8"/>
  <c r="W954" i="8"/>
  <c r="P954" i="8"/>
  <c r="O954" i="8"/>
  <c r="K954" i="8"/>
  <c r="AI954" i="8" s="1"/>
  <c r="G954" i="8"/>
  <c r="G954" i="1" s="1"/>
  <c r="AH953" i="8"/>
  <c r="AG953" i="8"/>
  <c r="AD953" i="8"/>
  <c r="AC953" i="8"/>
  <c r="Z953" i="8"/>
  <c r="Y953" i="8"/>
  <c r="V953" i="8"/>
  <c r="U953" i="8"/>
  <c r="R953" i="8"/>
  <c r="Q953" i="8"/>
  <c r="N953" i="8"/>
  <c r="M953" i="8"/>
  <c r="K953" i="8"/>
  <c r="AJ953" i="8" s="1"/>
  <c r="G953" i="8"/>
  <c r="G953" i="1" s="1"/>
  <c r="AF952" i="8"/>
  <c r="AE952" i="8"/>
  <c r="X952" i="8"/>
  <c r="W952" i="8"/>
  <c r="P952" i="8"/>
  <c r="O952" i="8"/>
  <c r="K952" i="8"/>
  <c r="AI952" i="8" s="1"/>
  <c r="G952" i="8"/>
  <c r="G952" i="1" s="1"/>
  <c r="AH951" i="8"/>
  <c r="AG951" i="8"/>
  <c r="AD951" i="8"/>
  <c r="AC951" i="8"/>
  <c r="Z951" i="8"/>
  <c r="Y951" i="8"/>
  <c r="V951" i="8"/>
  <c r="U951" i="8"/>
  <c r="R951" i="8"/>
  <c r="Q951" i="8"/>
  <c r="N951" i="8"/>
  <c r="M951" i="8"/>
  <c r="K951" i="8"/>
  <c r="AJ951" i="8" s="1"/>
  <c r="G951" i="8"/>
  <c r="G951" i="1" s="1"/>
  <c r="AF950" i="8"/>
  <c r="AE950" i="8"/>
  <c r="X950" i="8"/>
  <c r="W950" i="8"/>
  <c r="P950" i="8"/>
  <c r="O950" i="8"/>
  <c r="K950" i="8"/>
  <c r="AI950" i="8" s="1"/>
  <c r="G950" i="8"/>
  <c r="G946" i="1" s="1"/>
  <c r="AH949" i="8"/>
  <c r="AG949" i="8"/>
  <c r="AD949" i="8"/>
  <c r="AC949" i="8"/>
  <c r="Z949" i="8"/>
  <c r="Y949" i="8"/>
  <c r="V949" i="8"/>
  <c r="U949" i="8"/>
  <c r="R949" i="8"/>
  <c r="Q949" i="8"/>
  <c r="N949" i="8"/>
  <c r="M949" i="8"/>
  <c r="K949" i="8"/>
  <c r="AJ949" i="8" s="1"/>
  <c r="G949" i="8"/>
  <c r="G950" i="1" s="1"/>
  <c r="AF948" i="8"/>
  <c r="AE948" i="8"/>
  <c r="X948" i="8"/>
  <c r="W948" i="8"/>
  <c r="P948" i="8"/>
  <c r="O948" i="8"/>
  <c r="K948" i="8"/>
  <c r="AI948" i="8" s="1"/>
  <c r="G948" i="8"/>
  <c r="G949" i="1" s="1"/>
  <c r="AH947" i="8"/>
  <c r="AG947" i="8"/>
  <c r="AD947" i="8"/>
  <c r="AC947" i="8"/>
  <c r="Z947" i="8"/>
  <c r="Y947" i="8"/>
  <c r="V947" i="8"/>
  <c r="U947" i="8"/>
  <c r="R947" i="8"/>
  <c r="Q947" i="8"/>
  <c r="N947" i="8"/>
  <c r="M947" i="8"/>
  <c r="K947" i="8"/>
  <c r="AJ947" i="8" s="1"/>
  <c r="G947" i="8"/>
  <c r="G948" i="1" s="1"/>
  <c r="AF946" i="8"/>
  <c r="AE946" i="8"/>
  <c r="X946" i="8"/>
  <c r="W946" i="8"/>
  <c r="P946" i="8"/>
  <c r="O946" i="8"/>
  <c r="K946" i="8"/>
  <c r="AI946" i="8" s="1"/>
  <c r="G946" i="8"/>
  <c r="G947" i="1" s="1"/>
  <c r="AH945" i="8"/>
  <c r="AG945" i="8"/>
  <c r="AD945" i="8"/>
  <c r="AC945" i="8"/>
  <c r="Z945" i="8"/>
  <c r="Y945" i="8"/>
  <c r="V945" i="8"/>
  <c r="U945" i="8"/>
  <c r="R945" i="8"/>
  <c r="Q945" i="8"/>
  <c r="N945" i="8"/>
  <c r="M945" i="8"/>
  <c r="K945" i="8"/>
  <c r="AJ945" i="8" s="1"/>
  <c r="G945" i="8"/>
  <c r="G945" i="1" s="1"/>
  <c r="AF944" i="8"/>
  <c r="AE944" i="8"/>
  <c r="X944" i="8"/>
  <c r="W944" i="8"/>
  <c r="P944" i="8"/>
  <c r="O944" i="8"/>
  <c r="K944" i="8"/>
  <c r="AI944" i="8" s="1"/>
  <c r="G944" i="8"/>
  <c r="G944" i="1" s="1"/>
  <c r="AH943" i="8"/>
  <c r="AG943" i="8"/>
  <c r="AD943" i="8"/>
  <c r="AC943" i="8"/>
  <c r="Z943" i="8"/>
  <c r="Y943" i="8"/>
  <c r="V943" i="8"/>
  <c r="U943" i="8"/>
  <c r="R943" i="8"/>
  <c r="Q943" i="8"/>
  <c r="N943" i="8"/>
  <c r="M943" i="8"/>
  <c r="K943" i="8"/>
  <c r="AJ943" i="8" s="1"/>
  <c r="G943" i="8"/>
  <c r="G943" i="1" s="1"/>
  <c r="AF942" i="8"/>
  <c r="AE942" i="8"/>
  <c r="X942" i="8"/>
  <c r="W942" i="8"/>
  <c r="P942" i="8"/>
  <c r="O942" i="8"/>
  <c r="K942" i="8"/>
  <c r="AI942" i="8" s="1"/>
  <c r="G942" i="8"/>
  <c r="G941" i="1" s="1"/>
  <c r="AH941" i="8"/>
  <c r="AG941" i="8"/>
  <c r="AD941" i="8"/>
  <c r="AC941" i="8"/>
  <c r="Z941" i="8"/>
  <c r="Y941" i="8"/>
  <c r="V941" i="8"/>
  <c r="U941" i="8"/>
  <c r="R941" i="8"/>
  <c r="Q941" i="8"/>
  <c r="N941" i="8"/>
  <c r="M941" i="8"/>
  <c r="K941" i="8"/>
  <c r="AJ941" i="8" s="1"/>
  <c r="G941" i="8"/>
  <c r="G942" i="1" s="1"/>
  <c r="AF940" i="8"/>
  <c r="AE940" i="8"/>
  <c r="X940" i="8"/>
  <c r="W940" i="8"/>
  <c r="P940" i="8"/>
  <c r="O940" i="8"/>
  <c r="K940" i="8"/>
  <c r="AI940" i="8" s="1"/>
  <c r="G940" i="8"/>
  <c r="G938" i="1" s="1"/>
  <c r="AH939" i="8"/>
  <c r="AG939" i="8"/>
  <c r="AD939" i="8"/>
  <c r="AC939" i="8"/>
  <c r="Z939" i="8"/>
  <c r="Y939" i="8"/>
  <c r="V939" i="8"/>
  <c r="U939" i="8"/>
  <c r="R939" i="8"/>
  <c r="Q939" i="8"/>
  <c r="N939" i="8"/>
  <c r="M939" i="8"/>
  <c r="K939" i="8"/>
  <c r="AJ939" i="8" s="1"/>
  <c r="G939" i="8"/>
  <c r="G940" i="1" s="1"/>
  <c r="AJ938" i="8"/>
  <c r="AI938" i="8"/>
  <c r="AH938" i="8"/>
  <c r="AG938" i="8"/>
  <c r="AF938" i="8"/>
  <c r="AE938" i="8"/>
  <c r="AD938" i="8"/>
  <c r="AC938" i="8"/>
  <c r="AB938" i="8"/>
  <c r="AA938" i="8"/>
  <c r="Z938" i="8"/>
  <c r="Y938" i="8"/>
  <c r="X938" i="8"/>
  <c r="W938" i="8"/>
  <c r="V938" i="8"/>
  <c r="U938" i="8"/>
  <c r="T938" i="8"/>
  <c r="S938" i="8"/>
  <c r="R938" i="8"/>
  <c r="Q938" i="8"/>
  <c r="P938" i="8"/>
  <c r="O938" i="8"/>
  <c r="N938" i="8"/>
  <c r="M938" i="8"/>
  <c r="G938" i="8"/>
  <c r="G939" i="1" s="1"/>
  <c r="AG937" i="8"/>
  <c r="AF937" i="8"/>
  <c r="AC937" i="8"/>
  <c r="Y937" i="8"/>
  <c r="X937" i="8"/>
  <c r="U937" i="8"/>
  <c r="Q937" i="8"/>
  <c r="P937" i="8"/>
  <c r="M937" i="8"/>
  <c r="K937" i="8"/>
  <c r="G937" i="8"/>
  <c r="G915" i="1" s="1"/>
  <c r="AI936" i="8"/>
  <c r="AH936" i="8"/>
  <c r="AG936" i="8"/>
  <c r="AE936" i="8"/>
  <c r="AD936" i="8"/>
  <c r="AC936" i="8"/>
  <c r="AA936" i="8"/>
  <c r="Z936" i="8"/>
  <c r="Y936" i="8"/>
  <c r="W936" i="8"/>
  <c r="V936" i="8"/>
  <c r="U936" i="8"/>
  <c r="S936" i="8"/>
  <c r="R936" i="8"/>
  <c r="Q936" i="8"/>
  <c r="O936" i="8"/>
  <c r="N936" i="8"/>
  <c r="M936" i="8"/>
  <c r="K936" i="8"/>
  <c r="AJ936" i="8" s="1"/>
  <c r="G936" i="8"/>
  <c r="G918" i="1" s="1"/>
  <c r="AJ935" i="8"/>
  <c r="T935" i="8"/>
  <c r="K935" i="8"/>
  <c r="G935" i="8"/>
  <c r="G934" i="1" s="1"/>
  <c r="AI934" i="8"/>
  <c r="AH934" i="8"/>
  <c r="AG934" i="8"/>
  <c r="AE934" i="8"/>
  <c r="AD934" i="8"/>
  <c r="AC934" i="8"/>
  <c r="AA934" i="8"/>
  <c r="Z934" i="8"/>
  <c r="Y934" i="8"/>
  <c r="W934" i="8"/>
  <c r="V934" i="8"/>
  <c r="U934" i="8"/>
  <c r="S934" i="8"/>
  <c r="R934" i="8"/>
  <c r="Q934" i="8"/>
  <c r="O934" i="8"/>
  <c r="N934" i="8"/>
  <c r="M934" i="8"/>
  <c r="K934" i="8"/>
  <c r="AJ934" i="8" s="1"/>
  <c r="G934" i="8"/>
  <c r="G937" i="1" s="1"/>
  <c r="AG933" i="8"/>
  <c r="AF933" i="8"/>
  <c r="AC933" i="8"/>
  <c r="Y933" i="8"/>
  <c r="X933" i="8"/>
  <c r="U933" i="8"/>
  <c r="Q933" i="8"/>
  <c r="P933" i="8"/>
  <c r="M933" i="8"/>
  <c r="K933" i="8"/>
  <c r="G933" i="8"/>
  <c r="G936" i="1" s="1"/>
  <c r="AI932" i="8"/>
  <c r="AH932" i="8"/>
  <c r="AG932" i="8"/>
  <c r="AE932" i="8"/>
  <c r="AD932" i="8"/>
  <c r="AC932" i="8"/>
  <c r="AA932" i="8"/>
  <c r="Z932" i="8"/>
  <c r="Y932" i="8"/>
  <c r="W932" i="8"/>
  <c r="V932" i="8"/>
  <c r="U932" i="8"/>
  <c r="S932" i="8"/>
  <c r="R932" i="8"/>
  <c r="Q932" i="8"/>
  <c r="O932" i="8"/>
  <c r="N932" i="8"/>
  <c r="M932" i="8"/>
  <c r="K932" i="8"/>
  <c r="AJ932" i="8" s="1"/>
  <c r="G932" i="8"/>
  <c r="G935" i="1" s="1"/>
  <c r="AC931" i="8"/>
  <c r="U931" i="8"/>
  <c r="M931" i="8"/>
  <c r="K931" i="8"/>
  <c r="G931" i="8"/>
  <c r="G927" i="1" s="1"/>
  <c r="AI930" i="8"/>
  <c r="AH930" i="8"/>
  <c r="AG930" i="8"/>
  <c r="AE930" i="8"/>
  <c r="AD930" i="8"/>
  <c r="AC930" i="8"/>
  <c r="AA930" i="8"/>
  <c r="Z930" i="8"/>
  <c r="Y930" i="8"/>
  <c r="W930" i="8"/>
  <c r="V930" i="8"/>
  <c r="U930" i="8"/>
  <c r="S930" i="8"/>
  <c r="R930" i="8"/>
  <c r="Q930" i="8"/>
  <c r="O930" i="8"/>
  <c r="N930" i="8"/>
  <c r="M930" i="8"/>
  <c r="K930" i="8"/>
  <c r="AJ930" i="8" s="1"/>
  <c r="G930" i="8"/>
  <c r="G933" i="1" s="1"/>
  <c r="AG929" i="8"/>
  <c r="AF929" i="8"/>
  <c r="AC929" i="8"/>
  <c r="Y929" i="8"/>
  <c r="X929" i="8"/>
  <c r="U929" i="8"/>
  <c r="Q929" i="8"/>
  <c r="P929" i="8"/>
  <c r="M929" i="8"/>
  <c r="K929" i="8"/>
  <c r="G929" i="8"/>
  <c r="G932" i="1" s="1"/>
  <c r="AI928" i="8"/>
  <c r="AH928" i="8"/>
  <c r="AG928" i="8"/>
  <c r="AE928" i="8"/>
  <c r="AD928" i="8"/>
  <c r="AC928" i="8"/>
  <c r="AA928" i="8"/>
  <c r="Z928" i="8"/>
  <c r="Y928" i="8"/>
  <c r="W928" i="8"/>
  <c r="V928" i="8"/>
  <c r="U928" i="8"/>
  <c r="S928" i="8"/>
  <c r="R928" i="8"/>
  <c r="Q928" i="8"/>
  <c r="O928" i="8"/>
  <c r="N928" i="8"/>
  <c r="M928" i="8"/>
  <c r="K928" i="8"/>
  <c r="AJ928" i="8" s="1"/>
  <c r="G928" i="8"/>
  <c r="G931" i="1" s="1"/>
  <c r="K927" i="8"/>
  <c r="G927" i="8"/>
  <c r="G930" i="1" s="1"/>
  <c r="AI926" i="8"/>
  <c r="AH926" i="8"/>
  <c r="AG926" i="8"/>
  <c r="AE926" i="8"/>
  <c r="AD926" i="8"/>
  <c r="AC926" i="8"/>
  <c r="AA926" i="8"/>
  <c r="Z926" i="8"/>
  <c r="Y926" i="8"/>
  <c r="W926" i="8"/>
  <c r="V926" i="8"/>
  <c r="U926" i="8"/>
  <c r="S926" i="8"/>
  <c r="R926" i="8"/>
  <c r="Q926" i="8"/>
  <c r="O926" i="8"/>
  <c r="N926" i="8"/>
  <c r="M926" i="8"/>
  <c r="K926" i="8"/>
  <c r="AJ926" i="8" s="1"/>
  <c r="G926" i="8"/>
  <c r="G929" i="1" s="1"/>
  <c r="AG925" i="8"/>
  <c r="AF925" i="8"/>
  <c r="AC925" i="8"/>
  <c r="Y925" i="8"/>
  <c r="X925" i="8"/>
  <c r="U925" i="8"/>
  <c r="Q925" i="8"/>
  <c r="P925" i="8"/>
  <c r="M925" i="8"/>
  <c r="K925" i="8"/>
  <c r="G925" i="8"/>
  <c r="G928" i="1" s="1"/>
  <c r="AI924" i="8"/>
  <c r="AH924" i="8"/>
  <c r="AG924" i="8"/>
  <c r="AE924" i="8"/>
  <c r="AD924" i="8"/>
  <c r="AC924" i="8"/>
  <c r="AA924" i="8"/>
  <c r="Z924" i="8"/>
  <c r="Y924" i="8"/>
  <c r="W924" i="8"/>
  <c r="V924" i="8"/>
  <c r="U924" i="8"/>
  <c r="S924" i="8"/>
  <c r="R924" i="8"/>
  <c r="Q924" i="8"/>
  <c r="O924" i="8"/>
  <c r="N924" i="8"/>
  <c r="M924" i="8"/>
  <c r="K924" i="8"/>
  <c r="AJ924" i="8" s="1"/>
  <c r="G924" i="8"/>
  <c r="G920" i="1" s="1"/>
  <c r="AJ923" i="8"/>
  <c r="AC923" i="8"/>
  <c r="U923" i="8"/>
  <c r="T923" i="8"/>
  <c r="M923" i="8"/>
  <c r="K923" i="8"/>
  <c r="G923" i="8"/>
  <c r="G926" i="1" s="1"/>
  <c r="AI922" i="8"/>
  <c r="AH922" i="8"/>
  <c r="AG922" i="8"/>
  <c r="AE922" i="8"/>
  <c r="AD922" i="8"/>
  <c r="AC922" i="8"/>
  <c r="AA922" i="8"/>
  <c r="Z922" i="8"/>
  <c r="Y922" i="8"/>
  <c r="W922" i="8"/>
  <c r="V922" i="8"/>
  <c r="U922" i="8"/>
  <c r="S922" i="8"/>
  <c r="R922" i="8"/>
  <c r="Q922" i="8"/>
  <c r="O922" i="8"/>
  <c r="N922" i="8"/>
  <c r="M922" i="8"/>
  <c r="K922" i="8"/>
  <c r="AJ922" i="8" s="1"/>
  <c r="G922" i="8"/>
  <c r="G925" i="1" s="1"/>
  <c r="AG921" i="8"/>
  <c r="AF921" i="8"/>
  <c r="AC921" i="8"/>
  <c r="Y921" i="8"/>
  <c r="X921" i="8"/>
  <c r="U921" i="8"/>
  <c r="Q921" i="8"/>
  <c r="P921" i="8"/>
  <c r="M921" i="8"/>
  <c r="K921" i="8"/>
  <c r="G921" i="8"/>
  <c r="G924" i="1" s="1"/>
  <c r="AI920" i="8"/>
  <c r="AH920" i="8"/>
  <c r="AG920" i="8"/>
  <c r="AE920" i="8"/>
  <c r="AD920" i="8"/>
  <c r="AC920" i="8"/>
  <c r="AA920" i="8"/>
  <c r="Z920" i="8"/>
  <c r="Y920" i="8"/>
  <c r="W920" i="8"/>
  <c r="V920" i="8"/>
  <c r="U920" i="8"/>
  <c r="S920" i="8"/>
  <c r="R920" i="8"/>
  <c r="Q920" i="8"/>
  <c r="O920" i="8"/>
  <c r="N920" i="8"/>
  <c r="M920" i="8"/>
  <c r="K920" i="8"/>
  <c r="AJ920" i="8" s="1"/>
  <c r="G920" i="8"/>
  <c r="G923" i="1" s="1"/>
  <c r="AJ919" i="8"/>
  <c r="T919" i="8"/>
  <c r="K919" i="8"/>
  <c r="G919" i="8"/>
  <c r="G922" i="1" s="1"/>
  <c r="AI918" i="8"/>
  <c r="AH918" i="8"/>
  <c r="AG918" i="8"/>
  <c r="AE918" i="8"/>
  <c r="AD918" i="8"/>
  <c r="AC918" i="8"/>
  <c r="AA918" i="8"/>
  <c r="Z918" i="8"/>
  <c r="Y918" i="8"/>
  <c r="W918" i="8"/>
  <c r="V918" i="8"/>
  <c r="U918" i="8"/>
  <c r="S918" i="8"/>
  <c r="R918" i="8"/>
  <c r="Q918" i="8"/>
  <c r="O918" i="8"/>
  <c r="N918" i="8"/>
  <c r="M918" i="8"/>
  <c r="K918" i="8"/>
  <c r="AJ918" i="8" s="1"/>
  <c r="G918" i="8"/>
  <c r="G921" i="1" s="1"/>
  <c r="AG917" i="8"/>
  <c r="AF917" i="8"/>
  <c r="AC917" i="8"/>
  <c r="Y917" i="8"/>
  <c r="X917" i="8"/>
  <c r="U917" i="8"/>
  <c r="Q917" i="8"/>
  <c r="P917" i="8"/>
  <c r="M917" i="8"/>
  <c r="K917" i="8"/>
  <c r="G917" i="8"/>
  <c r="G919" i="1" s="1"/>
  <c r="AI916" i="8"/>
  <c r="AH916" i="8"/>
  <c r="AG916" i="8"/>
  <c r="AE916" i="8"/>
  <c r="AD916" i="8"/>
  <c r="AC916" i="8"/>
  <c r="AA916" i="8"/>
  <c r="Z916" i="8"/>
  <c r="Y916" i="8"/>
  <c r="W916" i="8"/>
  <c r="V916" i="8"/>
  <c r="U916" i="8"/>
  <c r="S916" i="8"/>
  <c r="R916" i="8"/>
  <c r="Q916" i="8"/>
  <c r="O916" i="8"/>
  <c r="N916" i="8"/>
  <c r="M916" i="8"/>
  <c r="K916" i="8"/>
  <c r="AJ916" i="8" s="1"/>
  <c r="G916" i="8"/>
  <c r="G916" i="1" s="1"/>
  <c r="AJ915" i="8"/>
  <c r="AI915" i="8"/>
  <c r="AH915" i="8"/>
  <c r="AG915" i="8"/>
  <c r="AF915" i="8"/>
  <c r="AE915" i="8"/>
  <c r="AD915" i="8"/>
  <c r="AC915" i="8"/>
  <c r="AB915" i="8"/>
  <c r="AA915" i="8"/>
  <c r="Z915" i="8"/>
  <c r="Y915" i="8"/>
  <c r="X915" i="8"/>
  <c r="W915" i="8"/>
  <c r="V915" i="8"/>
  <c r="U915" i="8"/>
  <c r="T915" i="8"/>
  <c r="S915" i="8"/>
  <c r="R915" i="8"/>
  <c r="Q915" i="8"/>
  <c r="P915" i="8"/>
  <c r="O915" i="8"/>
  <c r="N915" i="8"/>
  <c r="M915" i="8"/>
  <c r="G915" i="8"/>
  <c r="G917" i="1" s="1"/>
  <c r="AJ914" i="8"/>
  <c r="AI914" i="8"/>
  <c r="AH914" i="8"/>
  <c r="AG914" i="8"/>
  <c r="AF914" i="8"/>
  <c r="AE914" i="8"/>
  <c r="AD914" i="8"/>
  <c r="AC914" i="8"/>
  <c r="AB914" i="8"/>
  <c r="AA914" i="8"/>
  <c r="Z914" i="8"/>
  <c r="Y914" i="8"/>
  <c r="X914" i="8"/>
  <c r="W914" i="8"/>
  <c r="V914" i="8"/>
  <c r="U914" i="8"/>
  <c r="T914" i="8"/>
  <c r="S914" i="8"/>
  <c r="R914" i="8"/>
  <c r="Q914" i="8"/>
  <c r="P914" i="8"/>
  <c r="O914" i="8"/>
  <c r="N914" i="8"/>
  <c r="M914" i="8"/>
  <c r="G914" i="8"/>
  <c r="G914" i="1" s="1"/>
  <c r="AI913" i="8"/>
  <c r="AH913" i="8"/>
  <c r="AG913" i="8"/>
  <c r="AE913" i="8"/>
  <c r="AD913" i="8"/>
  <c r="AC913" i="8"/>
  <c r="AA913" i="8"/>
  <c r="Z913" i="8"/>
  <c r="Y913" i="8"/>
  <c r="W913" i="8"/>
  <c r="V913" i="8"/>
  <c r="U913" i="8"/>
  <c r="S913" i="8"/>
  <c r="R913" i="8"/>
  <c r="Q913" i="8"/>
  <c r="O913" i="8"/>
  <c r="N913" i="8"/>
  <c r="M913" i="8"/>
  <c r="K913" i="8"/>
  <c r="AJ913" i="8" s="1"/>
  <c r="G913" i="8"/>
  <c r="G913" i="1" s="1"/>
  <c r="AG912" i="8"/>
  <c r="AF912" i="8"/>
  <c r="AC912" i="8"/>
  <c r="Y912" i="8"/>
  <c r="X912" i="8"/>
  <c r="U912" i="8"/>
  <c r="Q912" i="8"/>
  <c r="P912" i="8"/>
  <c r="M912" i="8"/>
  <c r="K912" i="8"/>
  <c r="G912" i="8"/>
  <c r="G912" i="1" s="1"/>
  <c r="AI911" i="8"/>
  <c r="AH911" i="8"/>
  <c r="AG911" i="8"/>
  <c r="AE911" i="8"/>
  <c r="AD911" i="8"/>
  <c r="AC911" i="8"/>
  <c r="AA911" i="8"/>
  <c r="Z911" i="8"/>
  <c r="Y911" i="8"/>
  <c r="W911" i="8"/>
  <c r="V911" i="8"/>
  <c r="U911" i="8"/>
  <c r="S911" i="8"/>
  <c r="R911" i="8"/>
  <c r="Q911" i="8"/>
  <c r="O911" i="8"/>
  <c r="N911" i="8"/>
  <c r="M911" i="8"/>
  <c r="K911" i="8"/>
  <c r="AJ911" i="8" s="1"/>
  <c r="G911" i="8"/>
  <c r="G908" i="1" s="1"/>
  <c r="AJ910" i="8"/>
  <c r="T910" i="8"/>
  <c r="K910" i="8"/>
  <c r="G910" i="8"/>
  <c r="G911" i="1" s="1"/>
  <c r="AI909" i="8"/>
  <c r="AH909" i="8"/>
  <c r="AG909" i="8"/>
  <c r="AE909" i="8"/>
  <c r="AD909" i="8"/>
  <c r="AC909" i="8"/>
  <c r="AA909" i="8"/>
  <c r="Z909" i="8"/>
  <c r="Y909" i="8"/>
  <c r="W909" i="8"/>
  <c r="V909" i="8"/>
  <c r="U909" i="8"/>
  <c r="S909" i="8"/>
  <c r="R909" i="8"/>
  <c r="Q909" i="8"/>
  <c r="O909" i="8"/>
  <c r="N909" i="8"/>
  <c r="M909" i="8"/>
  <c r="K909" i="8"/>
  <c r="AJ909" i="8" s="1"/>
  <c r="G909" i="8"/>
  <c r="G910" i="1" s="1"/>
  <c r="AJ908" i="8"/>
  <c r="AI908" i="8"/>
  <c r="AH908" i="8"/>
  <c r="AG908" i="8"/>
  <c r="AF908" i="8"/>
  <c r="AE908" i="8"/>
  <c r="AD908" i="8"/>
  <c r="AC908" i="8"/>
  <c r="AB908" i="8"/>
  <c r="AA908" i="8"/>
  <c r="Z908" i="8"/>
  <c r="Y908" i="8"/>
  <c r="X908" i="8"/>
  <c r="W908" i="8"/>
  <c r="V908" i="8"/>
  <c r="U908" i="8"/>
  <c r="T908" i="8"/>
  <c r="S908" i="8"/>
  <c r="R908" i="8"/>
  <c r="Q908" i="8"/>
  <c r="P908" i="8"/>
  <c r="O908" i="8"/>
  <c r="N908" i="8"/>
  <c r="M908" i="8"/>
  <c r="G908" i="8"/>
  <c r="G909" i="1" s="1"/>
  <c r="AH907" i="8"/>
  <c r="AG907" i="8"/>
  <c r="AD907" i="8"/>
  <c r="AC907" i="8"/>
  <c r="Z907" i="8"/>
  <c r="Y907" i="8"/>
  <c r="V907" i="8"/>
  <c r="U907" i="8"/>
  <c r="R907" i="8"/>
  <c r="Q907" i="8"/>
  <c r="N907" i="8"/>
  <c r="M907" i="8"/>
  <c r="K907" i="8"/>
  <c r="AJ907" i="8" s="1"/>
  <c r="G907" i="8"/>
  <c r="G901" i="1" s="1"/>
  <c r="AF906" i="8"/>
  <c r="AE906" i="8"/>
  <c r="X906" i="8"/>
  <c r="W906" i="8"/>
  <c r="P906" i="8"/>
  <c r="O906" i="8"/>
  <c r="K906" i="8"/>
  <c r="AI906" i="8" s="1"/>
  <c r="G906" i="8"/>
  <c r="G907" i="1" s="1"/>
  <c r="AH905" i="8"/>
  <c r="AG905" i="8"/>
  <c r="AD905" i="8"/>
  <c r="AC905" i="8"/>
  <c r="Z905" i="8"/>
  <c r="Y905" i="8"/>
  <c r="V905" i="8"/>
  <c r="U905" i="8"/>
  <c r="R905" i="8"/>
  <c r="Q905" i="8"/>
  <c r="N905" i="8"/>
  <c r="M905" i="8"/>
  <c r="K905" i="8"/>
  <c r="AJ905" i="8" s="1"/>
  <c r="G905" i="8"/>
  <c r="G906" i="1" s="1"/>
  <c r="AF904" i="8"/>
  <c r="AE904" i="8"/>
  <c r="X904" i="8"/>
  <c r="W904" i="8"/>
  <c r="P904" i="8"/>
  <c r="O904" i="8"/>
  <c r="K904" i="8"/>
  <c r="AI904" i="8" s="1"/>
  <c r="G904" i="8"/>
  <c r="G905" i="1" s="1"/>
  <c r="AH903" i="8"/>
  <c r="AG903" i="8"/>
  <c r="AD903" i="8"/>
  <c r="AC903" i="8"/>
  <c r="Z903" i="8"/>
  <c r="Y903" i="8"/>
  <c r="V903" i="8"/>
  <c r="U903" i="8"/>
  <c r="R903" i="8"/>
  <c r="Q903" i="8"/>
  <c r="N903" i="8"/>
  <c r="M903" i="8"/>
  <c r="K903" i="8"/>
  <c r="AJ903" i="8" s="1"/>
  <c r="G903" i="8"/>
  <c r="G904" i="1" s="1"/>
  <c r="AF902" i="8"/>
  <c r="AE902" i="8"/>
  <c r="X902" i="8"/>
  <c r="W902" i="8"/>
  <c r="P902" i="8"/>
  <c r="O902" i="8"/>
  <c r="K902" i="8"/>
  <c r="AI902" i="8" s="1"/>
  <c r="G902" i="8"/>
  <c r="G903" i="1" s="1"/>
  <c r="AJ901" i="8"/>
  <c r="AI901" i="8"/>
  <c r="AH901" i="8"/>
  <c r="AG901" i="8"/>
  <c r="AF901" i="8"/>
  <c r="AE901" i="8"/>
  <c r="AD901" i="8"/>
  <c r="AC901" i="8"/>
  <c r="AB901" i="8"/>
  <c r="AA901" i="8"/>
  <c r="Z901" i="8"/>
  <c r="Y901" i="8"/>
  <c r="X901" i="8"/>
  <c r="W901" i="8"/>
  <c r="V901" i="8"/>
  <c r="U901" i="8"/>
  <c r="T901" i="8"/>
  <c r="S901" i="8"/>
  <c r="R901" i="8"/>
  <c r="Q901" i="8"/>
  <c r="P901" i="8"/>
  <c r="O901" i="8"/>
  <c r="N901" i="8"/>
  <c r="M901" i="8"/>
  <c r="G901" i="8"/>
  <c r="G902" i="1" s="1"/>
  <c r="AI900" i="8"/>
  <c r="AH900" i="8"/>
  <c r="AG900" i="8"/>
  <c r="AE900" i="8"/>
  <c r="AD900" i="8"/>
  <c r="AC900" i="8"/>
  <c r="AA900" i="8"/>
  <c r="Z900" i="8"/>
  <c r="Y900" i="8"/>
  <c r="W900" i="8"/>
  <c r="V900" i="8"/>
  <c r="U900" i="8"/>
  <c r="S900" i="8"/>
  <c r="R900" i="8"/>
  <c r="Q900" i="8"/>
  <c r="O900" i="8"/>
  <c r="N900" i="8"/>
  <c r="M900" i="8"/>
  <c r="K900" i="8"/>
  <c r="AJ900" i="8" s="1"/>
  <c r="G900" i="8"/>
  <c r="G893" i="1" s="1"/>
  <c r="AJ899" i="8"/>
  <c r="T899" i="8"/>
  <c r="K899" i="8"/>
  <c r="G899" i="8"/>
  <c r="G900" i="1" s="1"/>
  <c r="AI898" i="8"/>
  <c r="AH898" i="8"/>
  <c r="AG898" i="8"/>
  <c r="AE898" i="8"/>
  <c r="AD898" i="8"/>
  <c r="AC898" i="8"/>
  <c r="AA898" i="8"/>
  <c r="Z898" i="8"/>
  <c r="Y898" i="8"/>
  <c r="W898" i="8"/>
  <c r="V898" i="8"/>
  <c r="U898" i="8"/>
  <c r="S898" i="8"/>
  <c r="R898" i="8"/>
  <c r="Q898" i="8"/>
  <c r="O898" i="8"/>
  <c r="N898" i="8"/>
  <c r="M898" i="8"/>
  <c r="K898" i="8"/>
  <c r="AJ898" i="8" s="1"/>
  <c r="G898" i="8"/>
  <c r="G899" i="1" s="1"/>
  <c r="AG897" i="8"/>
  <c r="AF897" i="8"/>
  <c r="AC897" i="8"/>
  <c r="Y897" i="8"/>
  <c r="X897" i="8"/>
  <c r="U897" i="8"/>
  <c r="Q897" i="8"/>
  <c r="P897" i="8"/>
  <c r="M897" i="8"/>
  <c r="K897" i="8"/>
  <c r="G897" i="8"/>
  <c r="G898" i="1" s="1"/>
  <c r="AI896" i="8"/>
  <c r="AH896" i="8"/>
  <c r="AG896" i="8"/>
  <c r="AE896" i="8"/>
  <c r="AD896" i="8"/>
  <c r="AC896" i="8"/>
  <c r="AA896" i="8"/>
  <c r="Z896" i="8"/>
  <c r="Y896" i="8"/>
  <c r="W896" i="8"/>
  <c r="V896" i="8"/>
  <c r="U896" i="8"/>
  <c r="S896" i="8"/>
  <c r="R896" i="8"/>
  <c r="Q896" i="8"/>
  <c r="O896" i="8"/>
  <c r="N896" i="8"/>
  <c r="M896" i="8"/>
  <c r="K896" i="8"/>
  <c r="AJ896" i="8" s="1"/>
  <c r="G896" i="8"/>
  <c r="G897" i="1" s="1"/>
  <c r="AC895" i="8"/>
  <c r="U895" i="8"/>
  <c r="M895" i="8"/>
  <c r="K895" i="8"/>
  <c r="G895" i="8"/>
  <c r="G896" i="1" s="1"/>
  <c r="AI894" i="8"/>
  <c r="AH894" i="8"/>
  <c r="AG894" i="8"/>
  <c r="AE894" i="8"/>
  <c r="AD894" i="8"/>
  <c r="AC894" i="8"/>
  <c r="AA894" i="8"/>
  <c r="Z894" i="8"/>
  <c r="Y894" i="8"/>
  <c r="W894" i="8"/>
  <c r="V894" i="8"/>
  <c r="U894" i="8"/>
  <c r="S894" i="8"/>
  <c r="R894" i="8"/>
  <c r="Q894" i="8"/>
  <c r="O894" i="8"/>
  <c r="N894" i="8"/>
  <c r="M894" i="8"/>
  <c r="K894" i="8"/>
  <c r="AJ894" i="8" s="1"/>
  <c r="G894" i="8"/>
  <c r="G895" i="1" s="1"/>
  <c r="AJ893" i="8"/>
  <c r="AI893" i="8"/>
  <c r="AH893" i="8"/>
  <c r="AG893" i="8"/>
  <c r="AF893" i="8"/>
  <c r="AE893" i="8"/>
  <c r="AD893" i="8"/>
  <c r="AC893" i="8"/>
  <c r="AB893" i="8"/>
  <c r="AA893" i="8"/>
  <c r="Z893" i="8"/>
  <c r="Y893" i="8"/>
  <c r="X893" i="8"/>
  <c r="W893" i="8"/>
  <c r="V893" i="8"/>
  <c r="U893" i="8"/>
  <c r="T893" i="8"/>
  <c r="S893" i="8"/>
  <c r="R893" i="8"/>
  <c r="Q893" i="8"/>
  <c r="P893" i="8"/>
  <c r="O893" i="8"/>
  <c r="N893" i="8"/>
  <c r="M893" i="8"/>
  <c r="G893" i="8"/>
  <c r="G894" i="1" s="1"/>
  <c r="AH892" i="8"/>
  <c r="AG892" i="8"/>
  <c r="AD892" i="8"/>
  <c r="AC892" i="8"/>
  <c r="Z892" i="8"/>
  <c r="Y892" i="8"/>
  <c r="V892" i="8"/>
  <c r="U892" i="8"/>
  <c r="R892" i="8"/>
  <c r="Q892" i="8"/>
  <c r="N892" i="8"/>
  <c r="M892" i="8"/>
  <c r="K892" i="8"/>
  <c r="AJ892" i="8" s="1"/>
  <c r="G892" i="8"/>
  <c r="G878" i="1" s="1"/>
  <c r="AF891" i="8"/>
  <c r="AE891" i="8"/>
  <c r="X891" i="8"/>
  <c r="W891" i="8"/>
  <c r="P891" i="8"/>
  <c r="O891" i="8"/>
  <c r="K891" i="8"/>
  <c r="AI891" i="8" s="1"/>
  <c r="G891" i="8"/>
  <c r="G892" i="1" s="1"/>
  <c r="AH890" i="8"/>
  <c r="AG890" i="8"/>
  <c r="AD890" i="8"/>
  <c r="AC890" i="8"/>
  <c r="Z890" i="8"/>
  <c r="Y890" i="8"/>
  <c r="V890" i="8"/>
  <c r="U890" i="8"/>
  <c r="R890" i="8"/>
  <c r="Q890" i="8"/>
  <c r="N890" i="8"/>
  <c r="M890" i="8"/>
  <c r="K890" i="8"/>
  <c r="AJ890" i="8" s="1"/>
  <c r="G890" i="8"/>
  <c r="G890" i="1" s="1"/>
  <c r="AF889" i="8"/>
  <c r="AE889" i="8"/>
  <c r="X889" i="8"/>
  <c r="W889" i="8"/>
  <c r="P889" i="8"/>
  <c r="O889" i="8"/>
  <c r="K889" i="8"/>
  <c r="AI889" i="8" s="1"/>
  <c r="G889" i="8"/>
  <c r="G891" i="1" s="1"/>
  <c r="AH888" i="8"/>
  <c r="AG888" i="8"/>
  <c r="AD888" i="8"/>
  <c r="AC888" i="8"/>
  <c r="Z888" i="8"/>
  <c r="Y888" i="8"/>
  <c r="V888" i="8"/>
  <c r="U888" i="8"/>
  <c r="R888" i="8"/>
  <c r="Q888" i="8"/>
  <c r="N888" i="8"/>
  <c r="M888" i="8"/>
  <c r="K888" i="8"/>
  <c r="AJ888" i="8" s="1"/>
  <c r="G888" i="8"/>
  <c r="G889" i="1" s="1"/>
  <c r="AF887" i="8"/>
  <c r="AE887" i="8"/>
  <c r="X887" i="8"/>
  <c r="W887" i="8"/>
  <c r="P887" i="8"/>
  <c r="O887" i="8"/>
  <c r="K887" i="8"/>
  <c r="AI887" i="8" s="1"/>
  <c r="G887" i="8"/>
  <c r="G888" i="1" s="1"/>
  <c r="AH886" i="8"/>
  <c r="AG886" i="8"/>
  <c r="AD886" i="8"/>
  <c r="AC886" i="8"/>
  <c r="Z886" i="8"/>
  <c r="Y886" i="8"/>
  <c r="V886" i="8"/>
  <c r="U886" i="8"/>
  <c r="R886" i="8"/>
  <c r="Q886" i="8"/>
  <c r="N886" i="8"/>
  <c r="M886" i="8"/>
  <c r="K886" i="8"/>
  <c r="AJ886" i="8" s="1"/>
  <c r="G886" i="8"/>
  <c r="G881" i="1" s="1"/>
  <c r="AF885" i="8"/>
  <c r="AE885" i="8"/>
  <c r="X885" i="8"/>
  <c r="W885" i="8"/>
  <c r="P885" i="8"/>
  <c r="O885" i="8"/>
  <c r="K885" i="8"/>
  <c r="AI885" i="8" s="1"/>
  <c r="G885" i="8"/>
  <c r="G887" i="1" s="1"/>
  <c r="AH884" i="8"/>
  <c r="AG884" i="8"/>
  <c r="AD884" i="8"/>
  <c r="AC884" i="8"/>
  <c r="Z884" i="8"/>
  <c r="Y884" i="8"/>
  <c r="V884" i="8"/>
  <c r="U884" i="8"/>
  <c r="R884" i="8"/>
  <c r="Q884" i="8"/>
  <c r="N884" i="8"/>
  <c r="M884" i="8"/>
  <c r="K884" i="8"/>
  <c r="AJ884" i="8" s="1"/>
  <c r="G884" i="8"/>
  <c r="G886" i="1" s="1"/>
  <c r="AF883" i="8"/>
  <c r="AE883" i="8"/>
  <c r="X883" i="8"/>
  <c r="W883" i="8"/>
  <c r="P883" i="8"/>
  <c r="O883" i="8"/>
  <c r="K883" i="8"/>
  <c r="AI883" i="8" s="1"/>
  <c r="G883" i="8"/>
  <c r="G885" i="1" s="1"/>
  <c r="AH882" i="8"/>
  <c r="AG882" i="8"/>
  <c r="AD882" i="8"/>
  <c r="AC882" i="8"/>
  <c r="Z882" i="8"/>
  <c r="Y882" i="8"/>
  <c r="V882" i="8"/>
  <c r="U882" i="8"/>
  <c r="R882" i="8"/>
  <c r="Q882" i="8"/>
  <c r="N882" i="8"/>
  <c r="M882" i="8"/>
  <c r="K882" i="8"/>
  <c r="AJ882" i="8" s="1"/>
  <c r="G882" i="8"/>
  <c r="G884" i="1" s="1"/>
  <c r="AF881" i="8"/>
  <c r="AE881" i="8"/>
  <c r="X881" i="8"/>
  <c r="W881" i="8"/>
  <c r="P881" i="8"/>
  <c r="O881" i="8"/>
  <c r="K881" i="8"/>
  <c r="AI881" i="8" s="1"/>
  <c r="G881" i="8"/>
  <c r="G883" i="1" s="1"/>
  <c r="AH880" i="8"/>
  <c r="AG880" i="8"/>
  <c r="AD880" i="8"/>
  <c r="AC880" i="8"/>
  <c r="Z880" i="8"/>
  <c r="Y880" i="8"/>
  <c r="V880" i="8"/>
  <c r="U880" i="8"/>
  <c r="R880" i="8"/>
  <c r="Q880" i="8"/>
  <c r="N880" i="8"/>
  <c r="M880" i="8"/>
  <c r="K880" i="8"/>
  <c r="AJ880" i="8" s="1"/>
  <c r="G880" i="8"/>
  <c r="G882" i="1" s="1"/>
  <c r="AF879" i="8"/>
  <c r="AE879" i="8"/>
  <c r="X879" i="8"/>
  <c r="W879" i="8"/>
  <c r="P879" i="8"/>
  <c r="O879" i="8"/>
  <c r="K879" i="8"/>
  <c r="AI879" i="8" s="1"/>
  <c r="G879" i="8"/>
  <c r="G880" i="1" s="1"/>
  <c r="AJ878" i="8"/>
  <c r="AI878" i="8"/>
  <c r="AH878" i="8"/>
  <c r="AG878" i="8"/>
  <c r="AF878" i="8"/>
  <c r="AE878" i="8"/>
  <c r="AD878" i="8"/>
  <c r="AC878" i="8"/>
  <c r="AB878" i="8"/>
  <c r="AA878" i="8"/>
  <c r="Z878" i="8"/>
  <c r="Y878" i="8"/>
  <c r="X878" i="8"/>
  <c r="W878" i="8"/>
  <c r="V878" i="8"/>
  <c r="U878" i="8"/>
  <c r="T878" i="8"/>
  <c r="S878" i="8"/>
  <c r="R878" i="8"/>
  <c r="Q878" i="8"/>
  <c r="P878" i="8"/>
  <c r="O878" i="8"/>
  <c r="N878" i="8"/>
  <c r="M878" i="8"/>
  <c r="G878" i="8"/>
  <c r="G879" i="1" s="1"/>
  <c r="AI877" i="8"/>
  <c r="AH877" i="8"/>
  <c r="AG877" i="8"/>
  <c r="AE877" i="8"/>
  <c r="AD877" i="8"/>
  <c r="AC877" i="8"/>
  <c r="AA877" i="8"/>
  <c r="Z877" i="8"/>
  <c r="Y877" i="8"/>
  <c r="W877" i="8"/>
  <c r="V877" i="8"/>
  <c r="U877" i="8"/>
  <c r="S877" i="8"/>
  <c r="R877" i="8"/>
  <c r="Q877" i="8"/>
  <c r="O877" i="8"/>
  <c r="N877" i="8"/>
  <c r="M877" i="8"/>
  <c r="K877" i="8"/>
  <c r="AJ877" i="8" s="1"/>
  <c r="G877" i="8"/>
  <c r="G868" i="1" s="1"/>
  <c r="AC876" i="8"/>
  <c r="U876" i="8"/>
  <c r="M876" i="8"/>
  <c r="K876" i="8"/>
  <c r="G876" i="8"/>
  <c r="G877" i="1" s="1"/>
  <c r="AI875" i="8"/>
  <c r="AH875" i="8"/>
  <c r="AG875" i="8"/>
  <c r="AE875" i="8"/>
  <c r="AD875" i="8"/>
  <c r="AC875" i="8"/>
  <c r="AA875" i="8"/>
  <c r="Z875" i="8"/>
  <c r="Y875" i="8"/>
  <c r="W875" i="8"/>
  <c r="V875" i="8"/>
  <c r="U875" i="8"/>
  <c r="S875" i="8"/>
  <c r="R875" i="8"/>
  <c r="Q875" i="8"/>
  <c r="O875" i="8"/>
  <c r="N875" i="8"/>
  <c r="M875" i="8"/>
  <c r="K875" i="8"/>
  <c r="AJ875" i="8" s="1"/>
  <c r="G875" i="8"/>
  <c r="G876" i="1" s="1"/>
  <c r="AG874" i="8"/>
  <c r="AF874" i="8"/>
  <c r="AC874" i="8"/>
  <c r="Y874" i="8"/>
  <c r="X874" i="8"/>
  <c r="U874" i="8"/>
  <c r="Q874" i="8"/>
  <c r="P874" i="8"/>
  <c r="M874" i="8"/>
  <c r="K874" i="8"/>
  <c r="G874" i="8"/>
  <c r="G875" i="1" s="1"/>
  <c r="AI873" i="8"/>
  <c r="AH873" i="8"/>
  <c r="AG873" i="8"/>
  <c r="AE873" i="8"/>
  <c r="AD873" i="8"/>
  <c r="AC873" i="8"/>
  <c r="AA873" i="8"/>
  <c r="Z873" i="8"/>
  <c r="Y873" i="8"/>
  <c r="W873" i="8"/>
  <c r="V873" i="8"/>
  <c r="U873" i="8"/>
  <c r="S873" i="8"/>
  <c r="R873" i="8"/>
  <c r="Q873" i="8"/>
  <c r="O873" i="8"/>
  <c r="N873" i="8"/>
  <c r="M873" i="8"/>
  <c r="K873" i="8"/>
  <c r="AJ873" i="8" s="1"/>
  <c r="G873" i="8"/>
  <c r="G874" i="1" s="1"/>
  <c r="K872" i="8"/>
  <c r="G872" i="8"/>
  <c r="G873" i="1" s="1"/>
  <c r="AI871" i="8"/>
  <c r="AH871" i="8"/>
  <c r="AG871" i="8"/>
  <c r="AE871" i="8"/>
  <c r="AD871" i="8"/>
  <c r="AC871" i="8"/>
  <c r="AA871" i="8"/>
  <c r="Z871" i="8"/>
  <c r="Y871" i="8"/>
  <c r="W871" i="8"/>
  <c r="V871" i="8"/>
  <c r="U871" i="8"/>
  <c r="S871" i="8"/>
  <c r="R871" i="8"/>
  <c r="Q871" i="8"/>
  <c r="O871" i="8"/>
  <c r="N871" i="8"/>
  <c r="M871" i="8"/>
  <c r="K871" i="8"/>
  <c r="AJ871" i="8" s="1"/>
  <c r="G871" i="8"/>
  <c r="G872" i="1" s="1"/>
  <c r="AG870" i="8"/>
  <c r="AF870" i="8"/>
  <c r="AC870" i="8"/>
  <c r="Y870" i="8"/>
  <c r="X870" i="8"/>
  <c r="U870" i="8"/>
  <c r="Q870" i="8"/>
  <c r="P870" i="8"/>
  <c r="M870" i="8"/>
  <c r="K870" i="8"/>
  <c r="G870" i="8"/>
  <c r="G871" i="1" s="1"/>
  <c r="AI869" i="8"/>
  <c r="AH869" i="8"/>
  <c r="AG869" i="8"/>
  <c r="AE869" i="8"/>
  <c r="AD869" i="8"/>
  <c r="AC869" i="8"/>
  <c r="AA869" i="8"/>
  <c r="Z869" i="8"/>
  <c r="Y869" i="8"/>
  <c r="W869" i="8"/>
  <c r="V869" i="8"/>
  <c r="U869" i="8"/>
  <c r="S869" i="8"/>
  <c r="R869" i="8"/>
  <c r="Q869" i="8"/>
  <c r="O869" i="8"/>
  <c r="N869" i="8"/>
  <c r="M869" i="8"/>
  <c r="K869" i="8"/>
  <c r="AJ869" i="8" s="1"/>
  <c r="G869" i="8"/>
  <c r="G870" i="1" s="1"/>
  <c r="AJ868" i="8"/>
  <c r="AI868" i="8"/>
  <c r="AH868" i="8"/>
  <c r="AG868" i="8"/>
  <c r="AF868" i="8"/>
  <c r="AE868" i="8"/>
  <c r="AD868" i="8"/>
  <c r="AC868" i="8"/>
  <c r="AB868" i="8"/>
  <c r="AA868" i="8"/>
  <c r="Z868" i="8"/>
  <c r="Y868" i="8"/>
  <c r="X868" i="8"/>
  <c r="W868" i="8"/>
  <c r="V868" i="8"/>
  <c r="U868" i="8"/>
  <c r="T868" i="8"/>
  <c r="S868" i="8"/>
  <c r="R868" i="8"/>
  <c r="Q868" i="8"/>
  <c r="P868" i="8"/>
  <c r="O868" i="8"/>
  <c r="N868" i="8"/>
  <c r="M868" i="8"/>
  <c r="G868" i="8"/>
  <c r="G869" i="1" s="1"/>
  <c r="AH867" i="8"/>
  <c r="AG867" i="8"/>
  <c r="AD867" i="8"/>
  <c r="AC867" i="8"/>
  <c r="Z867" i="8"/>
  <c r="Y867" i="8"/>
  <c r="V867" i="8"/>
  <c r="U867" i="8"/>
  <c r="R867" i="8"/>
  <c r="Q867" i="8"/>
  <c r="N867" i="8"/>
  <c r="M867" i="8"/>
  <c r="K867" i="8"/>
  <c r="AJ867" i="8" s="1"/>
  <c r="G867" i="8"/>
  <c r="G867" i="1" s="1"/>
  <c r="AJ866" i="8"/>
  <c r="T866" i="8"/>
  <c r="K866" i="8"/>
  <c r="G866" i="8"/>
  <c r="G866" i="1" s="1"/>
  <c r="AH865" i="8"/>
  <c r="AG865" i="8"/>
  <c r="AD865" i="8"/>
  <c r="AC865" i="8"/>
  <c r="Z865" i="8"/>
  <c r="Y865" i="8"/>
  <c r="V865" i="8"/>
  <c r="U865" i="8"/>
  <c r="R865" i="8"/>
  <c r="Q865" i="8"/>
  <c r="N865" i="8"/>
  <c r="M865" i="8"/>
  <c r="K865" i="8"/>
  <c r="AJ865" i="8" s="1"/>
  <c r="G865" i="8"/>
  <c r="G865" i="1" s="1"/>
  <c r="AB864" i="8"/>
  <c r="K864" i="8"/>
  <c r="G864" i="8"/>
  <c r="G842" i="1" s="1"/>
  <c r="AH863" i="8"/>
  <c r="AG863" i="8"/>
  <c r="AD863" i="8"/>
  <c r="AC863" i="8"/>
  <c r="Z863" i="8"/>
  <c r="Y863" i="8"/>
  <c r="V863" i="8"/>
  <c r="U863" i="8"/>
  <c r="R863" i="8"/>
  <c r="Q863" i="8"/>
  <c r="N863" i="8"/>
  <c r="M863" i="8"/>
  <c r="K863" i="8"/>
  <c r="AJ863" i="8" s="1"/>
  <c r="G863" i="8"/>
  <c r="G862" i="1" s="1"/>
  <c r="AJ862" i="8"/>
  <c r="T862" i="8"/>
  <c r="K862" i="8"/>
  <c r="G862" i="8"/>
  <c r="G864" i="1" s="1"/>
  <c r="AH861" i="8"/>
  <c r="AG861" i="8"/>
  <c r="AD861" i="8"/>
  <c r="AC861" i="8"/>
  <c r="Z861" i="8"/>
  <c r="Y861" i="8"/>
  <c r="V861" i="8"/>
  <c r="U861" i="8"/>
  <c r="R861" i="8"/>
  <c r="Q861" i="8"/>
  <c r="N861" i="8"/>
  <c r="M861" i="8"/>
  <c r="K861" i="8"/>
  <c r="AJ861" i="8" s="1"/>
  <c r="G861" i="8"/>
  <c r="G863" i="1" s="1"/>
  <c r="K860" i="8"/>
  <c r="G860" i="8"/>
  <c r="G861" i="1" s="1"/>
  <c r="AH859" i="8"/>
  <c r="AG859" i="8"/>
  <c r="AD859" i="8"/>
  <c r="AC859" i="8"/>
  <c r="Z859" i="8"/>
  <c r="Y859" i="8"/>
  <c r="V859" i="8"/>
  <c r="U859" i="8"/>
  <c r="R859" i="8"/>
  <c r="Q859" i="8"/>
  <c r="N859" i="8"/>
  <c r="M859" i="8"/>
  <c r="K859" i="8"/>
  <c r="AJ859" i="8" s="1"/>
  <c r="G859" i="8"/>
  <c r="G860" i="1" s="1"/>
  <c r="AJ858" i="8"/>
  <c r="T858" i="8"/>
  <c r="K858" i="8"/>
  <c r="G858" i="8"/>
  <c r="G859" i="1" s="1"/>
  <c r="AH857" i="8"/>
  <c r="AG857" i="8"/>
  <c r="AD857" i="8"/>
  <c r="AC857" i="8"/>
  <c r="Z857" i="8"/>
  <c r="Y857" i="8"/>
  <c r="V857" i="8"/>
  <c r="U857" i="8"/>
  <c r="R857" i="8"/>
  <c r="Q857" i="8"/>
  <c r="N857" i="8"/>
  <c r="M857" i="8"/>
  <c r="K857" i="8"/>
  <c r="AJ857" i="8" s="1"/>
  <c r="G857" i="8"/>
  <c r="G853" i="1" s="1"/>
  <c r="AB856" i="8"/>
  <c r="K856" i="8"/>
  <c r="G856" i="8"/>
  <c r="G858" i="1" s="1"/>
  <c r="AH855" i="8"/>
  <c r="AG855" i="8"/>
  <c r="AD855" i="8"/>
  <c r="AC855" i="8"/>
  <c r="Z855" i="8"/>
  <c r="Y855" i="8"/>
  <c r="V855" i="8"/>
  <c r="U855" i="8"/>
  <c r="R855" i="8"/>
  <c r="Q855" i="8"/>
  <c r="N855" i="8"/>
  <c r="M855" i="8"/>
  <c r="K855" i="8"/>
  <c r="AJ855" i="8" s="1"/>
  <c r="G855" i="8"/>
  <c r="G857" i="1" s="1"/>
  <c r="AJ854" i="8"/>
  <c r="T854" i="8"/>
  <c r="K854" i="8"/>
  <c r="G854" i="8"/>
  <c r="G856" i="1" s="1"/>
  <c r="AH853" i="8"/>
  <c r="AG853" i="8"/>
  <c r="AD853" i="8"/>
  <c r="AC853" i="8"/>
  <c r="Z853" i="8"/>
  <c r="Y853" i="8"/>
  <c r="V853" i="8"/>
  <c r="U853" i="8"/>
  <c r="R853" i="8"/>
  <c r="Q853" i="8"/>
  <c r="N853" i="8"/>
  <c r="M853" i="8"/>
  <c r="K853" i="8"/>
  <c r="AJ853" i="8" s="1"/>
  <c r="G853" i="8"/>
  <c r="G855" i="1" s="1"/>
  <c r="K852" i="8"/>
  <c r="G852" i="8"/>
  <c r="G854" i="1" s="1"/>
  <c r="AH851" i="8"/>
  <c r="AG851" i="8"/>
  <c r="AD851" i="8"/>
  <c r="AC851" i="8"/>
  <c r="Z851" i="8"/>
  <c r="Y851" i="8"/>
  <c r="V851" i="8"/>
  <c r="U851" i="8"/>
  <c r="R851" i="8"/>
  <c r="Q851" i="8"/>
  <c r="N851" i="8"/>
  <c r="M851" i="8"/>
  <c r="K851" i="8"/>
  <c r="AJ851" i="8" s="1"/>
  <c r="G851" i="8"/>
  <c r="G849" i="1" s="1"/>
  <c r="AJ850" i="8"/>
  <c r="T850" i="8"/>
  <c r="K850" i="8"/>
  <c r="G850" i="8"/>
  <c r="G852" i="1" s="1"/>
  <c r="AH849" i="8"/>
  <c r="AG849" i="8"/>
  <c r="AD849" i="8"/>
  <c r="AC849" i="8"/>
  <c r="Z849" i="8"/>
  <c r="Y849" i="8"/>
  <c r="V849" i="8"/>
  <c r="U849" i="8"/>
  <c r="R849" i="8"/>
  <c r="Q849" i="8"/>
  <c r="N849" i="8"/>
  <c r="M849" i="8"/>
  <c r="K849" i="8"/>
  <c r="AJ849" i="8" s="1"/>
  <c r="G849" i="8"/>
  <c r="G851" i="1" s="1"/>
  <c r="AB848" i="8"/>
  <c r="K848" i="8"/>
  <c r="G848" i="8"/>
  <c r="G850" i="1" s="1"/>
  <c r="AH847" i="8"/>
  <c r="AG847" i="8"/>
  <c r="AD847" i="8"/>
  <c r="AC847" i="8"/>
  <c r="Z847" i="8"/>
  <c r="Y847" i="8"/>
  <c r="V847" i="8"/>
  <c r="U847" i="8"/>
  <c r="R847" i="8"/>
  <c r="Q847" i="8"/>
  <c r="N847" i="8"/>
  <c r="M847" i="8"/>
  <c r="K847" i="8"/>
  <c r="AJ847" i="8" s="1"/>
  <c r="G847" i="8"/>
  <c r="G843" i="1" s="1"/>
  <c r="AJ846" i="8"/>
  <c r="T846" i="8"/>
  <c r="K846" i="8"/>
  <c r="G846" i="8"/>
  <c r="G848" i="1" s="1"/>
  <c r="AH845" i="8"/>
  <c r="AG845" i="8"/>
  <c r="AD845" i="8"/>
  <c r="AC845" i="8"/>
  <c r="Z845" i="8"/>
  <c r="Y845" i="8"/>
  <c r="V845" i="8"/>
  <c r="U845" i="8"/>
  <c r="R845" i="8"/>
  <c r="Q845" i="8"/>
  <c r="N845" i="8"/>
  <c r="M845" i="8"/>
  <c r="K845" i="8"/>
  <c r="AJ845" i="8" s="1"/>
  <c r="G845" i="8"/>
  <c r="G847" i="1" s="1"/>
  <c r="K844" i="8"/>
  <c r="G844" i="8"/>
  <c r="G846" i="1" s="1"/>
  <c r="AH843" i="8"/>
  <c r="AG843" i="8"/>
  <c r="AD843" i="8"/>
  <c r="AC843" i="8"/>
  <c r="Z843" i="8"/>
  <c r="Y843" i="8"/>
  <c r="V843" i="8"/>
  <c r="U843" i="8"/>
  <c r="R843" i="8"/>
  <c r="Q843" i="8"/>
  <c r="N843" i="8"/>
  <c r="M843" i="8"/>
  <c r="K843" i="8"/>
  <c r="AJ843" i="8" s="1"/>
  <c r="G843" i="8"/>
  <c r="G845" i="1" s="1"/>
  <c r="AJ842" i="8"/>
  <c r="AI842" i="8"/>
  <c r="AH842" i="8"/>
  <c r="AG842" i="8"/>
  <c r="AF842" i="8"/>
  <c r="AE842" i="8"/>
  <c r="AD842" i="8"/>
  <c r="AC842" i="8"/>
  <c r="AB842" i="8"/>
  <c r="AA842" i="8"/>
  <c r="Z842" i="8"/>
  <c r="Y842" i="8"/>
  <c r="X842" i="8"/>
  <c r="W842" i="8"/>
  <c r="V842" i="8"/>
  <c r="U842" i="8"/>
  <c r="T842" i="8"/>
  <c r="S842" i="8"/>
  <c r="R842" i="8"/>
  <c r="Q842" i="8"/>
  <c r="P842" i="8"/>
  <c r="O842" i="8"/>
  <c r="N842" i="8"/>
  <c r="M842" i="8"/>
  <c r="G842" i="8"/>
  <c r="G844" i="1" s="1"/>
  <c r="AJ841" i="8"/>
  <c r="AC841" i="8"/>
  <c r="U841" i="8"/>
  <c r="T841" i="8"/>
  <c r="M841" i="8"/>
  <c r="K841" i="8"/>
  <c r="G841" i="8"/>
  <c r="G822" i="1" s="1"/>
  <c r="AI840" i="8"/>
  <c r="AH840" i="8"/>
  <c r="AG840" i="8"/>
  <c r="AE840" i="8"/>
  <c r="AD840" i="8"/>
  <c r="AC840" i="8"/>
  <c r="AA840" i="8"/>
  <c r="Z840" i="8"/>
  <c r="Y840" i="8"/>
  <c r="W840" i="8"/>
  <c r="V840" i="8"/>
  <c r="U840" i="8"/>
  <c r="S840" i="8"/>
  <c r="R840" i="8"/>
  <c r="Q840" i="8"/>
  <c r="O840" i="8"/>
  <c r="N840" i="8"/>
  <c r="M840" i="8"/>
  <c r="K840" i="8"/>
  <c r="AJ840" i="8" s="1"/>
  <c r="G840" i="8"/>
  <c r="G832" i="1" s="1"/>
  <c r="AG839" i="8"/>
  <c r="AF839" i="8"/>
  <c r="AC839" i="8"/>
  <c r="Y839" i="8"/>
  <c r="X839" i="8"/>
  <c r="U839" i="8"/>
  <c r="Q839" i="8"/>
  <c r="P839" i="8"/>
  <c r="M839" i="8"/>
  <c r="K839" i="8"/>
  <c r="G839" i="8"/>
  <c r="G841" i="1" s="1"/>
  <c r="AI838" i="8"/>
  <c r="AH838" i="8"/>
  <c r="AG838" i="8"/>
  <c r="AE838" i="8"/>
  <c r="AD838" i="8"/>
  <c r="AC838" i="8"/>
  <c r="AA838" i="8"/>
  <c r="Z838" i="8"/>
  <c r="Y838" i="8"/>
  <c r="W838" i="8"/>
  <c r="V838" i="8"/>
  <c r="U838" i="8"/>
  <c r="S838" i="8"/>
  <c r="R838" i="8"/>
  <c r="Q838" i="8"/>
  <c r="O838" i="8"/>
  <c r="N838" i="8"/>
  <c r="M838" i="8"/>
  <c r="K838" i="8"/>
  <c r="AJ838" i="8" s="1"/>
  <c r="G838" i="8"/>
  <c r="G840" i="1" s="1"/>
  <c r="AJ837" i="8"/>
  <c r="T837" i="8"/>
  <c r="K837" i="8"/>
  <c r="G837" i="8"/>
  <c r="G839" i="1" s="1"/>
  <c r="AI836" i="8"/>
  <c r="AH836" i="8"/>
  <c r="AG836" i="8"/>
  <c r="AE836" i="8"/>
  <c r="AD836" i="8"/>
  <c r="AC836" i="8"/>
  <c r="AA836" i="8"/>
  <c r="Z836" i="8"/>
  <c r="Y836" i="8"/>
  <c r="W836" i="8"/>
  <c r="V836" i="8"/>
  <c r="U836" i="8"/>
  <c r="S836" i="8"/>
  <c r="R836" i="8"/>
  <c r="Q836" i="8"/>
  <c r="O836" i="8"/>
  <c r="N836" i="8"/>
  <c r="M836" i="8"/>
  <c r="K836" i="8"/>
  <c r="AJ836" i="8" s="1"/>
  <c r="G836" i="8"/>
  <c r="G838" i="1" s="1"/>
  <c r="AG835" i="8"/>
  <c r="AF835" i="8"/>
  <c r="AC835" i="8"/>
  <c r="Y835" i="8"/>
  <c r="X835" i="8"/>
  <c r="U835" i="8"/>
  <c r="Q835" i="8"/>
  <c r="P835" i="8"/>
  <c r="M835" i="8"/>
  <c r="K835" i="8"/>
  <c r="G835" i="8"/>
  <c r="G837" i="1" s="1"/>
  <c r="AI834" i="8"/>
  <c r="AH834" i="8"/>
  <c r="AG834" i="8"/>
  <c r="AE834" i="8"/>
  <c r="AD834" i="8"/>
  <c r="AC834" i="8"/>
  <c r="AA834" i="8"/>
  <c r="Z834" i="8"/>
  <c r="Y834" i="8"/>
  <c r="W834" i="8"/>
  <c r="V834" i="8"/>
  <c r="U834" i="8"/>
  <c r="S834" i="8"/>
  <c r="R834" i="8"/>
  <c r="Q834" i="8"/>
  <c r="O834" i="8"/>
  <c r="N834" i="8"/>
  <c r="M834" i="8"/>
  <c r="K834" i="8"/>
  <c r="AJ834" i="8" s="1"/>
  <c r="G834" i="8"/>
  <c r="G836" i="1" s="1"/>
  <c r="AC833" i="8"/>
  <c r="U833" i="8"/>
  <c r="M833" i="8"/>
  <c r="K833" i="8"/>
  <c r="G833" i="8"/>
  <c r="G835" i="1" s="1"/>
  <c r="AI832" i="8"/>
  <c r="AH832" i="8"/>
  <c r="AG832" i="8"/>
  <c r="AE832" i="8"/>
  <c r="AD832" i="8"/>
  <c r="AC832" i="8"/>
  <c r="AA832" i="8"/>
  <c r="Z832" i="8"/>
  <c r="Y832" i="8"/>
  <c r="W832" i="8"/>
  <c r="V832" i="8"/>
  <c r="U832" i="8"/>
  <c r="S832" i="8"/>
  <c r="R832" i="8"/>
  <c r="Q832" i="8"/>
  <c r="O832" i="8"/>
  <c r="N832" i="8"/>
  <c r="M832" i="8"/>
  <c r="K832" i="8"/>
  <c r="AJ832" i="8" s="1"/>
  <c r="G832" i="8"/>
  <c r="G834" i="1" s="1"/>
  <c r="AG831" i="8"/>
  <c r="AF831" i="8"/>
  <c r="AC831" i="8"/>
  <c r="Y831" i="8"/>
  <c r="X831" i="8"/>
  <c r="U831" i="8"/>
  <c r="Q831" i="8"/>
  <c r="P831" i="8"/>
  <c r="M831" i="8"/>
  <c r="K831" i="8"/>
  <c r="G831" i="8"/>
  <c r="G833" i="1" s="1"/>
  <c r="AI830" i="8"/>
  <c r="AH830" i="8"/>
  <c r="AG830" i="8"/>
  <c r="AE830" i="8"/>
  <c r="AD830" i="8"/>
  <c r="AC830" i="8"/>
  <c r="AA830" i="8"/>
  <c r="Z830" i="8"/>
  <c r="Y830" i="8"/>
  <c r="W830" i="8"/>
  <c r="V830" i="8"/>
  <c r="U830" i="8"/>
  <c r="S830" i="8"/>
  <c r="R830" i="8"/>
  <c r="Q830" i="8"/>
  <c r="O830" i="8"/>
  <c r="N830" i="8"/>
  <c r="M830" i="8"/>
  <c r="K830" i="8"/>
  <c r="AJ830" i="8" s="1"/>
  <c r="G830" i="8"/>
  <c r="G823" i="1" s="1"/>
  <c r="AB829" i="8"/>
  <c r="K829" i="8"/>
  <c r="G829" i="8"/>
  <c r="G831" i="1" s="1"/>
  <c r="AI828" i="8"/>
  <c r="AH828" i="8"/>
  <c r="AG828" i="8"/>
  <c r="AE828" i="8"/>
  <c r="AD828" i="8"/>
  <c r="AC828" i="8"/>
  <c r="AA828" i="8"/>
  <c r="Z828" i="8"/>
  <c r="Y828" i="8"/>
  <c r="W828" i="8"/>
  <c r="V828" i="8"/>
  <c r="U828" i="8"/>
  <c r="S828" i="8"/>
  <c r="R828" i="8"/>
  <c r="Q828" i="8"/>
  <c r="O828" i="8"/>
  <c r="N828" i="8"/>
  <c r="M828" i="8"/>
  <c r="K828" i="8"/>
  <c r="AJ828" i="8" s="1"/>
  <c r="G828" i="8"/>
  <c r="G830" i="1" s="1"/>
  <c r="AG827" i="8"/>
  <c r="AF827" i="8"/>
  <c r="AC827" i="8"/>
  <c r="Y827" i="8"/>
  <c r="X827" i="8"/>
  <c r="U827" i="8"/>
  <c r="Q827" i="8"/>
  <c r="P827" i="8"/>
  <c r="M827" i="8"/>
  <c r="K827" i="8"/>
  <c r="G827" i="8"/>
  <c r="G829" i="1" s="1"/>
  <c r="AI826" i="8"/>
  <c r="AH826" i="8"/>
  <c r="AG826" i="8"/>
  <c r="AE826" i="8"/>
  <c r="AD826" i="8"/>
  <c r="AC826" i="8"/>
  <c r="AA826" i="8"/>
  <c r="Z826" i="8"/>
  <c r="Y826" i="8"/>
  <c r="W826" i="8"/>
  <c r="V826" i="8"/>
  <c r="U826" i="8"/>
  <c r="S826" i="8"/>
  <c r="R826" i="8"/>
  <c r="Q826" i="8"/>
  <c r="O826" i="8"/>
  <c r="N826" i="8"/>
  <c r="M826" i="8"/>
  <c r="K826" i="8"/>
  <c r="AJ826" i="8" s="1"/>
  <c r="G826" i="8"/>
  <c r="G825" i="1" s="1"/>
  <c r="AJ825" i="8"/>
  <c r="AC825" i="8"/>
  <c r="U825" i="8"/>
  <c r="T825" i="8"/>
  <c r="M825" i="8"/>
  <c r="K825" i="8"/>
  <c r="G825" i="8"/>
  <c r="G828" i="1" s="1"/>
  <c r="AI824" i="8"/>
  <c r="AH824" i="8"/>
  <c r="AG824" i="8"/>
  <c r="AE824" i="8"/>
  <c r="AD824" i="8"/>
  <c r="AC824" i="8"/>
  <c r="AA824" i="8"/>
  <c r="Z824" i="8"/>
  <c r="Y824" i="8"/>
  <c r="W824" i="8"/>
  <c r="V824" i="8"/>
  <c r="U824" i="8"/>
  <c r="S824" i="8"/>
  <c r="R824" i="8"/>
  <c r="Q824" i="8"/>
  <c r="O824" i="8"/>
  <c r="N824" i="8"/>
  <c r="M824" i="8"/>
  <c r="K824" i="8"/>
  <c r="AJ824" i="8" s="1"/>
  <c r="G824" i="8"/>
  <c r="G827" i="1" s="1"/>
  <c r="AG823" i="8"/>
  <c r="AF823" i="8"/>
  <c r="AC823" i="8"/>
  <c r="Y823" i="8"/>
  <c r="X823" i="8"/>
  <c r="U823" i="8"/>
  <c r="Q823" i="8"/>
  <c r="P823" i="8"/>
  <c r="M823" i="8"/>
  <c r="K823" i="8"/>
  <c r="G823" i="8"/>
  <c r="G826" i="1" s="1"/>
  <c r="AJ822" i="8"/>
  <c r="AI822" i="8"/>
  <c r="AH822" i="8"/>
  <c r="AG822" i="8"/>
  <c r="AF822" i="8"/>
  <c r="AE822" i="8"/>
  <c r="AD822" i="8"/>
  <c r="AC822" i="8"/>
  <c r="AB822" i="8"/>
  <c r="AA822" i="8"/>
  <c r="Z822" i="8"/>
  <c r="Y822" i="8"/>
  <c r="X822" i="8"/>
  <c r="W822" i="8"/>
  <c r="V822" i="8"/>
  <c r="U822" i="8"/>
  <c r="T822" i="8"/>
  <c r="S822" i="8"/>
  <c r="R822" i="8"/>
  <c r="Q822" i="8"/>
  <c r="P822" i="8"/>
  <c r="O822" i="8"/>
  <c r="N822" i="8"/>
  <c r="M822" i="8"/>
  <c r="G822" i="8"/>
  <c r="G824" i="1" s="1"/>
  <c r="AF821" i="8"/>
  <c r="AE821" i="8"/>
  <c r="X821" i="8"/>
  <c r="W821" i="8"/>
  <c r="P821" i="8"/>
  <c r="O821" i="8"/>
  <c r="K821" i="8"/>
  <c r="AI821" i="8" s="1"/>
  <c r="G821" i="8"/>
  <c r="G815" i="1" s="1"/>
  <c r="AH820" i="8"/>
  <c r="AG820" i="8"/>
  <c r="AD820" i="8"/>
  <c r="AC820" i="8"/>
  <c r="Z820" i="8"/>
  <c r="Y820" i="8"/>
  <c r="V820" i="8"/>
  <c r="U820" i="8"/>
  <c r="R820" i="8"/>
  <c r="Q820" i="8"/>
  <c r="N820" i="8"/>
  <c r="M820" i="8"/>
  <c r="K820" i="8"/>
  <c r="AJ820" i="8" s="1"/>
  <c r="G820" i="8"/>
  <c r="G821" i="1" s="1"/>
  <c r="AF819" i="8"/>
  <c r="AE819" i="8"/>
  <c r="X819" i="8"/>
  <c r="W819" i="8"/>
  <c r="P819" i="8"/>
  <c r="O819" i="8"/>
  <c r="K819" i="8"/>
  <c r="AI819" i="8" s="1"/>
  <c r="G819" i="8"/>
  <c r="G816" i="1" s="1"/>
  <c r="AH818" i="8"/>
  <c r="AG818" i="8"/>
  <c r="AD818" i="8"/>
  <c r="AC818" i="8"/>
  <c r="Z818" i="8"/>
  <c r="Y818" i="8"/>
  <c r="V818" i="8"/>
  <c r="U818" i="8"/>
  <c r="R818" i="8"/>
  <c r="Q818" i="8"/>
  <c r="N818" i="8"/>
  <c r="M818" i="8"/>
  <c r="K818" i="8"/>
  <c r="AJ818" i="8" s="1"/>
  <c r="G818" i="8"/>
  <c r="G820" i="1" s="1"/>
  <c r="AF817" i="8"/>
  <c r="AE817" i="8"/>
  <c r="X817" i="8"/>
  <c r="W817" i="8"/>
  <c r="P817" i="8"/>
  <c r="O817" i="8"/>
  <c r="K817" i="8"/>
  <c r="AI817" i="8" s="1"/>
  <c r="G817" i="8"/>
  <c r="G819" i="1" s="1"/>
  <c r="AH816" i="8"/>
  <c r="AG816" i="8"/>
  <c r="AD816" i="8"/>
  <c r="AC816" i="8"/>
  <c r="Z816" i="8"/>
  <c r="Y816" i="8"/>
  <c r="V816" i="8"/>
  <c r="U816" i="8"/>
  <c r="R816" i="8"/>
  <c r="Q816" i="8"/>
  <c r="N816" i="8"/>
  <c r="M816" i="8"/>
  <c r="K816" i="8"/>
  <c r="AJ816" i="8" s="1"/>
  <c r="G816" i="8"/>
  <c r="G818" i="1" s="1"/>
  <c r="AJ815" i="8"/>
  <c r="AI815" i="8"/>
  <c r="AH815" i="8"/>
  <c r="AG815" i="8"/>
  <c r="AF815" i="8"/>
  <c r="AE815" i="8"/>
  <c r="AD815" i="8"/>
  <c r="AC815" i="8"/>
  <c r="AB815" i="8"/>
  <c r="AA815" i="8"/>
  <c r="Z815" i="8"/>
  <c r="Y815" i="8"/>
  <c r="X815" i="8"/>
  <c r="W815" i="8"/>
  <c r="V815" i="8"/>
  <c r="U815" i="8"/>
  <c r="T815" i="8"/>
  <c r="S815" i="8"/>
  <c r="R815" i="8"/>
  <c r="Q815" i="8"/>
  <c r="P815" i="8"/>
  <c r="O815" i="8"/>
  <c r="N815" i="8"/>
  <c r="M815" i="8"/>
  <c r="G815" i="8"/>
  <c r="G817" i="1" s="1"/>
  <c r="AJ814" i="8"/>
  <c r="AI814" i="8"/>
  <c r="AH814" i="8"/>
  <c r="AG814" i="8"/>
  <c r="AF814" i="8"/>
  <c r="AE814" i="8"/>
  <c r="AD814" i="8"/>
  <c r="AC814" i="8"/>
  <c r="AB814" i="8"/>
  <c r="AA814" i="8"/>
  <c r="Z814" i="8"/>
  <c r="Y814" i="8"/>
  <c r="X814" i="8"/>
  <c r="W814" i="8"/>
  <c r="V814" i="8"/>
  <c r="U814" i="8"/>
  <c r="T814" i="8"/>
  <c r="S814" i="8"/>
  <c r="R814" i="8"/>
  <c r="Q814" i="8"/>
  <c r="P814" i="8"/>
  <c r="O814" i="8"/>
  <c r="N814" i="8"/>
  <c r="M814" i="8"/>
  <c r="G814" i="8"/>
  <c r="G814" i="1" s="1"/>
  <c r="AH813" i="8"/>
  <c r="AG813" i="8"/>
  <c r="AD813" i="8"/>
  <c r="AC813" i="8"/>
  <c r="Z813" i="8"/>
  <c r="Y813" i="8"/>
  <c r="V813" i="8"/>
  <c r="U813" i="8"/>
  <c r="R813" i="8"/>
  <c r="Q813" i="8"/>
  <c r="N813" i="8"/>
  <c r="M813" i="8"/>
  <c r="K813" i="8"/>
  <c r="AJ813" i="8" s="1"/>
  <c r="G813" i="8"/>
  <c r="G813" i="1" s="1"/>
  <c r="AF812" i="8"/>
  <c r="AE812" i="8"/>
  <c r="X812" i="8"/>
  <c r="W812" i="8"/>
  <c r="P812" i="8"/>
  <c r="O812" i="8"/>
  <c r="K812" i="8"/>
  <c r="AI812" i="8" s="1"/>
  <c r="G812" i="8"/>
  <c r="G810" i="1" s="1"/>
  <c r="AH811" i="8"/>
  <c r="AG811" i="8"/>
  <c r="AD811" i="8"/>
  <c r="AC811" i="8"/>
  <c r="Z811" i="8"/>
  <c r="Y811" i="8"/>
  <c r="V811" i="8"/>
  <c r="U811" i="8"/>
  <c r="R811" i="8"/>
  <c r="Q811" i="8"/>
  <c r="N811" i="8"/>
  <c r="M811" i="8"/>
  <c r="K811" i="8"/>
  <c r="AJ811" i="8" s="1"/>
  <c r="G811" i="8"/>
  <c r="G812" i="1" s="1"/>
  <c r="AF810" i="8"/>
  <c r="AE810" i="8"/>
  <c r="X810" i="8"/>
  <c r="W810" i="8"/>
  <c r="P810" i="8"/>
  <c r="O810" i="8"/>
  <c r="K810" i="8"/>
  <c r="AI810" i="8" s="1"/>
  <c r="G810" i="8"/>
  <c r="G811" i="1" s="1"/>
  <c r="AH809" i="8"/>
  <c r="AG809" i="8"/>
  <c r="AD809" i="8"/>
  <c r="AC809" i="8"/>
  <c r="Z809" i="8"/>
  <c r="Y809" i="8"/>
  <c r="V809" i="8"/>
  <c r="U809" i="8"/>
  <c r="R809" i="8"/>
  <c r="Q809" i="8"/>
  <c r="N809" i="8"/>
  <c r="M809" i="8"/>
  <c r="K809" i="8"/>
  <c r="AJ809" i="8" s="1"/>
  <c r="G809" i="8"/>
  <c r="G802" i="1" s="1"/>
  <c r="AF808" i="8"/>
  <c r="AE808" i="8"/>
  <c r="X808" i="8"/>
  <c r="W808" i="8"/>
  <c r="P808" i="8"/>
  <c r="O808" i="8"/>
  <c r="K808" i="8"/>
  <c r="AI808" i="8" s="1"/>
  <c r="G808" i="8"/>
  <c r="G809" i="1" s="1"/>
  <c r="AH807" i="8"/>
  <c r="AG807" i="8"/>
  <c r="AD807" i="8"/>
  <c r="AC807" i="8"/>
  <c r="Z807" i="8"/>
  <c r="Y807" i="8"/>
  <c r="V807" i="8"/>
  <c r="U807" i="8"/>
  <c r="R807" i="8"/>
  <c r="Q807" i="8"/>
  <c r="N807" i="8"/>
  <c r="M807" i="8"/>
  <c r="K807" i="8"/>
  <c r="AJ807" i="8" s="1"/>
  <c r="G807" i="8"/>
  <c r="G808" i="1" s="1"/>
  <c r="AF806" i="8"/>
  <c r="AE806" i="8"/>
  <c r="X806" i="8"/>
  <c r="W806" i="8"/>
  <c r="P806" i="8"/>
  <c r="O806" i="8"/>
  <c r="K806" i="8"/>
  <c r="AI806" i="8" s="1"/>
  <c r="G806" i="8"/>
  <c r="G807" i="1" s="1"/>
  <c r="AH805" i="8"/>
  <c r="AG805" i="8"/>
  <c r="AD805" i="8"/>
  <c r="AC805" i="8"/>
  <c r="Z805" i="8"/>
  <c r="Y805" i="8"/>
  <c r="V805" i="8"/>
  <c r="U805" i="8"/>
  <c r="R805" i="8"/>
  <c r="Q805" i="8"/>
  <c r="N805" i="8"/>
  <c r="M805" i="8"/>
  <c r="K805" i="8"/>
  <c r="AJ805" i="8" s="1"/>
  <c r="G805" i="8"/>
  <c r="G806" i="1" s="1"/>
  <c r="AF804" i="8"/>
  <c r="AE804" i="8"/>
  <c r="X804" i="8"/>
  <c r="W804" i="8"/>
  <c r="P804" i="8"/>
  <c r="O804" i="8"/>
  <c r="K804" i="8"/>
  <c r="AI804" i="8" s="1"/>
  <c r="G804" i="8"/>
  <c r="G805" i="1" s="1"/>
  <c r="AH803" i="8"/>
  <c r="AG803" i="8"/>
  <c r="AD803" i="8"/>
  <c r="AC803" i="8"/>
  <c r="Z803" i="8"/>
  <c r="Y803" i="8"/>
  <c r="V803" i="8"/>
  <c r="U803" i="8"/>
  <c r="R803" i="8"/>
  <c r="Q803" i="8"/>
  <c r="N803" i="8"/>
  <c r="M803" i="8"/>
  <c r="K803" i="8"/>
  <c r="AJ803" i="8" s="1"/>
  <c r="G803" i="8"/>
  <c r="G804" i="1" s="1"/>
  <c r="AF802" i="8"/>
  <c r="AE802" i="8"/>
  <c r="X802" i="8"/>
  <c r="W802" i="8"/>
  <c r="P802" i="8"/>
  <c r="O802" i="8"/>
  <c r="K802" i="8"/>
  <c r="AI802" i="8" s="1"/>
  <c r="G802" i="8"/>
  <c r="G803" i="1" s="1"/>
  <c r="AH801" i="8"/>
  <c r="AG801" i="8"/>
  <c r="AD801" i="8"/>
  <c r="AC801" i="8"/>
  <c r="Z801" i="8"/>
  <c r="Y801" i="8"/>
  <c r="V801" i="8"/>
  <c r="U801" i="8"/>
  <c r="R801" i="8"/>
  <c r="Q801" i="8"/>
  <c r="N801" i="8"/>
  <c r="M801" i="8"/>
  <c r="K801" i="8"/>
  <c r="AJ801" i="8" s="1"/>
  <c r="G801" i="8"/>
  <c r="G800" i="1" s="1"/>
  <c r="AF800" i="8"/>
  <c r="AE800" i="8"/>
  <c r="X800" i="8"/>
  <c r="W800" i="8"/>
  <c r="P800" i="8"/>
  <c r="O800" i="8"/>
  <c r="K800" i="8"/>
  <c r="AI800" i="8" s="1"/>
  <c r="G800" i="8"/>
  <c r="G801" i="1" s="1"/>
  <c r="AH799" i="8"/>
  <c r="AG799" i="8"/>
  <c r="AD799" i="8"/>
  <c r="AC799" i="8"/>
  <c r="Z799" i="8"/>
  <c r="Y799" i="8"/>
  <c r="V799" i="8"/>
  <c r="U799" i="8"/>
  <c r="R799" i="8"/>
  <c r="Q799" i="8"/>
  <c r="N799" i="8"/>
  <c r="M799" i="8"/>
  <c r="K799" i="8"/>
  <c r="AJ799" i="8" s="1"/>
  <c r="G799" i="8"/>
  <c r="G789" i="1" s="1"/>
  <c r="AF798" i="8"/>
  <c r="AE798" i="8"/>
  <c r="X798" i="8"/>
  <c r="W798" i="8"/>
  <c r="P798" i="8"/>
  <c r="O798" i="8"/>
  <c r="K798" i="8"/>
  <c r="AI798" i="8" s="1"/>
  <c r="G798" i="8"/>
  <c r="G799" i="1" s="1"/>
  <c r="AH797" i="8"/>
  <c r="AG797" i="8"/>
  <c r="AD797" i="8"/>
  <c r="AC797" i="8"/>
  <c r="Z797" i="8"/>
  <c r="Y797" i="8"/>
  <c r="V797" i="8"/>
  <c r="U797" i="8"/>
  <c r="R797" i="8"/>
  <c r="Q797" i="8"/>
  <c r="N797" i="8"/>
  <c r="M797" i="8"/>
  <c r="K797" i="8"/>
  <c r="AJ797" i="8" s="1"/>
  <c r="G797" i="8"/>
  <c r="G798" i="1" s="1"/>
  <c r="AF796" i="8"/>
  <c r="AE796" i="8"/>
  <c r="X796" i="8"/>
  <c r="W796" i="8"/>
  <c r="P796" i="8"/>
  <c r="O796" i="8"/>
  <c r="K796" i="8"/>
  <c r="AI796" i="8" s="1"/>
  <c r="G796" i="8"/>
  <c r="G797" i="1" s="1"/>
  <c r="AH795" i="8"/>
  <c r="AG795" i="8"/>
  <c r="AD795" i="8"/>
  <c r="AC795" i="8"/>
  <c r="Z795" i="8"/>
  <c r="Y795" i="8"/>
  <c r="V795" i="8"/>
  <c r="U795" i="8"/>
  <c r="R795" i="8"/>
  <c r="Q795" i="8"/>
  <c r="N795" i="8"/>
  <c r="M795" i="8"/>
  <c r="K795" i="8"/>
  <c r="AJ795" i="8" s="1"/>
  <c r="G795" i="8"/>
  <c r="G795" i="1" s="1"/>
  <c r="AF794" i="8"/>
  <c r="AE794" i="8"/>
  <c r="X794" i="8"/>
  <c r="W794" i="8"/>
  <c r="P794" i="8"/>
  <c r="O794" i="8"/>
  <c r="K794" i="8"/>
  <c r="AI794" i="8" s="1"/>
  <c r="G794" i="8"/>
  <c r="G796" i="1" s="1"/>
  <c r="AH793" i="8"/>
  <c r="AG793" i="8"/>
  <c r="AD793" i="8"/>
  <c r="AC793" i="8"/>
  <c r="Z793" i="8"/>
  <c r="Y793" i="8"/>
  <c r="V793" i="8"/>
  <c r="U793" i="8"/>
  <c r="R793" i="8"/>
  <c r="Q793" i="8"/>
  <c r="N793" i="8"/>
  <c r="M793" i="8"/>
  <c r="K793" i="8"/>
  <c r="AJ793" i="8" s="1"/>
  <c r="G793" i="8"/>
  <c r="G794" i="1" s="1"/>
  <c r="AF792" i="8"/>
  <c r="AE792" i="8"/>
  <c r="X792" i="8"/>
  <c r="W792" i="8"/>
  <c r="P792" i="8"/>
  <c r="O792" i="8"/>
  <c r="K792" i="8"/>
  <c r="AI792" i="8" s="1"/>
  <c r="G792" i="8"/>
  <c r="G793" i="1" s="1"/>
  <c r="AH791" i="8"/>
  <c r="AG791" i="8"/>
  <c r="AD791" i="8"/>
  <c r="AC791" i="8"/>
  <c r="Z791" i="8"/>
  <c r="Y791" i="8"/>
  <c r="V791" i="8"/>
  <c r="U791" i="8"/>
  <c r="R791" i="8"/>
  <c r="Q791" i="8"/>
  <c r="N791" i="8"/>
  <c r="M791" i="8"/>
  <c r="K791" i="8"/>
  <c r="AJ791" i="8" s="1"/>
  <c r="G791" i="8"/>
  <c r="G792" i="1" s="1"/>
  <c r="AF790" i="8"/>
  <c r="AE790" i="8"/>
  <c r="X790" i="8"/>
  <c r="W790" i="8"/>
  <c r="P790" i="8"/>
  <c r="O790" i="8"/>
  <c r="K790" i="8"/>
  <c r="AI790" i="8" s="1"/>
  <c r="G790" i="8"/>
  <c r="G791" i="1" s="1"/>
  <c r="AJ789" i="8"/>
  <c r="AI789" i="8"/>
  <c r="AH789" i="8"/>
  <c r="AG789" i="8"/>
  <c r="AF789" i="8"/>
  <c r="AE789" i="8"/>
  <c r="AD789" i="8"/>
  <c r="AC789" i="8"/>
  <c r="AB789" i="8"/>
  <c r="AA789" i="8"/>
  <c r="Z789" i="8"/>
  <c r="Y789" i="8"/>
  <c r="X789" i="8"/>
  <c r="W789" i="8"/>
  <c r="V789" i="8"/>
  <c r="U789" i="8"/>
  <c r="T789" i="8"/>
  <c r="S789" i="8"/>
  <c r="R789" i="8"/>
  <c r="Q789" i="8"/>
  <c r="P789" i="8"/>
  <c r="O789" i="8"/>
  <c r="N789" i="8"/>
  <c r="M789" i="8"/>
  <c r="G789" i="8"/>
  <c r="G790" i="1" s="1"/>
  <c r="AI788" i="8"/>
  <c r="AH788" i="8"/>
  <c r="AG788" i="8"/>
  <c r="AE788" i="8"/>
  <c r="AD788" i="8"/>
  <c r="AC788" i="8"/>
  <c r="AA788" i="8"/>
  <c r="Z788" i="8"/>
  <c r="Y788" i="8"/>
  <c r="W788" i="8"/>
  <c r="V788" i="8"/>
  <c r="U788" i="8"/>
  <c r="S788" i="8"/>
  <c r="R788" i="8"/>
  <c r="Q788" i="8"/>
  <c r="O788" i="8"/>
  <c r="N788" i="8"/>
  <c r="M788" i="8"/>
  <c r="K788" i="8"/>
  <c r="AJ788" i="8" s="1"/>
  <c r="G788" i="8"/>
  <c r="G776" i="1" s="1"/>
  <c r="AJ787" i="8"/>
  <c r="AI787" i="8"/>
  <c r="AF787" i="8"/>
  <c r="AE787" i="8"/>
  <c r="AC787" i="8"/>
  <c r="AA787" i="8"/>
  <c r="Y787" i="8"/>
  <c r="X787" i="8"/>
  <c r="U787" i="8"/>
  <c r="T787" i="8"/>
  <c r="S787" i="8"/>
  <c r="P787" i="8"/>
  <c r="O787" i="8"/>
  <c r="M787" i="8"/>
  <c r="K787" i="8"/>
  <c r="G787" i="8"/>
  <c r="G781" i="1" s="1"/>
  <c r="AI786" i="8"/>
  <c r="AH786" i="8"/>
  <c r="AG786" i="8"/>
  <c r="AE786" i="8"/>
  <c r="AD786" i="8"/>
  <c r="AC786" i="8"/>
  <c r="AA786" i="8"/>
  <c r="Z786" i="8"/>
  <c r="Y786" i="8"/>
  <c r="W786" i="8"/>
  <c r="V786" i="8"/>
  <c r="U786" i="8"/>
  <c r="S786" i="8"/>
  <c r="R786" i="8"/>
  <c r="Q786" i="8"/>
  <c r="O786" i="8"/>
  <c r="N786" i="8"/>
  <c r="M786" i="8"/>
  <c r="K786" i="8"/>
  <c r="AJ786" i="8" s="1"/>
  <c r="G786" i="8"/>
  <c r="G788" i="1" s="1"/>
  <c r="AJ785" i="8"/>
  <c r="AI785" i="8"/>
  <c r="AF785" i="8"/>
  <c r="AE785" i="8"/>
  <c r="AC785" i="8"/>
  <c r="AA785" i="8"/>
  <c r="Y785" i="8"/>
  <c r="X785" i="8"/>
  <c r="U785" i="8"/>
  <c r="T785" i="8"/>
  <c r="S785" i="8"/>
  <c r="P785" i="8"/>
  <c r="O785" i="8"/>
  <c r="M785" i="8"/>
  <c r="K785" i="8"/>
  <c r="G785" i="8"/>
  <c r="G787" i="1" s="1"/>
  <c r="AI784" i="8"/>
  <c r="AH784" i="8"/>
  <c r="AG784" i="8"/>
  <c r="AE784" i="8"/>
  <c r="AD784" i="8"/>
  <c r="AC784" i="8"/>
  <c r="AA784" i="8"/>
  <c r="Z784" i="8"/>
  <c r="Y784" i="8"/>
  <c r="W784" i="8"/>
  <c r="V784" i="8"/>
  <c r="U784" i="8"/>
  <c r="S784" i="8"/>
  <c r="R784" i="8"/>
  <c r="Q784" i="8"/>
  <c r="O784" i="8"/>
  <c r="N784" i="8"/>
  <c r="M784" i="8"/>
  <c r="K784" i="8"/>
  <c r="AJ784" i="8" s="1"/>
  <c r="G784" i="8"/>
  <c r="G786" i="1" s="1"/>
  <c r="AJ783" i="8"/>
  <c r="AI783" i="8"/>
  <c r="AF783" i="8"/>
  <c r="AE783" i="8"/>
  <c r="AC783" i="8"/>
  <c r="AA783" i="8"/>
  <c r="Y783" i="8"/>
  <c r="X783" i="8"/>
  <c r="U783" i="8"/>
  <c r="T783" i="8"/>
  <c r="S783" i="8"/>
  <c r="P783" i="8"/>
  <c r="O783" i="8"/>
  <c r="M783" i="8"/>
  <c r="K783" i="8"/>
  <c r="G783" i="8"/>
  <c r="G785" i="1" s="1"/>
  <c r="AI782" i="8"/>
  <c r="AH782" i="8"/>
  <c r="AG782" i="8"/>
  <c r="AE782" i="8"/>
  <c r="AD782" i="8"/>
  <c r="AC782" i="8"/>
  <c r="AA782" i="8"/>
  <c r="Z782" i="8"/>
  <c r="Y782" i="8"/>
  <c r="W782" i="8"/>
  <c r="V782" i="8"/>
  <c r="U782" i="8"/>
  <c r="S782" i="8"/>
  <c r="R782" i="8"/>
  <c r="Q782" i="8"/>
  <c r="O782" i="8"/>
  <c r="N782" i="8"/>
  <c r="M782" i="8"/>
  <c r="K782" i="8"/>
  <c r="AJ782" i="8" s="1"/>
  <c r="G782" i="8"/>
  <c r="G784" i="1" s="1"/>
  <c r="AJ781" i="8"/>
  <c r="AI781" i="8"/>
  <c r="AF781" i="8"/>
  <c r="AE781" i="8"/>
  <c r="AC781" i="8"/>
  <c r="AA781" i="8"/>
  <c r="Y781" i="8"/>
  <c r="X781" i="8"/>
  <c r="U781" i="8"/>
  <c r="T781" i="8"/>
  <c r="S781" i="8"/>
  <c r="P781" i="8"/>
  <c r="O781" i="8"/>
  <c r="M781" i="8"/>
  <c r="K781" i="8"/>
  <c r="G781" i="8"/>
  <c r="G783" i="1" s="1"/>
  <c r="AI780" i="8"/>
  <c r="AH780" i="8"/>
  <c r="AG780" i="8"/>
  <c r="AE780" i="8"/>
  <c r="AD780" i="8"/>
  <c r="AC780" i="8"/>
  <c r="AA780" i="8"/>
  <c r="Z780" i="8"/>
  <c r="Y780" i="8"/>
  <c r="W780" i="8"/>
  <c r="V780" i="8"/>
  <c r="U780" i="8"/>
  <c r="S780" i="8"/>
  <c r="R780" i="8"/>
  <c r="Q780" i="8"/>
  <c r="O780" i="8"/>
  <c r="N780" i="8"/>
  <c r="M780" i="8"/>
  <c r="K780" i="8"/>
  <c r="AJ780" i="8" s="1"/>
  <c r="G780" i="8"/>
  <c r="G782" i="1" s="1"/>
  <c r="AJ779" i="8"/>
  <c r="AI779" i="8"/>
  <c r="AF779" i="8"/>
  <c r="AE779" i="8"/>
  <c r="AC779" i="8"/>
  <c r="AA779" i="8"/>
  <c r="Y779" i="8"/>
  <c r="X779" i="8"/>
  <c r="U779" i="8"/>
  <c r="T779" i="8"/>
  <c r="S779" i="8"/>
  <c r="P779" i="8"/>
  <c r="O779" i="8"/>
  <c r="M779" i="8"/>
  <c r="K779" i="8"/>
  <c r="G779" i="8"/>
  <c r="G779" i="1" s="1"/>
  <c r="AI778" i="8"/>
  <c r="AH778" i="8"/>
  <c r="AG778" i="8"/>
  <c r="AE778" i="8"/>
  <c r="AD778" i="8"/>
  <c r="AC778" i="8"/>
  <c r="AA778" i="8"/>
  <c r="Z778" i="8"/>
  <c r="Y778" i="8"/>
  <c r="W778" i="8"/>
  <c r="V778" i="8"/>
  <c r="U778" i="8"/>
  <c r="S778" i="8"/>
  <c r="R778" i="8"/>
  <c r="Q778" i="8"/>
  <c r="O778" i="8"/>
  <c r="N778" i="8"/>
  <c r="M778" i="8"/>
  <c r="K778" i="8"/>
  <c r="AJ778" i="8" s="1"/>
  <c r="G778" i="8"/>
  <c r="G780" i="1" s="1"/>
  <c r="AJ777" i="8"/>
  <c r="AI777" i="8"/>
  <c r="AF777" i="8"/>
  <c r="AE777" i="8"/>
  <c r="AC777" i="8"/>
  <c r="AA777" i="8"/>
  <c r="Y777" i="8"/>
  <c r="X777" i="8"/>
  <c r="U777" i="8"/>
  <c r="T777" i="8"/>
  <c r="S777" i="8"/>
  <c r="P777" i="8"/>
  <c r="O777" i="8"/>
  <c r="M777" i="8"/>
  <c r="K777" i="8"/>
  <c r="G777" i="8"/>
  <c r="G778" i="1" s="1"/>
  <c r="AJ776" i="8"/>
  <c r="AI776" i="8"/>
  <c r="AH776" i="8"/>
  <c r="AG776" i="8"/>
  <c r="AF776" i="8"/>
  <c r="AE776" i="8"/>
  <c r="AD776" i="8"/>
  <c r="AC776" i="8"/>
  <c r="AB776" i="8"/>
  <c r="AA776" i="8"/>
  <c r="Z776" i="8"/>
  <c r="Y776" i="8"/>
  <c r="X776" i="8"/>
  <c r="W776" i="8"/>
  <c r="V776" i="8"/>
  <c r="U776" i="8"/>
  <c r="T776" i="8"/>
  <c r="S776" i="8"/>
  <c r="R776" i="8"/>
  <c r="Q776" i="8"/>
  <c r="P776" i="8"/>
  <c r="O776" i="8"/>
  <c r="N776" i="8"/>
  <c r="M776" i="8"/>
  <c r="G776" i="8"/>
  <c r="G777" i="1" s="1"/>
  <c r="AF775" i="8"/>
  <c r="AB775" i="8"/>
  <c r="AA775" i="8"/>
  <c r="V775" i="8"/>
  <c r="R775" i="8"/>
  <c r="P775" i="8"/>
  <c r="K775" i="8"/>
  <c r="G775" i="8"/>
  <c r="G764" i="1" s="1"/>
  <c r="AF774" i="8"/>
  <c r="Z774" i="8"/>
  <c r="U774" i="8"/>
  <c r="P774" i="8"/>
  <c r="K774" i="8"/>
  <c r="G774" i="8"/>
  <c r="G775" i="1" s="1"/>
  <c r="AF773" i="8"/>
  <c r="AB773" i="8"/>
  <c r="AA773" i="8"/>
  <c r="V773" i="8"/>
  <c r="R773" i="8"/>
  <c r="P773" i="8"/>
  <c r="K773" i="8"/>
  <c r="G773" i="8"/>
  <c r="G773" i="1" s="1"/>
  <c r="AF772" i="8"/>
  <c r="Z772" i="8"/>
  <c r="U772" i="8"/>
  <c r="P772" i="8"/>
  <c r="K772" i="8"/>
  <c r="G772" i="8"/>
  <c r="G774" i="1" s="1"/>
  <c r="AF771" i="8"/>
  <c r="AB771" i="8"/>
  <c r="AA771" i="8"/>
  <c r="V771" i="8"/>
  <c r="R771" i="8"/>
  <c r="P771" i="8"/>
  <c r="K771" i="8"/>
  <c r="G771" i="8"/>
  <c r="G772" i="1" s="1"/>
  <c r="AF770" i="8"/>
  <c r="Z770" i="8"/>
  <c r="U770" i="8"/>
  <c r="P770" i="8"/>
  <c r="K770" i="8"/>
  <c r="G770" i="8"/>
  <c r="G770" i="1" s="1"/>
  <c r="AF769" i="8"/>
  <c r="AB769" i="8"/>
  <c r="AA769" i="8"/>
  <c r="V769" i="8"/>
  <c r="R769" i="8"/>
  <c r="P769" i="8"/>
  <c r="K769" i="8"/>
  <c r="G769" i="8"/>
  <c r="G771" i="1" s="1"/>
  <c r="AF768" i="8"/>
  <c r="Z768" i="8"/>
  <c r="U768" i="8"/>
  <c r="P768" i="8"/>
  <c r="K768" i="8"/>
  <c r="G768" i="8"/>
  <c r="G769" i="1" s="1"/>
  <c r="AF767" i="8"/>
  <c r="AB767" i="8"/>
  <c r="AA767" i="8"/>
  <c r="V767" i="8"/>
  <c r="R767" i="8"/>
  <c r="P767" i="8"/>
  <c r="K767" i="8"/>
  <c r="G767" i="8"/>
  <c r="G768" i="1" s="1"/>
  <c r="AF766" i="8"/>
  <c r="Z766" i="8"/>
  <c r="U766" i="8"/>
  <c r="P766" i="8"/>
  <c r="K766" i="8"/>
  <c r="G766" i="8"/>
  <c r="G767" i="1" s="1"/>
  <c r="AF765" i="8"/>
  <c r="AB765" i="8"/>
  <c r="AA765" i="8"/>
  <c r="V765" i="8"/>
  <c r="R765" i="8"/>
  <c r="P765" i="8"/>
  <c r="K765" i="8"/>
  <c r="G765" i="8"/>
  <c r="G766" i="1" s="1"/>
  <c r="AJ764" i="8"/>
  <c r="AI764" i="8"/>
  <c r="AH764" i="8"/>
  <c r="AG764" i="8"/>
  <c r="AF764" i="8"/>
  <c r="AE764" i="8"/>
  <c r="AD764" i="8"/>
  <c r="AC764" i="8"/>
  <c r="AB764" i="8"/>
  <c r="AA764" i="8"/>
  <c r="Z764" i="8"/>
  <c r="Y764" i="8"/>
  <c r="X764" i="8"/>
  <c r="W764" i="8"/>
  <c r="V764" i="8"/>
  <c r="U764" i="8"/>
  <c r="T764" i="8"/>
  <c r="S764" i="8"/>
  <c r="R764" i="8"/>
  <c r="Q764" i="8"/>
  <c r="P764" i="8"/>
  <c r="O764" i="8"/>
  <c r="N764" i="8"/>
  <c r="M764" i="8"/>
  <c r="G764" i="8"/>
  <c r="G765" i="1" s="1"/>
  <c r="AI763" i="8"/>
  <c r="AH763" i="8"/>
  <c r="AG763" i="8"/>
  <c r="AE763" i="8"/>
  <c r="AD763" i="8"/>
  <c r="AC763" i="8"/>
  <c r="AA763" i="8"/>
  <c r="Z763" i="8"/>
  <c r="Y763" i="8"/>
  <c r="W763" i="8"/>
  <c r="V763" i="8"/>
  <c r="U763" i="8"/>
  <c r="S763" i="8"/>
  <c r="R763" i="8"/>
  <c r="Q763" i="8"/>
  <c r="O763" i="8"/>
  <c r="N763" i="8"/>
  <c r="M763" i="8"/>
  <c r="K763" i="8"/>
  <c r="AJ763" i="8" s="1"/>
  <c r="G763" i="8"/>
  <c r="G749" i="1" s="1"/>
  <c r="AI762" i="8"/>
  <c r="AC762" i="8"/>
  <c r="AB762" i="8"/>
  <c r="X762" i="8"/>
  <c r="S762" i="8"/>
  <c r="Q762" i="8"/>
  <c r="M762" i="8"/>
  <c r="K762" i="8"/>
  <c r="G762" i="8"/>
  <c r="G763" i="1" s="1"/>
  <c r="AI761" i="8"/>
  <c r="AH761" i="8"/>
  <c r="AG761" i="8"/>
  <c r="AE761" i="8"/>
  <c r="AD761" i="8"/>
  <c r="AC761" i="8"/>
  <c r="AA761" i="8"/>
  <c r="Z761" i="8"/>
  <c r="Y761" i="8"/>
  <c r="W761" i="8"/>
  <c r="V761" i="8"/>
  <c r="U761" i="8"/>
  <c r="S761" i="8"/>
  <c r="R761" i="8"/>
  <c r="Q761" i="8"/>
  <c r="O761" i="8"/>
  <c r="N761" i="8"/>
  <c r="M761" i="8"/>
  <c r="K761" i="8"/>
  <c r="AJ761" i="8" s="1"/>
  <c r="G761" i="8"/>
  <c r="G762" i="1" s="1"/>
  <c r="AB760" i="8"/>
  <c r="Q760" i="8"/>
  <c r="K760" i="8"/>
  <c r="G760" i="8"/>
  <c r="G755" i="1" s="1"/>
  <c r="AI759" i="8"/>
  <c r="AH759" i="8"/>
  <c r="AG759" i="8"/>
  <c r="AE759" i="8"/>
  <c r="AD759" i="8"/>
  <c r="AC759" i="8"/>
  <c r="AA759" i="8"/>
  <c r="Z759" i="8"/>
  <c r="Y759" i="8"/>
  <c r="W759" i="8"/>
  <c r="V759" i="8"/>
  <c r="U759" i="8"/>
  <c r="S759" i="8"/>
  <c r="R759" i="8"/>
  <c r="Q759" i="8"/>
  <c r="O759" i="8"/>
  <c r="N759" i="8"/>
  <c r="M759" i="8"/>
  <c r="K759" i="8"/>
  <c r="AJ759" i="8" s="1"/>
  <c r="G759" i="8"/>
  <c r="G761" i="1" s="1"/>
  <c r="AI758" i="8"/>
  <c r="AC758" i="8"/>
  <c r="X758" i="8"/>
  <c r="S758" i="8"/>
  <c r="M758" i="8"/>
  <c r="K758" i="8"/>
  <c r="G758" i="8"/>
  <c r="G760" i="1" s="1"/>
  <c r="AI757" i="8"/>
  <c r="AH757" i="8"/>
  <c r="AG757" i="8"/>
  <c r="AE757" i="8"/>
  <c r="AD757" i="8"/>
  <c r="AC757" i="8"/>
  <c r="AA757" i="8"/>
  <c r="Z757" i="8"/>
  <c r="Y757" i="8"/>
  <c r="W757" i="8"/>
  <c r="V757" i="8"/>
  <c r="U757" i="8"/>
  <c r="S757" i="8"/>
  <c r="R757" i="8"/>
  <c r="Q757" i="8"/>
  <c r="O757" i="8"/>
  <c r="N757" i="8"/>
  <c r="M757" i="8"/>
  <c r="K757" i="8"/>
  <c r="AJ757" i="8" s="1"/>
  <c r="G757" i="8"/>
  <c r="G759" i="1" s="1"/>
  <c r="K756" i="8"/>
  <c r="G756" i="8"/>
  <c r="G758" i="1" s="1"/>
  <c r="AI755" i="8"/>
  <c r="AH755" i="8"/>
  <c r="AG755" i="8"/>
  <c r="AE755" i="8"/>
  <c r="AD755" i="8"/>
  <c r="AC755" i="8"/>
  <c r="AA755" i="8"/>
  <c r="Z755" i="8"/>
  <c r="Y755" i="8"/>
  <c r="W755" i="8"/>
  <c r="V755" i="8"/>
  <c r="U755" i="8"/>
  <c r="S755" i="8"/>
  <c r="R755" i="8"/>
  <c r="Q755" i="8"/>
  <c r="O755" i="8"/>
  <c r="N755" i="8"/>
  <c r="M755" i="8"/>
  <c r="K755" i="8"/>
  <c r="AJ755" i="8" s="1"/>
  <c r="G755" i="8"/>
  <c r="G757" i="1" s="1"/>
  <c r="AI754" i="8"/>
  <c r="AC754" i="8"/>
  <c r="AB754" i="8"/>
  <c r="X754" i="8"/>
  <c r="S754" i="8"/>
  <c r="Q754" i="8"/>
  <c r="M754" i="8"/>
  <c r="K754" i="8"/>
  <c r="G754" i="8"/>
  <c r="G756" i="1" s="1"/>
  <c r="AI753" i="8"/>
  <c r="AH753" i="8"/>
  <c r="AG753" i="8"/>
  <c r="AE753" i="8"/>
  <c r="AD753" i="8"/>
  <c r="AC753" i="8"/>
  <c r="AA753" i="8"/>
  <c r="Z753" i="8"/>
  <c r="Y753" i="8"/>
  <c r="W753" i="8"/>
  <c r="V753" i="8"/>
  <c r="U753" i="8"/>
  <c r="S753" i="8"/>
  <c r="R753" i="8"/>
  <c r="Q753" i="8"/>
  <c r="O753" i="8"/>
  <c r="N753" i="8"/>
  <c r="M753" i="8"/>
  <c r="K753" i="8"/>
  <c r="AJ753" i="8" s="1"/>
  <c r="G753" i="8"/>
  <c r="G754" i="1" s="1"/>
  <c r="AB752" i="8"/>
  <c r="Q752" i="8"/>
  <c r="K752" i="8"/>
  <c r="G752" i="8"/>
  <c r="G753" i="1" s="1"/>
  <c r="AI751" i="8"/>
  <c r="AH751" i="8"/>
  <c r="AG751" i="8"/>
  <c r="AE751" i="8"/>
  <c r="AD751" i="8"/>
  <c r="AC751" i="8"/>
  <c r="AA751" i="8"/>
  <c r="Z751" i="8"/>
  <c r="Y751" i="8"/>
  <c r="W751" i="8"/>
  <c r="V751" i="8"/>
  <c r="U751" i="8"/>
  <c r="S751" i="8"/>
  <c r="R751" i="8"/>
  <c r="Q751" i="8"/>
  <c r="O751" i="8"/>
  <c r="N751" i="8"/>
  <c r="M751" i="8"/>
  <c r="K751" i="8"/>
  <c r="AJ751" i="8" s="1"/>
  <c r="G751" i="8"/>
  <c r="G752" i="1" s="1"/>
  <c r="AI750" i="8"/>
  <c r="AC750" i="8"/>
  <c r="X750" i="8"/>
  <c r="S750" i="8"/>
  <c r="M750" i="8"/>
  <c r="K750" i="8"/>
  <c r="G750" i="8"/>
  <c r="G751" i="1" s="1"/>
  <c r="AJ749" i="8"/>
  <c r="AI749" i="8"/>
  <c r="AH749" i="8"/>
  <c r="AG749" i="8"/>
  <c r="AF749" i="8"/>
  <c r="AE749" i="8"/>
  <c r="AD749" i="8"/>
  <c r="AC749" i="8"/>
  <c r="AB749" i="8"/>
  <c r="AA749" i="8"/>
  <c r="Z749" i="8"/>
  <c r="Y749" i="8"/>
  <c r="X749" i="8"/>
  <c r="W749" i="8"/>
  <c r="V749" i="8"/>
  <c r="U749" i="8"/>
  <c r="T749" i="8"/>
  <c r="S749" i="8"/>
  <c r="R749" i="8"/>
  <c r="Q749" i="8"/>
  <c r="P749" i="8"/>
  <c r="O749" i="8"/>
  <c r="N749" i="8"/>
  <c r="M749" i="8"/>
  <c r="G749" i="8"/>
  <c r="G750" i="1" s="1"/>
  <c r="AJ748" i="8"/>
  <c r="AI748" i="8"/>
  <c r="AE748" i="8"/>
  <c r="AD748" i="8"/>
  <c r="Z748" i="8"/>
  <c r="X748" i="8"/>
  <c r="T748" i="8"/>
  <c r="S748" i="8"/>
  <c r="O748" i="8"/>
  <c r="N748" i="8"/>
  <c r="K748" i="8"/>
  <c r="AF748" i="8" s="1"/>
  <c r="G748" i="8"/>
  <c r="G735" i="1" s="1"/>
  <c r="AJ747" i="8"/>
  <c r="AH747" i="8"/>
  <c r="AD747" i="8"/>
  <c r="AC747" i="8"/>
  <c r="Y747" i="8"/>
  <c r="X747" i="8"/>
  <c r="T747" i="8"/>
  <c r="R747" i="8"/>
  <c r="N747" i="8"/>
  <c r="M747" i="8"/>
  <c r="K747" i="8"/>
  <c r="AF747" i="8" s="1"/>
  <c r="G747" i="8"/>
  <c r="G738" i="1" s="1"/>
  <c r="AJ746" i="8"/>
  <c r="AI746" i="8"/>
  <c r="AE746" i="8"/>
  <c r="AD746" i="8"/>
  <c r="Z746" i="8"/>
  <c r="X746" i="8"/>
  <c r="T746" i="8"/>
  <c r="S746" i="8"/>
  <c r="O746" i="8"/>
  <c r="N746" i="8"/>
  <c r="K746" i="8"/>
  <c r="AF746" i="8" s="1"/>
  <c r="G746" i="8"/>
  <c r="G748" i="1" s="1"/>
  <c r="AJ745" i="8"/>
  <c r="AH745" i="8"/>
  <c r="AD745" i="8"/>
  <c r="AC745" i="8"/>
  <c r="Y745" i="8"/>
  <c r="X745" i="8"/>
  <c r="T745" i="8"/>
  <c r="R745" i="8"/>
  <c r="N745" i="8"/>
  <c r="M745" i="8"/>
  <c r="K745" i="8"/>
  <c r="AF745" i="8" s="1"/>
  <c r="G745" i="8"/>
  <c r="G747" i="1" s="1"/>
  <c r="AJ744" i="8"/>
  <c r="AI744" i="8"/>
  <c r="AE744" i="8"/>
  <c r="AD744" i="8"/>
  <c r="Z744" i="8"/>
  <c r="X744" i="8"/>
  <c r="T744" i="8"/>
  <c r="S744" i="8"/>
  <c r="O744" i="8"/>
  <c r="N744" i="8"/>
  <c r="K744" i="8"/>
  <c r="AF744" i="8" s="1"/>
  <c r="G744" i="8"/>
  <c r="G746" i="1" s="1"/>
  <c r="AJ743" i="8"/>
  <c r="AH743" i="8"/>
  <c r="AD743" i="8"/>
  <c r="AC743" i="8"/>
  <c r="Y743" i="8"/>
  <c r="X743" i="8"/>
  <c r="T743" i="8"/>
  <c r="R743" i="8"/>
  <c r="N743" i="8"/>
  <c r="M743" i="8"/>
  <c r="K743" i="8"/>
  <c r="AF743" i="8" s="1"/>
  <c r="G743" i="8"/>
  <c r="G745" i="1" s="1"/>
  <c r="AJ742" i="8"/>
  <c r="AI742" i="8"/>
  <c r="AE742" i="8"/>
  <c r="AD742" i="8"/>
  <c r="Z742" i="8"/>
  <c r="X742" i="8"/>
  <c r="T742" i="8"/>
  <c r="S742" i="8"/>
  <c r="O742" i="8"/>
  <c r="N742" i="8"/>
  <c r="K742" i="8"/>
  <c r="AF742" i="8" s="1"/>
  <c r="G742" i="8"/>
  <c r="G744" i="1" s="1"/>
  <c r="AJ741" i="8"/>
  <c r="AH741" i="8"/>
  <c r="AD741" i="8"/>
  <c r="AC741" i="8"/>
  <c r="Y741" i="8"/>
  <c r="X741" i="8"/>
  <c r="T741" i="8"/>
  <c r="R741" i="8"/>
  <c r="N741" i="8"/>
  <c r="M741" i="8"/>
  <c r="K741" i="8"/>
  <c r="AF741" i="8" s="1"/>
  <c r="G741" i="8"/>
  <c r="G743" i="1" s="1"/>
  <c r="AJ740" i="8"/>
  <c r="AI740" i="8"/>
  <c r="AE740" i="8"/>
  <c r="AD740" i="8"/>
  <c r="Z740" i="8"/>
  <c r="X740" i="8"/>
  <c r="T740" i="8"/>
  <c r="S740" i="8"/>
  <c r="O740" i="8"/>
  <c r="N740" i="8"/>
  <c r="K740" i="8"/>
  <c r="AF740" i="8" s="1"/>
  <c r="G740" i="8"/>
  <c r="G741" i="1" s="1"/>
  <c r="AJ739" i="8"/>
  <c r="AH739" i="8"/>
  <c r="AD739" i="8"/>
  <c r="AC739" i="8"/>
  <c r="Y739" i="8"/>
  <c r="X739" i="8"/>
  <c r="T739" i="8"/>
  <c r="R739" i="8"/>
  <c r="N739" i="8"/>
  <c r="M739" i="8"/>
  <c r="K739" i="8"/>
  <c r="AF739" i="8" s="1"/>
  <c r="G739" i="8"/>
  <c r="G742" i="1" s="1"/>
  <c r="AJ738" i="8"/>
  <c r="AI738" i="8"/>
  <c r="AE738" i="8"/>
  <c r="AD738" i="8"/>
  <c r="Z738" i="8"/>
  <c r="X738" i="8"/>
  <c r="T738" i="8"/>
  <c r="S738" i="8"/>
  <c r="O738" i="8"/>
  <c r="N738" i="8"/>
  <c r="K738" i="8"/>
  <c r="AF738" i="8" s="1"/>
  <c r="G738" i="8"/>
  <c r="G740" i="1" s="1"/>
  <c r="AJ737" i="8"/>
  <c r="AH737" i="8"/>
  <c r="AD737" i="8"/>
  <c r="AC737" i="8"/>
  <c r="Y737" i="8"/>
  <c r="X737" i="8"/>
  <c r="T737" i="8"/>
  <c r="R737" i="8"/>
  <c r="N737" i="8"/>
  <c r="M737" i="8"/>
  <c r="K737" i="8"/>
  <c r="AF737" i="8" s="1"/>
  <c r="G737" i="8"/>
  <c r="G739" i="1" s="1"/>
  <c r="AJ736" i="8"/>
  <c r="AI736" i="8"/>
  <c r="AE736" i="8"/>
  <c r="AD736" i="8"/>
  <c r="Z736" i="8"/>
  <c r="X736" i="8"/>
  <c r="T736" i="8"/>
  <c r="S736" i="8"/>
  <c r="O736" i="8"/>
  <c r="N736" i="8"/>
  <c r="K736" i="8"/>
  <c r="AF736" i="8" s="1"/>
  <c r="G736" i="8"/>
  <c r="G736" i="1" s="1"/>
  <c r="AJ735" i="8"/>
  <c r="AI735" i="8"/>
  <c r="AH735" i="8"/>
  <c r="AG735" i="8"/>
  <c r="AF735" i="8"/>
  <c r="AE735" i="8"/>
  <c r="AD735" i="8"/>
  <c r="AC735" i="8"/>
  <c r="AB735" i="8"/>
  <c r="AA735" i="8"/>
  <c r="Z735" i="8"/>
  <c r="Y735" i="8"/>
  <c r="X735" i="8"/>
  <c r="W735" i="8"/>
  <c r="V735" i="8"/>
  <c r="U735" i="8"/>
  <c r="T735" i="8"/>
  <c r="S735" i="8"/>
  <c r="R735" i="8"/>
  <c r="Q735" i="8"/>
  <c r="P735" i="8"/>
  <c r="O735" i="8"/>
  <c r="N735" i="8"/>
  <c r="M735" i="8"/>
  <c r="G735" i="8"/>
  <c r="G737" i="1" s="1"/>
  <c r="AI734" i="8"/>
  <c r="AH734" i="8"/>
  <c r="AG734" i="8"/>
  <c r="AE734" i="8"/>
  <c r="AD734" i="8"/>
  <c r="AC734" i="8"/>
  <c r="AA734" i="8"/>
  <c r="Z734" i="8"/>
  <c r="Y734" i="8"/>
  <c r="W734" i="8"/>
  <c r="V734" i="8"/>
  <c r="U734" i="8"/>
  <c r="S734" i="8"/>
  <c r="R734" i="8"/>
  <c r="Q734" i="8"/>
  <c r="O734" i="8"/>
  <c r="N734" i="8"/>
  <c r="M734" i="8"/>
  <c r="K734" i="8"/>
  <c r="AJ734" i="8" s="1"/>
  <c r="G734" i="8"/>
  <c r="G728" i="1" s="1"/>
  <c r="AJ733" i="8"/>
  <c r="AI733" i="8"/>
  <c r="AF733" i="8"/>
  <c r="AE733" i="8"/>
  <c r="AC733" i="8"/>
  <c r="AA733" i="8"/>
  <c r="Y733" i="8"/>
  <c r="X733" i="8"/>
  <c r="U733" i="8"/>
  <c r="T733" i="8"/>
  <c r="S733" i="8"/>
  <c r="P733" i="8"/>
  <c r="O733" i="8"/>
  <c r="M733" i="8"/>
  <c r="K733" i="8"/>
  <c r="G733" i="8"/>
  <c r="G734" i="1" s="1"/>
  <c r="AI732" i="8"/>
  <c r="AH732" i="8"/>
  <c r="AG732" i="8"/>
  <c r="AE732" i="8"/>
  <c r="AD732" i="8"/>
  <c r="AC732" i="8"/>
  <c r="AA732" i="8"/>
  <c r="Z732" i="8"/>
  <c r="Y732" i="8"/>
  <c r="W732" i="8"/>
  <c r="V732" i="8"/>
  <c r="U732" i="8"/>
  <c r="S732" i="8"/>
  <c r="R732" i="8"/>
  <c r="Q732" i="8"/>
  <c r="O732" i="8"/>
  <c r="N732" i="8"/>
  <c r="M732" i="8"/>
  <c r="K732" i="8"/>
  <c r="AJ732" i="8" s="1"/>
  <c r="G732" i="8"/>
  <c r="G733" i="1" s="1"/>
  <c r="AJ731" i="8"/>
  <c r="AI731" i="8"/>
  <c r="AF731" i="8"/>
  <c r="AE731" i="8"/>
  <c r="AC731" i="8"/>
  <c r="AA731" i="8"/>
  <c r="Y731" i="8"/>
  <c r="X731" i="8"/>
  <c r="U731" i="8"/>
  <c r="T731" i="8"/>
  <c r="S731" i="8"/>
  <c r="P731" i="8"/>
  <c r="O731" i="8"/>
  <c r="M731" i="8"/>
  <c r="K731" i="8"/>
  <c r="G731" i="8"/>
  <c r="G732" i="1" s="1"/>
  <c r="AI730" i="8"/>
  <c r="AH730" i="8"/>
  <c r="AG730" i="8"/>
  <c r="AE730" i="8"/>
  <c r="AD730" i="8"/>
  <c r="AC730" i="8"/>
  <c r="AA730" i="8"/>
  <c r="Z730" i="8"/>
  <c r="Y730" i="8"/>
  <c r="W730" i="8"/>
  <c r="V730" i="8"/>
  <c r="U730" i="8"/>
  <c r="S730" i="8"/>
  <c r="R730" i="8"/>
  <c r="Q730" i="8"/>
  <c r="O730" i="8"/>
  <c r="N730" i="8"/>
  <c r="M730" i="8"/>
  <c r="K730" i="8"/>
  <c r="AJ730" i="8" s="1"/>
  <c r="G730" i="8"/>
  <c r="G731" i="1" s="1"/>
  <c r="AJ729" i="8"/>
  <c r="AI729" i="8"/>
  <c r="AF729" i="8"/>
  <c r="AE729" i="8"/>
  <c r="AC729" i="8"/>
  <c r="AA729" i="8"/>
  <c r="Y729" i="8"/>
  <c r="X729" i="8"/>
  <c r="U729" i="8"/>
  <c r="T729" i="8"/>
  <c r="S729" i="8"/>
  <c r="P729" i="8"/>
  <c r="O729" i="8"/>
  <c r="M729" i="8"/>
  <c r="K729" i="8"/>
  <c r="G729" i="8"/>
  <c r="G730" i="1" s="1"/>
  <c r="AI728" i="8"/>
  <c r="AH728" i="8"/>
  <c r="AG728" i="8"/>
  <c r="AE728" i="8"/>
  <c r="AD728" i="8"/>
  <c r="AC728" i="8"/>
  <c r="AA728" i="8"/>
  <c r="Z728" i="8"/>
  <c r="Y728" i="8"/>
  <c r="W728" i="8"/>
  <c r="V728" i="8"/>
  <c r="U728" i="8"/>
  <c r="S728" i="8"/>
  <c r="R728" i="8"/>
  <c r="Q728" i="8"/>
  <c r="O728" i="8"/>
  <c r="N728" i="8"/>
  <c r="M728" i="8"/>
  <c r="K728" i="8"/>
  <c r="AJ728" i="8" s="1"/>
  <c r="G728" i="8"/>
  <c r="G729" i="1" s="1"/>
  <c r="AJ727" i="8"/>
  <c r="AI727" i="8"/>
  <c r="AF727" i="8"/>
  <c r="AE727" i="8"/>
  <c r="AC727" i="8"/>
  <c r="AA727" i="8"/>
  <c r="Y727" i="8"/>
  <c r="X727" i="8"/>
  <c r="U727" i="8"/>
  <c r="T727" i="8"/>
  <c r="S727" i="8"/>
  <c r="P727" i="8"/>
  <c r="O727" i="8"/>
  <c r="M727" i="8"/>
  <c r="K727" i="8"/>
  <c r="G727" i="8"/>
  <c r="G725" i="1" s="1"/>
  <c r="AI726" i="8"/>
  <c r="AH726" i="8"/>
  <c r="AG726" i="8"/>
  <c r="AE726" i="8"/>
  <c r="AD726" i="8"/>
  <c r="AC726" i="8"/>
  <c r="AA726" i="8"/>
  <c r="Z726" i="8"/>
  <c r="Y726" i="8"/>
  <c r="W726" i="8"/>
  <c r="V726" i="8"/>
  <c r="U726" i="8"/>
  <c r="S726" i="8"/>
  <c r="R726" i="8"/>
  <c r="Q726" i="8"/>
  <c r="O726" i="8"/>
  <c r="N726" i="8"/>
  <c r="M726" i="8"/>
  <c r="K726" i="8"/>
  <c r="AJ726" i="8" s="1"/>
  <c r="G726" i="8"/>
  <c r="G727" i="1" s="1"/>
  <c r="AJ725" i="8"/>
  <c r="AI725" i="8"/>
  <c r="AF725" i="8"/>
  <c r="AE725" i="8"/>
  <c r="AC725" i="8"/>
  <c r="AA725" i="8"/>
  <c r="Y725" i="8"/>
  <c r="X725" i="8"/>
  <c r="U725" i="8"/>
  <c r="T725" i="8"/>
  <c r="S725" i="8"/>
  <c r="P725" i="8"/>
  <c r="O725" i="8"/>
  <c r="M725" i="8"/>
  <c r="K725" i="8"/>
  <c r="G725" i="8"/>
  <c r="G726" i="1" s="1"/>
  <c r="AI724" i="8"/>
  <c r="AH724" i="8"/>
  <c r="AG724" i="8"/>
  <c r="AE724" i="8"/>
  <c r="AD724" i="8"/>
  <c r="AC724" i="8"/>
  <c r="AA724" i="8"/>
  <c r="Z724" i="8"/>
  <c r="Y724" i="8"/>
  <c r="W724" i="8"/>
  <c r="V724" i="8"/>
  <c r="U724" i="8"/>
  <c r="S724" i="8"/>
  <c r="R724" i="8"/>
  <c r="Q724" i="8"/>
  <c r="O724" i="8"/>
  <c r="N724" i="8"/>
  <c r="M724" i="8"/>
  <c r="K724" i="8"/>
  <c r="AJ724" i="8" s="1"/>
  <c r="G724" i="8"/>
  <c r="G717" i="1" s="1"/>
  <c r="AJ723" i="8"/>
  <c r="AI723" i="8"/>
  <c r="AF723" i="8"/>
  <c r="AE723" i="8"/>
  <c r="AC723" i="8"/>
  <c r="AA723" i="8"/>
  <c r="Y723" i="8"/>
  <c r="X723" i="8"/>
  <c r="U723" i="8"/>
  <c r="T723" i="8"/>
  <c r="S723" i="8"/>
  <c r="P723" i="8"/>
  <c r="O723" i="8"/>
  <c r="M723" i="8"/>
  <c r="K723" i="8"/>
  <c r="G723" i="8"/>
  <c r="G724" i="1" s="1"/>
  <c r="AI722" i="8"/>
  <c r="AH722" i="8"/>
  <c r="AG722" i="8"/>
  <c r="AE722" i="8"/>
  <c r="AD722" i="8"/>
  <c r="AC722" i="8"/>
  <c r="AA722" i="8"/>
  <c r="Z722" i="8"/>
  <c r="Y722" i="8"/>
  <c r="W722" i="8"/>
  <c r="V722" i="8"/>
  <c r="U722" i="8"/>
  <c r="S722" i="8"/>
  <c r="R722" i="8"/>
  <c r="Q722" i="8"/>
  <c r="O722" i="8"/>
  <c r="N722" i="8"/>
  <c r="M722" i="8"/>
  <c r="K722" i="8"/>
  <c r="AJ722" i="8" s="1"/>
  <c r="G722" i="8"/>
  <c r="G723" i="1" s="1"/>
  <c r="AJ721" i="8"/>
  <c r="AI721" i="8"/>
  <c r="AF721" i="8"/>
  <c r="AE721" i="8"/>
  <c r="AC721" i="8"/>
  <c r="AA721" i="8"/>
  <c r="Y721" i="8"/>
  <c r="X721" i="8"/>
  <c r="U721" i="8"/>
  <c r="T721" i="8"/>
  <c r="S721" i="8"/>
  <c r="P721" i="8"/>
  <c r="O721" i="8"/>
  <c r="M721" i="8"/>
  <c r="K721" i="8"/>
  <c r="G721" i="8"/>
  <c r="G722" i="1" s="1"/>
  <c r="AI720" i="8"/>
  <c r="AH720" i="8"/>
  <c r="AG720" i="8"/>
  <c r="AE720" i="8"/>
  <c r="AD720" i="8"/>
  <c r="AC720" i="8"/>
  <c r="AA720" i="8"/>
  <c r="Z720" i="8"/>
  <c r="Y720" i="8"/>
  <c r="W720" i="8"/>
  <c r="V720" i="8"/>
  <c r="U720" i="8"/>
  <c r="S720" i="8"/>
  <c r="R720" i="8"/>
  <c r="Q720" i="8"/>
  <c r="O720" i="8"/>
  <c r="N720" i="8"/>
  <c r="M720" i="8"/>
  <c r="K720" i="8"/>
  <c r="AJ720" i="8" s="1"/>
  <c r="G720" i="8"/>
  <c r="G721" i="1" s="1"/>
  <c r="AJ719" i="8"/>
  <c r="AI719" i="8"/>
  <c r="AF719" i="8"/>
  <c r="AE719" i="8"/>
  <c r="AC719" i="8"/>
  <c r="AA719" i="8"/>
  <c r="Y719" i="8"/>
  <c r="X719" i="8"/>
  <c r="U719" i="8"/>
  <c r="T719" i="8"/>
  <c r="S719" i="8"/>
  <c r="P719" i="8"/>
  <c r="O719" i="8"/>
  <c r="M719" i="8"/>
  <c r="K719" i="8"/>
  <c r="G719" i="8"/>
  <c r="G720" i="1" s="1"/>
  <c r="AI718" i="8"/>
  <c r="AH718" i="8"/>
  <c r="AG718" i="8"/>
  <c r="AE718" i="8"/>
  <c r="AD718" i="8"/>
  <c r="AC718" i="8"/>
  <c r="AA718" i="8"/>
  <c r="Z718" i="8"/>
  <c r="Y718" i="8"/>
  <c r="W718" i="8"/>
  <c r="V718" i="8"/>
  <c r="U718" i="8"/>
  <c r="S718" i="8"/>
  <c r="R718" i="8"/>
  <c r="Q718" i="8"/>
  <c r="O718" i="8"/>
  <c r="N718" i="8"/>
  <c r="M718" i="8"/>
  <c r="K718" i="8"/>
  <c r="AJ718" i="8" s="1"/>
  <c r="G718" i="8"/>
  <c r="G719" i="1" s="1"/>
  <c r="AJ717" i="8"/>
  <c r="AI717" i="8"/>
  <c r="AF717" i="8"/>
  <c r="AE717" i="8"/>
  <c r="AC717" i="8"/>
  <c r="AA717" i="8"/>
  <c r="Y717" i="8"/>
  <c r="X717" i="8"/>
  <c r="U717" i="8"/>
  <c r="T717" i="8"/>
  <c r="S717" i="8"/>
  <c r="P717" i="8"/>
  <c r="O717" i="8"/>
  <c r="M717" i="8"/>
  <c r="K717" i="8"/>
  <c r="G717" i="8"/>
  <c r="G718" i="1" s="1"/>
  <c r="AI716" i="8"/>
  <c r="AH716" i="8"/>
  <c r="AG716" i="8"/>
  <c r="AE716" i="8"/>
  <c r="AD716" i="8"/>
  <c r="AC716" i="8"/>
  <c r="AA716" i="8"/>
  <c r="Z716" i="8"/>
  <c r="Y716" i="8"/>
  <c r="W716" i="8"/>
  <c r="V716" i="8"/>
  <c r="U716" i="8"/>
  <c r="S716" i="8"/>
  <c r="R716" i="8"/>
  <c r="Q716" i="8"/>
  <c r="O716" i="8"/>
  <c r="N716" i="8"/>
  <c r="M716" i="8"/>
  <c r="K716" i="8"/>
  <c r="AJ716" i="8" s="1"/>
  <c r="G716" i="8"/>
  <c r="G713" i="1" s="1"/>
  <c r="AJ715" i="8"/>
  <c r="AI715" i="8"/>
  <c r="AF715" i="8"/>
  <c r="AE715" i="8"/>
  <c r="AC715" i="8"/>
  <c r="AA715" i="8"/>
  <c r="Y715" i="8"/>
  <c r="X715" i="8"/>
  <c r="U715" i="8"/>
  <c r="T715" i="8"/>
  <c r="S715" i="8"/>
  <c r="P715" i="8"/>
  <c r="O715" i="8"/>
  <c r="M715" i="8"/>
  <c r="K715" i="8"/>
  <c r="G715" i="8"/>
  <c r="G716" i="1" s="1"/>
  <c r="AI714" i="8"/>
  <c r="AH714" i="8"/>
  <c r="AG714" i="8"/>
  <c r="AE714" i="8"/>
  <c r="AD714" i="8"/>
  <c r="AC714" i="8"/>
  <c r="AA714" i="8"/>
  <c r="Z714" i="8"/>
  <c r="Y714" i="8"/>
  <c r="W714" i="8"/>
  <c r="V714" i="8"/>
  <c r="U714" i="8"/>
  <c r="S714" i="8"/>
  <c r="R714" i="8"/>
  <c r="Q714" i="8"/>
  <c r="O714" i="8"/>
  <c r="N714" i="8"/>
  <c r="M714" i="8"/>
  <c r="K714" i="8"/>
  <c r="AJ714" i="8" s="1"/>
  <c r="G714" i="8"/>
  <c r="G715" i="1" s="1"/>
  <c r="AJ713" i="8"/>
  <c r="AI713" i="8"/>
  <c r="AH713" i="8"/>
  <c r="AG713" i="8"/>
  <c r="AF713" i="8"/>
  <c r="AE713" i="8"/>
  <c r="AD713" i="8"/>
  <c r="AC713" i="8"/>
  <c r="AB713" i="8"/>
  <c r="AA713" i="8"/>
  <c r="Z713" i="8"/>
  <c r="Y713" i="8"/>
  <c r="X713" i="8"/>
  <c r="W713" i="8"/>
  <c r="V713" i="8"/>
  <c r="U713" i="8"/>
  <c r="T713" i="8"/>
  <c r="S713" i="8"/>
  <c r="R713" i="8"/>
  <c r="Q713" i="8"/>
  <c r="P713" i="8"/>
  <c r="O713" i="8"/>
  <c r="N713" i="8"/>
  <c r="M713" i="8"/>
  <c r="G713" i="8"/>
  <c r="G714" i="1" s="1"/>
  <c r="AB712" i="8"/>
  <c r="Z712" i="8"/>
  <c r="Q712" i="8"/>
  <c r="P712" i="8"/>
  <c r="K712" i="8"/>
  <c r="G712" i="8"/>
  <c r="G698" i="1" s="1"/>
  <c r="AF711" i="8"/>
  <c r="K711" i="8"/>
  <c r="W711" i="8" s="1"/>
  <c r="G711" i="8"/>
  <c r="G704" i="1" s="1"/>
  <c r="AB710" i="8"/>
  <c r="Z710" i="8"/>
  <c r="Q710" i="8"/>
  <c r="P710" i="8"/>
  <c r="K710" i="8"/>
  <c r="G710" i="8"/>
  <c r="G712" i="1" s="1"/>
  <c r="AF709" i="8"/>
  <c r="K709" i="8"/>
  <c r="W709" i="8" s="1"/>
  <c r="G709" i="8"/>
  <c r="G711" i="1" s="1"/>
  <c r="AB708" i="8"/>
  <c r="Z708" i="8"/>
  <c r="Q708" i="8"/>
  <c r="P708" i="8"/>
  <c r="K708" i="8"/>
  <c r="G708" i="8"/>
  <c r="G710" i="1" s="1"/>
  <c r="AF707" i="8"/>
  <c r="K707" i="8"/>
  <c r="W707" i="8" s="1"/>
  <c r="G707" i="8"/>
  <c r="G709" i="1" s="1"/>
  <c r="AB706" i="8"/>
  <c r="Z706" i="8"/>
  <c r="Q706" i="8"/>
  <c r="P706" i="8"/>
  <c r="K706" i="8"/>
  <c r="G706" i="8"/>
  <c r="G708" i="1" s="1"/>
  <c r="AF705" i="8"/>
  <c r="K705" i="8"/>
  <c r="W705" i="8" s="1"/>
  <c r="G705" i="8"/>
  <c r="G707" i="1" s="1"/>
  <c r="AB704" i="8"/>
  <c r="Z704" i="8"/>
  <c r="Q704" i="8"/>
  <c r="P704" i="8"/>
  <c r="K704" i="8"/>
  <c r="G704" i="8"/>
  <c r="G706" i="1" s="1"/>
  <c r="AF703" i="8"/>
  <c r="K703" i="8"/>
  <c r="W703" i="8" s="1"/>
  <c r="G703" i="8"/>
  <c r="G705" i="1" s="1"/>
  <c r="V702" i="8"/>
  <c r="Q702" i="8"/>
  <c r="K702" i="8"/>
  <c r="G702" i="8"/>
  <c r="G702" i="1" s="1"/>
  <c r="AH701" i="8"/>
  <c r="W701" i="8"/>
  <c r="V701" i="8"/>
  <c r="K701" i="8"/>
  <c r="G701" i="8"/>
  <c r="G703" i="1" s="1"/>
  <c r="AG700" i="8"/>
  <c r="V700" i="8"/>
  <c r="Q700" i="8"/>
  <c r="K700" i="8"/>
  <c r="G700" i="8"/>
  <c r="G701" i="1" s="1"/>
  <c r="AH699" i="8"/>
  <c r="W699" i="8"/>
  <c r="V699" i="8"/>
  <c r="K699" i="8"/>
  <c r="G699" i="8"/>
  <c r="G700" i="1" s="1"/>
  <c r="AJ698" i="8"/>
  <c r="AI698" i="8"/>
  <c r="AH698" i="8"/>
  <c r="AG698" i="8"/>
  <c r="AF698" i="8"/>
  <c r="AE698" i="8"/>
  <c r="AD698" i="8"/>
  <c r="AC698" i="8"/>
  <c r="AB698" i="8"/>
  <c r="AA698" i="8"/>
  <c r="Z698" i="8"/>
  <c r="Y698" i="8"/>
  <c r="X698" i="8"/>
  <c r="W698" i="8"/>
  <c r="V698" i="8"/>
  <c r="U698" i="8"/>
  <c r="T698" i="8"/>
  <c r="S698" i="8"/>
  <c r="R698" i="8"/>
  <c r="Q698" i="8"/>
  <c r="P698" i="8"/>
  <c r="O698" i="8"/>
  <c r="N698" i="8"/>
  <c r="M698" i="8"/>
  <c r="G698" i="8"/>
  <c r="G699" i="1" s="1"/>
  <c r="AI697" i="8"/>
  <c r="AH697" i="8"/>
  <c r="AG697" i="8"/>
  <c r="AE697" i="8"/>
  <c r="AD697" i="8"/>
  <c r="AC697" i="8"/>
  <c r="AA697" i="8"/>
  <c r="Z697" i="8"/>
  <c r="Y697" i="8"/>
  <c r="W697" i="8"/>
  <c r="V697" i="8"/>
  <c r="U697" i="8"/>
  <c r="S697" i="8"/>
  <c r="R697" i="8"/>
  <c r="Q697" i="8"/>
  <c r="O697" i="8"/>
  <c r="N697" i="8"/>
  <c r="M697" i="8"/>
  <c r="K697" i="8"/>
  <c r="AJ697" i="8" s="1"/>
  <c r="G697" i="8"/>
  <c r="G675" i="1" s="1"/>
  <c r="W696" i="8"/>
  <c r="K696" i="8"/>
  <c r="AG696" i="8" s="1"/>
  <c r="G696" i="8"/>
  <c r="G693" i="1" s="1"/>
  <c r="AI695" i="8"/>
  <c r="AH695" i="8"/>
  <c r="AG695" i="8"/>
  <c r="AE695" i="8"/>
  <c r="AD695" i="8"/>
  <c r="AC695" i="8"/>
  <c r="AA695" i="8"/>
  <c r="Z695" i="8"/>
  <c r="Y695" i="8"/>
  <c r="W695" i="8"/>
  <c r="V695" i="8"/>
  <c r="U695" i="8"/>
  <c r="S695" i="8"/>
  <c r="R695" i="8"/>
  <c r="Q695" i="8"/>
  <c r="O695" i="8"/>
  <c r="N695" i="8"/>
  <c r="M695" i="8"/>
  <c r="K695" i="8"/>
  <c r="AJ695" i="8" s="1"/>
  <c r="G695" i="8"/>
  <c r="G697" i="1" s="1"/>
  <c r="AI694" i="8"/>
  <c r="AC694" i="8"/>
  <c r="AB694" i="8"/>
  <c r="X694" i="8"/>
  <c r="S694" i="8"/>
  <c r="Q694" i="8"/>
  <c r="M694" i="8"/>
  <c r="K694" i="8"/>
  <c r="G694" i="8"/>
  <c r="G696" i="1" s="1"/>
  <c r="AI693" i="8"/>
  <c r="AH693" i="8"/>
  <c r="AG693" i="8"/>
  <c r="AE693" i="8"/>
  <c r="AD693" i="8"/>
  <c r="AC693" i="8"/>
  <c r="AA693" i="8"/>
  <c r="Z693" i="8"/>
  <c r="Y693" i="8"/>
  <c r="W693" i="8"/>
  <c r="V693" i="8"/>
  <c r="U693" i="8"/>
  <c r="S693" i="8"/>
  <c r="R693" i="8"/>
  <c r="Q693" i="8"/>
  <c r="O693" i="8"/>
  <c r="N693" i="8"/>
  <c r="M693" i="8"/>
  <c r="K693" i="8"/>
  <c r="AJ693" i="8" s="1"/>
  <c r="G693" i="8"/>
  <c r="G695" i="1" s="1"/>
  <c r="AI692" i="8"/>
  <c r="AG692" i="8"/>
  <c r="AB692" i="8"/>
  <c r="W692" i="8"/>
  <c r="Q692" i="8"/>
  <c r="M692" i="8"/>
  <c r="K692" i="8"/>
  <c r="G692" i="8"/>
  <c r="G694" i="1" s="1"/>
  <c r="AI691" i="8"/>
  <c r="AH691" i="8"/>
  <c r="AG691" i="8"/>
  <c r="AE691" i="8"/>
  <c r="AD691" i="8"/>
  <c r="AC691" i="8"/>
  <c r="AA691" i="8"/>
  <c r="Z691" i="8"/>
  <c r="Y691" i="8"/>
  <c r="W691" i="8"/>
  <c r="V691" i="8"/>
  <c r="U691" i="8"/>
  <c r="S691" i="8"/>
  <c r="R691" i="8"/>
  <c r="Q691" i="8"/>
  <c r="O691" i="8"/>
  <c r="N691" i="8"/>
  <c r="M691" i="8"/>
  <c r="K691" i="8"/>
  <c r="AJ691" i="8" s="1"/>
  <c r="G691" i="8"/>
  <c r="G685" i="1" s="1"/>
  <c r="AI690" i="8"/>
  <c r="AG690" i="8"/>
  <c r="W690" i="8"/>
  <c r="S690" i="8"/>
  <c r="K690" i="8"/>
  <c r="G690" i="8"/>
  <c r="G692" i="1" s="1"/>
  <c r="AI689" i="8"/>
  <c r="AH689" i="8"/>
  <c r="AG689" i="8"/>
  <c r="AE689" i="8"/>
  <c r="AD689" i="8"/>
  <c r="AC689" i="8"/>
  <c r="AA689" i="8"/>
  <c r="Z689" i="8"/>
  <c r="Y689" i="8"/>
  <c r="W689" i="8"/>
  <c r="V689" i="8"/>
  <c r="U689" i="8"/>
  <c r="S689" i="8"/>
  <c r="R689" i="8"/>
  <c r="Q689" i="8"/>
  <c r="O689" i="8"/>
  <c r="N689" i="8"/>
  <c r="M689" i="8"/>
  <c r="K689" i="8"/>
  <c r="AJ689" i="8" s="1"/>
  <c r="G689" i="8"/>
  <c r="G691" i="1" s="1"/>
  <c r="AG688" i="8"/>
  <c r="W688" i="8"/>
  <c r="S688" i="8"/>
  <c r="K688" i="8"/>
  <c r="G688" i="8"/>
  <c r="G690" i="1" s="1"/>
  <c r="AI687" i="8"/>
  <c r="AH687" i="8"/>
  <c r="AG687" i="8"/>
  <c r="AE687" i="8"/>
  <c r="AD687" i="8"/>
  <c r="AC687" i="8"/>
  <c r="AA687" i="8"/>
  <c r="Z687" i="8"/>
  <c r="Y687" i="8"/>
  <c r="W687" i="8"/>
  <c r="V687" i="8"/>
  <c r="U687" i="8"/>
  <c r="S687" i="8"/>
  <c r="R687" i="8"/>
  <c r="Q687" i="8"/>
  <c r="O687" i="8"/>
  <c r="N687" i="8"/>
  <c r="M687" i="8"/>
  <c r="K687" i="8"/>
  <c r="AJ687" i="8" s="1"/>
  <c r="G687" i="8"/>
  <c r="G689" i="1" s="1"/>
  <c r="AI686" i="8"/>
  <c r="AC686" i="8"/>
  <c r="AB686" i="8"/>
  <c r="X686" i="8"/>
  <c r="S686" i="8"/>
  <c r="Q686" i="8"/>
  <c r="M686" i="8"/>
  <c r="K686" i="8"/>
  <c r="G686" i="8"/>
  <c r="G686" i="1" s="1"/>
  <c r="AI685" i="8"/>
  <c r="AH685" i="8"/>
  <c r="AG685" i="8"/>
  <c r="AE685" i="8"/>
  <c r="AD685" i="8"/>
  <c r="AC685" i="8"/>
  <c r="AA685" i="8"/>
  <c r="Z685" i="8"/>
  <c r="Y685" i="8"/>
  <c r="W685" i="8"/>
  <c r="V685" i="8"/>
  <c r="U685" i="8"/>
  <c r="S685" i="8"/>
  <c r="R685" i="8"/>
  <c r="Q685" i="8"/>
  <c r="O685" i="8"/>
  <c r="N685" i="8"/>
  <c r="M685" i="8"/>
  <c r="K685" i="8"/>
  <c r="AJ685" i="8" s="1"/>
  <c r="G685" i="8"/>
  <c r="G688" i="1" s="1"/>
  <c r="X684" i="8"/>
  <c r="K684" i="8"/>
  <c r="G684" i="8"/>
  <c r="G687" i="1" s="1"/>
  <c r="AI683" i="8"/>
  <c r="AH683" i="8"/>
  <c r="AG683" i="8"/>
  <c r="AE683" i="8"/>
  <c r="AD683" i="8"/>
  <c r="AC683" i="8"/>
  <c r="AA683" i="8"/>
  <c r="Z683" i="8"/>
  <c r="Y683" i="8"/>
  <c r="W683" i="8"/>
  <c r="V683" i="8"/>
  <c r="U683" i="8"/>
  <c r="S683" i="8"/>
  <c r="R683" i="8"/>
  <c r="Q683" i="8"/>
  <c r="O683" i="8"/>
  <c r="N683" i="8"/>
  <c r="M683" i="8"/>
  <c r="K683" i="8"/>
  <c r="AJ683" i="8" s="1"/>
  <c r="G683" i="8"/>
  <c r="G684" i="1" s="1"/>
  <c r="AI682" i="8"/>
  <c r="AG682" i="8"/>
  <c r="AC682" i="8"/>
  <c r="W682" i="8"/>
  <c r="S682" i="8"/>
  <c r="M682" i="8"/>
  <c r="K682" i="8"/>
  <c r="G682" i="8"/>
  <c r="G683" i="1" s="1"/>
  <c r="AI681" i="8"/>
  <c r="AH681" i="8"/>
  <c r="AG681" i="8"/>
  <c r="AE681" i="8"/>
  <c r="AD681" i="8"/>
  <c r="AC681" i="8"/>
  <c r="AA681" i="8"/>
  <c r="Z681" i="8"/>
  <c r="Y681" i="8"/>
  <c r="W681" i="8"/>
  <c r="V681" i="8"/>
  <c r="U681" i="8"/>
  <c r="S681" i="8"/>
  <c r="R681" i="8"/>
  <c r="Q681" i="8"/>
  <c r="O681" i="8"/>
  <c r="N681" i="8"/>
  <c r="M681" i="8"/>
  <c r="K681" i="8"/>
  <c r="AJ681" i="8" s="1"/>
  <c r="G681" i="8"/>
  <c r="G681" i="1" s="1"/>
  <c r="AG680" i="8"/>
  <c r="AC680" i="8"/>
  <c r="W680" i="8"/>
  <c r="S680" i="8"/>
  <c r="Q680" i="8"/>
  <c r="K680" i="8"/>
  <c r="G680" i="8"/>
  <c r="G682" i="1" s="1"/>
  <c r="AI679" i="8"/>
  <c r="AH679" i="8"/>
  <c r="AG679" i="8"/>
  <c r="AE679" i="8"/>
  <c r="AD679" i="8"/>
  <c r="AC679" i="8"/>
  <c r="AA679" i="8"/>
  <c r="Z679" i="8"/>
  <c r="Y679" i="8"/>
  <c r="W679" i="8"/>
  <c r="V679" i="8"/>
  <c r="U679" i="8"/>
  <c r="S679" i="8"/>
  <c r="R679" i="8"/>
  <c r="Q679" i="8"/>
  <c r="O679" i="8"/>
  <c r="N679" i="8"/>
  <c r="M679" i="8"/>
  <c r="K679" i="8"/>
  <c r="AJ679" i="8" s="1"/>
  <c r="G679" i="8"/>
  <c r="G679" i="1" s="1"/>
  <c r="AI678" i="8"/>
  <c r="AC678" i="8"/>
  <c r="AB678" i="8"/>
  <c r="X678" i="8"/>
  <c r="S678" i="8"/>
  <c r="Q678" i="8"/>
  <c r="M678" i="8"/>
  <c r="K678" i="8"/>
  <c r="G678" i="8"/>
  <c r="G680" i="1" s="1"/>
  <c r="AI677" i="8"/>
  <c r="AH677" i="8"/>
  <c r="AG677" i="8"/>
  <c r="AE677" i="8"/>
  <c r="AD677" i="8"/>
  <c r="AC677" i="8"/>
  <c r="AA677" i="8"/>
  <c r="Z677" i="8"/>
  <c r="Y677" i="8"/>
  <c r="W677" i="8"/>
  <c r="V677" i="8"/>
  <c r="U677" i="8"/>
  <c r="S677" i="8"/>
  <c r="R677" i="8"/>
  <c r="Q677" i="8"/>
  <c r="O677" i="8"/>
  <c r="N677" i="8"/>
  <c r="M677" i="8"/>
  <c r="K677" i="8"/>
  <c r="AJ677" i="8" s="1"/>
  <c r="G677" i="8"/>
  <c r="G676" i="1" s="1"/>
  <c r="AI676" i="8"/>
  <c r="AB676" i="8"/>
  <c r="W676" i="8"/>
  <c r="M676" i="8"/>
  <c r="K676" i="8"/>
  <c r="AG676" i="8" s="1"/>
  <c r="G676" i="8"/>
  <c r="G678" i="1" s="1"/>
  <c r="AJ675" i="8"/>
  <c r="AI675" i="8"/>
  <c r="AH675" i="8"/>
  <c r="AG675" i="8"/>
  <c r="AF675" i="8"/>
  <c r="AE675" i="8"/>
  <c r="AD675" i="8"/>
  <c r="AC675" i="8"/>
  <c r="AB675" i="8"/>
  <c r="AA675" i="8"/>
  <c r="Z675" i="8"/>
  <c r="Y675" i="8"/>
  <c r="X675" i="8"/>
  <c r="W675" i="8"/>
  <c r="V675" i="8"/>
  <c r="U675" i="8"/>
  <c r="T675" i="8"/>
  <c r="S675" i="8"/>
  <c r="R675" i="8"/>
  <c r="Q675" i="8"/>
  <c r="P675" i="8"/>
  <c r="O675" i="8"/>
  <c r="N675" i="8"/>
  <c r="M675" i="8"/>
  <c r="G675" i="8"/>
  <c r="G677" i="1" s="1"/>
  <c r="AJ674" i="8"/>
  <c r="AI674" i="8"/>
  <c r="AE674" i="8"/>
  <c r="AD674" i="8"/>
  <c r="Z674" i="8"/>
  <c r="X674" i="8"/>
  <c r="T674" i="8"/>
  <c r="S674" i="8"/>
  <c r="O674" i="8"/>
  <c r="N674" i="8"/>
  <c r="K674" i="8"/>
  <c r="AF674" i="8" s="1"/>
  <c r="G674" i="8"/>
  <c r="G672" i="1" s="1"/>
  <c r="AJ673" i="8"/>
  <c r="AH673" i="8"/>
  <c r="AD673" i="8"/>
  <c r="AC673" i="8"/>
  <c r="Y673" i="8"/>
  <c r="X673" i="8"/>
  <c r="T673" i="8"/>
  <c r="R673" i="8"/>
  <c r="N673" i="8"/>
  <c r="M673" i="8"/>
  <c r="K673" i="8"/>
  <c r="AF673" i="8" s="1"/>
  <c r="G673" i="8"/>
  <c r="G674" i="1" s="1"/>
  <c r="AJ672" i="8"/>
  <c r="AI672" i="8"/>
  <c r="AE672" i="8"/>
  <c r="AD672" i="8"/>
  <c r="Z672" i="8"/>
  <c r="X672" i="8"/>
  <c r="T672" i="8"/>
  <c r="S672" i="8"/>
  <c r="O672" i="8"/>
  <c r="N672" i="8"/>
  <c r="K672" i="8"/>
  <c r="AF672" i="8" s="1"/>
  <c r="G672" i="8"/>
  <c r="G673" i="1" s="1"/>
  <c r="AJ671" i="8"/>
  <c r="AH671" i="8"/>
  <c r="AD671" i="8"/>
  <c r="AC671" i="8"/>
  <c r="Y671" i="8"/>
  <c r="X671" i="8"/>
  <c r="T671" i="8"/>
  <c r="R671" i="8"/>
  <c r="N671" i="8"/>
  <c r="M671" i="8"/>
  <c r="K671" i="8"/>
  <c r="AF671" i="8" s="1"/>
  <c r="G671" i="8"/>
  <c r="G669" i="1" s="1"/>
  <c r="AJ670" i="8"/>
  <c r="AI670" i="8"/>
  <c r="AE670" i="8"/>
  <c r="AD670" i="8"/>
  <c r="Z670" i="8"/>
  <c r="X670" i="8"/>
  <c r="T670" i="8"/>
  <c r="S670" i="8"/>
  <c r="O670" i="8"/>
  <c r="N670" i="8"/>
  <c r="K670" i="8"/>
  <c r="AF670" i="8" s="1"/>
  <c r="G670" i="8"/>
  <c r="G671" i="1" s="1"/>
  <c r="AJ669" i="8"/>
  <c r="AI669" i="8"/>
  <c r="AH669" i="8"/>
  <c r="AG669" i="8"/>
  <c r="AF669" i="8"/>
  <c r="AE669" i="8"/>
  <c r="AD669" i="8"/>
  <c r="AC669" i="8"/>
  <c r="AB669" i="8"/>
  <c r="AA669" i="8"/>
  <c r="Z669" i="8"/>
  <c r="Y669" i="8"/>
  <c r="X669" i="8"/>
  <c r="W669" i="8"/>
  <c r="V669" i="8"/>
  <c r="U669" i="8"/>
  <c r="T669" i="8"/>
  <c r="S669" i="8"/>
  <c r="R669" i="8"/>
  <c r="Q669" i="8"/>
  <c r="P669" i="8"/>
  <c r="O669" i="8"/>
  <c r="N669" i="8"/>
  <c r="M669" i="8"/>
  <c r="G669" i="8"/>
  <c r="G670" i="1" s="1"/>
  <c r="AI668" i="8"/>
  <c r="AH668" i="8"/>
  <c r="AG668" i="8"/>
  <c r="AE668" i="8"/>
  <c r="AD668" i="8"/>
  <c r="AC668" i="8"/>
  <c r="AA668" i="8"/>
  <c r="Z668" i="8"/>
  <c r="Y668" i="8"/>
  <c r="W668" i="8"/>
  <c r="V668" i="8"/>
  <c r="U668" i="8"/>
  <c r="S668" i="8"/>
  <c r="R668" i="8"/>
  <c r="Q668" i="8"/>
  <c r="O668" i="8"/>
  <c r="N668" i="8"/>
  <c r="M668" i="8"/>
  <c r="K668" i="8"/>
  <c r="AJ668" i="8" s="1"/>
  <c r="G668" i="8"/>
  <c r="G653" i="1" s="1"/>
  <c r="AJ667" i="8"/>
  <c r="AI667" i="8"/>
  <c r="AF667" i="8"/>
  <c r="AE667" i="8"/>
  <c r="AC667" i="8"/>
  <c r="AA667" i="8"/>
  <c r="Y667" i="8"/>
  <c r="X667" i="8"/>
  <c r="U667" i="8"/>
  <c r="T667" i="8"/>
  <c r="S667" i="8"/>
  <c r="P667" i="8"/>
  <c r="O667" i="8"/>
  <c r="M667" i="8"/>
  <c r="K667" i="8"/>
  <c r="G667" i="8"/>
  <c r="G661" i="1" s="1"/>
  <c r="AI666" i="8"/>
  <c r="AH666" i="8"/>
  <c r="AG666" i="8"/>
  <c r="AE666" i="8"/>
  <c r="AD666" i="8"/>
  <c r="AC666" i="8"/>
  <c r="AA666" i="8"/>
  <c r="Z666" i="8"/>
  <c r="Y666" i="8"/>
  <c r="W666" i="8"/>
  <c r="V666" i="8"/>
  <c r="U666" i="8"/>
  <c r="S666" i="8"/>
  <c r="R666" i="8"/>
  <c r="Q666" i="8"/>
  <c r="O666" i="8"/>
  <c r="N666" i="8"/>
  <c r="M666" i="8"/>
  <c r="K666" i="8"/>
  <c r="AJ666" i="8" s="1"/>
  <c r="G666" i="8"/>
  <c r="G668" i="1" s="1"/>
  <c r="AJ665" i="8"/>
  <c r="AI665" i="8"/>
  <c r="AF665" i="8"/>
  <c r="AE665" i="8"/>
  <c r="AC665" i="8"/>
  <c r="AA665" i="8"/>
  <c r="Y665" i="8"/>
  <c r="X665" i="8"/>
  <c r="U665" i="8"/>
  <c r="T665" i="8"/>
  <c r="S665" i="8"/>
  <c r="P665" i="8"/>
  <c r="O665" i="8"/>
  <c r="M665" i="8"/>
  <c r="K665" i="8"/>
  <c r="G665" i="8"/>
  <c r="G667" i="1" s="1"/>
  <c r="AI664" i="8"/>
  <c r="AH664" i="8"/>
  <c r="AG664" i="8"/>
  <c r="AE664" i="8"/>
  <c r="AD664" i="8"/>
  <c r="AC664" i="8"/>
  <c r="AA664" i="8"/>
  <c r="Z664" i="8"/>
  <c r="Y664" i="8"/>
  <c r="W664" i="8"/>
  <c r="V664" i="8"/>
  <c r="U664" i="8"/>
  <c r="S664" i="8"/>
  <c r="R664" i="8"/>
  <c r="Q664" i="8"/>
  <c r="O664" i="8"/>
  <c r="N664" i="8"/>
  <c r="M664" i="8"/>
  <c r="K664" i="8"/>
  <c r="AJ664" i="8" s="1"/>
  <c r="G664" i="8"/>
  <c r="G666" i="1" s="1"/>
  <c r="AJ663" i="8"/>
  <c r="AI663" i="8"/>
  <c r="AF663" i="8"/>
  <c r="AE663" i="8"/>
  <c r="AC663" i="8"/>
  <c r="AA663" i="8"/>
  <c r="Y663" i="8"/>
  <c r="X663" i="8"/>
  <c r="U663" i="8"/>
  <c r="T663" i="8"/>
  <c r="S663" i="8"/>
  <c r="P663" i="8"/>
  <c r="O663" i="8"/>
  <c r="M663" i="8"/>
  <c r="K663" i="8"/>
  <c r="G663" i="8"/>
  <c r="G665" i="1" s="1"/>
  <c r="AI662" i="8"/>
  <c r="AH662" i="8"/>
  <c r="AG662" i="8"/>
  <c r="AE662" i="8"/>
  <c r="AD662" i="8"/>
  <c r="AC662" i="8"/>
  <c r="AA662" i="8"/>
  <c r="Z662" i="8"/>
  <c r="Y662" i="8"/>
  <c r="W662" i="8"/>
  <c r="V662" i="8"/>
  <c r="U662" i="8"/>
  <c r="S662" i="8"/>
  <c r="R662" i="8"/>
  <c r="Q662" i="8"/>
  <c r="O662" i="8"/>
  <c r="N662" i="8"/>
  <c r="M662" i="8"/>
  <c r="K662" i="8"/>
  <c r="AJ662" i="8" s="1"/>
  <c r="G662" i="8"/>
  <c r="G664" i="1" s="1"/>
  <c r="AJ661" i="8"/>
  <c r="AI661" i="8"/>
  <c r="AF661" i="8"/>
  <c r="AE661" i="8"/>
  <c r="AC661" i="8"/>
  <c r="AA661" i="8"/>
  <c r="Y661" i="8"/>
  <c r="X661" i="8"/>
  <c r="U661" i="8"/>
  <c r="T661" i="8"/>
  <c r="S661" i="8"/>
  <c r="P661" i="8"/>
  <c r="O661" i="8"/>
  <c r="M661" i="8"/>
  <c r="K661" i="8"/>
  <c r="G661" i="8"/>
  <c r="G663" i="1" s="1"/>
  <c r="AI660" i="8"/>
  <c r="AH660" i="8"/>
  <c r="AG660" i="8"/>
  <c r="AE660" i="8"/>
  <c r="AD660" i="8"/>
  <c r="AC660" i="8"/>
  <c r="AA660" i="8"/>
  <c r="Z660" i="8"/>
  <c r="Y660" i="8"/>
  <c r="W660" i="8"/>
  <c r="V660" i="8"/>
  <c r="U660" i="8"/>
  <c r="S660" i="8"/>
  <c r="R660" i="8"/>
  <c r="Q660" i="8"/>
  <c r="O660" i="8"/>
  <c r="N660" i="8"/>
  <c r="M660" i="8"/>
  <c r="K660" i="8"/>
  <c r="AJ660" i="8" s="1"/>
  <c r="G660" i="8"/>
  <c r="G662" i="1" s="1"/>
  <c r="AJ659" i="8"/>
  <c r="AI659" i="8"/>
  <c r="AF659" i="8"/>
  <c r="AE659" i="8"/>
  <c r="AC659" i="8"/>
  <c r="AA659" i="8"/>
  <c r="Y659" i="8"/>
  <c r="X659" i="8"/>
  <c r="U659" i="8"/>
  <c r="T659" i="8"/>
  <c r="S659" i="8"/>
  <c r="P659" i="8"/>
  <c r="O659" i="8"/>
  <c r="M659" i="8"/>
  <c r="K659" i="8"/>
  <c r="G659" i="8"/>
  <c r="G656" i="1" s="1"/>
  <c r="AI658" i="8"/>
  <c r="AH658" i="8"/>
  <c r="AG658" i="8"/>
  <c r="AE658" i="8"/>
  <c r="AD658" i="8"/>
  <c r="AC658" i="8"/>
  <c r="AA658" i="8"/>
  <c r="Z658" i="8"/>
  <c r="Y658" i="8"/>
  <c r="W658" i="8"/>
  <c r="V658" i="8"/>
  <c r="U658" i="8"/>
  <c r="S658" i="8"/>
  <c r="R658" i="8"/>
  <c r="Q658" i="8"/>
  <c r="O658" i="8"/>
  <c r="N658" i="8"/>
  <c r="M658" i="8"/>
  <c r="K658" i="8"/>
  <c r="AJ658" i="8" s="1"/>
  <c r="G658" i="8"/>
  <c r="G660" i="1" s="1"/>
  <c r="AJ657" i="8"/>
  <c r="AI657" i="8"/>
  <c r="AF657" i="8"/>
  <c r="AE657" i="8"/>
  <c r="AC657" i="8"/>
  <c r="AA657" i="8"/>
  <c r="Y657" i="8"/>
  <c r="X657" i="8"/>
  <c r="U657" i="8"/>
  <c r="T657" i="8"/>
  <c r="S657" i="8"/>
  <c r="P657" i="8"/>
  <c r="O657" i="8"/>
  <c r="M657" i="8"/>
  <c r="K657" i="8"/>
  <c r="G657" i="8"/>
  <c r="G659" i="1" s="1"/>
  <c r="AI656" i="8"/>
  <c r="AH656" i="8"/>
  <c r="AG656" i="8"/>
  <c r="AE656" i="8"/>
  <c r="AD656" i="8"/>
  <c r="AC656" i="8"/>
  <c r="AA656" i="8"/>
  <c r="Z656" i="8"/>
  <c r="Y656" i="8"/>
  <c r="W656" i="8"/>
  <c r="V656" i="8"/>
  <c r="U656" i="8"/>
  <c r="S656" i="8"/>
  <c r="R656" i="8"/>
  <c r="Q656" i="8"/>
  <c r="O656" i="8"/>
  <c r="N656" i="8"/>
  <c r="M656" i="8"/>
  <c r="K656" i="8"/>
  <c r="AJ656" i="8" s="1"/>
  <c r="G656" i="8"/>
  <c r="G658" i="1" s="1"/>
  <c r="AJ655" i="8"/>
  <c r="AI655" i="8"/>
  <c r="AF655" i="8"/>
  <c r="AE655" i="8"/>
  <c r="AC655" i="8"/>
  <c r="AA655" i="8"/>
  <c r="Y655" i="8"/>
  <c r="X655" i="8"/>
  <c r="U655" i="8"/>
  <c r="T655" i="8"/>
  <c r="S655" i="8"/>
  <c r="P655" i="8"/>
  <c r="O655" i="8"/>
  <c r="M655" i="8"/>
  <c r="K655" i="8"/>
  <c r="G655" i="8"/>
  <c r="G657" i="1" s="1"/>
  <c r="AI654" i="8"/>
  <c r="AH654" i="8"/>
  <c r="AG654" i="8"/>
  <c r="AE654" i="8"/>
  <c r="AD654" i="8"/>
  <c r="AC654" i="8"/>
  <c r="AA654" i="8"/>
  <c r="Z654" i="8"/>
  <c r="Y654" i="8"/>
  <c r="W654" i="8"/>
  <c r="V654" i="8"/>
  <c r="U654" i="8"/>
  <c r="S654" i="8"/>
  <c r="R654" i="8"/>
  <c r="Q654" i="8"/>
  <c r="O654" i="8"/>
  <c r="N654" i="8"/>
  <c r="M654" i="8"/>
  <c r="K654" i="8"/>
  <c r="AJ654" i="8" s="1"/>
  <c r="G654" i="8"/>
  <c r="G655" i="1" s="1"/>
  <c r="AJ653" i="8"/>
  <c r="AI653" i="8"/>
  <c r="AH653" i="8"/>
  <c r="AG653" i="8"/>
  <c r="AF653" i="8"/>
  <c r="AE653" i="8"/>
  <c r="AD653" i="8"/>
  <c r="AC653" i="8"/>
  <c r="AB653" i="8"/>
  <c r="AA653" i="8"/>
  <c r="Z653" i="8"/>
  <c r="Y653" i="8"/>
  <c r="X653" i="8"/>
  <c r="W653" i="8"/>
  <c r="V653" i="8"/>
  <c r="U653" i="8"/>
  <c r="T653" i="8"/>
  <c r="S653" i="8"/>
  <c r="R653" i="8"/>
  <c r="Q653" i="8"/>
  <c r="P653" i="8"/>
  <c r="O653" i="8"/>
  <c r="N653" i="8"/>
  <c r="M653" i="8"/>
  <c r="G653" i="8"/>
  <c r="G654" i="1" s="1"/>
  <c r="AF652" i="8"/>
  <c r="AB652" i="8"/>
  <c r="Z652" i="8"/>
  <c r="U652" i="8"/>
  <c r="Q652" i="8"/>
  <c r="P652" i="8"/>
  <c r="K652" i="8"/>
  <c r="G652" i="8"/>
  <c r="G650" i="1" s="1"/>
  <c r="AH651" i="8"/>
  <c r="V651" i="8"/>
  <c r="K651" i="8"/>
  <c r="G651" i="8"/>
  <c r="G652" i="1" s="1"/>
  <c r="AF650" i="8"/>
  <c r="AB650" i="8"/>
  <c r="Z650" i="8"/>
  <c r="U650" i="8"/>
  <c r="Q650" i="8"/>
  <c r="P650" i="8"/>
  <c r="K650" i="8"/>
  <c r="G650" i="8"/>
  <c r="G651" i="1" s="1"/>
  <c r="AH649" i="8"/>
  <c r="V649" i="8"/>
  <c r="K649" i="8"/>
  <c r="G649" i="8"/>
  <c r="G641" i="1" s="1"/>
  <c r="AF648" i="8"/>
  <c r="AB648" i="8"/>
  <c r="Z648" i="8"/>
  <c r="U648" i="8"/>
  <c r="Q648" i="8"/>
  <c r="P648" i="8"/>
  <c r="K648" i="8"/>
  <c r="G648" i="8"/>
  <c r="G649" i="1" s="1"/>
  <c r="AH647" i="8"/>
  <c r="V647" i="8"/>
  <c r="K647" i="8"/>
  <c r="G647" i="8"/>
  <c r="G648" i="1" s="1"/>
  <c r="AF646" i="8"/>
  <c r="AB646" i="8"/>
  <c r="Z646" i="8"/>
  <c r="U646" i="8"/>
  <c r="Q646" i="8"/>
  <c r="P646" i="8"/>
  <c r="K646" i="8"/>
  <c r="G646" i="8"/>
  <c r="G647" i="1" s="1"/>
  <c r="AH645" i="8"/>
  <c r="V645" i="8"/>
  <c r="K645" i="8"/>
  <c r="G645" i="8"/>
  <c r="G646" i="1" s="1"/>
  <c r="AF644" i="8"/>
  <c r="AB644" i="8"/>
  <c r="Z644" i="8"/>
  <c r="U644" i="8"/>
  <c r="Q644" i="8"/>
  <c r="P644" i="8"/>
  <c r="K644" i="8"/>
  <c r="G644" i="8"/>
  <c r="G645" i="1" s="1"/>
  <c r="AH643" i="8"/>
  <c r="V643" i="8"/>
  <c r="K643" i="8"/>
  <c r="G643" i="8"/>
  <c r="G644" i="1" s="1"/>
  <c r="AF642" i="8"/>
  <c r="AB642" i="8"/>
  <c r="Z642" i="8"/>
  <c r="U642" i="8"/>
  <c r="Q642" i="8"/>
  <c r="P642" i="8"/>
  <c r="K642" i="8"/>
  <c r="G642" i="8"/>
  <c r="G643" i="1" s="1"/>
  <c r="AJ641" i="8"/>
  <c r="AI641" i="8"/>
  <c r="AH641" i="8"/>
  <c r="AG641" i="8"/>
  <c r="AF641" i="8"/>
  <c r="AE641" i="8"/>
  <c r="AD641" i="8"/>
  <c r="AC641" i="8"/>
  <c r="AB641" i="8"/>
  <c r="AA641" i="8"/>
  <c r="Z641" i="8"/>
  <c r="Y641" i="8"/>
  <c r="X641" i="8"/>
  <c r="W641" i="8"/>
  <c r="V641" i="8"/>
  <c r="U641" i="8"/>
  <c r="T641" i="8"/>
  <c r="S641" i="8"/>
  <c r="R641" i="8"/>
  <c r="Q641" i="8"/>
  <c r="P641" i="8"/>
  <c r="O641" i="8"/>
  <c r="N641" i="8"/>
  <c r="M641" i="8"/>
  <c r="G641" i="8"/>
  <c r="G642" i="1" s="1"/>
  <c r="AI640" i="8"/>
  <c r="AC640" i="8"/>
  <c r="AB640" i="8"/>
  <c r="X640" i="8"/>
  <c r="S640" i="8"/>
  <c r="Q640" i="8"/>
  <c r="M640" i="8"/>
  <c r="K640" i="8"/>
  <c r="G640" i="8"/>
  <c r="G624" i="1" s="1"/>
  <c r="AH639" i="8"/>
  <c r="AG639" i="8"/>
  <c r="AD639" i="8"/>
  <c r="AC639" i="8"/>
  <c r="Z639" i="8"/>
  <c r="Y639" i="8"/>
  <c r="V639" i="8"/>
  <c r="U639" i="8"/>
  <c r="R639" i="8"/>
  <c r="Q639" i="8"/>
  <c r="N639" i="8"/>
  <c r="M639" i="8"/>
  <c r="K639" i="8"/>
  <c r="AJ639" i="8" s="1"/>
  <c r="G639" i="8"/>
  <c r="G633" i="1" s="1"/>
  <c r="AI638" i="8"/>
  <c r="AF638" i="8"/>
  <c r="AE638" i="8"/>
  <c r="AA638" i="8"/>
  <c r="X638" i="8"/>
  <c r="W638" i="8"/>
  <c r="S638" i="8"/>
  <c r="P638" i="8"/>
  <c r="O638" i="8"/>
  <c r="K638" i="8"/>
  <c r="G638" i="8"/>
  <c r="G640" i="1" s="1"/>
  <c r="AH637" i="8"/>
  <c r="AG637" i="8"/>
  <c r="AD637" i="8"/>
  <c r="AC637" i="8"/>
  <c r="Z637" i="8"/>
  <c r="Y637" i="8"/>
  <c r="V637" i="8"/>
  <c r="U637" i="8"/>
  <c r="R637" i="8"/>
  <c r="Q637" i="8"/>
  <c r="N637" i="8"/>
  <c r="M637" i="8"/>
  <c r="K637" i="8"/>
  <c r="AJ637" i="8" s="1"/>
  <c r="G637" i="8"/>
  <c r="G639" i="1" s="1"/>
  <c r="AI636" i="8"/>
  <c r="AF636" i="8"/>
  <c r="AE636" i="8"/>
  <c r="AA636" i="8"/>
  <c r="X636" i="8"/>
  <c r="W636" i="8"/>
  <c r="S636" i="8"/>
  <c r="P636" i="8"/>
  <c r="O636" i="8"/>
  <c r="K636" i="8"/>
  <c r="G636" i="8"/>
  <c r="G638" i="1" s="1"/>
  <c r="AH635" i="8"/>
  <c r="AG635" i="8"/>
  <c r="AD635" i="8"/>
  <c r="AC635" i="8"/>
  <c r="Z635" i="8"/>
  <c r="Y635" i="8"/>
  <c r="V635" i="8"/>
  <c r="U635" i="8"/>
  <c r="R635" i="8"/>
  <c r="Q635" i="8"/>
  <c r="N635" i="8"/>
  <c r="M635" i="8"/>
  <c r="K635" i="8"/>
  <c r="AJ635" i="8" s="1"/>
  <c r="G635" i="8"/>
  <c r="G637" i="1" s="1"/>
  <c r="AI634" i="8"/>
  <c r="AF634" i="8"/>
  <c r="AE634" i="8"/>
  <c r="AA634" i="8"/>
  <c r="X634" i="8"/>
  <c r="W634" i="8"/>
  <c r="S634" i="8"/>
  <c r="P634" i="8"/>
  <c r="O634" i="8"/>
  <c r="K634" i="8"/>
  <c r="G634" i="8"/>
  <c r="G636" i="1" s="1"/>
  <c r="AH633" i="8"/>
  <c r="AG633" i="8"/>
  <c r="AD633" i="8"/>
  <c r="AC633" i="8"/>
  <c r="Z633" i="8"/>
  <c r="Y633" i="8"/>
  <c r="V633" i="8"/>
  <c r="U633" i="8"/>
  <c r="R633" i="8"/>
  <c r="Q633" i="8"/>
  <c r="N633" i="8"/>
  <c r="M633" i="8"/>
  <c r="K633" i="8"/>
  <c r="AJ633" i="8" s="1"/>
  <c r="G633" i="8"/>
  <c r="G635" i="1" s="1"/>
  <c r="AI632" i="8"/>
  <c r="AF632" i="8"/>
  <c r="AE632" i="8"/>
  <c r="AA632" i="8"/>
  <c r="X632" i="8"/>
  <c r="W632" i="8"/>
  <c r="S632" i="8"/>
  <c r="P632" i="8"/>
  <c r="O632" i="8"/>
  <c r="K632" i="8"/>
  <c r="G632" i="8"/>
  <c r="G634" i="1" s="1"/>
  <c r="AH631" i="8"/>
  <c r="AG631" i="8"/>
  <c r="AD631" i="8"/>
  <c r="AC631" i="8"/>
  <c r="Z631" i="8"/>
  <c r="Y631" i="8"/>
  <c r="V631" i="8"/>
  <c r="U631" i="8"/>
  <c r="R631" i="8"/>
  <c r="Q631" i="8"/>
  <c r="N631" i="8"/>
  <c r="M631" i="8"/>
  <c r="K631" i="8"/>
  <c r="AJ631" i="8" s="1"/>
  <c r="G631" i="8"/>
  <c r="G626" i="1" s="1"/>
  <c r="AI630" i="8"/>
  <c r="AF630" i="8"/>
  <c r="AE630" i="8"/>
  <c r="AA630" i="8"/>
  <c r="X630" i="8"/>
  <c r="W630" i="8"/>
  <c r="S630" i="8"/>
  <c r="P630" i="8"/>
  <c r="O630" i="8"/>
  <c r="K630" i="8"/>
  <c r="G630" i="8"/>
  <c r="G632" i="1" s="1"/>
  <c r="AH629" i="8"/>
  <c r="AG629" i="8"/>
  <c r="AD629" i="8"/>
  <c r="AC629" i="8"/>
  <c r="Z629" i="8"/>
  <c r="Y629" i="8"/>
  <c r="V629" i="8"/>
  <c r="U629" i="8"/>
  <c r="R629" i="8"/>
  <c r="Q629" i="8"/>
  <c r="N629" i="8"/>
  <c r="M629" i="8"/>
  <c r="K629" i="8"/>
  <c r="AJ629" i="8" s="1"/>
  <c r="G629" i="8"/>
  <c r="G631" i="1" s="1"/>
  <c r="AI628" i="8"/>
  <c r="AF628" i="8"/>
  <c r="AE628" i="8"/>
  <c r="AA628" i="8"/>
  <c r="X628" i="8"/>
  <c r="W628" i="8"/>
  <c r="S628" i="8"/>
  <c r="P628" i="8"/>
  <c r="O628" i="8"/>
  <c r="K628" i="8"/>
  <c r="G628" i="8"/>
  <c r="G630" i="1" s="1"/>
  <c r="AH627" i="8"/>
  <c r="AG627" i="8"/>
  <c r="AD627" i="8"/>
  <c r="AC627" i="8"/>
  <c r="Z627" i="8"/>
  <c r="Y627" i="8"/>
  <c r="V627" i="8"/>
  <c r="U627" i="8"/>
  <c r="R627" i="8"/>
  <c r="Q627" i="8"/>
  <c r="N627" i="8"/>
  <c r="M627" i="8"/>
  <c r="K627" i="8"/>
  <c r="AJ627" i="8" s="1"/>
  <c r="G627" i="8"/>
  <c r="G629" i="1" s="1"/>
  <c r="AI626" i="8"/>
  <c r="AF626" i="8"/>
  <c r="AE626" i="8"/>
  <c r="AA626" i="8"/>
  <c r="X626" i="8"/>
  <c r="W626" i="8"/>
  <c r="S626" i="8"/>
  <c r="P626" i="8"/>
  <c r="O626" i="8"/>
  <c r="K626" i="8"/>
  <c r="G626" i="8"/>
  <c r="G628" i="1" s="1"/>
  <c r="AH625" i="8"/>
  <c r="AG625" i="8"/>
  <c r="AD625" i="8"/>
  <c r="AC625" i="8"/>
  <c r="Z625" i="8"/>
  <c r="Y625" i="8"/>
  <c r="V625" i="8"/>
  <c r="U625" i="8"/>
  <c r="R625" i="8"/>
  <c r="Q625" i="8"/>
  <c r="N625" i="8"/>
  <c r="M625" i="8"/>
  <c r="K625" i="8"/>
  <c r="AJ625" i="8" s="1"/>
  <c r="G625" i="8"/>
  <c r="G627" i="1" s="1"/>
  <c r="AJ624" i="8"/>
  <c r="AI624" i="8"/>
  <c r="AH624" i="8"/>
  <c r="AG624" i="8"/>
  <c r="AF624" i="8"/>
  <c r="AE624" i="8"/>
  <c r="AD624" i="8"/>
  <c r="AC624" i="8"/>
  <c r="AB624" i="8"/>
  <c r="AA624" i="8"/>
  <c r="Z624" i="8"/>
  <c r="Y624" i="8"/>
  <c r="X624" i="8"/>
  <c r="W624" i="8"/>
  <c r="V624" i="8"/>
  <c r="U624" i="8"/>
  <c r="T624" i="8"/>
  <c r="S624" i="8"/>
  <c r="R624" i="8"/>
  <c r="Q624" i="8"/>
  <c r="P624" i="8"/>
  <c r="O624" i="8"/>
  <c r="N624" i="8"/>
  <c r="M624" i="8"/>
  <c r="G624" i="8"/>
  <c r="G625" i="1" s="1"/>
  <c r="AJ623" i="8"/>
  <c r="AF623" i="8"/>
  <c r="AB623" i="8"/>
  <c r="Y623" i="8"/>
  <c r="T623" i="8"/>
  <c r="Q623" i="8"/>
  <c r="P623" i="8"/>
  <c r="K623" i="8"/>
  <c r="G623" i="8"/>
  <c r="G621" i="1" s="1"/>
  <c r="AI622" i="8"/>
  <c r="AH622" i="8"/>
  <c r="AG622" i="8"/>
  <c r="AE622" i="8"/>
  <c r="AD622" i="8"/>
  <c r="AC622" i="8"/>
  <c r="AA622" i="8"/>
  <c r="Z622" i="8"/>
  <c r="Y622" i="8"/>
  <c r="W622" i="8"/>
  <c r="V622" i="8"/>
  <c r="U622" i="8"/>
  <c r="S622" i="8"/>
  <c r="R622" i="8"/>
  <c r="Q622" i="8"/>
  <c r="O622" i="8"/>
  <c r="N622" i="8"/>
  <c r="M622" i="8"/>
  <c r="K622" i="8"/>
  <c r="AJ622" i="8" s="1"/>
  <c r="G622" i="8"/>
  <c r="G623" i="1" s="1"/>
  <c r="K621" i="8"/>
  <c r="G621" i="8"/>
  <c r="G622" i="1" s="1"/>
  <c r="AI620" i="8"/>
  <c r="AH620" i="8"/>
  <c r="AG620" i="8"/>
  <c r="AE620" i="8"/>
  <c r="AD620" i="8"/>
  <c r="AC620" i="8"/>
  <c r="AA620" i="8"/>
  <c r="Z620" i="8"/>
  <c r="Y620" i="8"/>
  <c r="W620" i="8"/>
  <c r="V620" i="8"/>
  <c r="U620" i="8"/>
  <c r="S620" i="8"/>
  <c r="R620" i="8"/>
  <c r="Q620" i="8"/>
  <c r="O620" i="8"/>
  <c r="N620" i="8"/>
  <c r="M620" i="8"/>
  <c r="K620" i="8"/>
  <c r="AJ620" i="8" s="1"/>
  <c r="G620" i="8"/>
  <c r="G619" i="1" s="1"/>
  <c r="AJ619" i="8"/>
  <c r="AF619" i="8"/>
  <c r="Y619" i="8"/>
  <c r="T619" i="8"/>
  <c r="P619" i="8"/>
  <c r="K619" i="8"/>
  <c r="AB619" i="8" s="1"/>
  <c r="G619" i="8"/>
  <c r="G620" i="1" s="1"/>
  <c r="AI618" i="8"/>
  <c r="AH618" i="8"/>
  <c r="AG618" i="8"/>
  <c r="AE618" i="8"/>
  <c r="AD618" i="8"/>
  <c r="AC618" i="8"/>
  <c r="AA618" i="8"/>
  <c r="Z618" i="8"/>
  <c r="Y618" i="8"/>
  <c r="W618" i="8"/>
  <c r="V618" i="8"/>
  <c r="U618" i="8"/>
  <c r="S618" i="8"/>
  <c r="R618" i="8"/>
  <c r="Q618" i="8"/>
  <c r="O618" i="8"/>
  <c r="N618" i="8"/>
  <c r="M618" i="8"/>
  <c r="K618" i="8"/>
  <c r="AJ618" i="8" s="1"/>
  <c r="G618" i="8"/>
  <c r="G616" i="1" s="1"/>
  <c r="AB617" i="8"/>
  <c r="P617" i="8"/>
  <c r="K617" i="8"/>
  <c r="G617" i="8"/>
  <c r="G618" i="1" s="1"/>
  <c r="AI616" i="8"/>
  <c r="AH616" i="8"/>
  <c r="AG616" i="8"/>
  <c r="AE616" i="8"/>
  <c r="AD616" i="8"/>
  <c r="AC616" i="8"/>
  <c r="AA616" i="8"/>
  <c r="Z616" i="8"/>
  <c r="Y616" i="8"/>
  <c r="W616" i="8"/>
  <c r="V616" i="8"/>
  <c r="U616" i="8"/>
  <c r="S616" i="8"/>
  <c r="R616" i="8"/>
  <c r="Q616" i="8"/>
  <c r="O616" i="8"/>
  <c r="N616" i="8"/>
  <c r="M616" i="8"/>
  <c r="K616" i="8"/>
  <c r="AJ616" i="8" s="1"/>
  <c r="G616" i="8"/>
  <c r="G617" i="1" s="1"/>
  <c r="AJ615" i="8"/>
  <c r="AF615" i="8"/>
  <c r="Y615" i="8"/>
  <c r="T615" i="8"/>
  <c r="P615" i="8"/>
  <c r="K615" i="8"/>
  <c r="G615" i="8"/>
  <c r="G611" i="1" s="1"/>
  <c r="AI614" i="8"/>
  <c r="AH614" i="8"/>
  <c r="AG614" i="8"/>
  <c r="AE614" i="8"/>
  <c r="AD614" i="8"/>
  <c r="AC614" i="8"/>
  <c r="AA614" i="8"/>
  <c r="Z614" i="8"/>
  <c r="Y614" i="8"/>
  <c r="W614" i="8"/>
  <c r="V614" i="8"/>
  <c r="U614" i="8"/>
  <c r="S614" i="8"/>
  <c r="R614" i="8"/>
  <c r="Q614" i="8"/>
  <c r="O614" i="8"/>
  <c r="N614" i="8"/>
  <c r="M614" i="8"/>
  <c r="K614" i="8"/>
  <c r="AJ614" i="8" s="1"/>
  <c r="G614" i="8"/>
  <c r="G615" i="1" s="1"/>
  <c r="AF613" i="8"/>
  <c r="U613" i="8"/>
  <c r="K613" i="8"/>
  <c r="G613" i="8"/>
  <c r="G614" i="1" s="1"/>
  <c r="AI612" i="8"/>
  <c r="AH612" i="8"/>
  <c r="AG612" i="8"/>
  <c r="AE612" i="8"/>
  <c r="AD612" i="8"/>
  <c r="AC612" i="8"/>
  <c r="AA612" i="8"/>
  <c r="Z612" i="8"/>
  <c r="Y612" i="8"/>
  <c r="W612" i="8"/>
  <c r="V612" i="8"/>
  <c r="U612" i="8"/>
  <c r="S612" i="8"/>
  <c r="R612" i="8"/>
  <c r="Q612" i="8"/>
  <c r="O612" i="8"/>
  <c r="N612" i="8"/>
  <c r="M612" i="8"/>
  <c r="K612" i="8"/>
  <c r="AJ612" i="8" s="1"/>
  <c r="G612" i="8"/>
  <c r="G613" i="1" s="1"/>
  <c r="AJ611" i="8"/>
  <c r="AF611" i="8"/>
  <c r="AB611" i="8"/>
  <c r="Y611" i="8"/>
  <c r="T611" i="8"/>
  <c r="Q611" i="8"/>
  <c r="P611" i="8"/>
  <c r="K611" i="8"/>
  <c r="G611" i="8"/>
  <c r="G612" i="1" s="1"/>
  <c r="AI610" i="8"/>
  <c r="AH610" i="8"/>
  <c r="AG610" i="8"/>
  <c r="AE610" i="8"/>
  <c r="AD610" i="8"/>
  <c r="AC610" i="8"/>
  <c r="AA610" i="8"/>
  <c r="Z610" i="8"/>
  <c r="Y610" i="8"/>
  <c r="W610" i="8"/>
  <c r="V610" i="8"/>
  <c r="U610" i="8"/>
  <c r="S610" i="8"/>
  <c r="R610" i="8"/>
  <c r="Q610" i="8"/>
  <c r="O610" i="8"/>
  <c r="N610" i="8"/>
  <c r="M610" i="8"/>
  <c r="K610" i="8"/>
  <c r="AJ610" i="8" s="1"/>
  <c r="G610" i="8"/>
  <c r="G604" i="1" s="1"/>
  <c r="AB609" i="8"/>
  <c r="P609" i="8"/>
  <c r="K609" i="8"/>
  <c r="G609" i="8"/>
  <c r="G610" i="1" s="1"/>
  <c r="AI608" i="8"/>
  <c r="AH608" i="8"/>
  <c r="AG608" i="8"/>
  <c r="AE608" i="8"/>
  <c r="AD608" i="8"/>
  <c r="AC608" i="8"/>
  <c r="AA608" i="8"/>
  <c r="Z608" i="8"/>
  <c r="Y608" i="8"/>
  <c r="W608" i="8"/>
  <c r="V608" i="8"/>
  <c r="U608" i="8"/>
  <c r="S608" i="8"/>
  <c r="R608" i="8"/>
  <c r="Q608" i="8"/>
  <c r="O608" i="8"/>
  <c r="N608" i="8"/>
  <c r="M608" i="8"/>
  <c r="K608" i="8"/>
  <c r="AJ608" i="8" s="1"/>
  <c r="G608" i="8"/>
  <c r="G609" i="1" s="1"/>
  <c r="AJ607" i="8"/>
  <c r="AF607" i="8"/>
  <c r="Y607" i="8"/>
  <c r="T607" i="8"/>
  <c r="P607" i="8"/>
  <c r="K607" i="8"/>
  <c r="G607" i="8"/>
  <c r="G608" i="1" s="1"/>
  <c r="AI606" i="8"/>
  <c r="AH606" i="8"/>
  <c r="AG606" i="8"/>
  <c r="AE606" i="8"/>
  <c r="AD606" i="8"/>
  <c r="AC606" i="8"/>
  <c r="AA606" i="8"/>
  <c r="Z606" i="8"/>
  <c r="Y606" i="8"/>
  <c r="W606" i="8"/>
  <c r="V606" i="8"/>
  <c r="U606" i="8"/>
  <c r="S606" i="8"/>
  <c r="R606" i="8"/>
  <c r="Q606" i="8"/>
  <c r="O606" i="8"/>
  <c r="N606" i="8"/>
  <c r="M606" i="8"/>
  <c r="K606" i="8"/>
  <c r="AJ606" i="8" s="1"/>
  <c r="G606" i="8"/>
  <c r="G607" i="1" s="1"/>
  <c r="AF605" i="8"/>
  <c r="U605" i="8"/>
  <c r="K605" i="8"/>
  <c r="G605" i="8"/>
  <c r="G606" i="1" s="1"/>
  <c r="AJ604" i="8"/>
  <c r="AI604" i="8"/>
  <c r="AH604" i="8"/>
  <c r="AG604" i="8"/>
  <c r="AF604" i="8"/>
  <c r="AE604" i="8"/>
  <c r="AD604" i="8"/>
  <c r="AC604" i="8"/>
  <c r="AB604" i="8"/>
  <c r="AA604" i="8"/>
  <c r="Z604" i="8"/>
  <c r="Y604" i="8"/>
  <c r="X604" i="8"/>
  <c r="W604" i="8"/>
  <c r="V604" i="8"/>
  <c r="U604" i="8"/>
  <c r="T604" i="8"/>
  <c r="S604" i="8"/>
  <c r="R604" i="8"/>
  <c r="Q604" i="8"/>
  <c r="P604" i="8"/>
  <c r="O604" i="8"/>
  <c r="N604" i="8"/>
  <c r="M604" i="8"/>
  <c r="G604" i="8"/>
  <c r="G605" i="1" s="1"/>
  <c r="AI603" i="8"/>
  <c r="W603" i="8"/>
  <c r="K603" i="8"/>
  <c r="G603" i="8"/>
  <c r="G586" i="1" s="1"/>
  <c r="AH602" i="8"/>
  <c r="AG602" i="8"/>
  <c r="AD602" i="8"/>
  <c r="AC602" i="8"/>
  <c r="Z602" i="8"/>
  <c r="Y602" i="8"/>
  <c r="V602" i="8"/>
  <c r="U602" i="8"/>
  <c r="R602" i="8"/>
  <c r="Q602" i="8"/>
  <c r="N602" i="8"/>
  <c r="M602" i="8"/>
  <c r="K602" i="8"/>
  <c r="AJ602" i="8" s="1"/>
  <c r="G602" i="8"/>
  <c r="G603" i="1" s="1"/>
  <c r="AJ601" i="8"/>
  <c r="AE601" i="8"/>
  <c r="AA601" i="8"/>
  <c r="T601" i="8"/>
  <c r="O601" i="8"/>
  <c r="K601" i="8"/>
  <c r="G601" i="8"/>
  <c r="G602" i="1" s="1"/>
  <c r="AH600" i="8"/>
  <c r="AG600" i="8"/>
  <c r="AD600" i="8"/>
  <c r="AC600" i="8"/>
  <c r="Z600" i="8"/>
  <c r="Y600" i="8"/>
  <c r="V600" i="8"/>
  <c r="U600" i="8"/>
  <c r="R600" i="8"/>
  <c r="Q600" i="8"/>
  <c r="N600" i="8"/>
  <c r="M600" i="8"/>
  <c r="K600" i="8"/>
  <c r="AJ600" i="8" s="1"/>
  <c r="G600" i="8"/>
  <c r="G601" i="1" s="1"/>
  <c r="AB599" i="8"/>
  <c r="S599" i="8"/>
  <c r="K599" i="8"/>
  <c r="G599" i="8"/>
  <c r="G599" i="1" s="1"/>
  <c r="AH598" i="8"/>
  <c r="AG598" i="8"/>
  <c r="AD598" i="8"/>
  <c r="AC598" i="8"/>
  <c r="Z598" i="8"/>
  <c r="Y598" i="8"/>
  <c r="V598" i="8"/>
  <c r="U598" i="8"/>
  <c r="R598" i="8"/>
  <c r="Q598" i="8"/>
  <c r="N598" i="8"/>
  <c r="M598" i="8"/>
  <c r="K598" i="8"/>
  <c r="AJ598" i="8" s="1"/>
  <c r="G598" i="8"/>
  <c r="G600" i="1" s="1"/>
  <c r="AJ597" i="8"/>
  <c r="AE597" i="8"/>
  <c r="AB597" i="8"/>
  <c r="AA597" i="8"/>
  <c r="T597" i="8"/>
  <c r="S597" i="8"/>
  <c r="O597" i="8"/>
  <c r="K597" i="8"/>
  <c r="G597" i="8"/>
  <c r="G595" i="1" s="1"/>
  <c r="AH596" i="8"/>
  <c r="AG596" i="8"/>
  <c r="AD596" i="8"/>
  <c r="AC596" i="8"/>
  <c r="Z596" i="8"/>
  <c r="Y596" i="8"/>
  <c r="V596" i="8"/>
  <c r="U596" i="8"/>
  <c r="R596" i="8"/>
  <c r="Q596" i="8"/>
  <c r="N596" i="8"/>
  <c r="M596" i="8"/>
  <c r="K596" i="8"/>
  <c r="AJ596" i="8" s="1"/>
  <c r="G596" i="8"/>
  <c r="G598" i="1" s="1"/>
  <c r="AI595" i="8"/>
  <c r="W595" i="8"/>
  <c r="K595" i="8"/>
  <c r="G595" i="8"/>
  <c r="G597" i="1" s="1"/>
  <c r="AH594" i="8"/>
  <c r="AG594" i="8"/>
  <c r="AD594" i="8"/>
  <c r="AC594" i="8"/>
  <c r="Z594" i="8"/>
  <c r="Y594" i="8"/>
  <c r="V594" i="8"/>
  <c r="U594" i="8"/>
  <c r="R594" i="8"/>
  <c r="Q594" i="8"/>
  <c r="N594" i="8"/>
  <c r="M594" i="8"/>
  <c r="K594" i="8"/>
  <c r="AJ594" i="8" s="1"/>
  <c r="G594" i="8"/>
  <c r="G596" i="1" s="1"/>
  <c r="AJ593" i="8"/>
  <c r="AE593" i="8"/>
  <c r="AA593" i="8"/>
  <c r="T593" i="8"/>
  <c r="O593" i="8"/>
  <c r="K593" i="8"/>
  <c r="G593" i="8"/>
  <c r="G592" i="1" s="1"/>
  <c r="AH592" i="8"/>
  <c r="AG592" i="8"/>
  <c r="AD592" i="8"/>
  <c r="AC592" i="8"/>
  <c r="Z592" i="8"/>
  <c r="Y592" i="8"/>
  <c r="V592" i="8"/>
  <c r="U592" i="8"/>
  <c r="R592" i="8"/>
  <c r="Q592" i="8"/>
  <c r="N592" i="8"/>
  <c r="M592" i="8"/>
  <c r="K592" i="8"/>
  <c r="AJ592" i="8" s="1"/>
  <c r="G592" i="8"/>
  <c r="G594" i="1" s="1"/>
  <c r="AB591" i="8"/>
  <c r="S591" i="8"/>
  <c r="K591" i="8"/>
  <c r="G591" i="8"/>
  <c r="G593" i="1" s="1"/>
  <c r="AH590" i="8"/>
  <c r="AG590" i="8"/>
  <c r="AD590" i="8"/>
  <c r="AC590" i="8"/>
  <c r="Z590" i="8"/>
  <c r="Y590" i="8"/>
  <c r="V590" i="8"/>
  <c r="U590" i="8"/>
  <c r="R590" i="8"/>
  <c r="Q590" i="8"/>
  <c r="N590" i="8"/>
  <c r="M590" i="8"/>
  <c r="K590" i="8"/>
  <c r="AJ590" i="8" s="1"/>
  <c r="G590" i="8"/>
  <c r="G590" i="1" s="1"/>
  <c r="AJ589" i="8"/>
  <c r="AE589" i="8"/>
  <c r="AB589" i="8"/>
  <c r="AA589" i="8"/>
  <c r="T589" i="8"/>
  <c r="S589" i="8"/>
  <c r="O589" i="8"/>
  <c r="K589" i="8"/>
  <c r="G589" i="8"/>
  <c r="G591" i="1" s="1"/>
  <c r="AH588" i="8"/>
  <c r="AG588" i="8"/>
  <c r="AD588" i="8"/>
  <c r="AC588" i="8"/>
  <c r="Z588" i="8"/>
  <c r="Y588" i="8"/>
  <c r="V588" i="8"/>
  <c r="U588" i="8"/>
  <c r="R588" i="8"/>
  <c r="Q588" i="8"/>
  <c r="N588" i="8"/>
  <c r="M588" i="8"/>
  <c r="K588" i="8"/>
  <c r="AJ588" i="8" s="1"/>
  <c r="G588" i="8"/>
  <c r="G588" i="1" s="1"/>
  <c r="AI587" i="8"/>
  <c r="W587" i="8"/>
  <c r="K587" i="8"/>
  <c r="G587" i="8"/>
  <c r="G589" i="1" s="1"/>
  <c r="AJ586" i="8"/>
  <c r="AI586" i="8"/>
  <c r="AH586" i="8"/>
  <c r="AG586" i="8"/>
  <c r="AF586" i="8"/>
  <c r="AE586" i="8"/>
  <c r="AD586" i="8"/>
  <c r="AC586" i="8"/>
  <c r="AB586" i="8"/>
  <c r="AA586" i="8"/>
  <c r="Z586" i="8"/>
  <c r="Y586" i="8"/>
  <c r="X586" i="8"/>
  <c r="W586" i="8"/>
  <c r="V586" i="8"/>
  <c r="U586" i="8"/>
  <c r="T586" i="8"/>
  <c r="S586" i="8"/>
  <c r="R586" i="8"/>
  <c r="Q586" i="8"/>
  <c r="P586" i="8"/>
  <c r="O586" i="8"/>
  <c r="N586" i="8"/>
  <c r="M586" i="8"/>
  <c r="G586" i="8"/>
  <c r="G587" i="1" s="1"/>
  <c r="AI585" i="8"/>
  <c r="AH585" i="8"/>
  <c r="AG585" i="8"/>
  <c r="AE585" i="8"/>
  <c r="AD585" i="8"/>
  <c r="AC585" i="8"/>
  <c r="AA585" i="8"/>
  <c r="Z585" i="8"/>
  <c r="Y585" i="8"/>
  <c r="W585" i="8"/>
  <c r="V585" i="8"/>
  <c r="U585" i="8"/>
  <c r="S585" i="8"/>
  <c r="R585" i="8"/>
  <c r="Q585" i="8"/>
  <c r="O585" i="8"/>
  <c r="N585" i="8"/>
  <c r="M585" i="8"/>
  <c r="K585" i="8"/>
  <c r="AJ585" i="8" s="1"/>
  <c r="G585" i="8"/>
  <c r="G565" i="1" s="1"/>
  <c r="K584" i="8"/>
  <c r="G584" i="8"/>
  <c r="G582" i="1" s="1"/>
  <c r="AI583" i="8"/>
  <c r="AH583" i="8"/>
  <c r="AG583" i="8"/>
  <c r="AE583" i="8"/>
  <c r="AD583" i="8"/>
  <c r="AC583" i="8"/>
  <c r="AA583" i="8"/>
  <c r="Z583" i="8"/>
  <c r="Y583" i="8"/>
  <c r="W583" i="8"/>
  <c r="V583" i="8"/>
  <c r="U583" i="8"/>
  <c r="S583" i="8"/>
  <c r="R583" i="8"/>
  <c r="Q583" i="8"/>
  <c r="O583" i="8"/>
  <c r="N583" i="8"/>
  <c r="M583" i="8"/>
  <c r="K583" i="8"/>
  <c r="AJ583" i="8" s="1"/>
  <c r="G583" i="8"/>
  <c r="G585" i="1" s="1"/>
  <c r="AJ582" i="8"/>
  <c r="AC582" i="8"/>
  <c r="AB582" i="8"/>
  <c r="X582" i="8"/>
  <c r="T582" i="8"/>
  <c r="P582" i="8"/>
  <c r="M582" i="8"/>
  <c r="K582" i="8"/>
  <c r="G582" i="8"/>
  <c r="G584" i="1" s="1"/>
  <c r="AI581" i="8"/>
  <c r="AH581" i="8"/>
  <c r="AG581" i="8"/>
  <c r="AE581" i="8"/>
  <c r="AD581" i="8"/>
  <c r="AC581" i="8"/>
  <c r="AA581" i="8"/>
  <c r="Z581" i="8"/>
  <c r="Y581" i="8"/>
  <c r="W581" i="8"/>
  <c r="V581" i="8"/>
  <c r="U581" i="8"/>
  <c r="S581" i="8"/>
  <c r="R581" i="8"/>
  <c r="Q581" i="8"/>
  <c r="O581" i="8"/>
  <c r="N581" i="8"/>
  <c r="M581" i="8"/>
  <c r="K581" i="8"/>
  <c r="AJ581" i="8" s="1"/>
  <c r="G581" i="8"/>
  <c r="G583" i="1" s="1"/>
  <c r="AB580" i="8"/>
  <c r="Q580" i="8"/>
  <c r="K580" i="8"/>
  <c r="G580" i="8"/>
  <c r="G577" i="1" s="1"/>
  <c r="AI579" i="8"/>
  <c r="AH579" i="8"/>
  <c r="AG579" i="8"/>
  <c r="AE579" i="8"/>
  <c r="AD579" i="8"/>
  <c r="AC579" i="8"/>
  <c r="AA579" i="8"/>
  <c r="Z579" i="8"/>
  <c r="Y579" i="8"/>
  <c r="W579" i="8"/>
  <c r="V579" i="8"/>
  <c r="U579" i="8"/>
  <c r="S579" i="8"/>
  <c r="R579" i="8"/>
  <c r="Q579" i="8"/>
  <c r="O579" i="8"/>
  <c r="N579" i="8"/>
  <c r="M579" i="8"/>
  <c r="K579" i="8"/>
  <c r="AJ579" i="8" s="1"/>
  <c r="G579" i="8"/>
  <c r="G581" i="1" s="1"/>
  <c r="AJ578" i="8"/>
  <c r="AC578" i="8"/>
  <c r="X578" i="8"/>
  <c r="T578" i="8"/>
  <c r="M578" i="8"/>
  <c r="K578" i="8"/>
  <c r="G578" i="8"/>
  <c r="G580" i="1" s="1"/>
  <c r="AI577" i="8"/>
  <c r="AH577" i="8"/>
  <c r="AG577" i="8"/>
  <c r="AE577" i="8"/>
  <c r="AD577" i="8"/>
  <c r="AC577" i="8"/>
  <c r="AA577" i="8"/>
  <c r="Z577" i="8"/>
  <c r="Y577" i="8"/>
  <c r="W577" i="8"/>
  <c r="V577" i="8"/>
  <c r="U577" i="8"/>
  <c r="S577" i="8"/>
  <c r="R577" i="8"/>
  <c r="Q577" i="8"/>
  <c r="O577" i="8"/>
  <c r="N577" i="8"/>
  <c r="M577" i="8"/>
  <c r="K577" i="8"/>
  <c r="AJ577" i="8" s="1"/>
  <c r="G577" i="8"/>
  <c r="G579" i="1" s="1"/>
  <c r="K576" i="8"/>
  <c r="G576" i="8"/>
  <c r="G578" i="1" s="1"/>
  <c r="AI575" i="8"/>
  <c r="AH575" i="8"/>
  <c r="AG575" i="8"/>
  <c r="AE575" i="8"/>
  <c r="AD575" i="8"/>
  <c r="AC575" i="8"/>
  <c r="AA575" i="8"/>
  <c r="Z575" i="8"/>
  <c r="Y575" i="8"/>
  <c r="W575" i="8"/>
  <c r="V575" i="8"/>
  <c r="U575" i="8"/>
  <c r="S575" i="8"/>
  <c r="R575" i="8"/>
  <c r="Q575" i="8"/>
  <c r="O575" i="8"/>
  <c r="N575" i="8"/>
  <c r="M575" i="8"/>
  <c r="K575" i="8"/>
  <c r="AJ575" i="8" s="1"/>
  <c r="G575" i="8"/>
  <c r="G566" i="1" s="1"/>
  <c r="AJ574" i="8"/>
  <c r="AC574" i="8"/>
  <c r="AB574" i="8"/>
  <c r="X574" i="8"/>
  <c r="T574" i="8"/>
  <c r="P574" i="8"/>
  <c r="M574" i="8"/>
  <c r="K574" i="8"/>
  <c r="G574" i="8"/>
  <c r="G574" i="1" s="1"/>
  <c r="AI573" i="8"/>
  <c r="AH573" i="8"/>
  <c r="AG573" i="8"/>
  <c r="AE573" i="8"/>
  <c r="AD573" i="8"/>
  <c r="AC573" i="8"/>
  <c r="AA573" i="8"/>
  <c r="Z573" i="8"/>
  <c r="Y573" i="8"/>
  <c r="W573" i="8"/>
  <c r="V573" i="8"/>
  <c r="U573" i="8"/>
  <c r="S573" i="8"/>
  <c r="R573" i="8"/>
  <c r="Q573" i="8"/>
  <c r="O573" i="8"/>
  <c r="N573" i="8"/>
  <c r="M573" i="8"/>
  <c r="K573" i="8"/>
  <c r="AJ573" i="8" s="1"/>
  <c r="G573" i="8"/>
  <c r="G576" i="1" s="1"/>
  <c r="AB572" i="8"/>
  <c r="Q572" i="8"/>
  <c r="K572" i="8"/>
  <c r="G572" i="8"/>
  <c r="G575" i="1" s="1"/>
  <c r="AI571" i="8"/>
  <c r="AH571" i="8"/>
  <c r="AG571" i="8"/>
  <c r="AE571" i="8"/>
  <c r="AD571" i="8"/>
  <c r="AC571" i="8"/>
  <c r="AA571" i="8"/>
  <c r="Z571" i="8"/>
  <c r="Y571" i="8"/>
  <c r="W571" i="8"/>
  <c r="V571" i="8"/>
  <c r="U571" i="8"/>
  <c r="S571" i="8"/>
  <c r="R571" i="8"/>
  <c r="Q571" i="8"/>
  <c r="O571" i="8"/>
  <c r="N571" i="8"/>
  <c r="M571" i="8"/>
  <c r="K571" i="8"/>
  <c r="AJ571" i="8" s="1"/>
  <c r="G571" i="8"/>
  <c r="G573" i="1" s="1"/>
  <c r="AJ570" i="8"/>
  <c r="AC570" i="8"/>
  <c r="X570" i="8"/>
  <c r="T570" i="8"/>
  <c r="M570" i="8"/>
  <c r="K570" i="8"/>
  <c r="G570" i="8"/>
  <c r="G570" i="1" s="1"/>
  <c r="AI569" i="8"/>
  <c r="AH569" i="8"/>
  <c r="AG569" i="8"/>
  <c r="AE569" i="8"/>
  <c r="AD569" i="8"/>
  <c r="AC569" i="8"/>
  <c r="AA569" i="8"/>
  <c r="Z569" i="8"/>
  <c r="Y569" i="8"/>
  <c r="W569" i="8"/>
  <c r="V569" i="8"/>
  <c r="U569" i="8"/>
  <c r="S569" i="8"/>
  <c r="R569" i="8"/>
  <c r="Q569" i="8"/>
  <c r="O569" i="8"/>
  <c r="N569" i="8"/>
  <c r="M569" i="8"/>
  <c r="K569" i="8"/>
  <c r="AJ569" i="8" s="1"/>
  <c r="G569" i="8"/>
  <c r="G572" i="1" s="1"/>
  <c r="K568" i="8"/>
  <c r="G568" i="8"/>
  <c r="G571" i="1" s="1"/>
  <c r="AI567" i="8"/>
  <c r="AH567" i="8"/>
  <c r="AG567" i="8"/>
  <c r="AE567" i="8"/>
  <c r="AD567" i="8"/>
  <c r="AC567" i="8"/>
  <c r="AA567" i="8"/>
  <c r="Z567" i="8"/>
  <c r="Y567" i="8"/>
  <c r="W567" i="8"/>
  <c r="V567" i="8"/>
  <c r="U567" i="8"/>
  <c r="S567" i="8"/>
  <c r="R567" i="8"/>
  <c r="Q567" i="8"/>
  <c r="O567" i="8"/>
  <c r="N567" i="8"/>
  <c r="M567" i="8"/>
  <c r="K567" i="8"/>
  <c r="AJ567" i="8" s="1"/>
  <c r="G567" i="8"/>
  <c r="G568" i="1" s="1"/>
  <c r="AJ566" i="8"/>
  <c r="AC566" i="8"/>
  <c r="AB566" i="8"/>
  <c r="X566" i="8"/>
  <c r="T566" i="8"/>
  <c r="P566" i="8"/>
  <c r="M566" i="8"/>
  <c r="K566" i="8"/>
  <c r="G566" i="8"/>
  <c r="G569" i="1" s="1"/>
  <c r="AJ565" i="8"/>
  <c r="AI565" i="8"/>
  <c r="AH565" i="8"/>
  <c r="AG565" i="8"/>
  <c r="AF565" i="8"/>
  <c r="AE565" i="8"/>
  <c r="AD565" i="8"/>
  <c r="AC565" i="8"/>
  <c r="AB565" i="8"/>
  <c r="AA565" i="8"/>
  <c r="Z565" i="8"/>
  <c r="Y565" i="8"/>
  <c r="X565" i="8"/>
  <c r="W565" i="8"/>
  <c r="V565" i="8"/>
  <c r="U565" i="8"/>
  <c r="T565" i="8"/>
  <c r="S565" i="8"/>
  <c r="R565" i="8"/>
  <c r="Q565" i="8"/>
  <c r="P565" i="8"/>
  <c r="O565" i="8"/>
  <c r="N565" i="8"/>
  <c r="M565" i="8"/>
  <c r="G565" i="8"/>
  <c r="G567" i="1" s="1"/>
  <c r="AJ564" i="8"/>
  <c r="AE564" i="8"/>
  <c r="AB564" i="8"/>
  <c r="AA564" i="8"/>
  <c r="T564" i="8"/>
  <c r="S564" i="8"/>
  <c r="O564" i="8"/>
  <c r="K564" i="8"/>
  <c r="G564" i="8"/>
  <c r="G563" i="1" s="1"/>
  <c r="AH563" i="8"/>
  <c r="AG563" i="8"/>
  <c r="AD563" i="8"/>
  <c r="AC563" i="8"/>
  <c r="Z563" i="8"/>
  <c r="Y563" i="8"/>
  <c r="V563" i="8"/>
  <c r="U563" i="8"/>
  <c r="R563" i="8"/>
  <c r="Q563" i="8"/>
  <c r="N563" i="8"/>
  <c r="M563" i="8"/>
  <c r="K563" i="8"/>
  <c r="AJ563" i="8" s="1"/>
  <c r="G563" i="8"/>
  <c r="G564" i="1" s="1"/>
  <c r="W562" i="8"/>
  <c r="K562" i="8"/>
  <c r="G562" i="8"/>
  <c r="G561" i="1" s="1"/>
  <c r="AH561" i="8"/>
  <c r="AG561" i="8"/>
  <c r="AD561" i="8"/>
  <c r="AC561" i="8"/>
  <c r="Z561" i="8"/>
  <c r="Y561" i="8"/>
  <c r="V561" i="8"/>
  <c r="U561" i="8"/>
  <c r="R561" i="8"/>
  <c r="Q561" i="8"/>
  <c r="N561" i="8"/>
  <c r="M561" i="8"/>
  <c r="K561" i="8"/>
  <c r="AJ561" i="8" s="1"/>
  <c r="G561" i="8"/>
  <c r="G562" i="1" s="1"/>
  <c r="AJ560" i="8"/>
  <c r="AE560" i="8"/>
  <c r="AA560" i="8"/>
  <c r="T560" i="8"/>
  <c r="O560" i="8"/>
  <c r="K560" i="8"/>
  <c r="G560" i="8"/>
  <c r="G560" i="1" s="1"/>
  <c r="AH559" i="8"/>
  <c r="AG559" i="8"/>
  <c r="AD559" i="8"/>
  <c r="AC559" i="8"/>
  <c r="Z559" i="8"/>
  <c r="Y559" i="8"/>
  <c r="V559" i="8"/>
  <c r="U559" i="8"/>
  <c r="R559" i="8"/>
  <c r="Q559" i="8"/>
  <c r="N559" i="8"/>
  <c r="M559" i="8"/>
  <c r="K559" i="8"/>
  <c r="AJ559" i="8" s="1"/>
  <c r="G559" i="8"/>
  <c r="G551" i="1" s="1"/>
  <c r="AB558" i="8"/>
  <c r="S558" i="8"/>
  <c r="K558" i="8"/>
  <c r="G558" i="8"/>
  <c r="G559" i="1" s="1"/>
  <c r="AH557" i="8"/>
  <c r="AG557" i="8"/>
  <c r="AD557" i="8"/>
  <c r="AC557" i="8"/>
  <c r="Z557" i="8"/>
  <c r="Y557" i="8"/>
  <c r="V557" i="8"/>
  <c r="U557" i="8"/>
  <c r="R557" i="8"/>
  <c r="Q557" i="8"/>
  <c r="N557" i="8"/>
  <c r="M557" i="8"/>
  <c r="K557" i="8"/>
  <c r="AJ557" i="8" s="1"/>
  <c r="G557" i="8"/>
  <c r="G558" i="1" s="1"/>
  <c r="AJ556" i="8"/>
  <c r="AE556" i="8"/>
  <c r="AB556" i="8"/>
  <c r="AA556" i="8"/>
  <c r="T556" i="8"/>
  <c r="S556" i="8"/>
  <c r="O556" i="8"/>
  <c r="K556" i="8"/>
  <c r="G556" i="8"/>
  <c r="G555" i="1" s="1"/>
  <c r="AH555" i="8"/>
  <c r="AG555" i="8"/>
  <c r="AD555" i="8"/>
  <c r="AC555" i="8"/>
  <c r="Z555" i="8"/>
  <c r="Y555" i="8"/>
  <c r="V555" i="8"/>
  <c r="U555" i="8"/>
  <c r="R555" i="8"/>
  <c r="Q555" i="8"/>
  <c r="N555" i="8"/>
  <c r="M555" i="8"/>
  <c r="K555" i="8"/>
  <c r="AJ555" i="8" s="1"/>
  <c r="G555" i="8"/>
  <c r="G557" i="1" s="1"/>
  <c r="W554" i="8"/>
  <c r="K554" i="8"/>
  <c r="G554" i="8"/>
  <c r="G556" i="1" s="1"/>
  <c r="AH553" i="8"/>
  <c r="AG553" i="8"/>
  <c r="AD553" i="8"/>
  <c r="AC553" i="8"/>
  <c r="Z553" i="8"/>
  <c r="Y553" i="8"/>
  <c r="V553" i="8"/>
  <c r="U553" i="8"/>
  <c r="R553" i="8"/>
  <c r="Q553" i="8"/>
  <c r="N553" i="8"/>
  <c r="M553" i="8"/>
  <c r="K553" i="8"/>
  <c r="AJ553" i="8" s="1"/>
  <c r="G553" i="8"/>
  <c r="G552" i="1" s="1"/>
  <c r="AJ552" i="8"/>
  <c r="AE552" i="8"/>
  <c r="AA552" i="8"/>
  <c r="T552" i="8"/>
  <c r="O552" i="8"/>
  <c r="K552" i="8"/>
  <c r="G552" i="8"/>
  <c r="G554" i="1" s="1"/>
  <c r="AJ551" i="8"/>
  <c r="AI551" i="8"/>
  <c r="AH551" i="8"/>
  <c r="AG551" i="8"/>
  <c r="AF551" i="8"/>
  <c r="AE551" i="8"/>
  <c r="AD551" i="8"/>
  <c r="AC551" i="8"/>
  <c r="AB551" i="8"/>
  <c r="AA551" i="8"/>
  <c r="Z551" i="8"/>
  <c r="Y551" i="8"/>
  <c r="X551" i="8"/>
  <c r="W551" i="8"/>
  <c r="V551" i="8"/>
  <c r="U551" i="8"/>
  <c r="T551" i="8"/>
  <c r="S551" i="8"/>
  <c r="R551" i="8"/>
  <c r="Q551" i="8"/>
  <c r="P551" i="8"/>
  <c r="O551" i="8"/>
  <c r="N551" i="8"/>
  <c r="M551" i="8"/>
  <c r="G551" i="8"/>
  <c r="G553" i="1" s="1"/>
  <c r="AI550" i="8"/>
  <c r="AH550" i="8"/>
  <c r="AG550" i="8"/>
  <c r="AE550" i="8"/>
  <c r="AD550" i="8"/>
  <c r="AC550" i="8"/>
  <c r="AA550" i="8"/>
  <c r="Z550" i="8"/>
  <c r="Y550" i="8"/>
  <c r="W550" i="8"/>
  <c r="V550" i="8"/>
  <c r="U550" i="8"/>
  <c r="S550" i="8"/>
  <c r="R550" i="8"/>
  <c r="Q550" i="8"/>
  <c r="O550" i="8"/>
  <c r="N550" i="8"/>
  <c r="M550" i="8"/>
  <c r="K550" i="8"/>
  <c r="AJ550" i="8" s="1"/>
  <c r="G550" i="8"/>
  <c r="G550" i="1" s="1"/>
  <c r="AJ549" i="8"/>
  <c r="AF549" i="8"/>
  <c r="Y549" i="8"/>
  <c r="T549" i="8"/>
  <c r="P549" i="8"/>
  <c r="K549" i="8"/>
  <c r="G549" i="8"/>
  <c r="G549" i="1" s="1"/>
  <c r="AI548" i="8"/>
  <c r="AH548" i="8"/>
  <c r="AG548" i="8"/>
  <c r="AE548" i="8"/>
  <c r="AD548" i="8"/>
  <c r="AC548" i="8"/>
  <c r="AA548" i="8"/>
  <c r="Z548" i="8"/>
  <c r="Y548" i="8"/>
  <c r="W548" i="8"/>
  <c r="V548" i="8"/>
  <c r="U548" i="8"/>
  <c r="S548" i="8"/>
  <c r="R548" i="8"/>
  <c r="Q548" i="8"/>
  <c r="O548" i="8"/>
  <c r="N548" i="8"/>
  <c r="M548" i="8"/>
  <c r="K548" i="8"/>
  <c r="AJ548" i="8" s="1"/>
  <c r="G548" i="8"/>
  <c r="G543" i="1" s="1"/>
  <c r="AF547" i="8"/>
  <c r="U547" i="8"/>
  <c r="K547" i="8"/>
  <c r="G547" i="8"/>
  <c r="G548" i="1" s="1"/>
  <c r="AI546" i="8"/>
  <c r="AH546" i="8"/>
  <c r="AG546" i="8"/>
  <c r="AE546" i="8"/>
  <c r="AD546" i="8"/>
  <c r="AC546" i="8"/>
  <c r="AA546" i="8"/>
  <c r="Z546" i="8"/>
  <c r="Y546" i="8"/>
  <c r="W546" i="8"/>
  <c r="V546" i="8"/>
  <c r="U546" i="8"/>
  <c r="S546" i="8"/>
  <c r="R546" i="8"/>
  <c r="Q546" i="8"/>
  <c r="O546" i="8"/>
  <c r="N546" i="8"/>
  <c r="M546" i="8"/>
  <c r="K546" i="8"/>
  <c r="AJ546" i="8" s="1"/>
  <c r="G546" i="8"/>
  <c r="G547" i="1" s="1"/>
  <c r="AJ545" i="8"/>
  <c r="AF545" i="8"/>
  <c r="AB545" i="8"/>
  <c r="Y545" i="8"/>
  <c r="T545" i="8"/>
  <c r="Q545" i="8"/>
  <c r="P545" i="8"/>
  <c r="K545" i="8"/>
  <c r="G545" i="8"/>
  <c r="G546" i="1" s="1"/>
  <c r="AI544" i="8"/>
  <c r="AH544" i="8"/>
  <c r="AG544" i="8"/>
  <c r="AE544" i="8"/>
  <c r="AD544" i="8"/>
  <c r="AC544" i="8"/>
  <c r="AA544" i="8"/>
  <c r="Z544" i="8"/>
  <c r="Y544" i="8"/>
  <c r="W544" i="8"/>
  <c r="V544" i="8"/>
  <c r="U544" i="8"/>
  <c r="S544" i="8"/>
  <c r="R544" i="8"/>
  <c r="Q544" i="8"/>
  <c r="O544" i="8"/>
  <c r="N544" i="8"/>
  <c r="M544" i="8"/>
  <c r="K544" i="8"/>
  <c r="AJ544" i="8" s="1"/>
  <c r="G544" i="8"/>
  <c r="G545" i="1" s="1"/>
  <c r="AB543" i="8"/>
  <c r="P543" i="8"/>
  <c r="K543" i="8"/>
  <c r="G543" i="8"/>
  <c r="G544" i="1" s="1"/>
  <c r="AI542" i="8"/>
  <c r="AH542" i="8"/>
  <c r="AG542" i="8"/>
  <c r="AE542" i="8"/>
  <c r="AD542" i="8"/>
  <c r="AC542" i="8"/>
  <c r="AA542" i="8"/>
  <c r="Z542" i="8"/>
  <c r="Y542" i="8"/>
  <c r="W542" i="8"/>
  <c r="V542" i="8"/>
  <c r="U542" i="8"/>
  <c r="S542" i="8"/>
  <c r="R542" i="8"/>
  <c r="Q542" i="8"/>
  <c r="O542" i="8"/>
  <c r="N542" i="8"/>
  <c r="M542" i="8"/>
  <c r="K542" i="8"/>
  <c r="AJ542" i="8" s="1"/>
  <c r="G542" i="8"/>
  <c r="G539" i="1" s="1"/>
  <c r="AJ541" i="8"/>
  <c r="AF541" i="8"/>
  <c r="Y541" i="8"/>
  <c r="T541" i="8"/>
  <c r="P541" i="8"/>
  <c r="K541" i="8"/>
  <c r="G541" i="8"/>
  <c r="G542" i="1" s="1"/>
  <c r="AI540" i="8"/>
  <c r="AH540" i="8"/>
  <c r="AG540" i="8"/>
  <c r="AE540" i="8"/>
  <c r="AD540" i="8"/>
  <c r="AC540" i="8"/>
  <c r="AA540" i="8"/>
  <c r="Z540" i="8"/>
  <c r="Y540" i="8"/>
  <c r="W540" i="8"/>
  <c r="V540" i="8"/>
  <c r="U540" i="8"/>
  <c r="S540" i="8"/>
  <c r="R540" i="8"/>
  <c r="Q540" i="8"/>
  <c r="O540" i="8"/>
  <c r="N540" i="8"/>
  <c r="M540" i="8"/>
  <c r="K540" i="8"/>
  <c r="AJ540" i="8" s="1"/>
  <c r="G540" i="8"/>
  <c r="G541" i="1" s="1"/>
  <c r="AJ539" i="8"/>
  <c r="AI539" i="8"/>
  <c r="AH539" i="8"/>
  <c r="AG539" i="8"/>
  <c r="AF539" i="8"/>
  <c r="AE539" i="8"/>
  <c r="AD539" i="8"/>
  <c r="AC539" i="8"/>
  <c r="AB539" i="8"/>
  <c r="AA539" i="8"/>
  <c r="Z539" i="8"/>
  <c r="Y539" i="8"/>
  <c r="X539" i="8"/>
  <c r="W539" i="8"/>
  <c r="V539" i="8"/>
  <c r="U539" i="8"/>
  <c r="T539" i="8"/>
  <c r="S539" i="8"/>
  <c r="R539" i="8"/>
  <c r="Q539" i="8"/>
  <c r="P539" i="8"/>
  <c r="O539" i="8"/>
  <c r="N539" i="8"/>
  <c r="M539" i="8"/>
  <c r="G539" i="8"/>
  <c r="G540" i="1" s="1"/>
  <c r="AH538" i="8"/>
  <c r="AG538" i="8"/>
  <c r="AD538" i="8"/>
  <c r="AC538" i="8"/>
  <c r="Z538" i="8"/>
  <c r="Y538" i="8"/>
  <c r="V538" i="8"/>
  <c r="U538" i="8"/>
  <c r="R538" i="8"/>
  <c r="Q538" i="8"/>
  <c r="N538" i="8"/>
  <c r="M538" i="8"/>
  <c r="K538" i="8"/>
  <c r="AJ538" i="8" s="1"/>
  <c r="G538" i="8"/>
  <c r="G523" i="1" s="1"/>
  <c r="AJ537" i="8"/>
  <c r="AE537" i="8"/>
  <c r="AB537" i="8"/>
  <c r="AA537" i="8"/>
  <c r="T537" i="8"/>
  <c r="S537" i="8"/>
  <c r="O537" i="8"/>
  <c r="K537" i="8"/>
  <c r="G537" i="8"/>
  <c r="G524" i="1" s="1"/>
  <c r="AH536" i="8"/>
  <c r="AG536" i="8"/>
  <c r="AD536" i="8"/>
  <c r="AC536" i="8"/>
  <c r="Z536" i="8"/>
  <c r="Y536" i="8"/>
  <c r="V536" i="8"/>
  <c r="U536" i="8"/>
  <c r="R536" i="8"/>
  <c r="Q536" i="8"/>
  <c r="N536" i="8"/>
  <c r="M536" i="8"/>
  <c r="K536" i="8"/>
  <c r="AJ536" i="8" s="1"/>
  <c r="G536" i="8"/>
  <c r="G538" i="1" s="1"/>
  <c r="K535" i="8"/>
  <c r="G535" i="8"/>
  <c r="G534" i="1" s="1"/>
  <c r="AH534" i="8"/>
  <c r="AG534" i="8"/>
  <c r="AD534" i="8"/>
  <c r="AC534" i="8"/>
  <c r="Z534" i="8"/>
  <c r="Y534" i="8"/>
  <c r="V534" i="8"/>
  <c r="U534" i="8"/>
  <c r="R534" i="8"/>
  <c r="Q534" i="8"/>
  <c r="N534" i="8"/>
  <c r="M534" i="8"/>
  <c r="K534" i="8"/>
  <c r="AJ534" i="8" s="1"/>
  <c r="G534" i="8"/>
  <c r="G537" i="1" s="1"/>
  <c r="AJ533" i="8"/>
  <c r="AE533" i="8"/>
  <c r="AA533" i="8"/>
  <c r="T533" i="8"/>
  <c r="O533" i="8"/>
  <c r="K533" i="8"/>
  <c r="G533" i="8"/>
  <c r="G536" i="1" s="1"/>
  <c r="AH532" i="8"/>
  <c r="AG532" i="8"/>
  <c r="AD532" i="8"/>
  <c r="AC532" i="8"/>
  <c r="Z532" i="8"/>
  <c r="Y532" i="8"/>
  <c r="V532" i="8"/>
  <c r="U532" i="8"/>
  <c r="R532" i="8"/>
  <c r="Q532" i="8"/>
  <c r="N532" i="8"/>
  <c r="M532" i="8"/>
  <c r="K532" i="8"/>
  <c r="AJ532" i="8" s="1"/>
  <c r="G532" i="8"/>
  <c r="G535" i="1" s="1"/>
  <c r="AB531" i="8"/>
  <c r="S531" i="8"/>
  <c r="K531" i="8"/>
  <c r="G531" i="8"/>
  <c r="G533" i="1" s="1"/>
  <c r="AH530" i="8"/>
  <c r="AG530" i="8"/>
  <c r="AD530" i="8"/>
  <c r="AC530" i="8"/>
  <c r="Z530" i="8"/>
  <c r="Y530" i="8"/>
  <c r="V530" i="8"/>
  <c r="U530" i="8"/>
  <c r="R530" i="8"/>
  <c r="Q530" i="8"/>
  <c r="N530" i="8"/>
  <c r="M530" i="8"/>
  <c r="K530" i="8"/>
  <c r="AJ530" i="8" s="1"/>
  <c r="G530" i="8"/>
  <c r="G532" i="1" s="1"/>
  <c r="AJ529" i="8"/>
  <c r="AE529" i="8"/>
  <c r="AB529" i="8"/>
  <c r="AA529" i="8"/>
  <c r="T529" i="8"/>
  <c r="S529" i="8"/>
  <c r="O529" i="8"/>
  <c r="K529" i="8"/>
  <c r="G529" i="8"/>
  <c r="G531" i="1" s="1"/>
  <c r="AH528" i="8"/>
  <c r="AG528" i="8"/>
  <c r="AD528" i="8"/>
  <c r="AC528" i="8"/>
  <c r="Z528" i="8"/>
  <c r="Y528" i="8"/>
  <c r="V528" i="8"/>
  <c r="U528" i="8"/>
  <c r="R528" i="8"/>
  <c r="Q528" i="8"/>
  <c r="N528" i="8"/>
  <c r="M528" i="8"/>
  <c r="K528" i="8"/>
  <c r="AJ528" i="8" s="1"/>
  <c r="G528" i="8"/>
  <c r="G528" i="1" s="1"/>
  <c r="K527" i="8"/>
  <c r="G527" i="8"/>
  <c r="G530" i="1" s="1"/>
  <c r="AG526" i="8"/>
  <c r="AC526" i="8"/>
  <c r="X526" i="8"/>
  <c r="T526" i="8"/>
  <c r="Q526" i="8"/>
  <c r="M526" i="8"/>
  <c r="K526" i="8"/>
  <c r="G526" i="8"/>
  <c r="G529" i="1" s="1"/>
  <c r="AI525" i="8"/>
  <c r="AE525" i="8"/>
  <c r="AB525" i="8"/>
  <c r="X525" i="8"/>
  <c r="T525" i="8"/>
  <c r="R525" i="8"/>
  <c r="N525" i="8"/>
  <c r="K525" i="8"/>
  <c r="G525" i="8"/>
  <c r="G527" i="1" s="1"/>
  <c r="AH524" i="8"/>
  <c r="AD524" i="8"/>
  <c r="AB524" i="8"/>
  <c r="X524" i="8"/>
  <c r="T524" i="8"/>
  <c r="Q524" i="8"/>
  <c r="M524" i="8"/>
  <c r="K524" i="8"/>
  <c r="G524" i="8"/>
  <c r="G526" i="1" s="1"/>
  <c r="AJ523" i="8"/>
  <c r="AI523" i="8"/>
  <c r="AH523" i="8"/>
  <c r="AG523" i="8"/>
  <c r="AF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S523" i="8"/>
  <c r="R523" i="8"/>
  <c r="Q523" i="8"/>
  <c r="P523" i="8"/>
  <c r="O523" i="8"/>
  <c r="N523" i="8"/>
  <c r="M523" i="8"/>
  <c r="G523" i="8"/>
  <c r="G525" i="1" s="1"/>
  <c r="AJ522" i="8"/>
  <c r="AI522" i="8"/>
  <c r="AF522" i="8"/>
  <c r="AE522" i="8"/>
  <c r="AC522" i="8"/>
  <c r="AA522" i="8"/>
  <c r="Y522" i="8"/>
  <c r="X522" i="8"/>
  <c r="U522" i="8"/>
  <c r="T522" i="8"/>
  <c r="S522" i="8"/>
  <c r="P522" i="8"/>
  <c r="O522" i="8"/>
  <c r="M522" i="8"/>
  <c r="K522" i="8"/>
  <c r="G522" i="8"/>
  <c r="G502" i="1" s="1"/>
  <c r="AI521" i="8"/>
  <c r="AH521" i="8"/>
  <c r="AG521" i="8"/>
  <c r="AE521" i="8"/>
  <c r="AD521" i="8"/>
  <c r="AC521" i="8"/>
  <c r="AA521" i="8"/>
  <c r="Z521" i="8"/>
  <c r="Y521" i="8"/>
  <c r="W521" i="8"/>
  <c r="V521" i="8"/>
  <c r="U521" i="8"/>
  <c r="S521" i="8"/>
  <c r="R521" i="8"/>
  <c r="Q521" i="8"/>
  <c r="O521" i="8"/>
  <c r="N521" i="8"/>
  <c r="M521" i="8"/>
  <c r="K521" i="8"/>
  <c r="AJ521" i="8" s="1"/>
  <c r="G521" i="8"/>
  <c r="G522" i="1" s="1"/>
  <c r="AJ520" i="8"/>
  <c r="AI520" i="8"/>
  <c r="AF520" i="8"/>
  <c r="AE520" i="8"/>
  <c r="AC520" i="8"/>
  <c r="AA520" i="8"/>
  <c r="Y520" i="8"/>
  <c r="X520" i="8"/>
  <c r="U520" i="8"/>
  <c r="T520" i="8"/>
  <c r="S520" i="8"/>
  <c r="P520" i="8"/>
  <c r="O520" i="8"/>
  <c r="M520" i="8"/>
  <c r="K520" i="8"/>
  <c r="G520" i="8"/>
  <c r="G521" i="1" s="1"/>
  <c r="AI519" i="8"/>
  <c r="AH519" i="8"/>
  <c r="AG519" i="8"/>
  <c r="AE519" i="8"/>
  <c r="AD519" i="8"/>
  <c r="AC519" i="8"/>
  <c r="AA519" i="8"/>
  <c r="Z519" i="8"/>
  <c r="Y519" i="8"/>
  <c r="W519" i="8"/>
  <c r="V519" i="8"/>
  <c r="U519" i="8"/>
  <c r="S519" i="8"/>
  <c r="R519" i="8"/>
  <c r="Q519" i="8"/>
  <c r="O519" i="8"/>
  <c r="N519" i="8"/>
  <c r="M519" i="8"/>
  <c r="K519" i="8"/>
  <c r="AJ519" i="8" s="1"/>
  <c r="G519" i="8"/>
  <c r="G520" i="1" s="1"/>
  <c r="AJ518" i="8"/>
  <c r="AI518" i="8"/>
  <c r="AF518" i="8"/>
  <c r="AE518" i="8"/>
  <c r="AC518" i="8"/>
  <c r="AA518" i="8"/>
  <c r="Y518" i="8"/>
  <c r="X518" i="8"/>
  <c r="U518" i="8"/>
  <c r="T518" i="8"/>
  <c r="S518" i="8"/>
  <c r="P518" i="8"/>
  <c r="O518" i="8"/>
  <c r="M518" i="8"/>
  <c r="K518" i="8"/>
  <c r="G518" i="8"/>
  <c r="G519" i="1" s="1"/>
  <c r="AI517" i="8"/>
  <c r="AH517" i="8"/>
  <c r="AG517" i="8"/>
  <c r="AE517" i="8"/>
  <c r="AD517" i="8"/>
  <c r="AC517" i="8"/>
  <c r="AA517" i="8"/>
  <c r="Z517" i="8"/>
  <c r="Y517" i="8"/>
  <c r="W517" i="8"/>
  <c r="V517" i="8"/>
  <c r="U517" i="8"/>
  <c r="S517" i="8"/>
  <c r="R517" i="8"/>
  <c r="Q517" i="8"/>
  <c r="O517" i="8"/>
  <c r="N517" i="8"/>
  <c r="M517" i="8"/>
  <c r="K517" i="8"/>
  <c r="AJ517" i="8" s="1"/>
  <c r="G517" i="8"/>
  <c r="G518" i="1" s="1"/>
  <c r="AJ516" i="8"/>
  <c r="AI516" i="8"/>
  <c r="AF516" i="8"/>
  <c r="AE516" i="8"/>
  <c r="AC516" i="8"/>
  <c r="AA516" i="8"/>
  <c r="Y516" i="8"/>
  <c r="X516" i="8"/>
  <c r="U516" i="8"/>
  <c r="T516" i="8"/>
  <c r="S516" i="8"/>
  <c r="P516" i="8"/>
  <c r="O516" i="8"/>
  <c r="M516" i="8"/>
  <c r="K516" i="8"/>
  <c r="G516" i="8"/>
  <c r="G517" i="1" s="1"/>
  <c r="AI515" i="8"/>
  <c r="AH515" i="8"/>
  <c r="AG515" i="8"/>
  <c r="AE515" i="8"/>
  <c r="AD515" i="8"/>
  <c r="AC515" i="8"/>
  <c r="AA515" i="8"/>
  <c r="Z515" i="8"/>
  <c r="Y515" i="8"/>
  <c r="W515" i="8"/>
  <c r="V515" i="8"/>
  <c r="U515" i="8"/>
  <c r="S515" i="8"/>
  <c r="R515" i="8"/>
  <c r="Q515" i="8"/>
  <c r="O515" i="8"/>
  <c r="N515" i="8"/>
  <c r="M515" i="8"/>
  <c r="K515" i="8"/>
  <c r="AJ515" i="8" s="1"/>
  <c r="G515" i="8"/>
  <c r="G516" i="1" s="1"/>
  <c r="AJ514" i="8"/>
  <c r="AI514" i="8"/>
  <c r="AF514" i="8"/>
  <c r="AE514" i="8"/>
  <c r="AC514" i="8"/>
  <c r="AA514" i="8"/>
  <c r="Y514" i="8"/>
  <c r="X514" i="8"/>
  <c r="U514" i="8"/>
  <c r="T514" i="8"/>
  <c r="S514" i="8"/>
  <c r="P514" i="8"/>
  <c r="O514" i="8"/>
  <c r="M514" i="8"/>
  <c r="K514" i="8"/>
  <c r="G514" i="8"/>
  <c r="G513" i="1" s="1"/>
  <c r="AI513" i="8"/>
  <c r="AH513" i="8"/>
  <c r="AG513" i="8"/>
  <c r="AE513" i="8"/>
  <c r="AD513" i="8"/>
  <c r="AC513" i="8"/>
  <c r="AA513" i="8"/>
  <c r="Z513" i="8"/>
  <c r="Y513" i="8"/>
  <c r="W513" i="8"/>
  <c r="V513" i="8"/>
  <c r="U513" i="8"/>
  <c r="S513" i="8"/>
  <c r="R513" i="8"/>
  <c r="Q513" i="8"/>
  <c r="O513" i="8"/>
  <c r="N513" i="8"/>
  <c r="M513" i="8"/>
  <c r="K513" i="8"/>
  <c r="AJ513" i="8" s="1"/>
  <c r="G513" i="8"/>
  <c r="G515" i="1" s="1"/>
  <c r="AJ512" i="8"/>
  <c r="AI512" i="8"/>
  <c r="AF512" i="8"/>
  <c r="AE512" i="8"/>
  <c r="AC512" i="8"/>
  <c r="AA512" i="8"/>
  <c r="Y512" i="8"/>
  <c r="X512" i="8"/>
  <c r="U512" i="8"/>
  <c r="T512" i="8"/>
  <c r="S512" i="8"/>
  <c r="P512" i="8"/>
  <c r="O512" i="8"/>
  <c r="M512" i="8"/>
  <c r="K512" i="8"/>
  <c r="G512" i="8"/>
  <c r="G514" i="1" s="1"/>
  <c r="AI511" i="8"/>
  <c r="AH511" i="8"/>
  <c r="AG511" i="8"/>
  <c r="AE511" i="8"/>
  <c r="AD511" i="8"/>
  <c r="AC511" i="8"/>
  <c r="AA511" i="8"/>
  <c r="Z511" i="8"/>
  <c r="Y511" i="8"/>
  <c r="W511" i="8"/>
  <c r="V511" i="8"/>
  <c r="U511" i="8"/>
  <c r="S511" i="8"/>
  <c r="R511" i="8"/>
  <c r="Q511" i="8"/>
  <c r="O511" i="8"/>
  <c r="N511" i="8"/>
  <c r="M511" i="8"/>
  <c r="K511" i="8"/>
  <c r="AJ511" i="8" s="1"/>
  <c r="G511" i="8"/>
  <c r="G503" i="1" s="1"/>
  <c r="AJ510" i="8"/>
  <c r="AI510" i="8"/>
  <c r="AF510" i="8"/>
  <c r="AE510" i="8"/>
  <c r="AC510" i="8"/>
  <c r="AA510" i="8"/>
  <c r="Y510" i="8"/>
  <c r="X510" i="8"/>
  <c r="U510" i="8"/>
  <c r="T510" i="8"/>
  <c r="S510" i="8"/>
  <c r="P510" i="8"/>
  <c r="O510" i="8"/>
  <c r="M510" i="8"/>
  <c r="K510" i="8"/>
  <c r="G510" i="8"/>
  <c r="G512" i="1" s="1"/>
  <c r="AI509" i="8"/>
  <c r="AH509" i="8"/>
  <c r="AG509" i="8"/>
  <c r="AE509" i="8"/>
  <c r="AD509" i="8"/>
  <c r="AC509" i="8"/>
  <c r="AA509" i="8"/>
  <c r="Z509" i="8"/>
  <c r="Y509" i="8"/>
  <c r="W509" i="8"/>
  <c r="V509" i="8"/>
  <c r="U509" i="8"/>
  <c r="S509" i="8"/>
  <c r="R509" i="8"/>
  <c r="Q509" i="8"/>
  <c r="O509" i="8"/>
  <c r="N509" i="8"/>
  <c r="M509" i="8"/>
  <c r="K509" i="8"/>
  <c r="AJ509" i="8" s="1"/>
  <c r="G509" i="8"/>
  <c r="G511" i="1" s="1"/>
  <c r="AJ508" i="8"/>
  <c r="AI508" i="8"/>
  <c r="AF508" i="8"/>
  <c r="AE508" i="8"/>
  <c r="AC508" i="8"/>
  <c r="AA508" i="8"/>
  <c r="Y508" i="8"/>
  <c r="X508" i="8"/>
  <c r="U508" i="8"/>
  <c r="T508" i="8"/>
  <c r="S508" i="8"/>
  <c r="P508" i="8"/>
  <c r="O508" i="8"/>
  <c r="M508" i="8"/>
  <c r="K508" i="8"/>
  <c r="G508" i="8"/>
  <c r="G510" i="1" s="1"/>
  <c r="AI507" i="8"/>
  <c r="AH507" i="8"/>
  <c r="AG507" i="8"/>
  <c r="AE507" i="8"/>
  <c r="AD507" i="8"/>
  <c r="AC507" i="8"/>
  <c r="AA507" i="8"/>
  <c r="Z507" i="8"/>
  <c r="Y507" i="8"/>
  <c r="W507" i="8"/>
  <c r="V507" i="8"/>
  <c r="U507" i="8"/>
  <c r="S507" i="8"/>
  <c r="R507" i="8"/>
  <c r="Q507" i="8"/>
  <c r="O507" i="8"/>
  <c r="N507" i="8"/>
  <c r="M507" i="8"/>
  <c r="K507" i="8"/>
  <c r="AJ507" i="8" s="1"/>
  <c r="G507" i="8"/>
  <c r="G509" i="1" s="1"/>
  <c r="AJ506" i="8"/>
  <c r="AE506" i="8"/>
  <c r="Y506" i="8"/>
  <c r="T506" i="8"/>
  <c r="O506" i="8"/>
  <c r="K506" i="8"/>
  <c r="G506" i="8"/>
  <c r="G508" i="1" s="1"/>
  <c r="AI505" i="8"/>
  <c r="AH505" i="8"/>
  <c r="AG505" i="8"/>
  <c r="AE505" i="8"/>
  <c r="AD505" i="8"/>
  <c r="AC505" i="8"/>
  <c r="AA505" i="8"/>
  <c r="Z505" i="8"/>
  <c r="Y505" i="8"/>
  <c r="W505" i="8"/>
  <c r="V505" i="8"/>
  <c r="U505" i="8"/>
  <c r="S505" i="8"/>
  <c r="R505" i="8"/>
  <c r="Q505" i="8"/>
  <c r="O505" i="8"/>
  <c r="N505" i="8"/>
  <c r="M505" i="8"/>
  <c r="K505" i="8"/>
  <c r="AJ505" i="8" s="1"/>
  <c r="G505" i="8"/>
  <c r="G507" i="1" s="1"/>
  <c r="AJ504" i="8"/>
  <c r="AE504" i="8"/>
  <c r="Y504" i="8"/>
  <c r="T504" i="8"/>
  <c r="O504" i="8"/>
  <c r="K504" i="8"/>
  <c r="G504" i="8"/>
  <c r="G506" i="1" s="1"/>
  <c r="AI503" i="8"/>
  <c r="AH503" i="8"/>
  <c r="AG503" i="8"/>
  <c r="AE503" i="8"/>
  <c r="AD503" i="8"/>
  <c r="AC503" i="8"/>
  <c r="AA503" i="8"/>
  <c r="Z503" i="8"/>
  <c r="Y503" i="8"/>
  <c r="W503" i="8"/>
  <c r="V503" i="8"/>
  <c r="U503" i="8"/>
  <c r="S503" i="8"/>
  <c r="R503" i="8"/>
  <c r="Q503" i="8"/>
  <c r="O503" i="8"/>
  <c r="N503" i="8"/>
  <c r="M503" i="8"/>
  <c r="K503" i="8"/>
  <c r="AJ503" i="8" s="1"/>
  <c r="G503" i="8"/>
  <c r="G505" i="1" s="1"/>
  <c r="AJ502" i="8"/>
  <c r="AI502" i="8"/>
  <c r="AH502" i="8"/>
  <c r="AG502" i="8"/>
  <c r="AF502" i="8"/>
  <c r="AE502" i="8"/>
  <c r="AD502" i="8"/>
  <c r="AC502" i="8"/>
  <c r="AB502" i="8"/>
  <c r="AA502" i="8"/>
  <c r="Z502" i="8"/>
  <c r="Y502" i="8"/>
  <c r="X502" i="8"/>
  <c r="W502" i="8"/>
  <c r="V502" i="8"/>
  <c r="U502" i="8"/>
  <c r="T502" i="8"/>
  <c r="S502" i="8"/>
  <c r="R502" i="8"/>
  <c r="Q502" i="8"/>
  <c r="P502" i="8"/>
  <c r="O502" i="8"/>
  <c r="N502" i="8"/>
  <c r="M502" i="8"/>
  <c r="G502" i="8"/>
  <c r="G504" i="1" s="1"/>
  <c r="AJ501" i="8"/>
  <c r="AH501" i="8"/>
  <c r="AF501" i="8"/>
  <c r="AD501" i="8"/>
  <c r="AC501" i="8"/>
  <c r="Z501" i="8"/>
  <c r="Y501" i="8"/>
  <c r="X501" i="8"/>
  <c r="U501" i="8"/>
  <c r="T501" i="8"/>
  <c r="R501" i="8"/>
  <c r="P501" i="8"/>
  <c r="N501" i="8"/>
  <c r="M501" i="8"/>
  <c r="K501" i="8"/>
  <c r="G501" i="8"/>
  <c r="G483" i="1" s="1"/>
  <c r="AJ500" i="8"/>
  <c r="AI500" i="8"/>
  <c r="AF500" i="8"/>
  <c r="AE500" i="8"/>
  <c r="AD500" i="8"/>
  <c r="AA500" i="8"/>
  <c r="Z500" i="8"/>
  <c r="X500" i="8"/>
  <c r="V500" i="8"/>
  <c r="T500" i="8"/>
  <c r="S500" i="8"/>
  <c r="P500" i="8"/>
  <c r="O500" i="8"/>
  <c r="N500" i="8"/>
  <c r="K500" i="8"/>
  <c r="G500" i="8"/>
  <c r="G501" i="1" s="1"/>
  <c r="AJ499" i="8"/>
  <c r="AH499" i="8"/>
  <c r="AF499" i="8"/>
  <c r="AD499" i="8"/>
  <c r="AC499" i="8"/>
  <c r="Z499" i="8"/>
  <c r="Y499" i="8"/>
  <c r="X499" i="8"/>
  <c r="U499" i="8"/>
  <c r="T499" i="8"/>
  <c r="R499" i="8"/>
  <c r="P499" i="8"/>
  <c r="N499" i="8"/>
  <c r="M499" i="8"/>
  <c r="K499" i="8"/>
  <c r="G499" i="8"/>
  <c r="G499" i="1" s="1"/>
  <c r="AJ498" i="8"/>
  <c r="AI498" i="8"/>
  <c r="AF498" i="8"/>
  <c r="AE498" i="8"/>
  <c r="AD498" i="8"/>
  <c r="AA498" i="8"/>
  <c r="Z498" i="8"/>
  <c r="X498" i="8"/>
  <c r="V498" i="8"/>
  <c r="T498" i="8"/>
  <c r="S498" i="8"/>
  <c r="P498" i="8"/>
  <c r="O498" i="8"/>
  <c r="N498" i="8"/>
  <c r="K498" i="8"/>
  <c r="G498" i="8"/>
  <c r="G500" i="1" s="1"/>
  <c r="AJ497" i="8"/>
  <c r="AH497" i="8"/>
  <c r="AF497" i="8"/>
  <c r="AD497" i="8"/>
  <c r="AC497" i="8"/>
  <c r="Z497" i="8"/>
  <c r="Y497" i="8"/>
  <c r="X497" i="8"/>
  <c r="U497" i="8"/>
  <c r="T497" i="8"/>
  <c r="R497" i="8"/>
  <c r="P497" i="8"/>
  <c r="N497" i="8"/>
  <c r="M497" i="8"/>
  <c r="K497" i="8"/>
  <c r="G497" i="8"/>
  <c r="G493" i="1" s="1"/>
  <c r="AJ496" i="8"/>
  <c r="AI496" i="8"/>
  <c r="AF496" i="8"/>
  <c r="AE496" i="8"/>
  <c r="AD496" i="8"/>
  <c r="AA496" i="8"/>
  <c r="Z496" i="8"/>
  <c r="X496" i="8"/>
  <c r="V496" i="8"/>
  <c r="T496" i="8"/>
  <c r="S496" i="8"/>
  <c r="P496" i="8"/>
  <c r="O496" i="8"/>
  <c r="N496" i="8"/>
  <c r="K496" i="8"/>
  <c r="G496" i="8"/>
  <c r="G498" i="1" s="1"/>
  <c r="AJ495" i="8"/>
  <c r="AH495" i="8"/>
  <c r="AF495" i="8"/>
  <c r="AD495" i="8"/>
  <c r="AC495" i="8"/>
  <c r="Z495" i="8"/>
  <c r="Y495" i="8"/>
  <c r="X495" i="8"/>
  <c r="U495" i="8"/>
  <c r="T495" i="8"/>
  <c r="R495" i="8"/>
  <c r="P495" i="8"/>
  <c r="N495" i="8"/>
  <c r="M495" i="8"/>
  <c r="K495" i="8"/>
  <c r="G495" i="8"/>
  <c r="G497" i="1" s="1"/>
  <c r="AJ494" i="8"/>
  <c r="AI494" i="8"/>
  <c r="AF494" i="8"/>
  <c r="AE494" i="8"/>
  <c r="AD494" i="8"/>
  <c r="AA494" i="8"/>
  <c r="Z494" i="8"/>
  <c r="X494" i="8"/>
  <c r="V494" i="8"/>
  <c r="T494" i="8"/>
  <c r="S494" i="8"/>
  <c r="P494" i="8"/>
  <c r="O494" i="8"/>
  <c r="N494" i="8"/>
  <c r="K494" i="8"/>
  <c r="G494" i="8"/>
  <c r="G496" i="1" s="1"/>
  <c r="AJ493" i="8"/>
  <c r="AH493" i="8"/>
  <c r="AF493" i="8"/>
  <c r="AD493" i="8"/>
  <c r="AC493" i="8"/>
  <c r="Z493" i="8"/>
  <c r="Y493" i="8"/>
  <c r="X493" i="8"/>
  <c r="U493" i="8"/>
  <c r="T493" i="8"/>
  <c r="R493" i="8"/>
  <c r="P493" i="8"/>
  <c r="N493" i="8"/>
  <c r="M493" i="8"/>
  <c r="K493" i="8"/>
  <c r="G493" i="8"/>
  <c r="G495" i="1" s="1"/>
  <c r="AJ492" i="8"/>
  <c r="AI492" i="8"/>
  <c r="AF492" i="8"/>
  <c r="AE492" i="8"/>
  <c r="AD492" i="8"/>
  <c r="AA492" i="8"/>
  <c r="Z492" i="8"/>
  <c r="X492" i="8"/>
  <c r="V492" i="8"/>
  <c r="T492" i="8"/>
  <c r="S492" i="8"/>
  <c r="P492" i="8"/>
  <c r="O492" i="8"/>
  <c r="N492" i="8"/>
  <c r="K492" i="8"/>
  <c r="G492" i="8"/>
  <c r="G494" i="1" s="1"/>
  <c r="AJ491" i="8"/>
  <c r="AH491" i="8"/>
  <c r="AF491" i="8"/>
  <c r="AD491" i="8"/>
  <c r="AC491" i="8"/>
  <c r="Z491" i="8"/>
  <c r="Y491" i="8"/>
  <c r="X491" i="8"/>
  <c r="U491" i="8"/>
  <c r="T491" i="8"/>
  <c r="R491" i="8"/>
  <c r="P491" i="8"/>
  <c r="N491" i="8"/>
  <c r="M491" i="8"/>
  <c r="K491" i="8"/>
  <c r="G491" i="8"/>
  <c r="G492" i="1" s="1"/>
  <c r="AJ490" i="8"/>
  <c r="AI490" i="8"/>
  <c r="AF490" i="8"/>
  <c r="AE490" i="8"/>
  <c r="AD490" i="8"/>
  <c r="AA490" i="8"/>
  <c r="Z490" i="8"/>
  <c r="X490" i="8"/>
  <c r="V490" i="8"/>
  <c r="T490" i="8"/>
  <c r="S490" i="8"/>
  <c r="P490" i="8"/>
  <c r="O490" i="8"/>
  <c r="N490" i="8"/>
  <c r="K490" i="8"/>
  <c r="G490" i="8"/>
  <c r="G490" i="1" s="1"/>
  <c r="AJ489" i="8"/>
  <c r="AH489" i="8"/>
  <c r="AF489" i="8"/>
  <c r="AD489" i="8"/>
  <c r="AC489" i="8"/>
  <c r="Z489" i="8"/>
  <c r="Y489" i="8"/>
  <c r="X489" i="8"/>
  <c r="U489" i="8"/>
  <c r="T489" i="8"/>
  <c r="R489" i="8"/>
  <c r="P489" i="8"/>
  <c r="N489" i="8"/>
  <c r="M489" i="8"/>
  <c r="K489" i="8"/>
  <c r="G489" i="8"/>
  <c r="G491" i="1" s="1"/>
  <c r="AJ488" i="8"/>
  <c r="AI488" i="8"/>
  <c r="AF488" i="8"/>
  <c r="AE488" i="8"/>
  <c r="AD488" i="8"/>
  <c r="AA488" i="8"/>
  <c r="Z488" i="8"/>
  <c r="X488" i="8"/>
  <c r="V488" i="8"/>
  <c r="T488" i="8"/>
  <c r="S488" i="8"/>
  <c r="P488" i="8"/>
  <c r="O488" i="8"/>
  <c r="N488" i="8"/>
  <c r="K488" i="8"/>
  <c r="G488" i="8"/>
  <c r="G488" i="1" s="1"/>
  <c r="AJ487" i="8"/>
  <c r="AH487" i="8"/>
  <c r="AF487" i="8"/>
  <c r="AD487" i="8"/>
  <c r="AC487" i="8"/>
  <c r="Z487" i="8"/>
  <c r="Y487" i="8"/>
  <c r="X487" i="8"/>
  <c r="U487" i="8"/>
  <c r="T487" i="8"/>
  <c r="R487" i="8"/>
  <c r="P487" i="8"/>
  <c r="N487" i="8"/>
  <c r="M487" i="8"/>
  <c r="K487" i="8"/>
  <c r="G487" i="8"/>
  <c r="G489" i="1" s="1"/>
  <c r="AJ486" i="8"/>
  <c r="AI486" i="8"/>
  <c r="AF486" i="8"/>
  <c r="AE486" i="8"/>
  <c r="AD486" i="8"/>
  <c r="AA486" i="8"/>
  <c r="Z486" i="8"/>
  <c r="X486" i="8"/>
  <c r="V486" i="8"/>
  <c r="T486" i="8"/>
  <c r="S486" i="8"/>
  <c r="P486" i="8"/>
  <c r="O486" i="8"/>
  <c r="N486" i="8"/>
  <c r="K486" i="8"/>
  <c r="G486" i="8"/>
  <c r="G486" i="1" s="1"/>
  <c r="AJ485" i="8"/>
  <c r="AH485" i="8"/>
  <c r="AF485" i="8"/>
  <c r="AD485" i="8"/>
  <c r="AC485" i="8"/>
  <c r="Z485" i="8"/>
  <c r="Y485" i="8"/>
  <c r="X485" i="8"/>
  <c r="U485" i="8"/>
  <c r="T485" i="8"/>
  <c r="R485" i="8"/>
  <c r="P485" i="8"/>
  <c r="N485" i="8"/>
  <c r="M485" i="8"/>
  <c r="K485" i="8"/>
  <c r="G485" i="8"/>
  <c r="G487" i="1" s="1"/>
  <c r="AJ484" i="8"/>
  <c r="AI484" i="8"/>
  <c r="AF484" i="8"/>
  <c r="AE484" i="8"/>
  <c r="AD484" i="8"/>
  <c r="AA484" i="8"/>
  <c r="Z484" i="8"/>
  <c r="X484" i="8"/>
  <c r="V484" i="8"/>
  <c r="T484" i="8"/>
  <c r="S484" i="8"/>
  <c r="P484" i="8"/>
  <c r="O484" i="8"/>
  <c r="N484" i="8"/>
  <c r="K484" i="8"/>
  <c r="G484" i="8"/>
  <c r="G484" i="1" s="1"/>
  <c r="AJ483" i="8"/>
  <c r="AI483" i="8"/>
  <c r="AH483" i="8"/>
  <c r="AG483" i="8"/>
  <c r="AF483" i="8"/>
  <c r="AE483" i="8"/>
  <c r="AD483" i="8"/>
  <c r="AC483" i="8"/>
  <c r="AB483" i="8"/>
  <c r="AA483" i="8"/>
  <c r="Z483" i="8"/>
  <c r="Y483" i="8"/>
  <c r="X483" i="8"/>
  <c r="W483" i="8"/>
  <c r="V483" i="8"/>
  <c r="U483" i="8"/>
  <c r="T483" i="8"/>
  <c r="S483" i="8"/>
  <c r="R483" i="8"/>
  <c r="Q483" i="8"/>
  <c r="P483" i="8"/>
  <c r="O483" i="8"/>
  <c r="N483" i="8"/>
  <c r="M483" i="8"/>
  <c r="G483" i="8"/>
  <c r="G485" i="1" s="1"/>
  <c r="AJ482" i="8"/>
  <c r="AI482" i="8"/>
  <c r="AH482" i="8"/>
  <c r="AG482" i="8"/>
  <c r="AF482" i="8"/>
  <c r="AE482" i="8"/>
  <c r="AD482" i="8"/>
  <c r="AC482" i="8"/>
  <c r="AB482" i="8"/>
  <c r="AA482" i="8"/>
  <c r="Z482" i="8"/>
  <c r="Y482" i="8"/>
  <c r="X482" i="8"/>
  <c r="W482" i="8"/>
  <c r="V482" i="8"/>
  <c r="U482" i="8"/>
  <c r="T482" i="8"/>
  <c r="S482" i="8"/>
  <c r="R482" i="8"/>
  <c r="Q482" i="8"/>
  <c r="P482" i="8"/>
  <c r="O482" i="8"/>
  <c r="N482" i="8"/>
  <c r="M482" i="8"/>
  <c r="G482" i="8"/>
  <c r="G482" i="1" s="1"/>
  <c r="AI481" i="8"/>
  <c r="AF481" i="8"/>
  <c r="AD481" i="8"/>
  <c r="AA481" i="8"/>
  <c r="X481" i="8"/>
  <c r="V481" i="8"/>
  <c r="S481" i="8"/>
  <c r="P481" i="8"/>
  <c r="N481" i="8"/>
  <c r="K481" i="8"/>
  <c r="G481" i="8"/>
  <c r="G473" i="1" s="1"/>
  <c r="AH480" i="8"/>
  <c r="AF480" i="8"/>
  <c r="AC480" i="8"/>
  <c r="Z480" i="8"/>
  <c r="X480" i="8"/>
  <c r="U480" i="8"/>
  <c r="R480" i="8"/>
  <c r="P480" i="8"/>
  <c r="M480" i="8"/>
  <c r="K480" i="8"/>
  <c r="G480" i="8"/>
  <c r="G481" i="1" s="1"/>
  <c r="AI479" i="8"/>
  <c r="AF479" i="8"/>
  <c r="AD479" i="8"/>
  <c r="AA479" i="8"/>
  <c r="X479" i="8"/>
  <c r="V479" i="8"/>
  <c r="S479" i="8"/>
  <c r="P479" i="8"/>
  <c r="N479" i="8"/>
  <c r="K479" i="8"/>
  <c r="G479" i="8"/>
  <c r="G480" i="1" s="1"/>
  <c r="AH478" i="8"/>
  <c r="AF478" i="8"/>
  <c r="AC478" i="8"/>
  <c r="Z478" i="8"/>
  <c r="X478" i="8"/>
  <c r="U478" i="8"/>
  <c r="R478" i="8"/>
  <c r="P478" i="8"/>
  <c r="M478" i="8"/>
  <c r="K478" i="8"/>
  <c r="G478" i="8"/>
  <c r="G479" i="1" s="1"/>
  <c r="AI477" i="8"/>
  <c r="AF477" i="8"/>
  <c r="AD477" i="8"/>
  <c r="AA477" i="8"/>
  <c r="X477" i="8"/>
  <c r="V477" i="8"/>
  <c r="S477" i="8"/>
  <c r="P477" i="8"/>
  <c r="N477" i="8"/>
  <c r="K477" i="8"/>
  <c r="G477" i="8"/>
  <c r="G478" i="1" s="1"/>
  <c r="AH476" i="8"/>
  <c r="AF476" i="8"/>
  <c r="Z476" i="8"/>
  <c r="X476" i="8"/>
  <c r="U476" i="8"/>
  <c r="Q476" i="8"/>
  <c r="P476" i="8"/>
  <c r="M476" i="8"/>
  <c r="K476" i="8"/>
  <c r="G476" i="8"/>
  <c r="G477" i="1" s="1"/>
  <c r="AI475" i="8"/>
  <c r="AD475" i="8"/>
  <c r="AB475" i="8"/>
  <c r="W475" i="8"/>
  <c r="V475" i="8"/>
  <c r="P475" i="8"/>
  <c r="N475" i="8"/>
  <c r="K475" i="8"/>
  <c r="G475" i="8"/>
  <c r="G476" i="1" s="1"/>
  <c r="AH474" i="8"/>
  <c r="AB474" i="8"/>
  <c r="U474" i="8"/>
  <c r="M474" i="8"/>
  <c r="K474" i="8"/>
  <c r="AF474" i="8" s="1"/>
  <c r="G474" i="8"/>
  <c r="G475" i="1" s="1"/>
  <c r="AJ473" i="8"/>
  <c r="AI473" i="8"/>
  <c r="AH473" i="8"/>
  <c r="AG473" i="8"/>
  <c r="AF473" i="8"/>
  <c r="AE473" i="8"/>
  <c r="AD473" i="8"/>
  <c r="AC473" i="8"/>
  <c r="AB473" i="8"/>
  <c r="AA473" i="8"/>
  <c r="Z473" i="8"/>
  <c r="Y473" i="8"/>
  <c r="X473" i="8"/>
  <c r="W473" i="8"/>
  <c r="V473" i="8"/>
  <c r="U473" i="8"/>
  <c r="T473" i="8"/>
  <c r="S473" i="8"/>
  <c r="R473" i="8"/>
  <c r="Q473" i="8"/>
  <c r="P473" i="8"/>
  <c r="O473" i="8"/>
  <c r="N473" i="8"/>
  <c r="M473" i="8"/>
  <c r="G473" i="8"/>
  <c r="G474" i="1" s="1"/>
  <c r="AJ472" i="8"/>
  <c r="AI472" i="8"/>
  <c r="AC472" i="8"/>
  <c r="AB472" i="8"/>
  <c r="W472" i="8"/>
  <c r="T472" i="8"/>
  <c r="O472" i="8"/>
  <c r="M472" i="8"/>
  <c r="K472" i="8"/>
  <c r="G472" i="8"/>
  <c r="G466" i="1" s="1"/>
  <c r="AI471" i="8"/>
  <c r="AH471" i="8"/>
  <c r="AG471" i="8"/>
  <c r="AE471" i="8"/>
  <c r="AD471" i="8"/>
  <c r="AC471" i="8"/>
  <c r="AA471" i="8"/>
  <c r="Z471" i="8"/>
  <c r="Y471" i="8"/>
  <c r="W471" i="8"/>
  <c r="V471" i="8"/>
  <c r="U471" i="8"/>
  <c r="S471" i="8"/>
  <c r="R471" i="8"/>
  <c r="Q471" i="8"/>
  <c r="O471" i="8"/>
  <c r="N471" i="8"/>
  <c r="M471" i="8"/>
  <c r="K471" i="8"/>
  <c r="AJ471" i="8" s="1"/>
  <c r="G471" i="8"/>
  <c r="G472" i="1" s="1"/>
  <c r="AJ470" i="8"/>
  <c r="AI470" i="8"/>
  <c r="AC470" i="8"/>
  <c r="AB470" i="8"/>
  <c r="W470" i="8"/>
  <c r="T470" i="8"/>
  <c r="O470" i="8"/>
  <c r="M470" i="8"/>
  <c r="K470" i="8"/>
  <c r="G470" i="8"/>
  <c r="G471" i="1" s="1"/>
  <c r="AI469" i="8"/>
  <c r="AH469" i="8"/>
  <c r="AG469" i="8"/>
  <c r="AE469" i="8"/>
  <c r="AD469" i="8"/>
  <c r="AC469" i="8"/>
  <c r="AA469" i="8"/>
  <c r="Z469" i="8"/>
  <c r="Y469" i="8"/>
  <c r="W469" i="8"/>
  <c r="V469" i="8"/>
  <c r="U469" i="8"/>
  <c r="S469" i="8"/>
  <c r="R469" i="8"/>
  <c r="Q469" i="8"/>
  <c r="O469" i="8"/>
  <c r="N469" i="8"/>
  <c r="M469" i="8"/>
  <c r="K469" i="8"/>
  <c r="AJ469" i="8" s="1"/>
  <c r="G469" i="8"/>
  <c r="G470" i="1" s="1"/>
  <c r="AJ468" i="8"/>
  <c r="AI468" i="8"/>
  <c r="AC468" i="8"/>
  <c r="AB468" i="8"/>
  <c r="W468" i="8"/>
  <c r="T468" i="8"/>
  <c r="O468" i="8"/>
  <c r="M468" i="8"/>
  <c r="K468" i="8"/>
  <c r="G468" i="8"/>
  <c r="G469" i="1" s="1"/>
  <c r="AI467" i="8"/>
  <c r="AH467" i="8"/>
  <c r="AG467" i="8"/>
  <c r="AE467" i="8"/>
  <c r="AD467" i="8"/>
  <c r="AC467" i="8"/>
  <c r="AA467" i="8"/>
  <c r="Z467" i="8"/>
  <c r="Y467" i="8"/>
  <c r="W467" i="8"/>
  <c r="V467" i="8"/>
  <c r="U467" i="8"/>
  <c r="S467" i="8"/>
  <c r="R467" i="8"/>
  <c r="Q467" i="8"/>
  <c r="O467" i="8"/>
  <c r="N467" i="8"/>
  <c r="M467" i="8"/>
  <c r="K467" i="8"/>
  <c r="AJ467" i="8" s="1"/>
  <c r="G467" i="8"/>
  <c r="G468" i="1" s="1"/>
  <c r="AJ466" i="8"/>
  <c r="AI466" i="8"/>
  <c r="AC466" i="8"/>
  <c r="AB466" i="8"/>
  <c r="W466" i="8"/>
  <c r="T466" i="8"/>
  <c r="O466" i="8"/>
  <c r="M466" i="8"/>
  <c r="K466" i="8"/>
  <c r="G466" i="8"/>
  <c r="G467" i="1" s="1"/>
  <c r="AI465" i="8"/>
  <c r="AH465" i="8"/>
  <c r="AG465" i="8"/>
  <c r="AE465" i="8"/>
  <c r="AD465" i="8"/>
  <c r="AC465" i="8"/>
  <c r="AA465" i="8"/>
  <c r="Z465" i="8"/>
  <c r="Y465" i="8"/>
  <c r="W465" i="8"/>
  <c r="V465" i="8"/>
  <c r="U465" i="8"/>
  <c r="S465" i="8"/>
  <c r="R465" i="8"/>
  <c r="Q465" i="8"/>
  <c r="O465" i="8"/>
  <c r="N465" i="8"/>
  <c r="M465" i="8"/>
  <c r="K465" i="8"/>
  <c r="AJ465" i="8" s="1"/>
  <c r="G465" i="8"/>
  <c r="G461" i="1" s="1"/>
  <c r="AJ464" i="8"/>
  <c r="AI464" i="8"/>
  <c r="AC464" i="8"/>
  <c r="AB464" i="8"/>
  <c r="W464" i="8"/>
  <c r="T464" i="8"/>
  <c r="O464" i="8"/>
  <c r="M464" i="8"/>
  <c r="K464" i="8"/>
  <c r="G464" i="8"/>
  <c r="G465" i="1" s="1"/>
  <c r="AI463" i="8"/>
  <c r="AH463" i="8"/>
  <c r="AG463" i="8"/>
  <c r="AE463" i="8"/>
  <c r="AD463" i="8"/>
  <c r="AC463" i="8"/>
  <c r="AA463" i="8"/>
  <c r="Z463" i="8"/>
  <c r="Y463" i="8"/>
  <c r="W463" i="8"/>
  <c r="V463" i="8"/>
  <c r="U463" i="8"/>
  <c r="S463" i="8"/>
  <c r="R463" i="8"/>
  <c r="Q463" i="8"/>
  <c r="O463" i="8"/>
  <c r="N463" i="8"/>
  <c r="M463" i="8"/>
  <c r="K463" i="8"/>
  <c r="AJ463" i="8" s="1"/>
  <c r="G463" i="8"/>
  <c r="G464" i="1" s="1"/>
  <c r="AJ462" i="8"/>
  <c r="AI462" i="8"/>
  <c r="AC462" i="8"/>
  <c r="AB462" i="8"/>
  <c r="W462" i="8"/>
  <c r="T462" i="8"/>
  <c r="O462" i="8"/>
  <c r="M462" i="8"/>
  <c r="K462" i="8"/>
  <c r="G462" i="8"/>
  <c r="G463" i="1" s="1"/>
  <c r="AI461" i="8"/>
  <c r="AH461" i="8"/>
  <c r="AG461" i="8"/>
  <c r="AE461" i="8"/>
  <c r="AD461" i="8"/>
  <c r="AC461" i="8"/>
  <c r="AA461" i="8"/>
  <c r="Z461" i="8"/>
  <c r="Y461" i="8"/>
  <c r="W461" i="8"/>
  <c r="V461" i="8"/>
  <c r="U461" i="8"/>
  <c r="S461" i="8"/>
  <c r="R461" i="8"/>
  <c r="Q461" i="8"/>
  <c r="O461" i="8"/>
  <c r="N461" i="8"/>
  <c r="M461" i="8"/>
  <c r="K461" i="8"/>
  <c r="AJ461" i="8" s="1"/>
  <c r="G461" i="8"/>
  <c r="G462" i="1" s="1"/>
  <c r="AJ460" i="8"/>
  <c r="AI460" i="8"/>
  <c r="AC460" i="8"/>
  <c r="AB460" i="8"/>
  <c r="W460" i="8"/>
  <c r="T460" i="8"/>
  <c r="O460" i="8"/>
  <c r="M460" i="8"/>
  <c r="K460" i="8"/>
  <c r="G460" i="8"/>
  <c r="G453" i="1" s="1"/>
  <c r="AI459" i="8"/>
  <c r="AH459" i="8"/>
  <c r="AG459" i="8"/>
  <c r="AE459" i="8"/>
  <c r="AD459" i="8"/>
  <c r="AC459" i="8"/>
  <c r="AA459" i="8"/>
  <c r="Z459" i="8"/>
  <c r="Y459" i="8"/>
  <c r="W459" i="8"/>
  <c r="V459" i="8"/>
  <c r="U459" i="8"/>
  <c r="S459" i="8"/>
  <c r="R459" i="8"/>
  <c r="Q459" i="8"/>
  <c r="O459" i="8"/>
  <c r="N459" i="8"/>
  <c r="M459" i="8"/>
  <c r="K459" i="8"/>
  <c r="AJ459" i="8" s="1"/>
  <c r="G459" i="8"/>
  <c r="G460" i="1" s="1"/>
  <c r="AJ458" i="8"/>
  <c r="AI458" i="8"/>
  <c r="AC458" i="8"/>
  <c r="AB458" i="8"/>
  <c r="W458" i="8"/>
  <c r="T458" i="8"/>
  <c r="O458" i="8"/>
  <c r="M458" i="8"/>
  <c r="K458" i="8"/>
  <c r="G458" i="8"/>
  <c r="G459" i="1" s="1"/>
  <c r="AI457" i="8"/>
  <c r="AH457" i="8"/>
  <c r="AG457" i="8"/>
  <c r="AE457" i="8"/>
  <c r="AD457" i="8"/>
  <c r="AC457" i="8"/>
  <c r="AA457" i="8"/>
  <c r="Z457" i="8"/>
  <c r="Y457" i="8"/>
  <c r="W457" i="8"/>
  <c r="V457" i="8"/>
  <c r="U457" i="8"/>
  <c r="S457" i="8"/>
  <c r="R457" i="8"/>
  <c r="Q457" i="8"/>
  <c r="O457" i="8"/>
  <c r="N457" i="8"/>
  <c r="M457" i="8"/>
  <c r="K457" i="8"/>
  <c r="AJ457" i="8" s="1"/>
  <c r="G457" i="8"/>
  <c r="G458" i="1" s="1"/>
  <c r="AJ456" i="8"/>
  <c r="AI456" i="8"/>
  <c r="AC456" i="8"/>
  <c r="AB456" i="8"/>
  <c r="W456" i="8"/>
  <c r="T456" i="8"/>
  <c r="O456" i="8"/>
  <c r="M456" i="8"/>
  <c r="K456" i="8"/>
  <c r="G456" i="8"/>
  <c r="G457" i="1" s="1"/>
  <c r="AI455" i="8"/>
  <c r="AH455" i="8"/>
  <c r="AG455" i="8"/>
  <c r="AE455" i="8"/>
  <c r="AD455" i="8"/>
  <c r="AC455" i="8"/>
  <c r="AA455" i="8"/>
  <c r="Z455" i="8"/>
  <c r="Y455" i="8"/>
  <c r="W455" i="8"/>
  <c r="V455" i="8"/>
  <c r="U455" i="8"/>
  <c r="S455" i="8"/>
  <c r="R455" i="8"/>
  <c r="Q455" i="8"/>
  <c r="O455" i="8"/>
  <c r="N455" i="8"/>
  <c r="M455" i="8"/>
  <c r="K455" i="8"/>
  <c r="AJ455" i="8" s="1"/>
  <c r="G455" i="8"/>
  <c r="G456" i="1" s="1"/>
  <c r="AJ454" i="8"/>
  <c r="AI454" i="8"/>
  <c r="AC454" i="8"/>
  <c r="AB454" i="8"/>
  <c r="W454" i="8"/>
  <c r="T454" i="8"/>
  <c r="O454" i="8"/>
  <c r="M454" i="8"/>
  <c r="K454" i="8"/>
  <c r="G454" i="8"/>
  <c r="G455" i="1" s="1"/>
  <c r="AI453" i="8"/>
  <c r="AH453" i="8"/>
  <c r="AG453" i="8"/>
  <c r="AE453" i="8"/>
  <c r="AD453" i="8"/>
  <c r="AC453" i="8"/>
  <c r="AA453" i="8"/>
  <c r="Z453" i="8"/>
  <c r="Y453" i="8"/>
  <c r="W453" i="8"/>
  <c r="V453" i="8"/>
  <c r="U453" i="8"/>
  <c r="S453" i="8"/>
  <c r="R453" i="8"/>
  <c r="Q453" i="8"/>
  <c r="O453" i="8"/>
  <c r="N453" i="8"/>
  <c r="M453" i="8"/>
  <c r="K453" i="8"/>
  <c r="AJ453" i="8" s="1"/>
  <c r="G453" i="8"/>
  <c r="G454" i="1" s="1"/>
  <c r="AJ452" i="8"/>
  <c r="AI452" i="8"/>
  <c r="AC452" i="8"/>
  <c r="AB452" i="8"/>
  <c r="W452" i="8"/>
  <c r="T452" i="8"/>
  <c r="O452" i="8"/>
  <c r="M452" i="8"/>
  <c r="K452" i="8"/>
  <c r="G452" i="8"/>
  <c r="G447" i="1" s="1"/>
  <c r="AI451" i="8"/>
  <c r="AH451" i="8"/>
  <c r="AG451" i="8"/>
  <c r="AE451" i="8"/>
  <c r="AD451" i="8"/>
  <c r="AC451" i="8"/>
  <c r="AA451" i="8"/>
  <c r="Z451" i="8"/>
  <c r="Y451" i="8"/>
  <c r="W451" i="8"/>
  <c r="V451" i="8"/>
  <c r="U451" i="8"/>
  <c r="S451" i="8"/>
  <c r="R451" i="8"/>
  <c r="Q451" i="8"/>
  <c r="O451" i="8"/>
  <c r="N451" i="8"/>
  <c r="M451" i="8"/>
  <c r="K451" i="8"/>
  <c r="AJ451" i="8" s="1"/>
  <c r="G451" i="8"/>
  <c r="G452" i="1" s="1"/>
  <c r="AJ450" i="8"/>
  <c r="AI450" i="8"/>
  <c r="AC450" i="8"/>
  <c r="AB450" i="8"/>
  <c r="W450" i="8"/>
  <c r="T450" i="8"/>
  <c r="O450" i="8"/>
  <c r="M450" i="8"/>
  <c r="K450" i="8"/>
  <c r="G450" i="8"/>
  <c r="G451" i="1" s="1"/>
  <c r="AI449" i="8"/>
  <c r="AH449" i="8"/>
  <c r="AG449" i="8"/>
  <c r="AE449" i="8"/>
  <c r="AD449" i="8"/>
  <c r="AC449" i="8"/>
  <c r="AA449" i="8"/>
  <c r="Z449" i="8"/>
  <c r="Y449" i="8"/>
  <c r="W449" i="8"/>
  <c r="V449" i="8"/>
  <c r="U449" i="8"/>
  <c r="S449" i="8"/>
  <c r="R449" i="8"/>
  <c r="Q449" i="8"/>
  <c r="O449" i="8"/>
  <c r="N449" i="8"/>
  <c r="M449" i="8"/>
  <c r="K449" i="8"/>
  <c r="AJ449" i="8" s="1"/>
  <c r="G449" i="8"/>
  <c r="G450" i="1" s="1"/>
  <c r="AJ448" i="8"/>
  <c r="AI448" i="8"/>
  <c r="AC448" i="8"/>
  <c r="AB448" i="8"/>
  <c r="W448" i="8"/>
  <c r="T448" i="8"/>
  <c r="O448" i="8"/>
  <c r="M448" i="8"/>
  <c r="K448" i="8"/>
  <c r="G448" i="8"/>
  <c r="G449" i="1" s="1"/>
  <c r="AJ447" i="8"/>
  <c r="AI447" i="8"/>
  <c r="AH447" i="8"/>
  <c r="AG447" i="8"/>
  <c r="AF447" i="8"/>
  <c r="AE447" i="8"/>
  <c r="AD447" i="8"/>
  <c r="AC447" i="8"/>
  <c r="AB447" i="8"/>
  <c r="AA447" i="8"/>
  <c r="Z447" i="8"/>
  <c r="Y447" i="8"/>
  <c r="X447" i="8"/>
  <c r="W447" i="8"/>
  <c r="V447" i="8"/>
  <c r="U447" i="8"/>
  <c r="T447" i="8"/>
  <c r="S447" i="8"/>
  <c r="R447" i="8"/>
  <c r="Q447" i="8"/>
  <c r="P447" i="8"/>
  <c r="O447" i="8"/>
  <c r="N447" i="8"/>
  <c r="M447" i="8"/>
  <c r="G447" i="8"/>
  <c r="G448" i="1" s="1"/>
  <c r="AJ446" i="8"/>
  <c r="AI446" i="8"/>
  <c r="AF446" i="8"/>
  <c r="AE446" i="8"/>
  <c r="AD446" i="8"/>
  <c r="AA446" i="8"/>
  <c r="Z446" i="8"/>
  <c r="X446" i="8"/>
  <c r="V446" i="8"/>
  <c r="T446" i="8"/>
  <c r="S446" i="8"/>
  <c r="P446" i="8"/>
  <c r="O446" i="8"/>
  <c r="N446" i="8"/>
  <c r="K446" i="8"/>
  <c r="G446" i="8"/>
  <c r="G445" i="1" s="1"/>
  <c r="AJ445" i="8"/>
  <c r="AH445" i="8"/>
  <c r="AF445" i="8"/>
  <c r="AD445" i="8"/>
  <c r="AC445" i="8"/>
  <c r="Z445" i="8"/>
  <c r="Y445" i="8"/>
  <c r="X445" i="8"/>
  <c r="U445" i="8"/>
  <c r="T445" i="8"/>
  <c r="R445" i="8"/>
  <c r="P445" i="8"/>
  <c r="N445" i="8"/>
  <c r="M445" i="8"/>
  <c r="K445" i="8"/>
  <c r="G445" i="8"/>
  <c r="G446" i="1" s="1"/>
  <c r="AJ444" i="8"/>
  <c r="AI444" i="8"/>
  <c r="AF444" i="8"/>
  <c r="AE444" i="8"/>
  <c r="AD444" i="8"/>
  <c r="AA444" i="8"/>
  <c r="Z444" i="8"/>
  <c r="X444" i="8"/>
  <c r="V444" i="8"/>
  <c r="T444" i="8"/>
  <c r="S444" i="8"/>
  <c r="P444" i="8"/>
  <c r="O444" i="8"/>
  <c r="N444" i="8"/>
  <c r="K444" i="8"/>
  <c r="G444" i="8"/>
  <c r="G438" i="1" s="1"/>
  <c r="AJ443" i="8"/>
  <c r="AH443" i="8"/>
  <c r="AF443" i="8"/>
  <c r="AD443" i="8"/>
  <c r="AC443" i="8"/>
  <c r="Z443" i="8"/>
  <c r="Y443" i="8"/>
  <c r="X443" i="8"/>
  <c r="U443" i="8"/>
  <c r="T443" i="8"/>
  <c r="R443" i="8"/>
  <c r="P443" i="8"/>
  <c r="N443" i="8"/>
  <c r="M443" i="8"/>
  <c r="K443" i="8"/>
  <c r="G443" i="8"/>
  <c r="G444" i="1" s="1"/>
  <c r="AJ442" i="8"/>
  <c r="AI442" i="8"/>
  <c r="AF442" i="8"/>
  <c r="AE442" i="8"/>
  <c r="AD442" i="8"/>
  <c r="AA442" i="8"/>
  <c r="Z442" i="8"/>
  <c r="X442" i="8"/>
  <c r="V442" i="8"/>
  <c r="T442" i="8"/>
  <c r="S442" i="8"/>
  <c r="P442" i="8"/>
  <c r="O442" i="8"/>
  <c r="N442" i="8"/>
  <c r="K442" i="8"/>
  <c r="G442" i="8"/>
  <c r="G443" i="1" s="1"/>
  <c r="AJ441" i="8"/>
  <c r="AH441" i="8"/>
  <c r="AF441" i="8"/>
  <c r="AD441" i="8"/>
  <c r="AC441" i="8"/>
  <c r="Z441" i="8"/>
  <c r="Y441" i="8"/>
  <c r="X441" i="8"/>
  <c r="U441" i="8"/>
  <c r="T441" i="8"/>
  <c r="R441" i="8"/>
  <c r="P441" i="8"/>
  <c r="N441" i="8"/>
  <c r="M441" i="8"/>
  <c r="K441" i="8"/>
  <c r="G441" i="8"/>
  <c r="G442" i="1" s="1"/>
  <c r="AJ440" i="8"/>
  <c r="AI440" i="8"/>
  <c r="AF440" i="8"/>
  <c r="AE440" i="8"/>
  <c r="AD440" i="8"/>
  <c r="AA440" i="8"/>
  <c r="Z440" i="8"/>
  <c r="X440" i="8"/>
  <c r="V440" i="8"/>
  <c r="T440" i="8"/>
  <c r="S440" i="8"/>
  <c r="P440" i="8"/>
  <c r="O440" i="8"/>
  <c r="N440" i="8"/>
  <c r="K440" i="8"/>
  <c r="G440" i="8"/>
  <c r="G441" i="1" s="1"/>
  <c r="AJ439" i="8"/>
  <c r="AH439" i="8"/>
  <c r="AF439" i="8"/>
  <c r="AD439" i="8"/>
  <c r="AC439" i="8"/>
  <c r="Z439" i="8"/>
  <c r="Y439" i="8"/>
  <c r="X439" i="8"/>
  <c r="U439" i="8"/>
  <c r="T439" i="8"/>
  <c r="R439" i="8"/>
  <c r="P439" i="8"/>
  <c r="N439" i="8"/>
  <c r="M439" i="8"/>
  <c r="K439" i="8"/>
  <c r="G439" i="8"/>
  <c r="G440" i="1" s="1"/>
  <c r="AJ438" i="8"/>
  <c r="AI438" i="8"/>
  <c r="AF438" i="8"/>
  <c r="AE438" i="8"/>
  <c r="AD438" i="8"/>
  <c r="AA438" i="8"/>
  <c r="Z438" i="8"/>
  <c r="X438" i="8"/>
  <c r="V438" i="8"/>
  <c r="T438" i="8"/>
  <c r="S438" i="8"/>
  <c r="P438" i="8"/>
  <c r="O438" i="8"/>
  <c r="N438" i="8"/>
  <c r="K438" i="8"/>
  <c r="G438" i="8"/>
  <c r="G439" i="1" s="1"/>
  <c r="AJ437" i="8"/>
  <c r="AH437" i="8"/>
  <c r="AF437" i="8"/>
  <c r="AD437" i="8"/>
  <c r="AC437" i="8"/>
  <c r="Z437" i="8"/>
  <c r="Y437" i="8"/>
  <c r="X437" i="8"/>
  <c r="U437" i="8"/>
  <c r="T437" i="8"/>
  <c r="R437" i="8"/>
  <c r="P437" i="8"/>
  <c r="N437" i="8"/>
  <c r="M437" i="8"/>
  <c r="K437" i="8"/>
  <c r="G437" i="8"/>
  <c r="G435" i="1" s="1"/>
  <c r="AJ436" i="8"/>
  <c r="AI436" i="8"/>
  <c r="AF436" i="8"/>
  <c r="AE436" i="8"/>
  <c r="AD436" i="8"/>
  <c r="AA436" i="8"/>
  <c r="Z436" i="8"/>
  <c r="X436" i="8"/>
  <c r="V436" i="8"/>
  <c r="T436" i="8"/>
  <c r="S436" i="8"/>
  <c r="P436" i="8"/>
  <c r="O436" i="8"/>
  <c r="N436" i="8"/>
  <c r="K436" i="8"/>
  <c r="G436" i="8"/>
  <c r="G437" i="1" s="1"/>
  <c r="AJ435" i="8"/>
  <c r="AH435" i="8"/>
  <c r="AF435" i="8"/>
  <c r="AD435" i="8"/>
  <c r="AC435" i="8"/>
  <c r="Z435" i="8"/>
  <c r="Y435" i="8"/>
  <c r="X435" i="8"/>
  <c r="U435" i="8"/>
  <c r="T435" i="8"/>
  <c r="R435" i="8"/>
  <c r="P435" i="8"/>
  <c r="N435" i="8"/>
  <c r="M435" i="8"/>
  <c r="K435" i="8"/>
  <c r="G435" i="8"/>
  <c r="G436" i="1" s="1"/>
  <c r="AJ434" i="8"/>
  <c r="AI434" i="8"/>
  <c r="AF434" i="8"/>
  <c r="AE434" i="8"/>
  <c r="AD434" i="8"/>
  <c r="AA434" i="8"/>
  <c r="Z434" i="8"/>
  <c r="X434" i="8"/>
  <c r="V434" i="8"/>
  <c r="T434" i="8"/>
  <c r="S434" i="8"/>
  <c r="P434" i="8"/>
  <c r="O434" i="8"/>
  <c r="N434" i="8"/>
  <c r="K434" i="8"/>
  <c r="G434" i="8"/>
  <c r="G430" i="1" s="1"/>
  <c r="AJ433" i="8"/>
  <c r="AH433" i="8"/>
  <c r="AF433" i="8"/>
  <c r="AD433" i="8"/>
  <c r="AC433" i="8"/>
  <c r="Z433" i="8"/>
  <c r="Y433" i="8"/>
  <c r="X433" i="8"/>
  <c r="U433" i="8"/>
  <c r="T433" i="8"/>
  <c r="R433" i="8"/>
  <c r="P433" i="8"/>
  <c r="N433" i="8"/>
  <c r="M433" i="8"/>
  <c r="K433" i="8"/>
  <c r="G433" i="8"/>
  <c r="G434" i="1" s="1"/>
  <c r="AJ432" i="8"/>
  <c r="AI432" i="8"/>
  <c r="AF432" i="8"/>
  <c r="AE432" i="8"/>
  <c r="AD432" i="8"/>
  <c r="AA432" i="8"/>
  <c r="Z432" i="8"/>
  <c r="X432" i="8"/>
  <c r="V432" i="8"/>
  <c r="T432" i="8"/>
  <c r="S432" i="8"/>
  <c r="P432" i="8"/>
  <c r="O432" i="8"/>
  <c r="N432" i="8"/>
  <c r="K432" i="8"/>
  <c r="G432" i="8"/>
  <c r="G433" i="1" s="1"/>
  <c r="AJ431" i="8"/>
  <c r="AH431" i="8"/>
  <c r="AF431" i="8"/>
  <c r="AD431" i="8"/>
  <c r="AC431" i="8"/>
  <c r="Z431" i="8"/>
  <c r="Y431" i="8"/>
  <c r="X431" i="8"/>
  <c r="U431" i="8"/>
  <c r="T431" i="8"/>
  <c r="R431" i="8"/>
  <c r="P431" i="8"/>
  <c r="N431" i="8"/>
  <c r="M431" i="8"/>
  <c r="K431" i="8"/>
  <c r="G431" i="8"/>
  <c r="G432" i="1" s="1"/>
  <c r="AJ430" i="8"/>
  <c r="AI430" i="8"/>
  <c r="AH430" i="8"/>
  <c r="AG430" i="8"/>
  <c r="AF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S430" i="8"/>
  <c r="R430" i="8"/>
  <c r="Q430" i="8"/>
  <c r="P430" i="8"/>
  <c r="O430" i="8"/>
  <c r="N430" i="8"/>
  <c r="M430" i="8"/>
  <c r="G430" i="8"/>
  <c r="G431" i="1" s="1"/>
  <c r="AJ429" i="8"/>
  <c r="AF429" i="8"/>
  <c r="AE429" i="8"/>
  <c r="AB429" i="8"/>
  <c r="Y429" i="8"/>
  <c r="W429" i="8"/>
  <c r="U429" i="8"/>
  <c r="Q429" i="8"/>
  <c r="P429" i="8"/>
  <c r="O429" i="8"/>
  <c r="K429" i="8"/>
  <c r="G429" i="8"/>
  <c r="G429" i="1" s="1"/>
  <c r="AI428" i="8"/>
  <c r="AH428" i="8"/>
  <c r="AG428" i="8"/>
  <c r="AE428" i="8"/>
  <c r="AD428" i="8"/>
  <c r="AC428" i="8"/>
  <c r="AA428" i="8"/>
  <c r="Z428" i="8"/>
  <c r="Y428" i="8"/>
  <c r="W428" i="8"/>
  <c r="V428" i="8"/>
  <c r="U428" i="8"/>
  <c r="S428" i="8"/>
  <c r="R428" i="8"/>
  <c r="Q428" i="8"/>
  <c r="O428" i="8"/>
  <c r="N428" i="8"/>
  <c r="M428" i="8"/>
  <c r="K428" i="8"/>
  <c r="AJ428" i="8" s="1"/>
  <c r="G428" i="8"/>
  <c r="G423" i="1" s="1"/>
  <c r="AJ427" i="8"/>
  <c r="AE427" i="8"/>
  <c r="AB427" i="8"/>
  <c r="W427" i="8"/>
  <c r="U427" i="8"/>
  <c r="P427" i="8"/>
  <c r="O427" i="8"/>
  <c r="K427" i="8"/>
  <c r="G427" i="8"/>
  <c r="G428" i="1" s="1"/>
  <c r="AI426" i="8"/>
  <c r="AH426" i="8"/>
  <c r="AG426" i="8"/>
  <c r="AE426" i="8"/>
  <c r="AD426" i="8"/>
  <c r="AC426" i="8"/>
  <c r="AA426" i="8"/>
  <c r="Z426" i="8"/>
  <c r="Y426" i="8"/>
  <c r="W426" i="8"/>
  <c r="V426" i="8"/>
  <c r="U426" i="8"/>
  <c r="S426" i="8"/>
  <c r="R426" i="8"/>
  <c r="Q426" i="8"/>
  <c r="O426" i="8"/>
  <c r="N426" i="8"/>
  <c r="M426" i="8"/>
  <c r="K426" i="8"/>
  <c r="AJ426" i="8" s="1"/>
  <c r="G426" i="8"/>
  <c r="G427" i="1" s="1"/>
  <c r="AJ425" i="8"/>
  <c r="AG425" i="8"/>
  <c r="U425" i="8"/>
  <c r="T425" i="8"/>
  <c r="K425" i="8"/>
  <c r="G425" i="8"/>
  <c r="G426" i="1" s="1"/>
  <c r="AI424" i="8"/>
  <c r="AH424" i="8"/>
  <c r="AG424" i="8"/>
  <c r="AE424" i="8"/>
  <c r="AD424" i="8"/>
  <c r="AC424" i="8"/>
  <c r="AA424" i="8"/>
  <c r="Z424" i="8"/>
  <c r="Y424" i="8"/>
  <c r="W424" i="8"/>
  <c r="V424" i="8"/>
  <c r="U424" i="8"/>
  <c r="S424" i="8"/>
  <c r="R424" i="8"/>
  <c r="Q424" i="8"/>
  <c r="O424" i="8"/>
  <c r="N424" i="8"/>
  <c r="M424" i="8"/>
  <c r="K424" i="8"/>
  <c r="AJ424" i="8" s="1"/>
  <c r="G424" i="8"/>
  <c r="G425" i="1" s="1"/>
  <c r="AG423" i="8"/>
  <c r="Y423" i="8"/>
  <c r="T423" i="8"/>
  <c r="K423" i="8"/>
  <c r="G423" i="8"/>
  <c r="G424" i="1" s="1"/>
  <c r="AI422" i="8"/>
  <c r="AH422" i="8"/>
  <c r="AG422" i="8"/>
  <c r="AE422" i="8"/>
  <c r="AD422" i="8"/>
  <c r="AC422" i="8"/>
  <c r="AA422" i="8"/>
  <c r="Z422" i="8"/>
  <c r="Y422" i="8"/>
  <c r="W422" i="8"/>
  <c r="V422" i="8"/>
  <c r="U422" i="8"/>
  <c r="S422" i="8"/>
  <c r="R422" i="8"/>
  <c r="Q422" i="8"/>
  <c r="O422" i="8"/>
  <c r="N422" i="8"/>
  <c r="M422" i="8"/>
  <c r="K422" i="8"/>
  <c r="AJ422" i="8" s="1"/>
  <c r="G422" i="8"/>
  <c r="G419" i="1" s="1"/>
  <c r="AJ421" i="8"/>
  <c r="AF421" i="8"/>
  <c r="AE421" i="8"/>
  <c r="AB421" i="8"/>
  <c r="Y421" i="8"/>
  <c r="W421" i="8"/>
  <c r="U421" i="8"/>
  <c r="Q421" i="8"/>
  <c r="P421" i="8"/>
  <c r="O421" i="8"/>
  <c r="K421" i="8"/>
  <c r="G421" i="8"/>
  <c r="G422" i="1" s="1"/>
  <c r="AI420" i="8"/>
  <c r="AH420" i="8"/>
  <c r="AG420" i="8"/>
  <c r="AE420" i="8"/>
  <c r="AD420" i="8"/>
  <c r="AC420" i="8"/>
  <c r="AA420" i="8"/>
  <c r="Z420" i="8"/>
  <c r="Y420" i="8"/>
  <c r="W420" i="8"/>
  <c r="V420" i="8"/>
  <c r="U420" i="8"/>
  <c r="S420" i="8"/>
  <c r="R420" i="8"/>
  <c r="Q420" i="8"/>
  <c r="O420" i="8"/>
  <c r="N420" i="8"/>
  <c r="M420" i="8"/>
  <c r="K420" i="8"/>
  <c r="AJ420" i="8" s="1"/>
  <c r="G420" i="8"/>
  <c r="G421" i="1" s="1"/>
  <c r="AJ419" i="8"/>
  <c r="AE419" i="8"/>
  <c r="AB419" i="8"/>
  <c r="W419" i="8"/>
  <c r="U419" i="8"/>
  <c r="P419" i="8"/>
  <c r="O419" i="8"/>
  <c r="K419" i="8"/>
  <c r="G419" i="8"/>
  <c r="G420" i="1" s="1"/>
  <c r="AI418" i="8"/>
  <c r="AH418" i="8"/>
  <c r="AG418" i="8"/>
  <c r="AE418" i="8"/>
  <c r="AD418" i="8"/>
  <c r="AC418" i="8"/>
  <c r="AA418" i="8"/>
  <c r="Z418" i="8"/>
  <c r="Y418" i="8"/>
  <c r="W418" i="8"/>
  <c r="V418" i="8"/>
  <c r="U418" i="8"/>
  <c r="S418" i="8"/>
  <c r="R418" i="8"/>
  <c r="Q418" i="8"/>
  <c r="O418" i="8"/>
  <c r="N418" i="8"/>
  <c r="M418" i="8"/>
  <c r="K418" i="8"/>
  <c r="AJ418" i="8" s="1"/>
  <c r="G418" i="8"/>
  <c r="G416" i="1" s="1"/>
  <c r="AB417" i="8"/>
  <c r="O417" i="8"/>
  <c r="K417" i="8"/>
  <c r="AJ417" i="8" s="1"/>
  <c r="G417" i="8"/>
  <c r="G418" i="1" s="1"/>
  <c r="AI416" i="8"/>
  <c r="AH416" i="8"/>
  <c r="AG416" i="8"/>
  <c r="AE416" i="8"/>
  <c r="AD416" i="8"/>
  <c r="AC416" i="8"/>
  <c r="AA416" i="8"/>
  <c r="Z416" i="8"/>
  <c r="Y416" i="8"/>
  <c r="W416" i="8"/>
  <c r="V416" i="8"/>
  <c r="U416" i="8"/>
  <c r="S416" i="8"/>
  <c r="R416" i="8"/>
  <c r="Q416" i="8"/>
  <c r="O416" i="8"/>
  <c r="N416" i="8"/>
  <c r="M416" i="8"/>
  <c r="K416" i="8"/>
  <c r="AJ416" i="8" s="1"/>
  <c r="G416" i="8"/>
  <c r="G417" i="1" s="1"/>
  <c r="AF415" i="8"/>
  <c r="Q415" i="8"/>
  <c r="K415" i="8"/>
  <c r="Y415" i="8" s="1"/>
  <c r="G415" i="8"/>
  <c r="G412" i="1" s="1"/>
  <c r="AI414" i="8"/>
  <c r="AH414" i="8"/>
  <c r="AG414" i="8"/>
  <c r="AE414" i="8"/>
  <c r="AD414" i="8"/>
  <c r="AC414" i="8"/>
  <c r="AA414" i="8"/>
  <c r="Z414" i="8"/>
  <c r="Y414" i="8"/>
  <c r="W414" i="8"/>
  <c r="V414" i="8"/>
  <c r="U414" i="8"/>
  <c r="S414" i="8"/>
  <c r="R414" i="8"/>
  <c r="Q414" i="8"/>
  <c r="O414" i="8"/>
  <c r="N414" i="8"/>
  <c r="M414" i="8"/>
  <c r="K414" i="8"/>
  <c r="AJ414" i="8" s="1"/>
  <c r="G414" i="8"/>
  <c r="G415" i="1" s="1"/>
  <c r="AJ413" i="8"/>
  <c r="AF413" i="8"/>
  <c r="AE413" i="8"/>
  <c r="AB413" i="8"/>
  <c r="Y413" i="8"/>
  <c r="W413" i="8"/>
  <c r="U413" i="8"/>
  <c r="Q413" i="8"/>
  <c r="P413" i="8"/>
  <c r="O413" i="8"/>
  <c r="K413" i="8"/>
  <c r="G413" i="8"/>
  <c r="G414" i="1" s="1"/>
  <c r="AI412" i="8"/>
  <c r="AH412" i="8"/>
  <c r="AG412" i="8"/>
  <c r="AE412" i="8"/>
  <c r="AD412" i="8"/>
  <c r="AC412" i="8"/>
  <c r="AA412" i="8"/>
  <c r="Z412" i="8"/>
  <c r="Y412" i="8"/>
  <c r="W412" i="8"/>
  <c r="V412" i="8"/>
  <c r="U412" i="8"/>
  <c r="S412" i="8"/>
  <c r="R412" i="8"/>
  <c r="Q412" i="8"/>
  <c r="O412" i="8"/>
  <c r="N412" i="8"/>
  <c r="M412" i="8"/>
  <c r="K412" i="8"/>
  <c r="AJ412" i="8" s="1"/>
  <c r="G412" i="8"/>
  <c r="G413" i="1" s="1"/>
  <c r="AJ411" i="8"/>
  <c r="AE411" i="8"/>
  <c r="AB411" i="8"/>
  <c r="W411" i="8"/>
  <c r="U411" i="8"/>
  <c r="P411" i="8"/>
  <c r="O411" i="8"/>
  <c r="K411" i="8"/>
  <c r="G411" i="8"/>
  <c r="G406" i="1" s="1"/>
  <c r="AI410" i="8"/>
  <c r="AH410" i="8"/>
  <c r="AG410" i="8"/>
  <c r="AE410" i="8"/>
  <c r="AD410" i="8"/>
  <c r="AC410" i="8"/>
  <c r="AA410" i="8"/>
  <c r="Z410" i="8"/>
  <c r="Y410" i="8"/>
  <c r="W410" i="8"/>
  <c r="V410" i="8"/>
  <c r="U410" i="8"/>
  <c r="S410" i="8"/>
  <c r="R410" i="8"/>
  <c r="Q410" i="8"/>
  <c r="O410" i="8"/>
  <c r="N410" i="8"/>
  <c r="M410" i="8"/>
  <c r="K410" i="8"/>
  <c r="AJ410" i="8" s="1"/>
  <c r="G410" i="8"/>
  <c r="G411" i="1" s="1"/>
  <c r="AJ409" i="8"/>
  <c r="AG409" i="8"/>
  <c r="U409" i="8"/>
  <c r="T409" i="8"/>
  <c r="K409" i="8"/>
  <c r="G409" i="8"/>
  <c r="G410" i="1" s="1"/>
  <c r="AI408" i="8"/>
  <c r="AH408" i="8"/>
  <c r="AG408" i="8"/>
  <c r="AE408" i="8"/>
  <c r="AD408" i="8"/>
  <c r="AC408" i="8"/>
  <c r="AA408" i="8"/>
  <c r="Z408" i="8"/>
  <c r="Y408" i="8"/>
  <c r="W408" i="8"/>
  <c r="V408" i="8"/>
  <c r="U408" i="8"/>
  <c r="S408" i="8"/>
  <c r="R408" i="8"/>
  <c r="Q408" i="8"/>
  <c r="O408" i="8"/>
  <c r="N408" i="8"/>
  <c r="M408" i="8"/>
  <c r="K408" i="8"/>
  <c r="AJ408" i="8" s="1"/>
  <c r="G408" i="8"/>
  <c r="G409" i="1" s="1"/>
  <c r="AG407" i="8"/>
  <c r="Y407" i="8"/>
  <c r="T407" i="8"/>
  <c r="K407" i="8"/>
  <c r="G407" i="8"/>
  <c r="G408" i="1" s="1"/>
  <c r="AJ406" i="8"/>
  <c r="AI406" i="8"/>
  <c r="AH406" i="8"/>
  <c r="AG406" i="8"/>
  <c r="AF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S406" i="8"/>
  <c r="R406" i="8"/>
  <c r="Q406" i="8"/>
  <c r="P406" i="8"/>
  <c r="O406" i="8"/>
  <c r="N406" i="8"/>
  <c r="M406" i="8"/>
  <c r="G406" i="8"/>
  <c r="G407" i="1" s="1"/>
  <c r="K405" i="8"/>
  <c r="G405" i="8"/>
  <c r="G399" i="1" s="1"/>
  <c r="AH404" i="8"/>
  <c r="AF404" i="8"/>
  <c r="AC404" i="8"/>
  <c r="AB404" i="8"/>
  <c r="X404" i="8"/>
  <c r="V404" i="8"/>
  <c r="U404" i="8"/>
  <c r="Q404" i="8"/>
  <c r="P404" i="8"/>
  <c r="M404" i="8"/>
  <c r="K404" i="8"/>
  <c r="G404" i="8"/>
  <c r="G405" i="1" s="1"/>
  <c r="AI403" i="8"/>
  <c r="AD403" i="8"/>
  <c r="AB403" i="8"/>
  <c r="W403" i="8"/>
  <c r="V403" i="8"/>
  <c r="P403" i="8"/>
  <c r="N403" i="8"/>
  <c r="K403" i="8"/>
  <c r="G403" i="8"/>
  <c r="G404" i="1" s="1"/>
  <c r="AH402" i="8"/>
  <c r="AG402" i="8"/>
  <c r="AB402" i="8"/>
  <c r="U402" i="8"/>
  <c r="R402" i="8"/>
  <c r="M402" i="8"/>
  <c r="K402" i="8"/>
  <c r="G402" i="8"/>
  <c r="G403" i="1" s="1"/>
  <c r="AH401" i="8"/>
  <c r="AF401" i="8"/>
  <c r="X401" i="8"/>
  <c r="S401" i="8"/>
  <c r="R401" i="8"/>
  <c r="K401" i="8"/>
  <c r="G401" i="8"/>
  <c r="G402" i="1" s="1"/>
  <c r="AH400" i="8"/>
  <c r="AF400" i="8"/>
  <c r="AC400" i="8"/>
  <c r="AB400" i="8"/>
  <c r="X400" i="8"/>
  <c r="V400" i="8"/>
  <c r="U400" i="8"/>
  <c r="Q400" i="8"/>
  <c r="P400" i="8"/>
  <c r="M400" i="8"/>
  <c r="K400" i="8"/>
  <c r="G400" i="8"/>
  <c r="G401" i="1" s="1"/>
  <c r="AJ399" i="8"/>
  <c r="AI399" i="8"/>
  <c r="AH399" i="8"/>
  <c r="AG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R399" i="8"/>
  <c r="Q399" i="8"/>
  <c r="P399" i="8"/>
  <c r="O399" i="8"/>
  <c r="N399" i="8"/>
  <c r="M399" i="8"/>
  <c r="G399" i="8"/>
  <c r="G400" i="1" s="1"/>
  <c r="AG398" i="8"/>
  <c r="X398" i="8"/>
  <c r="S398" i="8"/>
  <c r="K398" i="8"/>
  <c r="G398" i="8"/>
  <c r="G378" i="1" s="1"/>
  <c r="AI397" i="8"/>
  <c r="AH397" i="8"/>
  <c r="AG397" i="8"/>
  <c r="AE397" i="8"/>
  <c r="AD397" i="8"/>
  <c r="AC397" i="8"/>
  <c r="AA397" i="8"/>
  <c r="Z397" i="8"/>
  <c r="Y397" i="8"/>
  <c r="W397" i="8"/>
  <c r="V397" i="8"/>
  <c r="U397" i="8"/>
  <c r="S397" i="8"/>
  <c r="R397" i="8"/>
  <c r="Q397" i="8"/>
  <c r="O397" i="8"/>
  <c r="N397" i="8"/>
  <c r="M397" i="8"/>
  <c r="K397" i="8"/>
  <c r="AJ397" i="8" s="1"/>
  <c r="G397" i="8"/>
  <c r="G379" i="1" s="1"/>
  <c r="AG396" i="8"/>
  <c r="X396" i="8"/>
  <c r="S396" i="8"/>
  <c r="K396" i="8"/>
  <c r="G396" i="8"/>
  <c r="G389" i="1" s="1"/>
  <c r="AI395" i="8"/>
  <c r="AH395" i="8"/>
  <c r="AG395" i="8"/>
  <c r="AE395" i="8"/>
  <c r="AD395" i="8"/>
  <c r="AC395" i="8"/>
  <c r="AA395" i="8"/>
  <c r="Z395" i="8"/>
  <c r="Y395" i="8"/>
  <c r="W395" i="8"/>
  <c r="V395" i="8"/>
  <c r="U395" i="8"/>
  <c r="S395" i="8"/>
  <c r="R395" i="8"/>
  <c r="Q395" i="8"/>
  <c r="O395" i="8"/>
  <c r="N395" i="8"/>
  <c r="M395" i="8"/>
  <c r="K395" i="8"/>
  <c r="AJ395" i="8" s="1"/>
  <c r="G395" i="8"/>
  <c r="G398" i="1" s="1"/>
  <c r="AG394" i="8"/>
  <c r="X394" i="8"/>
  <c r="S394" i="8"/>
  <c r="K394" i="8"/>
  <c r="G394" i="8"/>
  <c r="G397" i="1" s="1"/>
  <c r="AI393" i="8"/>
  <c r="AH393" i="8"/>
  <c r="AG393" i="8"/>
  <c r="AE393" i="8"/>
  <c r="AD393" i="8"/>
  <c r="AC393" i="8"/>
  <c r="AA393" i="8"/>
  <c r="Z393" i="8"/>
  <c r="Y393" i="8"/>
  <c r="W393" i="8"/>
  <c r="V393" i="8"/>
  <c r="U393" i="8"/>
  <c r="S393" i="8"/>
  <c r="R393" i="8"/>
  <c r="Q393" i="8"/>
  <c r="O393" i="8"/>
  <c r="N393" i="8"/>
  <c r="M393" i="8"/>
  <c r="K393" i="8"/>
  <c r="AJ393" i="8" s="1"/>
  <c r="G393" i="8"/>
  <c r="G396" i="1" s="1"/>
  <c r="AG392" i="8"/>
  <c r="X392" i="8"/>
  <c r="S392" i="8"/>
  <c r="K392" i="8"/>
  <c r="G392" i="8"/>
  <c r="G395" i="1" s="1"/>
  <c r="AI391" i="8"/>
  <c r="AH391" i="8"/>
  <c r="AG391" i="8"/>
  <c r="AE391" i="8"/>
  <c r="AD391" i="8"/>
  <c r="AC391" i="8"/>
  <c r="AA391" i="8"/>
  <c r="Z391" i="8"/>
  <c r="Y391" i="8"/>
  <c r="W391" i="8"/>
  <c r="V391" i="8"/>
  <c r="U391" i="8"/>
  <c r="S391" i="8"/>
  <c r="R391" i="8"/>
  <c r="Q391" i="8"/>
  <c r="O391" i="8"/>
  <c r="N391" i="8"/>
  <c r="M391" i="8"/>
  <c r="K391" i="8"/>
  <c r="AJ391" i="8" s="1"/>
  <c r="G391" i="8"/>
  <c r="G394" i="1" s="1"/>
  <c r="AG390" i="8"/>
  <c r="X390" i="8"/>
  <c r="S390" i="8"/>
  <c r="K390" i="8"/>
  <c r="G390" i="8"/>
  <c r="G393" i="1" s="1"/>
  <c r="AI389" i="8"/>
  <c r="AH389" i="8"/>
  <c r="AG389" i="8"/>
  <c r="AE389" i="8"/>
  <c r="AD389" i="8"/>
  <c r="AC389" i="8"/>
  <c r="AA389" i="8"/>
  <c r="Z389" i="8"/>
  <c r="Y389" i="8"/>
  <c r="W389" i="8"/>
  <c r="V389" i="8"/>
  <c r="U389" i="8"/>
  <c r="S389" i="8"/>
  <c r="R389" i="8"/>
  <c r="Q389" i="8"/>
  <c r="O389" i="8"/>
  <c r="N389" i="8"/>
  <c r="M389" i="8"/>
  <c r="K389" i="8"/>
  <c r="AJ389" i="8" s="1"/>
  <c r="G389" i="8"/>
  <c r="G392" i="1" s="1"/>
  <c r="AG388" i="8"/>
  <c r="X388" i="8"/>
  <c r="S388" i="8"/>
  <c r="K388" i="8"/>
  <c r="G388" i="8"/>
  <c r="G391" i="1" s="1"/>
  <c r="AI387" i="8"/>
  <c r="AH387" i="8"/>
  <c r="AG387" i="8"/>
  <c r="AE387" i="8"/>
  <c r="AD387" i="8"/>
  <c r="AC387" i="8"/>
  <c r="AA387" i="8"/>
  <c r="Z387" i="8"/>
  <c r="Y387" i="8"/>
  <c r="W387" i="8"/>
  <c r="V387" i="8"/>
  <c r="U387" i="8"/>
  <c r="S387" i="8"/>
  <c r="R387" i="8"/>
  <c r="Q387" i="8"/>
  <c r="O387" i="8"/>
  <c r="N387" i="8"/>
  <c r="M387" i="8"/>
  <c r="K387" i="8"/>
  <c r="AJ387" i="8" s="1"/>
  <c r="G387" i="8"/>
  <c r="G390" i="1" s="1"/>
  <c r="AG386" i="8"/>
  <c r="X386" i="8"/>
  <c r="S386" i="8"/>
  <c r="K386" i="8"/>
  <c r="G386" i="8"/>
  <c r="G380" i="1" s="1"/>
  <c r="AI385" i="8"/>
  <c r="AH385" i="8"/>
  <c r="AG385" i="8"/>
  <c r="AE385" i="8"/>
  <c r="AD385" i="8"/>
  <c r="AC385" i="8"/>
  <c r="AA385" i="8"/>
  <c r="Z385" i="8"/>
  <c r="Y385" i="8"/>
  <c r="W385" i="8"/>
  <c r="V385" i="8"/>
  <c r="U385" i="8"/>
  <c r="S385" i="8"/>
  <c r="R385" i="8"/>
  <c r="Q385" i="8"/>
  <c r="O385" i="8"/>
  <c r="N385" i="8"/>
  <c r="M385" i="8"/>
  <c r="K385" i="8"/>
  <c r="AJ385" i="8" s="1"/>
  <c r="G385" i="8"/>
  <c r="G388" i="1" s="1"/>
  <c r="AG384" i="8"/>
  <c r="X384" i="8"/>
  <c r="S384" i="8"/>
  <c r="K384" i="8"/>
  <c r="G384" i="8"/>
  <c r="G387" i="1" s="1"/>
  <c r="AI383" i="8"/>
  <c r="AH383" i="8"/>
  <c r="AG383" i="8"/>
  <c r="AE383" i="8"/>
  <c r="AD383" i="8"/>
  <c r="AC383" i="8"/>
  <c r="AA383" i="8"/>
  <c r="Z383" i="8"/>
  <c r="Y383" i="8"/>
  <c r="W383" i="8"/>
  <c r="V383" i="8"/>
  <c r="U383" i="8"/>
  <c r="S383" i="8"/>
  <c r="R383" i="8"/>
  <c r="Q383" i="8"/>
  <c r="O383" i="8"/>
  <c r="N383" i="8"/>
  <c r="M383" i="8"/>
  <c r="K383" i="8"/>
  <c r="AJ383" i="8" s="1"/>
  <c r="G383" i="8"/>
  <c r="G386" i="1" s="1"/>
  <c r="AG382" i="8"/>
  <c r="X382" i="8"/>
  <c r="S382" i="8"/>
  <c r="K382" i="8"/>
  <c r="G382" i="8"/>
  <c r="G385" i="1" s="1"/>
  <c r="AI381" i="8"/>
  <c r="AH381" i="8"/>
  <c r="AG381" i="8"/>
  <c r="AE381" i="8"/>
  <c r="AD381" i="8"/>
  <c r="AC381" i="8"/>
  <c r="AA381" i="8"/>
  <c r="Z381" i="8"/>
  <c r="Y381" i="8"/>
  <c r="W381" i="8"/>
  <c r="V381" i="8"/>
  <c r="U381" i="8"/>
  <c r="S381" i="8"/>
  <c r="R381" i="8"/>
  <c r="Q381" i="8"/>
  <c r="O381" i="8"/>
  <c r="N381" i="8"/>
  <c r="M381" i="8"/>
  <c r="K381" i="8"/>
  <c r="AJ381" i="8" s="1"/>
  <c r="G381" i="8"/>
  <c r="G384" i="1" s="1"/>
  <c r="AG380" i="8"/>
  <c r="X380" i="8"/>
  <c r="S380" i="8"/>
  <c r="K380" i="8"/>
  <c r="G380" i="8"/>
  <c r="G383" i="1" s="1"/>
  <c r="AI379" i="8"/>
  <c r="AH379" i="8"/>
  <c r="AG379" i="8"/>
  <c r="AE379" i="8"/>
  <c r="AD379" i="8"/>
  <c r="AC379" i="8"/>
  <c r="AA379" i="8"/>
  <c r="Z379" i="8"/>
  <c r="Y379" i="8"/>
  <c r="W379" i="8"/>
  <c r="V379" i="8"/>
  <c r="U379" i="8"/>
  <c r="S379" i="8"/>
  <c r="R379" i="8"/>
  <c r="Q379" i="8"/>
  <c r="O379" i="8"/>
  <c r="N379" i="8"/>
  <c r="M379" i="8"/>
  <c r="K379" i="8"/>
  <c r="AJ379" i="8" s="1"/>
  <c r="G379" i="8"/>
  <c r="G382" i="1" s="1"/>
  <c r="AJ378" i="8"/>
  <c r="AI378" i="8"/>
  <c r="AH378" i="8"/>
  <c r="AG378" i="8"/>
  <c r="AF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S378" i="8"/>
  <c r="R378" i="8"/>
  <c r="Q378" i="8"/>
  <c r="P378" i="8"/>
  <c r="O378" i="8"/>
  <c r="N378" i="8"/>
  <c r="M378" i="8"/>
  <c r="G378" i="8"/>
  <c r="G381" i="1" s="1"/>
  <c r="AJ377" i="8"/>
  <c r="AH377" i="8"/>
  <c r="AF377" i="8"/>
  <c r="AD377" i="8"/>
  <c r="AC377" i="8"/>
  <c r="Z377" i="8"/>
  <c r="Y377" i="8"/>
  <c r="X377" i="8"/>
  <c r="U377" i="8"/>
  <c r="T377" i="8"/>
  <c r="R377" i="8"/>
  <c r="P377" i="8"/>
  <c r="N377" i="8"/>
  <c r="M377" i="8"/>
  <c r="K377" i="8"/>
  <c r="G377" i="8"/>
  <c r="G357" i="1" s="1"/>
  <c r="AJ376" i="8"/>
  <c r="AI376" i="8"/>
  <c r="AF376" i="8"/>
  <c r="AE376" i="8"/>
  <c r="AD376" i="8"/>
  <c r="AA376" i="8"/>
  <c r="Z376" i="8"/>
  <c r="X376" i="8"/>
  <c r="V376" i="8"/>
  <c r="T376" i="8"/>
  <c r="S376" i="8"/>
  <c r="P376" i="8"/>
  <c r="O376" i="8"/>
  <c r="N376" i="8"/>
  <c r="K376" i="8"/>
  <c r="G376" i="8"/>
  <c r="G377" i="1" s="1"/>
  <c r="Z375" i="8"/>
  <c r="M375" i="8"/>
  <c r="K375" i="8"/>
  <c r="AH375" i="8" s="1"/>
  <c r="G375" i="8"/>
  <c r="G373" i="1" s="1"/>
  <c r="K374" i="8"/>
  <c r="AH374" i="8" s="1"/>
  <c r="G374" i="8"/>
  <c r="G376" i="1" s="1"/>
  <c r="AC373" i="8"/>
  <c r="AB373" i="8"/>
  <c r="R373" i="8"/>
  <c r="Q373" i="8"/>
  <c r="K373" i="8"/>
  <c r="G373" i="8"/>
  <c r="G375" i="1" s="1"/>
  <c r="AI372" i="8"/>
  <c r="AD372" i="8"/>
  <c r="AB372" i="8"/>
  <c r="X372" i="8"/>
  <c r="S372" i="8"/>
  <c r="R372" i="8"/>
  <c r="N372" i="8"/>
  <c r="K372" i="8"/>
  <c r="G372" i="8"/>
  <c r="G374" i="1" s="1"/>
  <c r="AH371" i="8"/>
  <c r="X371" i="8"/>
  <c r="M371" i="8"/>
  <c r="K371" i="8"/>
  <c r="AC371" i="8" s="1"/>
  <c r="G371" i="8"/>
  <c r="G371" i="1" s="1"/>
  <c r="K370" i="8"/>
  <c r="AH370" i="8" s="1"/>
  <c r="G370" i="8"/>
  <c r="G372" i="1" s="1"/>
  <c r="AC369" i="8"/>
  <c r="AB369" i="8"/>
  <c r="R369" i="8"/>
  <c r="Q369" i="8"/>
  <c r="K369" i="8"/>
  <c r="G369" i="8"/>
  <c r="G368" i="1" s="1"/>
  <c r="AI368" i="8"/>
  <c r="AD368" i="8"/>
  <c r="AB368" i="8"/>
  <c r="X368" i="8"/>
  <c r="S368" i="8"/>
  <c r="R368" i="8"/>
  <c r="N368" i="8"/>
  <c r="K368" i="8"/>
  <c r="G368" i="8"/>
  <c r="G370" i="1" s="1"/>
  <c r="K367" i="8"/>
  <c r="AH367" i="8" s="1"/>
  <c r="G367" i="8"/>
  <c r="G369" i="1" s="1"/>
  <c r="AF366" i="8"/>
  <c r="AD366" i="8"/>
  <c r="X366" i="8"/>
  <c r="W366" i="8"/>
  <c r="R366" i="8"/>
  <c r="P366" i="8"/>
  <c r="K366" i="8"/>
  <c r="G366" i="8"/>
  <c r="G358" i="1" s="1"/>
  <c r="AH365" i="8"/>
  <c r="AF365" i="8"/>
  <c r="AC365" i="8"/>
  <c r="AB365" i="8"/>
  <c r="X365" i="8"/>
  <c r="V365" i="8"/>
  <c r="U365" i="8"/>
  <c r="Q365" i="8"/>
  <c r="P365" i="8"/>
  <c r="M365" i="8"/>
  <c r="K365" i="8"/>
  <c r="G365" i="8"/>
  <c r="G367" i="1" s="1"/>
  <c r="AI364" i="8"/>
  <c r="AB364" i="8"/>
  <c r="V364" i="8"/>
  <c r="N364" i="8"/>
  <c r="K364" i="8"/>
  <c r="AF364" i="8" s="1"/>
  <c r="G364" i="8"/>
  <c r="G366" i="1" s="1"/>
  <c r="AG363" i="8"/>
  <c r="Z363" i="8"/>
  <c r="R363" i="8"/>
  <c r="K363" i="8"/>
  <c r="G363" i="8"/>
  <c r="G365" i="1" s="1"/>
  <c r="AF362" i="8"/>
  <c r="AD362" i="8"/>
  <c r="X362" i="8"/>
  <c r="W362" i="8"/>
  <c r="R362" i="8"/>
  <c r="P362" i="8"/>
  <c r="K362" i="8"/>
  <c r="G362" i="8"/>
  <c r="G364" i="1" s="1"/>
  <c r="AH361" i="8"/>
  <c r="AF361" i="8"/>
  <c r="AC361" i="8"/>
  <c r="AB361" i="8"/>
  <c r="X361" i="8"/>
  <c r="V361" i="8"/>
  <c r="U361" i="8"/>
  <c r="Q361" i="8"/>
  <c r="P361" i="8"/>
  <c r="M361" i="8"/>
  <c r="K361" i="8"/>
  <c r="G361" i="8"/>
  <c r="G363" i="1" s="1"/>
  <c r="AI360" i="8"/>
  <c r="AB360" i="8"/>
  <c r="V360" i="8"/>
  <c r="N360" i="8"/>
  <c r="K360" i="8"/>
  <c r="AF360" i="8" s="1"/>
  <c r="G360" i="8"/>
  <c r="G362" i="1" s="1"/>
  <c r="Z359" i="8"/>
  <c r="K359" i="8"/>
  <c r="G359" i="8"/>
  <c r="G361" i="1" s="1"/>
  <c r="AF358" i="8"/>
  <c r="AD358" i="8"/>
  <c r="X358" i="8"/>
  <c r="W358" i="8"/>
  <c r="R358" i="8"/>
  <c r="P358" i="8"/>
  <c r="K358" i="8"/>
  <c r="G358" i="8"/>
  <c r="G360" i="1" s="1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G357" i="8"/>
  <c r="G359" i="1" s="1"/>
  <c r="AI356" i="8"/>
  <c r="AH356" i="8"/>
  <c r="AG356" i="8"/>
  <c r="AE356" i="8"/>
  <c r="AD356" i="8"/>
  <c r="AC356" i="8"/>
  <c r="AA356" i="8"/>
  <c r="Z356" i="8"/>
  <c r="Y356" i="8"/>
  <c r="W356" i="8"/>
  <c r="V356" i="8"/>
  <c r="U356" i="8"/>
  <c r="S356" i="8"/>
  <c r="R356" i="8"/>
  <c r="Q356" i="8"/>
  <c r="O356" i="8"/>
  <c r="N356" i="8"/>
  <c r="M356" i="8"/>
  <c r="K356" i="8"/>
  <c r="AJ356" i="8" s="1"/>
  <c r="G356" i="8"/>
  <c r="G334" i="1" s="1"/>
  <c r="K355" i="8"/>
  <c r="AG355" i="8" s="1"/>
  <c r="G355" i="8"/>
  <c r="G335" i="1" s="1"/>
  <c r="AI354" i="8"/>
  <c r="AH354" i="8"/>
  <c r="AG354" i="8"/>
  <c r="AE354" i="8"/>
  <c r="AD354" i="8"/>
  <c r="AC354" i="8"/>
  <c r="AA354" i="8"/>
  <c r="Z354" i="8"/>
  <c r="Y354" i="8"/>
  <c r="W354" i="8"/>
  <c r="V354" i="8"/>
  <c r="U354" i="8"/>
  <c r="S354" i="8"/>
  <c r="R354" i="8"/>
  <c r="Q354" i="8"/>
  <c r="O354" i="8"/>
  <c r="N354" i="8"/>
  <c r="M354" i="8"/>
  <c r="K354" i="8"/>
  <c r="AJ354" i="8" s="1"/>
  <c r="G354" i="8"/>
  <c r="G356" i="1" s="1"/>
  <c r="AG353" i="8"/>
  <c r="S353" i="8"/>
  <c r="K353" i="8"/>
  <c r="G353" i="8"/>
  <c r="G349" i="1" s="1"/>
  <c r="AI352" i="8"/>
  <c r="AH352" i="8"/>
  <c r="AG352" i="8"/>
  <c r="AE352" i="8"/>
  <c r="AD352" i="8"/>
  <c r="AC352" i="8"/>
  <c r="AA352" i="8"/>
  <c r="Z352" i="8"/>
  <c r="Y352" i="8"/>
  <c r="W352" i="8"/>
  <c r="V352" i="8"/>
  <c r="U352" i="8"/>
  <c r="S352" i="8"/>
  <c r="R352" i="8"/>
  <c r="Q352" i="8"/>
  <c r="O352" i="8"/>
  <c r="N352" i="8"/>
  <c r="M352" i="8"/>
  <c r="K352" i="8"/>
  <c r="AJ352" i="8" s="1"/>
  <c r="G352" i="8"/>
  <c r="G355" i="1" s="1"/>
  <c r="Y351" i="8"/>
  <c r="K351" i="8"/>
  <c r="G351" i="8"/>
  <c r="G354" i="1" s="1"/>
  <c r="AI350" i="8"/>
  <c r="AH350" i="8"/>
  <c r="AG350" i="8"/>
  <c r="AE350" i="8"/>
  <c r="AD350" i="8"/>
  <c r="AC350" i="8"/>
  <c r="AA350" i="8"/>
  <c r="Z350" i="8"/>
  <c r="Y350" i="8"/>
  <c r="W350" i="8"/>
  <c r="V350" i="8"/>
  <c r="U350" i="8"/>
  <c r="S350" i="8"/>
  <c r="R350" i="8"/>
  <c r="Q350" i="8"/>
  <c r="O350" i="8"/>
  <c r="N350" i="8"/>
  <c r="M350" i="8"/>
  <c r="K350" i="8"/>
  <c r="AJ350" i="8" s="1"/>
  <c r="G350" i="8"/>
  <c r="G353" i="1" s="1"/>
  <c r="AG349" i="8"/>
  <c r="Y349" i="8"/>
  <c r="S349" i="8"/>
  <c r="K349" i="8"/>
  <c r="G349" i="8"/>
  <c r="G352" i="1" s="1"/>
  <c r="AI348" i="8"/>
  <c r="AH348" i="8"/>
  <c r="AG348" i="8"/>
  <c r="AE348" i="8"/>
  <c r="AD348" i="8"/>
  <c r="AC348" i="8"/>
  <c r="AA348" i="8"/>
  <c r="Z348" i="8"/>
  <c r="Y348" i="8"/>
  <c r="W348" i="8"/>
  <c r="V348" i="8"/>
  <c r="U348" i="8"/>
  <c r="S348" i="8"/>
  <c r="R348" i="8"/>
  <c r="Q348" i="8"/>
  <c r="O348" i="8"/>
  <c r="N348" i="8"/>
  <c r="M348" i="8"/>
  <c r="K348" i="8"/>
  <c r="AJ348" i="8" s="1"/>
  <c r="G348" i="8"/>
  <c r="G351" i="1" s="1"/>
  <c r="K347" i="8"/>
  <c r="AG347" i="8" s="1"/>
  <c r="G347" i="8"/>
  <c r="G350" i="1" s="1"/>
  <c r="AI346" i="8"/>
  <c r="AH346" i="8"/>
  <c r="AG346" i="8"/>
  <c r="AE346" i="8"/>
  <c r="AD346" i="8"/>
  <c r="AC346" i="8"/>
  <c r="AA346" i="8"/>
  <c r="Z346" i="8"/>
  <c r="Y346" i="8"/>
  <c r="W346" i="8"/>
  <c r="V346" i="8"/>
  <c r="U346" i="8"/>
  <c r="S346" i="8"/>
  <c r="R346" i="8"/>
  <c r="Q346" i="8"/>
  <c r="O346" i="8"/>
  <c r="N346" i="8"/>
  <c r="M346" i="8"/>
  <c r="K346" i="8"/>
  <c r="AJ346" i="8" s="1"/>
  <c r="G346" i="8"/>
  <c r="G348" i="1" s="1"/>
  <c r="AG345" i="8"/>
  <c r="S345" i="8"/>
  <c r="K345" i="8"/>
  <c r="G345" i="8"/>
  <c r="G345" i="1" s="1"/>
  <c r="AI344" i="8"/>
  <c r="AH344" i="8"/>
  <c r="AG344" i="8"/>
  <c r="AE344" i="8"/>
  <c r="AD344" i="8"/>
  <c r="AC344" i="8"/>
  <c r="AA344" i="8"/>
  <c r="Z344" i="8"/>
  <c r="Y344" i="8"/>
  <c r="W344" i="8"/>
  <c r="V344" i="8"/>
  <c r="U344" i="8"/>
  <c r="S344" i="8"/>
  <c r="R344" i="8"/>
  <c r="Q344" i="8"/>
  <c r="O344" i="8"/>
  <c r="N344" i="8"/>
  <c r="M344" i="8"/>
  <c r="K344" i="8"/>
  <c r="AJ344" i="8" s="1"/>
  <c r="G344" i="8"/>
  <c r="G347" i="1" s="1"/>
  <c r="Y343" i="8"/>
  <c r="K343" i="8"/>
  <c r="G343" i="8"/>
  <c r="G346" i="1" s="1"/>
  <c r="AI342" i="8"/>
  <c r="AH342" i="8"/>
  <c r="AG342" i="8"/>
  <c r="AE342" i="8"/>
  <c r="AD342" i="8"/>
  <c r="AC342" i="8"/>
  <c r="AA342" i="8"/>
  <c r="Z342" i="8"/>
  <c r="Y342" i="8"/>
  <c r="W342" i="8"/>
  <c r="V342" i="8"/>
  <c r="U342" i="8"/>
  <c r="S342" i="8"/>
  <c r="R342" i="8"/>
  <c r="Q342" i="8"/>
  <c r="O342" i="8"/>
  <c r="N342" i="8"/>
  <c r="M342" i="8"/>
  <c r="K342" i="8"/>
  <c r="AJ342" i="8" s="1"/>
  <c r="G342" i="8"/>
  <c r="G336" i="1" s="1"/>
  <c r="AG341" i="8"/>
  <c r="Y341" i="8"/>
  <c r="S341" i="8"/>
  <c r="K341" i="8"/>
  <c r="G341" i="8"/>
  <c r="G344" i="1" s="1"/>
  <c r="AI340" i="8"/>
  <c r="AH340" i="8"/>
  <c r="AG340" i="8"/>
  <c r="AE340" i="8"/>
  <c r="AD340" i="8"/>
  <c r="AC340" i="8"/>
  <c r="AA340" i="8"/>
  <c r="Z340" i="8"/>
  <c r="Y340" i="8"/>
  <c r="W340" i="8"/>
  <c r="V340" i="8"/>
  <c r="U340" i="8"/>
  <c r="S340" i="8"/>
  <c r="R340" i="8"/>
  <c r="Q340" i="8"/>
  <c r="O340" i="8"/>
  <c r="N340" i="8"/>
  <c r="M340" i="8"/>
  <c r="K340" i="8"/>
  <c r="AJ340" i="8" s="1"/>
  <c r="G340" i="8"/>
  <c r="G343" i="1" s="1"/>
  <c r="K339" i="8"/>
  <c r="AG339" i="8" s="1"/>
  <c r="G339" i="8"/>
  <c r="G342" i="1" s="1"/>
  <c r="AI338" i="8"/>
  <c r="AH338" i="8"/>
  <c r="AG338" i="8"/>
  <c r="AE338" i="8"/>
  <c r="AD338" i="8"/>
  <c r="AC338" i="8"/>
  <c r="AA338" i="8"/>
  <c r="Z338" i="8"/>
  <c r="Y338" i="8"/>
  <c r="W338" i="8"/>
  <c r="V338" i="8"/>
  <c r="U338" i="8"/>
  <c r="S338" i="8"/>
  <c r="R338" i="8"/>
  <c r="Q338" i="8"/>
  <c r="O338" i="8"/>
  <c r="N338" i="8"/>
  <c r="M338" i="8"/>
  <c r="K338" i="8"/>
  <c r="AJ338" i="8" s="1"/>
  <c r="G338" i="8"/>
  <c r="G341" i="1" s="1"/>
  <c r="AG337" i="8"/>
  <c r="S337" i="8"/>
  <c r="K337" i="8"/>
  <c r="G337" i="8"/>
  <c r="G340" i="1" s="1"/>
  <c r="AI336" i="8"/>
  <c r="AH336" i="8"/>
  <c r="AG336" i="8"/>
  <c r="AE336" i="8"/>
  <c r="AD336" i="8"/>
  <c r="AC336" i="8"/>
  <c r="AA336" i="8"/>
  <c r="Z336" i="8"/>
  <c r="Y336" i="8"/>
  <c r="W336" i="8"/>
  <c r="V336" i="8"/>
  <c r="U336" i="8"/>
  <c r="S336" i="8"/>
  <c r="R336" i="8"/>
  <c r="Q336" i="8"/>
  <c r="O336" i="8"/>
  <c r="N336" i="8"/>
  <c r="M336" i="8"/>
  <c r="K336" i="8"/>
  <c r="AJ336" i="8" s="1"/>
  <c r="G336" i="8"/>
  <c r="G339" i="1" s="1"/>
  <c r="Y335" i="8"/>
  <c r="K335" i="8"/>
  <c r="G335" i="8"/>
  <c r="G338" i="1" s="1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G334" i="8"/>
  <c r="G337" i="1" s="1"/>
  <c r="AJ333" i="8"/>
  <c r="AI333" i="8"/>
  <c r="AF333" i="8"/>
  <c r="AE333" i="8"/>
  <c r="AD333" i="8"/>
  <c r="AA333" i="8"/>
  <c r="Z333" i="8"/>
  <c r="X333" i="8"/>
  <c r="V333" i="8"/>
  <c r="T333" i="8"/>
  <c r="S333" i="8"/>
  <c r="P333" i="8"/>
  <c r="O333" i="8"/>
  <c r="N333" i="8"/>
  <c r="K333" i="8"/>
  <c r="G333" i="8"/>
  <c r="G331" i="1" s="1"/>
  <c r="AJ332" i="8"/>
  <c r="AH332" i="8"/>
  <c r="AF332" i="8"/>
  <c r="AD332" i="8"/>
  <c r="AC332" i="8"/>
  <c r="Z332" i="8"/>
  <c r="Y332" i="8"/>
  <c r="X332" i="8"/>
  <c r="U332" i="8"/>
  <c r="T332" i="8"/>
  <c r="R332" i="8"/>
  <c r="P332" i="8"/>
  <c r="N332" i="8"/>
  <c r="M332" i="8"/>
  <c r="K332" i="8"/>
  <c r="G332" i="8"/>
  <c r="G333" i="1" s="1"/>
  <c r="AJ331" i="8"/>
  <c r="AI331" i="8"/>
  <c r="AF331" i="8"/>
  <c r="AE331" i="8"/>
  <c r="AD331" i="8"/>
  <c r="AA331" i="8"/>
  <c r="Z331" i="8"/>
  <c r="X331" i="8"/>
  <c r="V331" i="8"/>
  <c r="T331" i="8"/>
  <c r="S331" i="8"/>
  <c r="P331" i="8"/>
  <c r="O331" i="8"/>
  <c r="N331" i="8"/>
  <c r="K331" i="8"/>
  <c r="G331" i="8"/>
  <c r="G332" i="1" s="1"/>
  <c r="AJ330" i="8"/>
  <c r="AH330" i="8"/>
  <c r="AF330" i="8"/>
  <c r="AD330" i="8"/>
  <c r="AC330" i="8"/>
  <c r="Z330" i="8"/>
  <c r="Y330" i="8"/>
  <c r="X330" i="8"/>
  <c r="U330" i="8"/>
  <c r="T330" i="8"/>
  <c r="R330" i="8"/>
  <c r="P330" i="8"/>
  <c r="N330" i="8"/>
  <c r="M330" i="8"/>
  <c r="K330" i="8"/>
  <c r="G330" i="8"/>
  <c r="G325" i="1" s="1"/>
  <c r="AJ329" i="8"/>
  <c r="AI329" i="8"/>
  <c r="AF329" i="8"/>
  <c r="AE329" i="8"/>
  <c r="AD329" i="8"/>
  <c r="AA329" i="8"/>
  <c r="Z329" i="8"/>
  <c r="X329" i="8"/>
  <c r="V329" i="8"/>
  <c r="T329" i="8"/>
  <c r="S329" i="8"/>
  <c r="P329" i="8"/>
  <c r="O329" i="8"/>
  <c r="N329" i="8"/>
  <c r="K329" i="8"/>
  <c r="G329" i="8"/>
  <c r="G330" i="1" s="1"/>
  <c r="AJ328" i="8"/>
  <c r="AH328" i="8"/>
  <c r="AF328" i="8"/>
  <c r="AD328" i="8"/>
  <c r="AC328" i="8"/>
  <c r="Z328" i="8"/>
  <c r="Y328" i="8"/>
  <c r="X328" i="8"/>
  <c r="U328" i="8"/>
  <c r="T328" i="8"/>
  <c r="R328" i="8"/>
  <c r="P328" i="8"/>
  <c r="N328" i="8"/>
  <c r="M328" i="8"/>
  <c r="K328" i="8"/>
  <c r="G328" i="8"/>
  <c r="G329" i="1" s="1"/>
  <c r="AJ327" i="8"/>
  <c r="AI327" i="8"/>
  <c r="AF327" i="8"/>
  <c r="AE327" i="8"/>
  <c r="AD327" i="8"/>
  <c r="AA327" i="8"/>
  <c r="Z327" i="8"/>
  <c r="X327" i="8"/>
  <c r="V327" i="8"/>
  <c r="T327" i="8"/>
  <c r="S327" i="8"/>
  <c r="P327" i="8"/>
  <c r="O327" i="8"/>
  <c r="N327" i="8"/>
  <c r="K327" i="8"/>
  <c r="G327" i="8"/>
  <c r="G328" i="1" s="1"/>
  <c r="AJ326" i="8"/>
  <c r="AH326" i="8"/>
  <c r="AF326" i="8"/>
  <c r="AD326" i="8"/>
  <c r="AC326" i="8"/>
  <c r="Z326" i="8"/>
  <c r="Y326" i="8"/>
  <c r="X326" i="8"/>
  <c r="U326" i="8"/>
  <c r="T326" i="8"/>
  <c r="R326" i="8"/>
  <c r="P326" i="8"/>
  <c r="N326" i="8"/>
  <c r="M326" i="8"/>
  <c r="K326" i="8"/>
  <c r="G326" i="8"/>
  <c r="G327" i="1" s="1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G325" i="8"/>
  <c r="G326" i="1" s="1"/>
  <c r="AJ324" i="8"/>
  <c r="AE324" i="8"/>
  <c r="AB324" i="8"/>
  <c r="W324" i="8"/>
  <c r="U324" i="8"/>
  <c r="P324" i="8"/>
  <c r="O324" i="8"/>
  <c r="K324" i="8"/>
  <c r="AF324" i="8" s="1"/>
  <c r="G324" i="8"/>
  <c r="G316" i="1" s="1"/>
  <c r="AI323" i="8"/>
  <c r="AH323" i="8"/>
  <c r="AG323" i="8"/>
  <c r="AE323" i="8"/>
  <c r="AD323" i="8"/>
  <c r="AC323" i="8"/>
  <c r="AA323" i="8"/>
  <c r="Z323" i="8"/>
  <c r="Y323" i="8"/>
  <c r="W323" i="8"/>
  <c r="V323" i="8"/>
  <c r="U323" i="8"/>
  <c r="S323" i="8"/>
  <c r="R323" i="8"/>
  <c r="Q323" i="8"/>
  <c r="O323" i="8"/>
  <c r="N323" i="8"/>
  <c r="M323" i="8"/>
  <c r="K323" i="8"/>
  <c r="AJ323" i="8" s="1"/>
  <c r="G323" i="8"/>
  <c r="G324" i="1" s="1"/>
  <c r="AA322" i="8"/>
  <c r="K322" i="8"/>
  <c r="G322" i="8"/>
  <c r="G323" i="1" s="1"/>
  <c r="AI321" i="8"/>
  <c r="AH321" i="8"/>
  <c r="AG321" i="8"/>
  <c r="AE321" i="8"/>
  <c r="AD321" i="8"/>
  <c r="AC321" i="8"/>
  <c r="AA321" i="8"/>
  <c r="Z321" i="8"/>
  <c r="Y321" i="8"/>
  <c r="W321" i="8"/>
  <c r="V321" i="8"/>
  <c r="U321" i="8"/>
  <c r="S321" i="8"/>
  <c r="R321" i="8"/>
  <c r="Q321" i="8"/>
  <c r="O321" i="8"/>
  <c r="N321" i="8"/>
  <c r="M321" i="8"/>
  <c r="K321" i="8"/>
  <c r="AJ321" i="8" s="1"/>
  <c r="G321" i="8"/>
  <c r="G322" i="1" s="1"/>
  <c r="AF320" i="8"/>
  <c r="Y320" i="8"/>
  <c r="Q320" i="8"/>
  <c r="K320" i="8"/>
  <c r="G320" i="8"/>
  <c r="G321" i="1" s="1"/>
  <c r="AI319" i="8"/>
  <c r="AH319" i="8"/>
  <c r="AG319" i="8"/>
  <c r="AE319" i="8"/>
  <c r="AD319" i="8"/>
  <c r="AC319" i="8"/>
  <c r="AA319" i="8"/>
  <c r="Z319" i="8"/>
  <c r="Y319" i="8"/>
  <c r="W319" i="8"/>
  <c r="V319" i="8"/>
  <c r="U319" i="8"/>
  <c r="S319" i="8"/>
  <c r="R319" i="8"/>
  <c r="Q319" i="8"/>
  <c r="O319" i="8"/>
  <c r="N319" i="8"/>
  <c r="M319" i="8"/>
  <c r="K319" i="8"/>
  <c r="AJ319" i="8" s="1"/>
  <c r="G319" i="8"/>
  <c r="G320" i="1" s="1"/>
  <c r="AJ318" i="8"/>
  <c r="AF318" i="8"/>
  <c r="AE318" i="8"/>
  <c r="AB318" i="8"/>
  <c r="Y318" i="8"/>
  <c r="W318" i="8"/>
  <c r="U318" i="8"/>
  <c r="Q318" i="8"/>
  <c r="P318" i="8"/>
  <c r="O318" i="8"/>
  <c r="K318" i="8"/>
  <c r="G318" i="8"/>
  <c r="G319" i="1" s="1"/>
  <c r="AI317" i="8"/>
  <c r="AH317" i="8"/>
  <c r="AG317" i="8"/>
  <c r="AE317" i="8"/>
  <c r="AD317" i="8"/>
  <c r="AC317" i="8"/>
  <c r="AA317" i="8"/>
  <c r="Z317" i="8"/>
  <c r="Y317" i="8"/>
  <c r="W317" i="8"/>
  <c r="V317" i="8"/>
  <c r="U317" i="8"/>
  <c r="S317" i="8"/>
  <c r="R317" i="8"/>
  <c r="Q317" i="8"/>
  <c r="O317" i="8"/>
  <c r="N317" i="8"/>
  <c r="M317" i="8"/>
  <c r="K317" i="8"/>
  <c r="AJ317" i="8" s="1"/>
  <c r="G317" i="8"/>
  <c r="G318" i="1" s="1"/>
  <c r="AJ316" i="8"/>
  <c r="AE316" i="8"/>
  <c r="AB316" i="8"/>
  <c r="W316" i="8"/>
  <c r="U316" i="8"/>
  <c r="P316" i="8"/>
  <c r="O316" i="8"/>
  <c r="K316" i="8"/>
  <c r="AF316" i="8" s="1"/>
  <c r="G316" i="8"/>
  <c r="G317" i="1" s="1"/>
  <c r="AI315" i="8"/>
  <c r="AH315" i="8"/>
  <c r="AG315" i="8"/>
  <c r="AE315" i="8"/>
  <c r="AD315" i="8"/>
  <c r="AC315" i="8"/>
  <c r="AA315" i="8"/>
  <c r="Z315" i="8"/>
  <c r="Y315" i="8"/>
  <c r="W315" i="8"/>
  <c r="V315" i="8"/>
  <c r="U315" i="8"/>
  <c r="S315" i="8"/>
  <c r="R315" i="8"/>
  <c r="Q315" i="8"/>
  <c r="O315" i="8"/>
  <c r="N315" i="8"/>
  <c r="M315" i="8"/>
  <c r="K315" i="8"/>
  <c r="AJ315" i="8" s="1"/>
  <c r="G315" i="8"/>
  <c r="G311" i="1" s="1"/>
  <c r="AG314" i="8"/>
  <c r="T314" i="8"/>
  <c r="K314" i="8"/>
  <c r="G314" i="8"/>
  <c r="G315" i="1" s="1"/>
  <c r="AI313" i="8"/>
  <c r="AH313" i="8"/>
  <c r="AG313" i="8"/>
  <c r="AE313" i="8"/>
  <c r="AD313" i="8"/>
  <c r="AC313" i="8"/>
  <c r="AA313" i="8"/>
  <c r="Z313" i="8"/>
  <c r="Y313" i="8"/>
  <c r="W313" i="8"/>
  <c r="V313" i="8"/>
  <c r="U313" i="8"/>
  <c r="S313" i="8"/>
  <c r="R313" i="8"/>
  <c r="Q313" i="8"/>
  <c r="O313" i="8"/>
  <c r="N313" i="8"/>
  <c r="M313" i="8"/>
  <c r="K313" i="8"/>
  <c r="AJ313" i="8" s="1"/>
  <c r="G313" i="8"/>
  <c r="G314" i="1" s="1"/>
  <c r="AF312" i="8"/>
  <c r="Y312" i="8"/>
  <c r="Q312" i="8"/>
  <c r="K312" i="8"/>
  <c r="G312" i="8"/>
  <c r="G313" i="1" s="1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G311" i="8"/>
  <c r="G312" i="1" s="1"/>
  <c r="AF310" i="8"/>
  <c r="X310" i="8"/>
  <c r="R310" i="8"/>
  <c r="K310" i="8"/>
  <c r="G310" i="8"/>
  <c r="G301" i="1" s="1"/>
  <c r="AH309" i="8"/>
  <c r="AF309" i="8"/>
  <c r="AC309" i="8"/>
  <c r="AB309" i="8"/>
  <c r="X309" i="8"/>
  <c r="V309" i="8"/>
  <c r="U309" i="8"/>
  <c r="Q309" i="8"/>
  <c r="P309" i="8"/>
  <c r="M309" i="8"/>
  <c r="K309" i="8"/>
  <c r="G309" i="8"/>
  <c r="G302" i="1" s="1"/>
  <c r="AI308" i="8"/>
  <c r="AD308" i="8"/>
  <c r="AB308" i="8"/>
  <c r="W308" i="8"/>
  <c r="V308" i="8"/>
  <c r="P308" i="8"/>
  <c r="N308" i="8"/>
  <c r="K308" i="8"/>
  <c r="AF308" i="8" s="1"/>
  <c r="G308" i="8"/>
  <c r="G310" i="1" s="1"/>
  <c r="Z307" i="8"/>
  <c r="K307" i="8"/>
  <c r="G307" i="8"/>
  <c r="G309" i="1" s="1"/>
  <c r="AF306" i="8"/>
  <c r="X306" i="8"/>
  <c r="R306" i="8"/>
  <c r="K306" i="8"/>
  <c r="G306" i="8"/>
  <c r="G308" i="1" s="1"/>
  <c r="AH305" i="8"/>
  <c r="AF305" i="8"/>
  <c r="AC305" i="8"/>
  <c r="AB305" i="8"/>
  <c r="X305" i="8"/>
  <c r="V305" i="8"/>
  <c r="U305" i="8"/>
  <c r="Q305" i="8"/>
  <c r="P305" i="8"/>
  <c r="M305" i="8"/>
  <c r="K305" i="8"/>
  <c r="G305" i="8"/>
  <c r="G307" i="1" s="1"/>
  <c r="AI304" i="8"/>
  <c r="AD304" i="8"/>
  <c r="AB304" i="8"/>
  <c r="W304" i="8"/>
  <c r="V304" i="8"/>
  <c r="P304" i="8"/>
  <c r="N304" i="8"/>
  <c r="K304" i="8"/>
  <c r="AF304" i="8" s="1"/>
  <c r="G304" i="8"/>
  <c r="G306" i="1" s="1"/>
  <c r="AG303" i="8"/>
  <c r="R303" i="8"/>
  <c r="K303" i="8"/>
  <c r="G303" i="8"/>
  <c r="G305" i="1" s="1"/>
  <c r="AF302" i="8"/>
  <c r="X302" i="8"/>
  <c r="R302" i="8"/>
  <c r="K302" i="8"/>
  <c r="G302" i="8"/>
  <c r="G304" i="1" s="1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G301" i="8"/>
  <c r="G303" i="1" s="1"/>
  <c r="AI300" i="8"/>
  <c r="AH300" i="8"/>
  <c r="AG300" i="8"/>
  <c r="AE300" i="8"/>
  <c r="AD300" i="8"/>
  <c r="AC300" i="8"/>
  <c r="AA300" i="8"/>
  <c r="Z300" i="8"/>
  <c r="Y300" i="8"/>
  <c r="W300" i="8"/>
  <c r="V300" i="8"/>
  <c r="U300" i="8"/>
  <c r="S300" i="8"/>
  <c r="R300" i="8"/>
  <c r="Q300" i="8"/>
  <c r="O300" i="8"/>
  <c r="N300" i="8"/>
  <c r="M300" i="8"/>
  <c r="K300" i="8"/>
  <c r="AJ300" i="8" s="1"/>
  <c r="G300" i="8"/>
  <c r="G300" i="1" s="1"/>
  <c r="K299" i="8"/>
  <c r="AG299" i="8" s="1"/>
  <c r="G299" i="8"/>
  <c r="G296" i="1" s="1"/>
  <c r="AI298" i="8"/>
  <c r="AH298" i="8"/>
  <c r="AG298" i="8"/>
  <c r="AE298" i="8"/>
  <c r="AD298" i="8"/>
  <c r="AC298" i="8"/>
  <c r="AA298" i="8"/>
  <c r="Z298" i="8"/>
  <c r="Y298" i="8"/>
  <c r="W298" i="8"/>
  <c r="V298" i="8"/>
  <c r="U298" i="8"/>
  <c r="S298" i="8"/>
  <c r="R298" i="8"/>
  <c r="Q298" i="8"/>
  <c r="O298" i="8"/>
  <c r="N298" i="8"/>
  <c r="M298" i="8"/>
  <c r="K298" i="8"/>
  <c r="AJ298" i="8" s="1"/>
  <c r="G298" i="8"/>
  <c r="G299" i="1" s="1"/>
  <c r="AG297" i="8"/>
  <c r="S297" i="8"/>
  <c r="K297" i="8"/>
  <c r="G297" i="8"/>
  <c r="G298" i="1" s="1"/>
  <c r="AI296" i="8"/>
  <c r="AH296" i="8"/>
  <c r="AG296" i="8"/>
  <c r="AE296" i="8"/>
  <c r="AD296" i="8"/>
  <c r="AC296" i="8"/>
  <c r="AA296" i="8"/>
  <c r="Z296" i="8"/>
  <c r="Y296" i="8"/>
  <c r="W296" i="8"/>
  <c r="V296" i="8"/>
  <c r="U296" i="8"/>
  <c r="S296" i="8"/>
  <c r="R296" i="8"/>
  <c r="Q296" i="8"/>
  <c r="O296" i="8"/>
  <c r="N296" i="8"/>
  <c r="M296" i="8"/>
  <c r="K296" i="8"/>
  <c r="AJ296" i="8" s="1"/>
  <c r="G296" i="8"/>
  <c r="G297" i="1" s="1"/>
  <c r="Y295" i="8"/>
  <c r="K295" i="8"/>
  <c r="G295" i="8"/>
  <c r="G291" i="1" s="1"/>
  <c r="AI294" i="8"/>
  <c r="AH294" i="8"/>
  <c r="AG294" i="8"/>
  <c r="AE294" i="8"/>
  <c r="AD294" i="8"/>
  <c r="AC294" i="8"/>
  <c r="AA294" i="8"/>
  <c r="Z294" i="8"/>
  <c r="Y294" i="8"/>
  <c r="W294" i="8"/>
  <c r="V294" i="8"/>
  <c r="U294" i="8"/>
  <c r="S294" i="8"/>
  <c r="R294" i="8"/>
  <c r="Q294" i="8"/>
  <c r="O294" i="8"/>
  <c r="N294" i="8"/>
  <c r="M294" i="8"/>
  <c r="K294" i="8"/>
  <c r="AJ294" i="8" s="1"/>
  <c r="G294" i="8"/>
  <c r="G295" i="1" s="1"/>
  <c r="AG293" i="8"/>
  <c r="Y293" i="8"/>
  <c r="S293" i="8"/>
  <c r="K293" i="8"/>
  <c r="G293" i="8"/>
  <c r="G294" i="1" s="1"/>
  <c r="AI292" i="8"/>
  <c r="AH292" i="8"/>
  <c r="AG292" i="8"/>
  <c r="AE292" i="8"/>
  <c r="AD292" i="8"/>
  <c r="AC292" i="8"/>
  <c r="AA292" i="8"/>
  <c r="Z292" i="8"/>
  <c r="Y292" i="8"/>
  <c r="W292" i="8"/>
  <c r="V292" i="8"/>
  <c r="U292" i="8"/>
  <c r="S292" i="8"/>
  <c r="R292" i="8"/>
  <c r="Q292" i="8"/>
  <c r="O292" i="8"/>
  <c r="N292" i="8"/>
  <c r="M292" i="8"/>
  <c r="K292" i="8"/>
  <c r="AJ292" i="8" s="1"/>
  <c r="G292" i="8"/>
  <c r="G293" i="1" s="1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G291" i="8"/>
  <c r="G292" i="1" s="1"/>
  <c r="AJ290" i="8"/>
  <c r="AH290" i="8"/>
  <c r="AF290" i="8"/>
  <c r="AD290" i="8"/>
  <c r="AC290" i="8"/>
  <c r="Z290" i="8"/>
  <c r="Y290" i="8"/>
  <c r="X290" i="8"/>
  <c r="U290" i="8"/>
  <c r="T290" i="8"/>
  <c r="R290" i="8"/>
  <c r="P290" i="8"/>
  <c r="N290" i="8"/>
  <c r="M290" i="8"/>
  <c r="K290" i="8"/>
  <c r="G290" i="8"/>
  <c r="G278" i="1" s="1"/>
  <c r="AJ289" i="8"/>
  <c r="AI289" i="8"/>
  <c r="AF289" i="8"/>
  <c r="AE289" i="8"/>
  <c r="AD289" i="8"/>
  <c r="AA289" i="8"/>
  <c r="Z289" i="8"/>
  <c r="X289" i="8"/>
  <c r="V289" i="8"/>
  <c r="T289" i="8"/>
  <c r="S289" i="8"/>
  <c r="P289" i="8"/>
  <c r="O289" i="8"/>
  <c r="N289" i="8"/>
  <c r="K289" i="8"/>
  <c r="G289" i="8"/>
  <c r="G290" i="1" s="1"/>
  <c r="AJ288" i="8"/>
  <c r="AH288" i="8"/>
  <c r="AF288" i="8"/>
  <c r="AD288" i="8"/>
  <c r="AC288" i="8"/>
  <c r="Z288" i="8"/>
  <c r="Y288" i="8"/>
  <c r="X288" i="8"/>
  <c r="U288" i="8"/>
  <c r="T288" i="8"/>
  <c r="R288" i="8"/>
  <c r="P288" i="8"/>
  <c r="N288" i="8"/>
  <c r="M288" i="8"/>
  <c r="K288" i="8"/>
  <c r="G288" i="8"/>
  <c r="G289" i="1" s="1"/>
  <c r="AJ287" i="8"/>
  <c r="AI287" i="8"/>
  <c r="AF287" i="8"/>
  <c r="AE287" i="8"/>
  <c r="AD287" i="8"/>
  <c r="AA287" i="8"/>
  <c r="Z287" i="8"/>
  <c r="X287" i="8"/>
  <c r="V287" i="8"/>
  <c r="T287" i="8"/>
  <c r="S287" i="8"/>
  <c r="P287" i="8"/>
  <c r="O287" i="8"/>
  <c r="N287" i="8"/>
  <c r="K287" i="8"/>
  <c r="G287" i="8"/>
  <c r="G288" i="1" s="1"/>
  <c r="AJ286" i="8"/>
  <c r="AH286" i="8"/>
  <c r="AF286" i="8"/>
  <c r="AD286" i="8"/>
  <c r="AC286" i="8"/>
  <c r="Z286" i="8"/>
  <c r="Y286" i="8"/>
  <c r="X286" i="8"/>
  <c r="U286" i="8"/>
  <c r="T286" i="8"/>
  <c r="R286" i="8"/>
  <c r="P286" i="8"/>
  <c r="N286" i="8"/>
  <c r="M286" i="8"/>
  <c r="K286" i="8"/>
  <c r="G286" i="8"/>
  <c r="G287" i="1" s="1"/>
  <c r="AJ285" i="8"/>
  <c r="AI285" i="8"/>
  <c r="AF285" i="8"/>
  <c r="AE285" i="8"/>
  <c r="AD285" i="8"/>
  <c r="AA285" i="8"/>
  <c r="Z285" i="8"/>
  <c r="X285" i="8"/>
  <c r="V285" i="8"/>
  <c r="T285" i="8"/>
  <c r="S285" i="8"/>
  <c r="P285" i="8"/>
  <c r="O285" i="8"/>
  <c r="N285" i="8"/>
  <c r="K285" i="8"/>
  <c r="G285" i="8"/>
  <c r="G286" i="1" s="1"/>
  <c r="AJ284" i="8"/>
  <c r="AH284" i="8"/>
  <c r="AF284" i="8"/>
  <c r="AD284" i="8"/>
  <c r="AC284" i="8"/>
  <c r="Z284" i="8"/>
  <c r="Y284" i="8"/>
  <c r="X284" i="8"/>
  <c r="U284" i="8"/>
  <c r="T284" i="8"/>
  <c r="R284" i="8"/>
  <c r="P284" i="8"/>
  <c r="N284" i="8"/>
  <c r="M284" i="8"/>
  <c r="K284" i="8"/>
  <c r="G284" i="8"/>
  <c r="G283" i="1" s="1"/>
  <c r="AJ283" i="8"/>
  <c r="AI283" i="8"/>
  <c r="AF283" i="8"/>
  <c r="AE283" i="8"/>
  <c r="AD283" i="8"/>
  <c r="AA283" i="8"/>
  <c r="Z283" i="8"/>
  <c r="X283" i="8"/>
  <c r="V283" i="8"/>
  <c r="T283" i="8"/>
  <c r="S283" i="8"/>
  <c r="P283" i="8"/>
  <c r="O283" i="8"/>
  <c r="N283" i="8"/>
  <c r="K283" i="8"/>
  <c r="G283" i="8"/>
  <c r="G285" i="1" s="1"/>
  <c r="AJ282" i="8"/>
  <c r="AH282" i="8"/>
  <c r="AF282" i="8"/>
  <c r="AD282" i="8"/>
  <c r="AC282" i="8"/>
  <c r="Z282" i="8"/>
  <c r="Y282" i="8"/>
  <c r="X282" i="8"/>
  <c r="U282" i="8"/>
  <c r="T282" i="8"/>
  <c r="R282" i="8"/>
  <c r="P282" i="8"/>
  <c r="N282" i="8"/>
  <c r="M282" i="8"/>
  <c r="K282" i="8"/>
  <c r="G282" i="8"/>
  <c r="G284" i="1" s="1"/>
  <c r="AJ281" i="8"/>
  <c r="AI281" i="8"/>
  <c r="AF281" i="8"/>
  <c r="AE281" i="8"/>
  <c r="AD281" i="8"/>
  <c r="AA281" i="8"/>
  <c r="Z281" i="8"/>
  <c r="X281" i="8"/>
  <c r="V281" i="8"/>
  <c r="T281" i="8"/>
  <c r="S281" i="8"/>
  <c r="P281" i="8"/>
  <c r="O281" i="8"/>
  <c r="N281" i="8"/>
  <c r="K281" i="8"/>
  <c r="G281" i="8"/>
  <c r="G282" i="1" s="1"/>
  <c r="AJ280" i="8"/>
  <c r="AH280" i="8"/>
  <c r="AF280" i="8"/>
  <c r="AD280" i="8"/>
  <c r="AC280" i="8"/>
  <c r="Z280" i="8"/>
  <c r="Y280" i="8"/>
  <c r="X280" i="8"/>
  <c r="U280" i="8"/>
  <c r="T280" i="8"/>
  <c r="R280" i="8"/>
  <c r="P280" i="8"/>
  <c r="N280" i="8"/>
  <c r="M280" i="8"/>
  <c r="K280" i="8"/>
  <c r="G280" i="8"/>
  <c r="G281" i="1" s="1"/>
  <c r="AJ279" i="8"/>
  <c r="AI279" i="8"/>
  <c r="AF279" i="8"/>
  <c r="AE279" i="8"/>
  <c r="AD279" i="8"/>
  <c r="AA279" i="8"/>
  <c r="Z279" i="8"/>
  <c r="X279" i="8"/>
  <c r="V279" i="8"/>
  <c r="T279" i="8"/>
  <c r="S279" i="8"/>
  <c r="P279" i="8"/>
  <c r="O279" i="8"/>
  <c r="N279" i="8"/>
  <c r="K279" i="8"/>
  <c r="G279" i="8"/>
  <c r="G279" i="1" s="1"/>
  <c r="AJ278" i="8"/>
  <c r="AH278" i="8"/>
  <c r="AF278" i="8"/>
  <c r="AD278" i="8"/>
  <c r="AC278" i="8"/>
  <c r="Z278" i="8"/>
  <c r="Y278" i="8"/>
  <c r="X278" i="8"/>
  <c r="U278" i="8"/>
  <c r="T278" i="8"/>
  <c r="R278" i="8"/>
  <c r="P278" i="8"/>
  <c r="N278" i="8"/>
  <c r="M278" i="8"/>
  <c r="K278" i="8"/>
  <c r="G278" i="8"/>
  <c r="G280" i="1" s="1"/>
  <c r="AJ277" i="8"/>
  <c r="AI277" i="8"/>
  <c r="AF277" i="8"/>
  <c r="AE277" i="8"/>
  <c r="AD277" i="8"/>
  <c r="AA277" i="8"/>
  <c r="Z277" i="8"/>
  <c r="X277" i="8"/>
  <c r="V277" i="8"/>
  <c r="T277" i="8"/>
  <c r="S277" i="8"/>
  <c r="P277" i="8"/>
  <c r="O277" i="8"/>
  <c r="N277" i="8"/>
  <c r="K277" i="8"/>
  <c r="G277" i="8"/>
  <c r="G274" i="1" s="1"/>
  <c r="AJ276" i="8"/>
  <c r="AH276" i="8"/>
  <c r="AF276" i="8"/>
  <c r="AD276" i="8"/>
  <c r="AC276" i="8"/>
  <c r="Z276" i="8"/>
  <c r="Y276" i="8"/>
  <c r="X276" i="8"/>
  <c r="U276" i="8"/>
  <c r="T276" i="8"/>
  <c r="R276" i="8"/>
  <c r="P276" i="8"/>
  <c r="N276" i="8"/>
  <c r="M276" i="8"/>
  <c r="K276" i="8"/>
  <c r="G276" i="8"/>
  <c r="G277" i="1" s="1"/>
  <c r="AJ275" i="8"/>
  <c r="AI275" i="8"/>
  <c r="AF275" i="8"/>
  <c r="AE275" i="8"/>
  <c r="AD275" i="8"/>
  <c r="AA275" i="8"/>
  <c r="Z275" i="8"/>
  <c r="X275" i="8"/>
  <c r="V275" i="8"/>
  <c r="T275" i="8"/>
  <c r="S275" i="8"/>
  <c r="P275" i="8"/>
  <c r="O275" i="8"/>
  <c r="N275" i="8"/>
  <c r="K275" i="8"/>
  <c r="G275" i="8"/>
  <c r="G276" i="1" s="1"/>
  <c r="AJ274" i="8"/>
  <c r="AH274" i="8"/>
  <c r="AF274" i="8"/>
  <c r="AD274" i="8"/>
  <c r="AC274" i="8"/>
  <c r="Z274" i="8"/>
  <c r="Y274" i="8"/>
  <c r="X274" i="8"/>
  <c r="U274" i="8"/>
  <c r="T274" i="8"/>
  <c r="R274" i="8"/>
  <c r="P274" i="8"/>
  <c r="N274" i="8"/>
  <c r="M274" i="8"/>
  <c r="K274" i="8"/>
  <c r="G274" i="8"/>
  <c r="G275" i="1" s="1"/>
  <c r="AJ273" i="8"/>
  <c r="AI273" i="8"/>
  <c r="AF273" i="8"/>
  <c r="AE273" i="8"/>
  <c r="AD273" i="8"/>
  <c r="AA273" i="8"/>
  <c r="Z273" i="8"/>
  <c r="X273" i="8"/>
  <c r="V273" i="8"/>
  <c r="T273" i="8"/>
  <c r="S273" i="8"/>
  <c r="P273" i="8"/>
  <c r="O273" i="8"/>
  <c r="N273" i="8"/>
  <c r="K273" i="8"/>
  <c r="G273" i="8"/>
  <c r="G270" i="1" s="1"/>
  <c r="AJ272" i="8"/>
  <c r="AH272" i="8"/>
  <c r="AF272" i="8"/>
  <c r="AD272" i="8"/>
  <c r="AC272" i="8"/>
  <c r="Z272" i="8"/>
  <c r="Y272" i="8"/>
  <c r="X272" i="8"/>
  <c r="U272" i="8"/>
  <c r="T272" i="8"/>
  <c r="R272" i="8"/>
  <c r="P272" i="8"/>
  <c r="N272" i="8"/>
  <c r="M272" i="8"/>
  <c r="K272" i="8"/>
  <c r="G272" i="8"/>
  <c r="G273" i="1" s="1"/>
  <c r="AJ271" i="8"/>
  <c r="AI271" i="8"/>
  <c r="AF271" i="8"/>
  <c r="AE271" i="8"/>
  <c r="AD271" i="8"/>
  <c r="AA271" i="8"/>
  <c r="Z271" i="8"/>
  <c r="X271" i="8"/>
  <c r="V271" i="8"/>
  <c r="T271" i="8"/>
  <c r="S271" i="8"/>
  <c r="P271" i="8"/>
  <c r="O271" i="8"/>
  <c r="N271" i="8"/>
  <c r="K271" i="8"/>
  <c r="G271" i="8"/>
  <c r="G272" i="1" s="1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G270" i="8"/>
  <c r="G271" i="1" s="1"/>
  <c r="AI269" i="8"/>
  <c r="AH269" i="8"/>
  <c r="AG269" i="8"/>
  <c r="AE269" i="8"/>
  <c r="AD269" i="8"/>
  <c r="AC269" i="8"/>
  <c r="AA269" i="8"/>
  <c r="Z269" i="8"/>
  <c r="Y269" i="8"/>
  <c r="W269" i="8"/>
  <c r="V269" i="8"/>
  <c r="U269" i="8"/>
  <c r="S269" i="8"/>
  <c r="R269" i="8"/>
  <c r="Q269" i="8"/>
  <c r="O269" i="8"/>
  <c r="N269" i="8"/>
  <c r="M269" i="8"/>
  <c r="K269" i="8"/>
  <c r="AJ269" i="8" s="1"/>
  <c r="G269" i="8"/>
  <c r="G254" i="1" s="1"/>
  <c r="AJ268" i="8"/>
  <c r="AE268" i="8"/>
  <c r="AB268" i="8"/>
  <c r="W268" i="8"/>
  <c r="U268" i="8"/>
  <c r="P268" i="8"/>
  <c r="O268" i="8"/>
  <c r="K268" i="8"/>
  <c r="AF268" i="8" s="1"/>
  <c r="G268" i="8"/>
  <c r="G262" i="1" s="1"/>
  <c r="AI267" i="8"/>
  <c r="AH267" i="8"/>
  <c r="AG267" i="8"/>
  <c r="AE267" i="8"/>
  <c r="AD267" i="8"/>
  <c r="AC267" i="8"/>
  <c r="AA267" i="8"/>
  <c r="Z267" i="8"/>
  <c r="Y267" i="8"/>
  <c r="W267" i="8"/>
  <c r="V267" i="8"/>
  <c r="U267" i="8"/>
  <c r="S267" i="8"/>
  <c r="R267" i="8"/>
  <c r="Q267" i="8"/>
  <c r="O267" i="8"/>
  <c r="N267" i="8"/>
  <c r="M267" i="8"/>
  <c r="K267" i="8"/>
  <c r="AJ267" i="8" s="1"/>
  <c r="G267" i="8"/>
  <c r="G269" i="1" s="1"/>
  <c r="AG266" i="8"/>
  <c r="AA266" i="8"/>
  <c r="T266" i="8"/>
  <c r="K266" i="8"/>
  <c r="G266" i="8"/>
  <c r="G268" i="1" s="1"/>
  <c r="AI265" i="8"/>
  <c r="AH265" i="8"/>
  <c r="AG265" i="8"/>
  <c r="AE265" i="8"/>
  <c r="AD265" i="8"/>
  <c r="AC265" i="8"/>
  <c r="AA265" i="8"/>
  <c r="Z265" i="8"/>
  <c r="Y265" i="8"/>
  <c r="W265" i="8"/>
  <c r="V265" i="8"/>
  <c r="U265" i="8"/>
  <c r="S265" i="8"/>
  <c r="R265" i="8"/>
  <c r="Q265" i="8"/>
  <c r="O265" i="8"/>
  <c r="N265" i="8"/>
  <c r="M265" i="8"/>
  <c r="K265" i="8"/>
  <c r="AJ265" i="8" s="1"/>
  <c r="G265" i="8"/>
  <c r="G267" i="1" s="1"/>
  <c r="AF264" i="8"/>
  <c r="Y264" i="8"/>
  <c r="Q264" i="8"/>
  <c r="K264" i="8"/>
  <c r="G264" i="8"/>
  <c r="G266" i="1" s="1"/>
  <c r="AI263" i="8"/>
  <c r="AH263" i="8"/>
  <c r="AG263" i="8"/>
  <c r="AE263" i="8"/>
  <c r="AD263" i="8"/>
  <c r="AC263" i="8"/>
  <c r="AA263" i="8"/>
  <c r="Z263" i="8"/>
  <c r="Y263" i="8"/>
  <c r="W263" i="8"/>
  <c r="V263" i="8"/>
  <c r="U263" i="8"/>
  <c r="S263" i="8"/>
  <c r="R263" i="8"/>
  <c r="Q263" i="8"/>
  <c r="O263" i="8"/>
  <c r="N263" i="8"/>
  <c r="M263" i="8"/>
  <c r="K263" i="8"/>
  <c r="AJ263" i="8" s="1"/>
  <c r="G263" i="8"/>
  <c r="G265" i="1" s="1"/>
  <c r="AJ262" i="8"/>
  <c r="AF262" i="8"/>
  <c r="AE262" i="8"/>
  <c r="AB262" i="8"/>
  <c r="Y262" i="8"/>
  <c r="W262" i="8"/>
  <c r="U262" i="8"/>
  <c r="Q262" i="8"/>
  <c r="P262" i="8"/>
  <c r="O262" i="8"/>
  <c r="K262" i="8"/>
  <c r="G262" i="8"/>
  <c r="G264" i="1" s="1"/>
  <c r="AI261" i="8"/>
  <c r="AH261" i="8"/>
  <c r="AG261" i="8"/>
  <c r="AE261" i="8"/>
  <c r="AD261" i="8"/>
  <c r="AC261" i="8"/>
  <c r="AA261" i="8"/>
  <c r="Z261" i="8"/>
  <c r="Y261" i="8"/>
  <c r="W261" i="8"/>
  <c r="V261" i="8"/>
  <c r="U261" i="8"/>
  <c r="S261" i="8"/>
  <c r="R261" i="8"/>
  <c r="Q261" i="8"/>
  <c r="O261" i="8"/>
  <c r="N261" i="8"/>
  <c r="M261" i="8"/>
  <c r="K261" i="8"/>
  <c r="AJ261" i="8" s="1"/>
  <c r="G261" i="8"/>
  <c r="G263" i="1" s="1"/>
  <c r="AJ260" i="8"/>
  <c r="AE260" i="8"/>
  <c r="AB260" i="8"/>
  <c r="W260" i="8"/>
  <c r="U260" i="8"/>
  <c r="P260" i="8"/>
  <c r="O260" i="8"/>
  <c r="K260" i="8"/>
  <c r="AF260" i="8" s="1"/>
  <c r="G260" i="8"/>
  <c r="G255" i="1" s="1"/>
  <c r="AI259" i="8"/>
  <c r="AH259" i="8"/>
  <c r="AG259" i="8"/>
  <c r="AE259" i="8"/>
  <c r="AD259" i="8"/>
  <c r="AC259" i="8"/>
  <c r="AA259" i="8"/>
  <c r="Z259" i="8"/>
  <c r="Y259" i="8"/>
  <c r="W259" i="8"/>
  <c r="V259" i="8"/>
  <c r="U259" i="8"/>
  <c r="S259" i="8"/>
  <c r="R259" i="8"/>
  <c r="Q259" i="8"/>
  <c r="O259" i="8"/>
  <c r="N259" i="8"/>
  <c r="M259" i="8"/>
  <c r="K259" i="8"/>
  <c r="AJ259" i="8" s="1"/>
  <c r="G259" i="8"/>
  <c r="G261" i="1" s="1"/>
  <c r="AA258" i="8"/>
  <c r="K258" i="8"/>
  <c r="G258" i="8"/>
  <c r="G260" i="1" s="1"/>
  <c r="AI257" i="8"/>
  <c r="AH257" i="8"/>
  <c r="AG257" i="8"/>
  <c r="AE257" i="8"/>
  <c r="AD257" i="8"/>
  <c r="AC257" i="8"/>
  <c r="AA257" i="8"/>
  <c r="Z257" i="8"/>
  <c r="Y257" i="8"/>
  <c r="W257" i="8"/>
  <c r="V257" i="8"/>
  <c r="U257" i="8"/>
  <c r="S257" i="8"/>
  <c r="R257" i="8"/>
  <c r="Q257" i="8"/>
  <c r="O257" i="8"/>
  <c r="N257" i="8"/>
  <c r="M257" i="8"/>
  <c r="K257" i="8"/>
  <c r="AJ257" i="8" s="1"/>
  <c r="G257" i="8"/>
  <c r="G259" i="1" s="1"/>
  <c r="AF256" i="8"/>
  <c r="Y256" i="8"/>
  <c r="Q256" i="8"/>
  <c r="K256" i="8"/>
  <c r="G256" i="8"/>
  <c r="G258" i="1" s="1"/>
  <c r="AI255" i="8"/>
  <c r="AH255" i="8"/>
  <c r="AG255" i="8"/>
  <c r="AE255" i="8"/>
  <c r="AD255" i="8"/>
  <c r="AC255" i="8"/>
  <c r="AA255" i="8"/>
  <c r="Z255" i="8"/>
  <c r="Y255" i="8"/>
  <c r="W255" i="8"/>
  <c r="V255" i="8"/>
  <c r="U255" i="8"/>
  <c r="S255" i="8"/>
  <c r="R255" i="8"/>
  <c r="Q255" i="8"/>
  <c r="O255" i="8"/>
  <c r="N255" i="8"/>
  <c r="M255" i="8"/>
  <c r="K255" i="8"/>
  <c r="AJ255" i="8" s="1"/>
  <c r="G255" i="8"/>
  <c r="G257" i="1" s="1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G254" i="8"/>
  <c r="G256" i="1" s="1"/>
  <c r="AF253" i="8"/>
  <c r="X253" i="8"/>
  <c r="Q253" i="8"/>
  <c r="K253" i="8"/>
  <c r="G253" i="8"/>
  <c r="G247" i="1" s="1"/>
  <c r="AI252" i="8"/>
  <c r="AF252" i="8"/>
  <c r="AD252" i="8"/>
  <c r="AB252" i="8"/>
  <c r="X252" i="8"/>
  <c r="W252" i="8"/>
  <c r="V252" i="8"/>
  <c r="R252" i="8"/>
  <c r="P252" i="8"/>
  <c r="N252" i="8"/>
  <c r="K252" i="8"/>
  <c r="G252" i="8"/>
  <c r="G249" i="1" s="1"/>
  <c r="AH251" i="8"/>
  <c r="AC251" i="8"/>
  <c r="AB251" i="8"/>
  <c r="V251" i="8"/>
  <c r="U251" i="8"/>
  <c r="P251" i="8"/>
  <c r="M251" i="8"/>
  <c r="K251" i="8"/>
  <c r="AF251" i="8" s="1"/>
  <c r="G251" i="8"/>
  <c r="G253" i="1" s="1"/>
  <c r="AH250" i="8"/>
  <c r="AA250" i="8"/>
  <c r="S250" i="8"/>
  <c r="K250" i="8"/>
  <c r="G250" i="8"/>
  <c r="G252" i="1" s="1"/>
  <c r="AF249" i="8"/>
  <c r="X249" i="8"/>
  <c r="Q249" i="8"/>
  <c r="K249" i="8"/>
  <c r="G249" i="8"/>
  <c r="G251" i="1" s="1"/>
  <c r="AI248" i="8"/>
  <c r="AF248" i="8"/>
  <c r="AD248" i="8"/>
  <c r="AB248" i="8"/>
  <c r="X248" i="8"/>
  <c r="W248" i="8"/>
  <c r="V248" i="8"/>
  <c r="R248" i="8"/>
  <c r="P248" i="8"/>
  <c r="N248" i="8"/>
  <c r="K248" i="8"/>
  <c r="G248" i="8"/>
  <c r="G250" i="1" s="1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G247" i="8"/>
  <c r="G248" i="1" s="1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G246" i="8"/>
  <c r="G246" i="1" s="1"/>
  <c r="AJ245" i="8"/>
  <c r="AI245" i="8"/>
  <c r="AF245" i="8"/>
  <c r="AE245" i="8"/>
  <c r="AD245" i="8"/>
  <c r="AA245" i="8"/>
  <c r="Z245" i="8"/>
  <c r="X245" i="8"/>
  <c r="V245" i="8"/>
  <c r="T245" i="8"/>
  <c r="S245" i="8"/>
  <c r="P245" i="8"/>
  <c r="O245" i="8"/>
  <c r="N245" i="8"/>
  <c r="K245" i="8"/>
  <c r="G245" i="8"/>
  <c r="G237" i="1" s="1"/>
  <c r="AJ244" i="8"/>
  <c r="AH244" i="8"/>
  <c r="AF244" i="8"/>
  <c r="AD244" i="8"/>
  <c r="AC244" i="8"/>
  <c r="Z244" i="8"/>
  <c r="Y244" i="8"/>
  <c r="X244" i="8"/>
  <c r="U244" i="8"/>
  <c r="T244" i="8"/>
  <c r="R244" i="8"/>
  <c r="P244" i="8"/>
  <c r="N244" i="8"/>
  <c r="M244" i="8"/>
  <c r="K244" i="8"/>
  <c r="G244" i="8"/>
  <c r="G245" i="1" s="1"/>
  <c r="AJ243" i="8"/>
  <c r="AI243" i="8"/>
  <c r="AF243" i="8"/>
  <c r="AE243" i="8"/>
  <c r="AD243" i="8"/>
  <c r="AA243" i="8"/>
  <c r="Z243" i="8"/>
  <c r="X243" i="8"/>
  <c r="V243" i="8"/>
  <c r="T243" i="8"/>
  <c r="S243" i="8"/>
  <c r="P243" i="8"/>
  <c r="O243" i="8"/>
  <c r="N243" i="8"/>
  <c r="K243" i="8"/>
  <c r="G243" i="8"/>
  <c r="G244" i="1" s="1"/>
  <c r="AJ242" i="8"/>
  <c r="AH242" i="8"/>
  <c r="AF242" i="8"/>
  <c r="AD242" i="8"/>
  <c r="AC242" i="8"/>
  <c r="Z242" i="8"/>
  <c r="Y242" i="8"/>
  <c r="X242" i="8"/>
  <c r="U242" i="8"/>
  <c r="T242" i="8"/>
  <c r="R242" i="8"/>
  <c r="P242" i="8"/>
  <c r="N242" i="8"/>
  <c r="M242" i="8"/>
  <c r="K242" i="8"/>
  <c r="G242" i="8"/>
  <c r="G243" i="1" s="1"/>
  <c r="AJ241" i="8"/>
  <c r="AI241" i="8"/>
  <c r="AF241" i="8"/>
  <c r="AE241" i="8"/>
  <c r="AD241" i="8"/>
  <c r="AA241" i="8"/>
  <c r="Z241" i="8"/>
  <c r="X241" i="8"/>
  <c r="V241" i="8"/>
  <c r="T241" i="8"/>
  <c r="S241" i="8"/>
  <c r="P241" i="8"/>
  <c r="O241" i="8"/>
  <c r="N241" i="8"/>
  <c r="K241" i="8"/>
  <c r="G241" i="8"/>
  <c r="G242" i="1" s="1"/>
  <c r="AJ240" i="8"/>
  <c r="AH240" i="8"/>
  <c r="AF240" i="8"/>
  <c r="AD240" i="8"/>
  <c r="AC240" i="8"/>
  <c r="Z240" i="8"/>
  <c r="Y240" i="8"/>
  <c r="X240" i="8"/>
  <c r="U240" i="8"/>
  <c r="T240" i="8"/>
  <c r="R240" i="8"/>
  <c r="P240" i="8"/>
  <c r="N240" i="8"/>
  <c r="M240" i="8"/>
  <c r="K240" i="8"/>
  <c r="G240" i="8"/>
  <c r="G241" i="1" s="1"/>
  <c r="AJ239" i="8"/>
  <c r="AI239" i="8"/>
  <c r="AF239" i="8"/>
  <c r="AE239" i="8"/>
  <c r="AD239" i="8"/>
  <c r="AA239" i="8"/>
  <c r="Z239" i="8"/>
  <c r="X239" i="8"/>
  <c r="V239" i="8"/>
  <c r="T239" i="8"/>
  <c r="S239" i="8"/>
  <c r="P239" i="8"/>
  <c r="O239" i="8"/>
  <c r="N239" i="8"/>
  <c r="K239" i="8"/>
  <c r="G239" i="8"/>
  <c r="G240" i="1" s="1"/>
  <c r="AJ238" i="8"/>
  <c r="AH238" i="8"/>
  <c r="AF238" i="8"/>
  <c r="AD238" i="8"/>
  <c r="AC238" i="8"/>
  <c r="Z238" i="8"/>
  <c r="Y238" i="8"/>
  <c r="X238" i="8"/>
  <c r="U238" i="8"/>
  <c r="T238" i="8"/>
  <c r="R238" i="8"/>
  <c r="P238" i="8"/>
  <c r="N238" i="8"/>
  <c r="M238" i="8"/>
  <c r="K238" i="8"/>
  <c r="G238" i="8"/>
  <c r="G239" i="1" s="1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G237" i="8"/>
  <c r="G238" i="1" s="1"/>
  <c r="AJ236" i="8"/>
  <c r="AH236" i="8"/>
  <c r="AD236" i="8"/>
  <c r="AC236" i="8"/>
  <c r="Y236" i="8"/>
  <c r="X236" i="8"/>
  <c r="T236" i="8"/>
  <c r="R236" i="8"/>
  <c r="N236" i="8"/>
  <c r="M236" i="8"/>
  <c r="K236" i="8"/>
  <c r="AF236" i="8" s="1"/>
  <c r="G236" i="8"/>
  <c r="G234" i="1" s="1"/>
  <c r="AJ235" i="8"/>
  <c r="AI235" i="8"/>
  <c r="AE235" i="8"/>
  <c r="AD235" i="8"/>
  <c r="Z235" i="8"/>
  <c r="X235" i="8"/>
  <c r="T235" i="8"/>
  <c r="S235" i="8"/>
  <c r="O235" i="8"/>
  <c r="N235" i="8"/>
  <c r="K235" i="8"/>
  <c r="AF235" i="8" s="1"/>
  <c r="G235" i="8"/>
  <c r="G236" i="1" s="1"/>
  <c r="AJ234" i="8"/>
  <c r="AH234" i="8"/>
  <c r="AD234" i="8"/>
  <c r="AC234" i="8"/>
  <c r="Y234" i="8"/>
  <c r="X234" i="8"/>
  <c r="T234" i="8"/>
  <c r="R234" i="8"/>
  <c r="N234" i="8"/>
  <c r="M234" i="8"/>
  <c r="K234" i="8"/>
  <c r="AF234" i="8" s="1"/>
  <c r="G234" i="8"/>
  <c r="G235" i="1" s="1"/>
  <c r="AJ233" i="8"/>
  <c r="AI233" i="8"/>
  <c r="AE233" i="8"/>
  <c r="AD233" i="8"/>
  <c r="Z233" i="8"/>
  <c r="X233" i="8"/>
  <c r="T233" i="8"/>
  <c r="S233" i="8"/>
  <c r="O233" i="8"/>
  <c r="N233" i="8"/>
  <c r="K233" i="8"/>
  <c r="AF233" i="8" s="1"/>
  <c r="G233" i="8"/>
  <c r="G223" i="1" s="1"/>
  <c r="AJ232" i="8"/>
  <c r="AH232" i="8"/>
  <c r="AD232" i="8"/>
  <c r="AC232" i="8"/>
  <c r="Y232" i="8"/>
  <c r="X232" i="8"/>
  <c r="T232" i="8"/>
  <c r="R232" i="8"/>
  <c r="N232" i="8"/>
  <c r="M232" i="8"/>
  <c r="K232" i="8"/>
  <c r="AF232" i="8" s="1"/>
  <c r="G232" i="8"/>
  <c r="G233" i="1" s="1"/>
  <c r="AJ231" i="8"/>
  <c r="AI231" i="8"/>
  <c r="AE231" i="8"/>
  <c r="AD231" i="8"/>
  <c r="Z231" i="8"/>
  <c r="X231" i="8"/>
  <c r="T231" i="8"/>
  <c r="S231" i="8"/>
  <c r="O231" i="8"/>
  <c r="N231" i="8"/>
  <c r="K231" i="8"/>
  <c r="AF231" i="8" s="1"/>
  <c r="G231" i="8"/>
  <c r="G232" i="1" s="1"/>
  <c r="AJ230" i="8"/>
  <c r="AH230" i="8"/>
  <c r="AD230" i="8"/>
  <c r="AC230" i="8"/>
  <c r="Y230" i="8"/>
  <c r="X230" i="8"/>
  <c r="T230" i="8"/>
  <c r="R230" i="8"/>
  <c r="N230" i="8"/>
  <c r="M230" i="8"/>
  <c r="K230" i="8"/>
  <c r="AF230" i="8" s="1"/>
  <c r="G230" i="8"/>
  <c r="G231" i="1" s="1"/>
  <c r="AJ229" i="8"/>
  <c r="AI229" i="8"/>
  <c r="AE229" i="8"/>
  <c r="AD229" i="8"/>
  <c r="Z229" i="8"/>
  <c r="X229" i="8"/>
  <c r="T229" i="8"/>
  <c r="S229" i="8"/>
  <c r="O229" i="8"/>
  <c r="N229" i="8"/>
  <c r="K229" i="8"/>
  <c r="AF229" i="8" s="1"/>
  <c r="G229" i="8"/>
  <c r="G230" i="1" s="1"/>
  <c r="AJ228" i="8"/>
  <c r="AH228" i="8"/>
  <c r="AD228" i="8"/>
  <c r="AC228" i="8"/>
  <c r="Y228" i="8"/>
  <c r="X228" i="8"/>
  <c r="T228" i="8"/>
  <c r="R228" i="8"/>
  <c r="N228" i="8"/>
  <c r="M228" i="8"/>
  <c r="K228" i="8"/>
  <c r="AF228" i="8" s="1"/>
  <c r="G228" i="8"/>
  <c r="G229" i="1" s="1"/>
  <c r="AJ227" i="8"/>
  <c r="AI227" i="8"/>
  <c r="AE227" i="8"/>
  <c r="AD227" i="8"/>
  <c r="Z227" i="8"/>
  <c r="X227" i="8"/>
  <c r="T227" i="8"/>
  <c r="S227" i="8"/>
  <c r="O227" i="8"/>
  <c r="N227" i="8"/>
  <c r="K227" i="8"/>
  <c r="AF227" i="8" s="1"/>
  <c r="G227" i="8"/>
  <c r="G228" i="1" s="1"/>
  <c r="AJ226" i="8"/>
  <c r="AH226" i="8"/>
  <c r="AD226" i="8"/>
  <c r="AC226" i="8"/>
  <c r="Y226" i="8"/>
  <c r="X226" i="8"/>
  <c r="T226" i="8"/>
  <c r="R226" i="8"/>
  <c r="N226" i="8"/>
  <c r="M226" i="8"/>
  <c r="K226" i="8"/>
  <c r="AF226" i="8" s="1"/>
  <c r="G226" i="8"/>
  <c r="G226" i="1" s="1"/>
  <c r="AJ225" i="8"/>
  <c r="AI225" i="8"/>
  <c r="AE225" i="8"/>
  <c r="AD225" i="8"/>
  <c r="Z225" i="8"/>
  <c r="X225" i="8"/>
  <c r="T225" i="8"/>
  <c r="S225" i="8"/>
  <c r="O225" i="8"/>
  <c r="N225" i="8"/>
  <c r="K225" i="8"/>
  <c r="AF225" i="8" s="1"/>
  <c r="G225" i="8"/>
  <c r="G227" i="1" s="1"/>
  <c r="AJ224" i="8"/>
  <c r="AH224" i="8"/>
  <c r="AD224" i="8"/>
  <c r="AC224" i="8"/>
  <c r="Y224" i="8"/>
  <c r="X224" i="8"/>
  <c r="T224" i="8"/>
  <c r="R224" i="8"/>
  <c r="N224" i="8"/>
  <c r="M224" i="8"/>
  <c r="K224" i="8"/>
  <c r="AF224" i="8" s="1"/>
  <c r="G224" i="8"/>
  <c r="G224" i="1" s="1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G223" i="8"/>
  <c r="G225" i="1" s="1"/>
  <c r="AJ222" i="8"/>
  <c r="AI222" i="8"/>
  <c r="AF222" i="8"/>
  <c r="AE222" i="8"/>
  <c r="AC222" i="8"/>
  <c r="AA222" i="8"/>
  <c r="Y222" i="8"/>
  <c r="X222" i="8"/>
  <c r="U222" i="8"/>
  <c r="T222" i="8"/>
  <c r="S222" i="8"/>
  <c r="P222" i="8"/>
  <c r="O222" i="8"/>
  <c r="M222" i="8"/>
  <c r="K222" i="8"/>
  <c r="G222" i="8"/>
  <c r="G213" i="1" s="1"/>
  <c r="AI221" i="8"/>
  <c r="AH221" i="8"/>
  <c r="AG221" i="8"/>
  <c r="AE221" i="8"/>
  <c r="AD221" i="8"/>
  <c r="AC221" i="8"/>
  <c r="AA221" i="8"/>
  <c r="Z221" i="8"/>
  <c r="Y221" i="8"/>
  <c r="W221" i="8"/>
  <c r="V221" i="8"/>
  <c r="U221" i="8"/>
  <c r="S221" i="8"/>
  <c r="R221" i="8"/>
  <c r="Q221" i="8"/>
  <c r="O221" i="8"/>
  <c r="N221" i="8"/>
  <c r="M221" i="8"/>
  <c r="K221" i="8"/>
  <c r="AJ221" i="8" s="1"/>
  <c r="G221" i="8"/>
  <c r="G222" i="1" s="1"/>
  <c r="AJ220" i="8"/>
  <c r="AI220" i="8"/>
  <c r="AF220" i="8"/>
  <c r="AE220" i="8"/>
  <c r="AC220" i="8"/>
  <c r="AA220" i="8"/>
  <c r="Y220" i="8"/>
  <c r="X220" i="8"/>
  <c r="U220" i="8"/>
  <c r="T220" i="8"/>
  <c r="S220" i="8"/>
  <c r="P220" i="8"/>
  <c r="O220" i="8"/>
  <c r="M220" i="8"/>
  <c r="K220" i="8"/>
  <c r="G220" i="8"/>
  <c r="G221" i="1" s="1"/>
  <c r="K219" i="8"/>
  <c r="G219" i="8"/>
  <c r="G220" i="1" s="1"/>
  <c r="AI218" i="8"/>
  <c r="AH218" i="8"/>
  <c r="AG218" i="8"/>
  <c r="AE218" i="8"/>
  <c r="AD218" i="8"/>
  <c r="AC218" i="8"/>
  <c r="AA218" i="8"/>
  <c r="Z218" i="8"/>
  <c r="Y218" i="8"/>
  <c r="W218" i="8"/>
  <c r="V218" i="8"/>
  <c r="U218" i="8"/>
  <c r="S218" i="8"/>
  <c r="R218" i="8"/>
  <c r="Q218" i="8"/>
  <c r="O218" i="8"/>
  <c r="N218" i="8"/>
  <c r="M218" i="8"/>
  <c r="K218" i="8"/>
  <c r="AJ218" i="8" s="1"/>
  <c r="G218" i="8"/>
  <c r="G219" i="1" s="1"/>
  <c r="K217" i="8"/>
  <c r="X217" i="8" s="1"/>
  <c r="G217" i="8"/>
  <c r="G218" i="1" s="1"/>
  <c r="AI216" i="8"/>
  <c r="AH216" i="8"/>
  <c r="AG216" i="8"/>
  <c r="AE216" i="8"/>
  <c r="AD216" i="8"/>
  <c r="AC216" i="8"/>
  <c r="AA216" i="8"/>
  <c r="Z216" i="8"/>
  <c r="Y216" i="8"/>
  <c r="W216" i="8"/>
  <c r="V216" i="8"/>
  <c r="U216" i="8"/>
  <c r="S216" i="8"/>
  <c r="R216" i="8"/>
  <c r="Q216" i="8"/>
  <c r="O216" i="8"/>
  <c r="N216" i="8"/>
  <c r="M216" i="8"/>
  <c r="K216" i="8"/>
  <c r="AJ216" i="8" s="1"/>
  <c r="G216" i="8"/>
  <c r="G217" i="1" s="1"/>
  <c r="K215" i="8"/>
  <c r="G215" i="8"/>
  <c r="G216" i="1" s="1"/>
  <c r="AI214" i="8"/>
  <c r="AH214" i="8"/>
  <c r="AG214" i="8"/>
  <c r="AE214" i="8"/>
  <c r="AD214" i="8"/>
  <c r="AC214" i="8"/>
  <c r="AA214" i="8"/>
  <c r="Z214" i="8"/>
  <c r="Y214" i="8"/>
  <c r="W214" i="8"/>
  <c r="V214" i="8"/>
  <c r="U214" i="8"/>
  <c r="S214" i="8"/>
  <c r="R214" i="8"/>
  <c r="Q214" i="8"/>
  <c r="O214" i="8"/>
  <c r="N214" i="8"/>
  <c r="M214" i="8"/>
  <c r="K214" i="8"/>
  <c r="AJ214" i="8" s="1"/>
  <c r="G214" i="8"/>
  <c r="G215" i="1" s="1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G213" i="8"/>
  <c r="G214" i="1" s="1"/>
  <c r="AH212" i="8"/>
  <c r="AG212" i="8"/>
  <c r="AD212" i="8"/>
  <c r="AC212" i="8"/>
  <c r="Z212" i="8"/>
  <c r="Y212" i="8"/>
  <c r="V212" i="8"/>
  <c r="U212" i="8"/>
  <c r="R212" i="8"/>
  <c r="Q212" i="8"/>
  <c r="N212" i="8"/>
  <c r="M212" i="8"/>
  <c r="K212" i="8"/>
  <c r="AJ212" i="8" s="1"/>
  <c r="G212" i="8"/>
  <c r="G202" i="1" s="1"/>
  <c r="AI211" i="8"/>
  <c r="AE211" i="8"/>
  <c r="AA211" i="8"/>
  <c r="W211" i="8"/>
  <c r="S211" i="8"/>
  <c r="O211" i="8"/>
  <c r="K211" i="8"/>
  <c r="AH211" i="8" s="1"/>
  <c r="G211" i="8"/>
  <c r="G209" i="1" s="1"/>
  <c r="AH210" i="8"/>
  <c r="AG210" i="8"/>
  <c r="AD210" i="8"/>
  <c r="AC210" i="8"/>
  <c r="Z210" i="8"/>
  <c r="Y210" i="8"/>
  <c r="V210" i="8"/>
  <c r="U210" i="8"/>
  <c r="R210" i="8"/>
  <c r="Q210" i="8"/>
  <c r="N210" i="8"/>
  <c r="M210" i="8"/>
  <c r="K210" i="8"/>
  <c r="AJ210" i="8" s="1"/>
  <c r="G210" i="8"/>
  <c r="G212" i="1" s="1"/>
  <c r="AI209" i="8"/>
  <c r="AE209" i="8"/>
  <c r="AA209" i="8"/>
  <c r="W209" i="8"/>
  <c r="S209" i="8"/>
  <c r="O209" i="8"/>
  <c r="K209" i="8"/>
  <c r="AH209" i="8" s="1"/>
  <c r="G209" i="8"/>
  <c r="G211" i="1" s="1"/>
  <c r="AH208" i="8"/>
  <c r="AG208" i="8"/>
  <c r="AD208" i="8"/>
  <c r="AC208" i="8"/>
  <c r="Z208" i="8"/>
  <c r="Y208" i="8"/>
  <c r="V208" i="8"/>
  <c r="U208" i="8"/>
  <c r="R208" i="8"/>
  <c r="Q208" i="8"/>
  <c r="N208" i="8"/>
  <c r="M208" i="8"/>
  <c r="K208" i="8"/>
  <c r="AJ208" i="8" s="1"/>
  <c r="G208" i="8"/>
  <c r="G210" i="1" s="1"/>
  <c r="AI207" i="8"/>
  <c r="AE207" i="8"/>
  <c r="AA207" i="8"/>
  <c r="W207" i="8"/>
  <c r="S207" i="8"/>
  <c r="O207" i="8"/>
  <c r="K207" i="8"/>
  <c r="AH207" i="8" s="1"/>
  <c r="G207" i="8"/>
  <c r="G203" i="1" s="1"/>
  <c r="AH206" i="8"/>
  <c r="AG206" i="8"/>
  <c r="AD206" i="8"/>
  <c r="AC206" i="8"/>
  <c r="Z206" i="8"/>
  <c r="Y206" i="8"/>
  <c r="V206" i="8"/>
  <c r="U206" i="8"/>
  <c r="R206" i="8"/>
  <c r="Q206" i="8"/>
  <c r="N206" i="8"/>
  <c r="M206" i="8"/>
  <c r="K206" i="8"/>
  <c r="AJ206" i="8" s="1"/>
  <c r="G206" i="8"/>
  <c r="G208" i="1" s="1"/>
  <c r="AI205" i="8"/>
  <c r="AE205" i="8"/>
  <c r="AA205" i="8"/>
  <c r="W205" i="8"/>
  <c r="S205" i="8"/>
  <c r="O205" i="8"/>
  <c r="K205" i="8"/>
  <c r="AH205" i="8" s="1"/>
  <c r="G205" i="8"/>
  <c r="G207" i="1" s="1"/>
  <c r="AH204" i="8"/>
  <c r="AG204" i="8"/>
  <c r="AD204" i="8"/>
  <c r="AC204" i="8"/>
  <c r="Z204" i="8"/>
  <c r="Y204" i="8"/>
  <c r="V204" i="8"/>
  <c r="U204" i="8"/>
  <c r="R204" i="8"/>
  <c r="Q204" i="8"/>
  <c r="N204" i="8"/>
  <c r="M204" i="8"/>
  <c r="K204" i="8"/>
  <c r="AJ204" i="8" s="1"/>
  <c r="G204" i="8"/>
  <c r="G206" i="1" s="1"/>
  <c r="AI203" i="8"/>
  <c r="AE203" i="8"/>
  <c r="AA203" i="8"/>
  <c r="W203" i="8"/>
  <c r="S203" i="8"/>
  <c r="O203" i="8"/>
  <c r="K203" i="8"/>
  <c r="AH203" i="8" s="1"/>
  <c r="G203" i="8"/>
  <c r="G205" i="1" s="1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G202" i="8"/>
  <c r="G204" i="1" s="1"/>
  <c r="AI201" i="8"/>
  <c r="AH201" i="8"/>
  <c r="AG201" i="8"/>
  <c r="AE201" i="8"/>
  <c r="AD201" i="8"/>
  <c r="AC201" i="8"/>
  <c r="AA201" i="8"/>
  <c r="Z201" i="8"/>
  <c r="Y201" i="8"/>
  <c r="W201" i="8"/>
  <c r="V201" i="8"/>
  <c r="U201" i="8"/>
  <c r="S201" i="8"/>
  <c r="R201" i="8"/>
  <c r="Q201" i="8"/>
  <c r="O201" i="8"/>
  <c r="N201" i="8"/>
  <c r="M201" i="8"/>
  <c r="K201" i="8"/>
  <c r="AJ201" i="8" s="1"/>
  <c r="G201" i="8"/>
  <c r="G201" i="1" s="1"/>
  <c r="K200" i="8"/>
  <c r="X200" i="8" s="1"/>
  <c r="G200" i="8"/>
  <c r="G195" i="1" s="1"/>
  <c r="AI199" i="8"/>
  <c r="AH199" i="8"/>
  <c r="AG199" i="8"/>
  <c r="AE199" i="8"/>
  <c r="AD199" i="8"/>
  <c r="AC199" i="8"/>
  <c r="AA199" i="8"/>
  <c r="Z199" i="8"/>
  <c r="Y199" i="8"/>
  <c r="W199" i="8"/>
  <c r="V199" i="8"/>
  <c r="U199" i="8"/>
  <c r="S199" i="8"/>
  <c r="R199" i="8"/>
  <c r="Q199" i="8"/>
  <c r="O199" i="8"/>
  <c r="N199" i="8"/>
  <c r="M199" i="8"/>
  <c r="K199" i="8"/>
  <c r="AJ199" i="8" s="1"/>
  <c r="G199" i="8"/>
  <c r="G200" i="1" s="1"/>
  <c r="K198" i="8"/>
  <c r="X198" i="8" s="1"/>
  <c r="G198" i="8"/>
  <c r="G199" i="1" s="1"/>
  <c r="AI197" i="8"/>
  <c r="AH197" i="8"/>
  <c r="AG197" i="8"/>
  <c r="AE197" i="8"/>
  <c r="AD197" i="8"/>
  <c r="AC197" i="8"/>
  <c r="AA197" i="8"/>
  <c r="Z197" i="8"/>
  <c r="Y197" i="8"/>
  <c r="W197" i="8"/>
  <c r="V197" i="8"/>
  <c r="U197" i="8"/>
  <c r="S197" i="8"/>
  <c r="R197" i="8"/>
  <c r="Q197" i="8"/>
  <c r="O197" i="8"/>
  <c r="N197" i="8"/>
  <c r="M197" i="8"/>
  <c r="K197" i="8"/>
  <c r="AJ197" i="8" s="1"/>
  <c r="G197" i="8"/>
  <c r="G198" i="1" s="1"/>
  <c r="K196" i="8"/>
  <c r="G196" i="8"/>
  <c r="G197" i="1" s="1"/>
  <c r="AI195" i="8"/>
  <c r="AH195" i="8"/>
  <c r="AG195" i="8"/>
  <c r="AE195" i="8"/>
  <c r="AD195" i="8"/>
  <c r="AC195" i="8"/>
  <c r="AA195" i="8"/>
  <c r="Z195" i="8"/>
  <c r="Y195" i="8"/>
  <c r="W195" i="8"/>
  <c r="V195" i="8"/>
  <c r="U195" i="8"/>
  <c r="S195" i="8"/>
  <c r="R195" i="8"/>
  <c r="Q195" i="8"/>
  <c r="O195" i="8"/>
  <c r="N195" i="8"/>
  <c r="M195" i="8"/>
  <c r="K195" i="8"/>
  <c r="AJ195" i="8" s="1"/>
  <c r="G195" i="8"/>
  <c r="G196" i="1" s="1"/>
  <c r="K194" i="8"/>
  <c r="X194" i="8" s="1"/>
  <c r="G194" i="8"/>
  <c r="G188" i="1" s="1"/>
  <c r="AI193" i="8"/>
  <c r="AH193" i="8"/>
  <c r="AG193" i="8"/>
  <c r="AE193" i="8"/>
  <c r="AD193" i="8"/>
  <c r="AC193" i="8"/>
  <c r="AA193" i="8"/>
  <c r="Z193" i="8"/>
  <c r="Y193" i="8"/>
  <c r="W193" i="8"/>
  <c r="V193" i="8"/>
  <c r="U193" i="8"/>
  <c r="S193" i="8"/>
  <c r="R193" i="8"/>
  <c r="Q193" i="8"/>
  <c r="O193" i="8"/>
  <c r="N193" i="8"/>
  <c r="M193" i="8"/>
  <c r="K193" i="8"/>
  <c r="AJ193" i="8" s="1"/>
  <c r="G193" i="8"/>
  <c r="G194" i="1" s="1"/>
  <c r="K192" i="8"/>
  <c r="X192" i="8" s="1"/>
  <c r="G192" i="8"/>
  <c r="G193" i="1" s="1"/>
  <c r="AI191" i="8"/>
  <c r="AH191" i="8"/>
  <c r="AG191" i="8"/>
  <c r="AE191" i="8"/>
  <c r="AD191" i="8"/>
  <c r="AC191" i="8"/>
  <c r="AA191" i="8"/>
  <c r="Z191" i="8"/>
  <c r="Y191" i="8"/>
  <c r="W191" i="8"/>
  <c r="V191" i="8"/>
  <c r="U191" i="8"/>
  <c r="S191" i="8"/>
  <c r="R191" i="8"/>
  <c r="Q191" i="8"/>
  <c r="O191" i="8"/>
  <c r="N191" i="8"/>
  <c r="M191" i="8"/>
  <c r="K191" i="8"/>
  <c r="AJ191" i="8" s="1"/>
  <c r="G191" i="8"/>
  <c r="G192" i="1" s="1"/>
  <c r="AB190" i="8"/>
  <c r="K190" i="8"/>
  <c r="X190" i="8" s="1"/>
  <c r="G190" i="8"/>
  <c r="G191" i="1" s="1"/>
  <c r="AI189" i="8"/>
  <c r="AH189" i="8"/>
  <c r="AG189" i="8"/>
  <c r="AE189" i="8"/>
  <c r="AD189" i="8"/>
  <c r="AC189" i="8"/>
  <c r="AA189" i="8"/>
  <c r="Z189" i="8"/>
  <c r="Y189" i="8"/>
  <c r="W189" i="8"/>
  <c r="V189" i="8"/>
  <c r="U189" i="8"/>
  <c r="S189" i="8"/>
  <c r="R189" i="8"/>
  <c r="Q189" i="8"/>
  <c r="O189" i="8"/>
  <c r="N189" i="8"/>
  <c r="M189" i="8"/>
  <c r="K189" i="8"/>
  <c r="AJ189" i="8" s="1"/>
  <c r="G189" i="8"/>
  <c r="G190" i="1" s="1"/>
  <c r="K188" i="8"/>
  <c r="AJ188" i="8" s="1"/>
  <c r="G188" i="8"/>
  <c r="G189" i="1" s="1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G187" i="8"/>
  <c r="G187" i="1" s="1"/>
  <c r="AI186" i="8"/>
  <c r="AE186" i="8"/>
  <c r="AA186" i="8"/>
  <c r="W186" i="8"/>
  <c r="S186" i="8"/>
  <c r="O186" i="8"/>
  <c r="K186" i="8"/>
  <c r="AH186" i="8" s="1"/>
  <c r="G186" i="8"/>
  <c r="G170" i="1" s="1"/>
  <c r="AH185" i="8"/>
  <c r="AG185" i="8"/>
  <c r="AD185" i="8"/>
  <c r="AC185" i="8"/>
  <c r="Z185" i="8"/>
  <c r="Y185" i="8"/>
  <c r="V185" i="8"/>
  <c r="U185" i="8"/>
  <c r="R185" i="8"/>
  <c r="Q185" i="8"/>
  <c r="N185" i="8"/>
  <c r="M185" i="8"/>
  <c r="K185" i="8"/>
  <c r="AJ185" i="8" s="1"/>
  <c r="G185" i="8"/>
  <c r="G181" i="1" s="1"/>
  <c r="AI184" i="8"/>
  <c r="AE184" i="8"/>
  <c r="AA184" i="8"/>
  <c r="W184" i="8"/>
  <c r="S184" i="8"/>
  <c r="O184" i="8"/>
  <c r="K184" i="8"/>
  <c r="AH184" i="8" s="1"/>
  <c r="G184" i="8"/>
  <c r="G186" i="1" s="1"/>
  <c r="AH183" i="8"/>
  <c r="AG183" i="8"/>
  <c r="AD183" i="8"/>
  <c r="AC183" i="8"/>
  <c r="Z183" i="8"/>
  <c r="Y183" i="8"/>
  <c r="V183" i="8"/>
  <c r="U183" i="8"/>
  <c r="R183" i="8"/>
  <c r="Q183" i="8"/>
  <c r="N183" i="8"/>
  <c r="M183" i="8"/>
  <c r="K183" i="8"/>
  <c r="AJ183" i="8" s="1"/>
  <c r="G183" i="8"/>
  <c r="G185" i="1" s="1"/>
  <c r="AI182" i="8"/>
  <c r="AE182" i="8"/>
  <c r="AA182" i="8"/>
  <c r="W182" i="8"/>
  <c r="S182" i="8"/>
  <c r="O182" i="8"/>
  <c r="K182" i="8"/>
  <c r="AH182" i="8" s="1"/>
  <c r="G182" i="8"/>
  <c r="G184" i="1" s="1"/>
  <c r="AH181" i="8"/>
  <c r="AG181" i="8"/>
  <c r="AD181" i="8"/>
  <c r="AC181" i="8"/>
  <c r="Z181" i="8"/>
  <c r="Y181" i="8"/>
  <c r="V181" i="8"/>
  <c r="U181" i="8"/>
  <c r="R181" i="8"/>
  <c r="Q181" i="8"/>
  <c r="N181" i="8"/>
  <c r="M181" i="8"/>
  <c r="K181" i="8"/>
  <c r="AJ181" i="8" s="1"/>
  <c r="G181" i="8"/>
  <c r="G183" i="1" s="1"/>
  <c r="AI180" i="8"/>
  <c r="AE180" i="8"/>
  <c r="AA180" i="8"/>
  <c r="W180" i="8"/>
  <c r="S180" i="8"/>
  <c r="O180" i="8"/>
  <c r="K180" i="8"/>
  <c r="AH180" i="8" s="1"/>
  <c r="G180" i="8"/>
  <c r="G182" i="1" s="1"/>
  <c r="AH179" i="8"/>
  <c r="AG179" i="8"/>
  <c r="AD179" i="8"/>
  <c r="AC179" i="8"/>
  <c r="Z179" i="8"/>
  <c r="Y179" i="8"/>
  <c r="V179" i="8"/>
  <c r="U179" i="8"/>
  <c r="R179" i="8"/>
  <c r="Q179" i="8"/>
  <c r="N179" i="8"/>
  <c r="M179" i="8"/>
  <c r="K179" i="8"/>
  <c r="AJ179" i="8" s="1"/>
  <c r="G179" i="8"/>
  <c r="G178" i="1" s="1"/>
  <c r="AI178" i="8"/>
  <c r="AE178" i="8"/>
  <c r="AA178" i="8"/>
  <c r="W178" i="8"/>
  <c r="S178" i="8"/>
  <c r="O178" i="8"/>
  <c r="K178" i="8"/>
  <c r="AH178" i="8" s="1"/>
  <c r="G178" i="8"/>
  <c r="G180" i="1" s="1"/>
  <c r="AH177" i="8"/>
  <c r="AG177" i="8"/>
  <c r="AD177" i="8"/>
  <c r="AC177" i="8"/>
  <c r="Z177" i="8"/>
  <c r="Y177" i="8"/>
  <c r="V177" i="8"/>
  <c r="U177" i="8"/>
  <c r="R177" i="8"/>
  <c r="Q177" i="8"/>
  <c r="N177" i="8"/>
  <c r="M177" i="8"/>
  <c r="K177" i="8"/>
  <c r="AJ177" i="8" s="1"/>
  <c r="G177" i="8"/>
  <c r="G179" i="1" s="1"/>
  <c r="AI176" i="8"/>
  <c r="AE176" i="8"/>
  <c r="AA176" i="8"/>
  <c r="W176" i="8"/>
  <c r="S176" i="8"/>
  <c r="O176" i="8"/>
  <c r="K176" i="8"/>
  <c r="AH176" i="8" s="1"/>
  <c r="G176" i="8"/>
  <c r="G173" i="1" s="1"/>
  <c r="AH175" i="8"/>
  <c r="AG175" i="8"/>
  <c r="AD175" i="8"/>
  <c r="AC175" i="8"/>
  <c r="Z175" i="8"/>
  <c r="Y175" i="8"/>
  <c r="V175" i="8"/>
  <c r="U175" i="8"/>
  <c r="R175" i="8"/>
  <c r="Q175" i="8"/>
  <c r="N175" i="8"/>
  <c r="M175" i="8"/>
  <c r="K175" i="8"/>
  <c r="AJ175" i="8" s="1"/>
  <c r="G175" i="8"/>
  <c r="G177" i="1" s="1"/>
  <c r="AI174" i="8"/>
  <c r="AE174" i="8"/>
  <c r="AA174" i="8"/>
  <c r="W174" i="8"/>
  <c r="S174" i="8"/>
  <c r="O174" i="8"/>
  <c r="K174" i="8"/>
  <c r="AH174" i="8" s="1"/>
  <c r="G174" i="8"/>
  <c r="G176" i="1" s="1"/>
  <c r="AH173" i="8"/>
  <c r="AG173" i="8"/>
  <c r="AD173" i="8"/>
  <c r="AC173" i="8"/>
  <c r="Z173" i="8"/>
  <c r="Y173" i="8"/>
  <c r="V173" i="8"/>
  <c r="U173" i="8"/>
  <c r="R173" i="8"/>
  <c r="Q173" i="8"/>
  <c r="N173" i="8"/>
  <c r="M173" i="8"/>
  <c r="K173" i="8"/>
  <c r="AJ173" i="8" s="1"/>
  <c r="G173" i="8"/>
  <c r="G175" i="1" s="1"/>
  <c r="AI172" i="8"/>
  <c r="AE172" i="8"/>
  <c r="AA172" i="8"/>
  <c r="W172" i="8"/>
  <c r="S172" i="8"/>
  <c r="O172" i="8"/>
  <c r="K172" i="8"/>
  <c r="AH172" i="8" s="1"/>
  <c r="G172" i="8"/>
  <c r="G174" i="1" s="1"/>
  <c r="AH171" i="8"/>
  <c r="AG171" i="8"/>
  <c r="AD171" i="8"/>
  <c r="AC171" i="8"/>
  <c r="Z171" i="8"/>
  <c r="Y171" i="8"/>
  <c r="V171" i="8"/>
  <c r="U171" i="8"/>
  <c r="R171" i="8"/>
  <c r="Q171" i="8"/>
  <c r="N171" i="8"/>
  <c r="M171" i="8"/>
  <c r="K171" i="8"/>
  <c r="AJ171" i="8" s="1"/>
  <c r="G171" i="8"/>
  <c r="G171" i="1" s="1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G170" i="8"/>
  <c r="G172" i="1" s="1"/>
  <c r="AJ169" i="8"/>
  <c r="T169" i="8"/>
  <c r="K169" i="8"/>
  <c r="G169" i="8"/>
  <c r="G164" i="1" s="1"/>
  <c r="AI168" i="8"/>
  <c r="AH168" i="8"/>
  <c r="AG168" i="8"/>
  <c r="AE168" i="8"/>
  <c r="AD168" i="8"/>
  <c r="AC168" i="8"/>
  <c r="AA168" i="8"/>
  <c r="Z168" i="8"/>
  <c r="Y168" i="8"/>
  <c r="W168" i="8"/>
  <c r="V168" i="8"/>
  <c r="U168" i="8"/>
  <c r="S168" i="8"/>
  <c r="R168" i="8"/>
  <c r="Q168" i="8"/>
  <c r="O168" i="8"/>
  <c r="N168" i="8"/>
  <c r="M168" i="8"/>
  <c r="K168" i="8"/>
  <c r="AJ168" i="8" s="1"/>
  <c r="G168" i="8"/>
  <c r="G169" i="1" s="1"/>
  <c r="AJ167" i="8"/>
  <c r="T167" i="8"/>
  <c r="K167" i="8"/>
  <c r="G167" i="8"/>
  <c r="G168" i="1" s="1"/>
  <c r="AI166" i="8"/>
  <c r="AH166" i="8"/>
  <c r="AG166" i="8"/>
  <c r="AE166" i="8"/>
  <c r="AD166" i="8"/>
  <c r="AC166" i="8"/>
  <c r="AA166" i="8"/>
  <c r="Z166" i="8"/>
  <c r="Y166" i="8"/>
  <c r="W166" i="8"/>
  <c r="V166" i="8"/>
  <c r="U166" i="8"/>
  <c r="S166" i="8"/>
  <c r="R166" i="8"/>
  <c r="Q166" i="8"/>
  <c r="O166" i="8"/>
  <c r="N166" i="8"/>
  <c r="M166" i="8"/>
  <c r="K166" i="8"/>
  <c r="AJ166" i="8" s="1"/>
  <c r="G166" i="8"/>
  <c r="G167" i="1" s="1"/>
  <c r="AJ165" i="8"/>
  <c r="T165" i="8"/>
  <c r="K165" i="8"/>
  <c r="G165" i="8"/>
  <c r="G166" i="1" s="1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G164" i="8"/>
  <c r="G165" i="1" s="1"/>
  <c r="AI163" i="8"/>
  <c r="AE163" i="8"/>
  <c r="AA163" i="8"/>
  <c r="W163" i="8"/>
  <c r="S163" i="8"/>
  <c r="O163" i="8"/>
  <c r="K163" i="8"/>
  <c r="AH163" i="8" s="1"/>
  <c r="G163" i="8"/>
  <c r="G162" i="1" s="1"/>
  <c r="AH162" i="8"/>
  <c r="AG162" i="8"/>
  <c r="AD162" i="8"/>
  <c r="AC162" i="8"/>
  <c r="Z162" i="8"/>
  <c r="Y162" i="8"/>
  <c r="V162" i="8"/>
  <c r="U162" i="8"/>
  <c r="R162" i="8"/>
  <c r="Q162" i="8"/>
  <c r="N162" i="8"/>
  <c r="M162" i="8"/>
  <c r="K162" i="8"/>
  <c r="AJ162" i="8" s="1"/>
  <c r="G162" i="8"/>
  <c r="G163" i="1" s="1"/>
  <c r="AI161" i="8"/>
  <c r="AE161" i="8"/>
  <c r="AA161" i="8"/>
  <c r="W161" i="8"/>
  <c r="S161" i="8"/>
  <c r="O161" i="8"/>
  <c r="K161" i="8"/>
  <c r="AH161" i="8" s="1"/>
  <c r="G161" i="8"/>
  <c r="G161" i="1" s="1"/>
  <c r="AH160" i="8"/>
  <c r="AG160" i="8"/>
  <c r="AD160" i="8"/>
  <c r="AC160" i="8"/>
  <c r="Z160" i="8"/>
  <c r="Y160" i="8"/>
  <c r="V160" i="8"/>
  <c r="U160" i="8"/>
  <c r="R160" i="8"/>
  <c r="Q160" i="8"/>
  <c r="N160" i="8"/>
  <c r="M160" i="8"/>
  <c r="K160" i="8"/>
  <c r="AJ160" i="8" s="1"/>
  <c r="G160" i="8"/>
  <c r="G160" i="1" s="1"/>
  <c r="AI159" i="8"/>
  <c r="AE159" i="8"/>
  <c r="AA159" i="8"/>
  <c r="W159" i="8"/>
  <c r="S159" i="8"/>
  <c r="O159" i="8"/>
  <c r="K159" i="8"/>
  <c r="AH159" i="8" s="1"/>
  <c r="G159" i="8"/>
  <c r="G154" i="1" s="1"/>
  <c r="AH158" i="8"/>
  <c r="AG158" i="8"/>
  <c r="AD158" i="8"/>
  <c r="AC158" i="8"/>
  <c r="Z158" i="8"/>
  <c r="Y158" i="8"/>
  <c r="V158" i="8"/>
  <c r="U158" i="8"/>
  <c r="R158" i="8"/>
  <c r="Q158" i="8"/>
  <c r="N158" i="8"/>
  <c r="M158" i="8"/>
  <c r="K158" i="8"/>
  <c r="AJ158" i="8" s="1"/>
  <c r="G158" i="8"/>
  <c r="G159" i="1" s="1"/>
  <c r="AI157" i="8"/>
  <c r="AE157" i="8"/>
  <c r="AA157" i="8"/>
  <c r="W157" i="8"/>
  <c r="S157" i="8"/>
  <c r="O157" i="8"/>
  <c r="K157" i="8"/>
  <c r="AH157" i="8" s="1"/>
  <c r="G157" i="8"/>
  <c r="G158" i="1" s="1"/>
  <c r="AH156" i="8"/>
  <c r="AG156" i="8"/>
  <c r="AD156" i="8"/>
  <c r="AC156" i="8"/>
  <c r="Z156" i="8"/>
  <c r="Y156" i="8"/>
  <c r="V156" i="8"/>
  <c r="U156" i="8"/>
  <c r="R156" i="8"/>
  <c r="Q156" i="8"/>
  <c r="N156" i="8"/>
  <c r="M156" i="8"/>
  <c r="K156" i="8"/>
  <c r="AJ156" i="8" s="1"/>
  <c r="G156" i="8"/>
  <c r="G157" i="1" s="1"/>
  <c r="AI155" i="8"/>
  <c r="AE155" i="8"/>
  <c r="AA155" i="8"/>
  <c r="W155" i="8"/>
  <c r="S155" i="8"/>
  <c r="O155" i="8"/>
  <c r="K155" i="8"/>
  <c r="AH155" i="8" s="1"/>
  <c r="G155" i="8"/>
  <c r="G156" i="1" s="1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G154" i="8"/>
  <c r="G155" i="1" s="1"/>
  <c r="AI153" i="8"/>
  <c r="AH153" i="8"/>
  <c r="AG153" i="8"/>
  <c r="AE153" i="8"/>
  <c r="AD153" i="8"/>
  <c r="AC153" i="8"/>
  <c r="AA153" i="8"/>
  <c r="Z153" i="8"/>
  <c r="Y153" i="8"/>
  <c r="W153" i="8"/>
  <c r="V153" i="8"/>
  <c r="U153" i="8"/>
  <c r="S153" i="8"/>
  <c r="R153" i="8"/>
  <c r="Q153" i="8"/>
  <c r="O153" i="8"/>
  <c r="N153" i="8"/>
  <c r="M153" i="8"/>
  <c r="K153" i="8"/>
  <c r="AJ153" i="8" s="1"/>
  <c r="G153" i="8"/>
  <c r="G140" i="1" s="1"/>
  <c r="K152" i="8"/>
  <c r="AJ152" i="8" s="1"/>
  <c r="G152" i="8"/>
  <c r="G141" i="1" s="1"/>
  <c r="AI151" i="8"/>
  <c r="AH151" i="8"/>
  <c r="AG151" i="8"/>
  <c r="AE151" i="8"/>
  <c r="AD151" i="8"/>
  <c r="AC151" i="8"/>
  <c r="AA151" i="8"/>
  <c r="Z151" i="8"/>
  <c r="Y151" i="8"/>
  <c r="W151" i="8"/>
  <c r="V151" i="8"/>
  <c r="U151" i="8"/>
  <c r="S151" i="8"/>
  <c r="R151" i="8"/>
  <c r="Q151" i="8"/>
  <c r="O151" i="8"/>
  <c r="N151" i="8"/>
  <c r="M151" i="8"/>
  <c r="K151" i="8"/>
  <c r="AJ151" i="8" s="1"/>
  <c r="G151" i="8"/>
  <c r="G153" i="1" s="1"/>
  <c r="K150" i="8"/>
  <c r="X150" i="8" s="1"/>
  <c r="G150" i="8"/>
  <c r="G150" i="1" s="1"/>
  <c r="AI149" i="8"/>
  <c r="AH149" i="8"/>
  <c r="AG149" i="8"/>
  <c r="AE149" i="8"/>
  <c r="AD149" i="8"/>
  <c r="AC149" i="8"/>
  <c r="AA149" i="8"/>
  <c r="Z149" i="8"/>
  <c r="Y149" i="8"/>
  <c r="W149" i="8"/>
  <c r="V149" i="8"/>
  <c r="U149" i="8"/>
  <c r="S149" i="8"/>
  <c r="R149" i="8"/>
  <c r="Q149" i="8"/>
  <c r="O149" i="8"/>
  <c r="N149" i="8"/>
  <c r="M149" i="8"/>
  <c r="K149" i="8"/>
  <c r="AJ149" i="8" s="1"/>
  <c r="G149" i="8"/>
  <c r="G152" i="1" s="1"/>
  <c r="K148" i="8"/>
  <c r="X148" i="8" s="1"/>
  <c r="G148" i="8"/>
  <c r="G151" i="1" s="1"/>
  <c r="AI147" i="8"/>
  <c r="AH147" i="8"/>
  <c r="AG147" i="8"/>
  <c r="AE147" i="8"/>
  <c r="AD147" i="8"/>
  <c r="AC147" i="8"/>
  <c r="AA147" i="8"/>
  <c r="Z147" i="8"/>
  <c r="Y147" i="8"/>
  <c r="W147" i="8"/>
  <c r="V147" i="8"/>
  <c r="U147" i="8"/>
  <c r="S147" i="8"/>
  <c r="R147" i="8"/>
  <c r="Q147" i="8"/>
  <c r="O147" i="8"/>
  <c r="N147" i="8"/>
  <c r="M147" i="8"/>
  <c r="K147" i="8"/>
  <c r="AJ147" i="8" s="1"/>
  <c r="G147" i="8"/>
  <c r="G149" i="1" s="1"/>
  <c r="K146" i="8"/>
  <c r="X146" i="8" s="1"/>
  <c r="G146" i="8"/>
  <c r="G148" i="1" s="1"/>
  <c r="AI145" i="8"/>
  <c r="AH145" i="8"/>
  <c r="AG145" i="8"/>
  <c r="AE145" i="8"/>
  <c r="AD145" i="8"/>
  <c r="AC145" i="8"/>
  <c r="AA145" i="8"/>
  <c r="Z145" i="8"/>
  <c r="Y145" i="8"/>
  <c r="W145" i="8"/>
  <c r="V145" i="8"/>
  <c r="U145" i="8"/>
  <c r="S145" i="8"/>
  <c r="R145" i="8"/>
  <c r="Q145" i="8"/>
  <c r="O145" i="8"/>
  <c r="N145" i="8"/>
  <c r="M145" i="8"/>
  <c r="K145" i="8"/>
  <c r="AJ145" i="8" s="1"/>
  <c r="G145" i="8"/>
  <c r="G146" i="1" s="1"/>
  <c r="K144" i="8"/>
  <c r="X144" i="8" s="1"/>
  <c r="G144" i="8"/>
  <c r="G147" i="1" s="1"/>
  <c r="AI143" i="8"/>
  <c r="AH143" i="8"/>
  <c r="AG143" i="8"/>
  <c r="AE143" i="8"/>
  <c r="AD143" i="8"/>
  <c r="AC143" i="8"/>
  <c r="AA143" i="8"/>
  <c r="Z143" i="8"/>
  <c r="Y143" i="8"/>
  <c r="W143" i="8"/>
  <c r="V143" i="8"/>
  <c r="U143" i="8"/>
  <c r="S143" i="8"/>
  <c r="R143" i="8"/>
  <c r="Q143" i="8"/>
  <c r="O143" i="8"/>
  <c r="N143" i="8"/>
  <c r="M143" i="8"/>
  <c r="K143" i="8"/>
  <c r="AJ143" i="8" s="1"/>
  <c r="G143" i="8"/>
  <c r="G145" i="1" s="1"/>
  <c r="K142" i="8"/>
  <c r="X142" i="8" s="1"/>
  <c r="G142" i="8"/>
  <c r="G144" i="1" s="1"/>
  <c r="AI141" i="8"/>
  <c r="AH141" i="8"/>
  <c r="AG141" i="8"/>
  <c r="AE141" i="8"/>
  <c r="AD141" i="8"/>
  <c r="AC141" i="8"/>
  <c r="AA141" i="8"/>
  <c r="Z141" i="8"/>
  <c r="Y141" i="8"/>
  <c r="W141" i="8"/>
  <c r="V141" i="8"/>
  <c r="U141" i="8"/>
  <c r="S141" i="8"/>
  <c r="R141" i="8"/>
  <c r="Q141" i="8"/>
  <c r="O141" i="8"/>
  <c r="N141" i="8"/>
  <c r="M141" i="8"/>
  <c r="K141" i="8"/>
  <c r="AJ141" i="8" s="1"/>
  <c r="G141" i="8"/>
  <c r="G143" i="1" s="1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G140" i="8"/>
  <c r="G142" i="1" s="1"/>
  <c r="AH139" i="8"/>
  <c r="AG139" i="8"/>
  <c r="AD139" i="8"/>
  <c r="AC139" i="8"/>
  <c r="Z139" i="8"/>
  <c r="Y139" i="8"/>
  <c r="V139" i="8"/>
  <c r="U139" i="8"/>
  <c r="R139" i="8"/>
  <c r="Q139" i="8"/>
  <c r="N139" i="8"/>
  <c r="M139" i="8"/>
  <c r="K139" i="8"/>
  <c r="AJ139" i="8" s="1"/>
  <c r="G139" i="8"/>
  <c r="G131" i="1" s="1"/>
  <c r="AI138" i="8"/>
  <c r="AE138" i="8"/>
  <c r="AA138" i="8"/>
  <c r="W138" i="8"/>
  <c r="S138" i="8"/>
  <c r="O138" i="8"/>
  <c r="K138" i="8"/>
  <c r="AH138" i="8" s="1"/>
  <c r="G138" i="8"/>
  <c r="G139" i="1" s="1"/>
  <c r="AH137" i="8"/>
  <c r="AG137" i="8"/>
  <c r="AD137" i="8"/>
  <c r="AC137" i="8"/>
  <c r="Z137" i="8"/>
  <c r="Y137" i="8"/>
  <c r="V137" i="8"/>
  <c r="U137" i="8"/>
  <c r="R137" i="8"/>
  <c r="Q137" i="8"/>
  <c r="N137" i="8"/>
  <c r="M137" i="8"/>
  <c r="K137" i="8"/>
  <c r="AJ137" i="8" s="1"/>
  <c r="G137" i="8"/>
  <c r="G138" i="1" s="1"/>
  <c r="AI136" i="8"/>
  <c r="AE136" i="8"/>
  <c r="AA136" i="8"/>
  <c r="W136" i="8"/>
  <c r="S136" i="8"/>
  <c r="O136" i="8"/>
  <c r="K136" i="8"/>
  <c r="AH136" i="8" s="1"/>
  <c r="G136" i="8"/>
  <c r="G137" i="1" s="1"/>
  <c r="AH135" i="8"/>
  <c r="AG135" i="8"/>
  <c r="AD135" i="8"/>
  <c r="AC135" i="8"/>
  <c r="Z135" i="8"/>
  <c r="Y135" i="8"/>
  <c r="V135" i="8"/>
  <c r="U135" i="8"/>
  <c r="R135" i="8"/>
  <c r="Q135" i="8"/>
  <c r="N135" i="8"/>
  <c r="M135" i="8"/>
  <c r="K135" i="8"/>
  <c r="AJ135" i="8" s="1"/>
  <c r="G135" i="8"/>
  <c r="G136" i="1" s="1"/>
  <c r="AI134" i="8"/>
  <c r="AE134" i="8"/>
  <c r="AA134" i="8"/>
  <c r="W134" i="8"/>
  <c r="S134" i="8"/>
  <c r="O134" i="8"/>
  <c r="K134" i="8"/>
  <c r="AH134" i="8" s="1"/>
  <c r="G134" i="8"/>
  <c r="G135" i="1" s="1"/>
  <c r="AH133" i="8"/>
  <c r="AG133" i="8"/>
  <c r="AD133" i="8"/>
  <c r="AC133" i="8"/>
  <c r="Z133" i="8"/>
  <c r="Y133" i="8"/>
  <c r="V133" i="8"/>
  <c r="U133" i="8"/>
  <c r="R133" i="8"/>
  <c r="Q133" i="8"/>
  <c r="N133" i="8"/>
  <c r="M133" i="8"/>
  <c r="K133" i="8"/>
  <c r="AJ133" i="8" s="1"/>
  <c r="G133" i="8"/>
  <c r="G134" i="1" s="1"/>
  <c r="AI132" i="8"/>
  <c r="AE132" i="8"/>
  <c r="AA132" i="8"/>
  <c r="W132" i="8"/>
  <c r="S132" i="8"/>
  <c r="O132" i="8"/>
  <c r="K132" i="8"/>
  <c r="AH132" i="8" s="1"/>
  <c r="G132" i="8"/>
  <c r="G133" i="1" s="1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G131" i="8"/>
  <c r="G132" i="1" s="1"/>
  <c r="AI130" i="8"/>
  <c r="AH130" i="8"/>
  <c r="AG130" i="8"/>
  <c r="AE130" i="8"/>
  <c r="AD130" i="8"/>
  <c r="AC130" i="8"/>
  <c r="AA130" i="8"/>
  <c r="Z130" i="8"/>
  <c r="Y130" i="8"/>
  <c r="W130" i="8"/>
  <c r="V130" i="8"/>
  <c r="U130" i="8"/>
  <c r="S130" i="8"/>
  <c r="R130" i="8"/>
  <c r="Q130" i="8"/>
  <c r="O130" i="8"/>
  <c r="N130" i="8"/>
  <c r="M130" i="8"/>
  <c r="K130" i="8"/>
  <c r="AJ130" i="8" s="1"/>
  <c r="G130" i="8"/>
  <c r="G126" i="1" s="1"/>
  <c r="AJ129" i="8"/>
  <c r="T129" i="8"/>
  <c r="K129" i="8"/>
  <c r="G129" i="8"/>
  <c r="G130" i="1" s="1"/>
  <c r="AI128" i="8"/>
  <c r="AH128" i="8"/>
  <c r="AG128" i="8"/>
  <c r="AE128" i="8"/>
  <c r="AD128" i="8"/>
  <c r="AC128" i="8"/>
  <c r="AA128" i="8"/>
  <c r="Z128" i="8"/>
  <c r="Y128" i="8"/>
  <c r="W128" i="8"/>
  <c r="V128" i="8"/>
  <c r="U128" i="8"/>
  <c r="S128" i="8"/>
  <c r="R128" i="8"/>
  <c r="Q128" i="8"/>
  <c r="O128" i="8"/>
  <c r="N128" i="8"/>
  <c r="M128" i="8"/>
  <c r="K128" i="8"/>
  <c r="AJ128" i="8" s="1"/>
  <c r="G128" i="8"/>
  <c r="G129" i="1" s="1"/>
  <c r="AJ127" i="8"/>
  <c r="T127" i="8"/>
  <c r="K127" i="8"/>
  <c r="G127" i="8"/>
  <c r="G128" i="1" s="1"/>
  <c r="AI126" i="8"/>
  <c r="AH126" i="8"/>
  <c r="AG126" i="8"/>
  <c r="AE126" i="8"/>
  <c r="AD126" i="8"/>
  <c r="AC126" i="8"/>
  <c r="AA126" i="8"/>
  <c r="Z126" i="8"/>
  <c r="Y126" i="8"/>
  <c r="W126" i="8"/>
  <c r="V126" i="8"/>
  <c r="U126" i="8"/>
  <c r="S126" i="8"/>
  <c r="R126" i="8"/>
  <c r="Q126" i="8"/>
  <c r="O126" i="8"/>
  <c r="N126" i="8"/>
  <c r="M126" i="8"/>
  <c r="K126" i="8"/>
  <c r="AJ126" i="8" s="1"/>
  <c r="G126" i="8"/>
  <c r="G127" i="1" s="1"/>
  <c r="AJ125" i="8"/>
  <c r="T125" i="8"/>
  <c r="K125" i="8"/>
  <c r="G125" i="8"/>
  <c r="G125" i="1" s="1"/>
  <c r="AI124" i="8"/>
  <c r="AH124" i="8"/>
  <c r="AG124" i="8"/>
  <c r="AE124" i="8"/>
  <c r="AD124" i="8"/>
  <c r="AC124" i="8"/>
  <c r="AA124" i="8"/>
  <c r="Z124" i="8"/>
  <c r="Y124" i="8"/>
  <c r="W124" i="8"/>
  <c r="V124" i="8"/>
  <c r="U124" i="8"/>
  <c r="S124" i="8"/>
  <c r="R124" i="8"/>
  <c r="Q124" i="8"/>
  <c r="O124" i="8"/>
  <c r="N124" i="8"/>
  <c r="M124" i="8"/>
  <c r="K124" i="8"/>
  <c r="AJ124" i="8" s="1"/>
  <c r="G124" i="8"/>
  <c r="G124" i="1" s="1"/>
  <c r="AJ123" i="8"/>
  <c r="T123" i="8"/>
  <c r="K123" i="8"/>
  <c r="G123" i="8"/>
  <c r="G123" i="1" s="1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G122" i="8"/>
  <c r="G122" i="1" s="1"/>
  <c r="AI121" i="8"/>
  <c r="AE121" i="8"/>
  <c r="AA121" i="8"/>
  <c r="W121" i="8"/>
  <c r="S121" i="8"/>
  <c r="O121" i="8"/>
  <c r="K121" i="8"/>
  <c r="AH121" i="8" s="1"/>
  <c r="G121" i="8"/>
  <c r="G110" i="1" s="1"/>
  <c r="AH120" i="8"/>
  <c r="AG120" i="8"/>
  <c r="AD120" i="8"/>
  <c r="AC120" i="8"/>
  <c r="Z120" i="8"/>
  <c r="Y120" i="8"/>
  <c r="V120" i="8"/>
  <c r="U120" i="8"/>
  <c r="R120" i="8"/>
  <c r="Q120" i="8"/>
  <c r="N120" i="8"/>
  <c r="M120" i="8"/>
  <c r="K120" i="8"/>
  <c r="AJ120" i="8" s="1"/>
  <c r="G120" i="8"/>
  <c r="G118" i="1" s="1"/>
  <c r="AI119" i="8"/>
  <c r="AE119" i="8"/>
  <c r="AA119" i="8"/>
  <c r="W119" i="8"/>
  <c r="S119" i="8"/>
  <c r="O119" i="8"/>
  <c r="K119" i="8"/>
  <c r="AH119" i="8" s="1"/>
  <c r="G119" i="8"/>
  <c r="G121" i="1" s="1"/>
  <c r="AH118" i="8"/>
  <c r="AG118" i="8"/>
  <c r="AD118" i="8"/>
  <c r="AC118" i="8"/>
  <c r="Z118" i="8"/>
  <c r="Y118" i="8"/>
  <c r="V118" i="8"/>
  <c r="U118" i="8"/>
  <c r="R118" i="8"/>
  <c r="Q118" i="8"/>
  <c r="N118" i="8"/>
  <c r="M118" i="8"/>
  <c r="K118" i="8"/>
  <c r="AJ118" i="8" s="1"/>
  <c r="G118" i="8"/>
  <c r="G120" i="1" s="1"/>
  <c r="AI117" i="8"/>
  <c r="AE117" i="8"/>
  <c r="AA117" i="8"/>
  <c r="W117" i="8"/>
  <c r="S117" i="8"/>
  <c r="O117" i="8"/>
  <c r="K117" i="8"/>
  <c r="AH117" i="8" s="1"/>
  <c r="G117" i="8"/>
  <c r="G119" i="1" s="1"/>
  <c r="AH116" i="8"/>
  <c r="AG116" i="8"/>
  <c r="AD116" i="8"/>
  <c r="AC116" i="8"/>
  <c r="Z116" i="8"/>
  <c r="Y116" i="8"/>
  <c r="V116" i="8"/>
  <c r="U116" i="8"/>
  <c r="R116" i="8"/>
  <c r="Q116" i="8"/>
  <c r="N116" i="8"/>
  <c r="M116" i="8"/>
  <c r="K116" i="8"/>
  <c r="AJ116" i="8" s="1"/>
  <c r="G116" i="8"/>
  <c r="G117" i="1" s="1"/>
  <c r="AE115" i="8"/>
  <c r="AA115" i="8"/>
  <c r="W115" i="8"/>
  <c r="S115" i="8"/>
  <c r="O115" i="8"/>
  <c r="K115" i="8"/>
  <c r="G115" i="8"/>
  <c r="G111" i="1" s="1"/>
  <c r="AH114" i="8"/>
  <c r="AG114" i="8"/>
  <c r="AD114" i="8"/>
  <c r="AC114" i="8"/>
  <c r="Z114" i="8"/>
  <c r="Y114" i="8"/>
  <c r="V114" i="8"/>
  <c r="U114" i="8"/>
  <c r="R114" i="8"/>
  <c r="Q114" i="8"/>
  <c r="N114" i="8"/>
  <c r="M114" i="8"/>
  <c r="K114" i="8"/>
  <c r="AJ114" i="8" s="1"/>
  <c r="G114" i="8"/>
  <c r="G116" i="1" s="1"/>
  <c r="AI113" i="8"/>
  <c r="AE113" i="8"/>
  <c r="AA113" i="8"/>
  <c r="W113" i="8"/>
  <c r="S113" i="8"/>
  <c r="O113" i="8"/>
  <c r="K113" i="8"/>
  <c r="G113" i="8"/>
  <c r="G115" i="1" s="1"/>
  <c r="AH112" i="8"/>
  <c r="AG112" i="8"/>
  <c r="AD112" i="8"/>
  <c r="AC112" i="8"/>
  <c r="Z112" i="8"/>
  <c r="Y112" i="8"/>
  <c r="V112" i="8"/>
  <c r="U112" i="8"/>
  <c r="R112" i="8"/>
  <c r="Q112" i="8"/>
  <c r="N112" i="8"/>
  <c r="M112" i="8"/>
  <c r="K112" i="8"/>
  <c r="AJ112" i="8" s="1"/>
  <c r="G112" i="8"/>
  <c r="G114" i="1" s="1"/>
  <c r="AI111" i="8"/>
  <c r="AE111" i="8"/>
  <c r="AA111" i="8"/>
  <c r="W111" i="8"/>
  <c r="S111" i="8"/>
  <c r="O111" i="8"/>
  <c r="K111" i="8"/>
  <c r="G111" i="8"/>
  <c r="G113" i="1" s="1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G110" i="8"/>
  <c r="G112" i="1" s="1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G109" i="8"/>
  <c r="G109" i="1" s="1"/>
  <c r="AI108" i="8"/>
  <c r="AE108" i="8"/>
  <c r="AA108" i="8"/>
  <c r="W108" i="8"/>
  <c r="S108" i="8"/>
  <c r="O108" i="8"/>
  <c r="K108" i="8"/>
  <c r="G108" i="8"/>
  <c r="G107" i="1" s="1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G107" i="8"/>
  <c r="G108" i="1" s="1"/>
  <c r="AI106" i="8"/>
  <c r="AH106" i="8"/>
  <c r="AG106" i="8"/>
  <c r="AE106" i="8"/>
  <c r="AD106" i="8"/>
  <c r="AC106" i="8"/>
  <c r="AA106" i="8"/>
  <c r="Z106" i="8"/>
  <c r="Y106" i="8"/>
  <c r="W106" i="8"/>
  <c r="V106" i="8"/>
  <c r="U106" i="8"/>
  <c r="S106" i="8"/>
  <c r="R106" i="8"/>
  <c r="Q106" i="8"/>
  <c r="O106" i="8"/>
  <c r="N106" i="8"/>
  <c r="M106" i="8"/>
  <c r="K106" i="8"/>
  <c r="AJ106" i="8" s="1"/>
  <c r="G106" i="8"/>
  <c r="G106" i="1" s="1"/>
  <c r="AJ105" i="8"/>
  <c r="AE105" i="8"/>
  <c r="Y105" i="8"/>
  <c r="T105" i="8"/>
  <c r="O105" i="8"/>
  <c r="K105" i="8"/>
  <c r="G105" i="8"/>
  <c r="G105" i="1" s="1"/>
  <c r="AI104" i="8"/>
  <c r="AH104" i="8"/>
  <c r="AG104" i="8"/>
  <c r="AE104" i="8"/>
  <c r="AD104" i="8"/>
  <c r="AC104" i="8"/>
  <c r="AA104" i="8"/>
  <c r="Z104" i="8"/>
  <c r="Y104" i="8"/>
  <c r="W104" i="8"/>
  <c r="V104" i="8"/>
  <c r="U104" i="8"/>
  <c r="S104" i="8"/>
  <c r="R104" i="8"/>
  <c r="Q104" i="8"/>
  <c r="O104" i="8"/>
  <c r="N104" i="8"/>
  <c r="M104" i="8"/>
  <c r="K104" i="8"/>
  <c r="AJ104" i="8" s="1"/>
  <c r="G104" i="8"/>
  <c r="G104" i="1" s="1"/>
  <c r="AJ103" i="8"/>
  <c r="AE103" i="8"/>
  <c r="Y103" i="8"/>
  <c r="T103" i="8"/>
  <c r="O103" i="8"/>
  <c r="K103" i="8"/>
  <c r="G103" i="8"/>
  <c r="G100" i="1" s="1"/>
  <c r="AI102" i="8"/>
  <c r="AH102" i="8"/>
  <c r="AG102" i="8"/>
  <c r="AE102" i="8"/>
  <c r="AD102" i="8"/>
  <c r="AC102" i="8"/>
  <c r="AA102" i="8"/>
  <c r="Z102" i="8"/>
  <c r="Y102" i="8"/>
  <c r="W102" i="8"/>
  <c r="V102" i="8"/>
  <c r="U102" i="8"/>
  <c r="S102" i="8"/>
  <c r="R102" i="8"/>
  <c r="Q102" i="8"/>
  <c r="O102" i="8"/>
  <c r="N102" i="8"/>
  <c r="M102" i="8"/>
  <c r="K102" i="8"/>
  <c r="AJ102" i="8" s="1"/>
  <c r="G102" i="8"/>
  <c r="G103" i="1" s="1"/>
  <c r="AJ101" i="8"/>
  <c r="AE101" i="8"/>
  <c r="Y101" i="8"/>
  <c r="T101" i="8"/>
  <c r="O101" i="8"/>
  <c r="K101" i="8"/>
  <c r="G101" i="8"/>
  <c r="G102" i="1" s="1"/>
  <c r="AI100" i="8"/>
  <c r="AH100" i="8"/>
  <c r="AG100" i="8"/>
  <c r="AE100" i="8"/>
  <c r="AD100" i="8"/>
  <c r="AC100" i="8"/>
  <c r="AA100" i="8"/>
  <c r="Z100" i="8"/>
  <c r="Y100" i="8"/>
  <c r="W100" i="8"/>
  <c r="V100" i="8"/>
  <c r="U100" i="8"/>
  <c r="S100" i="8"/>
  <c r="R100" i="8"/>
  <c r="Q100" i="8"/>
  <c r="O100" i="8"/>
  <c r="N100" i="8"/>
  <c r="M100" i="8"/>
  <c r="K100" i="8"/>
  <c r="AJ100" i="8" s="1"/>
  <c r="G100" i="8"/>
  <c r="G101" i="1" s="1"/>
  <c r="AJ99" i="8"/>
  <c r="AE99" i="8"/>
  <c r="Y99" i="8"/>
  <c r="T99" i="8"/>
  <c r="O99" i="8"/>
  <c r="K99" i="8"/>
  <c r="G99" i="8"/>
  <c r="G98" i="1" s="1"/>
  <c r="AI98" i="8"/>
  <c r="AH98" i="8"/>
  <c r="AG98" i="8"/>
  <c r="AE98" i="8"/>
  <c r="AD98" i="8"/>
  <c r="AC98" i="8"/>
  <c r="AA98" i="8"/>
  <c r="Z98" i="8"/>
  <c r="Y98" i="8"/>
  <c r="W98" i="8"/>
  <c r="V98" i="8"/>
  <c r="U98" i="8"/>
  <c r="S98" i="8"/>
  <c r="R98" i="8"/>
  <c r="Q98" i="8"/>
  <c r="O98" i="8"/>
  <c r="N98" i="8"/>
  <c r="M98" i="8"/>
  <c r="K98" i="8"/>
  <c r="AJ98" i="8" s="1"/>
  <c r="G98" i="8"/>
  <c r="G99" i="1" s="1"/>
  <c r="AJ97" i="8"/>
  <c r="AE97" i="8"/>
  <c r="Y97" i="8"/>
  <c r="T97" i="8"/>
  <c r="O97" i="8"/>
  <c r="K97" i="8"/>
  <c r="G97" i="8"/>
  <c r="G92" i="1" s="1"/>
  <c r="AI96" i="8"/>
  <c r="AH96" i="8"/>
  <c r="AG96" i="8"/>
  <c r="AE96" i="8"/>
  <c r="AD96" i="8"/>
  <c r="AC96" i="8"/>
  <c r="AA96" i="8"/>
  <c r="Z96" i="8"/>
  <c r="Y96" i="8"/>
  <c r="W96" i="8"/>
  <c r="V96" i="8"/>
  <c r="U96" i="8"/>
  <c r="S96" i="8"/>
  <c r="R96" i="8"/>
  <c r="Q96" i="8"/>
  <c r="O96" i="8"/>
  <c r="N96" i="8"/>
  <c r="M96" i="8"/>
  <c r="K96" i="8"/>
  <c r="AJ96" i="8" s="1"/>
  <c r="G96" i="8"/>
  <c r="G97" i="1" s="1"/>
  <c r="AJ95" i="8"/>
  <c r="AE95" i="8"/>
  <c r="Y95" i="8"/>
  <c r="T95" i="8"/>
  <c r="O95" i="8"/>
  <c r="K95" i="8"/>
  <c r="G95" i="8"/>
  <c r="G96" i="1" s="1"/>
  <c r="AI94" i="8"/>
  <c r="AH94" i="8"/>
  <c r="AG94" i="8"/>
  <c r="AE94" i="8"/>
  <c r="AD94" i="8"/>
  <c r="AC94" i="8"/>
  <c r="AA94" i="8"/>
  <c r="Z94" i="8"/>
  <c r="Y94" i="8"/>
  <c r="W94" i="8"/>
  <c r="V94" i="8"/>
  <c r="U94" i="8"/>
  <c r="S94" i="8"/>
  <c r="R94" i="8"/>
  <c r="Q94" i="8"/>
  <c r="O94" i="8"/>
  <c r="N94" i="8"/>
  <c r="M94" i="8"/>
  <c r="K94" i="8"/>
  <c r="AJ94" i="8" s="1"/>
  <c r="G94" i="8"/>
  <c r="G95" i="1" s="1"/>
  <c r="AJ93" i="8"/>
  <c r="AE93" i="8"/>
  <c r="Y93" i="8"/>
  <c r="T93" i="8"/>
  <c r="O93" i="8"/>
  <c r="K93" i="8"/>
  <c r="G93" i="8"/>
  <c r="G94" i="1" s="1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G92" i="8"/>
  <c r="G93" i="1" s="1"/>
  <c r="AJ91" i="8"/>
  <c r="AI91" i="8"/>
  <c r="AF91" i="8"/>
  <c r="AE91" i="8"/>
  <c r="AD91" i="8"/>
  <c r="AA91" i="8"/>
  <c r="Z91" i="8"/>
  <c r="X91" i="8"/>
  <c r="V91" i="8"/>
  <c r="T91" i="8"/>
  <c r="S91" i="8"/>
  <c r="P91" i="8"/>
  <c r="O91" i="8"/>
  <c r="N91" i="8"/>
  <c r="K91" i="8"/>
  <c r="G91" i="8"/>
  <c r="G91" i="1" s="1"/>
  <c r="AJ90" i="8"/>
  <c r="AH90" i="8"/>
  <c r="AF90" i="8"/>
  <c r="AD90" i="8"/>
  <c r="AC90" i="8"/>
  <c r="Z90" i="8"/>
  <c r="Y90" i="8"/>
  <c r="X90" i="8"/>
  <c r="U90" i="8"/>
  <c r="T90" i="8"/>
  <c r="R90" i="8"/>
  <c r="P90" i="8"/>
  <c r="N90" i="8"/>
  <c r="M90" i="8"/>
  <c r="K90" i="8"/>
  <c r="G90" i="8"/>
  <c r="G90" i="1" s="1"/>
  <c r="AJ89" i="8"/>
  <c r="AI89" i="8"/>
  <c r="AF89" i="8"/>
  <c r="AE89" i="8"/>
  <c r="AD89" i="8"/>
  <c r="AA89" i="8"/>
  <c r="Z89" i="8"/>
  <c r="X89" i="8"/>
  <c r="V89" i="8"/>
  <c r="T89" i="8"/>
  <c r="S89" i="8"/>
  <c r="P89" i="8"/>
  <c r="O89" i="8"/>
  <c r="N89" i="8"/>
  <c r="K89" i="8"/>
  <c r="G89" i="8"/>
  <c r="G89" i="1" s="1"/>
  <c r="AJ88" i="8"/>
  <c r="AH88" i="8"/>
  <c r="AF88" i="8"/>
  <c r="AD88" i="8"/>
  <c r="AC88" i="8"/>
  <c r="Z88" i="8"/>
  <c r="Y88" i="8"/>
  <c r="X88" i="8"/>
  <c r="U88" i="8"/>
  <c r="T88" i="8"/>
  <c r="R88" i="8"/>
  <c r="P88" i="8"/>
  <c r="N88" i="8"/>
  <c r="M88" i="8"/>
  <c r="K88" i="8"/>
  <c r="G88" i="8"/>
  <c r="G88" i="1" s="1"/>
  <c r="AJ87" i="8"/>
  <c r="AI87" i="8"/>
  <c r="AF87" i="8"/>
  <c r="AE87" i="8"/>
  <c r="AD87" i="8"/>
  <c r="AA87" i="8"/>
  <c r="Z87" i="8"/>
  <c r="X87" i="8"/>
  <c r="V87" i="8"/>
  <c r="T87" i="8"/>
  <c r="S87" i="8"/>
  <c r="P87" i="8"/>
  <c r="O87" i="8"/>
  <c r="N87" i="8"/>
  <c r="K87" i="8"/>
  <c r="G87" i="8"/>
  <c r="G87" i="1" s="1"/>
  <c r="AJ86" i="8"/>
  <c r="AH86" i="8"/>
  <c r="AF86" i="8"/>
  <c r="AD86" i="8"/>
  <c r="AC86" i="8"/>
  <c r="Z86" i="8"/>
  <c r="Y86" i="8"/>
  <c r="X86" i="8"/>
  <c r="U86" i="8"/>
  <c r="T86" i="8"/>
  <c r="R86" i="8"/>
  <c r="P86" i="8"/>
  <c r="N86" i="8"/>
  <c r="M86" i="8"/>
  <c r="K86" i="8"/>
  <c r="G86" i="8"/>
  <c r="G86" i="1" s="1"/>
  <c r="AJ85" i="8"/>
  <c r="AI85" i="8"/>
  <c r="AF85" i="8"/>
  <c r="AE85" i="8"/>
  <c r="AD85" i="8"/>
  <c r="AA85" i="8"/>
  <c r="Z85" i="8"/>
  <c r="X85" i="8"/>
  <c r="V85" i="8"/>
  <c r="T85" i="8"/>
  <c r="S85" i="8"/>
  <c r="P85" i="8"/>
  <c r="O85" i="8"/>
  <c r="N85" i="8"/>
  <c r="K85" i="8"/>
  <c r="G85" i="8"/>
  <c r="G81" i="1" s="1"/>
  <c r="AJ84" i="8"/>
  <c r="AH84" i="8"/>
  <c r="AF84" i="8"/>
  <c r="AD84" i="8"/>
  <c r="AC84" i="8"/>
  <c r="Z84" i="8"/>
  <c r="Y84" i="8"/>
  <c r="X84" i="8"/>
  <c r="U84" i="8"/>
  <c r="T84" i="8"/>
  <c r="R84" i="8"/>
  <c r="P84" i="8"/>
  <c r="N84" i="8"/>
  <c r="M84" i="8"/>
  <c r="K84" i="8"/>
  <c r="G84" i="8"/>
  <c r="G85" i="1" s="1"/>
  <c r="AJ83" i="8"/>
  <c r="AI83" i="8"/>
  <c r="AF83" i="8"/>
  <c r="AE83" i="8"/>
  <c r="AD83" i="8"/>
  <c r="AA83" i="8"/>
  <c r="Z83" i="8"/>
  <c r="X83" i="8"/>
  <c r="V83" i="8"/>
  <c r="T83" i="8"/>
  <c r="S83" i="8"/>
  <c r="P83" i="8"/>
  <c r="O83" i="8"/>
  <c r="N83" i="8"/>
  <c r="K83" i="8"/>
  <c r="G83" i="8"/>
  <c r="G84" i="1" s="1"/>
  <c r="AJ82" i="8"/>
  <c r="AH82" i="8"/>
  <c r="AF82" i="8"/>
  <c r="AD82" i="8"/>
  <c r="AC82" i="8"/>
  <c r="Z82" i="8"/>
  <c r="Y82" i="8"/>
  <c r="X82" i="8"/>
  <c r="U82" i="8"/>
  <c r="T82" i="8"/>
  <c r="R82" i="8"/>
  <c r="P82" i="8"/>
  <c r="N82" i="8"/>
  <c r="M82" i="8"/>
  <c r="K82" i="8"/>
  <c r="G82" i="8"/>
  <c r="G83" i="1" s="1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G81" i="8"/>
  <c r="G82" i="1" s="1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G80" i="8"/>
  <c r="G80" i="1" s="1"/>
  <c r="AH79" i="8"/>
  <c r="AF79" i="8"/>
  <c r="AC79" i="8"/>
  <c r="Z79" i="8"/>
  <c r="X79" i="8"/>
  <c r="U79" i="8"/>
  <c r="R79" i="8"/>
  <c r="P79" i="8"/>
  <c r="M79" i="8"/>
  <c r="K79" i="8"/>
  <c r="G79" i="8"/>
  <c r="G69" i="1" s="1"/>
  <c r="AI78" i="8"/>
  <c r="AF78" i="8"/>
  <c r="AD78" i="8"/>
  <c r="AA78" i="8"/>
  <c r="X78" i="8"/>
  <c r="V78" i="8"/>
  <c r="S78" i="8"/>
  <c r="P78" i="8"/>
  <c r="N78" i="8"/>
  <c r="K78" i="8"/>
  <c r="G78" i="8"/>
  <c r="G70" i="1" s="1"/>
  <c r="AH77" i="8"/>
  <c r="AF77" i="8"/>
  <c r="AC77" i="8"/>
  <c r="Z77" i="8"/>
  <c r="X77" i="8"/>
  <c r="U77" i="8"/>
  <c r="R77" i="8"/>
  <c r="P77" i="8"/>
  <c r="M77" i="8"/>
  <c r="K77" i="8"/>
  <c r="G77" i="8"/>
  <c r="G71" i="1" s="1"/>
  <c r="AI76" i="8"/>
  <c r="AF76" i="8"/>
  <c r="AD76" i="8"/>
  <c r="AA76" i="8"/>
  <c r="X76" i="8"/>
  <c r="V76" i="8"/>
  <c r="S76" i="8"/>
  <c r="P76" i="8"/>
  <c r="N76" i="8"/>
  <c r="K76" i="8"/>
  <c r="G76" i="8"/>
  <c r="G79" i="1" s="1"/>
  <c r="AH75" i="8"/>
  <c r="AF75" i="8"/>
  <c r="AC75" i="8"/>
  <c r="Z75" i="8"/>
  <c r="X75" i="8"/>
  <c r="U75" i="8"/>
  <c r="R75" i="8"/>
  <c r="P75" i="8"/>
  <c r="M75" i="8"/>
  <c r="K75" i="8"/>
  <c r="G75" i="8"/>
  <c r="G78" i="1" s="1"/>
  <c r="AI74" i="8"/>
  <c r="AF74" i="8"/>
  <c r="AD74" i="8"/>
  <c r="AA74" i="8"/>
  <c r="X74" i="8"/>
  <c r="V74" i="8"/>
  <c r="S74" i="8"/>
  <c r="P74" i="8"/>
  <c r="N74" i="8"/>
  <c r="K74" i="8"/>
  <c r="G74" i="8"/>
  <c r="G77" i="1" s="1"/>
  <c r="AH73" i="8"/>
  <c r="AF73" i="8"/>
  <c r="AC73" i="8"/>
  <c r="Z73" i="8"/>
  <c r="X73" i="8"/>
  <c r="U73" i="8"/>
  <c r="R73" i="8"/>
  <c r="P73" i="8"/>
  <c r="M73" i="8"/>
  <c r="K73" i="8"/>
  <c r="G73" i="8"/>
  <c r="G76" i="1" s="1"/>
  <c r="AI72" i="8"/>
  <c r="AF72" i="8"/>
  <c r="AD72" i="8"/>
  <c r="AA72" i="8"/>
  <c r="X72" i="8"/>
  <c r="V72" i="8"/>
  <c r="S72" i="8"/>
  <c r="P72" i="8"/>
  <c r="N72" i="8"/>
  <c r="K72" i="8"/>
  <c r="G72" i="8"/>
  <c r="G75" i="1" s="1"/>
  <c r="AH71" i="8"/>
  <c r="AF71" i="8"/>
  <c r="AC71" i="8"/>
  <c r="Z71" i="8"/>
  <c r="X71" i="8"/>
  <c r="U71" i="8"/>
  <c r="R71" i="8"/>
  <c r="P71" i="8"/>
  <c r="M71" i="8"/>
  <c r="K71" i="8"/>
  <c r="G71" i="8"/>
  <c r="G74" i="1" s="1"/>
  <c r="AI70" i="8"/>
  <c r="AF70" i="8"/>
  <c r="AD70" i="8"/>
  <c r="AA70" i="8"/>
  <c r="X70" i="8"/>
  <c r="V70" i="8"/>
  <c r="S70" i="8"/>
  <c r="P70" i="8"/>
  <c r="N70" i="8"/>
  <c r="K70" i="8"/>
  <c r="G70" i="8"/>
  <c r="G73" i="1" s="1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G69" i="8"/>
  <c r="G72" i="1" s="1"/>
  <c r="AI68" i="8"/>
  <c r="AH68" i="8"/>
  <c r="AG68" i="8"/>
  <c r="AE68" i="8"/>
  <c r="AD68" i="8"/>
  <c r="AC68" i="8"/>
  <c r="AA68" i="8"/>
  <c r="Z68" i="8"/>
  <c r="Y68" i="8"/>
  <c r="W68" i="8"/>
  <c r="V68" i="8"/>
  <c r="U68" i="8"/>
  <c r="S68" i="8"/>
  <c r="R68" i="8"/>
  <c r="Q68" i="8"/>
  <c r="O68" i="8"/>
  <c r="N68" i="8"/>
  <c r="M68" i="8"/>
  <c r="K68" i="8"/>
  <c r="AJ68" i="8" s="1"/>
  <c r="G68" i="8"/>
  <c r="G61" i="1" s="1"/>
  <c r="AJ67" i="8"/>
  <c r="AE67" i="8"/>
  <c r="Y67" i="8"/>
  <c r="T67" i="8"/>
  <c r="O67" i="8"/>
  <c r="K67" i="8"/>
  <c r="G67" i="8"/>
  <c r="G68" i="1" s="1"/>
  <c r="AI66" i="8"/>
  <c r="AH66" i="8"/>
  <c r="AG66" i="8"/>
  <c r="AE66" i="8"/>
  <c r="AD66" i="8"/>
  <c r="AC66" i="8"/>
  <c r="AA66" i="8"/>
  <c r="Z66" i="8"/>
  <c r="Y66" i="8"/>
  <c r="W66" i="8"/>
  <c r="V66" i="8"/>
  <c r="U66" i="8"/>
  <c r="S66" i="8"/>
  <c r="R66" i="8"/>
  <c r="Q66" i="8"/>
  <c r="O66" i="8"/>
  <c r="N66" i="8"/>
  <c r="M66" i="8"/>
  <c r="K66" i="8"/>
  <c r="AJ66" i="8" s="1"/>
  <c r="G66" i="8"/>
  <c r="G67" i="1" s="1"/>
  <c r="AJ65" i="8"/>
  <c r="AE65" i="8"/>
  <c r="Y65" i="8"/>
  <c r="T65" i="8"/>
  <c r="O65" i="8"/>
  <c r="K65" i="8"/>
  <c r="AG65" i="8" s="1"/>
  <c r="G65" i="8"/>
  <c r="G66" i="1" s="1"/>
  <c r="AI64" i="8"/>
  <c r="AH64" i="8"/>
  <c r="AG64" i="8"/>
  <c r="AE64" i="8"/>
  <c r="AD64" i="8"/>
  <c r="AC64" i="8"/>
  <c r="AA64" i="8"/>
  <c r="Z64" i="8"/>
  <c r="Y64" i="8"/>
  <c r="W64" i="8"/>
  <c r="V64" i="8"/>
  <c r="U64" i="8"/>
  <c r="S64" i="8"/>
  <c r="R64" i="8"/>
  <c r="Q64" i="8"/>
  <c r="O64" i="8"/>
  <c r="N64" i="8"/>
  <c r="M64" i="8"/>
  <c r="K64" i="8"/>
  <c r="AJ64" i="8" s="1"/>
  <c r="G64" i="8"/>
  <c r="G65" i="1" s="1"/>
  <c r="AJ63" i="8"/>
  <c r="AE63" i="8"/>
  <c r="Y63" i="8"/>
  <c r="T63" i="8"/>
  <c r="O63" i="8"/>
  <c r="K63" i="8"/>
  <c r="G63" i="8"/>
  <c r="G64" i="1" s="1"/>
  <c r="AI62" i="8"/>
  <c r="AH62" i="8"/>
  <c r="AG62" i="8"/>
  <c r="AE62" i="8"/>
  <c r="AD62" i="8"/>
  <c r="AC62" i="8"/>
  <c r="AA62" i="8"/>
  <c r="Z62" i="8"/>
  <c r="Y62" i="8"/>
  <c r="W62" i="8"/>
  <c r="V62" i="8"/>
  <c r="U62" i="8"/>
  <c r="S62" i="8"/>
  <c r="R62" i="8"/>
  <c r="Q62" i="8"/>
  <c r="O62" i="8"/>
  <c r="N62" i="8"/>
  <c r="M62" i="8"/>
  <c r="K62" i="8"/>
  <c r="AJ62" i="8" s="1"/>
  <c r="G62" i="8"/>
  <c r="G63" i="1" s="1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G61" i="8"/>
  <c r="G62" i="1" s="1"/>
  <c r="AJ60" i="8"/>
  <c r="AH60" i="8"/>
  <c r="AF60" i="8"/>
  <c r="AD60" i="8"/>
  <c r="AC60" i="8"/>
  <c r="Z60" i="8"/>
  <c r="Y60" i="8"/>
  <c r="X60" i="8"/>
  <c r="U60" i="8"/>
  <c r="T60" i="8"/>
  <c r="R60" i="8"/>
  <c r="P60" i="8"/>
  <c r="N60" i="8"/>
  <c r="M60" i="8"/>
  <c r="K60" i="8"/>
  <c r="G60" i="8"/>
  <c r="G58" i="1" s="1"/>
  <c r="AJ59" i="8"/>
  <c r="AI59" i="8"/>
  <c r="AF59" i="8"/>
  <c r="AE59" i="8"/>
  <c r="AD59" i="8"/>
  <c r="AA59" i="8"/>
  <c r="Z59" i="8"/>
  <c r="X59" i="8"/>
  <c r="V59" i="8"/>
  <c r="T59" i="8"/>
  <c r="S59" i="8"/>
  <c r="P59" i="8"/>
  <c r="O59" i="8"/>
  <c r="N59" i="8"/>
  <c r="K59" i="8"/>
  <c r="G59" i="8"/>
  <c r="G60" i="1" s="1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G58" i="8"/>
  <c r="G59" i="1" s="1"/>
  <c r="AI57" i="8"/>
  <c r="AH57" i="8"/>
  <c r="AG57" i="8"/>
  <c r="AE57" i="8"/>
  <c r="AD57" i="8"/>
  <c r="AC57" i="8"/>
  <c r="AA57" i="8"/>
  <c r="Z57" i="8"/>
  <c r="Y57" i="8"/>
  <c r="W57" i="8"/>
  <c r="V57" i="8"/>
  <c r="U57" i="8"/>
  <c r="S57" i="8"/>
  <c r="R57" i="8"/>
  <c r="Q57" i="8"/>
  <c r="O57" i="8"/>
  <c r="N57" i="8"/>
  <c r="M57" i="8"/>
  <c r="K57" i="8"/>
  <c r="AJ57" i="8" s="1"/>
  <c r="G57" i="8"/>
  <c r="G39" i="1" s="1"/>
  <c r="K56" i="8"/>
  <c r="G56" i="8"/>
  <c r="G57" i="1" s="1"/>
  <c r="AI55" i="8"/>
  <c r="AH55" i="8"/>
  <c r="AG55" i="8"/>
  <c r="AE55" i="8"/>
  <c r="AD55" i="8"/>
  <c r="AC55" i="8"/>
  <c r="AA55" i="8"/>
  <c r="Z55" i="8"/>
  <c r="Y55" i="8"/>
  <c r="W55" i="8"/>
  <c r="V55" i="8"/>
  <c r="U55" i="8"/>
  <c r="S55" i="8"/>
  <c r="R55" i="8"/>
  <c r="Q55" i="8"/>
  <c r="O55" i="8"/>
  <c r="N55" i="8"/>
  <c r="M55" i="8"/>
  <c r="K55" i="8"/>
  <c r="AJ55" i="8" s="1"/>
  <c r="G55" i="8"/>
  <c r="G56" i="1" s="1"/>
  <c r="K54" i="8"/>
  <c r="AF54" i="8" s="1"/>
  <c r="G54" i="8"/>
  <c r="G55" i="1" s="1"/>
  <c r="AI53" i="8"/>
  <c r="AH53" i="8"/>
  <c r="AG53" i="8"/>
  <c r="AE53" i="8"/>
  <c r="AD53" i="8"/>
  <c r="AC53" i="8"/>
  <c r="AA53" i="8"/>
  <c r="Z53" i="8"/>
  <c r="Y53" i="8"/>
  <c r="W53" i="8"/>
  <c r="V53" i="8"/>
  <c r="U53" i="8"/>
  <c r="S53" i="8"/>
  <c r="R53" i="8"/>
  <c r="Q53" i="8"/>
  <c r="O53" i="8"/>
  <c r="N53" i="8"/>
  <c r="M53" i="8"/>
  <c r="K53" i="8"/>
  <c r="AJ53" i="8" s="1"/>
  <c r="G53" i="8"/>
  <c r="G53" i="1" s="1"/>
  <c r="K52" i="8"/>
  <c r="AF52" i="8" s="1"/>
  <c r="G52" i="8"/>
  <c r="G54" i="1" s="1"/>
  <c r="AI51" i="8"/>
  <c r="AH51" i="8"/>
  <c r="AG51" i="8"/>
  <c r="AE51" i="8"/>
  <c r="AD51" i="8"/>
  <c r="AC51" i="8"/>
  <c r="AA51" i="8"/>
  <c r="Z51" i="8"/>
  <c r="Y51" i="8"/>
  <c r="W51" i="8"/>
  <c r="V51" i="8"/>
  <c r="U51" i="8"/>
  <c r="S51" i="8"/>
  <c r="R51" i="8"/>
  <c r="Q51" i="8"/>
  <c r="O51" i="8"/>
  <c r="N51" i="8"/>
  <c r="M51" i="8"/>
  <c r="K51" i="8"/>
  <c r="AJ51" i="8" s="1"/>
  <c r="G51" i="8"/>
  <c r="G46" i="1" s="1"/>
  <c r="K50" i="8"/>
  <c r="G50" i="8"/>
  <c r="G52" i="1" s="1"/>
  <c r="AI49" i="8"/>
  <c r="AH49" i="8"/>
  <c r="AG49" i="8"/>
  <c r="AE49" i="8"/>
  <c r="AD49" i="8"/>
  <c r="AC49" i="8"/>
  <c r="AA49" i="8"/>
  <c r="Z49" i="8"/>
  <c r="Y49" i="8"/>
  <c r="W49" i="8"/>
  <c r="V49" i="8"/>
  <c r="U49" i="8"/>
  <c r="S49" i="8"/>
  <c r="R49" i="8"/>
  <c r="Q49" i="8"/>
  <c r="O49" i="8"/>
  <c r="N49" i="8"/>
  <c r="M49" i="8"/>
  <c r="K49" i="8"/>
  <c r="AJ49" i="8" s="1"/>
  <c r="G49" i="8"/>
  <c r="G51" i="1" s="1"/>
  <c r="K48" i="8"/>
  <c r="AJ48" i="8" s="1"/>
  <c r="G48" i="8"/>
  <c r="G50" i="1" s="1"/>
  <c r="AI47" i="8"/>
  <c r="AH47" i="8"/>
  <c r="AG47" i="8"/>
  <c r="AE47" i="8"/>
  <c r="AD47" i="8"/>
  <c r="AC47" i="8"/>
  <c r="AA47" i="8"/>
  <c r="Z47" i="8"/>
  <c r="Y47" i="8"/>
  <c r="W47" i="8"/>
  <c r="V47" i="8"/>
  <c r="U47" i="8"/>
  <c r="S47" i="8"/>
  <c r="R47" i="8"/>
  <c r="Q47" i="8"/>
  <c r="O47" i="8"/>
  <c r="N47" i="8"/>
  <c r="M47" i="8"/>
  <c r="K47" i="8"/>
  <c r="AJ47" i="8" s="1"/>
  <c r="G47" i="8"/>
  <c r="G49" i="1" s="1"/>
  <c r="K46" i="8"/>
  <c r="AJ46" i="8" s="1"/>
  <c r="G46" i="8"/>
  <c r="G48" i="1" s="1"/>
  <c r="AI45" i="8"/>
  <c r="AH45" i="8"/>
  <c r="AG45" i="8"/>
  <c r="AE45" i="8"/>
  <c r="AD45" i="8"/>
  <c r="AC45" i="8"/>
  <c r="AA45" i="8"/>
  <c r="Z45" i="8"/>
  <c r="Y45" i="8"/>
  <c r="W45" i="8"/>
  <c r="V45" i="8"/>
  <c r="U45" i="8"/>
  <c r="S45" i="8"/>
  <c r="R45" i="8"/>
  <c r="Q45" i="8"/>
  <c r="O45" i="8"/>
  <c r="N45" i="8"/>
  <c r="M45" i="8"/>
  <c r="K45" i="8"/>
  <c r="AJ45" i="8" s="1"/>
  <c r="G45" i="8"/>
  <c r="G47" i="1" s="1"/>
  <c r="K44" i="8"/>
  <c r="AF44" i="8" s="1"/>
  <c r="G44" i="8"/>
  <c r="G40" i="1" s="1"/>
  <c r="AI43" i="8"/>
  <c r="AH43" i="8"/>
  <c r="AG43" i="8"/>
  <c r="AE43" i="8"/>
  <c r="AD43" i="8"/>
  <c r="AC43" i="8"/>
  <c r="AA43" i="8"/>
  <c r="Z43" i="8"/>
  <c r="Y43" i="8"/>
  <c r="W43" i="8"/>
  <c r="V43" i="8"/>
  <c r="U43" i="8"/>
  <c r="S43" i="8"/>
  <c r="R43" i="8"/>
  <c r="Q43" i="8"/>
  <c r="O43" i="8"/>
  <c r="N43" i="8"/>
  <c r="M43" i="8"/>
  <c r="K43" i="8"/>
  <c r="AJ43" i="8" s="1"/>
  <c r="G43" i="8"/>
  <c r="G45" i="1" s="1"/>
  <c r="K42" i="8"/>
  <c r="G42" i="8"/>
  <c r="G44" i="1" s="1"/>
  <c r="AI41" i="8"/>
  <c r="AH41" i="8"/>
  <c r="AG41" i="8"/>
  <c r="AE41" i="8"/>
  <c r="AD41" i="8"/>
  <c r="AC41" i="8"/>
  <c r="AA41" i="8"/>
  <c r="Z41" i="8"/>
  <c r="Y41" i="8"/>
  <c r="W41" i="8"/>
  <c r="V41" i="8"/>
  <c r="U41" i="8"/>
  <c r="S41" i="8"/>
  <c r="R41" i="8"/>
  <c r="Q41" i="8"/>
  <c r="O41" i="8"/>
  <c r="N41" i="8"/>
  <c r="M41" i="8"/>
  <c r="K41" i="8"/>
  <c r="AJ41" i="8" s="1"/>
  <c r="G41" i="8"/>
  <c r="G43" i="1" s="1"/>
  <c r="K40" i="8"/>
  <c r="G40" i="8"/>
  <c r="G42" i="1" s="1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G39" i="8"/>
  <c r="G41" i="1" s="1"/>
  <c r="AI38" i="8"/>
  <c r="AF38" i="8"/>
  <c r="AD38" i="8"/>
  <c r="AA38" i="8"/>
  <c r="X38" i="8"/>
  <c r="V38" i="8"/>
  <c r="S38" i="8"/>
  <c r="P38" i="8"/>
  <c r="N38" i="8"/>
  <c r="K38" i="8"/>
  <c r="G38" i="8"/>
  <c r="G20" i="1" s="1"/>
  <c r="AH37" i="8"/>
  <c r="AF37" i="8"/>
  <c r="AC37" i="8"/>
  <c r="Z37" i="8"/>
  <c r="X37" i="8"/>
  <c r="U37" i="8"/>
  <c r="R37" i="8"/>
  <c r="P37" i="8"/>
  <c r="M37" i="8"/>
  <c r="K37" i="8"/>
  <c r="G37" i="8"/>
  <c r="G35" i="1" s="1"/>
  <c r="AI36" i="8"/>
  <c r="AF36" i="8"/>
  <c r="AD36" i="8"/>
  <c r="AA36" i="8"/>
  <c r="X36" i="8"/>
  <c r="V36" i="8"/>
  <c r="S36" i="8"/>
  <c r="P36" i="8"/>
  <c r="N36" i="8"/>
  <c r="K36" i="8"/>
  <c r="G36" i="8"/>
  <c r="G38" i="1" s="1"/>
  <c r="AH35" i="8"/>
  <c r="AF35" i="8"/>
  <c r="AC35" i="8"/>
  <c r="Z35" i="8"/>
  <c r="X35" i="8"/>
  <c r="U35" i="8"/>
  <c r="R35" i="8"/>
  <c r="P35" i="8"/>
  <c r="M35" i="8"/>
  <c r="K35" i="8"/>
  <c r="G35" i="8"/>
  <c r="G37" i="1" s="1"/>
  <c r="AI34" i="8"/>
  <c r="AF34" i="8"/>
  <c r="AD34" i="8"/>
  <c r="AA34" i="8"/>
  <c r="X34" i="8"/>
  <c r="V34" i="8"/>
  <c r="S34" i="8"/>
  <c r="P34" i="8"/>
  <c r="N34" i="8"/>
  <c r="K34" i="8"/>
  <c r="G34" i="8"/>
  <c r="G36" i="1" s="1"/>
  <c r="AH33" i="8"/>
  <c r="AF33" i="8"/>
  <c r="AC33" i="8"/>
  <c r="Z33" i="8"/>
  <c r="X33" i="8"/>
  <c r="U33" i="8"/>
  <c r="R33" i="8"/>
  <c r="P33" i="8"/>
  <c r="M33" i="8"/>
  <c r="K33" i="8"/>
  <c r="G33" i="8"/>
  <c r="G29" i="1" s="1"/>
  <c r="AI32" i="8"/>
  <c r="AF32" i="8"/>
  <c r="AD32" i="8"/>
  <c r="AA32" i="8"/>
  <c r="X32" i="8"/>
  <c r="V32" i="8"/>
  <c r="S32" i="8"/>
  <c r="P32" i="8"/>
  <c r="N32" i="8"/>
  <c r="K32" i="8"/>
  <c r="G32" i="8"/>
  <c r="G34" i="1" s="1"/>
  <c r="AH31" i="8"/>
  <c r="AF31" i="8"/>
  <c r="AC31" i="8"/>
  <c r="Z31" i="8"/>
  <c r="X31" i="8"/>
  <c r="U31" i="8"/>
  <c r="R31" i="8"/>
  <c r="P31" i="8"/>
  <c r="M31" i="8"/>
  <c r="K31" i="8"/>
  <c r="G31" i="8"/>
  <c r="G33" i="1" s="1"/>
  <c r="AI30" i="8"/>
  <c r="AF30" i="8"/>
  <c r="AD30" i="8"/>
  <c r="AA30" i="8"/>
  <c r="X30" i="8"/>
  <c r="V30" i="8"/>
  <c r="S30" i="8"/>
  <c r="P30" i="8"/>
  <c r="N30" i="8"/>
  <c r="K30" i="8"/>
  <c r="G30" i="8"/>
  <c r="G32" i="1" s="1"/>
  <c r="AH29" i="8"/>
  <c r="AF29" i="8"/>
  <c r="AC29" i="8"/>
  <c r="Z29" i="8"/>
  <c r="X29" i="8"/>
  <c r="U29" i="8"/>
  <c r="R29" i="8"/>
  <c r="P29" i="8"/>
  <c r="M29" i="8"/>
  <c r="K29" i="8"/>
  <c r="G29" i="8"/>
  <c r="G31" i="1" s="1"/>
  <c r="AI28" i="8"/>
  <c r="AF28" i="8"/>
  <c r="AD28" i="8"/>
  <c r="AA28" i="8"/>
  <c r="X28" i="8"/>
  <c r="V28" i="8"/>
  <c r="S28" i="8"/>
  <c r="P28" i="8"/>
  <c r="N28" i="8"/>
  <c r="K28" i="8"/>
  <c r="G28" i="8"/>
  <c r="G30" i="1" s="1"/>
  <c r="AH27" i="8"/>
  <c r="AF27" i="8"/>
  <c r="AC27" i="8"/>
  <c r="Z27" i="8"/>
  <c r="X27" i="8"/>
  <c r="U27" i="8"/>
  <c r="R27" i="8"/>
  <c r="P27" i="8"/>
  <c r="M27" i="8"/>
  <c r="K27" i="8"/>
  <c r="G27" i="8"/>
  <c r="G21" i="1" s="1"/>
  <c r="AI26" i="8"/>
  <c r="AF26" i="8"/>
  <c r="AD26" i="8"/>
  <c r="AA26" i="8"/>
  <c r="X26" i="8"/>
  <c r="V26" i="8"/>
  <c r="S26" i="8"/>
  <c r="P26" i="8"/>
  <c r="N26" i="8"/>
  <c r="K26" i="8"/>
  <c r="G26" i="8"/>
  <c r="G28" i="1" s="1"/>
  <c r="AH25" i="8"/>
  <c r="AF25" i="8"/>
  <c r="AC25" i="8"/>
  <c r="Z25" i="8"/>
  <c r="X25" i="8"/>
  <c r="U25" i="8"/>
  <c r="R25" i="8"/>
  <c r="P25" i="8"/>
  <c r="M25" i="8"/>
  <c r="K25" i="8"/>
  <c r="G25" i="8"/>
  <c r="G27" i="1" s="1"/>
  <c r="AI24" i="8"/>
  <c r="AF24" i="8"/>
  <c r="AD24" i="8"/>
  <c r="AA24" i="8"/>
  <c r="X24" i="8"/>
  <c r="V24" i="8"/>
  <c r="S24" i="8"/>
  <c r="P24" i="8"/>
  <c r="N24" i="8"/>
  <c r="K24" i="8"/>
  <c r="G24" i="8"/>
  <c r="G26" i="1" s="1"/>
  <c r="AH23" i="8"/>
  <c r="AF23" i="8"/>
  <c r="AC23" i="8"/>
  <c r="Z23" i="8"/>
  <c r="X23" i="8"/>
  <c r="U23" i="8"/>
  <c r="R23" i="8"/>
  <c r="P23" i="8"/>
  <c r="M23" i="8"/>
  <c r="K23" i="8"/>
  <c r="G23" i="8"/>
  <c r="G25" i="1" s="1"/>
  <c r="AI22" i="8"/>
  <c r="AF22" i="8"/>
  <c r="AD22" i="8"/>
  <c r="AA22" i="8"/>
  <c r="X22" i="8"/>
  <c r="V22" i="8"/>
  <c r="S22" i="8"/>
  <c r="P22" i="8"/>
  <c r="N22" i="8"/>
  <c r="K22" i="8"/>
  <c r="G22" i="8"/>
  <c r="G24" i="1" s="1"/>
  <c r="AH21" i="8"/>
  <c r="AF21" i="8"/>
  <c r="AC21" i="8"/>
  <c r="Z21" i="8"/>
  <c r="X21" i="8"/>
  <c r="U21" i="8"/>
  <c r="R21" i="8"/>
  <c r="P21" i="8"/>
  <c r="M21" i="8"/>
  <c r="K21" i="8"/>
  <c r="G21" i="8"/>
  <c r="G23" i="1" s="1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G20" i="8"/>
  <c r="G22" i="1" s="1"/>
  <c r="K19" i="8"/>
  <c r="AE19" i="8" s="1"/>
  <c r="G19" i="8"/>
  <c r="G4" i="1" s="1"/>
  <c r="K18" i="8"/>
  <c r="AJ18" i="8" s="1"/>
  <c r="G18" i="8"/>
  <c r="G11" i="1" s="1"/>
  <c r="K17" i="8"/>
  <c r="Y17" i="8" s="1"/>
  <c r="G17" i="8"/>
  <c r="G19" i="1" s="1"/>
  <c r="K16" i="8"/>
  <c r="AJ16" i="8" s="1"/>
  <c r="K15" i="8"/>
  <c r="AE15" i="8" s="1"/>
  <c r="G15" i="8"/>
  <c r="G17" i="1" s="1"/>
  <c r="K14" i="8"/>
  <c r="AJ14" i="8" s="1"/>
  <c r="G14" i="8"/>
  <c r="G16" i="1" s="1"/>
  <c r="K13" i="8"/>
  <c r="AE13" i="8" s="1"/>
  <c r="G13" i="8"/>
  <c r="G15" i="1" s="1"/>
  <c r="K12" i="8"/>
  <c r="AJ12" i="8" s="1"/>
  <c r="G12" i="8"/>
  <c r="G14" i="1" s="1"/>
  <c r="K11" i="8"/>
  <c r="Y11" i="8" s="1"/>
  <c r="G11" i="8"/>
  <c r="G13" i="1" s="1"/>
  <c r="K10" i="8"/>
  <c r="AJ10" i="8" s="1"/>
  <c r="G10" i="8"/>
  <c r="G12" i="1" s="1"/>
  <c r="K9" i="8"/>
  <c r="AG9" i="8" s="1"/>
  <c r="G9" i="8"/>
  <c r="G9" i="1" s="1"/>
  <c r="Z8" i="8"/>
  <c r="U8" i="8"/>
  <c r="K8" i="8"/>
  <c r="AJ8" i="8" s="1"/>
  <c r="G8" i="8"/>
  <c r="G10" i="1" s="1"/>
  <c r="K7" i="8"/>
  <c r="AE7" i="8" s="1"/>
  <c r="G7" i="8"/>
  <c r="G5" i="1" s="1"/>
  <c r="K6" i="8"/>
  <c r="AJ6" i="8" s="1"/>
  <c r="G6" i="8"/>
  <c r="G8" i="1" s="1"/>
  <c r="AJ5" i="8"/>
  <c r="T5" i="8"/>
  <c r="K5" i="8"/>
  <c r="AG5" i="8" s="1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G5" i="8"/>
  <c r="G4" i="8"/>
  <c r="G3" i="8"/>
  <c r="G16" i="8"/>
  <c r="R18" i="8" l="1"/>
  <c r="AJ19" i="8"/>
  <c r="R12" i="8"/>
  <c r="O13" i="8"/>
  <c r="AC18" i="8"/>
  <c r="O5" i="8"/>
  <c r="AH12" i="8"/>
  <c r="T13" i="8"/>
  <c r="G7" i="1"/>
  <c r="G6" i="1"/>
  <c r="AI12" i="8"/>
  <c r="M12" i="8"/>
  <c r="Y12" i="8"/>
  <c r="AJ13" i="8"/>
  <c r="W12" i="8"/>
  <c r="N12" i="8"/>
  <c r="AC12" i="8"/>
  <c r="G18" i="1"/>
  <c r="G3" i="1"/>
  <c r="R6" i="8"/>
  <c r="AJ7" i="8"/>
  <c r="R14" i="8"/>
  <c r="Z6" i="8"/>
  <c r="O7" i="8"/>
  <c r="Z14" i="8"/>
  <c r="S18" i="8"/>
  <c r="Y6" i="8"/>
  <c r="AE6" i="8"/>
  <c r="Y14" i="8"/>
  <c r="AE14" i="8"/>
  <c r="AJ15" i="8"/>
  <c r="M6" i="8"/>
  <c r="S6" i="8"/>
  <c r="AH6" i="8"/>
  <c r="Y9" i="8"/>
  <c r="M14" i="8"/>
  <c r="S14" i="8"/>
  <c r="AH14" i="8"/>
  <c r="O15" i="8"/>
  <c r="AD18" i="8"/>
  <c r="N6" i="8"/>
  <c r="U6" i="8"/>
  <c r="AC6" i="8"/>
  <c r="AI6" i="8"/>
  <c r="T7" i="8"/>
  <c r="AE8" i="8"/>
  <c r="N14" i="8"/>
  <c r="U14" i="8"/>
  <c r="AC14" i="8"/>
  <c r="AI14" i="8"/>
  <c r="T15" i="8"/>
  <c r="M18" i="8"/>
  <c r="W18" i="8"/>
  <c r="AH18" i="8"/>
  <c r="O19" i="8"/>
  <c r="O6" i="8"/>
  <c r="W6" i="8"/>
  <c r="AD6" i="8"/>
  <c r="Y7" i="8"/>
  <c r="O8" i="8"/>
  <c r="S12" i="8"/>
  <c r="AD12" i="8"/>
  <c r="O14" i="8"/>
  <c r="W14" i="8"/>
  <c r="AD14" i="8"/>
  <c r="Y15" i="8"/>
  <c r="N18" i="8"/>
  <c r="Y18" i="8"/>
  <c r="AI18" i="8"/>
  <c r="T19" i="8"/>
  <c r="M10" i="8"/>
  <c r="W10" i="8"/>
  <c r="AH10" i="8"/>
  <c r="AJ11" i="8"/>
  <c r="W16" i="8"/>
  <c r="AH16" i="8"/>
  <c r="O17" i="8"/>
  <c r="Y5" i="8"/>
  <c r="Q6" i="8"/>
  <c r="V6" i="8"/>
  <c r="AA6" i="8"/>
  <c r="AG6" i="8"/>
  <c r="M8" i="8"/>
  <c r="R8" i="8"/>
  <c r="W8" i="8"/>
  <c r="AC8" i="8"/>
  <c r="AH8" i="8"/>
  <c r="O9" i="8"/>
  <c r="AJ9" i="8"/>
  <c r="N10" i="8"/>
  <c r="S10" i="8"/>
  <c r="Y10" i="8"/>
  <c r="AD10" i="8"/>
  <c r="AI10" i="8"/>
  <c r="T11" i="8"/>
  <c r="O12" i="8"/>
  <c r="U12" i="8"/>
  <c r="Z12" i="8"/>
  <c r="AE12" i="8"/>
  <c r="Y13" i="8"/>
  <c r="Q14" i="8"/>
  <c r="V14" i="8"/>
  <c r="AA14" i="8"/>
  <c r="AG14" i="8"/>
  <c r="N16" i="8"/>
  <c r="S16" i="8"/>
  <c r="Y16" i="8"/>
  <c r="AD16" i="8"/>
  <c r="AI16" i="8"/>
  <c r="T17" i="8"/>
  <c r="O18" i="8"/>
  <c r="U18" i="8"/>
  <c r="Z18" i="8"/>
  <c r="AE18" i="8"/>
  <c r="Y19" i="8"/>
  <c r="Q10" i="8"/>
  <c r="V10" i="8"/>
  <c r="AA10" i="8"/>
  <c r="AG10" i="8"/>
  <c r="AE11" i="8"/>
  <c r="Q16" i="8"/>
  <c r="V16" i="8"/>
  <c r="AA16" i="8"/>
  <c r="AG16" i="8"/>
  <c r="AE17" i="8"/>
  <c r="Q8" i="8"/>
  <c r="V8" i="8"/>
  <c r="AA8" i="8"/>
  <c r="AG8" i="8"/>
  <c r="AE9" i="8"/>
  <c r="R10" i="8"/>
  <c r="AC10" i="8"/>
  <c r="O11" i="8"/>
  <c r="M16" i="8"/>
  <c r="R16" i="8"/>
  <c r="AC16" i="8"/>
  <c r="AJ17" i="8"/>
  <c r="AE5" i="8"/>
  <c r="N8" i="8"/>
  <c r="S8" i="8"/>
  <c r="Y8" i="8"/>
  <c r="AD8" i="8"/>
  <c r="AI8" i="8"/>
  <c r="T9" i="8"/>
  <c r="O10" i="8"/>
  <c r="U10" i="8"/>
  <c r="Z10" i="8"/>
  <c r="AE10" i="8"/>
  <c r="Q12" i="8"/>
  <c r="V12" i="8"/>
  <c r="AA12" i="8"/>
  <c r="AG12" i="8"/>
  <c r="O16" i="8"/>
  <c r="U16" i="8"/>
  <c r="Z16" i="8"/>
  <c r="AE16" i="8"/>
  <c r="Q18" i="8"/>
  <c r="V18" i="8"/>
  <c r="AA18" i="8"/>
  <c r="AG18" i="8"/>
  <c r="AH40" i="8"/>
  <c r="AD40" i="8"/>
  <c r="Z40" i="8"/>
  <c r="V40" i="8"/>
  <c r="R40" i="8"/>
  <c r="N40" i="8"/>
  <c r="AB40" i="8"/>
  <c r="AH42" i="8"/>
  <c r="AD42" i="8"/>
  <c r="Z42" i="8"/>
  <c r="V42" i="8"/>
  <c r="R42" i="8"/>
  <c r="N42" i="8"/>
  <c r="W48" i="8"/>
  <c r="AG48" i="8"/>
  <c r="AH50" i="8"/>
  <c r="AD50" i="8"/>
  <c r="Z50" i="8"/>
  <c r="V50" i="8"/>
  <c r="R50" i="8"/>
  <c r="N50" i="8"/>
  <c r="W50" i="8"/>
  <c r="AG50" i="8"/>
  <c r="Q54" i="8"/>
  <c r="AG54" i="8"/>
  <c r="AH56" i="8"/>
  <c r="AD56" i="8"/>
  <c r="Z56" i="8"/>
  <c r="V56" i="8"/>
  <c r="R56" i="8"/>
  <c r="N56" i="8"/>
  <c r="AB56" i="8"/>
  <c r="AB144" i="8"/>
  <c r="AB148" i="8"/>
  <c r="AB152" i="8"/>
  <c r="AB192" i="8"/>
  <c r="AI196" i="8"/>
  <c r="AE196" i="8"/>
  <c r="AA196" i="8"/>
  <c r="W196" i="8"/>
  <c r="S196" i="8"/>
  <c r="O196" i="8"/>
  <c r="AH196" i="8"/>
  <c r="AD196" i="8"/>
  <c r="Z196" i="8"/>
  <c r="V196" i="8"/>
  <c r="R196" i="8"/>
  <c r="N196" i="8"/>
  <c r="AG196" i="8"/>
  <c r="AC196" i="8"/>
  <c r="Y196" i="8"/>
  <c r="U196" i="8"/>
  <c r="Q196" i="8"/>
  <c r="M196" i="8"/>
  <c r="AB196" i="8"/>
  <c r="AB200" i="8"/>
  <c r="AI215" i="8"/>
  <c r="AE215" i="8"/>
  <c r="AA215" i="8"/>
  <c r="W215" i="8"/>
  <c r="S215" i="8"/>
  <c r="O215" i="8"/>
  <c r="AH215" i="8"/>
  <c r="AD215" i="8"/>
  <c r="Z215" i="8"/>
  <c r="V215" i="8"/>
  <c r="R215" i="8"/>
  <c r="N215" i="8"/>
  <c r="AG215" i="8"/>
  <c r="AC215" i="8"/>
  <c r="Y215" i="8"/>
  <c r="U215" i="8"/>
  <c r="Q215" i="8"/>
  <c r="M215" i="8"/>
  <c r="AB215" i="8"/>
  <c r="AI219" i="8"/>
  <c r="AE219" i="8"/>
  <c r="AA219" i="8"/>
  <c r="W219" i="8"/>
  <c r="S219" i="8"/>
  <c r="O219" i="8"/>
  <c r="AH219" i="8"/>
  <c r="AD219" i="8"/>
  <c r="Z219" i="8"/>
  <c r="V219" i="8"/>
  <c r="R219" i="8"/>
  <c r="N219" i="8"/>
  <c r="AG219" i="8"/>
  <c r="AC219" i="8"/>
  <c r="Y219" i="8"/>
  <c r="U219" i="8"/>
  <c r="Q219" i="8"/>
  <c r="M219" i="8"/>
  <c r="Q5" i="8"/>
  <c r="W5" i="8"/>
  <c r="AB5" i="8"/>
  <c r="AH7" i="8"/>
  <c r="AD7" i="8"/>
  <c r="Z7" i="8"/>
  <c r="V7" i="8"/>
  <c r="R7" i="8"/>
  <c r="N7" i="8"/>
  <c r="Q9" i="8"/>
  <c r="W9" i="8"/>
  <c r="AB9" i="8"/>
  <c r="AH11" i="8"/>
  <c r="AD11" i="8"/>
  <c r="Z11" i="8"/>
  <c r="V11" i="8"/>
  <c r="R11" i="8"/>
  <c r="N11" i="8"/>
  <c r="AH13" i="8"/>
  <c r="AD13" i="8"/>
  <c r="Z13" i="8"/>
  <c r="V13" i="8"/>
  <c r="R13" i="8"/>
  <c r="N13" i="8"/>
  <c r="W13" i="8"/>
  <c r="AB13" i="8"/>
  <c r="AG13" i="8"/>
  <c r="AH15" i="8"/>
  <c r="AD15" i="8"/>
  <c r="Z15" i="8"/>
  <c r="V15" i="8"/>
  <c r="R15" i="8"/>
  <c r="N15" i="8"/>
  <c r="AH17" i="8"/>
  <c r="AD17" i="8"/>
  <c r="Z17" i="8"/>
  <c r="V17" i="8"/>
  <c r="R17" i="8"/>
  <c r="N17" i="8"/>
  <c r="W17" i="8"/>
  <c r="AB17" i="8"/>
  <c r="AG17" i="8"/>
  <c r="AH19" i="8"/>
  <c r="AD19" i="8"/>
  <c r="Z19" i="8"/>
  <c r="V19" i="8"/>
  <c r="R19" i="8"/>
  <c r="N19" i="8"/>
  <c r="W19" i="8"/>
  <c r="AG19" i="8"/>
  <c r="T40" i="8"/>
  <c r="T42" i="8"/>
  <c r="T44" i="8"/>
  <c r="Y44" i="8"/>
  <c r="AE44" i="8"/>
  <c r="AJ44" i="8"/>
  <c r="O46" i="8"/>
  <c r="Y46" i="8"/>
  <c r="AE46" i="8"/>
  <c r="O48" i="8"/>
  <c r="Y48" i="8"/>
  <c r="AE48" i="8"/>
  <c r="T50" i="8"/>
  <c r="T52" i="8"/>
  <c r="T54" i="8"/>
  <c r="T56" i="8"/>
  <c r="Q65" i="8"/>
  <c r="W65" i="8"/>
  <c r="AB65" i="8"/>
  <c r="AH67" i="8"/>
  <c r="AD67" i="8"/>
  <c r="Z67" i="8"/>
  <c r="V67" i="8"/>
  <c r="R67" i="8"/>
  <c r="N67" i="8"/>
  <c r="W67" i="8"/>
  <c r="AB67" i="8"/>
  <c r="AG67" i="8"/>
  <c r="AH93" i="8"/>
  <c r="AD93" i="8"/>
  <c r="Z93" i="8"/>
  <c r="V93" i="8"/>
  <c r="R93" i="8"/>
  <c r="N93" i="8"/>
  <c r="Q93" i="8"/>
  <c r="W93" i="8"/>
  <c r="AB93" i="8"/>
  <c r="AG93" i="8"/>
  <c r="AH95" i="8"/>
  <c r="AD95" i="8"/>
  <c r="Z95" i="8"/>
  <c r="V95" i="8"/>
  <c r="R95" i="8"/>
  <c r="N95" i="8"/>
  <c r="Q95" i="8"/>
  <c r="W95" i="8"/>
  <c r="AB95" i="8"/>
  <c r="AG95" i="8"/>
  <c r="AH97" i="8"/>
  <c r="AD97" i="8"/>
  <c r="Z97" i="8"/>
  <c r="V97" i="8"/>
  <c r="R97" i="8"/>
  <c r="N97" i="8"/>
  <c r="Q97" i="8"/>
  <c r="W97" i="8"/>
  <c r="AB97" i="8"/>
  <c r="AG97" i="8"/>
  <c r="AH99" i="8"/>
  <c r="AD99" i="8"/>
  <c r="Z99" i="8"/>
  <c r="V99" i="8"/>
  <c r="R99" i="8"/>
  <c r="N99" i="8"/>
  <c r="Q99" i="8"/>
  <c r="W99" i="8"/>
  <c r="AB99" i="8"/>
  <c r="AG99" i="8"/>
  <c r="AH101" i="8"/>
  <c r="AD101" i="8"/>
  <c r="Z101" i="8"/>
  <c r="V101" i="8"/>
  <c r="R101" i="8"/>
  <c r="N101" i="8"/>
  <c r="Q101" i="8"/>
  <c r="W101" i="8"/>
  <c r="AB101" i="8"/>
  <c r="AG101" i="8"/>
  <c r="AH103" i="8"/>
  <c r="AD103" i="8"/>
  <c r="Z103" i="8"/>
  <c r="V103" i="8"/>
  <c r="R103" i="8"/>
  <c r="N103" i="8"/>
  <c r="Q103" i="8"/>
  <c r="W103" i="8"/>
  <c r="AB103" i="8"/>
  <c r="AG103" i="8"/>
  <c r="AH105" i="8"/>
  <c r="AD105" i="8"/>
  <c r="Z105" i="8"/>
  <c r="V105" i="8"/>
  <c r="R105" i="8"/>
  <c r="N105" i="8"/>
  <c r="Q105" i="8"/>
  <c r="W105" i="8"/>
  <c r="AB105" i="8"/>
  <c r="AG105" i="8"/>
  <c r="AI123" i="8"/>
  <c r="AE123" i="8"/>
  <c r="AA123" i="8"/>
  <c r="W123" i="8"/>
  <c r="S123" i="8"/>
  <c r="O123" i="8"/>
  <c r="AH123" i="8"/>
  <c r="AD123" i="8"/>
  <c r="Z123" i="8"/>
  <c r="V123" i="8"/>
  <c r="R123" i="8"/>
  <c r="N123" i="8"/>
  <c r="AG123" i="8"/>
  <c r="AC123" i="8"/>
  <c r="Y123" i="8"/>
  <c r="U123" i="8"/>
  <c r="Q123" i="8"/>
  <c r="M123" i="8"/>
  <c r="AB123" i="8"/>
  <c r="AI125" i="8"/>
  <c r="AE125" i="8"/>
  <c r="AA125" i="8"/>
  <c r="W125" i="8"/>
  <c r="S125" i="8"/>
  <c r="O125" i="8"/>
  <c r="AH125" i="8"/>
  <c r="AD125" i="8"/>
  <c r="Z125" i="8"/>
  <c r="V125" i="8"/>
  <c r="R125" i="8"/>
  <c r="N125" i="8"/>
  <c r="AG125" i="8"/>
  <c r="AC125" i="8"/>
  <c r="Y125" i="8"/>
  <c r="U125" i="8"/>
  <c r="Q125" i="8"/>
  <c r="M125" i="8"/>
  <c r="AB125" i="8"/>
  <c r="AI127" i="8"/>
  <c r="AE127" i="8"/>
  <c r="AA127" i="8"/>
  <c r="W127" i="8"/>
  <c r="S127" i="8"/>
  <c r="O127" i="8"/>
  <c r="AH127" i="8"/>
  <c r="AD127" i="8"/>
  <c r="Z127" i="8"/>
  <c r="V127" i="8"/>
  <c r="R127" i="8"/>
  <c r="N127" i="8"/>
  <c r="AG127" i="8"/>
  <c r="AC127" i="8"/>
  <c r="Y127" i="8"/>
  <c r="U127" i="8"/>
  <c r="M127" i="8"/>
  <c r="Q127" i="8"/>
  <c r="AB127" i="8"/>
  <c r="AI129" i="8"/>
  <c r="AE129" i="8"/>
  <c r="AA129" i="8"/>
  <c r="W129" i="8"/>
  <c r="S129" i="8"/>
  <c r="O129" i="8"/>
  <c r="AH129" i="8"/>
  <c r="AD129" i="8"/>
  <c r="Z129" i="8"/>
  <c r="V129" i="8"/>
  <c r="R129" i="8"/>
  <c r="N129" i="8"/>
  <c r="AG129" i="8"/>
  <c r="Y129" i="8"/>
  <c r="Q129" i="8"/>
  <c r="AC129" i="8"/>
  <c r="U129" i="8"/>
  <c r="M129" i="8"/>
  <c r="AB129" i="8"/>
  <c r="T142" i="8"/>
  <c r="AJ142" i="8"/>
  <c r="T144" i="8"/>
  <c r="AJ144" i="8"/>
  <c r="T146" i="8"/>
  <c r="AJ146" i="8"/>
  <c r="T148" i="8"/>
  <c r="AJ148" i="8"/>
  <c r="T150" i="8"/>
  <c r="AJ150" i="8"/>
  <c r="T152" i="8"/>
  <c r="AI165" i="8"/>
  <c r="AE165" i="8"/>
  <c r="AA165" i="8"/>
  <c r="W165" i="8"/>
  <c r="S165" i="8"/>
  <c r="O165" i="8"/>
  <c r="AH165" i="8"/>
  <c r="AD165" i="8"/>
  <c r="Z165" i="8"/>
  <c r="V165" i="8"/>
  <c r="R165" i="8"/>
  <c r="N165" i="8"/>
  <c r="U165" i="8"/>
  <c r="M165" i="8"/>
  <c r="AG165" i="8"/>
  <c r="AC165" i="8"/>
  <c r="Y165" i="8"/>
  <c r="Q165" i="8"/>
  <c r="AB165" i="8"/>
  <c r="AI167" i="8"/>
  <c r="AE167" i="8"/>
  <c r="AA167" i="8"/>
  <c r="W167" i="8"/>
  <c r="S167" i="8"/>
  <c r="O167" i="8"/>
  <c r="AH167" i="8"/>
  <c r="AD167" i="8"/>
  <c r="Z167" i="8"/>
  <c r="V167" i="8"/>
  <c r="R167" i="8"/>
  <c r="N167" i="8"/>
  <c r="AG167" i="8"/>
  <c r="AC167" i="8"/>
  <c r="Y167" i="8"/>
  <c r="U167" i="8"/>
  <c r="Q167" i="8"/>
  <c r="M167" i="8"/>
  <c r="AB167" i="8"/>
  <c r="AI169" i="8"/>
  <c r="AE169" i="8"/>
  <c r="AA169" i="8"/>
  <c r="W169" i="8"/>
  <c r="S169" i="8"/>
  <c r="O169" i="8"/>
  <c r="AH169" i="8"/>
  <c r="AD169" i="8"/>
  <c r="Z169" i="8"/>
  <c r="V169" i="8"/>
  <c r="R169" i="8"/>
  <c r="N169" i="8"/>
  <c r="AG169" i="8"/>
  <c r="AC169" i="8"/>
  <c r="Y169" i="8"/>
  <c r="U169" i="8"/>
  <c r="Q169" i="8"/>
  <c r="M169" i="8"/>
  <c r="AB169" i="8"/>
  <c r="T188" i="8"/>
  <c r="T190" i="8"/>
  <c r="AJ190" i="8"/>
  <c r="T192" i="8"/>
  <c r="AJ192" i="8"/>
  <c r="T194" i="8"/>
  <c r="AJ194" i="8"/>
  <c r="T196" i="8"/>
  <c r="AJ196" i="8"/>
  <c r="T198" i="8"/>
  <c r="AJ198" i="8"/>
  <c r="T200" i="8"/>
  <c r="AJ200" i="8"/>
  <c r="T215" i="8"/>
  <c r="AJ215" i="8"/>
  <c r="T217" i="8"/>
  <c r="AJ217" i="8"/>
  <c r="T219" i="8"/>
  <c r="AJ219" i="8"/>
  <c r="AH258" i="8"/>
  <c r="AD258" i="8"/>
  <c r="Z258" i="8"/>
  <c r="V258" i="8"/>
  <c r="R258" i="8"/>
  <c r="N258" i="8"/>
  <c r="AI258" i="8"/>
  <c r="AC258" i="8"/>
  <c r="X258" i="8"/>
  <c r="S258" i="8"/>
  <c r="M258" i="8"/>
  <c r="AF258" i="8"/>
  <c r="Y258" i="8"/>
  <c r="Q258" i="8"/>
  <c r="AE258" i="8"/>
  <c r="W258" i="8"/>
  <c r="P258" i="8"/>
  <c r="AJ258" i="8"/>
  <c r="AB258" i="8"/>
  <c r="U258" i="8"/>
  <c r="O258" i="8"/>
  <c r="AH295" i="8"/>
  <c r="AD295" i="8"/>
  <c r="Z295" i="8"/>
  <c r="V295" i="8"/>
  <c r="R295" i="8"/>
  <c r="N295" i="8"/>
  <c r="AF295" i="8"/>
  <c r="AA295" i="8"/>
  <c r="U295" i="8"/>
  <c r="P295" i="8"/>
  <c r="AE295" i="8"/>
  <c r="X295" i="8"/>
  <c r="Q295" i="8"/>
  <c r="AJ295" i="8"/>
  <c r="AC295" i="8"/>
  <c r="W295" i="8"/>
  <c r="O295" i="8"/>
  <c r="AI295" i="8"/>
  <c r="AB295" i="8"/>
  <c r="T295" i="8"/>
  <c r="M295" i="8"/>
  <c r="Y299" i="8"/>
  <c r="AI307" i="8"/>
  <c r="AE307" i="8"/>
  <c r="AA307" i="8"/>
  <c r="W307" i="8"/>
  <c r="S307" i="8"/>
  <c r="O307" i="8"/>
  <c r="AJ307" i="8"/>
  <c r="AD307" i="8"/>
  <c r="Y307" i="8"/>
  <c r="T307" i="8"/>
  <c r="N307" i="8"/>
  <c r="AF307" i="8"/>
  <c r="X307" i="8"/>
  <c r="Q307" i="8"/>
  <c r="AC307" i="8"/>
  <c r="V307" i="8"/>
  <c r="P307" i="8"/>
  <c r="AH307" i="8"/>
  <c r="AB307" i="8"/>
  <c r="U307" i="8"/>
  <c r="M307" i="8"/>
  <c r="AH322" i="8"/>
  <c r="AD322" i="8"/>
  <c r="Z322" i="8"/>
  <c r="V322" i="8"/>
  <c r="R322" i="8"/>
  <c r="N322" i="8"/>
  <c r="AI322" i="8"/>
  <c r="AC322" i="8"/>
  <c r="X322" i="8"/>
  <c r="S322" i="8"/>
  <c r="M322" i="8"/>
  <c r="AF322" i="8"/>
  <c r="Y322" i="8"/>
  <c r="Q322" i="8"/>
  <c r="AE322" i="8"/>
  <c r="W322" i="8"/>
  <c r="P322" i="8"/>
  <c r="AJ322" i="8"/>
  <c r="AB322" i="8"/>
  <c r="U322" i="8"/>
  <c r="O322" i="8"/>
  <c r="AH335" i="8"/>
  <c r="AD335" i="8"/>
  <c r="Z335" i="8"/>
  <c r="V335" i="8"/>
  <c r="R335" i="8"/>
  <c r="N335" i="8"/>
  <c r="AF335" i="8"/>
  <c r="AA335" i="8"/>
  <c r="U335" i="8"/>
  <c r="P335" i="8"/>
  <c r="AE335" i="8"/>
  <c r="X335" i="8"/>
  <c r="Q335" i="8"/>
  <c r="AJ335" i="8"/>
  <c r="AC335" i="8"/>
  <c r="W335" i="8"/>
  <c r="O335" i="8"/>
  <c r="AI335" i="8"/>
  <c r="AB335" i="8"/>
  <c r="T335" i="8"/>
  <c r="M335" i="8"/>
  <c r="Y339" i="8"/>
  <c r="AH343" i="8"/>
  <c r="AD343" i="8"/>
  <c r="Z343" i="8"/>
  <c r="V343" i="8"/>
  <c r="R343" i="8"/>
  <c r="N343" i="8"/>
  <c r="AF343" i="8"/>
  <c r="AA343" i="8"/>
  <c r="U343" i="8"/>
  <c r="P343" i="8"/>
  <c r="AE343" i="8"/>
  <c r="X343" i="8"/>
  <c r="Q343" i="8"/>
  <c r="AJ343" i="8"/>
  <c r="AC343" i="8"/>
  <c r="W343" i="8"/>
  <c r="O343" i="8"/>
  <c r="AI343" i="8"/>
  <c r="AB343" i="8"/>
  <c r="T343" i="8"/>
  <c r="M343" i="8"/>
  <c r="Y347" i="8"/>
  <c r="AH351" i="8"/>
  <c r="AD351" i="8"/>
  <c r="Z351" i="8"/>
  <c r="V351" i="8"/>
  <c r="R351" i="8"/>
  <c r="N351" i="8"/>
  <c r="AF351" i="8"/>
  <c r="AA351" i="8"/>
  <c r="U351" i="8"/>
  <c r="P351" i="8"/>
  <c r="AE351" i="8"/>
  <c r="X351" i="8"/>
  <c r="Q351" i="8"/>
  <c r="AJ351" i="8"/>
  <c r="AC351" i="8"/>
  <c r="W351" i="8"/>
  <c r="O351" i="8"/>
  <c r="AI351" i="8"/>
  <c r="AB351" i="8"/>
  <c r="T351" i="8"/>
  <c r="M351" i="8"/>
  <c r="Y355" i="8"/>
  <c r="AI359" i="8"/>
  <c r="AE359" i="8"/>
  <c r="AA359" i="8"/>
  <c r="W359" i="8"/>
  <c r="S359" i="8"/>
  <c r="O359" i="8"/>
  <c r="AJ359" i="8"/>
  <c r="AD359" i="8"/>
  <c r="Y359" i="8"/>
  <c r="T359" i="8"/>
  <c r="N359" i="8"/>
  <c r="AF359" i="8"/>
  <c r="X359" i="8"/>
  <c r="Q359" i="8"/>
  <c r="AC359" i="8"/>
  <c r="V359" i="8"/>
  <c r="P359" i="8"/>
  <c r="AH359" i="8"/>
  <c r="AB359" i="8"/>
  <c r="U359" i="8"/>
  <c r="M359" i="8"/>
  <c r="Z367" i="8"/>
  <c r="AH527" i="8"/>
  <c r="AD527" i="8"/>
  <c r="Z527" i="8"/>
  <c r="V527" i="8"/>
  <c r="R527" i="8"/>
  <c r="N527" i="8"/>
  <c r="AG527" i="8"/>
  <c r="AC527" i="8"/>
  <c r="Y527" i="8"/>
  <c r="U527" i="8"/>
  <c r="Q527" i="8"/>
  <c r="M527" i="8"/>
  <c r="AF527" i="8"/>
  <c r="X527" i="8"/>
  <c r="P527" i="8"/>
  <c r="AJ527" i="8"/>
  <c r="AA527" i="8"/>
  <c r="O527" i="8"/>
  <c r="AE527" i="8"/>
  <c r="T527" i="8"/>
  <c r="AB527" i="8"/>
  <c r="S527" i="8"/>
  <c r="W527" i="8"/>
  <c r="AI527" i="8"/>
  <c r="AI576" i="8"/>
  <c r="AE576" i="8"/>
  <c r="AA576" i="8"/>
  <c r="W576" i="8"/>
  <c r="S576" i="8"/>
  <c r="O576" i="8"/>
  <c r="AH576" i="8"/>
  <c r="AD576" i="8"/>
  <c r="Z576" i="8"/>
  <c r="V576" i="8"/>
  <c r="R576" i="8"/>
  <c r="N576" i="8"/>
  <c r="AC576" i="8"/>
  <c r="U576" i="8"/>
  <c r="M576" i="8"/>
  <c r="AJ576" i="8"/>
  <c r="Y576" i="8"/>
  <c r="P576" i="8"/>
  <c r="AF576" i="8"/>
  <c r="T576" i="8"/>
  <c r="AB576" i="8"/>
  <c r="Q576" i="8"/>
  <c r="X576" i="8"/>
  <c r="AG576" i="8"/>
  <c r="AI621" i="8"/>
  <c r="AE621" i="8"/>
  <c r="AA621" i="8"/>
  <c r="W621" i="8"/>
  <c r="S621" i="8"/>
  <c r="O621" i="8"/>
  <c r="AH621" i="8"/>
  <c r="AD621" i="8"/>
  <c r="Z621" i="8"/>
  <c r="V621" i="8"/>
  <c r="R621" i="8"/>
  <c r="N621" i="8"/>
  <c r="AG621" i="8"/>
  <c r="Y621" i="8"/>
  <c r="Q621" i="8"/>
  <c r="AJ621" i="8"/>
  <c r="X621" i="8"/>
  <c r="M621" i="8"/>
  <c r="AC621" i="8"/>
  <c r="T621" i="8"/>
  <c r="AB621" i="8"/>
  <c r="P621" i="8"/>
  <c r="U621" i="8"/>
  <c r="AF621" i="8"/>
  <c r="W40" i="8"/>
  <c r="AG40" i="8"/>
  <c r="W42" i="8"/>
  <c r="W44" i="8"/>
  <c r="AH46" i="8"/>
  <c r="AD46" i="8"/>
  <c r="Z46" i="8"/>
  <c r="V46" i="8"/>
  <c r="R46" i="8"/>
  <c r="N46" i="8"/>
  <c r="W46" i="8"/>
  <c r="AG46" i="8"/>
  <c r="AH48" i="8"/>
  <c r="AD48" i="8"/>
  <c r="Z48" i="8"/>
  <c r="V48" i="8"/>
  <c r="R48" i="8"/>
  <c r="N48" i="8"/>
  <c r="AB48" i="8"/>
  <c r="W52" i="8"/>
  <c r="AG52" i="8"/>
  <c r="AB142" i="8"/>
  <c r="AB150" i="8"/>
  <c r="AI152" i="8"/>
  <c r="AE152" i="8"/>
  <c r="AA152" i="8"/>
  <c r="W152" i="8"/>
  <c r="S152" i="8"/>
  <c r="O152" i="8"/>
  <c r="AH152" i="8"/>
  <c r="AD152" i="8"/>
  <c r="Z152" i="8"/>
  <c r="V152" i="8"/>
  <c r="R152" i="8"/>
  <c r="N152" i="8"/>
  <c r="AG152" i="8"/>
  <c r="Y152" i="8"/>
  <c r="U152" i="8"/>
  <c r="M152" i="8"/>
  <c r="AC152" i="8"/>
  <c r="Q152" i="8"/>
  <c r="AI188" i="8"/>
  <c r="AE188" i="8"/>
  <c r="AA188" i="8"/>
  <c r="W188" i="8"/>
  <c r="S188" i="8"/>
  <c r="O188" i="8"/>
  <c r="AH188" i="8"/>
  <c r="AD188" i="8"/>
  <c r="Z188" i="8"/>
  <c r="V188" i="8"/>
  <c r="R188" i="8"/>
  <c r="N188" i="8"/>
  <c r="AG188" i="8"/>
  <c r="AC188" i="8"/>
  <c r="Y188" i="8"/>
  <c r="U188" i="8"/>
  <c r="Q188" i="8"/>
  <c r="M188" i="8"/>
  <c r="AB198" i="8"/>
  <c r="AB217" i="8"/>
  <c r="AH5" i="8"/>
  <c r="AD5" i="8"/>
  <c r="Z5" i="8"/>
  <c r="V5" i="8"/>
  <c r="R5" i="8"/>
  <c r="N5" i="8"/>
  <c r="Q7" i="8"/>
  <c r="W7" i="8"/>
  <c r="AB7" i="8"/>
  <c r="AG7" i="8"/>
  <c r="AH9" i="8"/>
  <c r="AD9" i="8"/>
  <c r="Z9" i="8"/>
  <c r="V9" i="8"/>
  <c r="R9" i="8"/>
  <c r="N9" i="8"/>
  <c r="Q11" i="8"/>
  <c r="W11" i="8"/>
  <c r="AB11" i="8"/>
  <c r="AG11" i="8"/>
  <c r="Q13" i="8"/>
  <c r="Q15" i="8"/>
  <c r="W15" i="8"/>
  <c r="AB15" i="8"/>
  <c r="AG15" i="8"/>
  <c r="Q17" i="8"/>
  <c r="Q19" i="8"/>
  <c r="AB19" i="8"/>
  <c r="O40" i="8"/>
  <c r="Y40" i="8"/>
  <c r="AE40" i="8"/>
  <c r="AJ40" i="8"/>
  <c r="O42" i="8"/>
  <c r="Y42" i="8"/>
  <c r="AE42" i="8"/>
  <c r="AJ42" i="8"/>
  <c r="O44" i="8"/>
  <c r="T46" i="8"/>
  <c r="T48" i="8"/>
  <c r="O50" i="8"/>
  <c r="Y50" i="8"/>
  <c r="AE50" i="8"/>
  <c r="AJ50" i="8"/>
  <c r="O52" i="8"/>
  <c r="Y52" i="8"/>
  <c r="AE52" i="8"/>
  <c r="AJ52" i="8"/>
  <c r="O54" i="8"/>
  <c r="Y54" i="8"/>
  <c r="AE54" i="8"/>
  <c r="AJ54" i="8"/>
  <c r="O56" i="8"/>
  <c r="Y56" i="8"/>
  <c r="AE56" i="8"/>
  <c r="AJ56" i="8"/>
  <c r="AH63" i="8"/>
  <c r="AD63" i="8"/>
  <c r="Z63" i="8"/>
  <c r="V63" i="8"/>
  <c r="R63" i="8"/>
  <c r="N63" i="8"/>
  <c r="Q63" i="8"/>
  <c r="W63" i="8"/>
  <c r="AB63" i="8"/>
  <c r="AG63" i="8"/>
  <c r="AH65" i="8"/>
  <c r="AD65" i="8"/>
  <c r="Z65" i="8"/>
  <c r="V65" i="8"/>
  <c r="R65" i="8"/>
  <c r="N65" i="8"/>
  <c r="Q67" i="8"/>
  <c r="M5" i="8"/>
  <c r="S5" i="8"/>
  <c r="X5" i="8"/>
  <c r="AC5" i="8"/>
  <c r="AI5" i="8"/>
  <c r="M7" i="8"/>
  <c r="S7" i="8"/>
  <c r="X7" i="8"/>
  <c r="AC7" i="8"/>
  <c r="AI7" i="8"/>
  <c r="M9" i="8"/>
  <c r="S9" i="8"/>
  <c r="X9" i="8"/>
  <c r="AC9" i="8"/>
  <c r="AI9" i="8"/>
  <c r="M11" i="8"/>
  <c r="S11" i="8"/>
  <c r="X11" i="8"/>
  <c r="AC11" i="8"/>
  <c r="AI11" i="8"/>
  <c r="M13" i="8"/>
  <c r="S13" i="8"/>
  <c r="X13" i="8"/>
  <c r="AC13" i="8"/>
  <c r="AI13" i="8"/>
  <c r="M15" i="8"/>
  <c r="S15" i="8"/>
  <c r="X15" i="8"/>
  <c r="AC15" i="8"/>
  <c r="AI15" i="8"/>
  <c r="M17" i="8"/>
  <c r="S17" i="8"/>
  <c r="X17" i="8"/>
  <c r="AC17" i="8"/>
  <c r="AI17" i="8"/>
  <c r="M19" i="8"/>
  <c r="S19" i="8"/>
  <c r="X19" i="8"/>
  <c r="AC19" i="8"/>
  <c r="AI19" i="8"/>
  <c r="AI21" i="8"/>
  <c r="AE21" i="8"/>
  <c r="AA21" i="8"/>
  <c r="W21" i="8"/>
  <c r="S21" i="8"/>
  <c r="O21" i="8"/>
  <c r="Q21" i="8"/>
  <c r="V21" i="8"/>
  <c r="AB21" i="8"/>
  <c r="AG21" i="8"/>
  <c r="AG22" i="8"/>
  <c r="AC22" i="8"/>
  <c r="Y22" i="8"/>
  <c r="U22" i="8"/>
  <c r="Q22" i="8"/>
  <c r="M22" i="8"/>
  <c r="R22" i="8"/>
  <c r="W22" i="8"/>
  <c r="AB22" i="8"/>
  <c r="AH22" i="8"/>
  <c r="AI23" i="8"/>
  <c r="AE23" i="8"/>
  <c r="AA23" i="8"/>
  <c r="W23" i="8"/>
  <c r="S23" i="8"/>
  <c r="O23" i="8"/>
  <c r="Q23" i="8"/>
  <c r="V23" i="8"/>
  <c r="AB23" i="8"/>
  <c r="AG23" i="8"/>
  <c r="AG24" i="8"/>
  <c r="AC24" i="8"/>
  <c r="Y24" i="8"/>
  <c r="U24" i="8"/>
  <c r="Q24" i="8"/>
  <c r="M24" i="8"/>
  <c r="R24" i="8"/>
  <c r="W24" i="8"/>
  <c r="AB24" i="8"/>
  <c r="AH24" i="8"/>
  <c r="AI25" i="8"/>
  <c r="AE25" i="8"/>
  <c r="AA25" i="8"/>
  <c r="W25" i="8"/>
  <c r="S25" i="8"/>
  <c r="O25" i="8"/>
  <c r="Q25" i="8"/>
  <c r="V25" i="8"/>
  <c r="AB25" i="8"/>
  <c r="AG25" i="8"/>
  <c r="AG26" i="8"/>
  <c r="AC26" i="8"/>
  <c r="Y26" i="8"/>
  <c r="U26" i="8"/>
  <c r="Q26" i="8"/>
  <c r="M26" i="8"/>
  <c r="R26" i="8"/>
  <c r="W26" i="8"/>
  <c r="AB26" i="8"/>
  <c r="AH26" i="8"/>
  <c r="AI27" i="8"/>
  <c r="AE27" i="8"/>
  <c r="AA27" i="8"/>
  <c r="W27" i="8"/>
  <c r="S27" i="8"/>
  <c r="O27" i="8"/>
  <c r="Q27" i="8"/>
  <c r="V27" i="8"/>
  <c r="AB27" i="8"/>
  <c r="AG27" i="8"/>
  <c r="AG28" i="8"/>
  <c r="AC28" i="8"/>
  <c r="Y28" i="8"/>
  <c r="U28" i="8"/>
  <c r="Q28" i="8"/>
  <c r="M28" i="8"/>
  <c r="R28" i="8"/>
  <c r="W28" i="8"/>
  <c r="AB28" i="8"/>
  <c r="AH28" i="8"/>
  <c r="AI29" i="8"/>
  <c r="AE29" i="8"/>
  <c r="AA29" i="8"/>
  <c r="W29" i="8"/>
  <c r="S29" i="8"/>
  <c r="O29" i="8"/>
  <c r="Q29" i="8"/>
  <c r="V29" i="8"/>
  <c r="AB29" i="8"/>
  <c r="AG29" i="8"/>
  <c r="AG30" i="8"/>
  <c r="AC30" i="8"/>
  <c r="Y30" i="8"/>
  <c r="U30" i="8"/>
  <c r="Q30" i="8"/>
  <c r="M30" i="8"/>
  <c r="R30" i="8"/>
  <c r="W30" i="8"/>
  <c r="AB30" i="8"/>
  <c r="AH30" i="8"/>
  <c r="AI31" i="8"/>
  <c r="AE31" i="8"/>
  <c r="AA31" i="8"/>
  <c r="W31" i="8"/>
  <c r="S31" i="8"/>
  <c r="O31" i="8"/>
  <c r="Q31" i="8"/>
  <c r="V31" i="8"/>
  <c r="AB31" i="8"/>
  <c r="AG31" i="8"/>
  <c r="AG32" i="8"/>
  <c r="AC32" i="8"/>
  <c r="Y32" i="8"/>
  <c r="U32" i="8"/>
  <c r="Q32" i="8"/>
  <c r="M32" i="8"/>
  <c r="R32" i="8"/>
  <c r="W32" i="8"/>
  <c r="AB32" i="8"/>
  <c r="AH32" i="8"/>
  <c r="AI33" i="8"/>
  <c r="AE33" i="8"/>
  <c r="AA33" i="8"/>
  <c r="W33" i="8"/>
  <c r="S33" i="8"/>
  <c r="O33" i="8"/>
  <c r="Q33" i="8"/>
  <c r="V33" i="8"/>
  <c r="AB33" i="8"/>
  <c r="AG33" i="8"/>
  <c r="AG34" i="8"/>
  <c r="AC34" i="8"/>
  <c r="Y34" i="8"/>
  <c r="U34" i="8"/>
  <c r="Q34" i="8"/>
  <c r="M34" i="8"/>
  <c r="R34" i="8"/>
  <c r="W34" i="8"/>
  <c r="AB34" i="8"/>
  <c r="AH34" i="8"/>
  <c r="AI35" i="8"/>
  <c r="AE35" i="8"/>
  <c r="AA35" i="8"/>
  <c r="W35" i="8"/>
  <c r="S35" i="8"/>
  <c r="O35" i="8"/>
  <c r="Q35" i="8"/>
  <c r="V35" i="8"/>
  <c r="AB35" i="8"/>
  <c r="AG35" i="8"/>
  <c r="AG36" i="8"/>
  <c r="AC36" i="8"/>
  <c r="Y36" i="8"/>
  <c r="U36" i="8"/>
  <c r="Q36" i="8"/>
  <c r="M36" i="8"/>
  <c r="R36" i="8"/>
  <c r="W36" i="8"/>
  <c r="AB36" i="8"/>
  <c r="AH36" i="8"/>
  <c r="AI37" i="8"/>
  <c r="AE37" i="8"/>
  <c r="AA37" i="8"/>
  <c r="W37" i="8"/>
  <c r="S37" i="8"/>
  <c r="O37" i="8"/>
  <c r="Q37" i="8"/>
  <c r="V37" i="8"/>
  <c r="AB37" i="8"/>
  <c r="AG37" i="8"/>
  <c r="AG38" i="8"/>
  <c r="AC38" i="8"/>
  <c r="Y38" i="8"/>
  <c r="U38" i="8"/>
  <c r="Q38" i="8"/>
  <c r="M38" i="8"/>
  <c r="R38" i="8"/>
  <c r="W38" i="8"/>
  <c r="AB38" i="8"/>
  <c r="AH38" i="8"/>
  <c r="P40" i="8"/>
  <c r="U40" i="8"/>
  <c r="AA40" i="8"/>
  <c r="AF40" i="8"/>
  <c r="P42" i="8"/>
  <c r="U42" i="8"/>
  <c r="AA42" i="8"/>
  <c r="AF42" i="8"/>
  <c r="P44" i="8"/>
  <c r="U44" i="8"/>
  <c r="AA44" i="8"/>
  <c r="P46" i="8"/>
  <c r="U46" i="8"/>
  <c r="AA46" i="8"/>
  <c r="AF46" i="8"/>
  <c r="P48" i="8"/>
  <c r="U48" i="8"/>
  <c r="AA48" i="8"/>
  <c r="AF48" i="8"/>
  <c r="P50" i="8"/>
  <c r="U50" i="8"/>
  <c r="AA50" i="8"/>
  <c r="AF50" i="8"/>
  <c r="P52" i="8"/>
  <c r="U52" i="8"/>
  <c r="AA52" i="8"/>
  <c r="P54" i="8"/>
  <c r="U54" i="8"/>
  <c r="AA54" i="8"/>
  <c r="P56" i="8"/>
  <c r="U56" i="8"/>
  <c r="AA56" i="8"/>
  <c r="AF56" i="8"/>
  <c r="M63" i="8"/>
  <c r="S63" i="8"/>
  <c r="X63" i="8"/>
  <c r="AC63" i="8"/>
  <c r="AI63" i="8"/>
  <c r="M65" i="8"/>
  <c r="S65" i="8"/>
  <c r="X65" i="8"/>
  <c r="AC65" i="8"/>
  <c r="AI65" i="8"/>
  <c r="M67" i="8"/>
  <c r="S67" i="8"/>
  <c r="X67" i="8"/>
  <c r="AC67" i="8"/>
  <c r="AI67" i="8"/>
  <c r="AG70" i="8"/>
  <c r="AC70" i="8"/>
  <c r="Y70" i="8"/>
  <c r="U70" i="8"/>
  <c r="Q70" i="8"/>
  <c r="M70" i="8"/>
  <c r="R70" i="8"/>
  <c r="W70" i="8"/>
  <c r="AB70" i="8"/>
  <c r="AH70" i="8"/>
  <c r="AI71" i="8"/>
  <c r="AE71" i="8"/>
  <c r="AA71" i="8"/>
  <c r="W71" i="8"/>
  <c r="S71" i="8"/>
  <c r="O71" i="8"/>
  <c r="Q71" i="8"/>
  <c r="V71" i="8"/>
  <c r="AB71" i="8"/>
  <c r="AG71" i="8"/>
  <c r="AG72" i="8"/>
  <c r="AC72" i="8"/>
  <c r="Y72" i="8"/>
  <c r="U72" i="8"/>
  <c r="Q72" i="8"/>
  <c r="M72" i="8"/>
  <c r="R72" i="8"/>
  <c r="W72" i="8"/>
  <c r="AB72" i="8"/>
  <c r="AH72" i="8"/>
  <c r="AI73" i="8"/>
  <c r="AE73" i="8"/>
  <c r="AA73" i="8"/>
  <c r="W73" i="8"/>
  <c r="S73" i="8"/>
  <c r="O73" i="8"/>
  <c r="Q73" i="8"/>
  <c r="V73" i="8"/>
  <c r="AB73" i="8"/>
  <c r="AG73" i="8"/>
  <c r="AG74" i="8"/>
  <c r="AC74" i="8"/>
  <c r="Y74" i="8"/>
  <c r="U74" i="8"/>
  <c r="Q74" i="8"/>
  <c r="M74" i="8"/>
  <c r="R74" i="8"/>
  <c r="W74" i="8"/>
  <c r="AB74" i="8"/>
  <c r="AH74" i="8"/>
  <c r="AI75" i="8"/>
  <c r="AE75" i="8"/>
  <c r="AA75" i="8"/>
  <c r="W75" i="8"/>
  <c r="S75" i="8"/>
  <c r="O75" i="8"/>
  <c r="Q75" i="8"/>
  <c r="V75" i="8"/>
  <c r="AB75" i="8"/>
  <c r="AG75" i="8"/>
  <c r="AG76" i="8"/>
  <c r="AC76" i="8"/>
  <c r="Y76" i="8"/>
  <c r="U76" i="8"/>
  <c r="Q76" i="8"/>
  <c r="M76" i="8"/>
  <c r="R76" i="8"/>
  <c r="W76" i="8"/>
  <c r="AB76" i="8"/>
  <c r="AH76" i="8"/>
  <c r="AI77" i="8"/>
  <c r="AE77" i="8"/>
  <c r="AA77" i="8"/>
  <c r="W77" i="8"/>
  <c r="S77" i="8"/>
  <c r="O77" i="8"/>
  <c r="Q77" i="8"/>
  <c r="V77" i="8"/>
  <c r="AB77" i="8"/>
  <c r="AG77" i="8"/>
  <c r="AG78" i="8"/>
  <c r="AC78" i="8"/>
  <c r="Y78" i="8"/>
  <c r="U78" i="8"/>
  <c r="Q78" i="8"/>
  <c r="M78" i="8"/>
  <c r="R78" i="8"/>
  <c r="W78" i="8"/>
  <c r="AB78" i="8"/>
  <c r="AH78" i="8"/>
  <c r="AI79" i="8"/>
  <c r="AE79" i="8"/>
  <c r="AA79" i="8"/>
  <c r="W79" i="8"/>
  <c r="S79" i="8"/>
  <c r="O79" i="8"/>
  <c r="Q79" i="8"/>
  <c r="V79" i="8"/>
  <c r="AB79" i="8"/>
  <c r="AG79" i="8"/>
  <c r="M93" i="8"/>
  <c r="S93" i="8"/>
  <c r="X93" i="8"/>
  <c r="AC93" i="8"/>
  <c r="AI93" i="8"/>
  <c r="M95" i="8"/>
  <c r="S95" i="8"/>
  <c r="X95" i="8"/>
  <c r="AC95" i="8"/>
  <c r="AI95" i="8"/>
  <c r="M97" i="8"/>
  <c r="S97" i="8"/>
  <c r="X97" i="8"/>
  <c r="AC97" i="8"/>
  <c r="AI97" i="8"/>
  <c r="M99" i="8"/>
  <c r="S99" i="8"/>
  <c r="X99" i="8"/>
  <c r="AC99" i="8"/>
  <c r="AI99" i="8"/>
  <c r="M101" i="8"/>
  <c r="S101" i="8"/>
  <c r="X101" i="8"/>
  <c r="AC101" i="8"/>
  <c r="AI101" i="8"/>
  <c r="M103" i="8"/>
  <c r="S103" i="8"/>
  <c r="X103" i="8"/>
  <c r="AC103" i="8"/>
  <c r="AI103" i="8"/>
  <c r="M105" i="8"/>
  <c r="S105" i="8"/>
  <c r="X105" i="8"/>
  <c r="AC105" i="8"/>
  <c r="AI105" i="8"/>
  <c r="AH108" i="8"/>
  <c r="AD108" i="8"/>
  <c r="Z108" i="8"/>
  <c r="V108" i="8"/>
  <c r="R108" i="8"/>
  <c r="N108" i="8"/>
  <c r="AG108" i="8"/>
  <c r="AC108" i="8"/>
  <c r="Y108" i="8"/>
  <c r="U108" i="8"/>
  <c r="Q108" i="8"/>
  <c r="M108" i="8"/>
  <c r="T108" i="8"/>
  <c r="AB108" i="8"/>
  <c r="AJ108" i="8"/>
  <c r="AH111" i="8"/>
  <c r="AD111" i="8"/>
  <c r="Z111" i="8"/>
  <c r="V111" i="8"/>
  <c r="R111" i="8"/>
  <c r="N111" i="8"/>
  <c r="AG111" i="8"/>
  <c r="AC111" i="8"/>
  <c r="Y111" i="8"/>
  <c r="U111" i="8"/>
  <c r="Q111" i="8"/>
  <c r="M111" i="8"/>
  <c r="T111" i="8"/>
  <c r="AB111" i="8"/>
  <c r="AJ111" i="8"/>
  <c r="AH113" i="8"/>
  <c r="AD113" i="8"/>
  <c r="Z113" i="8"/>
  <c r="V113" i="8"/>
  <c r="R113" i="8"/>
  <c r="N113" i="8"/>
  <c r="AG113" i="8"/>
  <c r="AC113" i="8"/>
  <c r="Y113" i="8"/>
  <c r="U113" i="8"/>
  <c r="Q113" i="8"/>
  <c r="M113" i="8"/>
  <c r="T113" i="8"/>
  <c r="AB113" i="8"/>
  <c r="AJ113" i="8"/>
  <c r="AH115" i="8"/>
  <c r="AD115" i="8"/>
  <c r="Z115" i="8"/>
  <c r="V115" i="8"/>
  <c r="R115" i="8"/>
  <c r="N115" i="8"/>
  <c r="AG115" i="8"/>
  <c r="AC115" i="8"/>
  <c r="Y115" i="8"/>
  <c r="U115" i="8"/>
  <c r="Q115" i="8"/>
  <c r="M115" i="8"/>
  <c r="AF115" i="8"/>
  <c r="AJ115" i="8"/>
  <c r="T115" i="8"/>
  <c r="AB115" i="8"/>
  <c r="P123" i="8"/>
  <c r="AF123" i="8"/>
  <c r="P125" i="8"/>
  <c r="AF125" i="8"/>
  <c r="P127" i="8"/>
  <c r="AF127" i="8"/>
  <c r="P129" i="8"/>
  <c r="AF129" i="8"/>
  <c r="X152" i="8"/>
  <c r="P165" i="8"/>
  <c r="AF165" i="8"/>
  <c r="P167" i="8"/>
  <c r="AF167" i="8"/>
  <c r="P169" i="8"/>
  <c r="AF169" i="8"/>
  <c r="X188" i="8"/>
  <c r="X196" i="8"/>
  <c r="X215" i="8"/>
  <c r="X219" i="8"/>
  <c r="T258" i="8"/>
  <c r="S295" i="8"/>
  <c r="AH297" i="8"/>
  <c r="AD297" i="8"/>
  <c r="Z297" i="8"/>
  <c r="V297" i="8"/>
  <c r="R297" i="8"/>
  <c r="N297" i="8"/>
  <c r="AF297" i="8"/>
  <c r="AA297" i="8"/>
  <c r="U297" i="8"/>
  <c r="P297" i="8"/>
  <c r="AE297" i="8"/>
  <c r="X297" i="8"/>
  <c r="Q297" i="8"/>
  <c r="AJ297" i="8"/>
  <c r="AC297" i="8"/>
  <c r="W297" i="8"/>
  <c r="O297" i="8"/>
  <c r="AI297" i="8"/>
  <c r="AB297" i="8"/>
  <c r="T297" i="8"/>
  <c r="M297" i="8"/>
  <c r="AI303" i="8"/>
  <c r="AE303" i="8"/>
  <c r="AA303" i="8"/>
  <c r="W303" i="8"/>
  <c r="S303" i="8"/>
  <c r="O303" i="8"/>
  <c r="AJ303" i="8"/>
  <c r="AD303" i="8"/>
  <c r="Y303" i="8"/>
  <c r="T303" i="8"/>
  <c r="N303" i="8"/>
  <c r="AF303" i="8"/>
  <c r="X303" i="8"/>
  <c r="Q303" i="8"/>
  <c r="AC303" i="8"/>
  <c r="V303" i="8"/>
  <c r="P303" i="8"/>
  <c r="AH303" i="8"/>
  <c r="AB303" i="8"/>
  <c r="U303" i="8"/>
  <c r="M303" i="8"/>
  <c r="R307" i="8"/>
  <c r="AH314" i="8"/>
  <c r="AD314" i="8"/>
  <c r="Z314" i="8"/>
  <c r="V314" i="8"/>
  <c r="R314" i="8"/>
  <c r="N314" i="8"/>
  <c r="AI314" i="8"/>
  <c r="AC314" i="8"/>
  <c r="X314" i="8"/>
  <c r="S314" i="8"/>
  <c r="M314" i="8"/>
  <c r="AF314" i="8"/>
  <c r="Y314" i="8"/>
  <c r="Q314" i="8"/>
  <c r="AE314" i="8"/>
  <c r="W314" i="8"/>
  <c r="P314" i="8"/>
  <c r="AJ314" i="8"/>
  <c r="AB314" i="8"/>
  <c r="U314" i="8"/>
  <c r="O314" i="8"/>
  <c r="T322" i="8"/>
  <c r="S335" i="8"/>
  <c r="AH337" i="8"/>
  <c r="AD337" i="8"/>
  <c r="Z337" i="8"/>
  <c r="V337" i="8"/>
  <c r="R337" i="8"/>
  <c r="N337" i="8"/>
  <c r="AF337" i="8"/>
  <c r="AA337" i="8"/>
  <c r="U337" i="8"/>
  <c r="P337" i="8"/>
  <c r="AE337" i="8"/>
  <c r="X337" i="8"/>
  <c r="Q337" i="8"/>
  <c r="AJ337" i="8"/>
  <c r="AC337" i="8"/>
  <c r="W337" i="8"/>
  <c r="O337" i="8"/>
  <c r="AI337" i="8"/>
  <c r="AB337" i="8"/>
  <c r="T337" i="8"/>
  <c r="M337" i="8"/>
  <c r="S343" i="8"/>
  <c r="AH345" i="8"/>
  <c r="AD345" i="8"/>
  <c r="Z345" i="8"/>
  <c r="V345" i="8"/>
  <c r="R345" i="8"/>
  <c r="N345" i="8"/>
  <c r="AF345" i="8"/>
  <c r="AA345" i="8"/>
  <c r="U345" i="8"/>
  <c r="P345" i="8"/>
  <c r="AE345" i="8"/>
  <c r="X345" i="8"/>
  <c r="Q345" i="8"/>
  <c r="AJ345" i="8"/>
  <c r="AC345" i="8"/>
  <c r="W345" i="8"/>
  <c r="O345" i="8"/>
  <c r="AI345" i="8"/>
  <c r="AB345" i="8"/>
  <c r="T345" i="8"/>
  <c r="M345" i="8"/>
  <c r="S351" i="8"/>
  <c r="AH353" i="8"/>
  <c r="AD353" i="8"/>
  <c r="Z353" i="8"/>
  <c r="V353" i="8"/>
  <c r="R353" i="8"/>
  <c r="N353" i="8"/>
  <c r="AF353" i="8"/>
  <c r="AA353" i="8"/>
  <c r="U353" i="8"/>
  <c r="P353" i="8"/>
  <c r="AE353" i="8"/>
  <c r="X353" i="8"/>
  <c r="Q353" i="8"/>
  <c r="AJ353" i="8"/>
  <c r="AC353" i="8"/>
  <c r="W353" i="8"/>
  <c r="O353" i="8"/>
  <c r="AI353" i="8"/>
  <c r="AB353" i="8"/>
  <c r="T353" i="8"/>
  <c r="M353" i="8"/>
  <c r="R359" i="8"/>
  <c r="Q40" i="8"/>
  <c r="Q42" i="8"/>
  <c r="AB42" i="8"/>
  <c r="AG42" i="8"/>
  <c r="AH44" i="8"/>
  <c r="AD44" i="8"/>
  <c r="Z44" i="8"/>
  <c r="V44" i="8"/>
  <c r="R44" i="8"/>
  <c r="N44" i="8"/>
  <c r="Q44" i="8"/>
  <c r="AB44" i="8"/>
  <c r="AG44" i="8"/>
  <c r="Q46" i="8"/>
  <c r="AB46" i="8"/>
  <c r="Q48" i="8"/>
  <c r="Q50" i="8"/>
  <c r="AB50" i="8"/>
  <c r="AH52" i="8"/>
  <c r="AD52" i="8"/>
  <c r="Z52" i="8"/>
  <c r="V52" i="8"/>
  <c r="R52" i="8"/>
  <c r="N52" i="8"/>
  <c r="Q52" i="8"/>
  <c r="AB52" i="8"/>
  <c r="AH54" i="8"/>
  <c r="AD54" i="8"/>
  <c r="Z54" i="8"/>
  <c r="V54" i="8"/>
  <c r="R54" i="8"/>
  <c r="N54" i="8"/>
  <c r="W54" i="8"/>
  <c r="AB54" i="8"/>
  <c r="Q56" i="8"/>
  <c r="W56" i="8"/>
  <c r="AG56" i="8"/>
  <c r="AI142" i="8"/>
  <c r="AE142" i="8"/>
  <c r="AA142" i="8"/>
  <c r="W142" i="8"/>
  <c r="S142" i="8"/>
  <c r="O142" i="8"/>
  <c r="AH142" i="8"/>
  <c r="AD142" i="8"/>
  <c r="Z142" i="8"/>
  <c r="V142" i="8"/>
  <c r="R142" i="8"/>
  <c r="N142" i="8"/>
  <c r="AG142" i="8"/>
  <c r="AC142" i="8"/>
  <c r="Y142" i="8"/>
  <c r="U142" i="8"/>
  <c r="Q142" i="8"/>
  <c r="M142" i="8"/>
  <c r="AI144" i="8"/>
  <c r="AE144" i="8"/>
  <c r="AA144" i="8"/>
  <c r="W144" i="8"/>
  <c r="S144" i="8"/>
  <c r="O144" i="8"/>
  <c r="AH144" i="8"/>
  <c r="AD144" i="8"/>
  <c r="Z144" i="8"/>
  <c r="V144" i="8"/>
  <c r="R144" i="8"/>
  <c r="N144" i="8"/>
  <c r="AG144" i="8"/>
  <c r="AC144" i="8"/>
  <c r="Y144" i="8"/>
  <c r="U144" i="8"/>
  <c r="Q144" i="8"/>
  <c r="M144" i="8"/>
  <c r="AI146" i="8"/>
  <c r="AE146" i="8"/>
  <c r="AA146" i="8"/>
  <c r="W146" i="8"/>
  <c r="S146" i="8"/>
  <c r="O146" i="8"/>
  <c r="AH146" i="8"/>
  <c r="AD146" i="8"/>
  <c r="Z146" i="8"/>
  <c r="V146" i="8"/>
  <c r="R146" i="8"/>
  <c r="N146" i="8"/>
  <c r="U146" i="8"/>
  <c r="M146" i="8"/>
  <c r="AG146" i="8"/>
  <c r="AC146" i="8"/>
  <c r="Y146" i="8"/>
  <c r="Q146" i="8"/>
  <c r="AB146" i="8"/>
  <c r="AI148" i="8"/>
  <c r="AE148" i="8"/>
  <c r="AA148" i="8"/>
  <c r="W148" i="8"/>
  <c r="S148" i="8"/>
  <c r="O148" i="8"/>
  <c r="AH148" i="8"/>
  <c r="AD148" i="8"/>
  <c r="Z148" i="8"/>
  <c r="V148" i="8"/>
  <c r="R148" i="8"/>
  <c r="N148" i="8"/>
  <c r="AG148" i="8"/>
  <c r="AC148" i="8"/>
  <c r="Y148" i="8"/>
  <c r="U148" i="8"/>
  <c r="Q148" i="8"/>
  <c r="M148" i="8"/>
  <c r="AI150" i="8"/>
  <c r="AE150" i="8"/>
  <c r="AA150" i="8"/>
  <c r="W150" i="8"/>
  <c r="S150" i="8"/>
  <c r="O150" i="8"/>
  <c r="AH150" i="8"/>
  <c r="AD150" i="8"/>
  <c r="Z150" i="8"/>
  <c r="V150" i="8"/>
  <c r="R150" i="8"/>
  <c r="N150" i="8"/>
  <c r="AG150" i="8"/>
  <c r="AC150" i="8"/>
  <c r="Y150" i="8"/>
  <c r="U150" i="8"/>
  <c r="Q150" i="8"/>
  <c r="M150" i="8"/>
  <c r="AB188" i="8"/>
  <c r="AI190" i="8"/>
  <c r="AE190" i="8"/>
  <c r="AA190" i="8"/>
  <c r="W190" i="8"/>
  <c r="S190" i="8"/>
  <c r="O190" i="8"/>
  <c r="AH190" i="8"/>
  <c r="AD190" i="8"/>
  <c r="Z190" i="8"/>
  <c r="V190" i="8"/>
  <c r="R190" i="8"/>
  <c r="N190" i="8"/>
  <c r="AG190" i="8"/>
  <c r="AC190" i="8"/>
  <c r="Y190" i="8"/>
  <c r="U190" i="8"/>
  <c r="Q190" i="8"/>
  <c r="M190" i="8"/>
  <c r="AI192" i="8"/>
  <c r="AE192" i="8"/>
  <c r="AA192" i="8"/>
  <c r="W192" i="8"/>
  <c r="S192" i="8"/>
  <c r="O192" i="8"/>
  <c r="AH192" i="8"/>
  <c r="AD192" i="8"/>
  <c r="Z192" i="8"/>
  <c r="V192" i="8"/>
  <c r="R192" i="8"/>
  <c r="N192" i="8"/>
  <c r="AG192" i="8"/>
  <c r="AC192" i="8"/>
  <c r="Y192" i="8"/>
  <c r="U192" i="8"/>
  <c r="Q192" i="8"/>
  <c r="M192" i="8"/>
  <c r="AI194" i="8"/>
  <c r="AE194" i="8"/>
  <c r="AA194" i="8"/>
  <c r="W194" i="8"/>
  <c r="S194" i="8"/>
  <c r="O194" i="8"/>
  <c r="AH194" i="8"/>
  <c r="AD194" i="8"/>
  <c r="Z194" i="8"/>
  <c r="V194" i="8"/>
  <c r="R194" i="8"/>
  <c r="N194" i="8"/>
  <c r="AG194" i="8"/>
  <c r="AC194" i="8"/>
  <c r="Y194" i="8"/>
  <c r="U194" i="8"/>
  <c r="Q194" i="8"/>
  <c r="M194" i="8"/>
  <c r="AB194" i="8"/>
  <c r="AI198" i="8"/>
  <c r="AE198" i="8"/>
  <c r="AA198" i="8"/>
  <c r="W198" i="8"/>
  <c r="S198" i="8"/>
  <c r="O198" i="8"/>
  <c r="AH198" i="8"/>
  <c r="AD198" i="8"/>
  <c r="Z198" i="8"/>
  <c r="V198" i="8"/>
  <c r="R198" i="8"/>
  <c r="N198" i="8"/>
  <c r="AG198" i="8"/>
  <c r="AC198" i="8"/>
  <c r="Y198" i="8"/>
  <c r="U198" i="8"/>
  <c r="Q198" i="8"/>
  <c r="M198" i="8"/>
  <c r="AI200" i="8"/>
  <c r="AE200" i="8"/>
  <c r="AA200" i="8"/>
  <c r="W200" i="8"/>
  <c r="S200" i="8"/>
  <c r="O200" i="8"/>
  <c r="AH200" i="8"/>
  <c r="AD200" i="8"/>
  <c r="Z200" i="8"/>
  <c r="V200" i="8"/>
  <c r="R200" i="8"/>
  <c r="N200" i="8"/>
  <c r="AG200" i="8"/>
  <c r="AC200" i="8"/>
  <c r="Y200" i="8"/>
  <c r="U200" i="8"/>
  <c r="Q200" i="8"/>
  <c r="M200" i="8"/>
  <c r="AI217" i="8"/>
  <c r="AE217" i="8"/>
  <c r="AA217" i="8"/>
  <c r="W217" i="8"/>
  <c r="S217" i="8"/>
  <c r="O217" i="8"/>
  <c r="AH217" i="8"/>
  <c r="AD217" i="8"/>
  <c r="Z217" i="8"/>
  <c r="V217" i="8"/>
  <c r="R217" i="8"/>
  <c r="N217" i="8"/>
  <c r="AG217" i="8"/>
  <c r="AC217" i="8"/>
  <c r="Y217" i="8"/>
  <c r="U217" i="8"/>
  <c r="Q217" i="8"/>
  <c r="M217" i="8"/>
  <c r="AB219" i="8"/>
  <c r="AH299" i="8"/>
  <c r="AD299" i="8"/>
  <c r="Z299" i="8"/>
  <c r="V299" i="8"/>
  <c r="R299" i="8"/>
  <c r="N299" i="8"/>
  <c r="AF299" i="8"/>
  <c r="AA299" i="8"/>
  <c r="U299" i="8"/>
  <c r="P299" i="8"/>
  <c r="AE299" i="8"/>
  <c r="X299" i="8"/>
  <c r="Q299" i="8"/>
  <c r="AJ299" i="8"/>
  <c r="AC299" i="8"/>
  <c r="W299" i="8"/>
  <c r="O299" i="8"/>
  <c r="AI299" i="8"/>
  <c r="AB299" i="8"/>
  <c r="T299" i="8"/>
  <c r="M299" i="8"/>
  <c r="AH339" i="8"/>
  <c r="AD339" i="8"/>
  <c r="Z339" i="8"/>
  <c r="V339" i="8"/>
  <c r="R339" i="8"/>
  <c r="N339" i="8"/>
  <c r="AF339" i="8"/>
  <c r="AA339" i="8"/>
  <c r="U339" i="8"/>
  <c r="P339" i="8"/>
  <c r="AE339" i="8"/>
  <c r="X339" i="8"/>
  <c r="Q339" i="8"/>
  <c r="AJ339" i="8"/>
  <c r="AC339" i="8"/>
  <c r="W339" i="8"/>
  <c r="O339" i="8"/>
  <c r="AI339" i="8"/>
  <c r="AB339" i="8"/>
  <c r="T339" i="8"/>
  <c r="M339" i="8"/>
  <c r="AH347" i="8"/>
  <c r="AD347" i="8"/>
  <c r="Z347" i="8"/>
  <c r="V347" i="8"/>
  <c r="R347" i="8"/>
  <c r="N347" i="8"/>
  <c r="AF347" i="8"/>
  <c r="AA347" i="8"/>
  <c r="U347" i="8"/>
  <c r="P347" i="8"/>
  <c r="AE347" i="8"/>
  <c r="X347" i="8"/>
  <c r="Q347" i="8"/>
  <c r="AJ347" i="8"/>
  <c r="AC347" i="8"/>
  <c r="W347" i="8"/>
  <c r="O347" i="8"/>
  <c r="AI347" i="8"/>
  <c r="AB347" i="8"/>
  <c r="T347" i="8"/>
  <c r="M347" i="8"/>
  <c r="AH355" i="8"/>
  <c r="AD355" i="8"/>
  <c r="Z355" i="8"/>
  <c r="V355" i="8"/>
  <c r="R355" i="8"/>
  <c r="N355" i="8"/>
  <c r="AF355" i="8"/>
  <c r="AA355" i="8"/>
  <c r="U355" i="8"/>
  <c r="P355" i="8"/>
  <c r="AE355" i="8"/>
  <c r="X355" i="8"/>
  <c r="Q355" i="8"/>
  <c r="AJ355" i="8"/>
  <c r="AC355" i="8"/>
  <c r="W355" i="8"/>
  <c r="O355" i="8"/>
  <c r="AI355" i="8"/>
  <c r="AB355" i="8"/>
  <c r="T355" i="8"/>
  <c r="M355" i="8"/>
  <c r="AI367" i="8"/>
  <c r="AE367" i="8"/>
  <c r="AA367" i="8"/>
  <c r="W367" i="8"/>
  <c r="S367" i="8"/>
  <c r="O367" i="8"/>
  <c r="AJ367" i="8"/>
  <c r="AD367" i="8"/>
  <c r="Y367" i="8"/>
  <c r="T367" i="8"/>
  <c r="N367" i="8"/>
  <c r="AF367" i="8"/>
  <c r="AG367" i="8"/>
  <c r="X367" i="8"/>
  <c r="Q367" i="8"/>
  <c r="AC367" i="8"/>
  <c r="V367" i="8"/>
  <c r="P367" i="8"/>
  <c r="AB367" i="8"/>
  <c r="U367" i="8"/>
  <c r="M367" i="8"/>
  <c r="AG370" i="8"/>
  <c r="AC370" i="8"/>
  <c r="Y370" i="8"/>
  <c r="U370" i="8"/>
  <c r="Q370" i="8"/>
  <c r="M370" i="8"/>
  <c r="AJ370" i="8"/>
  <c r="AE370" i="8"/>
  <c r="Z370" i="8"/>
  <c r="T370" i="8"/>
  <c r="O370" i="8"/>
  <c r="AF370" i="8"/>
  <c r="AA370" i="8"/>
  <c r="V370" i="8"/>
  <c r="P370" i="8"/>
  <c r="AD370" i="8"/>
  <c r="S370" i="8"/>
  <c r="AB370" i="8"/>
  <c r="R370" i="8"/>
  <c r="AI370" i="8"/>
  <c r="X370" i="8"/>
  <c r="N370" i="8"/>
  <c r="AG374" i="8"/>
  <c r="AC374" i="8"/>
  <c r="Y374" i="8"/>
  <c r="U374" i="8"/>
  <c r="Q374" i="8"/>
  <c r="M374" i="8"/>
  <c r="AJ374" i="8"/>
  <c r="AE374" i="8"/>
  <c r="Z374" i="8"/>
  <c r="T374" i="8"/>
  <c r="O374" i="8"/>
  <c r="AF374" i="8"/>
  <c r="AA374" i="8"/>
  <c r="V374" i="8"/>
  <c r="P374" i="8"/>
  <c r="AD374" i="8"/>
  <c r="S374" i="8"/>
  <c r="AB374" i="8"/>
  <c r="R374" i="8"/>
  <c r="AI374" i="8"/>
  <c r="X374" i="8"/>
  <c r="N374" i="8"/>
  <c r="AG405" i="8"/>
  <c r="AC405" i="8"/>
  <c r="Y405" i="8"/>
  <c r="U405" i="8"/>
  <c r="Q405" i="8"/>
  <c r="M405" i="8"/>
  <c r="AJ405" i="8"/>
  <c r="AE405" i="8"/>
  <c r="Z405" i="8"/>
  <c r="T405" i="8"/>
  <c r="O405" i="8"/>
  <c r="AI405" i="8"/>
  <c r="AB405" i="8"/>
  <c r="V405" i="8"/>
  <c r="N405" i="8"/>
  <c r="AD405" i="8"/>
  <c r="W405" i="8"/>
  <c r="P405" i="8"/>
  <c r="X405" i="8"/>
  <c r="AH405" i="8"/>
  <c r="S405" i="8"/>
  <c r="AF405" i="8"/>
  <c r="R405" i="8"/>
  <c r="P5" i="8"/>
  <c r="U5" i="8"/>
  <c r="AA5" i="8"/>
  <c r="AF5" i="8"/>
  <c r="P7" i="8"/>
  <c r="U7" i="8"/>
  <c r="AA7" i="8"/>
  <c r="AF7" i="8"/>
  <c r="P9" i="8"/>
  <c r="U9" i="8"/>
  <c r="AA9" i="8"/>
  <c r="AF9" i="8"/>
  <c r="P11" i="8"/>
  <c r="U11" i="8"/>
  <c r="AA11" i="8"/>
  <c r="AF11" i="8"/>
  <c r="P13" i="8"/>
  <c r="U13" i="8"/>
  <c r="AA13" i="8"/>
  <c r="AF13" i="8"/>
  <c r="P15" i="8"/>
  <c r="U15" i="8"/>
  <c r="AA15" i="8"/>
  <c r="AF15" i="8"/>
  <c r="P17" i="8"/>
  <c r="U17" i="8"/>
  <c r="AA17" i="8"/>
  <c r="AF17" i="8"/>
  <c r="P19" i="8"/>
  <c r="U19" i="8"/>
  <c r="AA19" i="8"/>
  <c r="AF19" i="8"/>
  <c r="N21" i="8"/>
  <c r="T21" i="8"/>
  <c r="Y21" i="8"/>
  <c r="AD21" i="8"/>
  <c r="AJ21" i="8"/>
  <c r="O22" i="8"/>
  <c r="T22" i="8"/>
  <c r="Z22" i="8"/>
  <c r="AE22" i="8"/>
  <c r="AJ22" i="8"/>
  <c r="N23" i="8"/>
  <c r="T23" i="8"/>
  <c r="Y23" i="8"/>
  <c r="AD23" i="8"/>
  <c r="AJ23" i="8"/>
  <c r="O24" i="8"/>
  <c r="T24" i="8"/>
  <c r="Z24" i="8"/>
  <c r="AE24" i="8"/>
  <c r="AJ24" i="8"/>
  <c r="N25" i="8"/>
  <c r="T25" i="8"/>
  <c r="Y25" i="8"/>
  <c r="AD25" i="8"/>
  <c r="AJ25" i="8"/>
  <c r="O26" i="8"/>
  <c r="T26" i="8"/>
  <c r="Z26" i="8"/>
  <c r="AE26" i="8"/>
  <c r="AJ26" i="8"/>
  <c r="N27" i="8"/>
  <c r="T27" i="8"/>
  <c r="Y27" i="8"/>
  <c r="AD27" i="8"/>
  <c r="AJ27" i="8"/>
  <c r="O28" i="8"/>
  <c r="T28" i="8"/>
  <c r="Z28" i="8"/>
  <c r="AE28" i="8"/>
  <c r="AJ28" i="8"/>
  <c r="N29" i="8"/>
  <c r="T29" i="8"/>
  <c r="Y29" i="8"/>
  <c r="AD29" i="8"/>
  <c r="AJ29" i="8"/>
  <c r="O30" i="8"/>
  <c r="T30" i="8"/>
  <c r="Z30" i="8"/>
  <c r="AE30" i="8"/>
  <c r="AJ30" i="8"/>
  <c r="N31" i="8"/>
  <c r="T31" i="8"/>
  <c r="Y31" i="8"/>
  <c r="AD31" i="8"/>
  <c r="AJ31" i="8"/>
  <c r="O32" i="8"/>
  <c r="T32" i="8"/>
  <c r="Z32" i="8"/>
  <c r="AE32" i="8"/>
  <c r="AJ32" i="8"/>
  <c r="N33" i="8"/>
  <c r="T33" i="8"/>
  <c r="Y33" i="8"/>
  <c r="AD33" i="8"/>
  <c r="AJ33" i="8"/>
  <c r="O34" i="8"/>
  <c r="T34" i="8"/>
  <c r="Z34" i="8"/>
  <c r="AE34" i="8"/>
  <c r="AJ34" i="8"/>
  <c r="N35" i="8"/>
  <c r="T35" i="8"/>
  <c r="Y35" i="8"/>
  <c r="AD35" i="8"/>
  <c r="AJ35" i="8"/>
  <c r="O36" i="8"/>
  <c r="T36" i="8"/>
  <c r="Z36" i="8"/>
  <c r="AE36" i="8"/>
  <c r="AJ36" i="8"/>
  <c r="N37" i="8"/>
  <c r="T37" i="8"/>
  <c r="Y37" i="8"/>
  <c r="AD37" i="8"/>
  <c r="AJ37" i="8"/>
  <c r="O38" i="8"/>
  <c r="T38" i="8"/>
  <c r="Z38" i="8"/>
  <c r="AE38" i="8"/>
  <c r="AJ38" i="8"/>
  <c r="M40" i="8"/>
  <c r="S40" i="8"/>
  <c r="X40" i="8"/>
  <c r="AC40" i="8"/>
  <c r="AI40" i="8"/>
  <c r="M42" i="8"/>
  <c r="S42" i="8"/>
  <c r="X42" i="8"/>
  <c r="AC42" i="8"/>
  <c r="AI42" i="8"/>
  <c r="M44" i="8"/>
  <c r="S44" i="8"/>
  <c r="X44" i="8"/>
  <c r="AC44" i="8"/>
  <c r="AI44" i="8"/>
  <c r="M46" i="8"/>
  <c r="S46" i="8"/>
  <c r="X46" i="8"/>
  <c r="AC46" i="8"/>
  <c r="AI46" i="8"/>
  <c r="M48" i="8"/>
  <c r="S48" i="8"/>
  <c r="X48" i="8"/>
  <c r="AC48" i="8"/>
  <c r="AI48" i="8"/>
  <c r="M50" i="8"/>
  <c r="S50" i="8"/>
  <c r="X50" i="8"/>
  <c r="AC50" i="8"/>
  <c r="AI50" i="8"/>
  <c r="M52" i="8"/>
  <c r="S52" i="8"/>
  <c r="X52" i="8"/>
  <c r="AC52" i="8"/>
  <c r="AI52" i="8"/>
  <c r="M54" i="8"/>
  <c r="S54" i="8"/>
  <c r="X54" i="8"/>
  <c r="AC54" i="8"/>
  <c r="AI54" i="8"/>
  <c r="M56" i="8"/>
  <c r="S56" i="8"/>
  <c r="X56" i="8"/>
  <c r="AC56" i="8"/>
  <c r="AI56" i="8"/>
  <c r="AG59" i="8"/>
  <c r="AC59" i="8"/>
  <c r="Y59" i="8"/>
  <c r="U59" i="8"/>
  <c r="Q59" i="8"/>
  <c r="M59" i="8"/>
  <c r="R59" i="8"/>
  <c r="W59" i="8"/>
  <c r="AB59" i="8"/>
  <c r="AH59" i="8"/>
  <c r="AI60" i="8"/>
  <c r="AE60" i="8"/>
  <c r="AA60" i="8"/>
  <c r="W60" i="8"/>
  <c r="S60" i="8"/>
  <c r="O60" i="8"/>
  <c r="Q60" i="8"/>
  <c r="V60" i="8"/>
  <c r="AB60" i="8"/>
  <c r="AG60" i="8"/>
  <c r="P63" i="8"/>
  <c r="U63" i="8"/>
  <c r="AA63" i="8"/>
  <c r="AF63" i="8"/>
  <c r="P65" i="8"/>
  <c r="U65" i="8"/>
  <c r="AA65" i="8"/>
  <c r="AF65" i="8"/>
  <c r="P67" i="8"/>
  <c r="U67" i="8"/>
  <c r="AA67" i="8"/>
  <c r="AF67" i="8"/>
  <c r="O70" i="8"/>
  <c r="T70" i="8"/>
  <c r="Z70" i="8"/>
  <c r="AE70" i="8"/>
  <c r="AJ70" i="8"/>
  <c r="N71" i="8"/>
  <c r="T71" i="8"/>
  <c r="Y71" i="8"/>
  <c r="AD71" i="8"/>
  <c r="AJ71" i="8"/>
  <c r="O72" i="8"/>
  <c r="T72" i="8"/>
  <c r="Z72" i="8"/>
  <c r="AE72" i="8"/>
  <c r="AJ72" i="8"/>
  <c r="N73" i="8"/>
  <c r="T73" i="8"/>
  <c r="Y73" i="8"/>
  <c r="AD73" i="8"/>
  <c r="AJ73" i="8"/>
  <c r="O74" i="8"/>
  <c r="T74" i="8"/>
  <c r="Z74" i="8"/>
  <c r="AE74" i="8"/>
  <c r="AJ74" i="8"/>
  <c r="N75" i="8"/>
  <c r="T75" i="8"/>
  <c r="Y75" i="8"/>
  <c r="AD75" i="8"/>
  <c r="AJ75" i="8"/>
  <c r="O76" i="8"/>
  <c r="T76" i="8"/>
  <c r="Z76" i="8"/>
  <c r="AE76" i="8"/>
  <c r="AJ76" i="8"/>
  <c r="N77" i="8"/>
  <c r="T77" i="8"/>
  <c r="Y77" i="8"/>
  <c r="AD77" i="8"/>
  <c r="AJ77" i="8"/>
  <c r="O78" i="8"/>
  <c r="T78" i="8"/>
  <c r="Z78" i="8"/>
  <c r="AE78" i="8"/>
  <c r="AJ78" i="8"/>
  <c r="N79" i="8"/>
  <c r="T79" i="8"/>
  <c r="Y79" i="8"/>
  <c r="AD79" i="8"/>
  <c r="AJ79" i="8"/>
  <c r="AI82" i="8"/>
  <c r="AE82" i="8"/>
  <c r="AA82" i="8"/>
  <c r="W82" i="8"/>
  <c r="S82" i="8"/>
  <c r="O82" i="8"/>
  <c r="Q82" i="8"/>
  <c r="V82" i="8"/>
  <c r="AB82" i="8"/>
  <c r="AG82" i="8"/>
  <c r="AG83" i="8"/>
  <c r="AC83" i="8"/>
  <c r="Y83" i="8"/>
  <c r="U83" i="8"/>
  <c r="Q83" i="8"/>
  <c r="M83" i="8"/>
  <c r="R83" i="8"/>
  <c r="W83" i="8"/>
  <c r="AB83" i="8"/>
  <c r="AH83" i="8"/>
  <c r="AI84" i="8"/>
  <c r="AE84" i="8"/>
  <c r="AA84" i="8"/>
  <c r="W84" i="8"/>
  <c r="S84" i="8"/>
  <c r="O84" i="8"/>
  <c r="Q84" i="8"/>
  <c r="V84" i="8"/>
  <c r="AB84" i="8"/>
  <c r="AG84" i="8"/>
  <c r="AG85" i="8"/>
  <c r="AC85" i="8"/>
  <c r="Y85" i="8"/>
  <c r="U85" i="8"/>
  <c r="Q85" i="8"/>
  <c r="M85" i="8"/>
  <c r="R85" i="8"/>
  <c r="W85" i="8"/>
  <c r="AB85" i="8"/>
  <c r="AH85" i="8"/>
  <c r="AI86" i="8"/>
  <c r="AE86" i="8"/>
  <c r="AA86" i="8"/>
  <c r="W86" i="8"/>
  <c r="S86" i="8"/>
  <c r="O86" i="8"/>
  <c r="Q86" i="8"/>
  <c r="V86" i="8"/>
  <c r="AB86" i="8"/>
  <c r="AG86" i="8"/>
  <c r="AG87" i="8"/>
  <c r="AC87" i="8"/>
  <c r="Y87" i="8"/>
  <c r="U87" i="8"/>
  <c r="Q87" i="8"/>
  <c r="M87" i="8"/>
  <c r="R87" i="8"/>
  <c r="W87" i="8"/>
  <c r="AB87" i="8"/>
  <c r="AH87" i="8"/>
  <c r="AI88" i="8"/>
  <c r="AE88" i="8"/>
  <c r="AA88" i="8"/>
  <c r="W88" i="8"/>
  <c r="S88" i="8"/>
  <c r="O88" i="8"/>
  <c r="Q88" i="8"/>
  <c r="V88" i="8"/>
  <c r="AB88" i="8"/>
  <c r="AG88" i="8"/>
  <c r="AG89" i="8"/>
  <c r="AC89" i="8"/>
  <c r="Y89" i="8"/>
  <c r="U89" i="8"/>
  <c r="Q89" i="8"/>
  <c r="M89" i="8"/>
  <c r="R89" i="8"/>
  <c r="W89" i="8"/>
  <c r="AB89" i="8"/>
  <c r="AH89" i="8"/>
  <c r="AI90" i="8"/>
  <c r="AE90" i="8"/>
  <c r="AA90" i="8"/>
  <c r="W90" i="8"/>
  <c r="S90" i="8"/>
  <c r="O90" i="8"/>
  <c r="Q90" i="8"/>
  <c r="V90" i="8"/>
  <c r="AB90" i="8"/>
  <c r="AG90" i="8"/>
  <c r="AG91" i="8"/>
  <c r="AC91" i="8"/>
  <c r="Y91" i="8"/>
  <c r="U91" i="8"/>
  <c r="Q91" i="8"/>
  <c r="M91" i="8"/>
  <c r="R91" i="8"/>
  <c r="W91" i="8"/>
  <c r="AB91" i="8"/>
  <c r="AH91" i="8"/>
  <c r="P93" i="8"/>
  <c r="U93" i="8"/>
  <c r="AA93" i="8"/>
  <c r="AF93" i="8"/>
  <c r="P95" i="8"/>
  <c r="U95" i="8"/>
  <c r="AA95" i="8"/>
  <c r="AF95" i="8"/>
  <c r="P97" i="8"/>
  <c r="U97" i="8"/>
  <c r="AA97" i="8"/>
  <c r="AF97" i="8"/>
  <c r="P99" i="8"/>
  <c r="U99" i="8"/>
  <c r="AA99" i="8"/>
  <c r="AF99" i="8"/>
  <c r="P101" i="8"/>
  <c r="U101" i="8"/>
  <c r="AA101" i="8"/>
  <c r="AF101" i="8"/>
  <c r="P103" i="8"/>
  <c r="U103" i="8"/>
  <c r="AA103" i="8"/>
  <c r="AF103" i="8"/>
  <c r="P105" i="8"/>
  <c r="U105" i="8"/>
  <c r="AA105" i="8"/>
  <c r="AF105" i="8"/>
  <c r="P108" i="8"/>
  <c r="X108" i="8"/>
  <c r="AF108" i="8"/>
  <c r="P111" i="8"/>
  <c r="X111" i="8"/>
  <c r="AF111" i="8"/>
  <c r="P113" i="8"/>
  <c r="X113" i="8"/>
  <c r="AF113" i="8"/>
  <c r="P115" i="8"/>
  <c r="X115" i="8"/>
  <c r="AI115" i="8"/>
  <c r="X123" i="8"/>
  <c r="X125" i="8"/>
  <c r="X127" i="8"/>
  <c r="X129" i="8"/>
  <c r="P142" i="8"/>
  <c r="AF142" i="8"/>
  <c r="P144" i="8"/>
  <c r="AF144" i="8"/>
  <c r="P146" i="8"/>
  <c r="AF146" i="8"/>
  <c r="P148" i="8"/>
  <c r="AF148" i="8"/>
  <c r="P150" i="8"/>
  <c r="AF150" i="8"/>
  <c r="P152" i="8"/>
  <c r="AF152" i="8"/>
  <c r="X165" i="8"/>
  <c r="X167" i="8"/>
  <c r="X169" i="8"/>
  <c r="P188" i="8"/>
  <c r="AF188" i="8"/>
  <c r="P190" i="8"/>
  <c r="AF190" i="8"/>
  <c r="P192" i="8"/>
  <c r="AF192" i="8"/>
  <c r="P194" i="8"/>
  <c r="AF194" i="8"/>
  <c r="P196" i="8"/>
  <c r="AF196" i="8"/>
  <c r="P198" i="8"/>
  <c r="AF198" i="8"/>
  <c r="P200" i="8"/>
  <c r="AF200" i="8"/>
  <c r="P215" i="8"/>
  <c r="AF215" i="8"/>
  <c r="P217" i="8"/>
  <c r="AF217" i="8"/>
  <c r="P219" i="8"/>
  <c r="AF219" i="8"/>
  <c r="AG250" i="8"/>
  <c r="AC250" i="8"/>
  <c r="Y250" i="8"/>
  <c r="U250" i="8"/>
  <c r="Q250" i="8"/>
  <c r="M250" i="8"/>
  <c r="AJ250" i="8"/>
  <c r="AE250" i="8"/>
  <c r="Z250" i="8"/>
  <c r="T250" i="8"/>
  <c r="O250" i="8"/>
  <c r="AF250" i="8"/>
  <c r="X250" i="8"/>
  <c r="R250" i="8"/>
  <c r="AD250" i="8"/>
  <c r="W250" i="8"/>
  <c r="P250" i="8"/>
  <c r="AI250" i="8"/>
  <c r="AB250" i="8"/>
  <c r="V250" i="8"/>
  <c r="N250" i="8"/>
  <c r="AG258" i="8"/>
  <c r="AH266" i="8"/>
  <c r="AD266" i="8"/>
  <c r="Z266" i="8"/>
  <c r="V266" i="8"/>
  <c r="R266" i="8"/>
  <c r="N266" i="8"/>
  <c r="AI266" i="8"/>
  <c r="AC266" i="8"/>
  <c r="X266" i="8"/>
  <c r="S266" i="8"/>
  <c r="M266" i="8"/>
  <c r="AF266" i="8"/>
  <c r="Y266" i="8"/>
  <c r="Q266" i="8"/>
  <c r="AE266" i="8"/>
  <c r="W266" i="8"/>
  <c r="P266" i="8"/>
  <c r="AJ266" i="8"/>
  <c r="AB266" i="8"/>
  <c r="U266" i="8"/>
  <c r="O266" i="8"/>
  <c r="AH293" i="8"/>
  <c r="AD293" i="8"/>
  <c r="Z293" i="8"/>
  <c r="V293" i="8"/>
  <c r="R293" i="8"/>
  <c r="N293" i="8"/>
  <c r="AF293" i="8"/>
  <c r="AA293" i="8"/>
  <c r="U293" i="8"/>
  <c r="P293" i="8"/>
  <c r="AE293" i="8"/>
  <c r="X293" i="8"/>
  <c r="Q293" i="8"/>
  <c r="AJ293" i="8"/>
  <c r="AC293" i="8"/>
  <c r="W293" i="8"/>
  <c r="O293" i="8"/>
  <c r="AI293" i="8"/>
  <c r="AB293" i="8"/>
  <c r="T293" i="8"/>
  <c r="M293" i="8"/>
  <c r="AG295" i="8"/>
  <c r="Y297" i="8"/>
  <c r="S299" i="8"/>
  <c r="Z303" i="8"/>
  <c r="AG307" i="8"/>
  <c r="AA314" i="8"/>
  <c r="AG322" i="8"/>
  <c r="AG335" i="8"/>
  <c r="Y337" i="8"/>
  <c r="S339" i="8"/>
  <c r="AH341" i="8"/>
  <c r="AD341" i="8"/>
  <c r="Z341" i="8"/>
  <c r="V341" i="8"/>
  <c r="R341" i="8"/>
  <c r="N341" i="8"/>
  <c r="AF341" i="8"/>
  <c r="AA341" i="8"/>
  <c r="U341" i="8"/>
  <c r="P341" i="8"/>
  <c r="AE341" i="8"/>
  <c r="X341" i="8"/>
  <c r="Q341" i="8"/>
  <c r="AJ341" i="8"/>
  <c r="AC341" i="8"/>
  <c r="W341" i="8"/>
  <c r="O341" i="8"/>
  <c r="AI341" i="8"/>
  <c r="AB341" i="8"/>
  <c r="T341" i="8"/>
  <c r="M341" i="8"/>
  <c r="AG343" i="8"/>
  <c r="Y345" i="8"/>
  <c r="S347" i="8"/>
  <c r="AH349" i="8"/>
  <c r="AD349" i="8"/>
  <c r="Z349" i="8"/>
  <c r="V349" i="8"/>
  <c r="R349" i="8"/>
  <c r="N349" i="8"/>
  <c r="AF349" i="8"/>
  <c r="AA349" i="8"/>
  <c r="U349" i="8"/>
  <c r="P349" i="8"/>
  <c r="AE349" i="8"/>
  <c r="X349" i="8"/>
  <c r="Q349" i="8"/>
  <c r="AJ349" i="8"/>
  <c r="AC349" i="8"/>
  <c r="W349" i="8"/>
  <c r="O349" i="8"/>
  <c r="AI349" i="8"/>
  <c r="AB349" i="8"/>
  <c r="T349" i="8"/>
  <c r="M349" i="8"/>
  <c r="AG351" i="8"/>
  <c r="Y353" i="8"/>
  <c r="S355" i="8"/>
  <c r="AG359" i="8"/>
  <c r="AI363" i="8"/>
  <c r="AE363" i="8"/>
  <c r="AA363" i="8"/>
  <c r="W363" i="8"/>
  <c r="S363" i="8"/>
  <c r="O363" i="8"/>
  <c r="AJ363" i="8"/>
  <c r="AD363" i="8"/>
  <c r="Y363" i="8"/>
  <c r="T363" i="8"/>
  <c r="N363" i="8"/>
  <c r="AF363" i="8"/>
  <c r="X363" i="8"/>
  <c r="Q363" i="8"/>
  <c r="AC363" i="8"/>
  <c r="V363" i="8"/>
  <c r="P363" i="8"/>
  <c r="AH363" i="8"/>
  <c r="AB363" i="8"/>
  <c r="U363" i="8"/>
  <c r="M363" i="8"/>
  <c r="R367" i="8"/>
  <c r="W370" i="8"/>
  <c r="W374" i="8"/>
  <c r="AA405" i="8"/>
  <c r="X117" i="8"/>
  <c r="AJ117" i="8"/>
  <c r="X119" i="8"/>
  <c r="AF119" i="8"/>
  <c r="X121" i="8"/>
  <c r="AJ121" i="8"/>
  <c r="P132" i="8"/>
  <c r="X132" i="8"/>
  <c r="AF132" i="8"/>
  <c r="AJ132" i="8"/>
  <c r="T134" i="8"/>
  <c r="AF134" i="8"/>
  <c r="X136" i="8"/>
  <c r="X138" i="8"/>
  <c r="T155" i="8"/>
  <c r="AF155" i="8"/>
  <c r="X157" i="8"/>
  <c r="AF157" i="8"/>
  <c r="AJ157" i="8"/>
  <c r="P159" i="8"/>
  <c r="X159" i="8"/>
  <c r="AF159" i="8"/>
  <c r="AJ159" i="8"/>
  <c r="T161" i="8"/>
  <c r="P163" i="8"/>
  <c r="X163" i="8"/>
  <c r="AF163" i="8"/>
  <c r="AJ163" i="8"/>
  <c r="T172" i="8"/>
  <c r="AF172" i="8"/>
  <c r="T174" i="8"/>
  <c r="AB174" i="8"/>
  <c r="AJ174" i="8"/>
  <c r="T176" i="8"/>
  <c r="T178" i="8"/>
  <c r="AF178" i="8"/>
  <c r="X180" i="8"/>
  <c r="AJ180" i="8"/>
  <c r="P182" i="8"/>
  <c r="X182" i="8"/>
  <c r="AF182" i="8"/>
  <c r="AJ182" i="8"/>
  <c r="P184" i="8"/>
  <c r="X184" i="8"/>
  <c r="AF184" i="8"/>
  <c r="AJ184" i="8"/>
  <c r="T186" i="8"/>
  <c r="AB186" i="8"/>
  <c r="AJ186" i="8"/>
  <c r="P203" i="8"/>
  <c r="T203" i="8"/>
  <c r="X203" i="8"/>
  <c r="AB203" i="8"/>
  <c r="AF203" i="8"/>
  <c r="AJ203" i="8"/>
  <c r="P205" i="8"/>
  <c r="T205" i="8"/>
  <c r="X205" i="8"/>
  <c r="AB205" i="8"/>
  <c r="AF205" i="8"/>
  <c r="AJ205" i="8"/>
  <c r="P207" i="8"/>
  <c r="T207" i="8"/>
  <c r="X207" i="8"/>
  <c r="AB207" i="8"/>
  <c r="AF207" i="8"/>
  <c r="AJ207" i="8"/>
  <c r="P209" i="8"/>
  <c r="T209" i="8"/>
  <c r="X209" i="8"/>
  <c r="AB209" i="8"/>
  <c r="AF209" i="8"/>
  <c r="AJ209" i="8"/>
  <c r="P211" i="8"/>
  <c r="T211" i="8"/>
  <c r="X211" i="8"/>
  <c r="AB211" i="8"/>
  <c r="AF211" i="8"/>
  <c r="AJ211" i="8"/>
  <c r="AI249" i="8"/>
  <c r="AE249" i="8"/>
  <c r="AA249" i="8"/>
  <c r="W249" i="8"/>
  <c r="S249" i="8"/>
  <c r="O249" i="8"/>
  <c r="AJ249" i="8"/>
  <c r="AD249" i="8"/>
  <c r="Y249" i="8"/>
  <c r="T249" i="8"/>
  <c r="N249" i="8"/>
  <c r="R249" i="8"/>
  <c r="Z249" i="8"/>
  <c r="AG249" i="8"/>
  <c r="AI253" i="8"/>
  <c r="AE253" i="8"/>
  <c r="AA253" i="8"/>
  <c r="W253" i="8"/>
  <c r="S253" i="8"/>
  <c r="O253" i="8"/>
  <c r="AJ253" i="8"/>
  <c r="AD253" i="8"/>
  <c r="Y253" i="8"/>
  <c r="T253" i="8"/>
  <c r="N253" i="8"/>
  <c r="R253" i="8"/>
  <c r="Z253" i="8"/>
  <c r="AG253" i="8"/>
  <c r="AH256" i="8"/>
  <c r="AD256" i="8"/>
  <c r="Z256" i="8"/>
  <c r="V256" i="8"/>
  <c r="R256" i="8"/>
  <c r="N256" i="8"/>
  <c r="AI256" i="8"/>
  <c r="AC256" i="8"/>
  <c r="X256" i="8"/>
  <c r="S256" i="8"/>
  <c r="M256" i="8"/>
  <c r="T256" i="8"/>
  <c r="AA256" i="8"/>
  <c r="AG256" i="8"/>
  <c r="AH264" i="8"/>
  <c r="AD264" i="8"/>
  <c r="Z264" i="8"/>
  <c r="V264" i="8"/>
  <c r="R264" i="8"/>
  <c r="N264" i="8"/>
  <c r="AI264" i="8"/>
  <c r="AC264" i="8"/>
  <c r="X264" i="8"/>
  <c r="S264" i="8"/>
  <c r="M264" i="8"/>
  <c r="T264" i="8"/>
  <c r="AA264" i="8"/>
  <c r="AG264" i="8"/>
  <c r="AG302" i="8"/>
  <c r="AC302" i="8"/>
  <c r="Y302" i="8"/>
  <c r="U302" i="8"/>
  <c r="Q302" i="8"/>
  <c r="M302" i="8"/>
  <c r="AJ302" i="8"/>
  <c r="AE302" i="8"/>
  <c r="Z302" i="8"/>
  <c r="T302" i="8"/>
  <c r="O302" i="8"/>
  <c r="S302" i="8"/>
  <c r="AA302" i="8"/>
  <c r="AH302" i="8"/>
  <c r="AG306" i="8"/>
  <c r="AC306" i="8"/>
  <c r="Y306" i="8"/>
  <c r="U306" i="8"/>
  <c r="Q306" i="8"/>
  <c r="M306" i="8"/>
  <c r="AJ306" i="8"/>
  <c r="AE306" i="8"/>
  <c r="Z306" i="8"/>
  <c r="T306" i="8"/>
  <c r="O306" i="8"/>
  <c r="S306" i="8"/>
  <c r="AA306" i="8"/>
  <c r="AH306" i="8"/>
  <c r="AG310" i="8"/>
  <c r="AC310" i="8"/>
  <c r="Y310" i="8"/>
  <c r="U310" i="8"/>
  <c r="Q310" i="8"/>
  <c r="M310" i="8"/>
  <c r="AJ310" i="8"/>
  <c r="AE310" i="8"/>
  <c r="Z310" i="8"/>
  <c r="T310" i="8"/>
  <c r="O310" i="8"/>
  <c r="S310" i="8"/>
  <c r="AA310" i="8"/>
  <c r="AH310" i="8"/>
  <c r="AH312" i="8"/>
  <c r="AD312" i="8"/>
  <c r="Z312" i="8"/>
  <c r="V312" i="8"/>
  <c r="R312" i="8"/>
  <c r="N312" i="8"/>
  <c r="AI312" i="8"/>
  <c r="AC312" i="8"/>
  <c r="X312" i="8"/>
  <c r="S312" i="8"/>
  <c r="M312" i="8"/>
  <c r="T312" i="8"/>
  <c r="AA312" i="8"/>
  <c r="AG312" i="8"/>
  <c r="AH320" i="8"/>
  <c r="AD320" i="8"/>
  <c r="Z320" i="8"/>
  <c r="V320" i="8"/>
  <c r="R320" i="8"/>
  <c r="N320" i="8"/>
  <c r="AI320" i="8"/>
  <c r="AC320" i="8"/>
  <c r="X320" i="8"/>
  <c r="S320" i="8"/>
  <c r="M320" i="8"/>
  <c r="T320" i="8"/>
  <c r="AA320" i="8"/>
  <c r="AG320" i="8"/>
  <c r="AG358" i="8"/>
  <c r="AC358" i="8"/>
  <c r="Y358" i="8"/>
  <c r="U358" i="8"/>
  <c r="Q358" i="8"/>
  <c r="M358" i="8"/>
  <c r="AJ358" i="8"/>
  <c r="AE358" i="8"/>
  <c r="Z358" i="8"/>
  <c r="T358" i="8"/>
  <c r="O358" i="8"/>
  <c r="S358" i="8"/>
  <c r="AA358" i="8"/>
  <c r="AH358" i="8"/>
  <c r="P360" i="8"/>
  <c r="W360" i="8"/>
  <c r="AD360" i="8"/>
  <c r="AG362" i="8"/>
  <c r="AC362" i="8"/>
  <c r="Y362" i="8"/>
  <c r="U362" i="8"/>
  <c r="Q362" i="8"/>
  <c r="M362" i="8"/>
  <c r="AJ362" i="8"/>
  <c r="AE362" i="8"/>
  <c r="Z362" i="8"/>
  <c r="T362" i="8"/>
  <c r="O362" i="8"/>
  <c r="S362" i="8"/>
  <c r="AA362" i="8"/>
  <c r="AH362" i="8"/>
  <c r="P364" i="8"/>
  <c r="W364" i="8"/>
  <c r="AD364" i="8"/>
  <c r="AG366" i="8"/>
  <c r="AC366" i="8"/>
  <c r="Y366" i="8"/>
  <c r="U366" i="8"/>
  <c r="Q366" i="8"/>
  <c r="M366" i="8"/>
  <c r="AJ366" i="8"/>
  <c r="AE366" i="8"/>
  <c r="Z366" i="8"/>
  <c r="T366" i="8"/>
  <c r="O366" i="8"/>
  <c r="S366" i="8"/>
  <c r="AA366" i="8"/>
  <c r="AH366" i="8"/>
  <c r="AI369" i="8"/>
  <c r="AE369" i="8"/>
  <c r="AA369" i="8"/>
  <c r="W369" i="8"/>
  <c r="S369" i="8"/>
  <c r="O369" i="8"/>
  <c r="AJ369" i="8"/>
  <c r="AD369" i="8"/>
  <c r="Y369" i="8"/>
  <c r="T369" i="8"/>
  <c r="N369" i="8"/>
  <c r="AF369" i="8"/>
  <c r="Z369" i="8"/>
  <c r="U369" i="8"/>
  <c r="P369" i="8"/>
  <c r="V369" i="8"/>
  <c r="AG369" i="8"/>
  <c r="Q371" i="8"/>
  <c r="AB371" i="8"/>
  <c r="AI373" i="8"/>
  <c r="AE373" i="8"/>
  <c r="AA373" i="8"/>
  <c r="W373" i="8"/>
  <c r="S373" i="8"/>
  <c r="O373" i="8"/>
  <c r="AJ373" i="8"/>
  <c r="AD373" i="8"/>
  <c r="Y373" i="8"/>
  <c r="T373" i="8"/>
  <c r="N373" i="8"/>
  <c r="AF373" i="8"/>
  <c r="Z373" i="8"/>
  <c r="U373" i="8"/>
  <c r="P373" i="8"/>
  <c r="V373" i="8"/>
  <c r="AG373" i="8"/>
  <c r="R375" i="8"/>
  <c r="AF375" i="8"/>
  <c r="AH380" i="8"/>
  <c r="AD380" i="8"/>
  <c r="Z380" i="8"/>
  <c r="V380" i="8"/>
  <c r="R380" i="8"/>
  <c r="N380" i="8"/>
  <c r="AF380" i="8"/>
  <c r="AA380" i="8"/>
  <c r="U380" i="8"/>
  <c r="P380" i="8"/>
  <c r="AI380" i="8"/>
  <c r="AB380" i="8"/>
  <c r="T380" i="8"/>
  <c r="M380" i="8"/>
  <c r="AJ380" i="8"/>
  <c r="AC380" i="8"/>
  <c r="W380" i="8"/>
  <c r="O380" i="8"/>
  <c r="Y380" i="8"/>
  <c r="AH382" i="8"/>
  <c r="AD382" i="8"/>
  <c r="Z382" i="8"/>
  <c r="V382" i="8"/>
  <c r="R382" i="8"/>
  <c r="N382" i="8"/>
  <c r="AF382" i="8"/>
  <c r="AA382" i="8"/>
  <c r="U382" i="8"/>
  <c r="P382" i="8"/>
  <c r="AI382" i="8"/>
  <c r="AB382" i="8"/>
  <c r="T382" i="8"/>
  <c r="M382" i="8"/>
  <c r="AJ382" i="8"/>
  <c r="AC382" i="8"/>
  <c r="W382" i="8"/>
  <c r="O382" i="8"/>
  <c r="Y382" i="8"/>
  <c r="AH384" i="8"/>
  <c r="AD384" i="8"/>
  <c r="Z384" i="8"/>
  <c r="V384" i="8"/>
  <c r="R384" i="8"/>
  <c r="N384" i="8"/>
  <c r="AF384" i="8"/>
  <c r="AA384" i="8"/>
  <c r="U384" i="8"/>
  <c r="P384" i="8"/>
  <c r="AI384" i="8"/>
  <c r="AB384" i="8"/>
  <c r="T384" i="8"/>
  <c r="M384" i="8"/>
  <c r="AJ384" i="8"/>
  <c r="AC384" i="8"/>
  <c r="W384" i="8"/>
  <c r="O384" i="8"/>
  <c r="Y384" i="8"/>
  <c r="AH386" i="8"/>
  <c r="AD386" i="8"/>
  <c r="Z386" i="8"/>
  <c r="V386" i="8"/>
  <c r="R386" i="8"/>
  <c r="N386" i="8"/>
  <c r="AF386" i="8"/>
  <c r="AA386" i="8"/>
  <c r="U386" i="8"/>
  <c r="P386" i="8"/>
  <c r="AI386" i="8"/>
  <c r="AB386" i="8"/>
  <c r="T386" i="8"/>
  <c r="M386" i="8"/>
  <c r="AJ386" i="8"/>
  <c r="AC386" i="8"/>
  <c r="W386" i="8"/>
  <c r="O386" i="8"/>
  <c r="Y386" i="8"/>
  <c r="AH388" i="8"/>
  <c r="AD388" i="8"/>
  <c r="Z388" i="8"/>
  <c r="V388" i="8"/>
  <c r="R388" i="8"/>
  <c r="N388" i="8"/>
  <c r="AF388" i="8"/>
  <c r="AA388" i="8"/>
  <c r="U388" i="8"/>
  <c r="P388" i="8"/>
  <c r="AI388" i="8"/>
  <c r="AB388" i="8"/>
  <c r="T388" i="8"/>
  <c r="M388" i="8"/>
  <c r="AJ388" i="8"/>
  <c r="AC388" i="8"/>
  <c r="W388" i="8"/>
  <c r="O388" i="8"/>
  <c r="Y388" i="8"/>
  <c r="AH390" i="8"/>
  <c r="AD390" i="8"/>
  <c r="Z390" i="8"/>
  <c r="V390" i="8"/>
  <c r="R390" i="8"/>
  <c r="N390" i="8"/>
  <c r="AF390" i="8"/>
  <c r="AA390" i="8"/>
  <c r="U390" i="8"/>
  <c r="P390" i="8"/>
  <c r="AI390" i="8"/>
  <c r="AB390" i="8"/>
  <c r="T390" i="8"/>
  <c r="M390" i="8"/>
  <c r="AJ390" i="8"/>
  <c r="AC390" i="8"/>
  <c r="W390" i="8"/>
  <c r="O390" i="8"/>
  <c r="Y390" i="8"/>
  <c r="AH392" i="8"/>
  <c r="AD392" i="8"/>
  <c r="Z392" i="8"/>
  <c r="V392" i="8"/>
  <c r="R392" i="8"/>
  <c r="N392" i="8"/>
  <c r="AF392" i="8"/>
  <c r="AA392" i="8"/>
  <c r="U392" i="8"/>
  <c r="P392" i="8"/>
  <c r="AI392" i="8"/>
  <c r="AB392" i="8"/>
  <c r="T392" i="8"/>
  <c r="M392" i="8"/>
  <c r="AJ392" i="8"/>
  <c r="AC392" i="8"/>
  <c r="W392" i="8"/>
  <c r="O392" i="8"/>
  <c r="Y392" i="8"/>
  <c r="AH394" i="8"/>
  <c r="AD394" i="8"/>
  <c r="Z394" i="8"/>
  <c r="V394" i="8"/>
  <c r="R394" i="8"/>
  <c r="N394" i="8"/>
  <c r="AF394" i="8"/>
  <c r="AA394" i="8"/>
  <c r="U394" i="8"/>
  <c r="P394" i="8"/>
  <c r="AI394" i="8"/>
  <c r="AB394" i="8"/>
  <c r="T394" i="8"/>
  <c r="M394" i="8"/>
  <c r="AJ394" i="8"/>
  <c r="AC394" i="8"/>
  <c r="W394" i="8"/>
  <c r="O394" i="8"/>
  <c r="Y394" i="8"/>
  <c r="AH396" i="8"/>
  <c r="AD396" i="8"/>
  <c r="Z396" i="8"/>
  <c r="V396" i="8"/>
  <c r="R396" i="8"/>
  <c r="N396" i="8"/>
  <c r="AF396" i="8"/>
  <c r="AA396" i="8"/>
  <c r="U396" i="8"/>
  <c r="P396" i="8"/>
  <c r="AI396" i="8"/>
  <c r="AB396" i="8"/>
  <c r="T396" i="8"/>
  <c r="M396" i="8"/>
  <c r="AJ396" i="8"/>
  <c r="AC396" i="8"/>
  <c r="W396" i="8"/>
  <c r="O396" i="8"/>
  <c r="Y396" i="8"/>
  <c r="AH398" i="8"/>
  <c r="AD398" i="8"/>
  <c r="Z398" i="8"/>
  <c r="V398" i="8"/>
  <c r="R398" i="8"/>
  <c r="N398" i="8"/>
  <c r="AF398" i="8"/>
  <c r="AA398" i="8"/>
  <c r="U398" i="8"/>
  <c r="P398" i="8"/>
  <c r="AI398" i="8"/>
  <c r="AB398" i="8"/>
  <c r="T398" i="8"/>
  <c r="M398" i="8"/>
  <c r="AJ398" i="8"/>
  <c r="AC398" i="8"/>
  <c r="W398" i="8"/>
  <c r="O398" i="8"/>
  <c r="Y398" i="8"/>
  <c r="AH407" i="8"/>
  <c r="AD407" i="8"/>
  <c r="Z407" i="8"/>
  <c r="V407" i="8"/>
  <c r="R407" i="8"/>
  <c r="N407" i="8"/>
  <c r="AI407" i="8"/>
  <c r="AC407" i="8"/>
  <c r="X407" i="8"/>
  <c r="S407" i="8"/>
  <c r="M407" i="8"/>
  <c r="AJ407" i="8"/>
  <c r="AB407" i="8"/>
  <c r="U407" i="8"/>
  <c r="O407" i="8"/>
  <c r="AE407" i="8"/>
  <c r="W407" i="8"/>
  <c r="P407" i="8"/>
  <c r="AA407" i="8"/>
  <c r="AH409" i="8"/>
  <c r="AD409" i="8"/>
  <c r="Z409" i="8"/>
  <c r="V409" i="8"/>
  <c r="R409" i="8"/>
  <c r="N409" i="8"/>
  <c r="AI409" i="8"/>
  <c r="AC409" i="8"/>
  <c r="X409" i="8"/>
  <c r="S409" i="8"/>
  <c r="M409" i="8"/>
  <c r="AE409" i="8"/>
  <c r="W409" i="8"/>
  <c r="P409" i="8"/>
  <c r="AF409" i="8"/>
  <c r="Y409" i="8"/>
  <c r="Q409" i="8"/>
  <c r="AA409" i="8"/>
  <c r="T415" i="8"/>
  <c r="AG415" i="8"/>
  <c r="T417" i="8"/>
  <c r="AG417" i="8"/>
  <c r="AH423" i="8"/>
  <c r="AD423" i="8"/>
  <c r="Z423" i="8"/>
  <c r="V423" i="8"/>
  <c r="R423" i="8"/>
  <c r="N423" i="8"/>
  <c r="AI423" i="8"/>
  <c r="AC423" i="8"/>
  <c r="X423" i="8"/>
  <c r="S423" i="8"/>
  <c r="M423" i="8"/>
  <c r="AJ423" i="8"/>
  <c r="AB423" i="8"/>
  <c r="U423" i="8"/>
  <c r="O423" i="8"/>
  <c r="AE423" i="8"/>
  <c r="W423" i="8"/>
  <c r="P423" i="8"/>
  <c r="AA423" i="8"/>
  <c r="AH425" i="8"/>
  <c r="AD425" i="8"/>
  <c r="Z425" i="8"/>
  <c r="V425" i="8"/>
  <c r="R425" i="8"/>
  <c r="N425" i="8"/>
  <c r="AI425" i="8"/>
  <c r="AC425" i="8"/>
  <c r="X425" i="8"/>
  <c r="S425" i="8"/>
  <c r="M425" i="8"/>
  <c r="AE425" i="8"/>
  <c r="W425" i="8"/>
  <c r="P425" i="8"/>
  <c r="AF425" i="8"/>
  <c r="Y425" i="8"/>
  <c r="Q425" i="8"/>
  <c r="AA425" i="8"/>
  <c r="P117" i="8"/>
  <c r="T117" i="8"/>
  <c r="AB117" i="8"/>
  <c r="AF117" i="8"/>
  <c r="P119" i="8"/>
  <c r="T119" i="8"/>
  <c r="AB119" i="8"/>
  <c r="AJ119" i="8"/>
  <c r="P121" i="8"/>
  <c r="T121" i="8"/>
  <c r="AB121" i="8"/>
  <c r="AF121" i="8"/>
  <c r="T132" i="8"/>
  <c r="AB132" i="8"/>
  <c r="P134" i="8"/>
  <c r="X134" i="8"/>
  <c r="AB134" i="8"/>
  <c r="AJ134" i="8"/>
  <c r="P136" i="8"/>
  <c r="T136" i="8"/>
  <c r="AB136" i="8"/>
  <c r="AF136" i="8"/>
  <c r="AJ136" i="8"/>
  <c r="P138" i="8"/>
  <c r="T138" i="8"/>
  <c r="AB138" i="8"/>
  <c r="AF138" i="8"/>
  <c r="AJ138" i="8"/>
  <c r="P155" i="8"/>
  <c r="X155" i="8"/>
  <c r="AB155" i="8"/>
  <c r="AJ155" i="8"/>
  <c r="P157" i="8"/>
  <c r="T157" i="8"/>
  <c r="AB157" i="8"/>
  <c r="T159" i="8"/>
  <c r="AB159" i="8"/>
  <c r="P161" i="8"/>
  <c r="X161" i="8"/>
  <c r="AB161" i="8"/>
  <c r="AF161" i="8"/>
  <c r="AJ161" i="8"/>
  <c r="T163" i="8"/>
  <c r="AB163" i="8"/>
  <c r="P172" i="8"/>
  <c r="X172" i="8"/>
  <c r="AB172" i="8"/>
  <c r="AJ172" i="8"/>
  <c r="P174" i="8"/>
  <c r="X174" i="8"/>
  <c r="AF174" i="8"/>
  <c r="P176" i="8"/>
  <c r="X176" i="8"/>
  <c r="AB176" i="8"/>
  <c r="AF176" i="8"/>
  <c r="AJ176" i="8"/>
  <c r="P178" i="8"/>
  <c r="X178" i="8"/>
  <c r="AB178" i="8"/>
  <c r="AJ178" i="8"/>
  <c r="P180" i="8"/>
  <c r="T180" i="8"/>
  <c r="AB180" i="8"/>
  <c r="AF180" i="8"/>
  <c r="T182" i="8"/>
  <c r="AB182" i="8"/>
  <c r="T184" i="8"/>
  <c r="AB184" i="8"/>
  <c r="P186" i="8"/>
  <c r="X186" i="8"/>
  <c r="AF186" i="8"/>
  <c r="P6" i="8"/>
  <c r="T6" i="8"/>
  <c r="X6" i="8"/>
  <c r="AB6" i="8"/>
  <c r="AF6" i="8"/>
  <c r="P8" i="8"/>
  <c r="T8" i="8"/>
  <c r="X8" i="8"/>
  <c r="AB8" i="8"/>
  <c r="AF8" i="8"/>
  <c r="P10" i="8"/>
  <c r="T10" i="8"/>
  <c r="X10" i="8"/>
  <c r="AB10" i="8"/>
  <c r="AF10" i="8"/>
  <c r="P12" i="8"/>
  <c r="T12" i="8"/>
  <c r="X12" i="8"/>
  <c r="AB12" i="8"/>
  <c r="AF12" i="8"/>
  <c r="P14" i="8"/>
  <c r="T14" i="8"/>
  <c r="X14" i="8"/>
  <c r="AB14" i="8"/>
  <c r="AF14" i="8"/>
  <c r="P16" i="8"/>
  <c r="T16" i="8"/>
  <c r="X16" i="8"/>
  <c r="AB16" i="8"/>
  <c r="AF16" i="8"/>
  <c r="P18" i="8"/>
  <c r="T18" i="8"/>
  <c r="X18" i="8"/>
  <c r="AB18" i="8"/>
  <c r="AF18" i="8"/>
  <c r="P41" i="8"/>
  <c r="T41" i="8"/>
  <c r="X41" i="8"/>
  <c r="AB41" i="8"/>
  <c r="AF41" i="8"/>
  <c r="P43" i="8"/>
  <c r="T43" i="8"/>
  <c r="X43" i="8"/>
  <c r="AB43" i="8"/>
  <c r="AF43" i="8"/>
  <c r="P45" i="8"/>
  <c r="T45" i="8"/>
  <c r="X45" i="8"/>
  <c r="AB45" i="8"/>
  <c r="AF45" i="8"/>
  <c r="P47" i="8"/>
  <c r="T47" i="8"/>
  <c r="X47" i="8"/>
  <c r="AB47" i="8"/>
  <c r="AF47" i="8"/>
  <c r="P49" i="8"/>
  <c r="T49" i="8"/>
  <c r="X49" i="8"/>
  <c r="AB49" i="8"/>
  <c r="AF49" i="8"/>
  <c r="P51" i="8"/>
  <c r="T51" i="8"/>
  <c r="X51" i="8"/>
  <c r="AB51" i="8"/>
  <c r="AF51" i="8"/>
  <c r="P53" i="8"/>
  <c r="T53" i="8"/>
  <c r="X53" i="8"/>
  <c r="AB53" i="8"/>
  <c r="AF53" i="8"/>
  <c r="P55" i="8"/>
  <c r="T55" i="8"/>
  <c r="X55" i="8"/>
  <c r="AB55" i="8"/>
  <c r="AF55" i="8"/>
  <c r="P57" i="8"/>
  <c r="T57" i="8"/>
  <c r="X57" i="8"/>
  <c r="AB57" i="8"/>
  <c r="AF57" i="8"/>
  <c r="P62" i="8"/>
  <c r="T62" i="8"/>
  <c r="X62" i="8"/>
  <c r="AB62" i="8"/>
  <c r="AF62" i="8"/>
  <c r="P64" i="8"/>
  <c r="T64" i="8"/>
  <c r="X64" i="8"/>
  <c r="AB64" i="8"/>
  <c r="AF64" i="8"/>
  <c r="P66" i="8"/>
  <c r="T66" i="8"/>
  <c r="X66" i="8"/>
  <c r="AB66" i="8"/>
  <c r="AF66" i="8"/>
  <c r="P68" i="8"/>
  <c r="T68" i="8"/>
  <c r="X68" i="8"/>
  <c r="AB68" i="8"/>
  <c r="AF68" i="8"/>
  <c r="P94" i="8"/>
  <c r="T94" i="8"/>
  <c r="X94" i="8"/>
  <c r="AB94" i="8"/>
  <c r="AF94" i="8"/>
  <c r="P96" i="8"/>
  <c r="T96" i="8"/>
  <c r="X96" i="8"/>
  <c r="AB96" i="8"/>
  <c r="AF96" i="8"/>
  <c r="P98" i="8"/>
  <c r="T98" i="8"/>
  <c r="X98" i="8"/>
  <c r="AB98" i="8"/>
  <c r="AF98" i="8"/>
  <c r="P100" i="8"/>
  <c r="T100" i="8"/>
  <c r="X100" i="8"/>
  <c r="AB100" i="8"/>
  <c r="AF100" i="8"/>
  <c r="P102" i="8"/>
  <c r="T102" i="8"/>
  <c r="X102" i="8"/>
  <c r="AB102" i="8"/>
  <c r="AF102" i="8"/>
  <c r="P104" i="8"/>
  <c r="T104" i="8"/>
  <c r="X104" i="8"/>
  <c r="AB104" i="8"/>
  <c r="AF104" i="8"/>
  <c r="P106" i="8"/>
  <c r="T106" i="8"/>
  <c r="X106" i="8"/>
  <c r="AB106" i="8"/>
  <c r="AF106" i="8"/>
  <c r="O112" i="8"/>
  <c r="S112" i="8"/>
  <c r="W112" i="8"/>
  <c r="AA112" i="8"/>
  <c r="AE112" i="8"/>
  <c r="AI112" i="8"/>
  <c r="O114" i="8"/>
  <c r="S114" i="8"/>
  <c r="W114" i="8"/>
  <c r="AA114" i="8"/>
  <c r="AE114" i="8"/>
  <c r="AI114" i="8"/>
  <c r="O116" i="8"/>
  <c r="S116" i="8"/>
  <c r="W116" i="8"/>
  <c r="AA116" i="8"/>
  <c r="AE116" i="8"/>
  <c r="AI116" i="8"/>
  <c r="M117" i="8"/>
  <c r="Q117" i="8"/>
  <c r="U117" i="8"/>
  <c r="Y117" i="8"/>
  <c r="AC117" i="8"/>
  <c r="AG117" i="8"/>
  <c r="O118" i="8"/>
  <c r="S118" i="8"/>
  <c r="W118" i="8"/>
  <c r="AA118" i="8"/>
  <c r="AE118" i="8"/>
  <c r="AI118" i="8"/>
  <c r="M119" i="8"/>
  <c r="Q119" i="8"/>
  <c r="U119" i="8"/>
  <c r="Y119" i="8"/>
  <c r="AC119" i="8"/>
  <c r="AG119" i="8"/>
  <c r="O120" i="8"/>
  <c r="S120" i="8"/>
  <c r="W120" i="8"/>
  <c r="AA120" i="8"/>
  <c r="AE120" i="8"/>
  <c r="AI120" i="8"/>
  <c r="M121" i="8"/>
  <c r="Q121" i="8"/>
  <c r="U121" i="8"/>
  <c r="Y121" i="8"/>
  <c r="AC121" i="8"/>
  <c r="AG121" i="8"/>
  <c r="P124" i="8"/>
  <c r="T124" i="8"/>
  <c r="X124" i="8"/>
  <c r="AB124" i="8"/>
  <c r="AF124" i="8"/>
  <c r="P126" i="8"/>
  <c r="T126" i="8"/>
  <c r="X126" i="8"/>
  <c r="AB126" i="8"/>
  <c r="AF126" i="8"/>
  <c r="P128" i="8"/>
  <c r="T128" i="8"/>
  <c r="X128" i="8"/>
  <c r="AB128" i="8"/>
  <c r="AF128" i="8"/>
  <c r="P130" i="8"/>
  <c r="T130" i="8"/>
  <c r="X130" i="8"/>
  <c r="AB130" i="8"/>
  <c r="AF130" i="8"/>
  <c r="M132" i="8"/>
  <c r="Q132" i="8"/>
  <c r="U132" i="8"/>
  <c r="Y132" i="8"/>
  <c r="AC132" i="8"/>
  <c r="AG132" i="8"/>
  <c r="O133" i="8"/>
  <c r="S133" i="8"/>
  <c r="W133" i="8"/>
  <c r="AA133" i="8"/>
  <c r="AE133" i="8"/>
  <c r="AI133" i="8"/>
  <c r="M134" i="8"/>
  <c r="Q134" i="8"/>
  <c r="U134" i="8"/>
  <c r="Y134" i="8"/>
  <c r="AC134" i="8"/>
  <c r="AG134" i="8"/>
  <c r="O135" i="8"/>
  <c r="S135" i="8"/>
  <c r="W135" i="8"/>
  <c r="AA135" i="8"/>
  <c r="AE135" i="8"/>
  <c r="AI135" i="8"/>
  <c r="M136" i="8"/>
  <c r="Q136" i="8"/>
  <c r="U136" i="8"/>
  <c r="Y136" i="8"/>
  <c r="AC136" i="8"/>
  <c r="AG136" i="8"/>
  <c r="O137" i="8"/>
  <c r="S137" i="8"/>
  <c r="W137" i="8"/>
  <c r="AA137" i="8"/>
  <c r="AE137" i="8"/>
  <c r="AI137" i="8"/>
  <c r="M138" i="8"/>
  <c r="Q138" i="8"/>
  <c r="U138" i="8"/>
  <c r="Y138" i="8"/>
  <c r="AC138" i="8"/>
  <c r="AG138" i="8"/>
  <c r="O139" i="8"/>
  <c r="S139" i="8"/>
  <c r="W139" i="8"/>
  <c r="AA139" i="8"/>
  <c r="AE139" i="8"/>
  <c r="AI139" i="8"/>
  <c r="P141" i="8"/>
  <c r="T141" i="8"/>
  <c r="X141" i="8"/>
  <c r="AB141" i="8"/>
  <c r="AF141" i="8"/>
  <c r="P143" i="8"/>
  <c r="T143" i="8"/>
  <c r="X143" i="8"/>
  <c r="AB143" i="8"/>
  <c r="AF143" i="8"/>
  <c r="P145" i="8"/>
  <c r="T145" i="8"/>
  <c r="X145" i="8"/>
  <c r="AB145" i="8"/>
  <c r="AF145" i="8"/>
  <c r="P147" i="8"/>
  <c r="T147" i="8"/>
  <c r="X147" i="8"/>
  <c r="AB147" i="8"/>
  <c r="AF147" i="8"/>
  <c r="P149" i="8"/>
  <c r="T149" i="8"/>
  <c r="X149" i="8"/>
  <c r="AB149" i="8"/>
  <c r="AF149" i="8"/>
  <c r="P151" i="8"/>
  <c r="T151" i="8"/>
  <c r="X151" i="8"/>
  <c r="AB151" i="8"/>
  <c r="AF151" i="8"/>
  <c r="P153" i="8"/>
  <c r="T153" i="8"/>
  <c r="X153" i="8"/>
  <c r="AB153" i="8"/>
  <c r="AF153" i="8"/>
  <c r="M155" i="8"/>
  <c r="Q155" i="8"/>
  <c r="U155" i="8"/>
  <c r="Y155" i="8"/>
  <c r="AC155" i="8"/>
  <c r="AG155" i="8"/>
  <c r="O156" i="8"/>
  <c r="S156" i="8"/>
  <c r="W156" i="8"/>
  <c r="AA156" i="8"/>
  <c r="AE156" i="8"/>
  <c r="AI156" i="8"/>
  <c r="M157" i="8"/>
  <c r="Q157" i="8"/>
  <c r="U157" i="8"/>
  <c r="Y157" i="8"/>
  <c r="AC157" i="8"/>
  <c r="AG157" i="8"/>
  <c r="O158" i="8"/>
  <c r="S158" i="8"/>
  <c r="W158" i="8"/>
  <c r="AA158" i="8"/>
  <c r="AE158" i="8"/>
  <c r="AI158" i="8"/>
  <c r="M159" i="8"/>
  <c r="Q159" i="8"/>
  <c r="U159" i="8"/>
  <c r="Y159" i="8"/>
  <c r="AC159" i="8"/>
  <c r="AG159" i="8"/>
  <c r="O160" i="8"/>
  <c r="S160" i="8"/>
  <c r="W160" i="8"/>
  <c r="AA160" i="8"/>
  <c r="AE160" i="8"/>
  <c r="AI160" i="8"/>
  <c r="M161" i="8"/>
  <c r="Q161" i="8"/>
  <c r="U161" i="8"/>
  <c r="Y161" i="8"/>
  <c r="AC161" i="8"/>
  <c r="AG161" i="8"/>
  <c r="O162" i="8"/>
  <c r="S162" i="8"/>
  <c r="W162" i="8"/>
  <c r="AA162" i="8"/>
  <c r="AE162" i="8"/>
  <c r="AI162" i="8"/>
  <c r="M163" i="8"/>
  <c r="Q163" i="8"/>
  <c r="U163" i="8"/>
  <c r="Y163" i="8"/>
  <c r="AC163" i="8"/>
  <c r="AG163" i="8"/>
  <c r="P166" i="8"/>
  <c r="T166" i="8"/>
  <c r="X166" i="8"/>
  <c r="AB166" i="8"/>
  <c r="AF166" i="8"/>
  <c r="P168" i="8"/>
  <c r="T168" i="8"/>
  <c r="X168" i="8"/>
  <c r="AB168" i="8"/>
  <c r="AF168" i="8"/>
  <c r="O171" i="8"/>
  <c r="S171" i="8"/>
  <c r="W171" i="8"/>
  <c r="AA171" i="8"/>
  <c r="AE171" i="8"/>
  <c r="AI171" i="8"/>
  <c r="M172" i="8"/>
  <c r="Q172" i="8"/>
  <c r="U172" i="8"/>
  <c r="Y172" i="8"/>
  <c r="AC172" i="8"/>
  <c r="AG172" i="8"/>
  <c r="O173" i="8"/>
  <c r="S173" i="8"/>
  <c r="W173" i="8"/>
  <c r="AA173" i="8"/>
  <c r="AE173" i="8"/>
  <c r="AI173" i="8"/>
  <c r="M174" i="8"/>
  <c r="Q174" i="8"/>
  <c r="U174" i="8"/>
  <c r="Y174" i="8"/>
  <c r="AC174" i="8"/>
  <c r="AG174" i="8"/>
  <c r="O175" i="8"/>
  <c r="S175" i="8"/>
  <c r="W175" i="8"/>
  <c r="AA175" i="8"/>
  <c r="AE175" i="8"/>
  <c r="AI175" i="8"/>
  <c r="M176" i="8"/>
  <c r="Q176" i="8"/>
  <c r="U176" i="8"/>
  <c r="Y176" i="8"/>
  <c r="AC176" i="8"/>
  <c r="AG176" i="8"/>
  <c r="O177" i="8"/>
  <c r="S177" i="8"/>
  <c r="W177" i="8"/>
  <c r="AA177" i="8"/>
  <c r="AE177" i="8"/>
  <c r="AI177" i="8"/>
  <c r="M178" i="8"/>
  <c r="Q178" i="8"/>
  <c r="U178" i="8"/>
  <c r="Y178" i="8"/>
  <c r="AC178" i="8"/>
  <c r="AG178" i="8"/>
  <c r="O179" i="8"/>
  <c r="S179" i="8"/>
  <c r="W179" i="8"/>
  <c r="AA179" i="8"/>
  <c r="AE179" i="8"/>
  <c r="AI179" i="8"/>
  <c r="M180" i="8"/>
  <c r="Q180" i="8"/>
  <c r="U180" i="8"/>
  <c r="Y180" i="8"/>
  <c r="AC180" i="8"/>
  <c r="AG180" i="8"/>
  <c r="O181" i="8"/>
  <c r="S181" i="8"/>
  <c r="W181" i="8"/>
  <c r="AA181" i="8"/>
  <c r="AE181" i="8"/>
  <c r="AI181" i="8"/>
  <c r="M182" i="8"/>
  <c r="Q182" i="8"/>
  <c r="U182" i="8"/>
  <c r="Y182" i="8"/>
  <c r="AC182" i="8"/>
  <c r="AG182" i="8"/>
  <c r="O183" i="8"/>
  <c r="S183" i="8"/>
  <c r="W183" i="8"/>
  <c r="AA183" i="8"/>
  <c r="AE183" i="8"/>
  <c r="AI183" i="8"/>
  <c r="M184" i="8"/>
  <c r="Q184" i="8"/>
  <c r="U184" i="8"/>
  <c r="Y184" i="8"/>
  <c r="AC184" i="8"/>
  <c r="AG184" i="8"/>
  <c r="O185" i="8"/>
  <c r="S185" i="8"/>
  <c r="W185" i="8"/>
  <c r="AA185" i="8"/>
  <c r="AE185" i="8"/>
  <c r="AI185" i="8"/>
  <c r="M186" i="8"/>
  <c r="Q186" i="8"/>
  <c r="U186" i="8"/>
  <c r="Y186" i="8"/>
  <c r="AC186" i="8"/>
  <c r="AG186" i="8"/>
  <c r="P189" i="8"/>
  <c r="T189" i="8"/>
  <c r="X189" i="8"/>
  <c r="AB189" i="8"/>
  <c r="AF189" i="8"/>
  <c r="P191" i="8"/>
  <c r="T191" i="8"/>
  <c r="X191" i="8"/>
  <c r="AB191" i="8"/>
  <c r="AF191" i="8"/>
  <c r="P193" i="8"/>
  <c r="T193" i="8"/>
  <c r="X193" i="8"/>
  <c r="AB193" i="8"/>
  <c r="AF193" i="8"/>
  <c r="P195" i="8"/>
  <c r="T195" i="8"/>
  <c r="X195" i="8"/>
  <c r="AB195" i="8"/>
  <c r="AF195" i="8"/>
  <c r="P197" i="8"/>
  <c r="T197" i="8"/>
  <c r="X197" i="8"/>
  <c r="AB197" i="8"/>
  <c r="AF197" i="8"/>
  <c r="P199" i="8"/>
  <c r="T199" i="8"/>
  <c r="X199" i="8"/>
  <c r="AB199" i="8"/>
  <c r="AF199" i="8"/>
  <c r="P201" i="8"/>
  <c r="T201" i="8"/>
  <c r="X201" i="8"/>
  <c r="AB201" i="8"/>
  <c r="AF201" i="8"/>
  <c r="M203" i="8"/>
  <c r="Q203" i="8"/>
  <c r="U203" i="8"/>
  <c r="Y203" i="8"/>
  <c r="AC203" i="8"/>
  <c r="AG203" i="8"/>
  <c r="O204" i="8"/>
  <c r="S204" i="8"/>
  <c r="W204" i="8"/>
  <c r="AA204" i="8"/>
  <c r="AE204" i="8"/>
  <c r="AI204" i="8"/>
  <c r="M205" i="8"/>
  <c r="Q205" i="8"/>
  <c r="U205" i="8"/>
  <c r="Y205" i="8"/>
  <c r="AC205" i="8"/>
  <c r="AG205" i="8"/>
  <c r="O206" i="8"/>
  <c r="S206" i="8"/>
  <c r="W206" i="8"/>
  <c r="AA206" i="8"/>
  <c r="AE206" i="8"/>
  <c r="AI206" i="8"/>
  <c r="M207" i="8"/>
  <c r="Q207" i="8"/>
  <c r="U207" i="8"/>
  <c r="Y207" i="8"/>
  <c r="AC207" i="8"/>
  <c r="AG207" i="8"/>
  <c r="O208" i="8"/>
  <c r="S208" i="8"/>
  <c r="W208" i="8"/>
  <c r="AA208" i="8"/>
  <c r="AE208" i="8"/>
  <c r="AI208" i="8"/>
  <c r="M209" i="8"/>
  <c r="Q209" i="8"/>
  <c r="U209" i="8"/>
  <c r="Y209" i="8"/>
  <c r="AC209" i="8"/>
  <c r="AG209" i="8"/>
  <c r="O210" i="8"/>
  <c r="S210" i="8"/>
  <c r="W210" i="8"/>
  <c r="AA210" i="8"/>
  <c r="AE210" i="8"/>
  <c r="AI210" i="8"/>
  <c r="M211" i="8"/>
  <c r="Q211" i="8"/>
  <c r="U211" i="8"/>
  <c r="Y211" i="8"/>
  <c r="AC211" i="8"/>
  <c r="AG211" i="8"/>
  <c r="O212" i="8"/>
  <c r="S212" i="8"/>
  <c r="W212" i="8"/>
  <c r="AA212" i="8"/>
  <c r="AE212" i="8"/>
  <c r="AI212" i="8"/>
  <c r="P214" i="8"/>
  <c r="T214" i="8"/>
  <c r="X214" i="8"/>
  <c r="AB214" i="8"/>
  <c r="AF214" i="8"/>
  <c r="P216" i="8"/>
  <c r="T216" i="8"/>
  <c r="X216" i="8"/>
  <c r="AB216" i="8"/>
  <c r="AF216" i="8"/>
  <c r="P218" i="8"/>
  <c r="T218" i="8"/>
  <c r="X218" i="8"/>
  <c r="AB218" i="8"/>
  <c r="AF218" i="8"/>
  <c r="AH220" i="8"/>
  <c r="AD220" i="8"/>
  <c r="Z220" i="8"/>
  <c r="V220" i="8"/>
  <c r="R220" i="8"/>
  <c r="N220" i="8"/>
  <c r="Q220" i="8"/>
  <c r="W220" i="8"/>
  <c r="AB220" i="8"/>
  <c r="AG220" i="8"/>
  <c r="AH222" i="8"/>
  <c r="AD222" i="8"/>
  <c r="Z222" i="8"/>
  <c r="V222" i="8"/>
  <c r="R222" i="8"/>
  <c r="N222" i="8"/>
  <c r="Q222" i="8"/>
  <c r="W222" i="8"/>
  <c r="AB222" i="8"/>
  <c r="AG222" i="8"/>
  <c r="P224" i="8"/>
  <c r="U224" i="8"/>
  <c r="Z224" i="8"/>
  <c r="P225" i="8"/>
  <c r="V225" i="8"/>
  <c r="AA225" i="8"/>
  <c r="P226" i="8"/>
  <c r="U226" i="8"/>
  <c r="Z226" i="8"/>
  <c r="P227" i="8"/>
  <c r="V227" i="8"/>
  <c r="AA227" i="8"/>
  <c r="P228" i="8"/>
  <c r="U228" i="8"/>
  <c r="Z228" i="8"/>
  <c r="P229" i="8"/>
  <c r="V229" i="8"/>
  <c r="AA229" i="8"/>
  <c r="P230" i="8"/>
  <c r="U230" i="8"/>
  <c r="Z230" i="8"/>
  <c r="P231" i="8"/>
  <c r="V231" i="8"/>
  <c r="AA231" i="8"/>
  <c r="P232" i="8"/>
  <c r="U232" i="8"/>
  <c r="Z232" i="8"/>
  <c r="P233" i="8"/>
  <c r="V233" i="8"/>
  <c r="AA233" i="8"/>
  <c r="P234" i="8"/>
  <c r="U234" i="8"/>
  <c r="Z234" i="8"/>
  <c r="P235" i="8"/>
  <c r="V235" i="8"/>
  <c r="AA235" i="8"/>
  <c r="P236" i="8"/>
  <c r="U236" i="8"/>
  <c r="Z236" i="8"/>
  <c r="AG248" i="8"/>
  <c r="AC248" i="8"/>
  <c r="Y248" i="8"/>
  <c r="U248" i="8"/>
  <c r="Q248" i="8"/>
  <c r="M248" i="8"/>
  <c r="AJ248" i="8"/>
  <c r="AE248" i="8"/>
  <c r="Z248" i="8"/>
  <c r="T248" i="8"/>
  <c r="O248" i="8"/>
  <c r="S248" i="8"/>
  <c r="AA248" i="8"/>
  <c r="AH248" i="8"/>
  <c r="M249" i="8"/>
  <c r="U249" i="8"/>
  <c r="AB249" i="8"/>
  <c r="AH249" i="8"/>
  <c r="Q251" i="8"/>
  <c r="X251" i="8"/>
  <c r="AG252" i="8"/>
  <c r="AC252" i="8"/>
  <c r="Y252" i="8"/>
  <c r="U252" i="8"/>
  <c r="Q252" i="8"/>
  <c r="M252" i="8"/>
  <c r="AJ252" i="8"/>
  <c r="AE252" i="8"/>
  <c r="Z252" i="8"/>
  <c r="T252" i="8"/>
  <c r="O252" i="8"/>
  <c r="S252" i="8"/>
  <c r="AA252" i="8"/>
  <c r="AH252" i="8"/>
  <c r="M253" i="8"/>
  <c r="U253" i="8"/>
  <c r="AB253" i="8"/>
  <c r="AH253" i="8"/>
  <c r="O256" i="8"/>
  <c r="U256" i="8"/>
  <c r="AB256" i="8"/>
  <c r="AJ256" i="8"/>
  <c r="Q260" i="8"/>
  <c r="Y260" i="8"/>
  <c r="AH262" i="8"/>
  <c r="AD262" i="8"/>
  <c r="Z262" i="8"/>
  <c r="V262" i="8"/>
  <c r="R262" i="8"/>
  <c r="N262" i="8"/>
  <c r="AI262" i="8"/>
  <c r="AC262" i="8"/>
  <c r="X262" i="8"/>
  <c r="S262" i="8"/>
  <c r="M262" i="8"/>
  <c r="T262" i="8"/>
  <c r="AA262" i="8"/>
  <c r="AG262" i="8"/>
  <c r="O264" i="8"/>
  <c r="U264" i="8"/>
  <c r="AB264" i="8"/>
  <c r="AJ264" i="8"/>
  <c r="Q268" i="8"/>
  <c r="Y268" i="8"/>
  <c r="N302" i="8"/>
  <c r="V302" i="8"/>
  <c r="AB302" i="8"/>
  <c r="AI302" i="8"/>
  <c r="R304" i="8"/>
  <c r="X304" i="8"/>
  <c r="AI305" i="8"/>
  <c r="AE305" i="8"/>
  <c r="AA305" i="8"/>
  <c r="W305" i="8"/>
  <c r="S305" i="8"/>
  <c r="O305" i="8"/>
  <c r="AJ305" i="8"/>
  <c r="AD305" i="8"/>
  <c r="Y305" i="8"/>
  <c r="T305" i="8"/>
  <c r="N305" i="8"/>
  <c r="R305" i="8"/>
  <c r="Z305" i="8"/>
  <c r="AG305" i="8"/>
  <c r="N306" i="8"/>
  <c r="V306" i="8"/>
  <c r="AB306" i="8"/>
  <c r="AI306" i="8"/>
  <c r="R308" i="8"/>
  <c r="X308" i="8"/>
  <c r="AI309" i="8"/>
  <c r="AE309" i="8"/>
  <c r="AA309" i="8"/>
  <c r="W309" i="8"/>
  <c r="S309" i="8"/>
  <c r="O309" i="8"/>
  <c r="AJ309" i="8"/>
  <c r="AD309" i="8"/>
  <c r="Y309" i="8"/>
  <c r="T309" i="8"/>
  <c r="N309" i="8"/>
  <c r="R309" i="8"/>
  <c r="Z309" i="8"/>
  <c r="AG309" i="8"/>
  <c r="N310" i="8"/>
  <c r="V310" i="8"/>
  <c r="AB310" i="8"/>
  <c r="AI310" i="8"/>
  <c r="O312" i="8"/>
  <c r="U312" i="8"/>
  <c r="AB312" i="8"/>
  <c r="AJ312" i="8"/>
  <c r="Q316" i="8"/>
  <c r="Y316" i="8"/>
  <c r="AH318" i="8"/>
  <c r="AD318" i="8"/>
  <c r="Z318" i="8"/>
  <c r="V318" i="8"/>
  <c r="R318" i="8"/>
  <c r="N318" i="8"/>
  <c r="AI318" i="8"/>
  <c r="AC318" i="8"/>
  <c r="X318" i="8"/>
  <c r="S318" i="8"/>
  <c r="M318" i="8"/>
  <c r="T318" i="8"/>
  <c r="AA318" i="8"/>
  <c r="AG318" i="8"/>
  <c r="O320" i="8"/>
  <c r="U320" i="8"/>
  <c r="AB320" i="8"/>
  <c r="AJ320" i="8"/>
  <c r="Q324" i="8"/>
  <c r="Y324" i="8"/>
  <c r="N358" i="8"/>
  <c r="V358" i="8"/>
  <c r="AB358" i="8"/>
  <c r="AI358" i="8"/>
  <c r="R360" i="8"/>
  <c r="X360" i="8"/>
  <c r="AI361" i="8"/>
  <c r="AE361" i="8"/>
  <c r="AA361" i="8"/>
  <c r="W361" i="8"/>
  <c r="S361" i="8"/>
  <c r="O361" i="8"/>
  <c r="AJ361" i="8"/>
  <c r="AD361" i="8"/>
  <c r="Y361" i="8"/>
  <c r="T361" i="8"/>
  <c r="N361" i="8"/>
  <c r="R361" i="8"/>
  <c r="Z361" i="8"/>
  <c r="AG361" i="8"/>
  <c r="N362" i="8"/>
  <c r="V362" i="8"/>
  <c r="AB362" i="8"/>
  <c r="AI362" i="8"/>
  <c r="R364" i="8"/>
  <c r="X364" i="8"/>
  <c r="AI365" i="8"/>
  <c r="AE365" i="8"/>
  <c r="AA365" i="8"/>
  <c r="W365" i="8"/>
  <c r="S365" i="8"/>
  <c r="O365" i="8"/>
  <c r="AJ365" i="8"/>
  <c r="AD365" i="8"/>
  <c r="Y365" i="8"/>
  <c r="T365" i="8"/>
  <c r="N365" i="8"/>
  <c r="R365" i="8"/>
  <c r="Z365" i="8"/>
  <c r="AG365" i="8"/>
  <c r="N366" i="8"/>
  <c r="V366" i="8"/>
  <c r="AB366" i="8"/>
  <c r="AI366" i="8"/>
  <c r="AG368" i="8"/>
  <c r="AC368" i="8"/>
  <c r="Y368" i="8"/>
  <c r="U368" i="8"/>
  <c r="Q368" i="8"/>
  <c r="M368" i="8"/>
  <c r="AJ368" i="8"/>
  <c r="AE368" i="8"/>
  <c r="Z368" i="8"/>
  <c r="T368" i="8"/>
  <c r="O368" i="8"/>
  <c r="AF368" i="8"/>
  <c r="AA368" i="8"/>
  <c r="V368" i="8"/>
  <c r="P368" i="8"/>
  <c r="W368" i="8"/>
  <c r="AH368" i="8"/>
  <c r="M369" i="8"/>
  <c r="X369" i="8"/>
  <c r="AH369" i="8"/>
  <c r="R371" i="8"/>
  <c r="AG372" i="8"/>
  <c r="AC372" i="8"/>
  <c r="Y372" i="8"/>
  <c r="U372" i="8"/>
  <c r="Q372" i="8"/>
  <c r="M372" i="8"/>
  <c r="AJ372" i="8"/>
  <c r="AE372" i="8"/>
  <c r="Z372" i="8"/>
  <c r="T372" i="8"/>
  <c r="O372" i="8"/>
  <c r="AF372" i="8"/>
  <c r="AA372" i="8"/>
  <c r="V372" i="8"/>
  <c r="P372" i="8"/>
  <c r="W372" i="8"/>
  <c r="AH372" i="8"/>
  <c r="M373" i="8"/>
  <c r="X373" i="8"/>
  <c r="AH373" i="8"/>
  <c r="T375" i="8"/>
  <c r="Q380" i="8"/>
  <c r="AE380" i="8"/>
  <c r="Q382" i="8"/>
  <c r="AE382" i="8"/>
  <c r="Q384" i="8"/>
  <c r="AE384" i="8"/>
  <c r="Q386" i="8"/>
  <c r="AE386" i="8"/>
  <c r="Q388" i="8"/>
  <c r="AE388" i="8"/>
  <c r="Q390" i="8"/>
  <c r="AE390" i="8"/>
  <c r="Q392" i="8"/>
  <c r="AE392" i="8"/>
  <c r="Q394" i="8"/>
  <c r="AE394" i="8"/>
  <c r="Q396" i="8"/>
  <c r="AE396" i="8"/>
  <c r="Q398" i="8"/>
  <c r="AE398" i="8"/>
  <c r="AG401" i="8"/>
  <c r="AC401" i="8"/>
  <c r="Y401" i="8"/>
  <c r="U401" i="8"/>
  <c r="Q401" i="8"/>
  <c r="M401" i="8"/>
  <c r="AJ401" i="8"/>
  <c r="AE401" i="8"/>
  <c r="Z401" i="8"/>
  <c r="T401" i="8"/>
  <c r="O401" i="8"/>
  <c r="AI401" i="8"/>
  <c r="AB401" i="8"/>
  <c r="V401" i="8"/>
  <c r="N401" i="8"/>
  <c r="AD401" i="8"/>
  <c r="W401" i="8"/>
  <c r="P401" i="8"/>
  <c r="AA401" i="8"/>
  <c r="AI402" i="8"/>
  <c r="AE402" i="8"/>
  <c r="AA402" i="8"/>
  <c r="W402" i="8"/>
  <c r="S402" i="8"/>
  <c r="O402" i="8"/>
  <c r="AJ402" i="8"/>
  <c r="AD402" i="8"/>
  <c r="Y402" i="8"/>
  <c r="T402" i="8"/>
  <c r="N402" i="8"/>
  <c r="AC402" i="8"/>
  <c r="V402" i="8"/>
  <c r="P402" i="8"/>
  <c r="AF402" i="8"/>
  <c r="X402" i="8"/>
  <c r="Q402" i="8"/>
  <c r="Z402" i="8"/>
  <c r="Q407" i="8"/>
  <c r="AF407" i="8"/>
  <c r="O409" i="8"/>
  <c r="AB409" i="8"/>
  <c r="U417" i="8"/>
  <c r="Q423" i="8"/>
  <c r="AF423" i="8"/>
  <c r="O425" i="8"/>
  <c r="AB425" i="8"/>
  <c r="AH535" i="8"/>
  <c r="AD535" i="8"/>
  <c r="Z535" i="8"/>
  <c r="V535" i="8"/>
  <c r="R535" i="8"/>
  <c r="N535" i="8"/>
  <c r="AG535" i="8"/>
  <c r="AC535" i="8"/>
  <c r="Y535" i="8"/>
  <c r="U535" i="8"/>
  <c r="Q535" i="8"/>
  <c r="M535" i="8"/>
  <c r="AF535" i="8"/>
  <c r="X535" i="8"/>
  <c r="P535" i="8"/>
  <c r="AJ535" i="8"/>
  <c r="AA535" i="8"/>
  <c r="O535" i="8"/>
  <c r="AE535" i="8"/>
  <c r="T535" i="8"/>
  <c r="AB535" i="8"/>
  <c r="S535" i="8"/>
  <c r="W535" i="8"/>
  <c r="AI535" i="8"/>
  <c r="AI568" i="8"/>
  <c r="AE568" i="8"/>
  <c r="AA568" i="8"/>
  <c r="W568" i="8"/>
  <c r="S568" i="8"/>
  <c r="O568" i="8"/>
  <c r="AH568" i="8"/>
  <c r="AD568" i="8"/>
  <c r="Z568" i="8"/>
  <c r="V568" i="8"/>
  <c r="R568" i="8"/>
  <c r="N568" i="8"/>
  <c r="AC568" i="8"/>
  <c r="U568" i="8"/>
  <c r="M568" i="8"/>
  <c r="AJ568" i="8"/>
  <c r="Y568" i="8"/>
  <c r="P568" i="8"/>
  <c r="AF568" i="8"/>
  <c r="T568" i="8"/>
  <c r="AB568" i="8"/>
  <c r="Q568" i="8"/>
  <c r="X568" i="8"/>
  <c r="AG568" i="8"/>
  <c r="AI584" i="8"/>
  <c r="AE584" i="8"/>
  <c r="AA584" i="8"/>
  <c r="W584" i="8"/>
  <c r="S584" i="8"/>
  <c r="O584" i="8"/>
  <c r="AH584" i="8"/>
  <c r="AD584" i="8"/>
  <c r="Z584" i="8"/>
  <c r="V584" i="8"/>
  <c r="R584" i="8"/>
  <c r="N584" i="8"/>
  <c r="AC584" i="8"/>
  <c r="U584" i="8"/>
  <c r="M584" i="8"/>
  <c r="AJ584" i="8"/>
  <c r="Y584" i="8"/>
  <c r="P584" i="8"/>
  <c r="AF584" i="8"/>
  <c r="T584" i="8"/>
  <c r="AB584" i="8"/>
  <c r="Q584" i="8"/>
  <c r="X584" i="8"/>
  <c r="AG584" i="8"/>
  <c r="AI872" i="8"/>
  <c r="AE872" i="8"/>
  <c r="AA872" i="8"/>
  <c r="W872" i="8"/>
  <c r="S872" i="8"/>
  <c r="O872" i="8"/>
  <c r="AH872" i="8"/>
  <c r="AD872" i="8"/>
  <c r="Z872" i="8"/>
  <c r="V872" i="8"/>
  <c r="R872" i="8"/>
  <c r="N872" i="8"/>
  <c r="AG872" i="8"/>
  <c r="Y872" i="8"/>
  <c r="Q872" i="8"/>
  <c r="AF872" i="8"/>
  <c r="X872" i="8"/>
  <c r="P872" i="8"/>
  <c r="AC872" i="8"/>
  <c r="M872" i="8"/>
  <c r="U872" i="8"/>
  <c r="AJ872" i="8"/>
  <c r="T872" i="8"/>
  <c r="AB872" i="8"/>
  <c r="AH1118" i="8"/>
  <c r="AD1118" i="8"/>
  <c r="Z1118" i="8"/>
  <c r="V1118" i="8"/>
  <c r="R1118" i="8"/>
  <c r="N1118" i="8"/>
  <c r="AG1118" i="8"/>
  <c r="AC1118" i="8"/>
  <c r="Y1118" i="8"/>
  <c r="U1118" i="8"/>
  <c r="Q1118" i="8"/>
  <c r="M1118" i="8"/>
  <c r="AF1118" i="8"/>
  <c r="X1118" i="8"/>
  <c r="P1118" i="8"/>
  <c r="AE1118" i="8"/>
  <c r="W1118" i="8"/>
  <c r="O1118" i="8"/>
  <c r="AA1118" i="8"/>
  <c r="AJ1118" i="8"/>
  <c r="T1118" i="8"/>
  <c r="AI1118" i="8"/>
  <c r="S1118" i="8"/>
  <c r="AB1118" i="8"/>
  <c r="AH1183" i="8"/>
  <c r="AD1183" i="8"/>
  <c r="Z1183" i="8"/>
  <c r="V1183" i="8"/>
  <c r="R1183" i="8"/>
  <c r="N1183" i="8"/>
  <c r="AG1183" i="8"/>
  <c r="AC1183" i="8"/>
  <c r="Y1183" i="8"/>
  <c r="U1183" i="8"/>
  <c r="Q1183" i="8"/>
  <c r="M1183" i="8"/>
  <c r="AF1183" i="8"/>
  <c r="X1183" i="8"/>
  <c r="P1183" i="8"/>
  <c r="AE1183" i="8"/>
  <c r="W1183" i="8"/>
  <c r="O1183" i="8"/>
  <c r="AA1183" i="8"/>
  <c r="AJ1183" i="8"/>
  <c r="T1183" i="8"/>
  <c r="AI1183" i="8"/>
  <c r="S1183" i="8"/>
  <c r="AB1183" i="8"/>
  <c r="P112" i="8"/>
  <c r="T112" i="8"/>
  <c r="X112" i="8"/>
  <c r="AB112" i="8"/>
  <c r="AF112" i="8"/>
  <c r="P114" i="8"/>
  <c r="T114" i="8"/>
  <c r="X114" i="8"/>
  <c r="AB114" i="8"/>
  <c r="AF114" i="8"/>
  <c r="P116" i="8"/>
  <c r="T116" i="8"/>
  <c r="X116" i="8"/>
  <c r="AB116" i="8"/>
  <c r="AF116" i="8"/>
  <c r="N117" i="8"/>
  <c r="R117" i="8"/>
  <c r="V117" i="8"/>
  <c r="Z117" i="8"/>
  <c r="AD117" i="8"/>
  <c r="P118" i="8"/>
  <c r="T118" i="8"/>
  <c r="X118" i="8"/>
  <c r="AB118" i="8"/>
  <c r="AF118" i="8"/>
  <c r="N119" i="8"/>
  <c r="R119" i="8"/>
  <c r="V119" i="8"/>
  <c r="Z119" i="8"/>
  <c r="AD119" i="8"/>
  <c r="P120" i="8"/>
  <c r="T120" i="8"/>
  <c r="X120" i="8"/>
  <c r="AB120" i="8"/>
  <c r="AF120" i="8"/>
  <c r="N121" i="8"/>
  <c r="R121" i="8"/>
  <c r="V121" i="8"/>
  <c r="Z121" i="8"/>
  <c r="AD121" i="8"/>
  <c r="N132" i="8"/>
  <c r="R132" i="8"/>
  <c r="V132" i="8"/>
  <c r="Z132" i="8"/>
  <c r="AD132" i="8"/>
  <c r="P133" i="8"/>
  <c r="T133" i="8"/>
  <c r="X133" i="8"/>
  <c r="AB133" i="8"/>
  <c r="AF133" i="8"/>
  <c r="N134" i="8"/>
  <c r="R134" i="8"/>
  <c r="V134" i="8"/>
  <c r="Z134" i="8"/>
  <c r="AD134" i="8"/>
  <c r="P135" i="8"/>
  <c r="T135" i="8"/>
  <c r="X135" i="8"/>
  <c r="AB135" i="8"/>
  <c r="AF135" i="8"/>
  <c r="N136" i="8"/>
  <c r="R136" i="8"/>
  <c r="V136" i="8"/>
  <c r="Z136" i="8"/>
  <c r="AD136" i="8"/>
  <c r="P137" i="8"/>
  <c r="T137" i="8"/>
  <c r="X137" i="8"/>
  <c r="AB137" i="8"/>
  <c r="AF137" i="8"/>
  <c r="N138" i="8"/>
  <c r="R138" i="8"/>
  <c r="V138" i="8"/>
  <c r="Z138" i="8"/>
  <c r="AD138" i="8"/>
  <c r="P139" i="8"/>
  <c r="T139" i="8"/>
  <c r="X139" i="8"/>
  <c r="AB139" i="8"/>
  <c r="AF139" i="8"/>
  <c r="N155" i="8"/>
  <c r="R155" i="8"/>
  <c r="V155" i="8"/>
  <c r="Z155" i="8"/>
  <c r="AD155" i="8"/>
  <c r="P156" i="8"/>
  <c r="T156" i="8"/>
  <c r="X156" i="8"/>
  <c r="AB156" i="8"/>
  <c r="AF156" i="8"/>
  <c r="N157" i="8"/>
  <c r="R157" i="8"/>
  <c r="V157" i="8"/>
  <c r="Z157" i="8"/>
  <c r="AD157" i="8"/>
  <c r="P158" i="8"/>
  <c r="T158" i="8"/>
  <c r="X158" i="8"/>
  <c r="AB158" i="8"/>
  <c r="AF158" i="8"/>
  <c r="N159" i="8"/>
  <c r="R159" i="8"/>
  <c r="V159" i="8"/>
  <c r="Z159" i="8"/>
  <c r="AD159" i="8"/>
  <c r="P160" i="8"/>
  <c r="T160" i="8"/>
  <c r="X160" i="8"/>
  <c r="AB160" i="8"/>
  <c r="AF160" i="8"/>
  <c r="N161" i="8"/>
  <c r="R161" i="8"/>
  <c r="V161" i="8"/>
  <c r="Z161" i="8"/>
  <c r="AD161" i="8"/>
  <c r="P162" i="8"/>
  <c r="T162" i="8"/>
  <c r="X162" i="8"/>
  <c r="AB162" i="8"/>
  <c r="AF162" i="8"/>
  <c r="N163" i="8"/>
  <c r="R163" i="8"/>
  <c r="V163" i="8"/>
  <c r="Z163" i="8"/>
  <c r="AD163" i="8"/>
  <c r="P171" i="8"/>
  <c r="T171" i="8"/>
  <c r="X171" i="8"/>
  <c r="AB171" i="8"/>
  <c r="AF171" i="8"/>
  <c r="N172" i="8"/>
  <c r="R172" i="8"/>
  <c r="V172" i="8"/>
  <c r="Z172" i="8"/>
  <c r="AD172" i="8"/>
  <c r="P173" i="8"/>
  <c r="T173" i="8"/>
  <c r="X173" i="8"/>
  <c r="AB173" i="8"/>
  <c r="AF173" i="8"/>
  <c r="N174" i="8"/>
  <c r="R174" i="8"/>
  <c r="V174" i="8"/>
  <c r="Z174" i="8"/>
  <c r="AD174" i="8"/>
  <c r="P175" i="8"/>
  <c r="T175" i="8"/>
  <c r="X175" i="8"/>
  <c r="AB175" i="8"/>
  <c r="AF175" i="8"/>
  <c r="N176" i="8"/>
  <c r="R176" i="8"/>
  <c r="V176" i="8"/>
  <c r="Z176" i="8"/>
  <c r="AD176" i="8"/>
  <c r="P177" i="8"/>
  <c r="T177" i="8"/>
  <c r="X177" i="8"/>
  <c r="AB177" i="8"/>
  <c r="AF177" i="8"/>
  <c r="N178" i="8"/>
  <c r="R178" i="8"/>
  <c r="V178" i="8"/>
  <c r="Z178" i="8"/>
  <c r="AD178" i="8"/>
  <c r="P179" i="8"/>
  <c r="T179" i="8"/>
  <c r="X179" i="8"/>
  <c r="AB179" i="8"/>
  <c r="AF179" i="8"/>
  <c r="N180" i="8"/>
  <c r="R180" i="8"/>
  <c r="V180" i="8"/>
  <c r="Z180" i="8"/>
  <c r="AD180" i="8"/>
  <c r="P181" i="8"/>
  <c r="T181" i="8"/>
  <c r="X181" i="8"/>
  <c r="AB181" i="8"/>
  <c r="AF181" i="8"/>
  <c r="N182" i="8"/>
  <c r="R182" i="8"/>
  <c r="V182" i="8"/>
  <c r="Z182" i="8"/>
  <c r="AD182" i="8"/>
  <c r="P183" i="8"/>
  <c r="T183" i="8"/>
  <c r="X183" i="8"/>
  <c r="AB183" i="8"/>
  <c r="AF183" i="8"/>
  <c r="N184" i="8"/>
  <c r="R184" i="8"/>
  <c r="V184" i="8"/>
  <c r="Z184" i="8"/>
  <c r="AD184" i="8"/>
  <c r="P185" i="8"/>
  <c r="T185" i="8"/>
  <c r="X185" i="8"/>
  <c r="AB185" i="8"/>
  <c r="AF185" i="8"/>
  <c r="N186" i="8"/>
  <c r="R186" i="8"/>
  <c r="V186" i="8"/>
  <c r="Z186" i="8"/>
  <c r="AD186" i="8"/>
  <c r="N203" i="8"/>
  <c r="R203" i="8"/>
  <c r="V203" i="8"/>
  <c r="Z203" i="8"/>
  <c r="AD203" i="8"/>
  <c r="P204" i="8"/>
  <c r="T204" i="8"/>
  <c r="X204" i="8"/>
  <c r="AB204" i="8"/>
  <c r="AF204" i="8"/>
  <c r="N205" i="8"/>
  <c r="R205" i="8"/>
  <c r="V205" i="8"/>
  <c r="Z205" i="8"/>
  <c r="AD205" i="8"/>
  <c r="P206" i="8"/>
  <c r="T206" i="8"/>
  <c r="X206" i="8"/>
  <c r="AB206" i="8"/>
  <c r="AF206" i="8"/>
  <c r="N207" i="8"/>
  <c r="R207" i="8"/>
  <c r="V207" i="8"/>
  <c r="Z207" i="8"/>
  <c r="AD207" i="8"/>
  <c r="P208" i="8"/>
  <c r="T208" i="8"/>
  <c r="X208" i="8"/>
  <c r="AB208" i="8"/>
  <c r="AF208" i="8"/>
  <c r="N209" i="8"/>
  <c r="R209" i="8"/>
  <c r="V209" i="8"/>
  <c r="Z209" i="8"/>
  <c r="AD209" i="8"/>
  <c r="P210" i="8"/>
  <c r="T210" i="8"/>
  <c r="X210" i="8"/>
  <c r="AB210" i="8"/>
  <c r="AF210" i="8"/>
  <c r="N211" i="8"/>
  <c r="R211" i="8"/>
  <c r="V211" i="8"/>
  <c r="Z211" i="8"/>
  <c r="AD211" i="8"/>
  <c r="P212" i="8"/>
  <c r="T212" i="8"/>
  <c r="X212" i="8"/>
  <c r="AB212" i="8"/>
  <c r="AF212" i="8"/>
  <c r="AI224" i="8"/>
  <c r="AE224" i="8"/>
  <c r="AA224" i="8"/>
  <c r="W224" i="8"/>
  <c r="S224" i="8"/>
  <c r="O224" i="8"/>
  <c r="Q224" i="8"/>
  <c r="V224" i="8"/>
  <c r="AB224" i="8"/>
  <c r="AG224" i="8"/>
  <c r="AG225" i="8"/>
  <c r="AC225" i="8"/>
  <c r="Y225" i="8"/>
  <c r="U225" i="8"/>
  <c r="Q225" i="8"/>
  <c r="M225" i="8"/>
  <c r="R225" i="8"/>
  <c r="W225" i="8"/>
  <c r="AB225" i="8"/>
  <c r="AH225" i="8"/>
  <c r="AI226" i="8"/>
  <c r="AE226" i="8"/>
  <c r="AA226" i="8"/>
  <c r="W226" i="8"/>
  <c r="S226" i="8"/>
  <c r="O226" i="8"/>
  <c r="Q226" i="8"/>
  <c r="V226" i="8"/>
  <c r="AB226" i="8"/>
  <c r="AG226" i="8"/>
  <c r="AG227" i="8"/>
  <c r="AC227" i="8"/>
  <c r="Y227" i="8"/>
  <c r="U227" i="8"/>
  <c r="Q227" i="8"/>
  <c r="M227" i="8"/>
  <c r="R227" i="8"/>
  <c r="W227" i="8"/>
  <c r="AB227" i="8"/>
  <c r="AH227" i="8"/>
  <c r="AI228" i="8"/>
  <c r="AE228" i="8"/>
  <c r="AA228" i="8"/>
  <c r="W228" i="8"/>
  <c r="S228" i="8"/>
  <c r="O228" i="8"/>
  <c r="Q228" i="8"/>
  <c r="V228" i="8"/>
  <c r="AB228" i="8"/>
  <c r="AG228" i="8"/>
  <c r="AG229" i="8"/>
  <c r="AC229" i="8"/>
  <c r="Y229" i="8"/>
  <c r="U229" i="8"/>
  <c r="Q229" i="8"/>
  <c r="M229" i="8"/>
  <c r="R229" i="8"/>
  <c r="W229" i="8"/>
  <c r="AB229" i="8"/>
  <c r="AH229" i="8"/>
  <c r="AI230" i="8"/>
  <c r="AE230" i="8"/>
  <c r="AA230" i="8"/>
  <c r="W230" i="8"/>
  <c r="S230" i="8"/>
  <c r="O230" i="8"/>
  <c r="Q230" i="8"/>
  <c r="V230" i="8"/>
  <c r="AB230" i="8"/>
  <c r="AG230" i="8"/>
  <c r="AG231" i="8"/>
  <c r="AC231" i="8"/>
  <c r="Y231" i="8"/>
  <c r="U231" i="8"/>
  <c r="Q231" i="8"/>
  <c r="M231" i="8"/>
  <c r="R231" i="8"/>
  <c r="W231" i="8"/>
  <c r="AB231" i="8"/>
  <c r="AH231" i="8"/>
  <c r="AI232" i="8"/>
  <c r="AE232" i="8"/>
  <c r="AA232" i="8"/>
  <c r="W232" i="8"/>
  <c r="S232" i="8"/>
  <c r="O232" i="8"/>
  <c r="Q232" i="8"/>
  <c r="V232" i="8"/>
  <c r="AB232" i="8"/>
  <c r="AG232" i="8"/>
  <c r="AG233" i="8"/>
  <c r="AC233" i="8"/>
  <c r="Y233" i="8"/>
  <c r="U233" i="8"/>
  <c r="Q233" i="8"/>
  <c r="M233" i="8"/>
  <c r="R233" i="8"/>
  <c r="W233" i="8"/>
  <c r="AB233" i="8"/>
  <c r="AH233" i="8"/>
  <c r="AI234" i="8"/>
  <c r="AE234" i="8"/>
  <c r="AA234" i="8"/>
  <c r="W234" i="8"/>
  <c r="S234" i="8"/>
  <c r="O234" i="8"/>
  <c r="Q234" i="8"/>
  <c r="V234" i="8"/>
  <c r="AB234" i="8"/>
  <c r="AG234" i="8"/>
  <c r="AG235" i="8"/>
  <c r="AC235" i="8"/>
  <c r="Y235" i="8"/>
  <c r="U235" i="8"/>
  <c r="Q235" i="8"/>
  <c r="M235" i="8"/>
  <c r="R235" i="8"/>
  <c r="W235" i="8"/>
  <c r="AB235" i="8"/>
  <c r="AH235" i="8"/>
  <c r="AI236" i="8"/>
  <c r="AE236" i="8"/>
  <c r="AA236" i="8"/>
  <c r="W236" i="8"/>
  <c r="S236" i="8"/>
  <c r="O236" i="8"/>
  <c r="Q236" i="8"/>
  <c r="V236" i="8"/>
  <c r="AB236" i="8"/>
  <c r="AG236" i="8"/>
  <c r="P249" i="8"/>
  <c r="V249" i="8"/>
  <c r="AC249" i="8"/>
  <c r="AI251" i="8"/>
  <c r="AE251" i="8"/>
  <c r="AA251" i="8"/>
  <c r="W251" i="8"/>
  <c r="S251" i="8"/>
  <c r="O251" i="8"/>
  <c r="AJ251" i="8"/>
  <c r="AD251" i="8"/>
  <c r="Y251" i="8"/>
  <c r="T251" i="8"/>
  <c r="N251" i="8"/>
  <c r="R251" i="8"/>
  <c r="Z251" i="8"/>
  <c r="AG251" i="8"/>
  <c r="P253" i="8"/>
  <c r="V253" i="8"/>
  <c r="AC253" i="8"/>
  <c r="P256" i="8"/>
  <c r="W256" i="8"/>
  <c r="AE256" i="8"/>
  <c r="AH260" i="8"/>
  <c r="AD260" i="8"/>
  <c r="Z260" i="8"/>
  <c r="V260" i="8"/>
  <c r="R260" i="8"/>
  <c r="N260" i="8"/>
  <c r="AI260" i="8"/>
  <c r="AC260" i="8"/>
  <c r="X260" i="8"/>
  <c r="S260" i="8"/>
  <c r="M260" i="8"/>
  <c r="T260" i="8"/>
  <c r="AA260" i="8"/>
  <c r="AG260" i="8"/>
  <c r="P264" i="8"/>
  <c r="W264" i="8"/>
  <c r="AE264" i="8"/>
  <c r="AH268" i="8"/>
  <c r="AD268" i="8"/>
  <c r="Z268" i="8"/>
  <c r="V268" i="8"/>
  <c r="R268" i="8"/>
  <c r="N268" i="8"/>
  <c r="AI268" i="8"/>
  <c r="AC268" i="8"/>
  <c r="X268" i="8"/>
  <c r="S268" i="8"/>
  <c r="M268" i="8"/>
  <c r="T268" i="8"/>
  <c r="AA268" i="8"/>
  <c r="AG268" i="8"/>
  <c r="P302" i="8"/>
  <c r="W302" i="8"/>
  <c r="AD302" i="8"/>
  <c r="AG304" i="8"/>
  <c r="AC304" i="8"/>
  <c r="Y304" i="8"/>
  <c r="U304" i="8"/>
  <c r="Q304" i="8"/>
  <c r="M304" i="8"/>
  <c r="AJ304" i="8"/>
  <c r="AE304" i="8"/>
  <c r="Z304" i="8"/>
  <c r="T304" i="8"/>
  <c r="O304" i="8"/>
  <c r="S304" i="8"/>
  <c r="AA304" i="8"/>
  <c r="AH304" i="8"/>
  <c r="P306" i="8"/>
  <c r="W306" i="8"/>
  <c r="AD306" i="8"/>
  <c r="AG308" i="8"/>
  <c r="AC308" i="8"/>
  <c r="Y308" i="8"/>
  <c r="U308" i="8"/>
  <c r="Q308" i="8"/>
  <c r="M308" i="8"/>
  <c r="AJ308" i="8"/>
  <c r="AE308" i="8"/>
  <c r="Z308" i="8"/>
  <c r="T308" i="8"/>
  <c r="O308" i="8"/>
  <c r="S308" i="8"/>
  <c r="AA308" i="8"/>
  <c r="AH308" i="8"/>
  <c r="P310" i="8"/>
  <c r="W310" i="8"/>
  <c r="AD310" i="8"/>
  <c r="P312" i="8"/>
  <c r="W312" i="8"/>
  <c r="AE312" i="8"/>
  <c r="AH316" i="8"/>
  <c r="AD316" i="8"/>
  <c r="Z316" i="8"/>
  <c r="V316" i="8"/>
  <c r="R316" i="8"/>
  <c r="N316" i="8"/>
  <c r="AI316" i="8"/>
  <c r="AC316" i="8"/>
  <c r="X316" i="8"/>
  <c r="S316" i="8"/>
  <c r="M316" i="8"/>
  <c r="T316" i="8"/>
  <c r="AA316" i="8"/>
  <c r="AG316" i="8"/>
  <c r="P320" i="8"/>
  <c r="W320" i="8"/>
  <c r="AE320" i="8"/>
  <c r="AH324" i="8"/>
  <c r="AD324" i="8"/>
  <c r="Z324" i="8"/>
  <c r="V324" i="8"/>
  <c r="R324" i="8"/>
  <c r="N324" i="8"/>
  <c r="AI324" i="8"/>
  <c r="AC324" i="8"/>
  <c r="X324" i="8"/>
  <c r="S324" i="8"/>
  <c r="M324" i="8"/>
  <c r="T324" i="8"/>
  <c r="AA324" i="8"/>
  <c r="AG324" i="8"/>
  <c r="AG360" i="8"/>
  <c r="AC360" i="8"/>
  <c r="Y360" i="8"/>
  <c r="U360" i="8"/>
  <c r="Q360" i="8"/>
  <c r="M360" i="8"/>
  <c r="AJ360" i="8"/>
  <c r="AE360" i="8"/>
  <c r="Z360" i="8"/>
  <c r="T360" i="8"/>
  <c r="O360" i="8"/>
  <c r="S360" i="8"/>
  <c r="AA360" i="8"/>
  <c r="AH360" i="8"/>
  <c r="AG364" i="8"/>
  <c r="AC364" i="8"/>
  <c r="Y364" i="8"/>
  <c r="U364" i="8"/>
  <c r="Q364" i="8"/>
  <c r="M364" i="8"/>
  <c r="AJ364" i="8"/>
  <c r="AE364" i="8"/>
  <c r="Z364" i="8"/>
  <c r="T364" i="8"/>
  <c r="O364" i="8"/>
  <c r="S364" i="8"/>
  <c r="AA364" i="8"/>
  <c r="AH364" i="8"/>
  <c r="AI371" i="8"/>
  <c r="AE371" i="8"/>
  <c r="AA371" i="8"/>
  <c r="W371" i="8"/>
  <c r="S371" i="8"/>
  <c r="O371" i="8"/>
  <c r="AJ371" i="8"/>
  <c r="AD371" i="8"/>
  <c r="Y371" i="8"/>
  <c r="T371" i="8"/>
  <c r="N371" i="8"/>
  <c r="AF371" i="8"/>
  <c r="Z371" i="8"/>
  <c r="U371" i="8"/>
  <c r="P371" i="8"/>
  <c r="V371" i="8"/>
  <c r="AG371" i="8"/>
  <c r="AI375" i="8"/>
  <c r="AE375" i="8"/>
  <c r="AA375" i="8"/>
  <c r="W375" i="8"/>
  <c r="S375" i="8"/>
  <c r="O375" i="8"/>
  <c r="AG375" i="8"/>
  <c r="AB375" i="8"/>
  <c r="V375" i="8"/>
  <c r="Q375" i="8"/>
  <c r="AJ375" i="8"/>
  <c r="AC375" i="8"/>
  <c r="U375" i="8"/>
  <c r="N375" i="8"/>
  <c r="AD375" i="8"/>
  <c r="X375" i="8"/>
  <c r="P375" i="8"/>
  <c r="Y375" i="8"/>
  <c r="AH415" i="8"/>
  <c r="AD415" i="8"/>
  <c r="Z415" i="8"/>
  <c r="V415" i="8"/>
  <c r="R415" i="8"/>
  <c r="N415" i="8"/>
  <c r="AI415" i="8"/>
  <c r="AC415" i="8"/>
  <c r="X415" i="8"/>
  <c r="S415" i="8"/>
  <c r="M415" i="8"/>
  <c r="AJ415" i="8"/>
  <c r="AB415" i="8"/>
  <c r="U415" i="8"/>
  <c r="O415" i="8"/>
  <c r="AE415" i="8"/>
  <c r="W415" i="8"/>
  <c r="P415" i="8"/>
  <c r="AA415" i="8"/>
  <c r="AH417" i="8"/>
  <c r="AD417" i="8"/>
  <c r="Z417" i="8"/>
  <c r="V417" i="8"/>
  <c r="R417" i="8"/>
  <c r="N417" i="8"/>
  <c r="AI417" i="8"/>
  <c r="AC417" i="8"/>
  <c r="X417" i="8"/>
  <c r="S417" i="8"/>
  <c r="M417" i="8"/>
  <c r="AE417" i="8"/>
  <c r="W417" i="8"/>
  <c r="P417" i="8"/>
  <c r="AF417" i="8"/>
  <c r="Y417" i="8"/>
  <c r="Q417" i="8"/>
  <c r="AA417" i="8"/>
  <c r="AG403" i="8"/>
  <c r="AC403" i="8"/>
  <c r="Y403" i="8"/>
  <c r="U403" i="8"/>
  <c r="Q403" i="8"/>
  <c r="M403" i="8"/>
  <c r="AJ403" i="8"/>
  <c r="AE403" i="8"/>
  <c r="Z403" i="8"/>
  <c r="T403" i="8"/>
  <c r="O403" i="8"/>
  <c r="S403" i="8"/>
  <c r="AA403" i="8"/>
  <c r="AH403" i="8"/>
  <c r="AH411" i="8"/>
  <c r="AD411" i="8"/>
  <c r="Z411" i="8"/>
  <c r="V411" i="8"/>
  <c r="R411" i="8"/>
  <c r="N411" i="8"/>
  <c r="AI411" i="8"/>
  <c r="AC411" i="8"/>
  <c r="X411" i="8"/>
  <c r="S411" i="8"/>
  <c r="M411" i="8"/>
  <c r="T411" i="8"/>
  <c r="AA411" i="8"/>
  <c r="AG411" i="8"/>
  <c r="AH419" i="8"/>
  <c r="AD419" i="8"/>
  <c r="Z419" i="8"/>
  <c r="V419" i="8"/>
  <c r="R419" i="8"/>
  <c r="N419" i="8"/>
  <c r="AI419" i="8"/>
  <c r="AC419" i="8"/>
  <c r="X419" i="8"/>
  <c r="S419" i="8"/>
  <c r="M419" i="8"/>
  <c r="T419" i="8"/>
  <c r="AA419" i="8"/>
  <c r="AG419" i="8"/>
  <c r="AH427" i="8"/>
  <c r="AD427" i="8"/>
  <c r="Z427" i="8"/>
  <c r="V427" i="8"/>
  <c r="R427" i="8"/>
  <c r="N427" i="8"/>
  <c r="AI427" i="8"/>
  <c r="AC427" i="8"/>
  <c r="X427" i="8"/>
  <c r="S427" i="8"/>
  <c r="M427" i="8"/>
  <c r="T427" i="8"/>
  <c r="AA427" i="8"/>
  <c r="AG427" i="8"/>
  <c r="AH448" i="8"/>
  <c r="AD448" i="8"/>
  <c r="Z448" i="8"/>
  <c r="V448" i="8"/>
  <c r="R448" i="8"/>
  <c r="N448" i="8"/>
  <c r="AF448" i="8"/>
  <c r="AA448" i="8"/>
  <c r="U448" i="8"/>
  <c r="P448" i="8"/>
  <c r="S448" i="8"/>
  <c r="Y448" i="8"/>
  <c r="AG448" i="8"/>
  <c r="AH450" i="8"/>
  <c r="AD450" i="8"/>
  <c r="Z450" i="8"/>
  <c r="V450" i="8"/>
  <c r="R450" i="8"/>
  <c r="N450" i="8"/>
  <c r="AF450" i="8"/>
  <c r="AA450" i="8"/>
  <c r="U450" i="8"/>
  <c r="P450" i="8"/>
  <c r="S450" i="8"/>
  <c r="Y450" i="8"/>
  <c r="AG450" i="8"/>
  <c r="AH452" i="8"/>
  <c r="AD452" i="8"/>
  <c r="Z452" i="8"/>
  <c r="V452" i="8"/>
  <c r="R452" i="8"/>
  <c r="N452" i="8"/>
  <c r="AF452" i="8"/>
  <c r="AA452" i="8"/>
  <c r="U452" i="8"/>
  <c r="P452" i="8"/>
  <c r="S452" i="8"/>
  <c r="Y452" i="8"/>
  <c r="AG452" i="8"/>
  <c r="AH454" i="8"/>
  <c r="AD454" i="8"/>
  <c r="Z454" i="8"/>
  <c r="V454" i="8"/>
  <c r="R454" i="8"/>
  <c r="N454" i="8"/>
  <c r="AF454" i="8"/>
  <c r="AA454" i="8"/>
  <c r="U454" i="8"/>
  <c r="P454" i="8"/>
  <c r="S454" i="8"/>
  <c r="Y454" i="8"/>
  <c r="AG454" i="8"/>
  <c r="AH456" i="8"/>
  <c r="AD456" i="8"/>
  <c r="Z456" i="8"/>
  <c r="V456" i="8"/>
  <c r="R456" i="8"/>
  <c r="N456" i="8"/>
  <c r="AF456" i="8"/>
  <c r="AA456" i="8"/>
  <c r="U456" i="8"/>
  <c r="P456" i="8"/>
  <c r="S456" i="8"/>
  <c r="Y456" i="8"/>
  <c r="AG456" i="8"/>
  <c r="AH458" i="8"/>
  <c r="AD458" i="8"/>
  <c r="Z458" i="8"/>
  <c r="V458" i="8"/>
  <c r="R458" i="8"/>
  <c r="N458" i="8"/>
  <c r="AF458" i="8"/>
  <c r="AA458" i="8"/>
  <c r="U458" i="8"/>
  <c r="P458" i="8"/>
  <c r="S458" i="8"/>
  <c r="Y458" i="8"/>
  <c r="AG458" i="8"/>
  <c r="AH460" i="8"/>
  <c r="AD460" i="8"/>
  <c r="Z460" i="8"/>
  <c r="V460" i="8"/>
  <c r="R460" i="8"/>
  <c r="N460" i="8"/>
  <c r="AF460" i="8"/>
  <c r="AA460" i="8"/>
  <c r="U460" i="8"/>
  <c r="P460" i="8"/>
  <c r="S460" i="8"/>
  <c r="Y460" i="8"/>
  <c r="AG460" i="8"/>
  <c r="AH462" i="8"/>
  <c r="AD462" i="8"/>
  <c r="Z462" i="8"/>
  <c r="V462" i="8"/>
  <c r="R462" i="8"/>
  <c r="N462" i="8"/>
  <c r="AF462" i="8"/>
  <c r="AA462" i="8"/>
  <c r="U462" i="8"/>
  <c r="P462" i="8"/>
  <c r="S462" i="8"/>
  <c r="Y462" i="8"/>
  <c r="AG462" i="8"/>
  <c r="AH464" i="8"/>
  <c r="AD464" i="8"/>
  <c r="Z464" i="8"/>
  <c r="V464" i="8"/>
  <c r="R464" i="8"/>
  <c r="N464" i="8"/>
  <c r="AF464" i="8"/>
  <c r="AA464" i="8"/>
  <c r="U464" i="8"/>
  <c r="P464" i="8"/>
  <c r="S464" i="8"/>
  <c r="Y464" i="8"/>
  <c r="AG464" i="8"/>
  <c r="AH466" i="8"/>
  <c r="AD466" i="8"/>
  <c r="Z466" i="8"/>
  <c r="V466" i="8"/>
  <c r="R466" i="8"/>
  <c r="N466" i="8"/>
  <c r="AF466" i="8"/>
  <c r="AA466" i="8"/>
  <c r="U466" i="8"/>
  <c r="P466" i="8"/>
  <c r="S466" i="8"/>
  <c r="Y466" i="8"/>
  <c r="AG466" i="8"/>
  <c r="AH468" i="8"/>
  <c r="AD468" i="8"/>
  <c r="Z468" i="8"/>
  <c r="V468" i="8"/>
  <c r="R468" i="8"/>
  <c r="N468" i="8"/>
  <c r="AF468" i="8"/>
  <c r="AA468" i="8"/>
  <c r="U468" i="8"/>
  <c r="P468" i="8"/>
  <c r="S468" i="8"/>
  <c r="Y468" i="8"/>
  <c r="AG468" i="8"/>
  <c r="AH470" i="8"/>
  <c r="AD470" i="8"/>
  <c r="Z470" i="8"/>
  <c r="V470" i="8"/>
  <c r="R470" i="8"/>
  <c r="N470" i="8"/>
  <c r="AF470" i="8"/>
  <c r="AA470" i="8"/>
  <c r="U470" i="8"/>
  <c r="P470" i="8"/>
  <c r="S470" i="8"/>
  <c r="Y470" i="8"/>
  <c r="AG470" i="8"/>
  <c r="AH472" i="8"/>
  <c r="AD472" i="8"/>
  <c r="Z472" i="8"/>
  <c r="V472" i="8"/>
  <c r="R472" i="8"/>
  <c r="N472" i="8"/>
  <c r="AF472" i="8"/>
  <c r="AA472" i="8"/>
  <c r="U472" i="8"/>
  <c r="P472" i="8"/>
  <c r="S472" i="8"/>
  <c r="Y472" i="8"/>
  <c r="AG472" i="8"/>
  <c r="Q474" i="8"/>
  <c r="X474" i="8"/>
  <c r="AG475" i="8"/>
  <c r="AC475" i="8"/>
  <c r="Y475" i="8"/>
  <c r="U475" i="8"/>
  <c r="Q475" i="8"/>
  <c r="M475" i="8"/>
  <c r="AJ475" i="8"/>
  <c r="AE475" i="8"/>
  <c r="Z475" i="8"/>
  <c r="T475" i="8"/>
  <c r="O475" i="8"/>
  <c r="S475" i="8"/>
  <c r="AA475" i="8"/>
  <c r="AH475" i="8"/>
  <c r="AI547" i="8"/>
  <c r="AE547" i="8"/>
  <c r="AA547" i="8"/>
  <c r="W547" i="8"/>
  <c r="S547" i="8"/>
  <c r="O547" i="8"/>
  <c r="AH547" i="8"/>
  <c r="AD547" i="8"/>
  <c r="Z547" i="8"/>
  <c r="V547" i="8"/>
  <c r="R547" i="8"/>
  <c r="N547" i="8"/>
  <c r="AG547" i="8"/>
  <c r="Y547" i="8"/>
  <c r="Q547" i="8"/>
  <c r="AJ547" i="8"/>
  <c r="X547" i="8"/>
  <c r="M547" i="8"/>
  <c r="AC547" i="8"/>
  <c r="T547" i="8"/>
  <c r="AB547" i="8"/>
  <c r="P547" i="8"/>
  <c r="AI605" i="8"/>
  <c r="AE605" i="8"/>
  <c r="AA605" i="8"/>
  <c r="W605" i="8"/>
  <c r="S605" i="8"/>
  <c r="O605" i="8"/>
  <c r="AH605" i="8"/>
  <c r="AD605" i="8"/>
  <c r="Z605" i="8"/>
  <c r="V605" i="8"/>
  <c r="R605" i="8"/>
  <c r="N605" i="8"/>
  <c r="AG605" i="8"/>
  <c r="Y605" i="8"/>
  <c r="Q605" i="8"/>
  <c r="AJ605" i="8"/>
  <c r="X605" i="8"/>
  <c r="M605" i="8"/>
  <c r="AC605" i="8"/>
  <c r="T605" i="8"/>
  <c r="AB605" i="8"/>
  <c r="P605" i="8"/>
  <c r="AI613" i="8"/>
  <c r="AE613" i="8"/>
  <c r="AA613" i="8"/>
  <c r="W613" i="8"/>
  <c r="S613" i="8"/>
  <c r="O613" i="8"/>
  <c r="AH613" i="8"/>
  <c r="AD613" i="8"/>
  <c r="Z613" i="8"/>
  <c r="V613" i="8"/>
  <c r="R613" i="8"/>
  <c r="N613" i="8"/>
  <c r="AG613" i="8"/>
  <c r="Y613" i="8"/>
  <c r="Q613" i="8"/>
  <c r="AJ613" i="8"/>
  <c r="X613" i="8"/>
  <c r="M613" i="8"/>
  <c r="AC613" i="8"/>
  <c r="T613" i="8"/>
  <c r="AB613" i="8"/>
  <c r="P613" i="8"/>
  <c r="AH684" i="8"/>
  <c r="AD684" i="8"/>
  <c r="Z684" i="8"/>
  <c r="V684" i="8"/>
  <c r="R684" i="8"/>
  <c r="N684" i="8"/>
  <c r="AF684" i="8"/>
  <c r="AA684" i="8"/>
  <c r="U684" i="8"/>
  <c r="P684" i="8"/>
  <c r="AJ684" i="8"/>
  <c r="AE684" i="8"/>
  <c r="Y684" i="8"/>
  <c r="T684" i="8"/>
  <c r="O684" i="8"/>
  <c r="AC684" i="8"/>
  <c r="S684" i="8"/>
  <c r="AB684" i="8"/>
  <c r="M684" i="8"/>
  <c r="AI684" i="8"/>
  <c r="W684" i="8"/>
  <c r="AG684" i="8"/>
  <c r="Q684" i="8"/>
  <c r="AH852" i="8"/>
  <c r="AD852" i="8"/>
  <c r="Z852" i="8"/>
  <c r="V852" i="8"/>
  <c r="R852" i="8"/>
  <c r="N852" i="8"/>
  <c r="AG852" i="8"/>
  <c r="AC852" i="8"/>
  <c r="Y852" i="8"/>
  <c r="U852" i="8"/>
  <c r="Q852" i="8"/>
  <c r="M852" i="8"/>
  <c r="AF852" i="8"/>
  <c r="X852" i="8"/>
  <c r="P852" i="8"/>
  <c r="AE852" i="8"/>
  <c r="W852" i="8"/>
  <c r="O852" i="8"/>
  <c r="AI852" i="8"/>
  <c r="S852" i="8"/>
  <c r="AA852" i="8"/>
  <c r="AJ852" i="8"/>
  <c r="T852" i="8"/>
  <c r="AB852" i="8"/>
  <c r="AI960" i="8"/>
  <c r="AE960" i="8"/>
  <c r="AA960" i="8"/>
  <c r="W960" i="8"/>
  <c r="S960" i="8"/>
  <c r="O960" i="8"/>
  <c r="AH960" i="8"/>
  <c r="AD960" i="8"/>
  <c r="Z960" i="8"/>
  <c r="V960" i="8"/>
  <c r="R960" i="8"/>
  <c r="N960" i="8"/>
  <c r="AG960" i="8"/>
  <c r="Y960" i="8"/>
  <c r="Q960" i="8"/>
  <c r="AF960" i="8"/>
  <c r="X960" i="8"/>
  <c r="P960" i="8"/>
  <c r="AC960" i="8"/>
  <c r="M960" i="8"/>
  <c r="U960" i="8"/>
  <c r="AJ960" i="8"/>
  <c r="T960" i="8"/>
  <c r="AB960" i="8"/>
  <c r="AI474" i="8"/>
  <c r="AE474" i="8"/>
  <c r="AA474" i="8"/>
  <c r="W474" i="8"/>
  <c r="S474" i="8"/>
  <c r="O474" i="8"/>
  <c r="AJ474" i="8"/>
  <c r="AD474" i="8"/>
  <c r="Y474" i="8"/>
  <c r="T474" i="8"/>
  <c r="N474" i="8"/>
  <c r="R474" i="8"/>
  <c r="Z474" i="8"/>
  <c r="AG474" i="8"/>
  <c r="AH554" i="8"/>
  <c r="AD554" i="8"/>
  <c r="Z554" i="8"/>
  <c r="V554" i="8"/>
  <c r="R554" i="8"/>
  <c r="N554" i="8"/>
  <c r="AG554" i="8"/>
  <c r="AC554" i="8"/>
  <c r="Y554" i="8"/>
  <c r="U554" i="8"/>
  <c r="Q554" i="8"/>
  <c r="M554" i="8"/>
  <c r="AF554" i="8"/>
  <c r="X554" i="8"/>
  <c r="P554" i="8"/>
  <c r="AJ554" i="8"/>
  <c r="AA554" i="8"/>
  <c r="O554" i="8"/>
  <c r="AE554" i="8"/>
  <c r="T554" i="8"/>
  <c r="AB554" i="8"/>
  <c r="S554" i="8"/>
  <c r="AH562" i="8"/>
  <c r="AD562" i="8"/>
  <c r="Z562" i="8"/>
  <c r="V562" i="8"/>
  <c r="R562" i="8"/>
  <c r="N562" i="8"/>
  <c r="AG562" i="8"/>
  <c r="AC562" i="8"/>
  <c r="Y562" i="8"/>
  <c r="U562" i="8"/>
  <c r="Q562" i="8"/>
  <c r="M562" i="8"/>
  <c r="AF562" i="8"/>
  <c r="X562" i="8"/>
  <c r="P562" i="8"/>
  <c r="AJ562" i="8"/>
  <c r="AA562" i="8"/>
  <c r="O562" i="8"/>
  <c r="AE562" i="8"/>
  <c r="T562" i="8"/>
  <c r="AB562" i="8"/>
  <c r="S562" i="8"/>
  <c r="AI927" i="8"/>
  <c r="AE927" i="8"/>
  <c r="AA927" i="8"/>
  <c r="W927" i="8"/>
  <c r="S927" i="8"/>
  <c r="O927" i="8"/>
  <c r="AH927" i="8"/>
  <c r="AD927" i="8"/>
  <c r="Z927" i="8"/>
  <c r="V927" i="8"/>
  <c r="R927" i="8"/>
  <c r="N927" i="8"/>
  <c r="AG927" i="8"/>
  <c r="Y927" i="8"/>
  <c r="Q927" i="8"/>
  <c r="AF927" i="8"/>
  <c r="X927" i="8"/>
  <c r="P927" i="8"/>
  <c r="AC927" i="8"/>
  <c r="M927" i="8"/>
  <c r="U927" i="8"/>
  <c r="AJ927" i="8"/>
  <c r="T927" i="8"/>
  <c r="AB927" i="8"/>
  <c r="P221" i="8"/>
  <c r="T221" i="8"/>
  <c r="X221" i="8"/>
  <c r="AB221" i="8"/>
  <c r="AF221" i="8"/>
  <c r="AI238" i="8"/>
  <c r="AE238" i="8"/>
  <c r="AA238" i="8"/>
  <c r="W238" i="8"/>
  <c r="S238" i="8"/>
  <c r="O238" i="8"/>
  <c r="Q238" i="8"/>
  <c r="V238" i="8"/>
  <c r="AB238" i="8"/>
  <c r="AG238" i="8"/>
  <c r="AG239" i="8"/>
  <c r="AC239" i="8"/>
  <c r="Y239" i="8"/>
  <c r="U239" i="8"/>
  <c r="Q239" i="8"/>
  <c r="M239" i="8"/>
  <c r="R239" i="8"/>
  <c r="W239" i="8"/>
  <c r="AB239" i="8"/>
  <c r="AH239" i="8"/>
  <c r="AI240" i="8"/>
  <c r="AE240" i="8"/>
  <c r="AA240" i="8"/>
  <c r="W240" i="8"/>
  <c r="S240" i="8"/>
  <c r="O240" i="8"/>
  <c r="Q240" i="8"/>
  <c r="V240" i="8"/>
  <c r="AB240" i="8"/>
  <c r="AG240" i="8"/>
  <c r="AG241" i="8"/>
  <c r="AC241" i="8"/>
  <c r="Y241" i="8"/>
  <c r="U241" i="8"/>
  <c r="Q241" i="8"/>
  <c r="M241" i="8"/>
  <c r="R241" i="8"/>
  <c r="W241" i="8"/>
  <c r="AB241" i="8"/>
  <c r="AH241" i="8"/>
  <c r="AI242" i="8"/>
  <c r="AE242" i="8"/>
  <c r="AA242" i="8"/>
  <c r="W242" i="8"/>
  <c r="S242" i="8"/>
  <c r="O242" i="8"/>
  <c r="Q242" i="8"/>
  <c r="V242" i="8"/>
  <c r="AB242" i="8"/>
  <c r="AG242" i="8"/>
  <c r="AG243" i="8"/>
  <c r="AC243" i="8"/>
  <c r="Y243" i="8"/>
  <c r="U243" i="8"/>
  <c r="Q243" i="8"/>
  <c r="M243" i="8"/>
  <c r="R243" i="8"/>
  <c r="W243" i="8"/>
  <c r="AB243" i="8"/>
  <c r="AH243" i="8"/>
  <c r="AI244" i="8"/>
  <c r="AE244" i="8"/>
  <c r="AA244" i="8"/>
  <c r="W244" i="8"/>
  <c r="S244" i="8"/>
  <c r="O244" i="8"/>
  <c r="Q244" i="8"/>
  <c r="V244" i="8"/>
  <c r="AB244" i="8"/>
  <c r="AG244" i="8"/>
  <c r="AG245" i="8"/>
  <c r="AC245" i="8"/>
  <c r="Y245" i="8"/>
  <c r="U245" i="8"/>
  <c r="Q245" i="8"/>
  <c r="M245" i="8"/>
  <c r="R245" i="8"/>
  <c r="W245" i="8"/>
  <c r="AB245" i="8"/>
  <c r="AH245" i="8"/>
  <c r="AG271" i="8"/>
  <c r="AC271" i="8"/>
  <c r="Y271" i="8"/>
  <c r="U271" i="8"/>
  <c r="Q271" i="8"/>
  <c r="M271" i="8"/>
  <c r="R271" i="8"/>
  <c r="W271" i="8"/>
  <c r="AB271" i="8"/>
  <c r="AH271" i="8"/>
  <c r="AI272" i="8"/>
  <c r="AE272" i="8"/>
  <c r="AA272" i="8"/>
  <c r="W272" i="8"/>
  <c r="S272" i="8"/>
  <c r="O272" i="8"/>
  <c r="Q272" i="8"/>
  <c r="V272" i="8"/>
  <c r="AB272" i="8"/>
  <c r="AG272" i="8"/>
  <c r="AG273" i="8"/>
  <c r="AC273" i="8"/>
  <c r="Y273" i="8"/>
  <c r="U273" i="8"/>
  <c r="Q273" i="8"/>
  <c r="M273" i="8"/>
  <c r="R273" i="8"/>
  <c r="W273" i="8"/>
  <c r="AB273" i="8"/>
  <c r="AH273" i="8"/>
  <c r="AI274" i="8"/>
  <c r="AE274" i="8"/>
  <c r="AA274" i="8"/>
  <c r="W274" i="8"/>
  <c r="S274" i="8"/>
  <c r="O274" i="8"/>
  <c r="Q274" i="8"/>
  <c r="V274" i="8"/>
  <c r="AB274" i="8"/>
  <c r="AG274" i="8"/>
  <c r="AG275" i="8"/>
  <c r="AC275" i="8"/>
  <c r="Y275" i="8"/>
  <c r="U275" i="8"/>
  <c r="Q275" i="8"/>
  <c r="M275" i="8"/>
  <c r="R275" i="8"/>
  <c r="W275" i="8"/>
  <c r="AB275" i="8"/>
  <c r="AH275" i="8"/>
  <c r="AI276" i="8"/>
  <c r="AE276" i="8"/>
  <c r="AA276" i="8"/>
  <c r="W276" i="8"/>
  <c r="S276" i="8"/>
  <c r="O276" i="8"/>
  <c r="Q276" i="8"/>
  <c r="V276" i="8"/>
  <c r="AB276" i="8"/>
  <c r="AG276" i="8"/>
  <c r="AG277" i="8"/>
  <c r="AC277" i="8"/>
  <c r="Y277" i="8"/>
  <c r="U277" i="8"/>
  <c r="Q277" i="8"/>
  <c r="M277" i="8"/>
  <c r="R277" i="8"/>
  <c r="W277" i="8"/>
  <c r="AB277" i="8"/>
  <c r="AH277" i="8"/>
  <c r="AI278" i="8"/>
  <c r="AE278" i="8"/>
  <c r="AA278" i="8"/>
  <c r="W278" i="8"/>
  <c r="S278" i="8"/>
  <c r="O278" i="8"/>
  <c r="Q278" i="8"/>
  <c r="V278" i="8"/>
  <c r="AB278" i="8"/>
  <c r="AG278" i="8"/>
  <c r="AG279" i="8"/>
  <c r="AC279" i="8"/>
  <c r="Y279" i="8"/>
  <c r="U279" i="8"/>
  <c r="Q279" i="8"/>
  <c r="M279" i="8"/>
  <c r="R279" i="8"/>
  <c r="W279" i="8"/>
  <c r="AB279" i="8"/>
  <c r="AH279" i="8"/>
  <c r="AI280" i="8"/>
  <c r="AE280" i="8"/>
  <c r="AA280" i="8"/>
  <c r="W280" i="8"/>
  <c r="S280" i="8"/>
  <c r="O280" i="8"/>
  <c r="Q280" i="8"/>
  <c r="V280" i="8"/>
  <c r="AB280" i="8"/>
  <c r="AG280" i="8"/>
  <c r="AG281" i="8"/>
  <c r="AC281" i="8"/>
  <c r="Y281" i="8"/>
  <c r="U281" i="8"/>
  <c r="Q281" i="8"/>
  <c r="M281" i="8"/>
  <c r="R281" i="8"/>
  <c r="W281" i="8"/>
  <c r="AB281" i="8"/>
  <c r="AH281" i="8"/>
  <c r="AI282" i="8"/>
  <c r="AE282" i="8"/>
  <c r="AA282" i="8"/>
  <c r="W282" i="8"/>
  <c r="S282" i="8"/>
  <c r="O282" i="8"/>
  <c r="Q282" i="8"/>
  <c r="V282" i="8"/>
  <c r="AB282" i="8"/>
  <c r="AG282" i="8"/>
  <c r="AG283" i="8"/>
  <c r="AC283" i="8"/>
  <c r="Y283" i="8"/>
  <c r="U283" i="8"/>
  <c r="Q283" i="8"/>
  <c r="M283" i="8"/>
  <c r="R283" i="8"/>
  <c r="W283" i="8"/>
  <c r="AB283" i="8"/>
  <c r="AH283" i="8"/>
  <c r="AI284" i="8"/>
  <c r="AE284" i="8"/>
  <c r="AA284" i="8"/>
  <c r="W284" i="8"/>
  <c r="S284" i="8"/>
  <c r="O284" i="8"/>
  <c r="Q284" i="8"/>
  <c r="V284" i="8"/>
  <c r="AB284" i="8"/>
  <c r="AG284" i="8"/>
  <c r="AG285" i="8"/>
  <c r="AC285" i="8"/>
  <c r="Y285" i="8"/>
  <c r="U285" i="8"/>
  <c r="Q285" i="8"/>
  <c r="M285" i="8"/>
  <c r="R285" i="8"/>
  <c r="W285" i="8"/>
  <c r="AB285" i="8"/>
  <c r="AH285" i="8"/>
  <c r="AI286" i="8"/>
  <c r="AE286" i="8"/>
  <c r="AA286" i="8"/>
  <c r="W286" i="8"/>
  <c r="S286" i="8"/>
  <c r="O286" i="8"/>
  <c r="Q286" i="8"/>
  <c r="V286" i="8"/>
  <c r="AB286" i="8"/>
  <c r="AG286" i="8"/>
  <c r="AG287" i="8"/>
  <c r="AC287" i="8"/>
  <c r="Y287" i="8"/>
  <c r="U287" i="8"/>
  <c r="Q287" i="8"/>
  <c r="M287" i="8"/>
  <c r="R287" i="8"/>
  <c r="W287" i="8"/>
  <c r="AB287" i="8"/>
  <c r="AH287" i="8"/>
  <c r="AI288" i="8"/>
  <c r="AE288" i="8"/>
  <c r="AA288" i="8"/>
  <c r="W288" i="8"/>
  <c r="S288" i="8"/>
  <c r="O288" i="8"/>
  <c r="Q288" i="8"/>
  <c r="V288" i="8"/>
  <c r="AB288" i="8"/>
  <c r="AG288" i="8"/>
  <c r="AG289" i="8"/>
  <c r="AC289" i="8"/>
  <c r="Y289" i="8"/>
  <c r="U289" i="8"/>
  <c r="Q289" i="8"/>
  <c r="M289" i="8"/>
  <c r="R289" i="8"/>
  <c r="W289" i="8"/>
  <c r="AB289" i="8"/>
  <c r="AH289" i="8"/>
  <c r="AI290" i="8"/>
  <c r="AE290" i="8"/>
  <c r="AA290" i="8"/>
  <c r="W290" i="8"/>
  <c r="S290" i="8"/>
  <c r="O290" i="8"/>
  <c r="Q290" i="8"/>
  <c r="V290" i="8"/>
  <c r="AB290" i="8"/>
  <c r="AG290" i="8"/>
  <c r="AI326" i="8"/>
  <c r="AE326" i="8"/>
  <c r="AA326" i="8"/>
  <c r="W326" i="8"/>
  <c r="S326" i="8"/>
  <c r="O326" i="8"/>
  <c r="Q326" i="8"/>
  <c r="V326" i="8"/>
  <c r="AB326" i="8"/>
  <c r="AG326" i="8"/>
  <c r="AG327" i="8"/>
  <c r="AC327" i="8"/>
  <c r="Y327" i="8"/>
  <c r="U327" i="8"/>
  <c r="Q327" i="8"/>
  <c r="M327" i="8"/>
  <c r="R327" i="8"/>
  <c r="W327" i="8"/>
  <c r="AB327" i="8"/>
  <c r="AH327" i="8"/>
  <c r="AI328" i="8"/>
  <c r="AE328" i="8"/>
  <c r="AA328" i="8"/>
  <c r="W328" i="8"/>
  <c r="S328" i="8"/>
  <c r="O328" i="8"/>
  <c r="Q328" i="8"/>
  <c r="V328" i="8"/>
  <c r="AB328" i="8"/>
  <c r="AG328" i="8"/>
  <c r="AG329" i="8"/>
  <c r="AC329" i="8"/>
  <c r="Y329" i="8"/>
  <c r="U329" i="8"/>
  <c r="Q329" i="8"/>
  <c r="M329" i="8"/>
  <c r="R329" i="8"/>
  <c r="W329" i="8"/>
  <c r="AB329" i="8"/>
  <c r="AH329" i="8"/>
  <c r="AI330" i="8"/>
  <c r="AE330" i="8"/>
  <c r="AA330" i="8"/>
  <c r="W330" i="8"/>
  <c r="S330" i="8"/>
  <c r="O330" i="8"/>
  <c r="Q330" i="8"/>
  <c r="V330" i="8"/>
  <c r="AB330" i="8"/>
  <c r="AG330" i="8"/>
  <c r="AG331" i="8"/>
  <c r="AC331" i="8"/>
  <c r="Y331" i="8"/>
  <c r="U331" i="8"/>
  <c r="Q331" i="8"/>
  <c r="M331" i="8"/>
  <c r="R331" i="8"/>
  <c r="W331" i="8"/>
  <c r="AB331" i="8"/>
  <c r="AH331" i="8"/>
  <c r="AI332" i="8"/>
  <c r="AE332" i="8"/>
  <c r="AA332" i="8"/>
  <c r="W332" i="8"/>
  <c r="S332" i="8"/>
  <c r="O332" i="8"/>
  <c r="Q332" i="8"/>
  <c r="V332" i="8"/>
  <c r="AB332" i="8"/>
  <c r="AG332" i="8"/>
  <c r="AG333" i="8"/>
  <c r="AC333" i="8"/>
  <c r="Y333" i="8"/>
  <c r="U333" i="8"/>
  <c r="Q333" i="8"/>
  <c r="M333" i="8"/>
  <c r="R333" i="8"/>
  <c r="W333" i="8"/>
  <c r="AB333" i="8"/>
  <c r="AH333" i="8"/>
  <c r="AI400" i="8"/>
  <c r="AE400" i="8"/>
  <c r="AA400" i="8"/>
  <c r="W400" i="8"/>
  <c r="S400" i="8"/>
  <c r="O400" i="8"/>
  <c r="AJ400" i="8"/>
  <c r="AD400" i="8"/>
  <c r="Y400" i="8"/>
  <c r="T400" i="8"/>
  <c r="N400" i="8"/>
  <c r="R400" i="8"/>
  <c r="Z400" i="8"/>
  <c r="AG400" i="8"/>
  <c r="R403" i="8"/>
  <c r="X403" i="8"/>
  <c r="AF403" i="8"/>
  <c r="AI404" i="8"/>
  <c r="AE404" i="8"/>
  <c r="AA404" i="8"/>
  <c r="W404" i="8"/>
  <c r="S404" i="8"/>
  <c r="O404" i="8"/>
  <c r="AJ404" i="8"/>
  <c r="AD404" i="8"/>
  <c r="Y404" i="8"/>
  <c r="T404" i="8"/>
  <c r="N404" i="8"/>
  <c r="R404" i="8"/>
  <c r="Z404" i="8"/>
  <c r="AG404" i="8"/>
  <c r="Q411" i="8"/>
  <c r="Y411" i="8"/>
  <c r="AF411" i="8"/>
  <c r="AH413" i="8"/>
  <c r="AD413" i="8"/>
  <c r="Z413" i="8"/>
  <c r="V413" i="8"/>
  <c r="R413" i="8"/>
  <c r="N413" i="8"/>
  <c r="AI413" i="8"/>
  <c r="AC413" i="8"/>
  <c r="X413" i="8"/>
  <c r="S413" i="8"/>
  <c r="M413" i="8"/>
  <c r="T413" i="8"/>
  <c r="AA413" i="8"/>
  <c r="AG413" i="8"/>
  <c r="Q419" i="8"/>
  <c r="Y419" i="8"/>
  <c r="AF419" i="8"/>
  <c r="AH421" i="8"/>
  <c r="AD421" i="8"/>
  <c r="Z421" i="8"/>
  <c r="V421" i="8"/>
  <c r="R421" i="8"/>
  <c r="N421" i="8"/>
  <c r="AI421" i="8"/>
  <c r="AC421" i="8"/>
  <c r="X421" i="8"/>
  <c r="S421" i="8"/>
  <c r="M421" i="8"/>
  <c r="T421" i="8"/>
  <c r="AA421" i="8"/>
  <c r="AG421" i="8"/>
  <c r="Q427" i="8"/>
  <c r="Y427" i="8"/>
  <c r="AF427" i="8"/>
  <c r="AH429" i="8"/>
  <c r="AD429" i="8"/>
  <c r="Z429" i="8"/>
  <c r="V429" i="8"/>
  <c r="R429" i="8"/>
  <c r="N429" i="8"/>
  <c r="AI429" i="8"/>
  <c r="AC429" i="8"/>
  <c r="X429" i="8"/>
  <c r="S429" i="8"/>
  <c r="M429" i="8"/>
  <c r="T429" i="8"/>
  <c r="AA429" i="8"/>
  <c r="AG429" i="8"/>
  <c r="Q448" i="8"/>
  <c r="X448" i="8"/>
  <c r="AE448" i="8"/>
  <c r="Q450" i="8"/>
  <c r="X450" i="8"/>
  <c r="AE450" i="8"/>
  <c r="Q452" i="8"/>
  <c r="X452" i="8"/>
  <c r="AE452" i="8"/>
  <c r="Q454" i="8"/>
  <c r="X454" i="8"/>
  <c r="AE454" i="8"/>
  <c r="Q456" i="8"/>
  <c r="X456" i="8"/>
  <c r="AE456" i="8"/>
  <c r="Q458" i="8"/>
  <c r="X458" i="8"/>
  <c r="AE458" i="8"/>
  <c r="Q460" i="8"/>
  <c r="X460" i="8"/>
  <c r="AE460" i="8"/>
  <c r="Q462" i="8"/>
  <c r="X462" i="8"/>
  <c r="AE462" i="8"/>
  <c r="Q464" i="8"/>
  <c r="X464" i="8"/>
  <c r="AE464" i="8"/>
  <c r="Q466" i="8"/>
  <c r="X466" i="8"/>
  <c r="AE466" i="8"/>
  <c r="Q468" i="8"/>
  <c r="X468" i="8"/>
  <c r="AE468" i="8"/>
  <c r="Q470" i="8"/>
  <c r="X470" i="8"/>
  <c r="AE470" i="8"/>
  <c r="Q472" i="8"/>
  <c r="X472" i="8"/>
  <c r="AE472" i="8"/>
  <c r="P474" i="8"/>
  <c r="V474" i="8"/>
  <c r="AC474" i="8"/>
  <c r="R475" i="8"/>
  <c r="X475" i="8"/>
  <c r="AF475" i="8"/>
  <c r="AI476" i="8"/>
  <c r="AE476" i="8"/>
  <c r="AA476" i="8"/>
  <c r="W476" i="8"/>
  <c r="S476" i="8"/>
  <c r="O476" i="8"/>
  <c r="AJ476" i="8"/>
  <c r="AD476" i="8"/>
  <c r="Y476" i="8"/>
  <c r="T476" i="8"/>
  <c r="N476" i="8"/>
  <c r="AG476" i="8"/>
  <c r="AB476" i="8"/>
  <c r="V476" i="8"/>
  <c r="R476" i="8"/>
  <c r="AC476" i="8"/>
  <c r="AI554" i="8"/>
  <c r="AI562" i="8"/>
  <c r="AH587" i="8"/>
  <c r="AD587" i="8"/>
  <c r="Z587" i="8"/>
  <c r="V587" i="8"/>
  <c r="R587" i="8"/>
  <c r="N587" i="8"/>
  <c r="AG587" i="8"/>
  <c r="AC587" i="8"/>
  <c r="Y587" i="8"/>
  <c r="U587" i="8"/>
  <c r="Q587" i="8"/>
  <c r="M587" i="8"/>
  <c r="AF587" i="8"/>
  <c r="X587" i="8"/>
  <c r="P587" i="8"/>
  <c r="AJ587" i="8"/>
  <c r="AA587" i="8"/>
  <c r="O587" i="8"/>
  <c r="AE587" i="8"/>
  <c r="T587" i="8"/>
  <c r="AB587" i="8"/>
  <c r="S587" i="8"/>
  <c r="AH595" i="8"/>
  <c r="AD595" i="8"/>
  <c r="Z595" i="8"/>
  <c r="V595" i="8"/>
  <c r="R595" i="8"/>
  <c r="N595" i="8"/>
  <c r="AG595" i="8"/>
  <c r="AC595" i="8"/>
  <c r="Y595" i="8"/>
  <c r="U595" i="8"/>
  <c r="Q595" i="8"/>
  <c r="M595" i="8"/>
  <c r="AF595" i="8"/>
  <c r="X595" i="8"/>
  <c r="P595" i="8"/>
  <c r="AJ595" i="8"/>
  <c r="AA595" i="8"/>
  <c r="O595" i="8"/>
  <c r="AE595" i="8"/>
  <c r="T595" i="8"/>
  <c r="AB595" i="8"/>
  <c r="S595" i="8"/>
  <c r="AH603" i="8"/>
  <c r="AD603" i="8"/>
  <c r="Z603" i="8"/>
  <c r="V603" i="8"/>
  <c r="R603" i="8"/>
  <c r="N603" i="8"/>
  <c r="AG603" i="8"/>
  <c r="AC603" i="8"/>
  <c r="Y603" i="8"/>
  <c r="U603" i="8"/>
  <c r="Q603" i="8"/>
  <c r="M603" i="8"/>
  <c r="AF603" i="8"/>
  <c r="X603" i="8"/>
  <c r="P603" i="8"/>
  <c r="AJ603" i="8"/>
  <c r="AA603" i="8"/>
  <c r="O603" i="8"/>
  <c r="AE603" i="8"/>
  <c r="T603" i="8"/>
  <c r="AB603" i="8"/>
  <c r="S603" i="8"/>
  <c r="AH756" i="8"/>
  <c r="AD756" i="8"/>
  <c r="Z756" i="8"/>
  <c r="V756" i="8"/>
  <c r="R756" i="8"/>
  <c r="N756" i="8"/>
  <c r="AF756" i="8"/>
  <c r="AA756" i="8"/>
  <c r="U756" i="8"/>
  <c r="P756" i="8"/>
  <c r="AJ756" i="8"/>
  <c r="AE756" i="8"/>
  <c r="Y756" i="8"/>
  <c r="T756" i="8"/>
  <c r="O756" i="8"/>
  <c r="AI756" i="8"/>
  <c r="X756" i="8"/>
  <c r="M756" i="8"/>
  <c r="AC756" i="8"/>
  <c r="S756" i="8"/>
  <c r="AB756" i="8"/>
  <c r="Q756" i="8"/>
  <c r="W756" i="8"/>
  <c r="AG756" i="8"/>
  <c r="AH504" i="8"/>
  <c r="AD504" i="8"/>
  <c r="Z504" i="8"/>
  <c r="V504" i="8"/>
  <c r="R504" i="8"/>
  <c r="N504" i="8"/>
  <c r="Q504" i="8"/>
  <c r="W504" i="8"/>
  <c r="AB504" i="8"/>
  <c r="AG504" i="8"/>
  <c r="AH506" i="8"/>
  <c r="AD506" i="8"/>
  <c r="Z506" i="8"/>
  <c r="V506" i="8"/>
  <c r="R506" i="8"/>
  <c r="N506" i="8"/>
  <c r="Q506" i="8"/>
  <c r="W506" i="8"/>
  <c r="AB506" i="8"/>
  <c r="AG506" i="8"/>
  <c r="AH531" i="8"/>
  <c r="AD531" i="8"/>
  <c r="Z531" i="8"/>
  <c r="V531" i="8"/>
  <c r="R531" i="8"/>
  <c r="N531" i="8"/>
  <c r="AG531" i="8"/>
  <c r="AC531" i="8"/>
  <c r="Y531" i="8"/>
  <c r="U531" i="8"/>
  <c r="Q531" i="8"/>
  <c r="M531" i="8"/>
  <c r="AF531" i="8"/>
  <c r="X531" i="8"/>
  <c r="P531" i="8"/>
  <c r="W531" i="8"/>
  <c r="AI531" i="8"/>
  <c r="AI543" i="8"/>
  <c r="AE543" i="8"/>
  <c r="AA543" i="8"/>
  <c r="W543" i="8"/>
  <c r="S543" i="8"/>
  <c r="O543" i="8"/>
  <c r="AH543" i="8"/>
  <c r="AD543" i="8"/>
  <c r="Z543" i="8"/>
  <c r="V543" i="8"/>
  <c r="R543" i="8"/>
  <c r="N543" i="8"/>
  <c r="AG543" i="8"/>
  <c r="Y543" i="8"/>
  <c r="Q543" i="8"/>
  <c r="U543" i="8"/>
  <c r="AF543" i="8"/>
  <c r="AH558" i="8"/>
  <c r="AD558" i="8"/>
  <c r="Z558" i="8"/>
  <c r="V558" i="8"/>
  <c r="R558" i="8"/>
  <c r="N558" i="8"/>
  <c r="AG558" i="8"/>
  <c r="AC558" i="8"/>
  <c r="Y558" i="8"/>
  <c r="U558" i="8"/>
  <c r="Q558" i="8"/>
  <c r="M558" i="8"/>
  <c r="AF558" i="8"/>
  <c r="X558" i="8"/>
  <c r="P558" i="8"/>
  <c r="W558" i="8"/>
  <c r="AI558" i="8"/>
  <c r="AI572" i="8"/>
  <c r="AE572" i="8"/>
  <c r="AA572" i="8"/>
  <c r="W572" i="8"/>
  <c r="S572" i="8"/>
  <c r="O572" i="8"/>
  <c r="AH572" i="8"/>
  <c r="AD572" i="8"/>
  <c r="Z572" i="8"/>
  <c r="V572" i="8"/>
  <c r="R572" i="8"/>
  <c r="N572" i="8"/>
  <c r="AC572" i="8"/>
  <c r="U572" i="8"/>
  <c r="M572" i="8"/>
  <c r="X572" i="8"/>
  <c r="AG572" i="8"/>
  <c r="AI580" i="8"/>
  <c r="AE580" i="8"/>
  <c r="AA580" i="8"/>
  <c r="W580" i="8"/>
  <c r="S580" i="8"/>
  <c r="O580" i="8"/>
  <c r="AH580" i="8"/>
  <c r="AD580" i="8"/>
  <c r="Z580" i="8"/>
  <c r="V580" i="8"/>
  <c r="R580" i="8"/>
  <c r="N580" i="8"/>
  <c r="AC580" i="8"/>
  <c r="U580" i="8"/>
  <c r="M580" i="8"/>
  <c r="X580" i="8"/>
  <c r="AG580" i="8"/>
  <c r="AH591" i="8"/>
  <c r="AD591" i="8"/>
  <c r="Z591" i="8"/>
  <c r="V591" i="8"/>
  <c r="R591" i="8"/>
  <c r="N591" i="8"/>
  <c r="AG591" i="8"/>
  <c r="AC591" i="8"/>
  <c r="Y591" i="8"/>
  <c r="U591" i="8"/>
  <c r="Q591" i="8"/>
  <c r="M591" i="8"/>
  <c r="AF591" i="8"/>
  <c r="X591" i="8"/>
  <c r="P591" i="8"/>
  <c r="W591" i="8"/>
  <c r="AI591" i="8"/>
  <c r="AH599" i="8"/>
  <c r="AD599" i="8"/>
  <c r="Z599" i="8"/>
  <c r="V599" i="8"/>
  <c r="R599" i="8"/>
  <c r="N599" i="8"/>
  <c r="AG599" i="8"/>
  <c r="AC599" i="8"/>
  <c r="Y599" i="8"/>
  <c r="U599" i="8"/>
  <c r="Q599" i="8"/>
  <c r="M599" i="8"/>
  <c r="AF599" i="8"/>
  <c r="X599" i="8"/>
  <c r="P599" i="8"/>
  <c r="W599" i="8"/>
  <c r="AI599" i="8"/>
  <c r="AI609" i="8"/>
  <c r="AE609" i="8"/>
  <c r="AA609" i="8"/>
  <c r="W609" i="8"/>
  <c r="S609" i="8"/>
  <c r="O609" i="8"/>
  <c r="AH609" i="8"/>
  <c r="AD609" i="8"/>
  <c r="Z609" i="8"/>
  <c r="V609" i="8"/>
  <c r="R609" i="8"/>
  <c r="N609" i="8"/>
  <c r="AG609" i="8"/>
  <c r="Y609" i="8"/>
  <c r="Q609" i="8"/>
  <c r="U609" i="8"/>
  <c r="AF609" i="8"/>
  <c r="AI617" i="8"/>
  <c r="AE617" i="8"/>
  <c r="AA617" i="8"/>
  <c r="W617" i="8"/>
  <c r="S617" i="8"/>
  <c r="O617" i="8"/>
  <c r="AH617" i="8"/>
  <c r="AD617" i="8"/>
  <c r="Z617" i="8"/>
  <c r="V617" i="8"/>
  <c r="R617" i="8"/>
  <c r="N617" i="8"/>
  <c r="AG617" i="8"/>
  <c r="Y617" i="8"/>
  <c r="Q617" i="8"/>
  <c r="U617" i="8"/>
  <c r="AF617" i="8"/>
  <c r="AG643" i="8"/>
  <c r="AC643" i="8"/>
  <c r="Y643" i="8"/>
  <c r="U643" i="8"/>
  <c r="Q643" i="8"/>
  <c r="M643" i="8"/>
  <c r="AJ643" i="8"/>
  <c r="AE643" i="8"/>
  <c r="Z643" i="8"/>
  <c r="T643" i="8"/>
  <c r="O643" i="8"/>
  <c r="AI643" i="8"/>
  <c r="AD643" i="8"/>
  <c r="X643" i="8"/>
  <c r="S643" i="8"/>
  <c r="N643" i="8"/>
  <c r="AB643" i="8"/>
  <c r="R643" i="8"/>
  <c r="AA643" i="8"/>
  <c r="AG645" i="8"/>
  <c r="AC645" i="8"/>
  <c r="Y645" i="8"/>
  <c r="U645" i="8"/>
  <c r="Q645" i="8"/>
  <c r="M645" i="8"/>
  <c r="AJ645" i="8"/>
  <c r="AE645" i="8"/>
  <c r="Z645" i="8"/>
  <c r="T645" i="8"/>
  <c r="O645" i="8"/>
  <c r="AI645" i="8"/>
  <c r="AD645" i="8"/>
  <c r="X645" i="8"/>
  <c r="S645" i="8"/>
  <c r="N645" i="8"/>
  <c r="AB645" i="8"/>
  <c r="R645" i="8"/>
  <c r="AA645" i="8"/>
  <c r="AG647" i="8"/>
  <c r="AC647" i="8"/>
  <c r="Y647" i="8"/>
  <c r="U647" i="8"/>
  <c r="Q647" i="8"/>
  <c r="M647" i="8"/>
  <c r="AJ647" i="8"/>
  <c r="AE647" i="8"/>
  <c r="Z647" i="8"/>
  <c r="T647" i="8"/>
  <c r="O647" i="8"/>
  <c r="AI647" i="8"/>
  <c r="AD647" i="8"/>
  <c r="X647" i="8"/>
  <c r="S647" i="8"/>
  <c r="N647" i="8"/>
  <c r="AB647" i="8"/>
  <c r="R647" i="8"/>
  <c r="AA647" i="8"/>
  <c r="AG649" i="8"/>
  <c r="AC649" i="8"/>
  <c r="Y649" i="8"/>
  <c r="U649" i="8"/>
  <c r="Q649" i="8"/>
  <c r="M649" i="8"/>
  <c r="AJ649" i="8"/>
  <c r="AE649" i="8"/>
  <c r="Z649" i="8"/>
  <c r="T649" i="8"/>
  <c r="O649" i="8"/>
  <c r="AI649" i="8"/>
  <c r="AD649" i="8"/>
  <c r="X649" i="8"/>
  <c r="S649" i="8"/>
  <c r="N649" i="8"/>
  <c r="AB649" i="8"/>
  <c r="R649" i="8"/>
  <c r="AA649" i="8"/>
  <c r="AG651" i="8"/>
  <c r="AC651" i="8"/>
  <c r="Y651" i="8"/>
  <c r="U651" i="8"/>
  <c r="Q651" i="8"/>
  <c r="M651" i="8"/>
  <c r="AJ651" i="8"/>
  <c r="AE651" i="8"/>
  <c r="Z651" i="8"/>
  <c r="T651" i="8"/>
  <c r="O651" i="8"/>
  <c r="AI651" i="8"/>
  <c r="AD651" i="8"/>
  <c r="X651" i="8"/>
  <c r="S651" i="8"/>
  <c r="N651" i="8"/>
  <c r="AB651" i="8"/>
  <c r="R651" i="8"/>
  <c r="AA651" i="8"/>
  <c r="AH688" i="8"/>
  <c r="AD688" i="8"/>
  <c r="Z688" i="8"/>
  <c r="V688" i="8"/>
  <c r="R688" i="8"/>
  <c r="N688" i="8"/>
  <c r="AF688" i="8"/>
  <c r="AA688" i="8"/>
  <c r="U688" i="8"/>
  <c r="P688" i="8"/>
  <c r="AJ688" i="8"/>
  <c r="AE688" i="8"/>
  <c r="Y688" i="8"/>
  <c r="T688" i="8"/>
  <c r="O688" i="8"/>
  <c r="AI688" i="8"/>
  <c r="X688" i="8"/>
  <c r="M688" i="8"/>
  <c r="AB688" i="8"/>
  <c r="AH690" i="8"/>
  <c r="AD690" i="8"/>
  <c r="Z690" i="8"/>
  <c r="V690" i="8"/>
  <c r="R690" i="8"/>
  <c r="N690" i="8"/>
  <c r="AF690" i="8"/>
  <c r="AA690" i="8"/>
  <c r="U690" i="8"/>
  <c r="P690" i="8"/>
  <c r="AJ690" i="8"/>
  <c r="AE690" i="8"/>
  <c r="Y690" i="8"/>
  <c r="T690" i="8"/>
  <c r="O690" i="8"/>
  <c r="AB690" i="8"/>
  <c r="Q690" i="8"/>
  <c r="X690" i="8"/>
  <c r="Q696" i="8"/>
  <c r="AC696" i="8"/>
  <c r="AG699" i="8"/>
  <c r="AC699" i="8"/>
  <c r="Y699" i="8"/>
  <c r="U699" i="8"/>
  <c r="Q699" i="8"/>
  <c r="M699" i="8"/>
  <c r="AJ699" i="8"/>
  <c r="AE699" i="8"/>
  <c r="Z699" i="8"/>
  <c r="T699" i="8"/>
  <c r="O699" i="8"/>
  <c r="AI699" i="8"/>
  <c r="AD699" i="8"/>
  <c r="X699" i="8"/>
  <c r="S699" i="8"/>
  <c r="N699" i="8"/>
  <c r="AA699" i="8"/>
  <c r="P699" i="8"/>
  <c r="AB699" i="8"/>
  <c r="AI700" i="8"/>
  <c r="AE700" i="8"/>
  <c r="AA700" i="8"/>
  <c r="W700" i="8"/>
  <c r="S700" i="8"/>
  <c r="O700" i="8"/>
  <c r="AJ700" i="8"/>
  <c r="AD700" i="8"/>
  <c r="Y700" i="8"/>
  <c r="T700" i="8"/>
  <c r="N700" i="8"/>
  <c r="AH700" i="8"/>
  <c r="AC700" i="8"/>
  <c r="X700" i="8"/>
  <c r="R700" i="8"/>
  <c r="M700" i="8"/>
  <c r="AF700" i="8"/>
  <c r="U700" i="8"/>
  <c r="Z700" i="8"/>
  <c r="AG701" i="8"/>
  <c r="AC701" i="8"/>
  <c r="Y701" i="8"/>
  <c r="U701" i="8"/>
  <c r="Q701" i="8"/>
  <c r="M701" i="8"/>
  <c r="AJ701" i="8"/>
  <c r="AE701" i="8"/>
  <c r="Z701" i="8"/>
  <c r="T701" i="8"/>
  <c r="O701" i="8"/>
  <c r="AI701" i="8"/>
  <c r="AD701" i="8"/>
  <c r="X701" i="8"/>
  <c r="S701" i="8"/>
  <c r="N701" i="8"/>
  <c r="AA701" i="8"/>
  <c r="P701" i="8"/>
  <c r="AB701" i="8"/>
  <c r="AI702" i="8"/>
  <c r="AE702" i="8"/>
  <c r="AA702" i="8"/>
  <c r="W702" i="8"/>
  <c r="S702" i="8"/>
  <c r="O702" i="8"/>
  <c r="AJ702" i="8"/>
  <c r="AD702" i="8"/>
  <c r="Y702" i="8"/>
  <c r="T702" i="8"/>
  <c r="N702" i="8"/>
  <c r="AH702" i="8"/>
  <c r="AC702" i="8"/>
  <c r="X702" i="8"/>
  <c r="R702" i="8"/>
  <c r="M702" i="8"/>
  <c r="AF702" i="8"/>
  <c r="U702" i="8"/>
  <c r="AG702" i="8"/>
  <c r="Z702" i="8"/>
  <c r="V703" i="8"/>
  <c r="V705" i="8"/>
  <c r="V707" i="8"/>
  <c r="V709" i="8"/>
  <c r="V711" i="8"/>
  <c r="AH844" i="8"/>
  <c r="AD844" i="8"/>
  <c r="Z844" i="8"/>
  <c r="V844" i="8"/>
  <c r="R844" i="8"/>
  <c r="N844" i="8"/>
  <c r="AG844" i="8"/>
  <c r="AC844" i="8"/>
  <c r="Y844" i="8"/>
  <c r="U844" i="8"/>
  <c r="Q844" i="8"/>
  <c r="M844" i="8"/>
  <c r="AF844" i="8"/>
  <c r="X844" i="8"/>
  <c r="P844" i="8"/>
  <c r="AE844" i="8"/>
  <c r="W844" i="8"/>
  <c r="O844" i="8"/>
  <c r="AI844" i="8"/>
  <c r="S844" i="8"/>
  <c r="AA844" i="8"/>
  <c r="AJ844" i="8"/>
  <c r="T844" i="8"/>
  <c r="AH860" i="8"/>
  <c r="AD860" i="8"/>
  <c r="Z860" i="8"/>
  <c r="V860" i="8"/>
  <c r="R860" i="8"/>
  <c r="N860" i="8"/>
  <c r="AG860" i="8"/>
  <c r="AC860" i="8"/>
  <c r="Y860" i="8"/>
  <c r="U860" i="8"/>
  <c r="Q860" i="8"/>
  <c r="M860" i="8"/>
  <c r="AF860" i="8"/>
  <c r="X860" i="8"/>
  <c r="P860" i="8"/>
  <c r="AE860" i="8"/>
  <c r="W860" i="8"/>
  <c r="O860" i="8"/>
  <c r="AI860" i="8"/>
  <c r="S860" i="8"/>
  <c r="AA860" i="8"/>
  <c r="AJ860" i="8"/>
  <c r="T860" i="8"/>
  <c r="AH1008" i="8"/>
  <c r="AD1008" i="8"/>
  <c r="Z1008" i="8"/>
  <c r="V1008" i="8"/>
  <c r="R1008" i="8"/>
  <c r="N1008" i="8"/>
  <c r="AG1008" i="8"/>
  <c r="AC1008" i="8"/>
  <c r="Y1008" i="8"/>
  <c r="U1008" i="8"/>
  <c r="Q1008" i="8"/>
  <c r="M1008" i="8"/>
  <c r="AF1008" i="8"/>
  <c r="X1008" i="8"/>
  <c r="P1008" i="8"/>
  <c r="AE1008" i="8"/>
  <c r="W1008" i="8"/>
  <c r="O1008" i="8"/>
  <c r="AI1008" i="8"/>
  <c r="S1008" i="8"/>
  <c r="AA1008" i="8"/>
  <c r="AJ1008" i="8"/>
  <c r="T1008" i="8"/>
  <c r="AH1110" i="8"/>
  <c r="AD1110" i="8"/>
  <c r="Z1110" i="8"/>
  <c r="V1110" i="8"/>
  <c r="R1110" i="8"/>
  <c r="N1110" i="8"/>
  <c r="AG1110" i="8"/>
  <c r="AC1110" i="8"/>
  <c r="Y1110" i="8"/>
  <c r="U1110" i="8"/>
  <c r="Q1110" i="8"/>
  <c r="M1110" i="8"/>
  <c r="AF1110" i="8"/>
  <c r="X1110" i="8"/>
  <c r="P1110" i="8"/>
  <c r="AE1110" i="8"/>
  <c r="W1110" i="8"/>
  <c r="O1110" i="8"/>
  <c r="AA1110" i="8"/>
  <c r="AJ1110" i="8"/>
  <c r="T1110" i="8"/>
  <c r="AI1110" i="8"/>
  <c r="S1110" i="8"/>
  <c r="AB1110" i="8"/>
  <c r="AH1175" i="8"/>
  <c r="AD1175" i="8"/>
  <c r="Z1175" i="8"/>
  <c r="V1175" i="8"/>
  <c r="R1175" i="8"/>
  <c r="N1175" i="8"/>
  <c r="AG1175" i="8"/>
  <c r="AC1175" i="8"/>
  <c r="Y1175" i="8"/>
  <c r="U1175" i="8"/>
  <c r="Q1175" i="8"/>
  <c r="M1175" i="8"/>
  <c r="AF1175" i="8"/>
  <c r="X1175" i="8"/>
  <c r="P1175" i="8"/>
  <c r="AE1175" i="8"/>
  <c r="W1175" i="8"/>
  <c r="O1175" i="8"/>
  <c r="AA1175" i="8"/>
  <c r="AJ1175" i="8"/>
  <c r="T1175" i="8"/>
  <c r="AI1175" i="8"/>
  <c r="S1175" i="8"/>
  <c r="AB1175" i="8"/>
  <c r="AG477" i="8"/>
  <c r="AC477" i="8"/>
  <c r="Y477" i="8"/>
  <c r="U477" i="8"/>
  <c r="Q477" i="8"/>
  <c r="M477" i="8"/>
  <c r="R477" i="8"/>
  <c r="W477" i="8"/>
  <c r="AB477" i="8"/>
  <c r="AH477" i="8"/>
  <c r="AI478" i="8"/>
  <c r="AE478" i="8"/>
  <c r="AA478" i="8"/>
  <c r="W478" i="8"/>
  <c r="S478" i="8"/>
  <c r="O478" i="8"/>
  <c r="Q478" i="8"/>
  <c r="V478" i="8"/>
  <c r="AB478" i="8"/>
  <c r="AG478" i="8"/>
  <c r="AG479" i="8"/>
  <c r="AC479" i="8"/>
  <c r="Y479" i="8"/>
  <c r="U479" i="8"/>
  <c r="Q479" i="8"/>
  <c r="M479" i="8"/>
  <c r="R479" i="8"/>
  <c r="W479" i="8"/>
  <c r="AB479" i="8"/>
  <c r="AH479" i="8"/>
  <c r="AI480" i="8"/>
  <c r="AE480" i="8"/>
  <c r="AA480" i="8"/>
  <c r="W480" i="8"/>
  <c r="S480" i="8"/>
  <c r="O480" i="8"/>
  <c r="Q480" i="8"/>
  <c r="V480" i="8"/>
  <c r="AB480" i="8"/>
  <c r="AG480" i="8"/>
  <c r="AG481" i="8"/>
  <c r="AC481" i="8"/>
  <c r="Y481" i="8"/>
  <c r="U481" i="8"/>
  <c r="Q481" i="8"/>
  <c r="M481" i="8"/>
  <c r="R481" i="8"/>
  <c r="W481" i="8"/>
  <c r="AB481" i="8"/>
  <c r="AH481" i="8"/>
  <c r="M504" i="8"/>
  <c r="S504" i="8"/>
  <c r="X504" i="8"/>
  <c r="AC504" i="8"/>
  <c r="AI504" i="8"/>
  <c r="M506" i="8"/>
  <c r="S506" i="8"/>
  <c r="X506" i="8"/>
  <c r="AC506" i="8"/>
  <c r="AI506" i="8"/>
  <c r="AI524" i="8"/>
  <c r="AE524" i="8"/>
  <c r="AA524" i="8"/>
  <c r="W524" i="8"/>
  <c r="S524" i="8"/>
  <c r="O524" i="8"/>
  <c r="AF524" i="8"/>
  <c r="Z524" i="8"/>
  <c r="U524" i="8"/>
  <c r="P524" i="8"/>
  <c r="R524" i="8"/>
  <c r="Y524" i="8"/>
  <c r="AG524" i="8"/>
  <c r="AG525" i="8"/>
  <c r="AC525" i="8"/>
  <c r="Y525" i="8"/>
  <c r="U525" i="8"/>
  <c r="Q525" i="8"/>
  <c r="M525" i="8"/>
  <c r="AF525" i="8"/>
  <c r="AA525" i="8"/>
  <c r="V525" i="8"/>
  <c r="P525" i="8"/>
  <c r="S525" i="8"/>
  <c r="Z525" i="8"/>
  <c r="AH525" i="8"/>
  <c r="AJ526" i="8"/>
  <c r="AF526" i="8"/>
  <c r="AB526" i="8"/>
  <c r="AI526" i="8"/>
  <c r="AE526" i="8"/>
  <c r="AA526" i="8"/>
  <c r="W526" i="8"/>
  <c r="S526" i="8"/>
  <c r="O526" i="8"/>
  <c r="AH526" i="8"/>
  <c r="Z526" i="8"/>
  <c r="U526" i="8"/>
  <c r="P526" i="8"/>
  <c r="R526" i="8"/>
  <c r="Y526" i="8"/>
  <c r="O531" i="8"/>
  <c r="AA531" i="8"/>
  <c r="AJ531" i="8"/>
  <c r="AH533" i="8"/>
  <c r="AD533" i="8"/>
  <c r="Z533" i="8"/>
  <c r="V533" i="8"/>
  <c r="R533" i="8"/>
  <c r="N533" i="8"/>
  <c r="AG533" i="8"/>
  <c r="AC533" i="8"/>
  <c r="Y533" i="8"/>
  <c r="U533" i="8"/>
  <c r="Q533" i="8"/>
  <c r="M533" i="8"/>
  <c r="AF533" i="8"/>
  <c r="X533" i="8"/>
  <c r="P533" i="8"/>
  <c r="W533" i="8"/>
  <c r="AI533" i="8"/>
  <c r="AI541" i="8"/>
  <c r="AE541" i="8"/>
  <c r="AA541" i="8"/>
  <c r="W541" i="8"/>
  <c r="S541" i="8"/>
  <c r="O541" i="8"/>
  <c r="AH541" i="8"/>
  <c r="AD541" i="8"/>
  <c r="Z541" i="8"/>
  <c r="V541" i="8"/>
  <c r="R541" i="8"/>
  <c r="N541" i="8"/>
  <c r="AC541" i="8"/>
  <c r="U541" i="8"/>
  <c r="M541" i="8"/>
  <c r="X541" i="8"/>
  <c r="AG541" i="8"/>
  <c r="M543" i="8"/>
  <c r="X543" i="8"/>
  <c r="AJ543" i="8"/>
  <c r="AI549" i="8"/>
  <c r="AE549" i="8"/>
  <c r="AA549" i="8"/>
  <c r="W549" i="8"/>
  <c r="S549" i="8"/>
  <c r="O549" i="8"/>
  <c r="AH549" i="8"/>
  <c r="AD549" i="8"/>
  <c r="Z549" i="8"/>
  <c r="V549" i="8"/>
  <c r="R549" i="8"/>
  <c r="N549" i="8"/>
  <c r="AC549" i="8"/>
  <c r="U549" i="8"/>
  <c r="M549" i="8"/>
  <c r="X549" i="8"/>
  <c r="AG549" i="8"/>
  <c r="AH552" i="8"/>
  <c r="AD552" i="8"/>
  <c r="Z552" i="8"/>
  <c r="V552" i="8"/>
  <c r="R552" i="8"/>
  <c r="N552" i="8"/>
  <c r="AG552" i="8"/>
  <c r="AC552" i="8"/>
  <c r="Y552" i="8"/>
  <c r="U552" i="8"/>
  <c r="Q552" i="8"/>
  <c r="M552" i="8"/>
  <c r="AF552" i="8"/>
  <c r="X552" i="8"/>
  <c r="P552" i="8"/>
  <c r="W552" i="8"/>
  <c r="AI552" i="8"/>
  <c r="O558" i="8"/>
  <c r="AA558" i="8"/>
  <c r="AJ558" i="8"/>
  <c r="AH560" i="8"/>
  <c r="AD560" i="8"/>
  <c r="Z560" i="8"/>
  <c r="V560" i="8"/>
  <c r="R560" i="8"/>
  <c r="N560" i="8"/>
  <c r="AG560" i="8"/>
  <c r="AC560" i="8"/>
  <c r="Y560" i="8"/>
  <c r="U560" i="8"/>
  <c r="Q560" i="8"/>
  <c r="M560" i="8"/>
  <c r="AF560" i="8"/>
  <c r="X560" i="8"/>
  <c r="P560" i="8"/>
  <c r="W560" i="8"/>
  <c r="AI560" i="8"/>
  <c r="AI570" i="8"/>
  <c r="AE570" i="8"/>
  <c r="AA570" i="8"/>
  <c r="W570" i="8"/>
  <c r="S570" i="8"/>
  <c r="O570" i="8"/>
  <c r="AH570" i="8"/>
  <c r="AD570" i="8"/>
  <c r="Z570" i="8"/>
  <c r="V570" i="8"/>
  <c r="R570" i="8"/>
  <c r="N570" i="8"/>
  <c r="AG570" i="8"/>
  <c r="Y570" i="8"/>
  <c r="Q570" i="8"/>
  <c r="U570" i="8"/>
  <c r="AF570" i="8"/>
  <c r="P572" i="8"/>
  <c r="Y572" i="8"/>
  <c r="AJ572" i="8"/>
  <c r="AI578" i="8"/>
  <c r="AE578" i="8"/>
  <c r="AA578" i="8"/>
  <c r="W578" i="8"/>
  <c r="S578" i="8"/>
  <c r="O578" i="8"/>
  <c r="AH578" i="8"/>
  <c r="AD578" i="8"/>
  <c r="Z578" i="8"/>
  <c r="V578" i="8"/>
  <c r="R578" i="8"/>
  <c r="N578" i="8"/>
  <c r="AG578" i="8"/>
  <c r="Y578" i="8"/>
  <c r="Q578" i="8"/>
  <c r="U578" i="8"/>
  <c r="AF578" i="8"/>
  <c r="P580" i="8"/>
  <c r="Y580" i="8"/>
  <c r="AJ580" i="8"/>
  <c r="O591" i="8"/>
  <c r="AA591" i="8"/>
  <c r="AJ591" i="8"/>
  <c r="AH593" i="8"/>
  <c r="AD593" i="8"/>
  <c r="Z593" i="8"/>
  <c r="V593" i="8"/>
  <c r="R593" i="8"/>
  <c r="N593" i="8"/>
  <c r="AG593" i="8"/>
  <c r="AC593" i="8"/>
  <c r="Y593" i="8"/>
  <c r="U593" i="8"/>
  <c r="Q593" i="8"/>
  <c r="M593" i="8"/>
  <c r="AF593" i="8"/>
  <c r="X593" i="8"/>
  <c r="P593" i="8"/>
  <c r="W593" i="8"/>
  <c r="AI593" i="8"/>
  <c r="O599" i="8"/>
  <c r="AA599" i="8"/>
  <c r="AJ599" i="8"/>
  <c r="AH601" i="8"/>
  <c r="AD601" i="8"/>
  <c r="Z601" i="8"/>
  <c r="V601" i="8"/>
  <c r="R601" i="8"/>
  <c r="N601" i="8"/>
  <c r="AG601" i="8"/>
  <c r="AC601" i="8"/>
  <c r="Y601" i="8"/>
  <c r="U601" i="8"/>
  <c r="Q601" i="8"/>
  <c r="M601" i="8"/>
  <c r="AF601" i="8"/>
  <c r="X601" i="8"/>
  <c r="P601" i="8"/>
  <c r="W601" i="8"/>
  <c r="AI601" i="8"/>
  <c r="AI607" i="8"/>
  <c r="AE607" i="8"/>
  <c r="AA607" i="8"/>
  <c r="W607" i="8"/>
  <c r="S607" i="8"/>
  <c r="O607" i="8"/>
  <c r="AH607" i="8"/>
  <c r="AD607" i="8"/>
  <c r="Z607" i="8"/>
  <c r="V607" i="8"/>
  <c r="R607" i="8"/>
  <c r="N607" i="8"/>
  <c r="AC607" i="8"/>
  <c r="U607" i="8"/>
  <c r="M607" i="8"/>
  <c r="X607" i="8"/>
  <c r="AG607" i="8"/>
  <c r="M609" i="8"/>
  <c r="X609" i="8"/>
  <c r="AJ609" i="8"/>
  <c r="AI615" i="8"/>
  <c r="AE615" i="8"/>
  <c r="AA615" i="8"/>
  <c r="W615" i="8"/>
  <c r="S615" i="8"/>
  <c r="O615" i="8"/>
  <c r="AH615" i="8"/>
  <c r="AD615" i="8"/>
  <c r="Z615" i="8"/>
  <c r="V615" i="8"/>
  <c r="R615" i="8"/>
  <c r="N615" i="8"/>
  <c r="AC615" i="8"/>
  <c r="U615" i="8"/>
  <c r="M615" i="8"/>
  <c r="X615" i="8"/>
  <c r="AG615" i="8"/>
  <c r="M617" i="8"/>
  <c r="X617" i="8"/>
  <c r="AJ617" i="8"/>
  <c r="Q619" i="8"/>
  <c r="AI623" i="8"/>
  <c r="AE623" i="8"/>
  <c r="AA623" i="8"/>
  <c r="W623" i="8"/>
  <c r="S623" i="8"/>
  <c r="O623" i="8"/>
  <c r="AH623" i="8"/>
  <c r="AD623" i="8"/>
  <c r="Z623" i="8"/>
  <c r="V623" i="8"/>
  <c r="R623" i="8"/>
  <c r="N623" i="8"/>
  <c r="AC623" i="8"/>
  <c r="U623" i="8"/>
  <c r="M623" i="8"/>
  <c r="X623" i="8"/>
  <c r="AG623" i="8"/>
  <c r="P643" i="8"/>
  <c r="AF643" i="8"/>
  <c r="P645" i="8"/>
  <c r="AF645" i="8"/>
  <c r="P647" i="8"/>
  <c r="AF647" i="8"/>
  <c r="P649" i="8"/>
  <c r="AF649" i="8"/>
  <c r="P651" i="8"/>
  <c r="AF651" i="8"/>
  <c r="Q676" i="8"/>
  <c r="AH680" i="8"/>
  <c r="AD680" i="8"/>
  <c r="Z680" i="8"/>
  <c r="V680" i="8"/>
  <c r="R680" i="8"/>
  <c r="N680" i="8"/>
  <c r="AF680" i="8"/>
  <c r="AA680" i="8"/>
  <c r="U680" i="8"/>
  <c r="P680" i="8"/>
  <c r="AJ680" i="8"/>
  <c r="AE680" i="8"/>
  <c r="Y680" i="8"/>
  <c r="T680" i="8"/>
  <c r="O680" i="8"/>
  <c r="AI680" i="8"/>
  <c r="X680" i="8"/>
  <c r="M680" i="8"/>
  <c r="AB680" i="8"/>
  <c r="AH682" i="8"/>
  <c r="AD682" i="8"/>
  <c r="Z682" i="8"/>
  <c r="V682" i="8"/>
  <c r="R682" i="8"/>
  <c r="N682" i="8"/>
  <c r="AF682" i="8"/>
  <c r="AA682" i="8"/>
  <c r="U682" i="8"/>
  <c r="P682" i="8"/>
  <c r="AJ682" i="8"/>
  <c r="AE682" i="8"/>
  <c r="Y682" i="8"/>
  <c r="T682" i="8"/>
  <c r="O682" i="8"/>
  <c r="AB682" i="8"/>
  <c r="Q682" i="8"/>
  <c r="X682" i="8"/>
  <c r="Q688" i="8"/>
  <c r="AC688" i="8"/>
  <c r="M690" i="8"/>
  <c r="AC690" i="8"/>
  <c r="AH692" i="8"/>
  <c r="AD692" i="8"/>
  <c r="Z692" i="8"/>
  <c r="V692" i="8"/>
  <c r="R692" i="8"/>
  <c r="N692" i="8"/>
  <c r="AF692" i="8"/>
  <c r="AA692" i="8"/>
  <c r="U692" i="8"/>
  <c r="P692" i="8"/>
  <c r="AJ692" i="8"/>
  <c r="AE692" i="8"/>
  <c r="Y692" i="8"/>
  <c r="T692" i="8"/>
  <c r="O692" i="8"/>
  <c r="AC692" i="8"/>
  <c r="S692" i="8"/>
  <c r="X692" i="8"/>
  <c r="S696" i="8"/>
  <c r="R699" i="8"/>
  <c r="AF699" i="8"/>
  <c r="P700" i="8"/>
  <c r="AB700" i="8"/>
  <c r="R701" i="8"/>
  <c r="AF701" i="8"/>
  <c r="P702" i="8"/>
  <c r="AB702" i="8"/>
  <c r="AI829" i="8"/>
  <c r="AE829" i="8"/>
  <c r="AA829" i="8"/>
  <c r="W829" i="8"/>
  <c r="S829" i="8"/>
  <c r="O829" i="8"/>
  <c r="AH829" i="8"/>
  <c r="AD829" i="8"/>
  <c r="Z829" i="8"/>
  <c r="V829" i="8"/>
  <c r="R829" i="8"/>
  <c r="N829" i="8"/>
  <c r="AG829" i="8"/>
  <c r="Y829" i="8"/>
  <c r="Q829" i="8"/>
  <c r="AF829" i="8"/>
  <c r="X829" i="8"/>
  <c r="P829" i="8"/>
  <c r="AC829" i="8"/>
  <c r="M829" i="8"/>
  <c r="U829" i="8"/>
  <c r="AJ829" i="8"/>
  <c r="T829" i="8"/>
  <c r="AB844" i="8"/>
  <c r="AH856" i="8"/>
  <c r="AD856" i="8"/>
  <c r="Z856" i="8"/>
  <c r="V856" i="8"/>
  <c r="R856" i="8"/>
  <c r="N856" i="8"/>
  <c r="AG856" i="8"/>
  <c r="AC856" i="8"/>
  <c r="Y856" i="8"/>
  <c r="U856" i="8"/>
  <c r="Q856" i="8"/>
  <c r="M856" i="8"/>
  <c r="AF856" i="8"/>
  <c r="X856" i="8"/>
  <c r="P856" i="8"/>
  <c r="AE856" i="8"/>
  <c r="W856" i="8"/>
  <c r="O856" i="8"/>
  <c r="AI856" i="8"/>
  <c r="S856" i="8"/>
  <c r="AA856" i="8"/>
  <c r="AJ856" i="8"/>
  <c r="T856" i="8"/>
  <c r="AB860" i="8"/>
  <c r="AI976" i="8"/>
  <c r="AE976" i="8"/>
  <c r="AA976" i="8"/>
  <c r="W976" i="8"/>
  <c r="S976" i="8"/>
  <c r="O976" i="8"/>
  <c r="AH976" i="8"/>
  <c r="AD976" i="8"/>
  <c r="Z976" i="8"/>
  <c r="V976" i="8"/>
  <c r="R976" i="8"/>
  <c r="N976" i="8"/>
  <c r="AG976" i="8"/>
  <c r="Y976" i="8"/>
  <c r="Q976" i="8"/>
  <c r="AF976" i="8"/>
  <c r="X976" i="8"/>
  <c r="P976" i="8"/>
  <c r="AC976" i="8"/>
  <c r="M976" i="8"/>
  <c r="U976" i="8"/>
  <c r="AJ976" i="8"/>
  <c r="T976" i="8"/>
  <c r="AH1004" i="8"/>
  <c r="AD1004" i="8"/>
  <c r="Z1004" i="8"/>
  <c r="V1004" i="8"/>
  <c r="R1004" i="8"/>
  <c r="N1004" i="8"/>
  <c r="AG1004" i="8"/>
  <c r="AC1004" i="8"/>
  <c r="Y1004" i="8"/>
  <c r="U1004" i="8"/>
  <c r="Q1004" i="8"/>
  <c r="M1004" i="8"/>
  <c r="AF1004" i="8"/>
  <c r="X1004" i="8"/>
  <c r="P1004" i="8"/>
  <c r="AE1004" i="8"/>
  <c r="W1004" i="8"/>
  <c r="O1004" i="8"/>
  <c r="AI1004" i="8"/>
  <c r="S1004" i="8"/>
  <c r="AA1004" i="8"/>
  <c r="AJ1004" i="8"/>
  <c r="T1004" i="8"/>
  <c r="AB1008" i="8"/>
  <c r="AI1234" i="8"/>
  <c r="AE1234" i="8"/>
  <c r="AA1234" i="8"/>
  <c r="W1234" i="8"/>
  <c r="S1234" i="8"/>
  <c r="O1234" i="8"/>
  <c r="AF1234" i="8"/>
  <c r="Z1234" i="8"/>
  <c r="U1234" i="8"/>
  <c r="P1234" i="8"/>
  <c r="AJ1234" i="8"/>
  <c r="AD1234" i="8"/>
  <c r="Y1234" i="8"/>
  <c r="T1234" i="8"/>
  <c r="N1234" i="8"/>
  <c r="AB1234" i="8"/>
  <c r="Q1234" i="8"/>
  <c r="AH1234" i="8"/>
  <c r="X1234" i="8"/>
  <c r="M1234" i="8"/>
  <c r="AC1234" i="8"/>
  <c r="V1234" i="8"/>
  <c r="R1234" i="8"/>
  <c r="AG1234" i="8"/>
  <c r="AG376" i="8"/>
  <c r="AC376" i="8"/>
  <c r="Y376" i="8"/>
  <c r="U376" i="8"/>
  <c r="Q376" i="8"/>
  <c r="M376" i="8"/>
  <c r="R376" i="8"/>
  <c r="W376" i="8"/>
  <c r="AB376" i="8"/>
  <c r="AH376" i="8"/>
  <c r="AI377" i="8"/>
  <c r="AE377" i="8"/>
  <c r="AA377" i="8"/>
  <c r="W377" i="8"/>
  <c r="S377" i="8"/>
  <c r="O377" i="8"/>
  <c r="Q377" i="8"/>
  <c r="V377" i="8"/>
  <c r="AB377" i="8"/>
  <c r="AG377" i="8"/>
  <c r="AI431" i="8"/>
  <c r="AE431" i="8"/>
  <c r="AA431" i="8"/>
  <c r="W431" i="8"/>
  <c r="S431" i="8"/>
  <c r="O431" i="8"/>
  <c r="Q431" i="8"/>
  <c r="V431" i="8"/>
  <c r="AB431" i="8"/>
  <c r="AG431" i="8"/>
  <c r="AG432" i="8"/>
  <c r="AC432" i="8"/>
  <c r="Y432" i="8"/>
  <c r="U432" i="8"/>
  <c r="Q432" i="8"/>
  <c r="M432" i="8"/>
  <c r="R432" i="8"/>
  <c r="W432" i="8"/>
  <c r="AB432" i="8"/>
  <c r="AH432" i="8"/>
  <c r="AI433" i="8"/>
  <c r="AE433" i="8"/>
  <c r="AA433" i="8"/>
  <c r="W433" i="8"/>
  <c r="S433" i="8"/>
  <c r="O433" i="8"/>
  <c r="Q433" i="8"/>
  <c r="V433" i="8"/>
  <c r="AB433" i="8"/>
  <c r="AG433" i="8"/>
  <c r="AG434" i="8"/>
  <c r="AC434" i="8"/>
  <c r="Y434" i="8"/>
  <c r="U434" i="8"/>
  <c r="Q434" i="8"/>
  <c r="M434" i="8"/>
  <c r="R434" i="8"/>
  <c r="W434" i="8"/>
  <c r="AB434" i="8"/>
  <c r="AH434" i="8"/>
  <c r="AI435" i="8"/>
  <c r="AE435" i="8"/>
  <c r="AA435" i="8"/>
  <c r="W435" i="8"/>
  <c r="S435" i="8"/>
  <c r="O435" i="8"/>
  <c r="Q435" i="8"/>
  <c r="V435" i="8"/>
  <c r="AB435" i="8"/>
  <c r="AG435" i="8"/>
  <c r="AG436" i="8"/>
  <c r="AC436" i="8"/>
  <c r="Y436" i="8"/>
  <c r="U436" i="8"/>
  <c r="Q436" i="8"/>
  <c r="M436" i="8"/>
  <c r="R436" i="8"/>
  <c r="W436" i="8"/>
  <c r="AB436" i="8"/>
  <c r="AH436" i="8"/>
  <c r="AI437" i="8"/>
  <c r="AE437" i="8"/>
  <c r="AA437" i="8"/>
  <c r="W437" i="8"/>
  <c r="S437" i="8"/>
  <c r="O437" i="8"/>
  <c r="Q437" i="8"/>
  <c r="V437" i="8"/>
  <c r="AB437" i="8"/>
  <c r="AG437" i="8"/>
  <c r="AG438" i="8"/>
  <c r="AC438" i="8"/>
  <c r="Y438" i="8"/>
  <c r="U438" i="8"/>
  <c r="Q438" i="8"/>
  <c r="M438" i="8"/>
  <c r="R438" i="8"/>
  <c r="W438" i="8"/>
  <c r="AB438" i="8"/>
  <c r="AH438" i="8"/>
  <c r="AI439" i="8"/>
  <c r="AE439" i="8"/>
  <c r="AA439" i="8"/>
  <c r="W439" i="8"/>
  <c r="S439" i="8"/>
  <c r="O439" i="8"/>
  <c r="Q439" i="8"/>
  <c r="V439" i="8"/>
  <c r="AB439" i="8"/>
  <c r="AG439" i="8"/>
  <c r="AG440" i="8"/>
  <c r="AC440" i="8"/>
  <c r="Y440" i="8"/>
  <c r="U440" i="8"/>
  <c r="Q440" i="8"/>
  <c r="M440" i="8"/>
  <c r="R440" i="8"/>
  <c r="W440" i="8"/>
  <c r="AB440" i="8"/>
  <c r="AH440" i="8"/>
  <c r="AI441" i="8"/>
  <c r="AE441" i="8"/>
  <c r="AA441" i="8"/>
  <c r="W441" i="8"/>
  <c r="S441" i="8"/>
  <c r="O441" i="8"/>
  <c r="Q441" i="8"/>
  <c r="V441" i="8"/>
  <c r="AB441" i="8"/>
  <c r="AG441" i="8"/>
  <c r="AG442" i="8"/>
  <c r="AC442" i="8"/>
  <c r="Y442" i="8"/>
  <c r="U442" i="8"/>
  <c r="Q442" i="8"/>
  <c r="M442" i="8"/>
  <c r="R442" i="8"/>
  <c r="W442" i="8"/>
  <c r="AB442" i="8"/>
  <c r="AH442" i="8"/>
  <c r="AI443" i="8"/>
  <c r="AE443" i="8"/>
  <c r="AA443" i="8"/>
  <c r="W443" i="8"/>
  <c r="S443" i="8"/>
  <c r="O443" i="8"/>
  <c r="Q443" i="8"/>
  <c r="V443" i="8"/>
  <c r="AB443" i="8"/>
  <c r="AG443" i="8"/>
  <c r="AG444" i="8"/>
  <c r="AC444" i="8"/>
  <c r="Y444" i="8"/>
  <c r="U444" i="8"/>
  <c r="Q444" i="8"/>
  <c r="M444" i="8"/>
  <c r="R444" i="8"/>
  <c r="W444" i="8"/>
  <c r="AB444" i="8"/>
  <c r="AH444" i="8"/>
  <c r="AI445" i="8"/>
  <c r="AE445" i="8"/>
  <c r="AA445" i="8"/>
  <c r="W445" i="8"/>
  <c r="S445" i="8"/>
  <c r="O445" i="8"/>
  <c r="Q445" i="8"/>
  <c r="V445" i="8"/>
  <c r="AB445" i="8"/>
  <c r="AG445" i="8"/>
  <c r="AG446" i="8"/>
  <c r="AC446" i="8"/>
  <c r="Y446" i="8"/>
  <c r="U446" i="8"/>
  <c r="Q446" i="8"/>
  <c r="M446" i="8"/>
  <c r="R446" i="8"/>
  <c r="W446" i="8"/>
  <c r="AB446" i="8"/>
  <c r="AH446" i="8"/>
  <c r="O477" i="8"/>
  <c r="T477" i="8"/>
  <c r="Z477" i="8"/>
  <c r="AE477" i="8"/>
  <c r="AJ477" i="8"/>
  <c r="N478" i="8"/>
  <c r="T478" i="8"/>
  <c r="Y478" i="8"/>
  <c r="AD478" i="8"/>
  <c r="AJ478" i="8"/>
  <c r="O479" i="8"/>
  <c r="T479" i="8"/>
  <c r="Z479" i="8"/>
  <c r="AE479" i="8"/>
  <c r="AJ479" i="8"/>
  <c r="N480" i="8"/>
  <c r="T480" i="8"/>
  <c r="Y480" i="8"/>
  <c r="AD480" i="8"/>
  <c r="AJ480" i="8"/>
  <c r="O481" i="8"/>
  <c r="T481" i="8"/>
  <c r="Z481" i="8"/>
  <c r="AE481" i="8"/>
  <c r="AJ481" i="8"/>
  <c r="AG484" i="8"/>
  <c r="AC484" i="8"/>
  <c r="Y484" i="8"/>
  <c r="U484" i="8"/>
  <c r="Q484" i="8"/>
  <c r="M484" i="8"/>
  <c r="R484" i="8"/>
  <c r="W484" i="8"/>
  <c r="AB484" i="8"/>
  <c r="AH484" i="8"/>
  <c r="AI485" i="8"/>
  <c r="AE485" i="8"/>
  <c r="AA485" i="8"/>
  <c r="W485" i="8"/>
  <c r="S485" i="8"/>
  <c r="O485" i="8"/>
  <c r="Q485" i="8"/>
  <c r="V485" i="8"/>
  <c r="AB485" i="8"/>
  <c r="AG485" i="8"/>
  <c r="AG486" i="8"/>
  <c r="AC486" i="8"/>
  <c r="Y486" i="8"/>
  <c r="U486" i="8"/>
  <c r="Q486" i="8"/>
  <c r="M486" i="8"/>
  <c r="R486" i="8"/>
  <c r="W486" i="8"/>
  <c r="AB486" i="8"/>
  <c r="AH486" i="8"/>
  <c r="AI487" i="8"/>
  <c r="AE487" i="8"/>
  <c r="AA487" i="8"/>
  <c r="W487" i="8"/>
  <c r="S487" i="8"/>
  <c r="O487" i="8"/>
  <c r="Q487" i="8"/>
  <c r="V487" i="8"/>
  <c r="AB487" i="8"/>
  <c r="AG487" i="8"/>
  <c r="AG488" i="8"/>
  <c r="AC488" i="8"/>
  <c r="Y488" i="8"/>
  <c r="U488" i="8"/>
  <c r="Q488" i="8"/>
  <c r="M488" i="8"/>
  <c r="R488" i="8"/>
  <c r="W488" i="8"/>
  <c r="AB488" i="8"/>
  <c r="AH488" i="8"/>
  <c r="AI489" i="8"/>
  <c r="AE489" i="8"/>
  <c r="AA489" i="8"/>
  <c r="W489" i="8"/>
  <c r="S489" i="8"/>
  <c r="O489" i="8"/>
  <c r="Q489" i="8"/>
  <c r="V489" i="8"/>
  <c r="AB489" i="8"/>
  <c r="AG489" i="8"/>
  <c r="AG490" i="8"/>
  <c r="AC490" i="8"/>
  <c r="Y490" i="8"/>
  <c r="U490" i="8"/>
  <c r="Q490" i="8"/>
  <c r="M490" i="8"/>
  <c r="R490" i="8"/>
  <c r="W490" i="8"/>
  <c r="AB490" i="8"/>
  <c r="AH490" i="8"/>
  <c r="AI491" i="8"/>
  <c r="AE491" i="8"/>
  <c r="AA491" i="8"/>
  <c r="W491" i="8"/>
  <c r="S491" i="8"/>
  <c r="O491" i="8"/>
  <c r="Q491" i="8"/>
  <c r="V491" i="8"/>
  <c r="AB491" i="8"/>
  <c r="AG491" i="8"/>
  <c r="AG492" i="8"/>
  <c r="AC492" i="8"/>
  <c r="Y492" i="8"/>
  <c r="U492" i="8"/>
  <c r="Q492" i="8"/>
  <c r="M492" i="8"/>
  <c r="R492" i="8"/>
  <c r="W492" i="8"/>
  <c r="AB492" i="8"/>
  <c r="AH492" i="8"/>
  <c r="AI493" i="8"/>
  <c r="AE493" i="8"/>
  <c r="AA493" i="8"/>
  <c r="W493" i="8"/>
  <c r="S493" i="8"/>
  <c r="O493" i="8"/>
  <c r="Q493" i="8"/>
  <c r="V493" i="8"/>
  <c r="AB493" i="8"/>
  <c r="AG493" i="8"/>
  <c r="AG494" i="8"/>
  <c r="AC494" i="8"/>
  <c r="Y494" i="8"/>
  <c r="U494" i="8"/>
  <c r="Q494" i="8"/>
  <c r="M494" i="8"/>
  <c r="R494" i="8"/>
  <c r="W494" i="8"/>
  <c r="AB494" i="8"/>
  <c r="AH494" i="8"/>
  <c r="AI495" i="8"/>
  <c r="AE495" i="8"/>
  <c r="AA495" i="8"/>
  <c r="W495" i="8"/>
  <c r="S495" i="8"/>
  <c r="O495" i="8"/>
  <c r="Q495" i="8"/>
  <c r="V495" i="8"/>
  <c r="AB495" i="8"/>
  <c r="AG495" i="8"/>
  <c r="AG496" i="8"/>
  <c r="AC496" i="8"/>
  <c r="Y496" i="8"/>
  <c r="U496" i="8"/>
  <c r="Q496" i="8"/>
  <c r="M496" i="8"/>
  <c r="R496" i="8"/>
  <c r="W496" i="8"/>
  <c r="AB496" i="8"/>
  <c r="AH496" i="8"/>
  <c r="AI497" i="8"/>
  <c r="AE497" i="8"/>
  <c r="AA497" i="8"/>
  <c r="W497" i="8"/>
  <c r="S497" i="8"/>
  <c r="O497" i="8"/>
  <c r="Q497" i="8"/>
  <c r="V497" i="8"/>
  <c r="AB497" i="8"/>
  <c r="AG497" i="8"/>
  <c r="AG498" i="8"/>
  <c r="AC498" i="8"/>
  <c r="Y498" i="8"/>
  <c r="U498" i="8"/>
  <c r="Q498" i="8"/>
  <c r="M498" i="8"/>
  <c r="R498" i="8"/>
  <c r="W498" i="8"/>
  <c r="AB498" i="8"/>
  <c r="AH498" i="8"/>
  <c r="AI499" i="8"/>
  <c r="AE499" i="8"/>
  <c r="AA499" i="8"/>
  <c r="W499" i="8"/>
  <c r="S499" i="8"/>
  <c r="O499" i="8"/>
  <c r="Q499" i="8"/>
  <c r="V499" i="8"/>
  <c r="AB499" i="8"/>
  <c r="AG499" i="8"/>
  <c r="AG500" i="8"/>
  <c r="AC500" i="8"/>
  <c r="Y500" i="8"/>
  <c r="U500" i="8"/>
  <c r="Q500" i="8"/>
  <c r="M500" i="8"/>
  <c r="R500" i="8"/>
  <c r="W500" i="8"/>
  <c r="AB500" i="8"/>
  <c r="AH500" i="8"/>
  <c r="AI501" i="8"/>
  <c r="AE501" i="8"/>
  <c r="AA501" i="8"/>
  <c r="W501" i="8"/>
  <c r="S501" i="8"/>
  <c r="O501" i="8"/>
  <c r="Q501" i="8"/>
  <c r="V501" i="8"/>
  <c r="AB501" i="8"/>
  <c r="AG501" i="8"/>
  <c r="P504" i="8"/>
  <c r="U504" i="8"/>
  <c r="AA504" i="8"/>
  <c r="AF504" i="8"/>
  <c r="P506" i="8"/>
  <c r="U506" i="8"/>
  <c r="AA506" i="8"/>
  <c r="AF506" i="8"/>
  <c r="N524" i="8"/>
  <c r="V524" i="8"/>
  <c r="AC524" i="8"/>
  <c r="AJ524" i="8"/>
  <c r="O525" i="8"/>
  <c r="W525" i="8"/>
  <c r="AD525" i="8"/>
  <c r="AJ525" i="8"/>
  <c r="N526" i="8"/>
  <c r="V526" i="8"/>
  <c r="AD526" i="8"/>
  <c r="AH529" i="8"/>
  <c r="AD529" i="8"/>
  <c r="Z529" i="8"/>
  <c r="V529" i="8"/>
  <c r="R529" i="8"/>
  <c r="N529" i="8"/>
  <c r="AG529" i="8"/>
  <c r="AC529" i="8"/>
  <c r="Y529" i="8"/>
  <c r="U529" i="8"/>
  <c r="Q529" i="8"/>
  <c r="M529" i="8"/>
  <c r="AF529" i="8"/>
  <c r="X529" i="8"/>
  <c r="P529" i="8"/>
  <c r="W529" i="8"/>
  <c r="AI529" i="8"/>
  <c r="T531" i="8"/>
  <c r="AE531" i="8"/>
  <c r="S533" i="8"/>
  <c r="AB533" i="8"/>
  <c r="AH537" i="8"/>
  <c r="AD537" i="8"/>
  <c r="Z537" i="8"/>
  <c r="V537" i="8"/>
  <c r="R537" i="8"/>
  <c r="N537" i="8"/>
  <c r="AG537" i="8"/>
  <c r="AC537" i="8"/>
  <c r="Y537" i="8"/>
  <c r="U537" i="8"/>
  <c r="Q537" i="8"/>
  <c r="M537" i="8"/>
  <c r="AF537" i="8"/>
  <c r="X537" i="8"/>
  <c r="P537" i="8"/>
  <c r="W537" i="8"/>
  <c r="AI537" i="8"/>
  <c r="Q541" i="8"/>
  <c r="AB541" i="8"/>
  <c r="T543" i="8"/>
  <c r="AC543" i="8"/>
  <c r="AI545" i="8"/>
  <c r="AE545" i="8"/>
  <c r="AA545" i="8"/>
  <c r="W545" i="8"/>
  <c r="S545" i="8"/>
  <c r="O545" i="8"/>
  <c r="AH545" i="8"/>
  <c r="AD545" i="8"/>
  <c r="Z545" i="8"/>
  <c r="V545" i="8"/>
  <c r="R545" i="8"/>
  <c r="N545" i="8"/>
  <c r="AC545" i="8"/>
  <c r="U545" i="8"/>
  <c r="M545" i="8"/>
  <c r="X545" i="8"/>
  <c r="AG545" i="8"/>
  <c r="Q549" i="8"/>
  <c r="AB549" i="8"/>
  <c r="S552" i="8"/>
  <c r="AB552" i="8"/>
  <c r="AH556" i="8"/>
  <c r="AD556" i="8"/>
  <c r="Z556" i="8"/>
  <c r="V556" i="8"/>
  <c r="R556" i="8"/>
  <c r="N556" i="8"/>
  <c r="AG556" i="8"/>
  <c r="AC556" i="8"/>
  <c r="Y556" i="8"/>
  <c r="U556" i="8"/>
  <c r="Q556" i="8"/>
  <c r="M556" i="8"/>
  <c r="AF556" i="8"/>
  <c r="X556" i="8"/>
  <c r="P556" i="8"/>
  <c r="W556" i="8"/>
  <c r="AI556" i="8"/>
  <c r="T558" i="8"/>
  <c r="AE558" i="8"/>
  <c r="S560" i="8"/>
  <c r="AB560" i="8"/>
  <c r="AH564" i="8"/>
  <c r="AD564" i="8"/>
  <c r="Z564" i="8"/>
  <c r="V564" i="8"/>
  <c r="R564" i="8"/>
  <c r="N564" i="8"/>
  <c r="AG564" i="8"/>
  <c r="AC564" i="8"/>
  <c r="Y564" i="8"/>
  <c r="U564" i="8"/>
  <c r="Q564" i="8"/>
  <c r="M564" i="8"/>
  <c r="AF564" i="8"/>
  <c r="X564" i="8"/>
  <c r="P564" i="8"/>
  <c r="W564" i="8"/>
  <c r="AI564" i="8"/>
  <c r="AI566" i="8"/>
  <c r="AE566" i="8"/>
  <c r="AA566" i="8"/>
  <c r="W566" i="8"/>
  <c r="S566" i="8"/>
  <c r="O566" i="8"/>
  <c r="AH566" i="8"/>
  <c r="AD566" i="8"/>
  <c r="Z566" i="8"/>
  <c r="V566" i="8"/>
  <c r="R566" i="8"/>
  <c r="N566" i="8"/>
  <c r="AG566" i="8"/>
  <c r="Y566" i="8"/>
  <c r="Q566" i="8"/>
  <c r="U566" i="8"/>
  <c r="AF566" i="8"/>
  <c r="P570" i="8"/>
  <c r="AB570" i="8"/>
  <c r="T572" i="8"/>
  <c r="AF572" i="8"/>
  <c r="AI574" i="8"/>
  <c r="AE574" i="8"/>
  <c r="AA574" i="8"/>
  <c r="W574" i="8"/>
  <c r="S574" i="8"/>
  <c r="O574" i="8"/>
  <c r="AH574" i="8"/>
  <c r="AD574" i="8"/>
  <c r="Z574" i="8"/>
  <c r="V574" i="8"/>
  <c r="R574" i="8"/>
  <c r="N574" i="8"/>
  <c r="AG574" i="8"/>
  <c r="Y574" i="8"/>
  <c r="Q574" i="8"/>
  <c r="U574" i="8"/>
  <c r="AF574" i="8"/>
  <c r="P578" i="8"/>
  <c r="AB578" i="8"/>
  <c r="T580" i="8"/>
  <c r="AF580" i="8"/>
  <c r="AI582" i="8"/>
  <c r="AE582" i="8"/>
  <c r="AA582" i="8"/>
  <c r="W582" i="8"/>
  <c r="S582" i="8"/>
  <c r="O582" i="8"/>
  <c r="AH582" i="8"/>
  <c r="AD582" i="8"/>
  <c r="Z582" i="8"/>
  <c r="V582" i="8"/>
  <c r="R582" i="8"/>
  <c r="N582" i="8"/>
  <c r="AG582" i="8"/>
  <c r="Y582" i="8"/>
  <c r="Q582" i="8"/>
  <c r="U582" i="8"/>
  <c r="AF582" i="8"/>
  <c r="AH589" i="8"/>
  <c r="AD589" i="8"/>
  <c r="Z589" i="8"/>
  <c r="V589" i="8"/>
  <c r="R589" i="8"/>
  <c r="N589" i="8"/>
  <c r="AG589" i="8"/>
  <c r="AC589" i="8"/>
  <c r="Y589" i="8"/>
  <c r="U589" i="8"/>
  <c r="Q589" i="8"/>
  <c r="M589" i="8"/>
  <c r="AF589" i="8"/>
  <c r="X589" i="8"/>
  <c r="P589" i="8"/>
  <c r="W589" i="8"/>
  <c r="AI589" i="8"/>
  <c r="T591" i="8"/>
  <c r="AE591" i="8"/>
  <c r="S593" i="8"/>
  <c r="AB593" i="8"/>
  <c r="AH597" i="8"/>
  <c r="AD597" i="8"/>
  <c r="Z597" i="8"/>
  <c r="V597" i="8"/>
  <c r="R597" i="8"/>
  <c r="N597" i="8"/>
  <c r="AG597" i="8"/>
  <c r="AC597" i="8"/>
  <c r="Y597" i="8"/>
  <c r="U597" i="8"/>
  <c r="Q597" i="8"/>
  <c r="M597" i="8"/>
  <c r="AF597" i="8"/>
  <c r="X597" i="8"/>
  <c r="P597" i="8"/>
  <c r="W597" i="8"/>
  <c r="AI597" i="8"/>
  <c r="T599" i="8"/>
  <c r="AE599" i="8"/>
  <c r="S601" i="8"/>
  <c r="AB601" i="8"/>
  <c r="Q607" i="8"/>
  <c r="AB607" i="8"/>
  <c r="T609" i="8"/>
  <c r="AC609" i="8"/>
  <c r="AI611" i="8"/>
  <c r="AE611" i="8"/>
  <c r="AA611" i="8"/>
  <c r="W611" i="8"/>
  <c r="S611" i="8"/>
  <c r="O611" i="8"/>
  <c r="AH611" i="8"/>
  <c r="AD611" i="8"/>
  <c r="Z611" i="8"/>
  <c r="V611" i="8"/>
  <c r="R611" i="8"/>
  <c r="N611" i="8"/>
  <c r="AC611" i="8"/>
  <c r="U611" i="8"/>
  <c r="M611" i="8"/>
  <c r="X611" i="8"/>
  <c r="AG611" i="8"/>
  <c r="Q615" i="8"/>
  <c r="AB615" i="8"/>
  <c r="T617" i="8"/>
  <c r="AC617" i="8"/>
  <c r="AI619" i="8"/>
  <c r="AE619" i="8"/>
  <c r="AA619" i="8"/>
  <c r="W619" i="8"/>
  <c r="S619" i="8"/>
  <c r="O619" i="8"/>
  <c r="AH619" i="8"/>
  <c r="AD619" i="8"/>
  <c r="Z619" i="8"/>
  <c r="V619" i="8"/>
  <c r="R619" i="8"/>
  <c r="N619" i="8"/>
  <c r="AC619" i="8"/>
  <c r="U619" i="8"/>
  <c r="M619" i="8"/>
  <c r="X619" i="8"/>
  <c r="AG619" i="8"/>
  <c r="W643" i="8"/>
  <c r="W645" i="8"/>
  <c r="W647" i="8"/>
  <c r="W649" i="8"/>
  <c r="W651" i="8"/>
  <c r="AH676" i="8"/>
  <c r="AD676" i="8"/>
  <c r="Z676" i="8"/>
  <c r="V676" i="8"/>
  <c r="R676" i="8"/>
  <c r="N676" i="8"/>
  <c r="AF676" i="8"/>
  <c r="AA676" i="8"/>
  <c r="U676" i="8"/>
  <c r="P676" i="8"/>
  <c r="AJ676" i="8"/>
  <c r="AE676" i="8"/>
  <c r="Y676" i="8"/>
  <c r="T676" i="8"/>
  <c r="O676" i="8"/>
  <c r="AC676" i="8"/>
  <c r="S676" i="8"/>
  <c r="X676" i="8"/>
  <c r="AH696" i="8"/>
  <c r="AD696" i="8"/>
  <c r="Z696" i="8"/>
  <c r="V696" i="8"/>
  <c r="R696" i="8"/>
  <c r="N696" i="8"/>
  <c r="AF696" i="8"/>
  <c r="AA696" i="8"/>
  <c r="U696" i="8"/>
  <c r="P696" i="8"/>
  <c r="AJ696" i="8"/>
  <c r="AE696" i="8"/>
  <c r="Y696" i="8"/>
  <c r="T696" i="8"/>
  <c r="O696" i="8"/>
  <c r="AI696" i="8"/>
  <c r="X696" i="8"/>
  <c r="M696" i="8"/>
  <c r="AB696" i="8"/>
  <c r="AG703" i="8"/>
  <c r="AC703" i="8"/>
  <c r="Y703" i="8"/>
  <c r="U703" i="8"/>
  <c r="Q703" i="8"/>
  <c r="M703" i="8"/>
  <c r="AJ703" i="8"/>
  <c r="AE703" i="8"/>
  <c r="Z703" i="8"/>
  <c r="T703" i="8"/>
  <c r="O703" i="8"/>
  <c r="AI703" i="8"/>
  <c r="AD703" i="8"/>
  <c r="X703" i="8"/>
  <c r="S703" i="8"/>
  <c r="N703" i="8"/>
  <c r="AA703" i="8"/>
  <c r="P703" i="8"/>
  <c r="AB703" i="8"/>
  <c r="R703" i="8"/>
  <c r="AH703" i="8"/>
  <c r="AG705" i="8"/>
  <c r="AC705" i="8"/>
  <c r="Y705" i="8"/>
  <c r="U705" i="8"/>
  <c r="Q705" i="8"/>
  <c r="M705" i="8"/>
  <c r="AJ705" i="8"/>
  <c r="AE705" i="8"/>
  <c r="Z705" i="8"/>
  <c r="T705" i="8"/>
  <c r="O705" i="8"/>
  <c r="AI705" i="8"/>
  <c r="AD705" i="8"/>
  <c r="X705" i="8"/>
  <c r="S705" i="8"/>
  <c r="N705" i="8"/>
  <c r="AA705" i="8"/>
  <c r="P705" i="8"/>
  <c r="AB705" i="8"/>
  <c r="R705" i="8"/>
  <c r="AH705" i="8"/>
  <c r="AG707" i="8"/>
  <c r="AC707" i="8"/>
  <c r="Y707" i="8"/>
  <c r="U707" i="8"/>
  <c r="Q707" i="8"/>
  <c r="M707" i="8"/>
  <c r="AJ707" i="8"/>
  <c r="AE707" i="8"/>
  <c r="Z707" i="8"/>
  <c r="T707" i="8"/>
  <c r="O707" i="8"/>
  <c r="AI707" i="8"/>
  <c r="AD707" i="8"/>
  <c r="X707" i="8"/>
  <c r="S707" i="8"/>
  <c r="N707" i="8"/>
  <c r="AA707" i="8"/>
  <c r="P707" i="8"/>
  <c r="AB707" i="8"/>
  <c r="R707" i="8"/>
  <c r="AH707" i="8"/>
  <c r="AG709" i="8"/>
  <c r="AC709" i="8"/>
  <c r="Y709" i="8"/>
  <c r="U709" i="8"/>
  <c r="Q709" i="8"/>
  <c r="M709" i="8"/>
  <c r="AJ709" i="8"/>
  <c r="AE709" i="8"/>
  <c r="Z709" i="8"/>
  <c r="T709" i="8"/>
  <c r="O709" i="8"/>
  <c r="AI709" i="8"/>
  <c r="AD709" i="8"/>
  <c r="X709" i="8"/>
  <c r="S709" i="8"/>
  <c r="N709" i="8"/>
  <c r="AA709" i="8"/>
  <c r="P709" i="8"/>
  <c r="AB709" i="8"/>
  <c r="R709" i="8"/>
  <c r="AH709" i="8"/>
  <c r="AG711" i="8"/>
  <c r="AC711" i="8"/>
  <c r="Y711" i="8"/>
  <c r="U711" i="8"/>
  <c r="Q711" i="8"/>
  <c r="M711" i="8"/>
  <c r="AJ711" i="8"/>
  <c r="AE711" i="8"/>
  <c r="Z711" i="8"/>
  <c r="T711" i="8"/>
  <c r="O711" i="8"/>
  <c r="AI711" i="8"/>
  <c r="AD711" i="8"/>
  <c r="X711" i="8"/>
  <c r="S711" i="8"/>
  <c r="N711" i="8"/>
  <c r="AA711" i="8"/>
  <c r="P711" i="8"/>
  <c r="AB711" i="8"/>
  <c r="R711" i="8"/>
  <c r="AH711" i="8"/>
  <c r="AH848" i="8"/>
  <c r="AD848" i="8"/>
  <c r="Z848" i="8"/>
  <c r="V848" i="8"/>
  <c r="R848" i="8"/>
  <c r="N848" i="8"/>
  <c r="AG848" i="8"/>
  <c r="AC848" i="8"/>
  <c r="Y848" i="8"/>
  <c r="U848" i="8"/>
  <c r="Q848" i="8"/>
  <c r="M848" i="8"/>
  <c r="AF848" i="8"/>
  <c r="X848" i="8"/>
  <c r="P848" i="8"/>
  <c r="AE848" i="8"/>
  <c r="W848" i="8"/>
  <c r="O848" i="8"/>
  <c r="AI848" i="8"/>
  <c r="S848" i="8"/>
  <c r="AA848" i="8"/>
  <c r="AJ848" i="8"/>
  <c r="T848" i="8"/>
  <c r="AH864" i="8"/>
  <c r="AD864" i="8"/>
  <c r="Z864" i="8"/>
  <c r="V864" i="8"/>
  <c r="R864" i="8"/>
  <c r="N864" i="8"/>
  <c r="AG864" i="8"/>
  <c r="AC864" i="8"/>
  <c r="Y864" i="8"/>
  <c r="U864" i="8"/>
  <c r="Q864" i="8"/>
  <c r="M864" i="8"/>
  <c r="AF864" i="8"/>
  <c r="X864" i="8"/>
  <c r="P864" i="8"/>
  <c r="AE864" i="8"/>
  <c r="W864" i="8"/>
  <c r="O864" i="8"/>
  <c r="AI864" i="8"/>
  <c r="S864" i="8"/>
  <c r="AA864" i="8"/>
  <c r="AJ864" i="8"/>
  <c r="T864" i="8"/>
  <c r="AI989" i="8"/>
  <c r="AE989" i="8"/>
  <c r="AA989" i="8"/>
  <c r="W989" i="8"/>
  <c r="S989" i="8"/>
  <c r="O989" i="8"/>
  <c r="AH989" i="8"/>
  <c r="AD989" i="8"/>
  <c r="Z989" i="8"/>
  <c r="V989" i="8"/>
  <c r="R989" i="8"/>
  <c r="N989" i="8"/>
  <c r="AG989" i="8"/>
  <c r="Y989" i="8"/>
  <c r="Q989" i="8"/>
  <c r="AF989" i="8"/>
  <c r="X989" i="8"/>
  <c r="P989" i="8"/>
  <c r="AC989" i="8"/>
  <c r="M989" i="8"/>
  <c r="U989" i="8"/>
  <c r="AJ989" i="8"/>
  <c r="T989" i="8"/>
  <c r="AH1012" i="8"/>
  <c r="AD1012" i="8"/>
  <c r="Z1012" i="8"/>
  <c r="V1012" i="8"/>
  <c r="R1012" i="8"/>
  <c r="N1012" i="8"/>
  <c r="AG1012" i="8"/>
  <c r="AC1012" i="8"/>
  <c r="Y1012" i="8"/>
  <c r="U1012" i="8"/>
  <c r="Q1012" i="8"/>
  <c r="M1012" i="8"/>
  <c r="AF1012" i="8"/>
  <c r="X1012" i="8"/>
  <c r="P1012" i="8"/>
  <c r="AE1012" i="8"/>
  <c r="W1012" i="8"/>
  <c r="O1012" i="8"/>
  <c r="AI1012" i="8"/>
  <c r="S1012" i="8"/>
  <c r="AA1012" i="8"/>
  <c r="AJ1012" i="8"/>
  <c r="T1012" i="8"/>
  <c r="AI1218" i="8"/>
  <c r="AE1218" i="8"/>
  <c r="AA1218" i="8"/>
  <c r="W1218" i="8"/>
  <c r="S1218" i="8"/>
  <c r="O1218" i="8"/>
  <c r="AF1218" i="8"/>
  <c r="Z1218" i="8"/>
  <c r="U1218" i="8"/>
  <c r="P1218" i="8"/>
  <c r="AJ1218" i="8"/>
  <c r="AD1218" i="8"/>
  <c r="Y1218" i="8"/>
  <c r="T1218" i="8"/>
  <c r="N1218" i="8"/>
  <c r="AB1218" i="8"/>
  <c r="Q1218" i="8"/>
  <c r="AH1218" i="8"/>
  <c r="X1218" i="8"/>
  <c r="M1218" i="8"/>
  <c r="AC1218" i="8"/>
  <c r="V1218" i="8"/>
  <c r="R1218" i="8"/>
  <c r="AG1218" i="8"/>
  <c r="AH1253" i="8"/>
  <c r="AD1253" i="8"/>
  <c r="Z1253" i="8"/>
  <c r="V1253" i="8"/>
  <c r="R1253" i="8"/>
  <c r="N1253" i="8"/>
  <c r="AJ1253" i="8"/>
  <c r="AE1253" i="8"/>
  <c r="Y1253" i="8"/>
  <c r="T1253" i="8"/>
  <c r="O1253" i="8"/>
  <c r="AI1253" i="8"/>
  <c r="AC1253" i="8"/>
  <c r="X1253" i="8"/>
  <c r="S1253" i="8"/>
  <c r="M1253" i="8"/>
  <c r="AB1253" i="8"/>
  <c r="Q1253" i="8"/>
  <c r="AA1253" i="8"/>
  <c r="P1253" i="8"/>
  <c r="AF1253" i="8"/>
  <c r="W1253" i="8"/>
  <c r="U1253" i="8"/>
  <c r="AG1253" i="8"/>
  <c r="AI704" i="8"/>
  <c r="AE704" i="8"/>
  <c r="AA704" i="8"/>
  <c r="W704" i="8"/>
  <c r="S704" i="8"/>
  <c r="O704" i="8"/>
  <c r="AJ704" i="8"/>
  <c r="AD704" i="8"/>
  <c r="Y704" i="8"/>
  <c r="T704" i="8"/>
  <c r="N704" i="8"/>
  <c r="AH704" i="8"/>
  <c r="AC704" i="8"/>
  <c r="X704" i="8"/>
  <c r="R704" i="8"/>
  <c r="M704" i="8"/>
  <c r="V704" i="8"/>
  <c r="AG704" i="8"/>
  <c r="AI706" i="8"/>
  <c r="AE706" i="8"/>
  <c r="AA706" i="8"/>
  <c r="W706" i="8"/>
  <c r="S706" i="8"/>
  <c r="O706" i="8"/>
  <c r="AJ706" i="8"/>
  <c r="AD706" i="8"/>
  <c r="Y706" i="8"/>
  <c r="T706" i="8"/>
  <c r="N706" i="8"/>
  <c r="AH706" i="8"/>
  <c r="AC706" i="8"/>
  <c r="X706" i="8"/>
  <c r="R706" i="8"/>
  <c r="M706" i="8"/>
  <c r="V706" i="8"/>
  <c r="AG706" i="8"/>
  <c r="AI708" i="8"/>
  <c r="AE708" i="8"/>
  <c r="AA708" i="8"/>
  <c r="W708" i="8"/>
  <c r="S708" i="8"/>
  <c r="O708" i="8"/>
  <c r="AJ708" i="8"/>
  <c r="AD708" i="8"/>
  <c r="Y708" i="8"/>
  <c r="T708" i="8"/>
  <c r="N708" i="8"/>
  <c r="AH708" i="8"/>
  <c r="AC708" i="8"/>
  <c r="X708" i="8"/>
  <c r="R708" i="8"/>
  <c r="M708" i="8"/>
  <c r="V708" i="8"/>
  <c r="AG708" i="8"/>
  <c r="AI710" i="8"/>
  <c r="AE710" i="8"/>
  <c r="AA710" i="8"/>
  <c r="W710" i="8"/>
  <c r="S710" i="8"/>
  <c r="O710" i="8"/>
  <c r="AJ710" i="8"/>
  <c r="AD710" i="8"/>
  <c r="Y710" i="8"/>
  <c r="T710" i="8"/>
  <c r="N710" i="8"/>
  <c r="AH710" i="8"/>
  <c r="AC710" i="8"/>
  <c r="X710" i="8"/>
  <c r="R710" i="8"/>
  <c r="M710" i="8"/>
  <c r="V710" i="8"/>
  <c r="AG710" i="8"/>
  <c r="AI712" i="8"/>
  <c r="AE712" i="8"/>
  <c r="AA712" i="8"/>
  <c r="W712" i="8"/>
  <c r="S712" i="8"/>
  <c r="O712" i="8"/>
  <c r="AJ712" i="8"/>
  <c r="AD712" i="8"/>
  <c r="Y712" i="8"/>
  <c r="T712" i="8"/>
  <c r="N712" i="8"/>
  <c r="AH712" i="8"/>
  <c r="AC712" i="8"/>
  <c r="X712" i="8"/>
  <c r="R712" i="8"/>
  <c r="M712" i="8"/>
  <c r="V712" i="8"/>
  <c r="AG712" i="8"/>
  <c r="AH752" i="8"/>
  <c r="AD752" i="8"/>
  <c r="Z752" i="8"/>
  <c r="V752" i="8"/>
  <c r="R752" i="8"/>
  <c r="N752" i="8"/>
  <c r="AF752" i="8"/>
  <c r="AA752" i="8"/>
  <c r="U752" i="8"/>
  <c r="P752" i="8"/>
  <c r="AJ752" i="8"/>
  <c r="AE752" i="8"/>
  <c r="Y752" i="8"/>
  <c r="T752" i="8"/>
  <c r="O752" i="8"/>
  <c r="W752" i="8"/>
  <c r="AG752" i="8"/>
  <c r="AH760" i="8"/>
  <c r="AD760" i="8"/>
  <c r="Z760" i="8"/>
  <c r="V760" i="8"/>
  <c r="R760" i="8"/>
  <c r="N760" i="8"/>
  <c r="AF760" i="8"/>
  <c r="AA760" i="8"/>
  <c r="U760" i="8"/>
  <c r="P760" i="8"/>
  <c r="AJ760" i="8"/>
  <c r="AE760" i="8"/>
  <c r="Y760" i="8"/>
  <c r="T760" i="8"/>
  <c r="O760" i="8"/>
  <c r="W760" i="8"/>
  <c r="AG760" i="8"/>
  <c r="AI837" i="8"/>
  <c r="AE837" i="8"/>
  <c r="AA837" i="8"/>
  <c r="W837" i="8"/>
  <c r="S837" i="8"/>
  <c r="O837" i="8"/>
  <c r="AH837" i="8"/>
  <c r="AD837" i="8"/>
  <c r="Z837" i="8"/>
  <c r="V837" i="8"/>
  <c r="R837" i="8"/>
  <c r="N837" i="8"/>
  <c r="AG837" i="8"/>
  <c r="Y837" i="8"/>
  <c r="Q837" i="8"/>
  <c r="AF837" i="8"/>
  <c r="X837" i="8"/>
  <c r="P837" i="8"/>
  <c r="AB837" i="8"/>
  <c r="AH846" i="8"/>
  <c r="AD846" i="8"/>
  <c r="Z846" i="8"/>
  <c r="V846" i="8"/>
  <c r="R846" i="8"/>
  <c r="N846" i="8"/>
  <c r="AG846" i="8"/>
  <c r="AC846" i="8"/>
  <c r="Y846" i="8"/>
  <c r="U846" i="8"/>
  <c r="Q846" i="8"/>
  <c r="M846" i="8"/>
  <c r="AF846" i="8"/>
  <c r="X846" i="8"/>
  <c r="P846" i="8"/>
  <c r="AE846" i="8"/>
  <c r="W846" i="8"/>
  <c r="O846" i="8"/>
  <c r="AB846" i="8"/>
  <c r="AH850" i="8"/>
  <c r="AD850" i="8"/>
  <c r="Z850" i="8"/>
  <c r="V850" i="8"/>
  <c r="R850" i="8"/>
  <c r="N850" i="8"/>
  <c r="AG850" i="8"/>
  <c r="AC850" i="8"/>
  <c r="Y850" i="8"/>
  <c r="U850" i="8"/>
  <c r="Q850" i="8"/>
  <c r="M850" i="8"/>
  <c r="AF850" i="8"/>
  <c r="X850" i="8"/>
  <c r="P850" i="8"/>
  <c r="AE850" i="8"/>
  <c r="W850" i="8"/>
  <c r="O850" i="8"/>
  <c r="AB850" i="8"/>
  <c r="AH854" i="8"/>
  <c r="AD854" i="8"/>
  <c r="Z854" i="8"/>
  <c r="V854" i="8"/>
  <c r="R854" i="8"/>
  <c r="N854" i="8"/>
  <c r="AG854" i="8"/>
  <c r="AC854" i="8"/>
  <c r="Y854" i="8"/>
  <c r="U854" i="8"/>
  <c r="Q854" i="8"/>
  <c r="M854" i="8"/>
  <c r="AF854" i="8"/>
  <c r="X854" i="8"/>
  <c r="P854" i="8"/>
  <c r="AE854" i="8"/>
  <c r="W854" i="8"/>
  <c r="O854" i="8"/>
  <c r="AB854" i="8"/>
  <c r="AH858" i="8"/>
  <c r="AD858" i="8"/>
  <c r="Z858" i="8"/>
  <c r="V858" i="8"/>
  <c r="R858" i="8"/>
  <c r="N858" i="8"/>
  <c r="AG858" i="8"/>
  <c r="AC858" i="8"/>
  <c r="Y858" i="8"/>
  <c r="U858" i="8"/>
  <c r="Q858" i="8"/>
  <c r="M858" i="8"/>
  <c r="AF858" i="8"/>
  <c r="X858" i="8"/>
  <c r="P858" i="8"/>
  <c r="AE858" i="8"/>
  <c r="W858" i="8"/>
  <c r="O858" i="8"/>
  <c r="AB858" i="8"/>
  <c r="AH862" i="8"/>
  <c r="AD862" i="8"/>
  <c r="Z862" i="8"/>
  <c r="V862" i="8"/>
  <c r="R862" i="8"/>
  <c r="N862" i="8"/>
  <c r="AG862" i="8"/>
  <c r="AC862" i="8"/>
  <c r="Y862" i="8"/>
  <c r="U862" i="8"/>
  <c r="Q862" i="8"/>
  <c r="M862" i="8"/>
  <c r="AF862" i="8"/>
  <c r="X862" i="8"/>
  <c r="P862" i="8"/>
  <c r="AE862" i="8"/>
  <c r="W862" i="8"/>
  <c r="O862" i="8"/>
  <c r="AB862" i="8"/>
  <c r="AH866" i="8"/>
  <c r="AD866" i="8"/>
  <c r="Z866" i="8"/>
  <c r="V866" i="8"/>
  <c r="R866" i="8"/>
  <c r="N866" i="8"/>
  <c r="AG866" i="8"/>
  <c r="AC866" i="8"/>
  <c r="Y866" i="8"/>
  <c r="U866" i="8"/>
  <c r="Q866" i="8"/>
  <c r="M866" i="8"/>
  <c r="AF866" i="8"/>
  <c r="X866" i="8"/>
  <c r="P866" i="8"/>
  <c r="AE866" i="8"/>
  <c r="W866" i="8"/>
  <c r="O866" i="8"/>
  <c r="AB866" i="8"/>
  <c r="AI899" i="8"/>
  <c r="AE899" i="8"/>
  <c r="AA899" i="8"/>
  <c r="W899" i="8"/>
  <c r="S899" i="8"/>
  <c r="O899" i="8"/>
  <c r="AH899" i="8"/>
  <c r="AD899" i="8"/>
  <c r="Z899" i="8"/>
  <c r="V899" i="8"/>
  <c r="R899" i="8"/>
  <c r="N899" i="8"/>
  <c r="AG899" i="8"/>
  <c r="Y899" i="8"/>
  <c r="Q899" i="8"/>
  <c r="AF899" i="8"/>
  <c r="X899" i="8"/>
  <c r="P899" i="8"/>
  <c r="AB899" i="8"/>
  <c r="AI910" i="8"/>
  <c r="AE910" i="8"/>
  <c r="AA910" i="8"/>
  <c r="W910" i="8"/>
  <c r="S910" i="8"/>
  <c r="O910" i="8"/>
  <c r="AH910" i="8"/>
  <c r="AD910" i="8"/>
  <c r="Z910" i="8"/>
  <c r="V910" i="8"/>
  <c r="R910" i="8"/>
  <c r="N910" i="8"/>
  <c r="AG910" i="8"/>
  <c r="Y910" i="8"/>
  <c r="Q910" i="8"/>
  <c r="AF910" i="8"/>
  <c r="X910" i="8"/>
  <c r="P910" i="8"/>
  <c r="AB910" i="8"/>
  <c r="AI919" i="8"/>
  <c r="AE919" i="8"/>
  <c r="AA919" i="8"/>
  <c r="W919" i="8"/>
  <c r="S919" i="8"/>
  <c r="O919" i="8"/>
  <c r="AH919" i="8"/>
  <c r="AD919" i="8"/>
  <c r="Z919" i="8"/>
  <c r="V919" i="8"/>
  <c r="R919" i="8"/>
  <c r="N919" i="8"/>
  <c r="AG919" i="8"/>
  <c r="Y919" i="8"/>
  <c r="Q919" i="8"/>
  <c r="AF919" i="8"/>
  <c r="X919" i="8"/>
  <c r="P919" i="8"/>
  <c r="AB919" i="8"/>
  <c r="AI935" i="8"/>
  <c r="AE935" i="8"/>
  <c r="AA935" i="8"/>
  <c r="W935" i="8"/>
  <c r="S935" i="8"/>
  <c r="O935" i="8"/>
  <c r="AH935" i="8"/>
  <c r="AD935" i="8"/>
  <c r="Z935" i="8"/>
  <c r="V935" i="8"/>
  <c r="R935" i="8"/>
  <c r="N935" i="8"/>
  <c r="AG935" i="8"/>
  <c r="Y935" i="8"/>
  <c r="Q935" i="8"/>
  <c r="AF935" i="8"/>
  <c r="X935" i="8"/>
  <c r="P935" i="8"/>
  <c r="AB935" i="8"/>
  <c r="AI968" i="8"/>
  <c r="AE968" i="8"/>
  <c r="AA968" i="8"/>
  <c r="W968" i="8"/>
  <c r="S968" i="8"/>
  <c r="O968" i="8"/>
  <c r="AH968" i="8"/>
  <c r="AD968" i="8"/>
  <c r="Z968" i="8"/>
  <c r="V968" i="8"/>
  <c r="R968" i="8"/>
  <c r="N968" i="8"/>
  <c r="AG968" i="8"/>
  <c r="Y968" i="8"/>
  <c r="Q968" i="8"/>
  <c r="AF968" i="8"/>
  <c r="X968" i="8"/>
  <c r="P968" i="8"/>
  <c r="AB968" i="8"/>
  <c r="AI997" i="8"/>
  <c r="AE997" i="8"/>
  <c r="AA997" i="8"/>
  <c r="W997" i="8"/>
  <c r="S997" i="8"/>
  <c r="O997" i="8"/>
  <c r="AH997" i="8"/>
  <c r="AD997" i="8"/>
  <c r="Z997" i="8"/>
  <c r="V997" i="8"/>
  <c r="R997" i="8"/>
  <c r="N997" i="8"/>
  <c r="AG997" i="8"/>
  <c r="Y997" i="8"/>
  <c r="Q997" i="8"/>
  <c r="AF997" i="8"/>
  <c r="X997" i="8"/>
  <c r="P997" i="8"/>
  <c r="AB997" i="8"/>
  <c r="AH1002" i="8"/>
  <c r="AD1002" i="8"/>
  <c r="Z1002" i="8"/>
  <c r="V1002" i="8"/>
  <c r="R1002" i="8"/>
  <c r="N1002" i="8"/>
  <c r="AG1002" i="8"/>
  <c r="AC1002" i="8"/>
  <c r="Y1002" i="8"/>
  <c r="U1002" i="8"/>
  <c r="Q1002" i="8"/>
  <c r="M1002" i="8"/>
  <c r="AF1002" i="8"/>
  <c r="X1002" i="8"/>
  <c r="P1002" i="8"/>
  <c r="AE1002" i="8"/>
  <c r="W1002" i="8"/>
  <c r="O1002" i="8"/>
  <c r="AB1002" i="8"/>
  <c r="AH1006" i="8"/>
  <c r="AD1006" i="8"/>
  <c r="Z1006" i="8"/>
  <c r="V1006" i="8"/>
  <c r="R1006" i="8"/>
  <c r="N1006" i="8"/>
  <c r="AG1006" i="8"/>
  <c r="AC1006" i="8"/>
  <c r="Y1006" i="8"/>
  <c r="U1006" i="8"/>
  <c r="Q1006" i="8"/>
  <c r="M1006" i="8"/>
  <c r="AF1006" i="8"/>
  <c r="X1006" i="8"/>
  <c r="P1006" i="8"/>
  <c r="AE1006" i="8"/>
  <c r="W1006" i="8"/>
  <c r="O1006" i="8"/>
  <c r="AB1006" i="8"/>
  <c r="AH1010" i="8"/>
  <c r="AD1010" i="8"/>
  <c r="Z1010" i="8"/>
  <c r="V1010" i="8"/>
  <c r="R1010" i="8"/>
  <c r="N1010" i="8"/>
  <c r="AG1010" i="8"/>
  <c r="AC1010" i="8"/>
  <c r="Y1010" i="8"/>
  <c r="U1010" i="8"/>
  <c r="Q1010" i="8"/>
  <c r="M1010" i="8"/>
  <c r="AF1010" i="8"/>
  <c r="X1010" i="8"/>
  <c r="P1010" i="8"/>
  <c r="AE1010" i="8"/>
  <c r="W1010" i="8"/>
  <c r="O1010" i="8"/>
  <c r="AB1010" i="8"/>
  <c r="AG1106" i="8"/>
  <c r="AC1106" i="8"/>
  <c r="Y1106" i="8"/>
  <c r="U1106" i="8"/>
  <c r="Q1106" i="8"/>
  <c r="M1106" i="8"/>
  <c r="AJ1106" i="8"/>
  <c r="AE1106" i="8"/>
  <c r="Z1106" i="8"/>
  <c r="T1106" i="8"/>
  <c r="O1106" i="8"/>
  <c r="AI1106" i="8"/>
  <c r="AD1106" i="8"/>
  <c r="X1106" i="8"/>
  <c r="S1106" i="8"/>
  <c r="N1106" i="8"/>
  <c r="AF1106" i="8"/>
  <c r="V1106" i="8"/>
  <c r="AB1106" i="8"/>
  <c r="R1106" i="8"/>
  <c r="AA1106" i="8"/>
  <c r="P1106" i="8"/>
  <c r="AH1108" i="8"/>
  <c r="AD1108" i="8"/>
  <c r="AG1108" i="8"/>
  <c r="AC1108" i="8"/>
  <c r="Y1108" i="8"/>
  <c r="U1108" i="8"/>
  <c r="Q1108" i="8"/>
  <c r="M1108" i="8"/>
  <c r="AF1108" i="8"/>
  <c r="Z1108" i="8"/>
  <c r="T1108" i="8"/>
  <c r="O1108" i="8"/>
  <c r="AE1108" i="8"/>
  <c r="X1108" i="8"/>
  <c r="S1108" i="8"/>
  <c r="N1108" i="8"/>
  <c r="AI1108" i="8"/>
  <c r="V1108" i="8"/>
  <c r="AB1108" i="8"/>
  <c r="R1108" i="8"/>
  <c r="AA1108" i="8"/>
  <c r="P1108" i="8"/>
  <c r="AH1114" i="8"/>
  <c r="AD1114" i="8"/>
  <c r="Z1114" i="8"/>
  <c r="V1114" i="8"/>
  <c r="R1114" i="8"/>
  <c r="N1114" i="8"/>
  <c r="AG1114" i="8"/>
  <c r="AC1114" i="8"/>
  <c r="Y1114" i="8"/>
  <c r="U1114" i="8"/>
  <c r="Q1114" i="8"/>
  <c r="M1114" i="8"/>
  <c r="AF1114" i="8"/>
  <c r="X1114" i="8"/>
  <c r="P1114" i="8"/>
  <c r="AE1114" i="8"/>
  <c r="W1114" i="8"/>
  <c r="O1114" i="8"/>
  <c r="AA1114" i="8"/>
  <c r="AJ1114" i="8"/>
  <c r="T1114" i="8"/>
  <c r="AI1114" i="8"/>
  <c r="S1114" i="8"/>
  <c r="AH1122" i="8"/>
  <c r="AD1122" i="8"/>
  <c r="Z1122" i="8"/>
  <c r="V1122" i="8"/>
  <c r="R1122" i="8"/>
  <c r="N1122" i="8"/>
  <c r="AG1122" i="8"/>
  <c r="AC1122" i="8"/>
  <c r="Y1122" i="8"/>
  <c r="U1122" i="8"/>
  <c r="Q1122" i="8"/>
  <c r="M1122" i="8"/>
  <c r="AF1122" i="8"/>
  <c r="X1122" i="8"/>
  <c r="P1122" i="8"/>
  <c r="AE1122" i="8"/>
  <c r="W1122" i="8"/>
  <c r="O1122" i="8"/>
  <c r="AA1122" i="8"/>
  <c r="AJ1122" i="8"/>
  <c r="T1122" i="8"/>
  <c r="AI1122" i="8"/>
  <c r="S1122" i="8"/>
  <c r="AH1179" i="8"/>
  <c r="AD1179" i="8"/>
  <c r="Z1179" i="8"/>
  <c r="V1179" i="8"/>
  <c r="R1179" i="8"/>
  <c r="N1179" i="8"/>
  <c r="AG1179" i="8"/>
  <c r="AC1179" i="8"/>
  <c r="Y1179" i="8"/>
  <c r="U1179" i="8"/>
  <c r="Q1179" i="8"/>
  <c r="M1179" i="8"/>
  <c r="AF1179" i="8"/>
  <c r="X1179" i="8"/>
  <c r="P1179" i="8"/>
  <c r="AE1179" i="8"/>
  <c r="W1179" i="8"/>
  <c r="O1179" i="8"/>
  <c r="AA1179" i="8"/>
  <c r="AJ1179" i="8"/>
  <c r="T1179" i="8"/>
  <c r="AI1179" i="8"/>
  <c r="S1179" i="8"/>
  <c r="AH1187" i="8"/>
  <c r="AD1187" i="8"/>
  <c r="Z1187" i="8"/>
  <c r="V1187" i="8"/>
  <c r="R1187" i="8"/>
  <c r="N1187" i="8"/>
  <c r="AG1187" i="8"/>
  <c r="AC1187" i="8"/>
  <c r="Y1187" i="8"/>
  <c r="U1187" i="8"/>
  <c r="Q1187" i="8"/>
  <c r="M1187" i="8"/>
  <c r="AF1187" i="8"/>
  <c r="X1187" i="8"/>
  <c r="P1187" i="8"/>
  <c r="AE1187" i="8"/>
  <c r="W1187" i="8"/>
  <c r="O1187" i="8"/>
  <c r="AA1187" i="8"/>
  <c r="AJ1187" i="8"/>
  <c r="T1187" i="8"/>
  <c r="AI1187" i="8"/>
  <c r="S1187" i="8"/>
  <c r="AG1211" i="8"/>
  <c r="AC1211" i="8"/>
  <c r="Y1211" i="8"/>
  <c r="U1211" i="8"/>
  <c r="Q1211" i="8"/>
  <c r="M1211" i="8"/>
  <c r="AF1211" i="8"/>
  <c r="AA1211" i="8"/>
  <c r="V1211" i="8"/>
  <c r="P1211" i="8"/>
  <c r="AJ1211" i="8"/>
  <c r="AE1211" i="8"/>
  <c r="Z1211" i="8"/>
  <c r="T1211" i="8"/>
  <c r="O1211" i="8"/>
  <c r="AD1211" i="8"/>
  <c r="S1211" i="8"/>
  <c r="AB1211" i="8"/>
  <c r="R1211" i="8"/>
  <c r="X1211" i="8"/>
  <c r="W1211" i="8"/>
  <c r="AI1211" i="8"/>
  <c r="N1211" i="8"/>
  <c r="AG1227" i="8"/>
  <c r="AC1227" i="8"/>
  <c r="Y1227" i="8"/>
  <c r="U1227" i="8"/>
  <c r="Q1227" i="8"/>
  <c r="M1227" i="8"/>
  <c r="AF1227" i="8"/>
  <c r="AA1227" i="8"/>
  <c r="V1227" i="8"/>
  <c r="P1227" i="8"/>
  <c r="AJ1227" i="8"/>
  <c r="AE1227" i="8"/>
  <c r="Z1227" i="8"/>
  <c r="T1227" i="8"/>
  <c r="O1227" i="8"/>
  <c r="AD1227" i="8"/>
  <c r="S1227" i="8"/>
  <c r="AB1227" i="8"/>
  <c r="R1227" i="8"/>
  <c r="X1227" i="8"/>
  <c r="W1227" i="8"/>
  <c r="AI1227" i="8"/>
  <c r="N1227" i="8"/>
  <c r="AH1245" i="8"/>
  <c r="AD1245" i="8"/>
  <c r="Z1245" i="8"/>
  <c r="V1245" i="8"/>
  <c r="R1245" i="8"/>
  <c r="N1245" i="8"/>
  <c r="AJ1245" i="8"/>
  <c r="AE1245" i="8"/>
  <c r="Y1245" i="8"/>
  <c r="T1245" i="8"/>
  <c r="O1245" i="8"/>
  <c r="AI1245" i="8"/>
  <c r="AC1245" i="8"/>
  <c r="X1245" i="8"/>
  <c r="S1245" i="8"/>
  <c r="M1245" i="8"/>
  <c r="AB1245" i="8"/>
  <c r="Q1245" i="8"/>
  <c r="AA1245" i="8"/>
  <c r="P1245" i="8"/>
  <c r="AF1245" i="8"/>
  <c r="W1245" i="8"/>
  <c r="U1245" i="8"/>
  <c r="AI1472" i="8"/>
  <c r="AE1472" i="8"/>
  <c r="AA1472" i="8"/>
  <c r="W1472" i="8"/>
  <c r="S1472" i="8"/>
  <c r="O1472" i="8"/>
  <c r="AJ1472" i="8"/>
  <c r="AD1472" i="8"/>
  <c r="Y1472" i="8"/>
  <c r="T1472" i="8"/>
  <c r="N1472" i="8"/>
  <c r="AC1472" i="8"/>
  <c r="V1472" i="8"/>
  <c r="P1472" i="8"/>
  <c r="AB1472" i="8"/>
  <c r="R1472" i="8"/>
  <c r="AH1472" i="8"/>
  <c r="Z1472" i="8"/>
  <c r="Q1472" i="8"/>
  <c r="U1472" i="8"/>
  <c r="AG1472" i="8"/>
  <c r="M1472" i="8"/>
  <c r="AF1472" i="8"/>
  <c r="X1472" i="8"/>
  <c r="AI1752" i="8"/>
  <c r="AE1752" i="8"/>
  <c r="AA1752" i="8"/>
  <c r="W1752" i="8"/>
  <c r="S1752" i="8"/>
  <c r="O1752" i="8"/>
  <c r="AJ1752" i="8"/>
  <c r="AD1752" i="8"/>
  <c r="Y1752" i="8"/>
  <c r="T1752" i="8"/>
  <c r="N1752" i="8"/>
  <c r="AC1752" i="8"/>
  <c r="V1752" i="8"/>
  <c r="P1752" i="8"/>
  <c r="AH1752" i="8"/>
  <c r="Z1752" i="8"/>
  <c r="Q1752" i="8"/>
  <c r="AG1752" i="8"/>
  <c r="X1752" i="8"/>
  <c r="M1752" i="8"/>
  <c r="U1752" i="8"/>
  <c r="R1752" i="8"/>
  <c r="AF1752" i="8"/>
  <c r="AB1752" i="8"/>
  <c r="AG1763" i="8"/>
  <c r="AC1763" i="8"/>
  <c r="Y1763" i="8"/>
  <c r="U1763" i="8"/>
  <c r="Q1763" i="8"/>
  <c r="M1763" i="8"/>
  <c r="AF1763" i="8"/>
  <c r="AA1763" i="8"/>
  <c r="V1763" i="8"/>
  <c r="P1763" i="8"/>
  <c r="AE1763" i="8"/>
  <c r="X1763" i="8"/>
  <c r="R1763" i="8"/>
  <c r="AH1763" i="8"/>
  <c r="W1763" i="8"/>
  <c r="N1763" i="8"/>
  <c r="AD1763" i="8"/>
  <c r="S1763" i="8"/>
  <c r="AB1763" i="8"/>
  <c r="O1763" i="8"/>
  <c r="Z1763" i="8"/>
  <c r="T1763" i="8"/>
  <c r="AJ1763" i="8"/>
  <c r="AI1763" i="8"/>
  <c r="AH750" i="8"/>
  <c r="AD750" i="8"/>
  <c r="Z750" i="8"/>
  <c r="V750" i="8"/>
  <c r="R750" i="8"/>
  <c r="N750" i="8"/>
  <c r="AF750" i="8"/>
  <c r="AA750" i="8"/>
  <c r="U750" i="8"/>
  <c r="P750" i="8"/>
  <c r="AJ750" i="8"/>
  <c r="AE750" i="8"/>
  <c r="Y750" i="8"/>
  <c r="T750" i="8"/>
  <c r="O750" i="8"/>
  <c r="W750" i="8"/>
  <c r="AG750" i="8"/>
  <c r="M752" i="8"/>
  <c r="X752" i="8"/>
  <c r="AI752" i="8"/>
  <c r="AH758" i="8"/>
  <c r="AD758" i="8"/>
  <c r="Z758" i="8"/>
  <c r="V758" i="8"/>
  <c r="R758" i="8"/>
  <c r="N758" i="8"/>
  <c r="AF758" i="8"/>
  <c r="AA758" i="8"/>
  <c r="U758" i="8"/>
  <c r="P758" i="8"/>
  <c r="AJ758" i="8"/>
  <c r="AE758" i="8"/>
  <c r="Y758" i="8"/>
  <c r="T758" i="8"/>
  <c r="O758" i="8"/>
  <c r="W758" i="8"/>
  <c r="AG758" i="8"/>
  <c r="M760" i="8"/>
  <c r="X760" i="8"/>
  <c r="AI760" i="8"/>
  <c r="AI766" i="8"/>
  <c r="AE766" i="8"/>
  <c r="AA766" i="8"/>
  <c r="W766" i="8"/>
  <c r="S766" i="8"/>
  <c r="O766" i="8"/>
  <c r="AJ766" i="8"/>
  <c r="AD766" i="8"/>
  <c r="Y766" i="8"/>
  <c r="T766" i="8"/>
  <c r="N766" i="8"/>
  <c r="AH766" i="8"/>
  <c r="AC766" i="8"/>
  <c r="X766" i="8"/>
  <c r="R766" i="8"/>
  <c r="M766" i="8"/>
  <c r="V766" i="8"/>
  <c r="AG766" i="8"/>
  <c r="AI768" i="8"/>
  <c r="AE768" i="8"/>
  <c r="AA768" i="8"/>
  <c r="W768" i="8"/>
  <c r="S768" i="8"/>
  <c r="O768" i="8"/>
  <c r="AJ768" i="8"/>
  <c r="AD768" i="8"/>
  <c r="Y768" i="8"/>
  <c r="T768" i="8"/>
  <c r="N768" i="8"/>
  <c r="AH768" i="8"/>
  <c r="AC768" i="8"/>
  <c r="X768" i="8"/>
  <c r="R768" i="8"/>
  <c r="M768" i="8"/>
  <c r="V768" i="8"/>
  <c r="AG768" i="8"/>
  <c r="AI770" i="8"/>
  <c r="AE770" i="8"/>
  <c r="AA770" i="8"/>
  <c r="W770" i="8"/>
  <c r="S770" i="8"/>
  <c r="O770" i="8"/>
  <c r="AJ770" i="8"/>
  <c r="AD770" i="8"/>
  <c r="Y770" i="8"/>
  <c r="T770" i="8"/>
  <c r="N770" i="8"/>
  <c r="AH770" i="8"/>
  <c r="AC770" i="8"/>
  <c r="X770" i="8"/>
  <c r="R770" i="8"/>
  <c r="M770" i="8"/>
  <c r="V770" i="8"/>
  <c r="AG770" i="8"/>
  <c r="AI772" i="8"/>
  <c r="AE772" i="8"/>
  <c r="AA772" i="8"/>
  <c r="W772" i="8"/>
  <c r="S772" i="8"/>
  <c r="O772" i="8"/>
  <c r="AJ772" i="8"/>
  <c r="AD772" i="8"/>
  <c r="Y772" i="8"/>
  <c r="T772" i="8"/>
  <c r="N772" i="8"/>
  <c r="AH772" i="8"/>
  <c r="AC772" i="8"/>
  <c r="X772" i="8"/>
  <c r="R772" i="8"/>
  <c r="M772" i="8"/>
  <c r="V772" i="8"/>
  <c r="AG772" i="8"/>
  <c r="AI774" i="8"/>
  <c r="AE774" i="8"/>
  <c r="AA774" i="8"/>
  <c r="W774" i="8"/>
  <c r="S774" i="8"/>
  <c r="O774" i="8"/>
  <c r="AJ774" i="8"/>
  <c r="AD774" i="8"/>
  <c r="Y774" i="8"/>
  <c r="T774" i="8"/>
  <c r="N774" i="8"/>
  <c r="AH774" i="8"/>
  <c r="AC774" i="8"/>
  <c r="X774" i="8"/>
  <c r="R774" i="8"/>
  <c r="M774" i="8"/>
  <c r="V774" i="8"/>
  <c r="AG774" i="8"/>
  <c r="AI833" i="8"/>
  <c r="AE833" i="8"/>
  <c r="AA833" i="8"/>
  <c r="W833" i="8"/>
  <c r="S833" i="8"/>
  <c r="O833" i="8"/>
  <c r="AH833" i="8"/>
  <c r="AD833" i="8"/>
  <c r="Z833" i="8"/>
  <c r="V833" i="8"/>
  <c r="R833" i="8"/>
  <c r="N833" i="8"/>
  <c r="AG833" i="8"/>
  <c r="Y833" i="8"/>
  <c r="Q833" i="8"/>
  <c r="AF833" i="8"/>
  <c r="X833" i="8"/>
  <c r="P833" i="8"/>
  <c r="AB833" i="8"/>
  <c r="M837" i="8"/>
  <c r="AC837" i="8"/>
  <c r="S846" i="8"/>
  <c r="AI846" i="8"/>
  <c r="S850" i="8"/>
  <c r="AI850" i="8"/>
  <c r="S854" i="8"/>
  <c r="AI854" i="8"/>
  <c r="S858" i="8"/>
  <c r="AI858" i="8"/>
  <c r="S862" i="8"/>
  <c r="AI862" i="8"/>
  <c r="S866" i="8"/>
  <c r="AI866" i="8"/>
  <c r="AI876" i="8"/>
  <c r="AE876" i="8"/>
  <c r="AA876" i="8"/>
  <c r="W876" i="8"/>
  <c r="S876" i="8"/>
  <c r="O876" i="8"/>
  <c r="AH876" i="8"/>
  <c r="AD876" i="8"/>
  <c r="Z876" i="8"/>
  <c r="V876" i="8"/>
  <c r="R876" i="8"/>
  <c r="N876" i="8"/>
  <c r="AG876" i="8"/>
  <c r="Y876" i="8"/>
  <c r="Q876" i="8"/>
  <c r="AF876" i="8"/>
  <c r="X876" i="8"/>
  <c r="P876" i="8"/>
  <c r="AB876" i="8"/>
  <c r="AI895" i="8"/>
  <c r="AE895" i="8"/>
  <c r="AA895" i="8"/>
  <c r="W895" i="8"/>
  <c r="S895" i="8"/>
  <c r="O895" i="8"/>
  <c r="AH895" i="8"/>
  <c r="AD895" i="8"/>
  <c r="Z895" i="8"/>
  <c r="V895" i="8"/>
  <c r="R895" i="8"/>
  <c r="N895" i="8"/>
  <c r="AG895" i="8"/>
  <c r="Y895" i="8"/>
  <c r="Q895" i="8"/>
  <c r="AF895" i="8"/>
  <c r="X895" i="8"/>
  <c r="P895" i="8"/>
  <c r="AB895" i="8"/>
  <c r="M899" i="8"/>
  <c r="AC899" i="8"/>
  <c r="M910" i="8"/>
  <c r="AC910" i="8"/>
  <c r="M919" i="8"/>
  <c r="AC919" i="8"/>
  <c r="AI931" i="8"/>
  <c r="AE931" i="8"/>
  <c r="AA931" i="8"/>
  <c r="W931" i="8"/>
  <c r="S931" i="8"/>
  <c r="O931" i="8"/>
  <c r="AH931" i="8"/>
  <c r="AD931" i="8"/>
  <c r="Z931" i="8"/>
  <c r="V931" i="8"/>
  <c r="R931" i="8"/>
  <c r="N931" i="8"/>
  <c r="AG931" i="8"/>
  <c r="Y931" i="8"/>
  <c r="Q931" i="8"/>
  <c r="AF931" i="8"/>
  <c r="X931" i="8"/>
  <c r="P931" i="8"/>
  <c r="AB931" i="8"/>
  <c r="M935" i="8"/>
  <c r="AC935" i="8"/>
  <c r="AI964" i="8"/>
  <c r="AE964" i="8"/>
  <c r="AA964" i="8"/>
  <c r="W964" i="8"/>
  <c r="S964" i="8"/>
  <c r="O964" i="8"/>
  <c r="AH964" i="8"/>
  <c r="AD964" i="8"/>
  <c r="Z964" i="8"/>
  <c r="V964" i="8"/>
  <c r="R964" i="8"/>
  <c r="N964" i="8"/>
  <c r="AG964" i="8"/>
  <c r="Y964" i="8"/>
  <c r="Q964" i="8"/>
  <c r="AF964" i="8"/>
  <c r="X964" i="8"/>
  <c r="P964" i="8"/>
  <c r="AB964" i="8"/>
  <c r="M968" i="8"/>
  <c r="AC968" i="8"/>
  <c r="AH979" i="8"/>
  <c r="AD979" i="8"/>
  <c r="Z979" i="8"/>
  <c r="V979" i="8"/>
  <c r="R979" i="8"/>
  <c r="N979" i="8"/>
  <c r="AG979" i="8"/>
  <c r="AC979" i="8"/>
  <c r="Y979" i="8"/>
  <c r="U979" i="8"/>
  <c r="Q979" i="8"/>
  <c r="M979" i="8"/>
  <c r="AF979" i="8"/>
  <c r="X979" i="8"/>
  <c r="P979" i="8"/>
  <c r="AE979" i="8"/>
  <c r="W979" i="8"/>
  <c r="O979" i="8"/>
  <c r="AB979" i="8"/>
  <c r="T981" i="8"/>
  <c r="AH983" i="8"/>
  <c r="AD983" i="8"/>
  <c r="Z983" i="8"/>
  <c r="V983" i="8"/>
  <c r="R983" i="8"/>
  <c r="N983" i="8"/>
  <c r="AG983" i="8"/>
  <c r="AC983" i="8"/>
  <c r="Y983" i="8"/>
  <c r="U983" i="8"/>
  <c r="Q983" i="8"/>
  <c r="M983" i="8"/>
  <c r="AF983" i="8"/>
  <c r="X983" i="8"/>
  <c r="P983" i="8"/>
  <c r="AE983" i="8"/>
  <c r="W983" i="8"/>
  <c r="O983" i="8"/>
  <c r="AB983" i="8"/>
  <c r="T985" i="8"/>
  <c r="AH987" i="8"/>
  <c r="AD987" i="8"/>
  <c r="Z987" i="8"/>
  <c r="V987" i="8"/>
  <c r="R987" i="8"/>
  <c r="N987" i="8"/>
  <c r="AG987" i="8"/>
  <c r="AC987" i="8"/>
  <c r="Y987" i="8"/>
  <c r="U987" i="8"/>
  <c r="Q987" i="8"/>
  <c r="M987" i="8"/>
  <c r="AF987" i="8"/>
  <c r="X987" i="8"/>
  <c r="P987" i="8"/>
  <c r="AE987" i="8"/>
  <c r="W987" i="8"/>
  <c r="O987" i="8"/>
  <c r="AB987" i="8"/>
  <c r="AI993" i="8"/>
  <c r="AE993" i="8"/>
  <c r="AA993" i="8"/>
  <c r="W993" i="8"/>
  <c r="S993" i="8"/>
  <c r="O993" i="8"/>
  <c r="AH993" i="8"/>
  <c r="AD993" i="8"/>
  <c r="Z993" i="8"/>
  <c r="V993" i="8"/>
  <c r="R993" i="8"/>
  <c r="N993" i="8"/>
  <c r="AG993" i="8"/>
  <c r="Y993" i="8"/>
  <c r="Q993" i="8"/>
  <c r="AF993" i="8"/>
  <c r="X993" i="8"/>
  <c r="P993" i="8"/>
  <c r="AB993" i="8"/>
  <c r="M997" i="8"/>
  <c r="AC997" i="8"/>
  <c r="S1002" i="8"/>
  <c r="AI1002" i="8"/>
  <c r="S1006" i="8"/>
  <c r="AI1006" i="8"/>
  <c r="S1010" i="8"/>
  <c r="AI1010" i="8"/>
  <c r="AI1024" i="8"/>
  <c r="AE1024" i="8"/>
  <c r="AA1024" i="8"/>
  <c r="W1024" i="8"/>
  <c r="S1024" i="8"/>
  <c r="O1024" i="8"/>
  <c r="AH1024" i="8"/>
  <c r="AD1024" i="8"/>
  <c r="Z1024" i="8"/>
  <c r="V1024" i="8"/>
  <c r="R1024" i="8"/>
  <c r="N1024" i="8"/>
  <c r="AG1024" i="8"/>
  <c r="Y1024" i="8"/>
  <c r="Q1024" i="8"/>
  <c r="AF1024" i="8"/>
  <c r="X1024" i="8"/>
  <c r="P1024" i="8"/>
  <c r="AC1024" i="8"/>
  <c r="U1024" i="8"/>
  <c r="M1024" i="8"/>
  <c r="AI1028" i="8"/>
  <c r="AE1028" i="8"/>
  <c r="AA1028" i="8"/>
  <c r="W1028" i="8"/>
  <c r="S1028" i="8"/>
  <c r="O1028" i="8"/>
  <c r="AH1028" i="8"/>
  <c r="AD1028" i="8"/>
  <c r="Z1028" i="8"/>
  <c r="V1028" i="8"/>
  <c r="R1028" i="8"/>
  <c r="N1028" i="8"/>
  <c r="AG1028" i="8"/>
  <c r="Y1028" i="8"/>
  <c r="Q1028" i="8"/>
  <c r="AF1028" i="8"/>
  <c r="X1028" i="8"/>
  <c r="P1028" i="8"/>
  <c r="AC1028" i="8"/>
  <c r="U1028" i="8"/>
  <c r="M1028" i="8"/>
  <c r="W1106" i="8"/>
  <c r="W1108" i="8"/>
  <c r="AB1114" i="8"/>
  <c r="AB1122" i="8"/>
  <c r="AI1136" i="8"/>
  <c r="AE1136" i="8"/>
  <c r="AA1136" i="8"/>
  <c r="W1136" i="8"/>
  <c r="S1136" i="8"/>
  <c r="O1136" i="8"/>
  <c r="AH1136" i="8"/>
  <c r="AD1136" i="8"/>
  <c r="Z1136" i="8"/>
  <c r="V1136" i="8"/>
  <c r="R1136" i="8"/>
  <c r="N1136" i="8"/>
  <c r="AG1136" i="8"/>
  <c r="Y1136" i="8"/>
  <c r="Q1136" i="8"/>
  <c r="AF1136" i="8"/>
  <c r="X1136" i="8"/>
  <c r="P1136" i="8"/>
  <c r="U1136" i="8"/>
  <c r="AJ1136" i="8"/>
  <c r="T1136" i="8"/>
  <c r="AC1136" i="8"/>
  <c r="M1136" i="8"/>
  <c r="AB1179" i="8"/>
  <c r="AB1187" i="8"/>
  <c r="AI1201" i="8"/>
  <c r="AE1201" i="8"/>
  <c r="AA1201" i="8"/>
  <c r="W1201" i="8"/>
  <c r="S1201" i="8"/>
  <c r="O1201" i="8"/>
  <c r="AH1201" i="8"/>
  <c r="AD1201" i="8"/>
  <c r="Z1201" i="8"/>
  <c r="V1201" i="8"/>
  <c r="R1201" i="8"/>
  <c r="N1201" i="8"/>
  <c r="AG1201" i="8"/>
  <c r="Y1201" i="8"/>
  <c r="Q1201" i="8"/>
  <c r="AF1201" i="8"/>
  <c r="X1201" i="8"/>
  <c r="P1201" i="8"/>
  <c r="U1201" i="8"/>
  <c r="AJ1201" i="8"/>
  <c r="T1201" i="8"/>
  <c r="AC1201" i="8"/>
  <c r="M1201" i="8"/>
  <c r="AH1211" i="8"/>
  <c r="AH1227" i="8"/>
  <c r="AG1245" i="8"/>
  <c r="AH1249" i="8"/>
  <c r="AD1249" i="8"/>
  <c r="Z1249" i="8"/>
  <c r="V1249" i="8"/>
  <c r="R1249" i="8"/>
  <c r="N1249" i="8"/>
  <c r="AJ1249" i="8"/>
  <c r="AE1249" i="8"/>
  <c r="Y1249" i="8"/>
  <c r="T1249" i="8"/>
  <c r="O1249" i="8"/>
  <c r="AI1249" i="8"/>
  <c r="AC1249" i="8"/>
  <c r="X1249" i="8"/>
  <c r="S1249" i="8"/>
  <c r="M1249" i="8"/>
  <c r="AB1249" i="8"/>
  <c r="Q1249" i="8"/>
  <c r="AA1249" i="8"/>
  <c r="P1249" i="8"/>
  <c r="AF1249" i="8"/>
  <c r="W1249" i="8"/>
  <c r="U1249" i="8"/>
  <c r="AG1311" i="8"/>
  <c r="AC1311" i="8"/>
  <c r="Y1311" i="8"/>
  <c r="U1311" i="8"/>
  <c r="Q1311" i="8"/>
  <c r="M1311" i="8"/>
  <c r="AI1311" i="8"/>
  <c r="AD1311" i="8"/>
  <c r="X1311" i="8"/>
  <c r="S1311" i="8"/>
  <c r="N1311" i="8"/>
  <c r="AE1311" i="8"/>
  <c r="W1311" i="8"/>
  <c r="P1311" i="8"/>
  <c r="AJ1311" i="8"/>
  <c r="AB1311" i="8"/>
  <c r="V1311" i="8"/>
  <c r="O1311" i="8"/>
  <c r="Z1311" i="8"/>
  <c r="AH1311" i="8"/>
  <c r="T1311" i="8"/>
  <c r="AF1311" i="8"/>
  <c r="AA1311" i="8"/>
  <c r="R1311" i="8"/>
  <c r="AG1452" i="8"/>
  <c r="AC1452" i="8"/>
  <c r="Y1452" i="8"/>
  <c r="U1452" i="8"/>
  <c r="Q1452" i="8"/>
  <c r="M1452" i="8"/>
  <c r="AJ1452" i="8"/>
  <c r="AE1452" i="8"/>
  <c r="Z1452" i="8"/>
  <c r="T1452" i="8"/>
  <c r="O1452" i="8"/>
  <c r="AF1452" i="8"/>
  <c r="X1452" i="8"/>
  <c r="R1452" i="8"/>
  <c r="AD1452" i="8"/>
  <c r="W1452" i="8"/>
  <c r="P1452" i="8"/>
  <c r="AH1452" i="8"/>
  <c r="S1452" i="8"/>
  <c r="AB1452" i="8"/>
  <c r="N1452" i="8"/>
  <c r="AA1452" i="8"/>
  <c r="V1452" i="8"/>
  <c r="AI1452" i="8"/>
  <c r="AH1736" i="8"/>
  <c r="AD1736" i="8"/>
  <c r="Z1736" i="8"/>
  <c r="V1736" i="8"/>
  <c r="R1736" i="8"/>
  <c r="N1736" i="8"/>
  <c r="AF1736" i="8"/>
  <c r="AA1736" i="8"/>
  <c r="U1736" i="8"/>
  <c r="P1736" i="8"/>
  <c r="AI1736" i="8"/>
  <c r="AB1736" i="8"/>
  <c r="T1736" i="8"/>
  <c r="M1736" i="8"/>
  <c r="AC1736" i="8"/>
  <c r="S1736" i="8"/>
  <c r="AJ1736" i="8"/>
  <c r="Y1736" i="8"/>
  <c r="Q1736" i="8"/>
  <c r="W1736" i="8"/>
  <c r="AG1736" i="8"/>
  <c r="O1736" i="8"/>
  <c r="AE1736" i="8"/>
  <c r="X1736" i="8"/>
  <c r="AG1743" i="8"/>
  <c r="AC1743" i="8"/>
  <c r="Y1743" i="8"/>
  <c r="U1743" i="8"/>
  <c r="Q1743" i="8"/>
  <c r="M1743" i="8"/>
  <c r="AJ1743" i="8"/>
  <c r="AE1743" i="8"/>
  <c r="Z1743" i="8"/>
  <c r="T1743" i="8"/>
  <c r="O1743" i="8"/>
  <c r="AI1743" i="8"/>
  <c r="AB1743" i="8"/>
  <c r="V1743" i="8"/>
  <c r="N1743" i="8"/>
  <c r="AD1743" i="8"/>
  <c r="S1743" i="8"/>
  <c r="AA1743" i="8"/>
  <c r="R1743" i="8"/>
  <c r="W1743" i="8"/>
  <c r="AH1743" i="8"/>
  <c r="P1743" i="8"/>
  <c r="AF1743" i="8"/>
  <c r="X1743" i="8"/>
  <c r="AH508" i="8"/>
  <c r="AD508" i="8"/>
  <c r="Z508" i="8"/>
  <c r="V508" i="8"/>
  <c r="R508" i="8"/>
  <c r="N508" i="8"/>
  <c r="Q508" i="8"/>
  <c r="W508" i="8"/>
  <c r="AB508" i="8"/>
  <c r="AG508" i="8"/>
  <c r="AH510" i="8"/>
  <c r="AD510" i="8"/>
  <c r="Z510" i="8"/>
  <c r="V510" i="8"/>
  <c r="R510" i="8"/>
  <c r="N510" i="8"/>
  <c r="Q510" i="8"/>
  <c r="W510" i="8"/>
  <c r="AB510" i="8"/>
  <c r="AG510" i="8"/>
  <c r="AH512" i="8"/>
  <c r="AD512" i="8"/>
  <c r="Z512" i="8"/>
  <c r="V512" i="8"/>
  <c r="R512" i="8"/>
  <c r="N512" i="8"/>
  <c r="Q512" i="8"/>
  <c r="W512" i="8"/>
  <c r="AB512" i="8"/>
  <c r="AG512" i="8"/>
  <c r="AH514" i="8"/>
  <c r="AD514" i="8"/>
  <c r="Z514" i="8"/>
  <c r="V514" i="8"/>
  <c r="R514" i="8"/>
  <c r="N514" i="8"/>
  <c r="Q514" i="8"/>
  <c r="W514" i="8"/>
  <c r="AB514" i="8"/>
  <c r="AG514" i="8"/>
  <c r="AH516" i="8"/>
  <c r="AD516" i="8"/>
  <c r="Z516" i="8"/>
  <c r="V516" i="8"/>
  <c r="R516" i="8"/>
  <c r="N516" i="8"/>
  <c r="Q516" i="8"/>
  <c r="W516" i="8"/>
  <c r="AB516" i="8"/>
  <c r="AG516" i="8"/>
  <c r="AH518" i="8"/>
  <c r="AD518" i="8"/>
  <c r="Z518" i="8"/>
  <c r="V518" i="8"/>
  <c r="R518" i="8"/>
  <c r="N518" i="8"/>
  <c r="Q518" i="8"/>
  <c r="W518" i="8"/>
  <c r="AB518" i="8"/>
  <c r="AG518" i="8"/>
  <c r="AH520" i="8"/>
  <c r="AD520" i="8"/>
  <c r="Z520" i="8"/>
  <c r="V520" i="8"/>
  <c r="R520" i="8"/>
  <c r="N520" i="8"/>
  <c r="Q520" i="8"/>
  <c r="W520" i="8"/>
  <c r="AB520" i="8"/>
  <c r="AG520" i="8"/>
  <c r="AH522" i="8"/>
  <c r="AD522" i="8"/>
  <c r="Z522" i="8"/>
  <c r="V522" i="8"/>
  <c r="R522" i="8"/>
  <c r="N522" i="8"/>
  <c r="Q522" i="8"/>
  <c r="W522" i="8"/>
  <c r="AB522" i="8"/>
  <c r="AG522" i="8"/>
  <c r="AH626" i="8"/>
  <c r="AD626" i="8"/>
  <c r="Z626" i="8"/>
  <c r="V626" i="8"/>
  <c r="R626" i="8"/>
  <c r="N626" i="8"/>
  <c r="AG626" i="8"/>
  <c r="AC626" i="8"/>
  <c r="Y626" i="8"/>
  <c r="U626" i="8"/>
  <c r="Q626" i="8"/>
  <c r="M626" i="8"/>
  <c r="T626" i="8"/>
  <c r="AB626" i="8"/>
  <c r="AJ626" i="8"/>
  <c r="AH628" i="8"/>
  <c r="AD628" i="8"/>
  <c r="Z628" i="8"/>
  <c r="V628" i="8"/>
  <c r="R628" i="8"/>
  <c r="N628" i="8"/>
  <c r="AG628" i="8"/>
  <c r="AC628" i="8"/>
  <c r="Y628" i="8"/>
  <c r="U628" i="8"/>
  <c r="Q628" i="8"/>
  <c r="M628" i="8"/>
  <c r="T628" i="8"/>
  <c r="AB628" i="8"/>
  <c r="AJ628" i="8"/>
  <c r="AH630" i="8"/>
  <c r="AD630" i="8"/>
  <c r="Z630" i="8"/>
  <c r="V630" i="8"/>
  <c r="R630" i="8"/>
  <c r="N630" i="8"/>
  <c r="AG630" i="8"/>
  <c r="AC630" i="8"/>
  <c r="Y630" i="8"/>
  <c r="U630" i="8"/>
  <c r="Q630" i="8"/>
  <c r="M630" i="8"/>
  <c r="T630" i="8"/>
  <c r="AB630" i="8"/>
  <c r="AJ630" i="8"/>
  <c r="AH632" i="8"/>
  <c r="AD632" i="8"/>
  <c r="Z632" i="8"/>
  <c r="V632" i="8"/>
  <c r="R632" i="8"/>
  <c r="N632" i="8"/>
  <c r="AG632" i="8"/>
  <c r="AC632" i="8"/>
  <c r="Y632" i="8"/>
  <c r="U632" i="8"/>
  <c r="Q632" i="8"/>
  <c r="M632" i="8"/>
  <c r="T632" i="8"/>
  <c r="AB632" i="8"/>
  <c r="AJ632" i="8"/>
  <c r="AH634" i="8"/>
  <c r="AD634" i="8"/>
  <c r="Z634" i="8"/>
  <c r="V634" i="8"/>
  <c r="R634" i="8"/>
  <c r="N634" i="8"/>
  <c r="AG634" i="8"/>
  <c r="AC634" i="8"/>
  <c r="Y634" i="8"/>
  <c r="U634" i="8"/>
  <c r="Q634" i="8"/>
  <c r="M634" i="8"/>
  <c r="T634" i="8"/>
  <c r="AB634" i="8"/>
  <c r="AJ634" i="8"/>
  <c r="AH636" i="8"/>
  <c r="AD636" i="8"/>
  <c r="Z636" i="8"/>
  <c r="V636" i="8"/>
  <c r="R636" i="8"/>
  <c r="N636" i="8"/>
  <c r="AG636" i="8"/>
  <c r="AC636" i="8"/>
  <c r="Y636" i="8"/>
  <c r="U636" i="8"/>
  <c r="Q636" i="8"/>
  <c r="M636" i="8"/>
  <c r="T636" i="8"/>
  <c r="AB636" i="8"/>
  <c r="AJ636" i="8"/>
  <c r="AH638" i="8"/>
  <c r="AD638" i="8"/>
  <c r="Z638" i="8"/>
  <c r="V638" i="8"/>
  <c r="R638" i="8"/>
  <c r="N638" i="8"/>
  <c r="AG638" i="8"/>
  <c r="AC638" i="8"/>
  <c r="Y638" i="8"/>
  <c r="U638" i="8"/>
  <c r="Q638" i="8"/>
  <c r="M638" i="8"/>
  <c r="T638" i="8"/>
  <c r="AB638" i="8"/>
  <c r="AJ638" i="8"/>
  <c r="AH640" i="8"/>
  <c r="AD640" i="8"/>
  <c r="Z640" i="8"/>
  <c r="V640" i="8"/>
  <c r="R640" i="8"/>
  <c r="N640" i="8"/>
  <c r="AF640" i="8"/>
  <c r="AA640" i="8"/>
  <c r="U640" i="8"/>
  <c r="P640" i="8"/>
  <c r="AJ640" i="8"/>
  <c r="AE640" i="8"/>
  <c r="Y640" i="8"/>
  <c r="T640" i="8"/>
  <c r="O640" i="8"/>
  <c r="W640" i="8"/>
  <c r="AG640" i="8"/>
  <c r="AI642" i="8"/>
  <c r="AE642" i="8"/>
  <c r="AA642" i="8"/>
  <c r="W642" i="8"/>
  <c r="S642" i="8"/>
  <c r="O642" i="8"/>
  <c r="AJ642" i="8"/>
  <c r="AD642" i="8"/>
  <c r="Y642" i="8"/>
  <c r="T642" i="8"/>
  <c r="N642" i="8"/>
  <c r="AH642" i="8"/>
  <c r="AC642" i="8"/>
  <c r="X642" i="8"/>
  <c r="R642" i="8"/>
  <c r="M642" i="8"/>
  <c r="V642" i="8"/>
  <c r="AG642" i="8"/>
  <c r="AI644" i="8"/>
  <c r="AE644" i="8"/>
  <c r="AA644" i="8"/>
  <c r="W644" i="8"/>
  <c r="S644" i="8"/>
  <c r="O644" i="8"/>
  <c r="AJ644" i="8"/>
  <c r="AD644" i="8"/>
  <c r="Y644" i="8"/>
  <c r="T644" i="8"/>
  <c r="N644" i="8"/>
  <c r="AH644" i="8"/>
  <c r="AC644" i="8"/>
  <c r="X644" i="8"/>
  <c r="R644" i="8"/>
  <c r="M644" i="8"/>
  <c r="V644" i="8"/>
  <c r="AG644" i="8"/>
  <c r="AI646" i="8"/>
  <c r="AE646" i="8"/>
  <c r="AA646" i="8"/>
  <c r="W646" i="8"/>
  <c r="S646" i="8"/>
  <c r="O646" i="8"/>
  <c r="AJ646" i="8"/>
  <c r="AD646" i="8"/>
  <c r="Y646" i="8"/>
  <c r="T646" i="8"/>
  <c r="N646" i="8"/>
  <c r="AH646" i="8"/>
  <c r="AC646" i="8"/>
  <c r="X646" i="8"/>
  <c r="R646" i="8"/>
  <c r="M646" i="8"/>
  <c r="V646" i="8"/>
  <c r="AG646" i="8"/>
  <c r="AI648" i="8"/>
  <c r="AE648" i="8"/>
  <c r="AA648" i="8"/>
  <c r="W648" i="8"/>
  <c r="S648" i="8"/>
  <c r="O648" i="8"/>
  <c r="AJ648" i="8"/>
  <c r="AD648" i="8"/>
  <c r="Y648" i="8"/>
  <c r="T648" i="8"/>
  <c r="N648" i="8"/>
  <c r="AH648" i="8"/>
  <c r="AC648" i="8"/>
  <c r="X648" i="8"/>
  <c r="R648" i="8"/>
  <c r="M648" i="8"/>
  <c r="V648" i="8"/>
  <c r="AG648" i="8"/>
  <c r="AI650" i="8"/>
  <c r="AE650" i="8"/>
  <c r="AA650" i="8"/>
  <c r="W650" i="8"/>
  <c r="S650" i="8"/>
  <c r="O650" i="8"/>
  <c r="AJ650" i="8"/>
  <c r="AD650" i="8"/>
  <c r="Y650" i="8"/>
  <c r="T650" i="8"/>
  <c r="N650" i="8"/>
  <c r="AH650" i="8"/>
  <c r="AC650" i="8"/>
  <c r="X650" i="8"/>
  <c r="R650" i="8"/>
  <c r="M650" i="8"/>
  <c r="V650" i="8"/>
  <c r="AG650" i="8"/>
  <c r="AI652" i="8"/>
  <c r="AE652" i="8"/>
  <c r="AA652" i="8"/>
  <c r="W652" i="8"/>
  <c r="S652" i="8"/>
  <c r="O652" i="8"/>
  <c r="AJ652" i="8"/>
  <c r="AD652" i="8"/>
  <c r="Y652" i="8"/>
  <c r="T652" i="8"/>
  <c r="N652" i="8"/>
  <c r="AH652" i="8"/>
  <c r="AC652" i="8"/>
  <c r="X652" i="8"/>
  <c r="R652" i="8"/>
  <c r="M652" i="8"/>
  <c r="V652" i="8"/>
  <c r="AG652" i="8"/>
  <c r="AH678" i="8"/>
  <c r="AD678" i="8"/>
  <c r="Z678" i="8"/>
  <c r="V678" i="8"/>
  <c r="R678" i="8"/>
  <c r="N678" i="8"/>
  <c r="AF678" i="8"/>
  <c r="AA678" i="8"/>
  <c r="U678" i="8"/>
  <c r="P678" i="8"/>
  <c r="AJ678" i="8"/>
  <c r="AE678" i="8"/>
  <c r="Y678" i="8"/>
  <c r="T678" i="8"/>
  <c r="O678" i="8"/>
  <c r="W678" i="8"/>
  <c r="AG678" i="8"/>
  <c r="AH686" i="8"/>
  <c r="AD686" i="8"/>
  <c r="Z686" i="8"/>
  <c r="V686" i="8"/>
  <c r="R686" i="8"/>
  <c r="N686" i="8"/>
  <c r="AF686" i="8"/>
  <c r="AA686" i="8"/>
  <c r="U686" i="8"/>
  <c r="P686" i="8"/>
  <c r="AJ686" i="8"/>
  <c r="AE686" i="8"/>
  <c r="Y686" i="8"/>
  <c r="T686" i="8"/>
  <c r="O686" i="8"/>
  <c r="W686" i="8"/>
  <c r="AG686" i="8"/>
  <c r="AH694" i="8"/>
  <c r="AD694" i="8"/>
  <c r="Z694" i="8"/>
  <c r="V694" i="8"/>
  <c r="R694" i="8"/>
  <c r="N694" i="8"/>
  <c r="AF694" i="8"/>
  <c r="AA694" i="8"/>
  <c r="U694" i="8"/>
  <c r="P694" i="8"/>
  <c r="AJ694" i="8"/>
  <c r="AE694" i="8"/>
  <c r="Y694" i="8"/>
  <c r="T694" i="8"/>
  <c r="O694" i="8"/>
  <c r="W694" i="8"/>
  <c r="AG694" i="8"/>
  <c r="U704" i="8"/>
  <c r="AF704" i="8"/>
  <c r="U706" i="8"/>
  <c r="AF706" i="8"/>
  <c r="U708" i="8"/>
  <c r="AF708" i="8"/>
  <c r="U710" i="8"/>
  <c r="AF710" i="8"/>
  <c r="U712" i="8"/>
  <c r="AF712" i="8"/>
  <c r="Q750" i="8"/>
  <c r="AB750" i="8"/>
  <c r="S752" i="8"/>
  <c r="AC752" i="8"/>
  <c r="AH754" i="8"/>
  <c r="AD754" i="8"/>
  <c r="Z754" i="8"/>
  <c r="V754" i="8"/>
  <c r="R754" i="8"/>
  <c r="N754" i="8"/>
  <c r="AF754" i="8"/>
  <c r="AA754" i="8"/>
  <c r="U754" i="8"/>
  <c r="P754" i="8"/>
  <c r="AJ754" i="8"/>
  <c r="AE754" i="8"/>
  <c r="Y754" i="8"/>
  <c r="T754" i="8"/>
  <c r="O754" i="8"/>
  <c r="W754" i="8"/>
  <c r="AG754" i="8"/>
  <c r="Q758" i="8"/>
  <c r="AB758" i="8"/>
  <c r="S760" i="8"/>
  <c r="AC760" i="8"/>
  <c r="AH762" i="8"/>
  <c r="AD762" i="8"/>
  <c r="Z762" i="8"/>
  <c r="V762" i="8"/>
  <c r="R762" i="8"/>
  <c r="N762" i="8"/>
  <c r="AF762" i="8"/>
  <c r="AA762" i="8"/>
  <c r="U762" i="8"/>
  <c r="P762" i="8"/>
  <c r="AJ762" i="8"/>
  <c r="AE762" i="8"/>
  <c r="Y762" i="8"/>
  <c r="T762" i="8"/>
  <c r="O762" i="8"/>
  <c r="W762" i="8"/>
  <c r="AG762" i="8"/>
  <c r="AG765" i="8"/>
  <c r="AC765" i="8"/>
  <c r="Y765" i="8"/>
  <c r="U765" i="8"/>
  <c r="Q765" i="8"/>
  <c r="M765" i="8"/>
  <c r="AJ765" i="8"/>
  <c r="AE765" i="8"/>
  <c r="Z765" i="8"/>
  <c r="T765" i="8"/>
  <c r="O765" i="8"/>
  <c r="AI765" i="8"/>
  <c r="AD765" i="8"/>
  <c r="X765" i="8"/>
  <c r="S765" i="8"/>
  <c r="N765" i="8"/>
  <c r="W765" i="8"/>
  <c r="AH765" i="8"/>
  <c r="Q766" i="8"/>
  <c r="AB766" i="8"/>
  <c r="AG767" i="8"/>
  <c r="AC767" i="8"/>
  <c r="Y767" i="8"/>
  <c r="U767" i="8"/>
  <c r="Q767" i="8"/>
  <c r="M767" i="8"/>
  <c r="AJ767" i="8"/>
  <c r="AE767" i="8"/>
  <c r="Z767" i="8"/>
  <c r="T767" i="8"/>
  <c r="O767" i="8"/>
  <c r="AI767" i="8"/>
  <c r="AD767" i="8"/>
  <c r="X767" i="8"/>
  <c r="S767" i="8"/>
  <c r="N767" i="8"/>
  <c r="W767" i="8"/>
  <c r="AH767" i="8"/>
  <c r="Q768" i="8"/>
  <c r="AB768" i="8"/>
  <c r="AG769" i="8"/>
  <c r="AC769" i="8"/>
  <c r="Y769" i="8"/>
  <c r="U769" i="8"/>
  <c r="Q769" i="8"/>
  <c r="M769" i="8"/>
  <c r="AJ769" i="8"/>
  <c r="AE769" i="8"/>
  <c r="Z769" i="8"/>
  <c r="T769" i="8"/>
  <c r="O769" i="8"/>
  <c r="AI769" i="8"/>
  <c r="AD769" i="8"/>
  <c r="X769" i="8"/>
  <c r="S769" i="8"/>
  <c r="N769" i="8"/>
  <c r="W769" i="8"/>
  <c r="AH769" i="8"/>
  <c r="Q770" i="8"/>
  <c r="AB770" i="8"/>
  <c r="AG771" i="8"/>
  <c r="AC771" i="8"/>
  <c r="Y771" i="8"/>
  <c r="U771" i="8"/>
  <c r="Q771" i="8"/>
  <c r="M771" i="8"/>
  <c r="AJ771" i="8"/>
  <c r="AE771" i="8"/>
  <c r="Z771" i="8"/>
  <c r="T771" i="8"/>
  <c r="O771" i="8"/>
  <c r="AI771" i="8"/>
  <c r="AD771" i="8"/>
  <c r="X771" i="8"/>
  <c r="S771" i="8"/>
  <c r="N771" i="8"/>
  <c r="W771" i="8"/>
  <c r="AH771" i="8"/>
  <c r="Q772" i="8"/>
  <c r="AB772" i="8"/>
  <c r="AG773" i="8"/>
  <c r="AC773" i="8"/>
  <c r="Y773" i="8"/>
  <c r="U773" i="8"/>
  <c r="Q773" i="8"/>
  <c r="M773" i="8"/>
  <c r="AJ773" i="8"/>
  <c r="AE773" i="8"/>
  <c r="Z773" i="8"/>
  <c r="T773" i="8"/>
  <c r="O773" i="8"/>
  <c r="AI773" i="8"/>
  <c r="AD773" i="8"/>
  <c r="X773" i="8"/>
  <c r="S773" i="8"/>
  <c r="N773" i="8"/>
  <c r="W773" i="8"/>
  <c r="AH773" i="8"/>
  <c r="Q774" i="8"/>
  <c r="AB774" i="8"/>
  <c r="AG775" i="8"/>
  <c r="AC775" i="8"/>
  <c r="Y775" i="8"/>
  <c r="U775" i="8"/>
  <c r="Q775" i="8"/>
  <c r="M775" i="8"/>
  <c r="AJ775" i="8"/>
  <c r="AE775" i="8"/>
  <c r="Z775" i="8"/>
  <c r="T775" i="8"/>
  <c r="O775" i="8"/>
  <c r="AI775" i="8"/>
  <c r="AD775" i="8"/>
  <c r="X775" i="8"/>
  <c r="S775" i="8"/>
  <c r="N775" i="8"/>
  <c r="W775" i="8"/>
  <c r="AH775" i="8"/>
  <c r="AI825" i="8"/>
  <c r="AE825" i="8"/>
  <c r="AA825" i="8"/>
  <c r="W825" i="8"/>
  <c r="S825" i="8"/>
  <c r="O825" i="8"/>
  <c r="AH825" i="8"/>
  <c r="AD825" i="8"/>
  <c r="Z825" i="8"/>
  <c r="V825" i="8"/>
  <c r="R825" i="8"/>
  <c r="N825" i="8"/>
  <c r="AG825" i="8"/>
  <c r="Y825" i="8"/>
  <c r="Q825" i="8"/>
  <c r="AF825" i="8"/>
  <c r="X825" i="8"/>
  <c r="P825" i="8"/>
  <c r="AB825" i="8"/>
  <c r="T833" i="8"/>
  <c r="AJ833" i="8"/>
  <c r="U837" i="8"/>
  <c r="AI841" i="8"/>
  <c r="AE841" i="8"/>
  <c r="AA841" i="8"/>
  <c r="W841" i="8"/>
  <c r="S841" i="8"/>
  <c r="O841" i="8"/>
  <c r="AH841" i="8"/>
  <c r="AD841" i="8"/>
  <c r="Z841" i="8"/>
  <c r="V841" i="8"/>
  <c r="R841" i="8"/>
  <c r="N841" i="8"/>
  <c r="AG841" i="8"/>
  <c r="Y841" i="8"/>
  <c r="Q841" i="8"/>
  <c r="AF841" i="8"/>
  <c r="X841" i="8"/>
  <c r="P841" i="8"/>
  <c r="AB841" i="8"/>
  <c r="AA846" i="8"/>
  <c r="AA850" i="8"/>
  <c r="AA854" i="8"/>
  <c r="AA858" i="8"/>
  <c r="AA862" i="8"/>
  <c r="AA866" i="8"/>
  <c r="T876" i="8"/>
  <c r="AJ876" i="8"/>
  <c r="T895" i="8"/>
  <c r="AJ895" i="8"/>
  <c r="U899" i="8"/>
  <c r="U910" i="8"/>
  <c r="U919" i="8"/>
  <c r="AI923" i="8"/>
  <c r="AE923" i="8"/>
  <c r="AA923" i="8"/>
  <c r="W923" i="8"/>
  <c r="S923" i="8"/>
  <c r="O923" i="8"/>
  <c r="AH923" i="8"/>
  <c r="AD923" i="8"/>
  <c r="Z923" i="8"/>
  <c r="V923" i="8"/>
  <c r="R923" i="8"/>
  <c r="N923" i="8"/>
  <c r="AG923" i="8"/>
  <c r="Y923" i="8"/>
  <c r="Q923" i="8"/>
  <c r="AF923" i="8"/>
  <c r="X923" i="8"/>
  <c r="P923" i="8"/>
  <c r="AB923" i="8"/>
  <c r="T931" i="8"/>
  <c r="AJ931" i="8"/>
  <c r="U935" i="8"/>
  <c r="T964" i="8"/>
  <c r="AJ964" i="8"/>
  <c r="U968" i="8"/>
  <c r="AI972" i="8"/>
  <c r="AE972" i="8"/>
  <c r="AA972" i="8"/>
  <c r="W972" i="8"/>
  <c r="S972" i="8"/>
  <c r="O972" i="8"/>
  <c r="AH972" i="8"/>
  <c r="AD972" i="8"/>
  <c r="Z972" i="8"/>
  <c r="V972" i="8"/>
  <c r="R972" i="8"/>
  <c r="N972" i="8"/>
  <c r="AG972" i="8"/>
  <c r="Y972" i="8"/>
  <c r="Q972" i="8"/>
  <c r="AF972" i="8"/>
  <c r="X972" i="8"/>
  <c r="P972" i="8"/>
  <c r="AB972" i="8"/>
  <c r="AH981" i="8"/>
  <c r="AD981" i="8"/>
  <c r="Z981" i="8"/>
  <c r="V981" i="8"/>
  <c r="R981" i="8"/>
  <c r="N981" i="8"/>
  <c r="AG981" i="8"/>
  <c r="AC981" i="8"/>
  <c r="Y981" i="8"/>
  <c r="U981" i="8"/>
  <c r="Q981" i="8"/>
  <c r="M981" i="8"/>
  <c r="AF981" i="8"/>
  <c r="X981" i="8"/>
  <c r="P981" i="8"/>
  <c r="AE981" i="8"/>
  <c r="W981" i="8"/>
  <c r="O981" i="8"/>
  <c r="AB981" i="8"/>
  <c r="AH985" i="8"/>
  <c r="AD985" i="8"/>
  <c r="Z985" i="8"/>
  <c r="V985" i="8"/>
  <c r="R985" i="8"/>
  <c r="N985" i="8"/>
  <c r="AG985" i="8"/>
  <c r="AC985" i="8"/>
  <c r="Y985" i="8"/>
  <c r="U985" i="8"/>
  <c r="Q985" i="8"/>
  <c r="M985" i="8"/>
  <c r="AF985" i="8"/>
  <c r="X985" i="8"/>
  <c r="P985" i="8"/>
  <c r="AE985" i="8"/>
  <c r="W985" i="8"/>
  <c r="O985" i="8"/>
  <c r="AB985" i="8"/>
  <c r="U997" i="8"/>
  <c r="AA1002" i="8"/>
  <c r="AA1006" i="8"/>
  <c r="AA1010" i="8"/>
  <c r="AH1091" i="8"/>
  <c r="AD1091" i="8"/>
  <c r="Z1091" i="8"/>
  <c r="V1091" i="8"/>
  <c r="R1091" i="8"/>
  <c r="N1091" i="8"/>
  <c r="AF1091" i="8"/>
  <c r="AA1091" i="8"/>
  <c r="U1091" i="8"/>
  <c r="P1091" i="8"/>
  <c r="AJ1091" i="8"/>
  <c r="AE1091" i="8"/>
  <c r="Y1091" i="8"/>
  <c r="T1091" i="8"/>
  <c r="O1091" i="8"/>
  <c r="AC1091" i="8"/>
  <c r="S1091" i="8"/>
  <c r="AB1091" i="8"/>
  <c r="Q1091" i="8"/>
  <c r="AI1091" i="8"/>
  <c r="X1091" i="8"/>
  <c r="M1091" i="8"/>
  <c r="AH1099" i="8"/>
  <c r="AD1099" i="8"/>
  <c r="Z1099" i="8"/>
  <c r="V1099" i="8"/>
  <c r="R1099" i="8"/>
  <c r="N1099" i="8"/>
  <c r="AF1099" i="8"/>
  <c r="AA1099" i="8"/>
  <c r="U1099" i="8"/>
  <c r="P1099" i="8"/>
  <c r="AJ1099" i="8"/>
  <c r="AE1099" i="8"/>
  <c r="Y1099" i="8"/>
  <c r="T1099" i="8"/>
  <c r="O1099" i="8"/>
  <c r="AC1099" i="8"/>
  <c r="S1099" i="8"/>
  <c r="AB1099" i="8"/>
  <c r="Q1099" i="8"/>
  <c r="AI1099" i="8"/>
  <c r="X1099" i="8"/>
  <c r="M1099" i="8"/>
  <c r="AH1241" i="8"/>
  <c r="AD1241" i="8"/>
  <c r="Z1241" i="8"/>
  <c r="V1241" i="8"/>
  <c r="R1241" i="8"/>
  <c r="N1241" i="8"/>
  <c r="AJ1241" i="8"/>
  <c r="AE1241" i="8"/>
  <c r="Y1241" i="8"/>
  <c r="T1241" i="8"/>
  <c r="O1241" i="8"/>
  <c r="AI1241" i="8"/>
  <c r="AC1241" i="8"/>
  <c r="X1241" i="8"/>
  <c r="S1241" i="8"/>
  <c r="M1241" i="8"/>
  <c r="AB1241" i="8"/>
  <c r="Q1241" i="8"/>
  <c r="AA1241" i="8"/>
  <c r="P1241" i="8"/>
  <c r="AF1241" i="8"/>
  <c r="W1241" i="8"/>
  <c r="U1241" i="8"/>
  <c r="AH1014" i="8"/>
  <c r="AD1014" i="8"/>
  <c r="Z1014" i="8"/>
  <c r="V1014" i="8"/>
  <c r="R1014" i="8"/>
  <c r="N1014" i="8"/>
  <c r="AG1014" i="8"/>
  <c r="AC1014" i="8"/>
  <c r="Y1014" i="8"/>
  <c r="U1014" i="8"/>
  <c r="Q1014" i="8"/>
  <c r="M1014" i="8"/>
  <c r="T1014" i="8"/>
  <c r="AB1014" i="8"/>
  <c r="AJ1014" i="8"/>
  <c r="AH1016" i="8"/>
  <c r="AD1016" i="8"/>
  <c r="Z1016" i="8"/>
  <c r="V1016" i="8"/>
  <c r="R1016" i="8"/>
  <c r="N1016" i="8"/>
  <c r="AG1016" i="8"/>
  <c r="AC1016" i="8"/>
  <c r="Y1016" i="8"/>
  <c r="U1016" i="8"/>
  <c r="Q1016" i="8"/>
  <c r="M1016" i="8"/>
  <c r="T1016" i="8"/>
  <c r="AB1016" i="8"/>
  <c r="AJ1016" i="8"/>
  <c r="AH1018" i="8"/>
  <c r="AD1018" i="8"/>
  <c r="Z1018" i="8"/>
  <c r="V1018" i="8"/>
  <c r="R1018" i="8"/>
  <c r="N1018" i="8"/>
  <c r="AG1018" i="8"/>
  <c r="AC1018" i="8"/>
  <c r="Y1018" i="8"/>
  <c r="U1018" i="8"/>
  <c r="Q1018" i="8"/>
  <c r="M1018" i="8"/>
  <c r="T1018" i="8"/>
  <c r="AB1018" i="8"/>
  <c r="AJ1018" i="8"/>
  <c r="AG1048" i="8"/>
  <c r="AC1048" i="8"/>
  <c r="Y1048" i="8"/>
  <c r="U1048" i="8"/>
  <c r="Q1048" i="8"/>
  <c r="M1048" i="8"/>
  <c r="AJ1048" i="8"/>
  <c r="AE1048" i="8"/>
  <c r="Z1048" i="8"/>
  <c r="T1048" i="8"/>
  <c r="O1048" i="8"/>
  <c r="AI1048" i="8"/>
  <c r="AD1048" i="8"/>
  <c r="X1048" i="8"/>
  <c r="S1048" i="8"/>
  <c r="N1048" i="8"/>
  <c r="W1048" i="8"/>
  <c r="AH1048" i="8"/>
  <c r="AG1050" i="8"/>
  <c r="AC1050" i="8"/>
  <c r="Y1050" i="8"/>
  <c r="U1050" i="8"/>
  <c r="Q1050" i="8"/>
  <c r="M1050" i="8"/>
  <c r="AJ1050" i="8"/>
  <c r="AE1050" i="8"/>
  <c r="Z1050" i="8"/>
  <c r="T1050" i="8"/>
  <c r="O1050" i="8"/>
  <c r="AI1050" i="8"/>
  <c r="AD1050" i="8"/>
  <c r="X1050" i="8"/>
  <c r="S1050" i="8"/>
  <c r="N1050" i="8"/>
  <c r="W1050" i="8"/>
  <c r="AH1050" i="8"/>
  <c r="AH1097" i="8"/>
  <c r="AD1097" i="8"/>
  <c r="Z1097" i="8"/>
  <c r="V1097" i="8"/>
  <c r="R1097" i="8"/>
  <c r="N1097" i="8"/>
  <c r="AF1097" i="8"/>
  <c r="AA1097" i="8"/>
  <c r="U1097" i="8"/>
  <c r="P1097" i="8"/>
  <c r="AJ1097" i="8"/>
  <c r="AE1097" i="8"/>
  <c r="Y1097" i="8"/>
  <c r="T1097" i="8"/>
  <c r="O1097" i="8"/>
  <c r="W1097" i="8"/>
  <c r="AG1097" i="8"/>
  <c r="AI1132" i="8"/>
  <c r="AE1132" i="8"/>
  <c r="AA1132" i="8"/>
  <c r="W1132" i="8"/>
  <c r="S1132" i="8"/>
  <c r="O1132" i="8"/>
  <c r="AH1132" i="8"/>
  <c r="AD1132" i="8"/>
  <c r="Z1132" i="8"/>
  <c r="V1132" i="8"/>
  <c r="R1132" i="8"/>
  <c r="N1132" i="8"/>
  <c r="AG1132" i="8"/>
  <c r="Y1132" i="8"/>
  <c r="Q1132" i="8"/>
  <c r="AF1132" i="8"/>
  <c r="X1132" i="8"/>
  <c r="P1132" i="8"/>
  <c r="AB1132" i="8"/>
  <c r="AH1141" i="8"/>
  <c r="AD1141" i="8"/>
  <c r="Z1141" i="8"/>
  <c r="V1141" i="8"/>
  <c r="R1141" i="8"/>
  <c r="N1141" i="8"/>
  <c r="AG1141" i="8"/>
  <c r="AC1141" i="8"/>
  <c r="Y1141" i="8"/>
  <c r="U1141" i="8"/>
  <c r="Q1141" i="8"/>
  <c r="M1141" i="8"/>
  <c r="AF1141" i="8"/>
  <c r="X1141" i="8"/>
  <c r="P1141" i="8"/>
  <c r="AE1141" i="8"/>
  <c r="W1141" i="8"/>
  <c r="O1141" i="8"/>
  <c r="AB1141" i="8"/>
  <c r="AH1145" i="8"/>
  <c r="AD1145" i="8"/>
  <c r="Z1145" i="8"/>
  <c r="V1145" i="8"/>
  <c r="R1145" i="8"/>
  <c r="N1145" i="8"/>
  <c r="AG1145" i="8"/>
  <c r="AC1145" i="8"/>
  <c r="Y1145" i="8"/>
  <c r="U1145" i="8"/>
  <c r="Q1145" i="8"/>
  <c r="M1145" i="8"/>
  <c r="AF1145" i="8"/>
  <c r="X1145" i="8"/>
  <c r="P1145" i="8"/>
  <c r="AE1145" i="8"/>
  <c r="W1145" i="8"/>
  <c r="O1145" i="8"/>
  <c r="AB1145" i="8"/>
  <c r="AH1149" i="8"/>
  <c r="AD1149" i="8"/>
  <c r="Z1149" i="8"/>
  <c r="V1149" i="8"/>
  <c r="R1149" i="8"/>
  <c r="N1149" i="8"/>
  <c r="AG1149" i="8"/>
  <c r="AC1149" i="8"/>
  <c r="Y1149" i="8"/>
  <c r="U1149" i="8"/>
  <c r="Q1149" i="8"/>
  <c r="M1149" i="8"/>
  <c r="AF1149" i="8"/>
  <c r="X1149" i="8"/>
  <c r="P1149" i="8"/>
  <c r="AE1149" i="8"/>
  <c r="W1149" i="8"/>
  <c r="O1149" i="8"/>
  <c r="AB1149" i="8"/>
  <c r="AH1153" i="8"/>
  <c r="AD1153" i="8"/>
  <c r="Z1153" i="8"/>
  <c r="V1153" i="8"/>
  <c r="R1153" i="8"/>
  <c r="N1153" i="8"/>
  <c r="AG1153" i="8"/>
  <c r="AC1153" i="8"/>
  <c r="Y1153" i="8"/>
  <c r="U1153" i="8"/>
  <c r="Q1153" i="8"/>
  <c r="M1153" i="8"/>
  <c r="AF1153" i="8"/>
  <c r="X1153" i="8"/>
  <c r="P1153" i="8"/>
  <c r="AE1153" i="8"/>
  <c r="W1153" i="8"/>
  <c r="O1153" i="8"/>
  <c r="AB1153" i="8"/>
  <c r="AI1159" i="8"/>
  <c r="AE1159" i="8"/>
  <c r="AA1159" i="8"/>
  <c r="W1159" i="8"/>
  <c r="S1159" i="8"/>
  <c r="O1159" i="8"/>
  <c r="AH1159" i="8"/>
  <c r="AD1159" i="8"/>
  <c r="Z1159" i="8"/>
  <c r="V1159" i="8"/>
  <c r="R1159" i="8"/>
  <c r="N1159" i="8"/>
  <c r="AG1159" i="8"/>
  <c r="Y1159" i="8"/>
  <c r="Q1159" i="8"/>
  <c r="AF1159" i="8"/>
  <c r="X1159" i="8"/>
  <c r="P1159" i="8"/>
  <c r="AB1159" i="8"/>
  <c r="AI1172" i="8"/>
  <c r="AE1172" i="8"/>
  <c r="AA1172" i="8"/>
  <c r="W1172" i="8"/>
  <c r="S1172" i="8"/>
  <c r="O1172" i="8"/>
  <c r="AH1172" i="8"/>
  <c r="AD1172" i="8"/>
  <c r="Z1172" i="8"/>
  <c r="V1172" i="8"/>
  <c r="R1172" i="8"/>
  <c r="N1172" i="8"/>
  <c r="AG1172" i="8"/>
  <c r="Y1172" i="8"/>
  <c r="Q1172" i="8"/>
  <c r="AF1172" i="8"/>
  <c r="X1172" i="8"/>
  <c r="P1172" i="8"/>
  <c r="AB1172" i="8"/>
  <c r="AI1197" i="8"/>
  <c r="AE1197" i="8"/>
  <c r="AA1197" i="8"/>
  <c r="W1197" i="8"/>
  <c r="S1197" i="8"/>
  <c r="O1197" i="8"/>
  <c r="AH1197" i="8"/>
  <c r="AD1197" i="8"/>
  <c r="Z1197" i="8"/>
  <c r="V1197" i="8"/>
  <c r="R1197" i="8"/>
  <c r="N1197" i="8"/>
  <c r="AG1197" i="8"/>
  <c r="Y1197" i="8"/>
  <c r="Q1197" i="8"/>
  <c r="AF1197" i="8"/>
  <c r="X1197" i="8"/>
  <c r="P1197" i="8"/>
  <c r="AB1197" i="8"/>
  <c r="AG1215" i="8"/>
  <c r="AC1215" i="8"/>
  <c r="Y1215" i="8"/>
  <c r="U1215" i="8"/>
  <c r="Q1215" i="8"/>
  <c r="M1215" i="8"/>
  <c r="AF1215" i="8"/>
  <c r="AA1215" i="8"/>
  <c r="V1215" i="8"/>
  <c r="P1215" i="8"/>
  <c r="AJ1215" i="8"/>
  <c r="AE1215" i="8"/>
  <c r="Z1215" i="8"/>
  <c r="T1215" i="8"/>
  <c r="O1215" i="8"/>
  <c r="AD1215" i="8"/>
  <c r="S1215" i="8"/>
  <c r="AB1215" i="8"/>
  <c r="R1215" i="8"/>
  <c r="AH1215" i="8"/>
  <c r="AI1222" i="8"/>
  <c r="AE1222" i="8"/>
  <c r="AA1222" i="8"/>
  <c r="W1222" i="8"/>
  <c r="S1222" i="8"/>
  <c r="O1222" i="8"/>
  <c r="AF1222" i="8"/>
  <c r="Z1222" i="8"/>
  <c r="U1222" i="8"/>
  <c r="P1222" i="8"/>
  <c r="AJ1222" i="8"/>
  <c r="AD1222" i="8"/>
  <c r="Y1222" i="8"/>
  <c r="T1222" i="8"/>
  <c r="N1222" i="8"/>
  <c r="AB1222" i="8"/>
  <c r="Q1222" i="8"/>
  <c r="AH1222" i="8"/>
  <c r="X1222" i="8"/>
  <c r="M1222" i="8"/>
  <c r="AG1222" i="8"/>
  <c r="AG1231" i="8"/>
  <c r="AC1231" i="8"/>
  <c r="Y1231" i="8"/>
  <c r="U1231" i="8"/>
  <c r="Q1231" i="8"/>
  <c r="M1231" i="8"/>
  <c r="AF1231" i="8"/>
  <c r="AA1231" i="8"/>
  <c r="V1231" i="8"/>
  <c r="P1231" i="8"/>
  <c r="AJ1231" i="8"/>
  <c r="AE1231" i="8"/>
  <c r="Z1231" i="8"/>
  <c r="T1231" i="8"/>
  <c r="O1231" i="8"/>
  <c r="AD1231" i="8"/>
  <c r="S1231" i="8"/>
  <c r="AB1231" i="8"/>
  <c r="R1231" i="8"/>
  <c r="AH1231" i="8"/>
  <c r="AI1238" i="8"/>
  <c r="AE1238" i="8"/>
  <c r="AA1238" i="8"/>
  <c r="W1238" i="8"/>
  <c r="S1238" i="8"/>
  <c r="O1238" i="8"/>
  <c r="AF1238" i="8"/>
  <c r="Z1238" i="8"/>
  <c r="U1238" i="8"/>
  <c r="P1238" i="8"/>
  <c r="AJ1238" i="8"/>
  <c r="AD1238" i="8"/>
  <c r="Y1238" i="8"/>
  <c r="T1238" i="8"/>
  <c r="N1238" i="8"/>
  <c r="AB1238" i="8"/>
  <c r="Q1238" i="8"/>
  <c r="AH1238" i="8"/>
  <c r="X1238" i="8"/>
  <c r="M1238" i="8"/>
  <c r="AG1238" i="8"/>
  <c r="AH1288" i="8"/>
  <c r="AD1288" i="8"/>
  <c r="Z1288" i="8"/>
  <c r="V1288" i="8"/>
  <c r="R1288" i="8"/>
  <c r="N1288" i="8"/>
  <c r="AJ1288" i="8"/>
  <c r="AE1288" i="8"/>
  <c r="Y1288" i="8"/>
  <c r="T1288" i="8"/>
  <c r="O1288" i="8"/>
  <c r="AC1288" i="8"/>
  <c r="W1288" i="8"/>
  <c r="P1288" i="8"/>
  <c r="AI1288" i="8"/>
  <c r="AB1288" i="8"/>
  <c r="U1288" i="8"/>
  <c r="M1288" i="8"/>
  <c r="AG1288" i="8"/>
  <c r="S1288" i="8"/>
  <c r="AF1288" i="8"/>
  <c r="Q1288" i="8"/>
  <c r="AG1303" i="8"/>
  <c r="AC1303" i="8"/>
  <c r="Y1303" i="8"/>
  <c r="U1303" i="8"/>
  <c r="Q1303" i="8"/>
  <c r="M1303" i="8"/>
  <c r="AI1303" i="8"/>
  <c r="AD1303" i="8"/>
  <c r="X1303" i="8"/>
  <c r="S1303" i="8"/>
  <c r="N1303" i="8"/>
  <c r="AE1303" i="8"/>
  <c r="W1303" i="8"/>
  <c r="P1303" i="8"/>
  <c r="AJ1303" i="8"/>
  <c r="AB1303" i="8"/>
  <c r="V1303" i="8"/>
  <c r="O1303" i="8"/>
  <c r="Z1303" i="8"/>
  <c r="AH1303" i="8"/>
  <c r="T1303" i="8"/>
  <c r="AI1312" i="8"/>
  <c r="AE1312" i="8"/>
  <c r="AA1312" i="8"/>
  <c r="W1312" i="8"/>
  <c r="S1312" i="8"/>
  <c r="O1312" i="8"/>
  <c r="AH1312" i="8"/>
  <c r="AC1312" i="8"/>
  <c r="X1312" i="8"/>
  <c r="R1312" i="8"/>
  <c r="M1312" i="8"/>
  <c r="AF1312" i="8"/>
  <c r="Y1312" i="8"/>
  <c r="Q1312" i="8"/>
  <c r="AD1312" i="8"/>
  <c r="V1312" i="8"/>
  <c r="P1312" i="8"/>
  <c r="AJ1312" i="8"/>
  <c r="U1312" i="8"/>
  <c r="AG1312" i="8"/>
  <c r="T1312" i="8"/>
  <c r="AG1413" i="8"/>
  <c r="AC1413" i="8"/>
  <c r="Y1413" i="8"/>
  <c r="U1413" i="8"/>
  <c r="Q1413" i="8"/>
  <c r="M1413" i="8"/>
  <c r="AJ1413" i="8"/>
  <c r="AE1413" i="8"/>
  <c r="Z1413" i="8"/>
  <c r="T1413" i="8"/>
  <c r="O1413" i="8"/>
  <c r="AI1413" i="8"/>
  <c r="AD1413" i="8"/>
  <c r="X1413" i="8"/>
  <c r="S1413" i="8"/>
  <c r="N1413" i="8"/>
  <c r="AB1413" i="8"/>
  <c r="R1413" i="8"/>
  <c r="AA1413" i="8"/>
  <c r="P1413" i="8"/>
  <c r="W1413" i="8"/>
  <c r="V1413" i="8"/>
  <c r="AG1417" i="8"/>
  <c r="AC1417" i="8"/>
  <c r="Y1417" i="8"/>
  <c r="U1417" i="8"/>
  <c r="Q1417" i="8"/>
  <c r="M1417" i="8"/>
  <c r="AJ1417" i="8"/>
  <c r="AE1417" i="8"/>
  <c r="Z1417" i="8"/>
  <c r="T1417" i="8"/>
  <c r="O1417" i="8"/>
  <c r="AI1417" i="8"/>
  <c r="AD1417" i="8"/>
  <c r="X1417" i="8"/>
  <c r="S1417" i="8"/>
  <c r="N1417" i="8"/>
  <c r="AB1417" i="8"/>
  <c r="R1417" i="8"/>
  <c r="AA1417" i="8"/>
  <c r="P1417" i="8"/>
  <c r="W1417" i="8"/>
  <c r="V1417" i="8"/>
  <c r="AG1421" i="8"/>
  <c r="AC1421" i="8"/>
  <c r="Y1421" i="8"/>
  <c r="U1421" i="8"/>
  <c r="Q1421" i="8"/>
  <c r="M1421" i="8"/>
  <c r="AJ1421" i="8"/>
  <c r="AE1421" i="8"/>
  <c r="Z1421" i="8"/>
  <c r="T1421" i="8"/>
  <c r="O1421" i="8"/>
  <c r="AI1421" i="8"/>
  <c r="AD1421" i="8"/>
  <c r="X1421" i="8"/>
  <c r="S1421" i="8"/>
  <c r="N1421" i="8"/>
  <c r="AB1421" i="8"/>
  <c r="R1421" i="8"/>
  <c r="AA1421" i="8"/>
  <c r="P1421" i="8"/>
  <c r="W1421" i="8"/>
  <c r="V1421" i="8"/>
  <c r="AH1539" i="8"/>
  <c r="AD1539" i="8"/>
  <c r="Z1539" i="8"/>
  <c r="V1539" i="8"/>
  <c r="R1539" i="8"/>
  <c r="N1539" i="8"/>
  <c r="AI1539" i="8"/>
  <c r="AC1539" i="8"/>
  <c r="X1539" i="8"/>
  <c r="S1539" i="8"/>
  <c r="M1539" i="8"/>
  <c r="AF1539" i="8"/>
  <c r="Y1539" i="8"/>
  <c r="Q1539" i="8"/>
  <c r="AE1539" i="8"/>
  <c r="W1539" i="8"/>
  <c r="P1539" i="8"/>
  <c r="AJ1539" i="8"/>
  <c r="U1539" i="8"/>
  <c r="AG1539" i="8"/>
  <c r="T1539" i="8"/>
  <c r="AB1539" i="8"/>
  <c r="AA1539" i="8"/>
  <c r="AG1589" i="8"/>
  <c r="AC1589" i="8"/>
  <c r="Y1589" i="8"/>
  <c r="U1589" i="8"/>
  <c r="Q1589" i="8"/>
  <c r="M1589" i="8"/>
  <c r="AJ1589" i="8"/>
  <c r="AE1589" i="8"/>
  <c r="Z1589" i="8"/>
  <c r="T1589" i="8"/>
  <c r="O1589" i="8"/>
  <c r="AD1589" i="8"/>
  <c r="W1589" i="8"/>
  <c r="P1589" i="8"/>
  <c r="AB1589" i="8"/>
  <c r="S1589" i="8"/>
  <c r="AI1589" i="8"/>
  <c r="AA1589" i="8"/>
  <c r="R1589" i="8"/>
  <c r="X1589" i="8"/>
  <c r="V1589" i="8"/>
  <c r="AH1589" i="8"/>
  <c r="AF1589" i="8"/>
  <c r="P255" i="8"/>
  <c r="T255" i="8"/>
  <c r="X255" i="8"/>
  <c r="AB255" i="8"/>
  <c r="AF255" i="8"/>
  <c r="P257" i="8"/>
  <c r="T257" i="8"/>
  <c r="X257" i="8"/>
  <c r="AB257" i="8"/>
  <c r="AF257" i="8"/>
  <c r="P259" i="8"/>
  <c r="T259" i="8"/>
  <c r="X259" i="8"/>
  <c r="AB259" i="8"/>
  <c r="AF259" i="8"/>
  <c r="P261" i="8"/>
  <c r="T261" i="8"/>
  <c r="X261" i="8"/>
  <c r="AB261" i="8"/>
  <c r="AF261" i="8"/>
  <c r="P263" i="8"/>
  <c r="T263" i="8"/>
  <c r="X263" i="8"/>
  <c r="AB263" i="8"/>
  <c r="AF263" i="8"/>
  <c r="P265" i="8"/>
  <c r="T265" i="8"/>
  <c r="X265" i="8"/>
  <c r="AB265" i="8"/>
  <c r="AF265" i="8"/>
  <c r="P267" i="8"/>
  <c r="T267" i="8"/>
  <c r="X267" i="8"/>
  <c r="AB267" i="8"/>
  <c r="AF267" i="8"/>
  <c r="P269" i="8"/>
  <c r="T269" i="8"/>
  <c r="X269" i="8"/>
  <c r="AB269" i="8"/>
  <c r="AF269" i="8"/>
  <c r="P292" i="8"/>
  <c r="T292" i="8"/>
  <c r="X292" i="8"/>
  <c r="AB292" i="8"/>
  <c r="AF292" i="8"/>
  <c r="P294" i="8"/>
  <c r="T294" i="8"/>
  <c r="X294" i="8"/>
  <c r="AB294" i="8"/>
  <c r="AF294" i="8"/>
  <c r="P296" i="8"/>
  <c r="T296" i="8"/>
  <c r="X296" i="8"/>
  <c r="AB296" i="8"/>
  <c r="AF296" i="8"/>
  <c r="P298" i="8"/>
  <c r="T298" i="8"/>
  <c r="X298" i="8"/>
  <c r="AB298" i="8"/>
  <c r="AF298" i="8"/>
  <c r="P300" i="8"/>
  <c r="T300" i="8"/>
  <c r="X300" i="8"/>
  <c r="AB300" i="8"/>
  <c r="AF300" i="8"/>
  <c r="P313" i="8"/>
  <c r="T313" i="8"/>
  <c r="X313" i="8"/>
  <c r="AB313" i="8"/>
  <c r="AF313" i="8"/>
  <c r="P315" i="8"/>
  <c r="T315" i="8"/>
  <c r="X315" i="8"/>
  <c r="AB315" i="8"/>
  <c r="AF315" i="8"/>
  <c r="P317" i="8"/>
  <c r="T317" i="8"/>
  <c r="X317" i="8"/>
  <c r="AB317" i="8"/>
  <c r="AF317" i="8"/>
  <c r="P319" i="8"/>
  <c r="T319" i="8"/>
  <c r="X319" i="8"/>
  <c r="AB319" i="8"/>
  <c r="AF319" i="8"/>
  <c r="P321" i="8"/>
  <c r="T321" i="8"/>
  <c r="X321" i="8"/>
  <c r="AB321" i="8"/>
  <c r="AF321" i="8"/>
  <c r="P323" i="8"/>
  <c r="T323" i="8"/>
  <c r="X323" i="8"/>
  <c r="AB323" i="8"/>
  <c r="AF323" i="8"/>
  <c r="P336" i="8"/>
  <c r="T336" i="8"/>
  <c r="X336" i="8"/>
  <c r="AB336" i="8"/>
  <c r="AF336" i="8"/>
  <c r="P338" i="8"/>
  <c r="T338" i="8"/>
  <c r="X338" i="8"/>
  <c r="AB338" i="8"/>
  <c r="AF338" i="8"/>
  <c r="P340" i="8"/>
  <c r="T340" i="8"/>
  <c r="X340" i="8"/>
  <c r="AB340" i="8"/>
  <c r="AF340" i="8"/>
  <c r="P342" i="8"/>
  <c r="T342" i="8"/>
  <c r="X342" i="8"/>
  <c r="AB342" i="8"/>
  <c r="AF342" i="8"/>
  <c r="P344" i="8"/>
  <c r="T344" i="8"/>
  <c r="X344" i="8"/>
  <c r="AB344" i="8"/>
  <c r="AF344" i="8"/>
  <c r="P346" i="8"/>
  <c r="T346" i="8"/>
  <c r="X346" i="8"/>
  <c r="AB346" i="8"/>
  <c r="AF346" i="8"/>
  <c r="P348" i="8"/>
  <c r="T348" i="8"/>
  <c r="X348" i="8"/>
  <c r="AB348" i="8"/>
  <c r="AF348" i="8"/>
  <c r="P350" i="8"/>
  <c r="T350" i="8"/>
  <c r="X350" i="8"/>
  <c r="AB350" i="8"/>
  <c r="AF350" i="8"/>
  <c r="P352" i="8"/>
  <c r="T352" i="8"/>
  <c r="X352" i="8"/>
  <c r="AB352" i="8"/>
  <c r="AF352" i="8"/>
  <c r="P354" i="8"/>
  <c r="T354" i="8"/>
  <c r="X354" i="8"/>
  <c r="AB354" i="8"/>
  <c r="AF354" i="8"/>
  <c r="P356" i="8"/>
  <c r="T356" i="8"/>
  <c r="X356" i="8"/>
  <c r="AB356" i="8"/>
  <c r="AF356" i="8"/>
  <c r="P379" i="8"/>
  <c r="T379" i="8"/>
  <c r="X379" i="8"/>
  <c r="AB379" i="8"/>
  <c r="AF379" i="8"/>
  <c r="P381" i="8"/>
  <c r="T381" i="8"/>
  <c r="X381" i="8"/>
  <c r="AB381" i="8"/>
  <c r="AF381" i="8"/>
  <c r="P383" i="8"/>
  <c r="T383" i="8"/>
  <c r="X383" i="8"/>
  <c r="AB383" i="8"/>
  <c r="AF383" i="8"/>
  <c r="P385" i="8"/>
  <c r="T385" i="8"/>
  <c r="X385" i="8"/>
  <c r="AB385" i="8"/>
  <c r="AF385" i="8"/>
  <c r="P387" i="8"/>
  <c r="T387" i="8"/>
  <c r="X387" i="8"/>
  <c r="AB387" i="8"/>
  <c r="AF387" i="8"/>
  <c r="P389" i="8"/>
  <c r="T389" i="8"/>
  <c r="X389" i="8"/>
  <c r="AB389" i="8"/>
  <c r="AF389" i="8"/>
  <c r="P391" i="8"/>
  <c r="T391" i="8"/>
  <c r="X391" i="8"/>
  <c r="AB391" i="8"/>
  <c r="AF391" i="8"/>
  <c r="P393" i="8"/>
  <c r="T393" i="8"/>
  <c r="X393" i="8"/>
  <c r="AB393" i="8"/>
  <c r="AF393" i="8"/>
  <c r="P395" i="8"/>
  <c r="T395" i="8"/>
  <c r="X395" i="8"/>
  <c r="AB395" i="8"/>
  <c r="AF395" i="8"/>
  <c r="P397" i="8"/>
  <c r="T397" i="8"/>
  <c r="X397" i="8"/>
  <c r="AB397" i="8"/>
  <c r="AF397" i="8"/>
  <c r="P408" i="8"/>
  <c r="T408" i="8"/>
  <c r="X408" i="8"/>
  <c r="AB408" i="8"/>
  <c r="AF408" i="8"/>
  <c r="P410" i="8"/>
  <c r="T410" i="8"/>
  <c r="X410" i="8"/>
  <c r="AB410" i="8"/>
  <c r="AF410" i="8"/>
  <c r="P412" i="8"/>
  <c r="T412" i="8"/>
  <c r="X412" i="8"/>
  <c r="AB412" i="8"/>
  <c r="AF412" i="8"/>
  <c r="P414" i="8"/>
  <c r="T414" i="8"/>
  <c r="X414" i="8"/>
  <c r="AB414" i="8"/>
  <c r="AF414" i="8"/>
  <c r="P416" i="8"/>
  <c r="T416" i="8"/>
  <c r="X416" i="8"/>
  <c r="AB416" i="8"/>
  <c r="AF416" i="8"/>
  <c r="P418" i="8"/>
  <c r="T418" i="8"/>
  <c r="X418" i="8"/>
  <c r="AB418" i="8"/>
  <c r="AF418" i="8"/>
  <c r="P420" i="8"/>
  <c r="T420" i="8"/>
  <c r="X420" i="8"/>
  <c r="AB420" i="8"/>
  <c r="AF420" i="8"/>
  <c r="P422" i="8"/>
  <c r="T422" i="8"/>
  <c r="X422" i="8"/>
  <c r="AB422" i="8"/>
  <c r="AF422" i="8"/>
  <c r="P424" i="8"/>
  <c r="T424" i="8"/>
  <c r="X424" i="8"/>
  <c r="AB424" i="8"/>
  <c r="AF424" i="8"/>
  <c r="P426" i="8"/>
  <c r="T426" i="8"/>
  <c r="X426" i="8"/>
  <c r="AB426" i="8"/>
  <c r="AF426" i="8"/>
  <c r="P428" i="8"/>
  <c r="T428" i="8"/>
  <c r="X428" i="8"/>
  <c r="AB428" i="8"/>
  <c r="AF428" i="8"/>
  <c r="P449" i="8"/>
  <c r="T449" i="8"/>
  <c r="X449" i="8"/>
  <c r="AB449" i="8"/>
  <c r="AF449" i="8"/>
  <c r="P451" i="8"/>
  <c r="T451" i="8"/>
  <c r="X451" i="8"/>
  <c r="AB451" i="8"/>
  <c r="AF451" i="8"/>
  <c r="P453" i="8"/>
  <c r="T453" i="8"/>
  <c r="X453" i="8"/>
  <c r="AB453" i="8"/>
  <c r="AF453" i="8"/>
  <c r="P455" i="8"/>
  <c r="T455" i="8"/>
  <c r="X455" i="8"/>
  <c r="AB455" i="8"/>
  <c r="AF455" i="8"/>
  <c r="P457" i="8"/>
  <c r="T457" i="8"/>
  <c r="X457" i="8"/>
  <c r="AB457" i="8"/>
  <c r="AF457" i="8"/>
  <c r="P459" i="8"/>
  <c r="T459" i="8"/>
  <c r="X459" i="8"/>
  <c r="AB459" i="8"/>
  <c r="AF459" i="8"/>
  <c r="P461" i="8"/>
  <c r="T461" i="8"/>
  <c r="X461" i="8"/>
  <c r="AB461" i="8"/>
  <c r="AF461" i="8"/>
  <c r="P463" i="8"/>
  <c r="T463" i="8"/>
  <c r="X463" i="8"/>
  <c r="AB463" i="8"/>
  <c r="AF463" i="8"/>
  <c r="P465" i="8"/>
  <c r="T465" i="8"/>
  <c r="X465" i="8"/>
  <c r="AB465" i="8"/>
  <c r="AF465" i="8"/>
  <c r="P467" i="8"/>
  <c r="T467" i="8"/>
  <c r="X467" i="8"/>
  <c r="AB467" i="8"/>
  <c r="AF467" i="8"/>
  <c r="P469" i="8"/>
  <c r="T469" i="8"/>
  <c r="X469" i="8"/>
  <c r="AB469" i="8"/>
  <c r="AF469" i="8"/>
  <c r="P471" i="8"/>
  <c r="T471" i="8"/>
  <c r="X471" i="8"/>
  <c r="AB471" i="8"/>
  <c r="AF471" i="8"/>
  <c r="P503" i="8"/>
  <c r="T503" i="8"/>
  <c r="X503" i="8"/>
  <c r="AB503" i="8"/>
  <c r="AF503" i="8"/>
  <c r="P505" i="8"/>
  <c r="T505" i="8"/>
  <c r="X505" i="8"/>
  <c r="AB505" i="8"/>
  <c r="AF505" i="8"/>
  <c r="P507" i="8"/>
  <c r="T507" i="8"/>
  <c r="X507" i="8"/>
  <c r="AB507" i="8"/>
  <c r="AF507" i="8"/>
  <c r="P509" i="8"/>
  <c r="T509" i="8"/>
  <c r="X509" i="8"/>
  <c r="AB509" i="8"/>
  <c r="AF509" i="8"/>
  <c r="P511" i="8"/>
  <c r="T511" i="8"/>
  <c r="X511" i="8"/>
  <c r="AB511" i="8"/>
  <c r="AF511" i="8"/>
  <c r="P513" i="8"/>
  <c r="T513" i="8"/>
  <c r="X513" i="8"/>
  <c r="AB513" i="8"/>
  <c r="AF513" i="8"/>
  <c r="P515" i="8"/>
  <c r="T515" i="8"/>
  <c r="X515" i="8"/>
  <c r="AB515" i="8"/>
  <c r="AF515" i="8"/>
  <c r="P517" i="8"/>
  <c r="T517" i="8"/>
  <c r="X517" i="8"/>
  <c r="AB517" i="8"/>
  <c r="AF517" i="8"/>
  <c r="P519" i="8"/>
  <c r="T519" i="8"/>
  <c r="X519" i="8"/>
  <c r="AB519" i="8"/>
  <c r="AF519" i="8"/>
  <c r="P521" i="8"/>
  <c r="T521" i="8"/>
  <c r="X521" i="8"/>
  <c r="AB521" i="8"/>
  <c r="AF521" i="8"/>
  <c r="O528" i="8"/>
  <c r="S528" i="8"/>
  <c r="W528" i="8"/>
  <c r="AA528" i="8"/>
  <c r="AE528" i="8"/>
  <c r="AI528" i="8"/>
  <c r="O530" i="8"/>
  <c r="S530" i="8"/>
  <c r="W530" i="8"/>
  <c r="AA530" i="8"/>
  <c r="AE530" i="8"/>
  <c r="AI530" i="8"/>
  <c r="O532" i="8"/>
  <c r="S532" i="8"/>
  <c r="W532" i="8"/>
  <c r="AA532" i="8"/>
  <c r="AE532" i="8"/>
  <c r="AI532" i="8"/>
  <c r="O534" i="8"/>
  <c r="S534" i="8"/>
  <c r="W534" i="8"/>
  <c r="AA534" i="8"/>
  <c r="AE534" i="8"/>
  <c r="AI534" i="8"/>
  <c r="O536" i="8"/>
  <c r="S536" i="8"/>
  <c r="W536" i="8"/>
  <c r="AA536" i="8"/>
  <c r="AE536" i="8"/>
  <c r="AI536" i="8"/>
  <c r="O538" i="8"/>
  <c r="S538" i="8"/>
  <c r="W538" i="8"/>
  <c r="AA538" i="8"/>
  <c r="AE538" i="8"/>
  <c r="AI538" i="8"/>
  <c r="P540" i="8"/>
  <c r="T540" i="8"/>
  <c r="X540" i="8"/>
  <c r="AB540" i="8"/>
  <c r="AF540" i="8"/>
  <c r="P542" i="8"/>
  <c r="T542" i="8"/>
  <c r="X542" i="8"/>
  <c r="AB542" i="8"/>
  <c r="AF542" i="8"/>
  <c r="P544" i="8"/>
  <c r="T544" i="8"/>
  <c r="X544" i="8"/>
  <c r="AB544" i="8"/>
  <c r="AF544" i="8"/>
  <c r="P546" i="8"/>
  <c r="T546" i="8"/>
  <c r="X546" i="8"/>
  <c r="AB546" i="8"/>
  <c r="AF546" i="8"/>
  <c r="P548" i="8"/>
  <c r="T548" i="8"/>
  <c r="X548" i="8"/>
  <c r="AB548" i="8"/>
  <c r="AF548" i="8"/>
  <c r="P550" i="8"/>
  <c r="T550" i="8"/>
  <c r="X550" i="8"/>
  <c r="AB550" i="8"/>
  <c r="AF550" i="8"/>
  <c r="O553" i="8"/>
  <c r="S553" i="8"/>
  <c r="W553" i="8"/>
  <c r="AA553" i="8"/>
  <c r="AE553" i="8"/>
  <c r="AI553" i="8"/>
  <c r="O555" i="8"/>
  <c r="S555" i="8"/>
  <c r="W555" i="8"/>
  <c r="AA555" i="8"/>
  <c r="AE555" i="8"/>
  <c r="AI555" i="8"/>
  <c r="O557" i="8"/>
  <c r="S557" i="8"/>
  <c r="W557" i="8"/>
  <c r="AA557" i="8"/>
  <c r="AE557" i="8"/>
  <c r="AI557" i="8"/>
  <c r="O559" i="8"/>
  <c r="S559" i="8"/>
  <c r="W559" i="8"/>
  <c r="AA559" i="8"/>
  <c r="AE559" i="8"/>
  <c r="AI559" i="8"/>
  <c r="O561" i="8"/>
  <c r="S561" i="8"/>
  <c r="W561" i="8"/>
  <c r="AA561" i="8"/>
  <c r="AE561" i="8"/>
  <c r="AI561" i="8"/>
  <c r="O563" i="8"/>
  <c r="S563" i="8"/>
  <c r="W563" i="8"/>
  <c r="AA563" i="8"/>
  <c r="AE563" i="8"/>
  <c r="AI563" i="8"/>
  <c r="P567" i="8"/>
  <c r="T567" i="8"/>
  <c r="X567" i="8"/>
  <c r="AB567" i="8"/>
  <c r="AF567" i="8"/>
  <c r="P569" i="8"/>
  <c r="T569" i="8"/>
  <c r="X569" i="8"/>
  <c r="AB569" i="8"/>
  <c r="AF569" i="8"/>
  <c r="P571" i="8"/>
  <c r="T571" i="8"/>
  <c r="X571" i="8"/>
  <c r="AB571" i="8"/>
  <c r="AF571" i="8"/>
  <c r="P573" i="8"/>
  <c r="T573" i="8"/>
  <c r="X573" i="8"/>
  <c r="AB573" i="8"/>
  <c r="AF573" i="8"/>
  <c r="P575" i="8"/>
  <c r="T575" i="8"/>
  <c r="X575" i="8"/>
  <c r="AB575" i="8"/>
  <c r="AF575" i="8"/>
  <c r="P577" i="8"/>
  <c r="T577" i="8"/>
  <c r="X577" i="8"/>
  <c r="AB577" i="8"/>
  <c r="AF577" i="8"/>
  <c r="P579" i="8"/>
  <c r="T579" i="8"/>
  <c r="X579" i="8"/>
  <c r="AB579" i="8"/>
  <c r="AF579" i="8"/>
  <c r="P581" i="8"/>
  <c r="T581" i="8"/>
  <c r="X581" i="8"/>
  <c r="AB581" i="8"/>
  <c r="AF581" i="8"/>
  <c r="P583" i="8"/>
  <c r="T583" i="8"/>
  <c r="X583" i="8"/>
  <c r="AB583" i="8"/>
  <c r="AF583" i="8"/>
  <c r="P585" i="8"/>
  <c r="T585" i="8"/>
  <c r="X585" i="8"/>
  <c r="AB585" i="8"/>
  <c r="AF585" i="8"/>
  <c r="O588" i="8"/>
  <c r="S588" i="8"/>
  <c r="W588" i="8"/>
  <c r="AA588" i="8"/>
  <c r="AE588" i="8"/>
  <c r="AI588" i="8"/>
  <c r="O590" i="8"/>
  <c r="S590" i="8"/>
  <c r="W590" i="8"/>
  <c r="AA590" i="8"/>
  <c r="AE590" i="8"/>
  <c r="AI590" i="8"/>
  <c r="O592" i="8"/>
  <c r="S592" i="8"/>
  <c r="W592" i="8"/>
  <c r="AA592" i="8"/>
  <c r="AE592" i="8"/>
  <c r="AI592" i="8"/>
  <c r="O594" i="8"/>
  <c r="S594" i="8"/>
  <c r="W594" i="8"/>
  <c r="AA594" i="8"/>
  <c r="AE594" i="8"/>
  <c r="AI594" i="8"/>
  <c r="O596" i="8"/>
  <c r="S596" i="8"/>
  <c r="W596" i="8"/>
  <c r="AA596" i="8"/>
  <c r="AE596" i="8"/>
  <c r="AI596" i="8"/>
  <c r="O598" i="8"/>
  <c r="S598" i="8"/>
  <c r="W598" i="8"/>
  <c r="AA598" i="8"/>
  <c r="AE598" i="8"/>
  <c r="AI598" i="8"/>
  <c r="O600" i="8"/>
  <c r="S600" i="8"/>
  <c r="W600" i="8"/>
  <c r="AA600" i="8"/>
  <c r="AE600" i="8"/>
  <c r="AI600" i="8"/>
  <c r="O602" i="8"/>
  <c r="S602" i="8"/>
  <c r="W602" i="8"/>
  <c r="AA602" i="8"/>
  <c r="AE602" i="8"/>
  <c r="AI602" i="8"/>
  <c r="P606" i="8"/>
  <c r="T606" i="8"/>
  <c r="X606" i="8"/>
  <c r="AB606" i="8"/>
  <c r="AF606" i="8"/>
  <c r="P608" i="8"/>
  <c r="T608" i="8"/>
  <c r="X608" i="8"/>
  <c r="AB608" i="8"/>
  <c r="AF608" i="8"/>
  <c r="P610" i="8"/>
  <c r="T610" i="8"/>
  <c r="X610" i="8"/>
  <c r="AB610" i="8"/>
  <c r="AF610" i="8"/>
  <c r="P612" i="8"/>
  <c r="T612" i="8"/>
  <c r="X612" i="8"/>
  <c r="AB612" i="8"/>
  <c r="AF612" i="8"/>
  <c r="P614" i="8"/>
  <c r="T614" i="8"/>
  <c r="X614" i="8"/>
  <c r="AB614" i="8"/>
  <c r="AF614" i="8"/>
  <c r="P616" i="8"/>
  <c r="T616" i="8"/>
  <c r="X616" i="8"/>
  <c r="AB616" i="8"/>
  <c r="AF616" i="8"/>
  <c r="P618" i="8"/>
  <c r="T618" i="8"/>
  <c r="X618" i="8"/>
  <c r="AB618" i="8"/>
  <c r="AF618" i="8"/>
  <c r="P620" i="8"/>
  <c r="T620" i="8"/>
  <c r="X620" i="8"/>
  <c r="AB620" i="8"/>
  <c r="AF620" i="8"/>
  <c r="P622" i="8"/>
  <c r="T622" i="8"/>
  <c r="X622" i="8"/>
  <c r="AB622" i="8"/>
  <c r="AF622" i="8"/>
  <c r="O625" i="8"/>
  <c r="S625" i="8"/>
  <c r="W625" i="8"/>
  <c r="AA625" i="8"/>
  <c r="AE625" i="8"/>
  <c r="AI625" i="8"/>
  <c r="O627" i="8"/>
  <c r="S627" i="8"/>
  <c r="W627" i="8"/>
  <c r="AA627" i="8"/>
  <c r="AE627" i="8"/>
  <c r="AI627" i="8"/>
  <c r="O629" i="8"/>
  <c r="S629" i="8"/>
  <c r="W629" i="8"/>
  <c r="AA629" i="8"/>
  <c r="AE629" i="8"/>
  <c r="AI629" i="8"/>
  <c r="O631" i="8"/>
  <c r="S631" i="8"/>
  <c r="W631" i="8"/>
  <c r="AA631" i="8"/>
  <c r="AE631" i="8"/>
  <c r="AI631" i="8"/>
  <c r="O633" i="8"/>
  <c r="S633" i="8"/>
  <c r="W633" i="8"/>
  <c r="AA633" i="8"/>
  <c r="AE633" i="8"/>
  <c r="AI633" i="8"/>
  <c r="O635" i="8"/>
  <c r="S635" i="8"/>
  <c r="W635" i="8"/>
  <c r="AA635" i="8"/>
  <c r="AE635" i="8"/>
  <c r="AI635" i="8"/>
  <c r="O637" i="8"/>
  <c r="S637" i="8"/>
  <c r="W637" i="8"/>
  <c r="AA637" i="8"/>
  <c r="AE637" i="8"/>
  <c r="AI637" i="8"/>
  <c r="O639" i="8"/>
  <c r="S639" i="8"/>
  <c r="W639" i="8"/>
  <c r="AA639" i="8"/>
  <c r="AE639" i="8"/>
  <c r="AI639" i="8"/>
  <c r="AH655" i="8"/>
  <c r="AD655" i="8"/>
  <c r="Z655" i="8"/>
  <c r="V655" i="8"/>
  <c r="R655" i="8"/>
  <c r="N655" i="8"/>
  <c r="Q655" i="8"/>
  <c r="W655" i="8"/>
  <c r="AB655" i="8"/>
  <c r="AG655" i="8"/>
  <c r="AH657" i="8"/>
  <c r="AD657" i="8"/>
  <c r="Z657" i="8"/>
  <c r="V657" i="8"/>
  <c r="R657" i="8"/>
  <c r="N657" i="8"/>
  <c r="Q657" i="8"/>
  <c r="W657" i="8"/>
  <c r="AB657" i="8"/>
  <c r="AG657" i="8"/>
  <c r="AH659" i="8"/>
  <c r="AD659" i="8"/>
  <c r="Z659" i="8"/>
  <c r="V659" i="8"/>
  <c r="R659" i="8"/>
  <c r="N659" i="8"/>
  <c r="Q659" i="8"/>
  <c r="W659" i="8"/>
  <c r="AB659" i="8"/>
  <c r="AG659" i="8"/>
  <c r="AH661" i="8"/>
  <c r="AD661" i="8"/>
  <c r="Z661" i="8"/>
  <c r="V661" i="8"/>
  <c r="R661" i="8"/>
  <c r="N661" i="8"/>
  <c r="Q661" i="8"/>
  <c r="W661" i="8"/>
  <c r="AB661" i="8"/>
  <c r="AG661" i="8"/>
  <c r="AH663" i="8"/>
  <c r="AD663" i="8"/>
  <c r="Z663" i="8"/>
  <c r="V663" i="8"/>
  <c r="R663" i="8"/>
  <c r="N663" i="8"/>
  <c r="Q663" i="8"/>
  <c r="W663" i="8"/>
  <c r="AB663" i="8"/>
  <c r="AG663" i="8"/>
  <c r="AH665" i="8"/>
  <c r="AD665" i="8"/>
  <c r="Z665" i="8"/>
  <c r="V665" i="8"/>
  <c r="R665" i="8"/>
  <c r="N665" i="8"/>
  <c r="Q665" i="8"/>
  <c r="W665" i="8"/>
  <c r="AB665" i="8"/>
  <c r="AG665" i="8"/>
  <c r="AH667" i="8"/>
  <c r="AD667" i="8"/>
  <c r="Z667" i="8"/>
  <c r="V667" i="8"/>
  <c r="R667" i="8"/>
  <c r="N667" i="8"/>
  <c r="Q667" i="8"/>
  <c r="W667" i="8"/>
  <c r="AB667" i="8"/>
  <c r="AG667" i="8"/>
  <c r="P670" i="8"/>
  <c r="V670" i="8"/>
  <c r="AA670" i="8"/>
  <c r="P671" i="8"/>
  <c r="U671" i="8"/>
  <c r="Z671" i="8"/>
  <c r="P672" i="8"/>
  <c r="V672" i="8"/>
  <c r="AA672" i="8"/>
  <c r="P673" i="8"/>
  <c r="U673" i="8"/>
  <c r="Z673" i="8"/>
  <c r="P674" i="8"/>
  <c r="V674" i="8"/>
  <c r="AA674" i="8"/>
  <c r="AH715" i="8"/>
  <c r="AD715" i="8"/>
  <c r="Z715" i="8"/>
  <c r="V715" i="8"/>
  <c r="R715" i="8"/>
  <c r="N715" i="8"/>
  <c r="Q715" i="8"/>
  <c r="W715" i="8"/>
  <c r="AB715" i="8"/>
  <c r="AG715" i="8"/>
  <c r="AH717" i="8"/>
  <c r="AD717" i="8"/>
  <c r="Z717" i="8"/>
  <c r="V717" i="8"/>
  <c r="R717" i="8"/>
  <c r="N717" i="8"/>
  <c r="Q717" i="8"/>
  <c r="W717" i="8"/>
  <c r="AB717" i="8"/>
  <c r="AG717" i="8"/>
  <c r="AH719" i="8"/>
  <c r="AD719" i="8"/>
  <c r="Z719" i="8"/>
  <c r="V719" i="8"/>
  <c r="R719" i="8"/>
  <c r="N719" i="8"/>
  <c r="Q719" i="8"/>
  <c r="W719" i="8"/>
  <c r="AB719" i="8"/>
  <c r="AG719" i="8"/>
  <c r="AH721" i="8"/>
  <c r="AD721" i="8"/>
  <c r="Z721" i="8"/>
  <c r="V721" i="8"/>
  <c r="R721" i="8"/>
  <c r="N721" i="8"/>
  <c r="Q721" i="8"/>
  <c r="W721" i="8"/>
  <c r="AB721" i="8"/>
  <c r="AG721" i="8"/>
  <c r="AH723" i="8"/>
  <c r="AD723" i="8"/>
  <c r="Z723" i="8"/>
  <c r="V723" i="8"/>
  <c r="R723" i="8"/>
  <c r="N723" i="8"/>
  <c r="Q723" i="8"/>
  <c r="W723" i="8"/>
  <c r="AB723" i="8"/>
  <c r="AG723" i="8"/>
  <c r="AH725" i="8"/>
  <c r="AD725" i="8"/>
  <c r="Z725" i="8"/>
  <c r="V725" i="8"/>
  <c r="R725" i="8"/>
  <c r="N725" i="8"/>
  <c r="Q725" i="8"/>
  <c r="W725" i="8"/>
  <c r="AB725" i="8"/>
  <c r="AG725" i="8"/>
  <c r="AH727" i="8"/>
  <c r="AD727" i="8"/>
  <c r="Z727" i="8"/>
  <c r="V727" i="8"/>
  <c r="R727" i="8"/>
  <c r="N727" i="8"/>
  <c r="Q727" i="8"/>
  <c r="W727" i="8"/>
  <c r="AB727" i="8"/>
  <c r="AG727" i="8"/>
  <c r="AH729" i="8"/>
  <c r="AD729" i="8"/>
  <c r="Z729" i="8"/>
  <c r="V729" i="8"/>
  <c r="R729" i="8"/>
  <c r="N729" i="8"/>
  <c r="Q729" i="8"/>
  <c r="W729" i="8"/>
  <c r="AB729" i="8"/>
  <c r="AG729" i="8"/>
  <c r="AH731" i="8"/>
  <c r="AD731" i="8"/>
  <c r="Z731" i="8"/>
  <c r="V731" i="8"/>
  <c r="R731" i="8"/>
  <c r="N731" i="8"/>
  <c r="Q731" i="8"/>
  <c r="W731" i="8"/>
  <c r="AB731" i="8"/>
  <c r="AG731" i="8"/>
  <c r="AH733" i="8"/>
  <c r="AD733" i="8"/>
  <c r="Z733" i="8"/>
  <c r="V733" i="8"/>
  <c r="R733" i="8"/>
  <c r="N733" i="8"/>
  <c r="Q733" i="8"/>
  <c r="W733" i="8"/>
  <c r="AB733" i="8"/>
  <c r="AG733" i="8"/>
  <c r="P736" i="8"/>
  <c r="V736" i="8"/>
  <c r="AA736" i="8"/>
  <c r="P737" i="8"/>
  <c r="U737" i="8"/>
  <c r="Z737" i="8"/>
  <c r="P738" i="8"/>
  <c r="V738" i="8"/>
  <c r="AA738" i="8"/>
  <c r="P739" i="8"/>
  <c r="U739" i="8"/>
  <c r="Z739" i="8"/>
  <c r="P740" i="8"/>
  <c r="V740" i="8"/>
  <c r="AA740" i="8"/>
  <c r="P741" i="8"/>
  <c r="U741" i="8"/>
  <c r="Z741" i="8"/>
  <c r="P742" i="8"/>
  <c r="V742" i="8"/>
  <c r="AA742" i="8"/>
  <c r="P743" i="8"/>
  <c r="U743" i="8"/>
  <c r="Z743" i="8"/>
  <c r="P744" i="8"/>
  <c r="V744" i="8"/>
  <c r="AA744" i="8"/>
  <c r="P745" i="8"/>
  <c r="U745" i="8"/>
  <c r="Z745" i="8"/>
  <c r="P746" i="8"/>
  <c r="V746" i="8"/>
  <c r="AA746" i="8"/>
  <c r="P747" i="8"/>
  <c r="U747" i="8"/>
  <c r="Z747" i="8"/>
  <c r="P748" i="8"/>
  <c r="V748" i="8"/>
  <c r="AA748" i="8"/>
  <c r="AH777" i="8"/>
  <c r="AD777" i="8"/>
  <c r="Z777" i="8"/>
  <c r="V777" i="8"/>
  <c r="R777" i="8"/>
  <c r="N777" i="8"/>
  <c r="Q777" i="8"/>
  <c r="W777" i="8"/>
  <c r="AB777" i="8"/>
  <c r="AG777" i="8"/>
  <c r="AH779" i="8"/>
  <c r="AD779" i="8"/>
  <c r="Z779" i="8"/>
  <c r="V779" i="8"/>
  <c r="R779" i="8"/>
  <c r="N779" i="8"/>
  <c r="Q779" i="8"/>
  <c r="W779" i="8"/>
  <c r="AB779" i="8"/>
  <c r="AG779" i="8"/>
  <c r="AH781" i="8"/>
  <c r="AD781" i="8"/>
  <c r="Z781" i="8"/>
  <c r="V781" i="8"/>
  <c r="R781" i="8"/>
  <c r="N781" i="8"/>
  <c r="Q781" i="8"/>
  <c r="W781" i="8"/>
  <c r="AB781" i="8"/>
  <c r="AG781" i="8"/>
  <c r="AH783" i="8"/>
  <c r="AD783" i="8"/>
  <c r="Z783" i="8"/>
  <c r="V783" i="8"/>
  <c r="R783" i="8"/>
  <c r="N783" i="8"/>
  <c r="Q783" i="8"/>
  <c r="W783" i="8"/>
  <c r="AB783" i="8"/>
  <c r="AG783" i="8"/>
  <c r="AH785" i="8"/>
  <c r="AD785" i="8"/>
  <c r="Z785" i="8"/>
  <c r="V785" i="8"/>
  <c r="R785" i="8"/>
  <c r="N785" i="8"/>
  <c r="Q785" i="8"/>
  <c r="W785" i="8"/>
  <c r="AB785" i="8"/>
  <c r="AG785" i="8"/>
  <c r="AH787" i="8"/>
  <c r="AD787" i="8"/>
  <c r="Z787" i="8"/>
  <c r="V787" i="8"/>
  <c r="R787" i="8"/>
  <c r="N787" i="8"/>
  <c r="Q787" i="8"/>
  <c r="W787" i="8"/>
  <c r="AB787" i="8"/>
  <c r="AG787" i="8"/>
  <c r="S790" i="8"/>
  <c r="AA790" i="8"/>
  <c r="S792" i="8"/>
  <c r="AA792" i="8"/>
  <c r="S794" i="8"/>
  <c r="AA794" i="8"/>
  <c r="S796" i="8"/>
  <c r="AA796" i="8"/>
  <c r="S798" i="8"/>
  <c r="AA798" i="8"/>
  <c r="S800" i="8"/>
  <c r="AA800" i="8"/>
  <c r="S802" i="8"/>
  <c r="AA802" i="8"/>
  <c r="S804" i="8"/>
  <c r="AA804" i="8"/>
  <c r="S806" i="8"/>
  <c r="AA806" i="8"/>
  <c r="S808" i="8"/>
  <c r="AA808" i="8"/>
  <c r="S810" i="8"/>
  <c r="AA810" i="8"/>
  <c r="S812" i="8"/>
  <c r="AA812" i="8"/>
  <c r="S817" i="8"/>
  <c r="AA817" i="8"/>
  <c r="S819" i="8"/>
  <c r="AA819" i="8"/>
  <c r="S821" i="8"/>
  <c r="AA821" i="8"/>
  <c r="AI823" i="8"/>
  <c r="AE823" i="8"/>
  <c r="AA823" i="8"/>
  <c r="W823" i="8"/>
  <c r="S823" i="8"/>
  <c r="O823" i="8"/>
  <c r="AH823" i="8"/>
  <c r="AD823" i="8"/>
  <c r="Z823" i="8"/>
  <c r="V823" i="8"/>
  <c r="R823" i="8"/>
  <c r="N823" i="8"/>
  <c r="T823" i="8"/>
  <c r="AB823" i="8"/>
  <c r="AJ823" i="8"/>
  <c r="AI827" i="8"/>
  <c r="AE827" i="8"/>
  <c r="AA827" i="8"/>
  <c r="W827" i="8"/>
  <c r="S827" i="8"/>
  <c r="O827" i="8"/>
  <c r="AH827" i="8"/>
  <c r="AD827" i="8"/>
  <c r="Z827" i="8"/>
  <c r="V827" i="8"/>
  <c r="R827" i="8"/>
  <c r="N827" i="8"/>
  <c r="T827" i="8"/>
  <c r="AB827" i="8"/>
  <c r="AJ827" i="8"/>
  <c r="AI831" i="8"/>
  <c r="AE831" i="8"/>
  <c r="AA831" i="8"/>
  <c r="W831" i="8"/>
  <c r="S831" i="8"/>
  <c r="O831" i="8"/>
  <c r="AH831" i="8"/>
  <c r="AD831" i="8"/>
  <c r="Z831" i="8"/>
  <c r="V831" i="8"/>
  <c r="R831" i="8"/>
  <c r="N831" i="8"/>
  <c r="T831" i="8"/>
  <c r="AB831" i="8"/>
  <c r="AJ831" i="8"/>
  <c r="AI835" i="8"/>
  <c r="AE835" i="8"/>
  <c r="AA835" i="8"/>
  <c r="W835" i="8"/>
  <c r="S835" i="8"/>
  <c r="O835" i="8"/>
  <c r="AH835" i="8"/>
  <c r="AD835" i="8"/>
  <c r="Z835" i="8"/>
  <c r="V835" i="8"/>
  <c r="R835" i="8"/>
  <c r="N835" i="8"/>
  <c r="T835" i="8"/>
  <c r="AB835" i="8"/>
  <c r="AJ835" i="8"/>
  <c r="AI839" i="8"/>
  <c r="AE839" i="8"/>
  <c r="AA839" i="8"/>
  <c r="W839" i="8"/>
  <c r="S839" i="8"/>
  <c r="O839" i="8"/>
  <c r="AH839" i="8"/>
  <c r="AD839" i="8"/>
  <c r="Z839" i="8"/>
  <c r="V839" i="8"/>
  <c r="R839" i="8"/>
  <c r="N839" i="8"/>
  <c r="T839" i="8"/>
  <c r="AB839" i="8"/>
  <c r="AJ839" i="8"/>
  <c r="AI870" i="8"/>
  <c r="AE870" i="8"/>
  <c r="AA870" i="8"/>
  <c r="W870" i="8"/>
  <c r="S870" i="8"/>
  <c r="O870" i="8"/>
  <c r="AH870" i="8"/>
  <c r="AD870" i="8"/>
  <c r="Z870" i="8"/>
  <c r="V870" i="8"/>
  <c r="R870" i="8"/>
  <c r="N870" i="8"/>
  <c r="T870" i="8"/>
  <c r="AB870" i="8"/>
  <c r="AJ870" i="8"/>
  <c r="AI874" i="8"/>
  <c r="AE874" i="8"/>
  <c r="AA874" i="8"/>
  <c r="W874" i="8"/>
  <c r="S874" i="8"/>
  <c r="O874" i="8"/>
  <c r="AH874" i="8"/>
  <c r="AD874" i="8"/>
  <c r="Z874" i="8"/>
  <c r="V874" i="8"/>
  <c r="R874" i="8"/>
  <c r="N874" i="8"/>
  <c r="T874" i="8"/>
  <c r="AB874" i="8"/>
  <c r="AJ874" i="8"/>
  <c r="S879" i="8"/>
  <c r="AA879" i="8"/>
  <c r="S881" i="8"/>
  <c r="AA881" i="8"/>
  <c r="S883" i="8"/>
  <c r="AA883" i="8"/>
  <c r="S885" i="8"/>
  <c r="AA885" i="8"/>
  <c r="S887" i="8"/>
  <c r="AA887" i="8"/>
  <c r="S889" i="8"/>
  <c r="AA889" i="8"/>
  <c r="S891" i="8"/>
  <c r="AA891" i="8"/>
  <c r="AI897" i="8"/>
  <c r="AE897" i="8"/>
  <c r="AA897" i="8"/>
  <c r="W897" i="8"/>
  <c r="S897" i="8"/>
  <c r="O897" i="8"/>
  <c r="AH897" i="8"/>
  <c r="AD897" i="8"/>
  <c r="Z897" i="8"/>
  <c r="V897" i="8"/>
  <c r="R897" i="8"/>
  <c r="N897" i="8"/>
  <c r="T897" i="8"/>
  <c r="AB897" i="8"/>
  <c r="AJ897" i="8"/>
  <c r="S902" i="8"/>
  <c r="AA902" i="8"/>
  <c r="S904" i="8"/>
  <c r="AA904" i="8"/>
  <c r="S906" i="8"/>
  <c r="AA906" i="8"/>
  <c r="AI912" i="8"/>
  <c r="AE912" i="8"/>
  <c r="AA912" i="8"/>
  <c r="W912" i="8"/>
  <c r="S912" i="8"/>
  <c r="O912" i="8"/>
  <c r="AH912" i="8"/>
  <c r="AD912" i="8"/>
  <c r="Z912" i="8"/>
  <c r="V912" i="8"/>
  <c r="R912" i="8"/>
  <c r="N912" i="8"/>
  <c r="T912" i="8"/>
  <c r="AB912" i="8"/>
  <c r="AJ912" i="8"/>
  <c r="AI917" i="8"/>
  <c r="AE917" i="8"/>
  <c r="AA917" i="8"/>
  <c r="W917" i="8"/>
  <c r="S917" i="8"/>
  <c r="O917" i="8"/>
  <c r="AH917" i="8"/>
  <c r="AD917" i="8"/>
  <c r="Z917" i="8"/>
  <c r="V917" i="8"/>
  <c r="R917" i="8"/>
  <c r="N917" i="8"/>
  <c r="T917" i="8"/>
  <c r="AB917" i="8"/>
  <c r="AJ917" i="8"/>
  <c r="AI921" i="8"/>
  <c r="AE921" i="8"/>
  <c r="AA921" i="8"/>
  <c r="W921" i="8"/>
  <c r="S921" i="8"/>
  <c r="O921" i="8"/>
  <c r="AH921" i="8"/>
  <c r="AD921" i="8"/>
  <c r="Z921" i="8"/>
  <c r="V921" i="8"/>
  <c r="R921" i="8"/>
  <c r="N921" i="8"/>
  <c r="T921" i="8"/>
  <c r="AB921" i="8"/>
  <c r="AJ921" i="8"/>
  <c r="AI925" i="8"/>
  <c r="AE925" i="8"/>
  <c r="AA925" i="8"/>
  <c r="W925" i="8"/>
  <c r="S925" i="8"/>
  <c r="O925" i="8"/>
  <c r="AH925" i="8"/>
  <c r="AD925" i="8"/>
  <c r="Z925" i="8"/>
  <c r="V925" i="8"/>
  <c r="R925" i="8"/>
  <c r="N925" i="8"/>
  <c r="T925" i="8"/>
  <c r="AB925" i="8"/>
  <c r="AJ925" i="8"/>
  <c r="AI929" i="8"/>
  <c r="AE929" i="8"/>
  <c r="AA929" i="8"/>
  <c r="W929" i="8"/>
  <c r="S929" i="8"/>
  <c r="O929" i="8"/>
  <c r="AH929" i="8"/>
  <c r="AD929" i="8"/>
  <c r="Z929" i="8"/>
  <c r="V929" i="8"/>
  <c r="R929" i="8"/>
  <c r="N929" i="8"/>
  <c r="T929" i="8"/>
  <c r="AB929" i="8"/>
  <c r="AJ929" i="8"/>
  <c r="AI933" i="8"/>
  <c r="AE933" i="8"/>
  <c r="AA933" i="8"/>
  <c r="W933" i="8"/>
  <c r="S933" i="8"/>
  <c r="O933" i="8"/>
  <c r="AH933" i="8"/>
  <c r="AD933" i="8"/>
  <c r="Z933" i="8"/>
  <c r="V933" i="8"/>
  <c r="R933" i="8"/>
  <c r="N933" i="8"/>
  <c r="T933" i="8"/>
  <c r="AB933" i="8"/>
  <c r="AJ933" i="8"/>
  <c r="AI937" i="8"/>
  <c r="AE937" i="8"/>
  <c r="AA937" i="8"/>
  <c r="W937" i="8"/>
  <c r="S937" i="8"/>
  <c r="O937" i="8"/>
  <c r="AH937" i="8"/>
  <c r="AD937" i="8"/>
  <c r="Z937" i="8"/>
  <c r="V937" i="8"/>
  <c r="R937" i="8"/>
  <c r="N937" i="8"/>
  <c r="T937" i="8"/>
  <c r="AB937" i="8"/>
  <c r="AJ937" i="8"/>
  <c r="S940" i="8"/>
  <c r="AA940" i="8"/>
  <c r="S942" i="8"/>
  <c r="AA942" i="8"/>
  <c r="S944" i="8"/>
  <c r="AA944" i="8"/>
  <c r="S946" i="8"/>
  <c r="AA946" i="8"/>
  <c r="S948" i="8"/>
  <c r="AA948" i="8"/>
  <c r="S950" i="8"/>
  <c r="AA950" i="8"/>
  <c r="S952" i="8"/>
  <c r="AA952" i="8"/>
  <c r="S954" i="8"/>
  <c r="AA954" i="8"/>
  <c r="S956" i="8"/>
  <c r="AA956" i="8"/>
  <c r="AI958" i="8"/>
  <c r="AE958" i="8"/>
  <c r="AA958" i="8"/>
  <c r="W958" i="8"/>
  <c r="S958" i="8"/>
  <c r="O958" i="8"/>
  <c r="AH958" i="8"/>
  <c r="AD958" i="8"/>
  <c r="Z958" i="8"/>
  <c r="V958" i="8"/>
  <c r="R958" i="8"/>
  <c r="N958" i="8"/>
  <c r="T958" i="8"/>
  <c r="AB958" i="8"/>
  <c r="AJ958" i="8"/>
  <c r="AI962" i="8"/>
  <c r="AE962" i="8"/>
  <c r="AA962" i="8"/>
  <c r="W962" i="8"/>
  <c r="S962" i="8"/>
  <c r="O962" i="8"/>
  <c r="AH962" i="8"/>
  <c r="AD962" i="8"/>
  <c r="Z962" i="8"/>
  <c r="V962" i="8"/>
  <c r="R962" i="8"/>
  <c r="N962" i="8"/>
  <c r="T962" i="8"/>
  <c r="AB962" i="8"/>
  <c r="AJ962" i="8"/>
  <c r="AI966" i="8"/>
  <c r="AE966" i="8"/>
  <c r="AA966" i="8"/>
  <c r="W966" i="8"/>
  <c r="S966" i="8"/>
  <c r="O966" i="8"/>
  <c r="AH966" i="8"/>
  <c r="AD966" i="8"/>
  <c r="Z966" i="8"/>
  <c r="V966" i="8"/>
  <c r="R966" i="8"/>
  <c r="N966" i="8"/>
  <c r="T966" i="8"/>
  <c r="AB966" i="8"/>
  <c r="AJ966" i="8"/>
  <c r="AI970" i="8"/>
  <c r="AE970" i="8"/>
  <c r="AA970" i="8"/>
  <c r="W970" i="8"/>
  <c r="S970" i="8"/>
  <c r="O970" i="8"/>
  <c r="AH970" i="8"/>
  <c r="AD970" i="8"/>
  <c r="Z970" i="8"/>
  <c r="V970" i="8"/>
  <c r="R970" i="8"/>
  <c r="N970" i="8"/>
  <c r="T970" i="8"/>
  <c r="AB970" i="8"/>
  <c r="AJ970" i="8"/>
  <c r="AI974" i="8"/>
  <c r="AE974" i="8"/>
  <c r="AA974" i="8"/>
  <c r="W974" i="8"/>
  <c r="S974" i="8"/>
  <c r="O974" i="8"/>
  <c r="AH974" i="8"/>
  <c r="AD974" i="8"/>
  <c r="Z974" i="8"/>
  <c r="V974" i="8"/>
  <c r="R974" i="8"/>
  <c r="N974" i="8"/>
  <c r="T974" i="8"/>
  <c r="AB974" i="8"/>
  <c r="AJ974" i="8"/>
  <c r="AI991" i="8"/>
  <c r="AE991" i="8"/>
  <c r="AA991" i="8"/>
  <c r="W991" i="8"/>
  <c r="S991" i="8"/>
  <c r="O991" i="8"/>
  <c r="AH991" i="8"/>
  <c r="AD991" i="8"/>
  <c r="Z991" i="8"/>
  <c r="V991" i="8"/>
  <c r="R991" i="8"/>
  <c r="N991" i="8"/>
  <c r="T991" i="8"/>
  <c r="AB991" i="8"/>
  <c r="AJ991" i="8"/>
  <c r="AI995" i="8"/>
  <c r="AE995" i="8"/>
  <c r="AA995" i="8"/>
  <c r="W995" i="8"/>
  <c r="S995" i="8"/>
  <c r="O995" i="8"/>
  <c r="AH995" i="8"/>
  <c r="AD995" i="8"/>
  <c r="Z995" i="8"/>
  <c r="V995" i="8"/>
  <c r="R995" i="8"/>
  <c r="N995" i="8"/>
  <c r="T995" i="8"/>
  <c r="AB995" i="8"/>
  <c r="AJ995" i="8"/>
  <c r="AI999" i="8"/>
  <c r="AE999" i="8"/>
  <c r="AA999" i="8"/>
  <c r="W999" i="8"/>
  <c r="S999" i="8"/>
  <c r="O999" i="8"/>
  <c r="AH999" i="8"/>
  <c r="AD999" i="8"/>
  <c r="Z999" i="8"/>
  <c r="V999" i="8"/>
  <c r="R999" i="8"/>
  <c r="N999" i="8"/>
  <c r="T999" i="8"/>
  <c r="AB999" i="8"/>
  <c r="AJ999" i="8"/>
  <c r="O1014" i="8"/>
  <c r="W1014" i="8"/>
  <c r="AE1014" i="8"/>
  <c r="O1016" i="8"/>
  <c r="W1016" i="8"/>
  <c r="AE1016" i="8"/>
  <c r="O1018" i="8"/>
  <c r="W1018" i="8"/>
  <c r="AE1018" i="8"/>
  <c r="AI1022" i="8"/>
  <c r="AE1022" i="8"/>
  <c r="AA1022" i="8"/>
  <c r="W1022" i="8"/>
  <c r="S1022" i="8"/>
  <c r="O1022" i="8"/>
  <c r="AH1022" i="8"/>
  <c r="AD1022" i="8"/>
  <c r="Z1022" i="8"/>
  <c r="V1022" i="8"/>
  <c r="R1022" i="8"/>
  <c r="N1022" i="8"/>
  <c r="T1022" i="8"/>
  <c r="AB1022" i="8"/>
  <c r="AJ1022" i="8"/>
  <c r="AI1026" i="8"/>
  <c r="AE1026" i="8"/>
  <c r="AA1026" i="8"/>
  <c r="W1026" i="8"/>
  <c r="S1026" i="8"/>
  <c r="O1026" i="8"/>
  <c r="AH1026" i="8"/>
  <c r="AD1026" i="8"/>
  <c r="Z1026" i="8"/>
  <c r="V1026" i="8"/>
  <c r="R1026" i="8"/>
  <c r="N1026" i="8"/>
  <c r="T1026" i="8"/>
  <c r="AB1026" i="8"/>
  <c r="AJ1026" i="8"/>
  <c r="AI1030" i="8"/>
  <c r="AE1030" i="8"/>
  <c r="AA1030" i="8"/>
  <c r="W1030" i="8"/>
  <c r="S1030" i="8"/>
  <c r="O1030" i="8"/>
  <c r="AH1030" i="8"/>
  <c r="AD1030" i="8"/>
  <c r="Z1030" i="8"/>
  <c r="V1030" i="8"/>
  <c r="R1030" i="8"/>
  <c r="N1030" i="8"/>
  <c r="T1030" i="8"/>
  <c r="AB1030" i="8"/>
  <c r="AJ1030" i="8"/>
  <c r="S1033" i="8"/>
  <c r="AA1033" i="8"/>
  <c r="S1035" i="8"/>
  <c r="AA1035" i="8"/>
  <c r="S1037" i="8"/>
  <c r="AA1037" i="8"/>
  <c r="S1039" i="8"/>
  <c r="AA1039" i="8"/>
  <c r="S1041" i="8"/>
  <c r="AA1041" i="8"/>
  <c r="S1043" i="8"/>
  <c r="AA1043" i="8"/>
  <c r="S1045" i="8"/>
  <c r="AA1045" i="8"/>
  <c r="U1047" i="8"/>
  <c r="P1048" i="8"/>
  <c r="AA1048" i="8"/>
  <c r="U1049" i="8"/>
  <c r="P1050" i="8"/>
  <c r="AA1050" i="8"/>
  <c r="U1051" i="8"/>
  <c r="S1093" i="8"/>
  <c r="AH1095" i="8"/>
  <c r="AD1095" i="8"/>
  <c r="Z1095" i="8"/>
  <c r="V1095" i="8"/>
  <c r="R1095" i="8"/>
  <c r="N1095" i="8"/>
  <c r="AF1095" i="8"/>
  <c r="AA1095" i="8"/>
  <c r="U1095" i="8"/>
  <c r="P1095" i="8"/>
  <c r="AJ1095" i="8"/>
  <c r="AE1095" i="8"/>
  <c r="Y1095" i="8"/>
  <c r="T1095" i="8"/>
  <c r="O1095" i="8"/>
  <c r="W1095" i="8"/>
  <c r="AG1095" i="8"/>
  <c r="M1097" i="8"/>
  <c r="X1097" i="8"/>
  <c r="AI1097" i="8"/>
  <c r="S1101" i="8"/>
  <c r="AH1103" i="8"/>
  <c r="AD1103" i="8"/>
  <c r="Z1103" i="8"/>
  <c r="V1103" i="8"/>
  <c r="R1103" i="8"/>
  <c r="N1103" i="8"/>
  <c r="AF1103" i="8"/>
  <c r="AA1103" i="8"/>
  <c r="U1103" i="8"/>
  <c r="P1103" i="8"/>
  <c r="AJ1103" i="8"/>
  <c r="AE1103" i="8"/>
  <c r="Y1103" i="8"/>
  <c r="T1103" i="8"/>
  <c r="O1103" i="8"/>
  <c r="W1103" i="8"/>
  <c r="AG1103" i="8"/>
  <c r="AI1105" i="8"/>
  <c r="AE1105" i="8"/>
  <c r="AA1105" i="8"/>
  <c r="W1105" i="8"/>
  <c r="S1105" i="8"/>
  <c r="O1105" i="8"/>
  <c r="AJ1105" i="8"/>
  <c r="AD1105" i="8"/>
  <c r="Y1105" i="8"/>
  <c r="T1105" i="8"/>
  <c r="N1105" i="8"/>
  <c r="AH1105" i="8"/>
  <c r="AC1105" i="8"/>
  <c r="X1105" i="8"/>
  <c r="R1105" i="8"/>
  <c r="M1105" i="8"/>
  <c r="V1105" i="8"/>
  <c r="AG1105" i="8"/>
  <c r="AI1107" i="8"/>
  <c r="AE1107" i="8"/>
  <c r="AA1107" i="8"/>
  <c r="W1107" i="8"/>
  <c r="S1107" i="8"/>
  <c r="O1107" i="8"/>
  <c r="AJ1107" i="8"/>
  <c r="AD1107" i="8"/>
  <c r="Y1107" i="8"/>
  <c r="T1107" i="8"/>
  <c r="N1107" i="8"/>
  <c r="AH1107" i="8"/>
  <c r="AC1107" i="8"/>
  <c r="X1107" i="8"/>
  <c r="R1107" i="8"/>
  <c r="M1107" i="8"/>
  <c r="V1107" i="8"/>
  <c r="AG1107" i="8"/>
  <c r="AH1112" i="8"/>
  <c r="AD1112" i="8"/>
  <c r="Z1112" i="8"/>
  <c r="V1112" i="8"/>
  <c r="R1112" i="8"/>
  <c r="N1112" i="8"/>
  <c r="AG1112" i="8"/>
  <c r="AC1112" i="8"/>
  <c r="Y1112" i="8"/>
  <c r="U1112" i="8"/>
  <c r="Q1112" i="8"/>
  <c r="M1112" i="8"/>
  <c r="AF1112" i="8"/>
  <c r="X1112" i="8"/>
  <c r="P1112" i="8"/>
  <c r="AE1112" i="8"/>
  <c r="W1112" i="8"/>
  <c r="O1112" i="8"/>
  <c r="AB1112" i="8"/>
  <c r="AH1116" i="8"/>
  <c r="AD1116" i="8"/>
  <c r="Z1116" i="8"/>
  <c r="V1116" i="8"/>
  <c r="R1116" i="8"/>
  <c r="N1116" i="8"/>
  <c r="AG1116" i="8"/>
  <c r="AC1116" i="8"/>
  <c r="Y1116" i="8"/>
  <c r="U1116" i="8"/>
  <c r="Q1116" i="8"/>
  <c r="M1116" i="8"/>
  <c r="AF1116" i="8"/>
  <c r="X1116" i="8"/>
  <c r="P1116" i="8"/>
  <c r="AE1116" i="8"/>
  <c r="W1116" i="8"/>
  <c r="O1116" i="8"/>
  <c r="AB1116" i="8"/>
  <c r="AH1120" i="8"/>
  <c r="AD1120" i="8"/>
  <c r="Z1120" i="8"/>
  <c r="V1120" i="8"/>
  <c r="R1120" i="8"/>
  <c r="N1120" i="8"/>
  <c r="AG1120" i="8"/>
  <c r="AC1120" i="8"/>
  <c r="Y1120" i="8"/>
  <c r="U1120" i="8"/>
  <c r="Q1120" i="8"/>
  <c r="M1120" i="8"/>
  <c r="AF1120" i="8"/>
  <c r="X1120" i="8"/>
  <c r="P1120" i="8"/>
  <c r="AE1120" i="8"/>
  <c r="W1120" i="8"/>
  <c r="O1120" i="8"/>
  <c r="AB1120" i="8"/>
  <c r="AI1128" i="8"/>
  <c r="AE1128" i="8"/>
  <c r="AA1128" i="8"/>
  <c r="W1128" i="8"/>
  <c r="S1128" i="8"/>
  <c r="O1128" i="8"/>
  <c r="AH1128" i="8"/>
  <c r="AD1128" i="8"/>
  <c r="Z1128" i="8"/>
  <c r="V1128" i="8"/>
  <c r="R1128" i="8"/>
  <c r="N1128" i="8"/>
  <c r="AG1128" i="8"/>
  <c r="Y1128" i="8"/>
  <c r="Q1128" i="8"/>
  <c r="AF1128" i="8"/>
  <c r="X1128" i="8"/>
  <c r="P1128" i="8"/>
  <c r="AB1128" i="8"/>
  <c r="M1132" i="8"/>
  <c r="AC1132" i="8"/>
  <c r="S1141" i="8"/>
  <c r="AI1141" i="8"/>
  <c r="S1145" i="8"/>
  <c r="AI1145" i="8"/>
  <c r="S1149" i="8"/>
  <c r="AI1149" i="8"/>
  <c r="S1153" i="8"/>
  <c r="AI1153" i="8"/>
  <c r="AI1155" i="8"/>
  <c r="AE1155" i="8"/>
  <c r="AA1155" i="8"/>
  <c r="W1155" i="8"/>
  <c r="S1155" i="8"/>
  <c r="O1155" i="8"/>
  <c r="AH1155" i="8"/>
  <c r="AD1155" i="8"/>
  <c r="Z1155" i="8"/>
  <c r="V1155" i="8"/>
  <c r="R1155" i="8"/>
  <c r="N1155" i="8"/>
  <c r="AG1155" i="8"/>
  <c r="Y1155" i="8"/>
  <c r="Q1155" i="8"/>
  <c r="AF1155" i="8"/>
  <c r="X1155" i="8"/>
  <c r="P1155" i="8"/>
  <c r="AB1155" i="8"/>
  <c r="M1159" i="8"/>
  <c r="AC1159" i="8"/>
  <c r="AI1168" i="8"/>
  <c r="AE1168" i="8"/>
  <c r="AA1168" i="8"/>
  <c r="W1168" i="8"/>
  <c r="S1168" i="8"/>
  <c r="O1168" i="8"/>
  <c r="AH1168" i="8"/>
  <c r="AD1168" i="8"/>
  <c r="Z1168" i="8"/>
  <c r="V1168" i="8"/>
  <c r="R1168" i="8"/>
  <c r="N1168" i="8"/>
  <c r="AG1168" i="8"/>
  <c r="Y1168" i="8"/>
  <c r="Q1168" i="8"/>
  <c r="AF1168" i="8"/>
  <c r="X1168" i="8"/>
  <c r="P1168" i="8"/>
  <c r="AB1168" i="8"/>
  <c r="M1172" i="8"/>
  <c r="AC1172" i="8"/>
  <c r="AH1177" i="8"/>
  <c r="AD1177" i="8"/>
  <c r="Z1177" i="8"/>
  <c r="V1177" i="8"/>
  <c r="R1177" i="8"/>
  <c r="N1177" i="8"/>
  <c r="AG1177" i="8"/>
  <c r="AC1177" i="8"/>
  <c r="Y1177" i="8"/>
  <c r="U1177" i="8"/>
  <c r="Q1177" i="8"/>
  <c r="M1177" i="8"/>
  <c r="AF1177" i="8"/>
  <c r="X1177" i="8"/>
  <c r="P1177" i="8"/>
  <c r="AE1177" i="8"/>
  <c r="W1177" i="8"/>
  <c r="O1177" i="8"/>
  <c r="AB1177" i="8"/>
  <c r="AH1181" i="8"/>
  <c r="AD1181" i="8"/>
  <c r="Z1181" i="8"/>
  <c r="V1181" i="8"/>
  <c r="R1181" i="8"/>
  <c r="N1181" i="8"/>
  <c r="AG1181" i="8"/>
  <c r="AC1181" i="8"/>
  <c r="Y1181" i="8"/>
  <c r="U1181" i="8"/>
  <c r="Q1181" i="8"/>
  <c r="M1181" i="8"/>
  <c r="AF1181" i="8"/>
  <c r="X1181" i="8"/>
  <c r="P1181" i="8"/>
  <c r="AE1181" i="8"/>
  <c r="W1181" i="8"/>
  <c r="O1181" i="8"/>
  <c r="AB1181" i="8"/>
  <c r="AH1185" i="8"/>
  <c r="AD1185" i="8"/>
  <c r="Z1185" i="8"/>
  <c r="V1185" i="8"/>
  <c r="R1185" i="8"/>
  <c r="N1185" i="8"/>
  <c r="AG1185" i="8"/>
  <c r="AC1185" i="8"/>
  <c r="Y1185" i="8"/>
  <c r="U1185" i="8"/>
  <c r="Q1185" i="8"/>
  <c r="M1185" i="8"/>
  <c r="AF1185" i="8"/>
  <c r="X1185" i="8"/>
  <c r="P1185" i="8"/>
  <c r="AE1185" i="8"/>
  <c r="W1185" i="8"/>
  <c r="O1185" i="8"/>
  <c r="AB1185" i="8"/>
  <c r="AI1193" i="8"/>
  <c r="AE1193" i="8"/>
  <c r="AA1193" i="8"/>
  <c r="W1193" i="8"/>
  <c r="S1193" i="8"/>
  <c r="O1193" i="8"/>
  <c r="AH1193" i="8"/>
  <c r="AD1193" i="8"/>
  <c r="Z1193" i="8"/>
  <c r="V1193" i="8"/>
  <c r="R1193" i="8"/>
  <c r="N1193" i="8"/>
  <c r="AG1193" i="8"/>
  <c r="Y1193" i="8"/>
  <c r="Q1193" i="8"/>
  <c r="AF1193" i="8"/>
  <c r="X1193" i="8"/>
  <c r="P1193" i="8"/>
  <c r="AB1193" i="8"/>
  <c r="M1197" i="8"/>
  <c r="AC1197" i="8"/>
  <c r="N1215" i="8"/>
  <c r="AI1215" i="8"/>
  <c r="AG1219" i="8"/>
  <c r="AC1219" i="8"/>
  <c r="Y1219" i="8"/>
  <c r="U1219" i="8"/>
  <c r="Q1219" i="8"/>
  <c r="M1219" i="8"/>
  <c r="AF1219" i="8"/>
  <c r="AA1219" i="8"/>
  <c r="V1219" i="8"/>
  <c r="P1219" i="8"/>
  <c r="AJ1219" i="8"/>
  <c r="AE1219" i="8"/>
  <c r="Z1219" i="8"/>
  <c r="T1219" i="8"/>
  <c r="O1219" i="8"/>
  <c r="AD1219" i="8"/>
  <c r="S1219" i="8"/>
  <c r="AB1219" i="8"/>
  <c r="R1219" i="8"/>
  <c r="AH1219" i="8"/>
  <c r="R1222" i="8"/>
  <c r="AI1226" i="8"/>
  <c r="AE1226" i="8"/>
  <c r="AA1226" i="8"/>
  <c r="W1226" i="8"/>
  <c r="S1226" i="8"/>
  <c r="O1226" i="8"/>
  <c r="AF1226" i="8"/>
  <c r="Z1226" i="8"/>
  <c r="U1226" i="8"/>
  <c r="P1226" i="8"/>
  <c r="AJ1226" i="8"/>
  <c r="AD1226" i="8"/>
  <c r="Y1226" i="8"/>
  <c r="T1226" i="8"/>
  <c r="N1226" i="8"/>
  <c r="AB1226" i="8"/>
  <c r="Q1226" i="8"/>
  <c r="AH1226" i="8"/>
  <c r="X1226" i="8"/>
  <c r="M1226" i="8"/>
  <c r="AG1226" i="8"/>
  <c r="N1231" i="8"/>
  <c r="AI1231" i="8"/>
  <c r="AG1235" i="8"/>
  <c r="AC1235" i="8"/>
  <c r="Y1235" i="8"/>
  <c r="U1235" i="8"/>
  <c r="Q1235" i="8"/>
  <c r="M1235" i="8"/>
  <c r="AF1235" i="8"/>
  <c r="AA1235" i="8"/>
  <c r="V1235" i="8"/>
  <c r="P1235" i="8"/>
  <c r="AJ1235" i="8"/>
  <c r="AE1235" i="8"/>
  <c r="Z1235" i="8"/>
  <c r="T1235" i="8"/>
  <c r="O1235" i="8"/>
  <c r="AD1235" i="8"/>
  <c r="S1235" i="8"/>
  <c r="AB1235" i="8"/>
  <c r="R1235" i="8"/>
  <c r="AH1235" i="8"/>
  <c r="R1238" i="8"/>
  <c r="X1288" i="8"/>
  <c r="AG1295" i="8"/>
  <c r="AC1295" i="8"/>
  <c r="Y1295" i="8"/>
  <c r="U1295" i="8"/>
  <c r="Q1295" i="8"/>
  <c r="M1295" i="8"/>
  <c r="AI1295" i="8"/>
  <c r="AD1295" i="8"/>
  <c r="X1295" i="8"/>
  <c r="S1295" i="8"/>
  <c r="N1295" i="8"/>
  <c r="AE1295" i="8"/>
  <c r="W1295" i="8"/>
  <c r="P1295" i="8"/>
  <c r="AJ1295" i="8"/>
  <c r="AB1295" i="8"/>
  <c r="V1295" i="8"/>
  <c r="O1295" i="8"/>
  <c r="Z1295" i="8"/>
  <c r="AH1295" i="8"/>
  <c r="T1295" i="8"/>
  <c r="R1303" i="8"/>
  <c r="AI1304" i="8"/>
  <c r="AE1304" i="8"/>
  <c r="AA1304" i="8"/>
  <c r="W1304" i="8"/>
  <c r="S1304" i="8"/>
  <c r="O1304" i="8"/>
  <c r="AH1304" i="8"/>
  <c r="AC1304" i="8"/>
  <c r="X1304" i="8"/>
  <c r="R1304" i="8"/>
  <c r="M1304" i="8"/>
  <c r="AF1304" i="8"/>
  <c r="Y1304" i="8"/>
  <c r="Q1304" i="8"/>
  <c r="AD1304" i="8"/>
  <c r="V1304" i="8"/>
  <c r="P1304" i="8"/>
  <c r="AJ1304" i="8"/>
  <c r="U1304" i="8"/>
  <c r="AG1304" i="8"/>
  <c r="T1304" i="8"/>
  <c r="N1312" i="8"/>
  <c r="AH1402" i="8"/>
  <c r="AD1402" i="8"/>
  <c r="Z1402" i="8"/>
  <c r="V1402" i="8"/>
  <c r="R1402" i="8"/>
  <c r="N1402" i="8"/>
  <c r="AF1402" i="8"/>
  <c r="AA1402" i="8"/>
  <c r="U1402" i="8"/>
  <c r="P1402" i="8"/>
  <c r="AJ1402" i="8"/>
  <c r="AE1402" i="8"/>
  <c r="Y1402" i="8"/>
  <c r="T1402" i="8"/>
  <c r="O1402" i="8"/>
  <c r="AB1402" i="8"/>
  <c r="Q1402" i="8"/>
  <c r="AI1402" i="8"/>
  <c r="X1402" i="8"/>
  <c r="M1402" i="8"/>
  <c r="W1402" i="8"/>
  <c r="S1402" i="8"/>
  <c r="AF1413" i="8"/>
  <c r="AF1417" i="8"/>
  <c r="AF1421" i="8"/>
  <c r="AI1451" i="8"/>
  <c r="AE1451" i="8"/>
  <c r="AA1451" i="8"/>
  <c r="W1451" i="8"/>
  <c r="S1451" i="8"/>
  <c r="O1451" i="8"/>
  <c r="AJ1451" i="8"/>
  <c r="AD1451" i="8"/>
  <c r="Y1451" i="8"/>
  <c r="T1451" i="8"/>
  <c r="N1451" i="8"/>
  <c r="AC1451" i="8"/>
  <c r="V1451" i="8"/>
  <c r="P1451" i="8"/>
  <c r="AH1451" i="8"/>
  <c r="AB1451" i="8"/>
  <c r="U1451" i="8"/>
  <c r="M1451" i="8"/>
  <c r="AG1451" i="8"/>
  <c r="R1451" i="8"/>
  <c r="AF1451" i="8"/>
  <c r="Q1451" i="8"/>
  <c r="Z1451" i="8"/>
  <c r="X1451" i="8"/>
  <c r="AG1469" i="8"/>
  <c r="AC1469" i="8"/>
  <c r="Y1469" i="8"/>
  <c r="U1469" i="8"/>
  <c r="Q1469" i="8"/>
  <c r="M1469" i="8"/>
  <c r="AJ1469" i="8"/>
  <c r="AE1469" i="8"/>
  <c r="Z1469" i="8"/>
  <c r="T1469" i="8"/>
  <c r="O1469" i="8"/>
  <c r="AF1469" i="8"/>
  <c r="X1469" i="8"/>
  <c r="R1469" i="8"/>
  <c r="AI1469" i="8"/>
  <c r="AA1469" i="8"/>
  <c r="P1469" i="8"/>
  <c r="AH1469" i="8"/>
  <c r="W1469" i="8"/>
  <c r="N1469" i="8"/>
  <c r="V1469" i="8"/>
  <c r="S1469" i="8"/>
  <c r="AD1469" i="8"/>
  <c r="AB1469" i="8"/>
  <c r="AG1473" i="8"/>
  <c r="AC1473" i="8"/>
  <c r="Y1473" i="8"/>
  <c r="U1473" i="8"/>
  <c r="Q1473" i="8"/>
  <c r="M1473" i="8"/>
  <c r="AJ1473" i="8"/>
  <c r="AE1473" i="8"/>
  <c r="Z1473" i="8"/>
  <c r="T1473" i="8"/>
  <c r="O1473" i="8"/>
  <c r="AF1473" i="8"/>
  <c r="X1473" i="8"/>
  <c r="R1473" i="8"/>
  <c r="AB1473" i="8"/>
  <c r="S1473" i="8"/>
  <c r="AI1473" i="8"/>
  <c r="AA1473" i="8"/>
  <c r="P1473" i="8"/>
  <c r="W1473" i="8"/>
  <c r="V1473" i="8"/>
  <c r="AD1473" i="8"/>
  <c r="N1473" i="8"/>
  <c r="O1539" i="8"/>
  <c r="N1589" i="8"/>
  <c r="AG1654" i="8"/>
  <c r="AC1654" i="8"/>
  <c r="Y1654" i="8"/>
  <c r="U1654" i="8"/>
  <c r="Q1654" i="8"/>
  <c r="M1654" i="8"/>
  <c r="AI1654" i="8"/>
  <c r="AD1654" i="8"/>
  <c r="X1654" i="8"/>
  <c r="S1654" i="8"/>
  <c r="N1654" i="8"/>
  <c r="AE1654" i="8"/>
  <c r="W1654" i="8"/>
  <c r="P1654" i="8"/>
  <c r="AB1654" i="8"/>
  <c r="T1654" i="8"/>
  <c r="AJ1654" i="8"/>
  <c r="AA1654" i="8"/>
  <c r="R1654" i="8"/>
  <c r="Z1654" i="8"/>
  <c r="V1654" i="8"/>
  <c r="AH1654" i="8"/>
  <c r="AF1654" i="8"/>
  <c r="O1654" i="8"/>
  <c r="P528" i="8"/>
  <c r="T528" i="8"/>
  <c r="X528" i="8"/>
  <c r="AB528" i="8"/>
  <c r="AF528" i="8"/>
  <c r="P530" i="8"/>
  <c r="T530" i="8"/>
  <c r="X530" i="8"/>
  <c r="AB530" i="8"/>
  <c r="AF530" i="8"/>
  <c r="P532" i="8"/>
  <c r="T532" i="8"/>
  <c r="X532" i="8"/>
  <c r="AB532" i="8"/>
  <c r="AF532" i="8"/>
  <c r="P534" i="8"/>
  <c r="T534" i="8"/>
  <c r="X534" i="8"/>
  <c r="AB534" i="8"/>
  <c r="AF534" i="8"/>
  <c r="P536" i="8"/>
  <c r="T536" i="8"/>
  <c r="X536" i="8"/>
  <c r="AB536" i="8"/>
  <c r="AF536" i="8"/>
  <c r="P538" i="8"/>
  <c r="T538" i="8"/>
  <c r="X538" i="8"/>
  <c r="AB538" i="8"/>
  <c r="AF538" i="8"/>
  <c r="P553" i="8"/>
  <c r="T553" i="8"/>
  <c r="X553" i="8"/>
  <c r="AB553" i="8"/>
  <c r="AF553" i="8"/>
  <c r="P555" i="8"/>
  <c r="T555" i="8"/>
  <c r="X555" i="8"/>
  <c r="AB555" i="8"/>
  <c r="AF555" i="8"/>
  <c r="P557" i="8"/>
  <c r="T557" i="8"/>
  <c r="X557" i="8"/>
  <c r="AB557" i="8"/>
  <c r="AF557" i="8"/>
  <c r="P559" i="8"/>
  <c r="T559" i="8"/>
  <c r="X559" i="8"/>
  <c r="AB559" i="8"/>
  <c r="AF559" i="8"/>
  <c r="P561" i="8"/>
  <c r="T561" i="8"/>
  <c r="X561" i="8"/>
  <c r="AB561" i="8"/>
  <c r="AF561" i="8"/>
  <c r="P563" i="8"/>
  <c r="T563" i="8"/>
  <c r="X563" i="8"/>
  <c r="AB563" i="8"/>
  <c r="AF563" i="8"/>
  <c r="P588" i="8"/>
  <c r="T588" i="8"/>
  <c r="X588" i="8"/>
  <c r="AB588" i="8"/>
  <c r="AF588" i="8"/>
  <c r="P590" i="8"/>
  <c r="T590" i="8"/>
  <c r="X590" i="8"/>
  <c r="AB590" i="8"/>
  <c r="AF590" i="8"/>
  <c r="P592" i="8"/>
  <c r="T592" i="8"/>
  <c r="X592" i="8"/>
  <c r="AB592" i="8"/>
  <c r="AF592" i="8"/>
  <c r="P594" i="8"/>
  <c r="T594" i="8"/>
  <c r="X594" i="8"/>
  <c r="AB594" i="8"/>
  <c r="AF594" i="8"/>
  <c r="P596" i="8"/>
  <c r="T596" i="8"/>
  <c r="X596" i="8"/>
  <c r="AB596" i="8"/>
  <c r="AF596" i="8"/>
  <c r="P598" i="8"/>
  <c r="T598" i="8"/>
  <c r="X598" i="8"/>
  <c r="AB598" i="8"/>
  <c r="AF598" i="8"/>
  <c r="P600" i="8"/>
  <c r="T600" i="8"/>
  <c r="X600" i="8"/>
  <c r="AB600" i="8"/>
  <c r="AF600" i="8"/>
  <c r="P602" i="8"/>
  <c r="T602" i="8"/>
  <c r="X602" i="8"/>
  <c r="AB602" i="8"/>
  <c r="AF602" i="8"/>
  <c r="P625" i="8"/>
  <c r="T625" i="8"/>
  <c r="X625" i="8"/>
  <c r="AB625" i="8"/>
  <c r="AF625" i="8"/>
  <c r="P627" i="8"/>
  <c r="T627" i="8"/>
  <c r="X627" i="8"/>
  <c r="AB627" i="8"/>
  <c r="AF627" i="8"/>
  <c r="P629" i="8"/>
  <c r="T629" i="8"/>
  <c r="X629" i="8"/>
  <c r="AB629" i="8"/>
  <c r="AF629" i="8"/>
  <c r="P631" i="8"/>
  <c r="T631" i="8"/>
  <c r="X631" i="8"/>
  <c r="AB631" i="8"/>
  <c r="AF631" i="8"/>
  <c r="P633" i="8"/>
  <c r="T633" i="8"/>
  <c r="X633" i="8"/>
  <c r="AB633" i="8"/>
  <c r="AF633" i="8"/>
  <c r="P635" i="8"/>
  <c r="T635" i="8"/>
  <c r="X635" i="8"/>
  <c r="AB635" i="8"/>
  <c r="AF635" i="8"/>
  <c r="P637" i="8"/>
  <c r="T637" i="8"/>
  <c r="X637" i="8"/>
  <c r="AB637" i="8"/>
  <c r="AF637" i="8"/>
  <c r="P639" i="8"/>
  <c r="T639" i="8"/>
  <c r="X639" i="8"/>
  <c r="AB639" i="8"/>
  <c r="AF639" i="8"/>
  <c r="AG670" i="8"/>
  <c r="AC670" i="8"/>
  <c r="Y670" i="8"/>
  <c r="U670" i="8"/>
  <c r="Q670" i="8"/>
  <c r="M670" i="8"/>
  <c r="R670" i="8"/>
  <c r="W670" i="8"/>
  <c r="AB670" i="8"/>
  <c r="AH670" i="8"/>
  <c r="AI671" i="8"/>
  <c r="AE671" i="8"/>
  <c r="AA671" i="8"/>
  <c r="W671" i="8"/>
  <c r="S671" i="8"/>
  <c r="O671" i="8"/>
  <c r="Q671" i="8"/>
  <c r="V671" i="8"/>
  <c r="AB671" i="8"/>
  <c r="AG671" i="8"/>
  <c r="AG672" i="8"/>
  <c r="AC672" i="8"/>
  <c r="Y672" i="8"/>
  <c r="U672" i="8"/>
  <c r="Q672" i="8"/>
  <c r="M672" i="8"/>
  <c r="R672" i="8"/>
  <c r="W672" i="8"/>
  <c r="AB672" i="8"/>
  <c r="AH672" i="8"/>
  <c r="AI673" i="8"/>
  <c r="AE673" i="8"/>
  <c r="AA673" i="8"/>
  <c r="W673" i="8"/>
  <c r="S673" i="8"/>
  <c r="O673" i="8"/>
  <c r="Q673" i="8"/>
  <c r="V673" i="8"/>
  <c r="AB673" i="8"/>
  <c r="AG673" i="8"/>
  <c r="AG674" i="8"/>
  <c r="AC674" i="8"/>
  <c r="Y674" i="8"/>
  <c r="U674" i="8"/>
  <c r="Q674" i="8"/>
  <c r="M674" i="8"/>
  <c r="R674" i="8"/>
  <c r="W674" i="8"/>
  <c r="AB674" i="8"/>
  <c r="AH674" i="8"/>
  <c r="AG736" i="8"/>
  <c r="AC736" i="8"/>
  <c r="Y736" i="8"/>
  <c r="U736" i="8"/>
  <c r="Q736" i="8"/>
  <c r="M736" i="8"/>
  <c r="R736" i="8"/>
  <c r="W736" i="8"/>
  <c r="AB736" i="8"/>
  <c r="AH736" i="8"/>
  <c r="AI737" i="8"/>
  <c r="AE737" i="8"/>
  <c r="AA737" i="8"/>
  <c r="W737" i="8"/>
  <c r="S737" i="8"/>
  <c r="O737" i="8"/>
  <c r="Q737" i="8"/>
  <c r="V737" i="8"/>
  <c r="AB737" i="8"/>
  <c r="AG737" i="8"/>
  <c r="AG738" i="8"/>
  <c r="AC738" i="8"/>
  <c r="Y738" i="8"/>
  <c r="U738" i="8"/>
  <c r="Q738" i="8"/>
  <c r="M738" i="8"/>
  <c r="R738" i="8"/>
  <c r="W738" i="8"/>
  <c r="AB738" i="8"/>
  <c r="AH738" i="8"/>
  <c r="AI739" i="8"/>
  <c r="AE739" i="8"/>
  <c r="AA739" i="8"/>
  <c r="W739" i="8"/>
  <c r="S739" i="8"/>
  <c r="O739" i="8"/>
  <c r="Q739" i="8"/>
  <c r="V739" i="8"/>
  <c r="AB739" i="8"/>
  <c r="AG739" i="8"/>
  <c r="AG740" i="8"/>
  <c r="AC740" i="8"/>
  <c r="Y740" i="8"/>
  <c r="U740" i="8"/>
  <c r="Q740" i="8"/>
  <c r="M740" i="8"/>
  <c r="R740" i="8"/>
  <c r="W740" i="8"/>
  <c r="AB740" i="8"/>
  <c r="AH740" i="8"/>
  <c r="AI741" i="8"/>
  <c r="AE741" i="8"/>
  <c r="AA741" i="8"/>
  <c r="W741" i="8"/>
  <c r="S741" i="8"/>
  <c r="O741" i="8"/>
  <c r="Q741" i="8"/>
  <c r="V741" i="8"/>
  <c r="AB741" i="8"/>
  <c r="AG741" i="8"/>
  <c r="AG742" i="8"/>
  <c r="AC742" i="8"/>
  <c r="Y742" i="8"/>
  <c r="U742" i="8"/>
  <c r="Q742" i="8"/>
  <c r="M742" i="8"/>
  <c r="R742" i="8"/>
  <c r="W742" i="8"/>
  <c r="AB742" i="8"/>
  <c r="AH742" i="8"/>
  <c r="AI743" i="8"/>
  <c r="AE743" i="8"/>
  <c r="AA743" i="8"/>
  <c r="W743" i="8"/>
  <c r="S743" i="8"/>
  <c r="O743" i="8"/>
  <c r="Q743" i="8"/>
  <c r="V743" i="8"/>
  <c r="AB743" i="8"/>
  <c r="AG743" i="8"/>
  <c r="AG744" i="8"/>
  <c r="AC744" i="8"/>
  <c r="Y744" i="8"/>
  <c r="U744" i="8"/>
  <c r="Q744" i="8"/>
  <c r="M744" i="8"/>
  <c r="R744" i="8"/>
  <c r="W744" i="8"/>
  <c r="AB744" i="8"/>
  <c r="AH744" i="8"/>
  <c r="AI745" i="8"/>
  <c r="AE745" i="8"/>
  <c r="AA745" i="8"/>
  <c r="W745" i="8"/>
  <c r="S745" i="8"/>
  <c r="O745" i="8"/>
  <c r="Q745" i="8"/>
  <c r="V745" i="8"/>
  <c r="AB745" i="8"/>
  <c r="AG745" i="8"/>
  <c r="AG746" i="8"/>
  <c r="AC746" i="8"/>
  <c r="Y746" i="8"/>
  <c r="U746" i="8"/>
  <c r="Q746" i="8"/>
  <c r="M746" i="8"/>
  <c r="R746" i="8"/>
  <c r="W746" i="8"/>
  <c r="AB746" i="8"/>
  <c r="AH746" i="8"/>
  <c r="AI747" i="8"/>
  <c r="AE747" i="8"/>
  <c r="AA747" i="8"/>
  <c r="W747" i="8"/>
  <c r="S747" i="8"/>
  <c r="O747" i="8"/>
  <c r="Q747" i="8"/>
  <c r="V747" i="8"/>
  <c r="AB747" i="8"/>
  <c r="AG747" i="8"/>
  <c r="AG748" i="8"/>
  <c r="AC748" i="8"/>
  <c r="Y748" i="8"/>
  <c r="U748" i="8"/>
  <c r="Q748" i="8"/>
  <c r="M748" i="8"/>
  <c r="R748" i="8"/>
  <c r="W748" i="8"/>
  <c r="AB748" i="8"/>
  <c r="AH748" i="8"/>
  <c r="AH790" i="8"/>
  <c r="AD790" i="8"/>
  <c r="Z790" i="8"/>
  <c r="V790" i="8"/>
  <c r="R790" i="8"/>
  <c r="N790" i="8"/>
  <c r="AG790" i="8"/>
  <c r="AC790" i="8"/>
  <c r="Y790" i="8"/>
  <c r="U790" i="8"/>
  <c r="Q790" i="8"/>
  <c r="M790" i="8"/>
  <c r="T790" i="8"/>
  <c r="AB790" i="8"/>
  <c r="AJ790" i="8"/>
  <c r="AH792" i="8"/>
  <c r="AD792" i="8"/>
  <c r="Z792" i="8"/>
  <c r="V792" i="8"/>
  <c r="R792" i="8"/>
  <c r="N792" i="8"/>
  <c r="AG792" i="8"/>
  <c r="AC792" i="8"/>
  <c r="Y792" i="8"/>
  <c r="U792" i="8"/>
  <c r="Q792" i="8"/>
  <c r="M792" i="8"/>
  <c r="T792" i="8"/>
  <c r="AB792" i="8"/>
  <c r="AJ792" i="8"/>
  <c r="AH794" i="8"/>
  <c r="AD794" i="8"/>
  <c r="Z794" i="8"/>
  <c r="V794" i="8"/>
  <c r="R794" i="8"/>
  <c r="N794" i="8"/>
  <c r="AG794" i="8"/>
  <c r="AC794" i="8"/>
  <c r="Y794" i="8"/>
  <c r="U794" i="8"/>
  <c r="Q794" i="8"/>
  <c r="M794" i="8"/>
  <c r="T794" i="8"/>
  <c r="AB794" i="8"/>
  <c r="AJ794" i="8"/>
  <c r="AH796" i="8"/>
  <c r="AD796" i="8"/>
  <c r="Z796" i="8"/>
  <c r="V796" i="8"/>
  <c r="R796" i="8"/>
  <c r="N796" i="8"/>
  <c r="AG796" i="8"/>
  <c r="AC796" i="8"/>
  <c r="Y796" i="8"/>
  <c r="U796" i="8"/>
  <c r="Q796" i="8"/>
  <c r="M796" i="8"/>
  <c r="T796" i="8"/>
  <c r="AB796" i="8"/>
  <c r="AJ796" i="8"/>
  <c r="AH798" i="8"/>
  <c r="AD798" i="8"/>
  <c r="Z798" i="8"/>
  <c r="V798" i="8"/>
  <c r="R798" i="8"/>
  <c r="N798" i="8"/>
  <c r="AG798" i="8"/>
  <c r="AC798" i="8"/>
  <c r="Y798" i="8"/>
  <c r="U798" i="8"/>
  <c r="Q798" i="8"/>
  <c r="M798" i="8"/>
  <c r="T798" i="8"/>
  <c r="AB798" i="8"/>
  <c r="AJ798" i="8"/>
  <c r="AH800" i="8"/>
  <c r="AD800" i="8"/>
  <c r="Z800" i="8"/>
  <c r="V800" i="8"/>
  <c r="R800" i="8"/>
  <c r="N800" i="8"/>
  <c r="AG800" i="8"/>
  <c r="AC800" i="8"/>
  <c r="Y800" i="8"/>
  <c r="U800" i="8"/>
  <c r="Q800" i="8"/>
  <c r="M800" i="8"/>
  <c r="T800" i="8"/>
  <c r="AB800" i="8"/>
  <c r="AJ800" i="8"/>
  <c r="AH802" i="8"/>
  <c r="AD802" i="8"/>
  <c r="Z802" i="8"/>
  <c r="V802" i="8"/>
  <c r="R802" i="8"/>
  <c r="N802" i="8"/>
  <c r="AG802" i="8"/>
  <c r="AC802" i="8"/>
  <c r="Y802" i="8"/>
  <c r="U802" i="8"/>
  <c r="Q802" i="8"/>
  <c r="M802" i="8"/>
  <c r="T802" i="8"/>
  <c r="AB802" i="8"/>
  <c r="AJ802" i="8"/>
  <c r="AH804" i="8"/>
  <c r="AD804" i="8"/>
  <c r="Z804" i="8"/>
  <c r="V804" i="8"/>
  <c r="R804" i="8"/>
  <c r="N804" i="8"/>
  <c r="AG804" i="8"/>
  <c r="AC804" i="8"/>
  <c r="Y804" i="8"/>
  <c r="U804" i="8"/>
  <c r="Q804" i="8"/>
  <c r="M804" i="8"/>
  <c r="T804" i="8"/>
  <c r="AB804" i="8"/>
  <c r="AJ804" i="8"/>
  <c r="AH806" i="8"/>
  <c r="AD806" i="8"/>
  <c r="Z806" i="8"/>
  <c r="V806" i="8"/>
  <c r="R806" i="8"/>
  <c r="N806" i="8"/>
  <c r="AG806" i="8"/>
  <c r="AC806" i="8"/>
  <c r="Y806" i="8"/>
  <c r="U806" i="8"/>
  <c r="Q806" i="8"/>
  <c r="M806" i="8"/>
  <c r="T806" i="8"/>
  <c r="AB806" i="8"/>
  <c r="AJ806" i="8"/>
  <c r="AH808" i="8"/>
  <c r="AD808" i="8"/>
  <c r="Z808" i="8"/>
  <c r="V808" i="8"/>
  <c r="R808" i="8"/>
  <c r="N808" i="8"/>
  <c r="AG808" i="8"/>
  <c r="AC808" i="8"/>
  <c r="Y808" i="8"/>
  <c r="U808" i="8"/>
  <c r="Q808" i="8"/>
  <c r="M808" i="8"/>
  <c r="T808" i="8"/>
  <c r="AB808" i="8"/>
  <c r="AJ808" i="8"/>
  <c r="AH810" i="8"/>
  <c r="AD810" i="8"/>
  <c r="Z810" i="8"/>
  <c r="V810" i="8"/>
  <c r="R810" i="8"/>
  <c r="N810" i="8"/>
  <c r="AG810" i="8"/>
  <c r="AC810" i="8"/>
  <c r="Y810" i="8"/>
  <c r="U810" i="8"/>
  <c r="Q810" i="8"/>
  <c r="M810" i="8"/>
  <c r="T810" i="8"/>
  <c r="AB810" i="8"/>
  <c r="AJ810" i="8"/>
  <c r="AH812" i="8"/>
  <c r="AD812" i="8"/>
  <c r="Z812" i="8"/>
  <c r="V812" i="8"/>
  <c r="R812" i="8"/>
  <c r="N812" i="8"/>
  <c r="AG812" i="8"/>
  <c r="AC812" i="8"/>
  <c r="Y812" i="8"/>
  <c r="U812" i="8"/>
  <c r="Q812" i="8"/>
  <c r="M812" i="8"/>
  <c r="T812" i="8"/>
  <c r="AB812" i="8"/>
  <c r="AJ812" i="8"/>
  <c r="AH817" i="8"/>
  <c r="AD817" i="8"/>
  <c r="Z817" i="8"/>
  <c r="V817" i="8"/>
  <c r="R817" i="8"/>
  <c r="N817" i="8"/>
  <c r="AG817" i="8"/>
  <c r="AC817" i="8"/>
  <c r="Y817" i="8"/>
  <c r="U817" i="8"/>
  <c r="Q817" i="8"/>
  <c r="M817" i="8"/>
  <c r="T817" i="8"/>
  <c r="AB817" i="8"/>
  <c r="AJ817" i="8"/>
  <c r="AH819" i="8"/>
  <c r="AD819" i="8"/>
  <c r="Z819" i="8"/>
  <c r="V819" i="8"/>
  <c r="R819" i="8"/>
  <c r="N819" i="8"/>
  <c r="AG819" i="8"/>
  <c r="AC819" i="8"/>
  <c r="Y819" i="8"/>
  <c r="U819" i="8"/>
  <c r="Q819" i="8"/>
  <c r="M819" i="8"/>
  <c r="T819" i="8"/>
  <c r="AB819" i="8"/>
  <c r="AJ819" i="8"/>
  <c r="AH821" i="8"/>
  <c r="AD821" i="8"/>
  <c r="Z821" i="8"/>
  <c r="V821" i="8"/>
  <c r="R821" i="8"/>
  <c r="N821" i="8"/>
  <c r="AG821" i="8"/>
  <c r="AC821" i="8"/>
  <c r="Y821" i="8"/>
  <c r="U821" i="8"/>
  <c r="Q821" i="8"/>
  <c r="M821" i="8"/>
  <c r="T821" i="8"/>
  <c r="AB821" i="8"/>
  <c r="AJ821" i="8"/>
  <c r="AH879" i="8"/>
  <c r="AD879" i="8"/>
  <c r="Z879" i="8"/>
  <c r="V879" i="8"/>
  <c r="R879" i="8"/>
  <c r="N879" i="8"/>
  <c r="AG879" i="8"/>
  <c r="AC879" i="8"/>
  <c r="Y879" i="8"/>
  <c r="U879" i="8"/>
  <c r="Q879" i="8"/>
  <c r="M879" i="8"/>
  <c r="T879" i="8"/>
  <c r="AB879" i="8"/>
  <c r="AJ879" i="8"/>
  <c r="AH881" i="8"/>
  <c r="AD881" i="8"/>
  <c r="Z881" i="8"/>
  <c r="V881" i="8"/>
  <c r="R881" i="8"/>
  <c r="N881" i="8"/>
  <c r="AG881" i="8"/>
  <c r="AC881" i="8"/>
  <c r="Y881" i="8"/>
  <c r="U881" i="8"/>
  <c r="Q881" i="8"/>
  <c r="M881" i="8"/>
  <c r="T881" i="8"/>
  <c r="AB881" i="8"/>
  <c r="AJ881" i="8"/>
  <c r="AH883" i="8"/>
  <c r="AD883" i="8"/>
  <c r="Z883" i="8"/>
  <c r="V883" i="8"/>
  <c r="R883" i="8"/>
  <c r="N883" i="8"/>
  <c r="AG883" i="8"/>
  <c r="AC883" i="8"/>
  <c r="Y883" i="8"/>
  <c r="U883" i="8"/>
  <c r="Q883" i="8"/>
  <c r="M883" i="8"/>
  <c r="T883" i="8"/>
  <c r="AB883" i="8"/>
  <c r="AJ883" i="8"/>
  <c r="AH885" i="8"/>
  <c r="AD885" i="8"/>
  <c r="Z885" i="8"/>
  <c r="V885" i="8"/>
  <c r="R885" i="8"/>
  <c r="N885" i="8"/>
  <c r="AG885" i="8"/>
  <c r="AC885" i="8"/>
  <c r="Y885" i="8"/>
  <c r="U885" i="8"/>
  <c r="Q885" i="8"/>
  <c r="M885" i="8"/>
  <c r="T885" i="8"/>
  <c r="AB885" i="8"/>
  <c r="AJ885" i="8"/>
  <c r="AH887" i="8"/>
  <c r="AD887" i="8"/>
  <c r="Z887" i="8"/>
  <c r="V887" i="8"/>
  <c r="R887" i="8"/>
  <c r="N887" i="8"/>
  <c r="AG887" i="8"/>
  <c r="AC887" i="8"/>
  <c r="Y887" i="8"/>
  <c r="U887" i="8"/>
  <c r="Q887" i="8"/>
  <c r="M887" i="8"/>
  <c r="T887" i="8"/>
  <c r="AB887" i="8"/>
  <c r="AJ887" i="8"/>
  <c r="AH889" i="8"/>
  <c r="AD889" i="8"/>
  <c r="Z889" i="8"/>
  <c r="V889" i="8"/>
  <c r="R889" i="8"/>
  <c r="N889" i="8"/>
  <c r="AG889" i="8"/>
  <c r="AC889" i="8"/>
  <c r="Y889" i="8"/>
  <c r="U889" i="8"/>
  <c r="Q889" i="8"/>
  <c r="M889" i="8"/>
  <c r="T889" i="8"/>
  <c r="AB889" i="8"/>
  <c r="AJ889" i="8"/>
  <c r="AH891" i="8"/>
  <c r="AD891" i="8"/>
  <c r="Z891" i="8"/>
  <c r="V891" i="8"/>
  <c r="R891" i="8"/>
  <c r="N891" i="8"/>
  <c r="AG891" i="8"/>
  <c r="AC891" i="8"/>
  <c r="Y891" i="8"/>
  <c r="U891" i="8"/>
  <c r="Q891" i="8"/>
  <c r="M891" i="8"/>
  <c r="T891" i="8"/>
  <c r="AB891" i="8"/>
  <c r="AJ891" i="8"/>
  <c r="AH902" i="8"/>
  <c r="AD902" i="8"/>
  <c r="Z902" i="8"/>
  <c r="V902" i="8"/>
  <c r="R902" i="8"/>
  <c r="N902" i="8"/>
  <c r="AG902" i="8"/>
  <c r="AC902" i="8"/>
  <c r="Y902" i="8"/>
  <c r="U902" i="8"/>
  <c r="Q902" i="8"/>
  <c r="M902" i="8"/>
  <c r="T902" i="8"/>
  <c r="AB902" i="8"/>
  <c r="AJ902" i="8"/>
  <c r="AH904" i="8"/>
  <c r="AD904" i="8"/>
  <c r="Z904" i="8"/>
  <c r="V904" i="8"/>
  <c r="R904" i="8"/>
  <c r="N904" i="8"/>
  <c r="AG904" i="8"/>
  <c r="AC904" i="8"/>
  <c r="Y904" i="8"/>
  <c r="U904" i="8"/>
  <c r="Q904" i="8"/>
  <c r="M904" i="8"/>
  <c r="T904" i="8"/>
  <c r="AB904" i="8"/>
  <c r="AJ904" i="8"/>
  <c r="AH906" i="8"/>
  <c r="AD906" i="8"/>
  <c r="Z906" i="8"/>
  <c r="V906" i="8"/>
  <c r="R906" i="8"/>
  <c r="N906" i="8"/>
  <c r="AG906" i="8"/>
  <c r="AC906" i="8"/>
  <c r="Y906" i="8"/>
  <c r="U906" i="8"/>
  <c r="Q906" i="8"/>
  <c r="M906" i="8"/>
  <c r="T906" i="8"/>
  <c r="AB906" i="8"/>
  <c r="AJ906" i="8"/>
  <c r="AH940" i="8"/>
  <c r="AD940" i="8"/>
  <c r="Z940" i="8"/>
  <c r="V940" i="8"/>
  <c r="R940" i="8"/>
  <c r="N940" i="8"/>
  <c r="AG940" i="8"/>
  <c r="AC940" i="8"/>
  <c r="Y940" i="8"/>
  <c r="U940" i="8"/>
  <c r="Q940" i="8"/>
  <c r="M940" i="8"/>
  <c r="T940" i="8"/>
  <c r="AB940" i="8"/>
  <c r="AJ940" i="8"/>
  <c r="AH942" i="8"/>
  <c r="AD942" i="8"/>
  <c r="Z942" i="8"/>
  <c r="V942" i="8"/>
  <c r="R942" i="8"/>
  <c r="N942" i="8"/>
  <c r="AG942" i="8"/>
  <c r="AC942" i="8"/>
  <c r="Y942" i="8"/>
  <c r="U942" i="8"/>
  <c r="Q942" i="8"/>
  <c r="M942" i="8"/>
  <c r="T942" i="8"/>
  <c r="AB942" i="8"/>
  <c r="AJ942" i="8"/>
  <c r="AH944" i="8"/>
  <c r="AD944" i="8"/>
  <c r="Z944" i="8"/>
  <c r="V944" i="8"/>
  <c r="R944" i="8"/>
  <c r="N944" i="8"/>
  <c r="AG944" i="8"/>
  <c r="AC944" i="8"/>
  <c r="Y944" i="8"/>
  <c r="U944" i="8"/>
  <c r="Q944" i="8"/>
  <c r="M944" i="8"/>
  <c r="T944" i="8"/>
  <c r="AB944" i="8"/>
  <c r="AJ944" i="8"/>
  <c r="AH946" i="8"/>
  <c r="AD946" i="8"/>
  <c r="Z946" i="8"/>
  <c r="V946" i="8"/>
  <c r="R946" i="8"/>
  <c r="N946" i="8"/>
  <c r="AG946" i="8"/>
  <c r="AC946" i="8"/>
  <c r="Y946" i="8"/>
  <c r="U946" i="8"/>
  <c r="Q946" i="8"/>
  <c r="M946" i="8"/>
  <c r="T946" i="8"/>
  <c r="AB946" i="8"/>
  <c r="AJ946" i="8"/>
  <c r="AH948" i="8"/>
  <c r="AD948" i="8"/>
  <c r="Z948" i="8"/>
  <c r="V948" i="8"/>
  <c r="R948" i="8"/>
  <c r="N948" i="8"/>
  <c r="AG948" i="8"/>
  <c r="AC948" i="8"/>
  <c r="Y948" i="8"/>
  <c r="U948" i="8"/>
  <c r="Q948" i="8"/>
  <c r="M948" i="8"/>
  <c r="T948" i="8"/>
  <c r="AB948" i="8"/>
  <c r="AJ948" i="8"/>
  <c r="AH950" i="8"/>
  <c r="AD950" i="8"/>
  <c r="Z950" i="8"/>
  <c r="V950" i="8"/>
  <c r="R950" i="8"/>
  <c r="N950" i="8"/>
  <c r="AG950" i="8"/>
  <c r="AC950" i="8"/>
  <c r="Y950" i="8"/>
  <c r="U950" i="8"/>
  <c r="Q950" i="8"/>
  <c r="M950" i="8"/>
  <c r="T950" i="8"/>
  <c r="AB950" i="8"/>
  <c r="AJ950" i="8"/>
  <c r="AH952" i="8"/>
  <c r="AD952" i="8"/>
  <c r="Z952" i="8"/>
  <c r="V952" i="8"/>
  <c r="R952" i="8"/>
  <c r="N952" i="8"/>
  <c r="AG952" i="8"/>
  <c r="AC952" i="8"/>
  <c r="Y952" i="8"/>
  <c r="U952" i="8"/>
  <c r="Q952" i="8"/>
  <c r="M952" i="8"/>
  <c r="T952" i="8"/>
  <c r="AB952" i="8"/>
  <c r="AJ952" i="8"/>
  <c r="AH954" i="8"/>
  <c r="AD954" i="8"/>
  <c r="Z954" i="8"/>
  <c r="V954" i="8"/>
  <c r="R954" i="8"/>
  <c r="N954" i="8"/>
  <c r="AG954" i="8"/>
  <c r="AC954" i="8"/>
  <c r="Y954" i="8"/>
  <c r="U954" i="8"/>
  <c r="Q954" i="8"/>
  <c r="M954" i="8"/>
  <c r="T954" i="8"/>
  <c r="AB954" i="8"/>
  <c r="AJ954" i="8"/>
  <c r="AH956" i="8"/>
  <c r="AD956" i="8"/>
  <c r="Z956" i="8"/>
  <c r="V956" i="8"/>
  <c r="R956" i="8"/>
  <c r="N956" i="8"/>
  <c r="AG956" i="8"/>
  <c r="AC956" i="8"/>
  <c r="Y956" i="8"/>
  <c r="U956" i="8"/>
  <c r="Q956" i="8"/>
  <c r="M956" i="8"/>
  <c r="T956" i="8"/>
  <c r="AB956" i="8"/>
  <c r="AJ956" i="8"/>
  <c r="P1014" i="8"/>
  <c r="X1014" i="8"/>
  <c r="AF1014" i="8"/>
  <c r="P1016" i="8"/>
  <c r="X1016" i="8"/>
  <c r="AF1016" i="8"/>
  <c r="P1018" i="8"/>
  <c r="X1018" i="8"/>
  <c r="AF1018" i="8"/>
  <c r="AH1033" i="8"/>
  <c r="AD1033" i="8"/>
  <c r="Z1033" i="8"/>
  <c r="V1033" i="8"/>
  <c r="R1033" i="8"/>
  <c r="N1033" i="8"/>
  <c r="AG1033" i="8"/>
  <c r="AC1033" i="8"/>
  <c r="Y1033" i="8"/>
  <c r="U1033" i="8"/>
  <c r="Q1033" i="8"/>
  <c r="M1033" i="8"/>
  <c r="T1033" i="8"/>
  <c r="AB1033" i="8"/>
  <c r="AJ1033" i="8"/>
  <c r="AH1035" i="8"/>
  <c r="AD1035" i="8"/>
  <c r="Z1035" i="8"/>
  <c r="V1035" i="8"/>
  <c r="R1035" i="8"/>
  <c r="N1035" i="8"/>
  <c r="AG1035" i="8"/>
  <c r="AC1035" i="8"/>
  <c r="Y1035" i="8"/>
  <c r="U1035" i="8"/>
  <c r="Q1035" i="8"/>
  <c r="M1035" i="8"/>
  <c r="T1035" i="8"/>
  <c r="AB1035" i="8"/>
  <c r="AJ1035" i="8"/>
  <c r="AH1037" i="8"/>
  <c r="AD1037" i="8"/>
  <c r="Z1037" i="8"/>
  <c r="V1037" i="8"/>
  <c r="R1037" i="8"/>
  <c r="N1037" i="8"/>
  <c r="AG1037" i="8"/>
  <c r="AC1037" i="8"/>
  <c r="Y1037" i="8"/>
  <c r="U1037" i="8"/>
  <c r="Q1037" i="8"/>
  <c r="M1037" i="8"/>
  <c r="T1037" i="8"/>
  <c r="AB1037" i="8"/>
  <c r="AJ1037" i="8"/>
  <c r="AH1039" i="8"/>
  <c r="AD1039" i="8"/>
  <c r="Z1039" i="8"/>
  <c r="V1039" i="8"/>
  <c r="R1039" i="8"/>
  <c r="N1039" i="8"/>
  <c r="AG1039" i="8"/>
  <c r="AC1039" i="8"/>
  <c r="Y1039" i="8"/>
  <c r="U1039" i="8"/>
  <c r="Q1039" i="8"/>
  <c r="M1039" i="8"/>
  <c r="T1039" i="8"/>
  <c r="AB1039" i="8"/>
  <c r="AJ1039" i="8"/>
  <c r="AH1041" i="8"/>
  <c r="AD1041" i="8"/>
  <c r="Z1041" i="8"/>
  <c r="V1041" i="8"/>
  <c r="R1041" i="8"/>
  <c r="N1041" i="8"/>
  <c r="AG1041" i="8"/>
  <c r="AC1041" i="8"/>
  <c r="Y1041" i="8"/>
  <c r="U1041" i="8"/>
  <c r="Q1041" i="8"/>
  <c r="M1041" i="8"/>
  <c r="T1041" i="8"/>
  <c r="AB1041" i="8"/>
  <c r="AJ1041" i="8"/>
  <c r="AH1043" i="8"/>
  <c r="AD1043" i="8"/>
  <c r="Z1043" i="8"/>
  <c r="V1043" i="8"/>
  <c r="R1043" i="8"/>
  <c r="N1043" i="8"/>
  <c r="AG1043" i="8"/>
  <c r="AC1043" i="8"/>
  <c r="Y1043" i="8"/>
  <c r="U1043" i="8"/>
  <c r="Q1043" i="8"/>
  <c r="M1043" i="8"/>
  <c r="T1043" i="8"/>
  <c r="AB1043" i="8"/>
  <c r="AJ1043" i="8"/>
  <c r="AH1045" i="8"/>
  <c r="AD1045" i="8"/>
  <c r="Z1045" i="8"/>
  <c r="V1045" i="8"/>
  <c r="R1045" i="8"/>
  <c r="N1045" i="8"/>
  <c r="AG1045" i="8"/>
  <c r="AC1045" i="8"/>
  <c r="Y1045" i="8"/>
  <c r="U1045" i="8"/>
  <c r="Q1045" i="8"/>
  <c r="M1045" i="8"/>
  <c r="T1045" i="8"/>
  <c r="AB1045" i="8"/>
  <c r="AJ1045" i="8"/>
  <c r="AI1047" i="8"/>
  <c r="AE1047" i="8"/>
  <c r="AA1047" i="8"/>
  <c r="W1047" i="8"/>
  <c r="S1047" i="8"/>
  <c r="O1047" i="8"/>
  <c r="AJ1047" i="8"/>
  <c r="AD1047" i="8"/>
  <c r="Y1047" i="8"/>
  <c r="T1047" i="8"/>
  <c r="N1047" i="8"/>
  <c r="AH1047" i="8"/>
  <c r="AC1047" i="8"/>
  <c r="X1047" i="8"/>
  <c r="R1047" i="8"/>
  <c r="M1047" i="8"/>
  <c r="V1047" i="8"/>
  <c r="AG1047" i="8"/>
  <c r="R1048" i="8"/>
  <c r="AB1048" i="8"/>
  <c r="AI1049" i="8"/>
  <c r="AE1049" i="8"/>
  <c r="AA1049" i="8"/>
  <c r="W1049" i="8"/>
  <c r="S1049" i="8"/>
  <c r="O1049" i="8"/>
  <c r="AJ1049" i="8"/>
  <c r="AD1049" i="8"/>
  <c r="Y1049" i="8"/>
  <c r="T1049" i="8"/>
  <c r="N1049" i="8"/>
  <c r="AH1049" i="8"/>
  <c r="AC1049" i="8"/>
  <c r="X1049" i="8"/>
  <c r="R1049" i="8"/>
  <c r="M1049" i="8"/>
  <c r="V1049" i="8"/>
  <c r="AG1049" i="8"/>
  <c r="R1050" i="8"/>
  <c r="AB1050" i="8"/>
  <c r="AI1051" i="8"/>
  <c r="AE1051" i="8"/>
  <c r="AA1051" i="8"/>
  <c r="W1051" i="8"/>
  <c r="S1051" i="8"/>
  <c r="O1051" i="8"/>
  <c r="AJ1051" i="8"/>
  <c r="AD1051" i="8"/>
  <c r="Y1051" i="8"/>
  <c r="T1051" i="8"/>
  <c r="N1051" i="8"/>
  <c r="AH1051" i="8"/>
  <c r="AC1051" i="8"/>
  <c r="X1051" i="8"/>
  <c r="R1051" i="8"/>
  <c r="M1051" i="8"/>
  <c r="V1051" i="8"/>
  <c r="AG1051" i="8"/>
  <c r="AH1093" i="8"/>
  <c r="AD1093" i="8"/>
  <c r="Z1093" i="8"/>
  <c r="V1093" i="8"/>
  <c r="R1093" i="8"/>
  <c r="N1093" i="8"/>
  <c r="AF1093" i="8"/>
  <c r="AA1093" i="8"/>
  <c r="U1093" i="8"/>
  <c r="P1093" i="8"/>
  <c r="AJ1093" i="8"/>
  <c r="AE1093" i="8"/>
  <c r="Y1093" i="8"/>
  <c r="T1093" i="8"/>
  <c r="O1093" i="8"/>
  <c r="W1093" i="8"/>
  <c r="AG1093" i="8"/>
  <c r="Q1097" i="8"/>
  <c r="AB1097" i="8"/>
  <c r="AH1101" i="8"/>
  <c r="AD1101" i="8"/>
  <c r="Z1101" i="8"/>
  <c r="V1101" i="8"/>
  <c r="R1101" i="8"/>
  <c r="N1101" i="8"/>
  <c r="AF1101" i="8"/>
  <c r="AA1101" i="8"/>
  <c r="U1101" i="8"/>
  <c r="P1101" i="8"/>
  <c r="AJ1101" i="8"/>
  <c r="AE1101" i="8"/>
  <c r="Y1101" i="8"/>
  <c r="T1101" i="8"/>
  <c r="O1101" i="8"/>
  <c r="W1101" i="8"/>
  <c r="AG1101" i="8"/>
  <c r="T1132" i="8"/>
  <c r="AJ1132" i="8"/>
  <c r="AH1139" i="8"/>
  <c r="AD1139" i="8"/>
  <c r="Z1139" i="8"/>
  <c r="V1139" i="8"/>
  <c r="R1139" i="8"/>
  <c r="N1139" i="8"/>
  <c r="AG1139" i="8"/>
  <c r="AC1139" i="8"/>
  <c r="Y1139" i="8"/>
  <c r="U1139" i="8"/>
  <c r="Q1139" i="8"/>
  <c r="M1139" i="8"/>
  <c r="AF1139" i="8"/>
  <c r="X1139" i="8"/>
  <c r="P1139" i="8"/>
  <c r="AE1139" i="8"/>
  <c r="W1139" i="8"/>
  <c r="O1139" i="8"/>
  <c r="AB1139" i="8"/>
  <c r="T1141" i="8"/>
  <c r="AJ1141" i="8"/>
  <c r="AH1143" i="8"/>
  <c r="AD1143" i="8"/>
  <c r="Z1143" i="8"/>
  <c r="V1143" i="8"/>
  <c r="R1143" i="8"/>
  <c r="N1143" i="8"/>
  <c r="AG1143" i="8"/>
  <c r="AC1143" i="8"/>
  <c r="Y1143" i="8"/>
  <c r="U1143" i="8"/>
  <c r="Q1143" i="8"/>
  <c r="M1143" i="8"/>
  <c r="AF1143" i="8"/>
  <c r="X1143" i="8"/>
  <c r="P1143" i="8"/>
  <c r="AE1143" i="8"/>
  <c r="W1143" i="8"/>
  <c r="O1143" i="8"/>
  <c r="AB1143" i="8"/>
  <c r="T1145" i="8"/>
  <c r="AJ1145" i="8"/>
  <c r="AH1147" i="8"/>
  <c r="AD1147" i="8"/>
  <c r="Z1147" i="8"/>
  <c r="V1147" i="8"/>
  <c r="R1147" i="8"/>
  <c r="N1147" i="8"/>
  <c r="AG1147" i="8"/>
  <c r="AC1147" i="8"/>
  <c r="Y1147" i="8"/>
  <c r="U1147" i="8"/>
  <c r="Q1147" i="8"/>
  <c r="M1147" i="8"/>
  <c r="AF1147" i="8"/>
  <c r="X1147" i="8"/>
  <c r="P1147" i="8"/>
  <c r="AE1147" i="8"/>
  <c r="W1147" i="8"/>
  <c r="O1147" i="8"/>
  <c r="AB1147" i="8"/>
  <c r="T1149" i="8"/>
  <c r="AJ1149" i="8"/>
  <c r="AH1151" i="8"/>
  <c r="AD1151" i="8"/>
  <c r="Z1151" i="8"/>
  <c r="V1151" i="8"/>
  <c r="R1151" i="8"/>
  <c r="N1151" i="8"/>
  <c r="AG1151" i="8"/>
  <c r="AC1151" i="8"/>
  <c r="Y1151" i="8"/>
  <c r="U1151" i="8"/>
  <c r="Q1151" i="8"/>
  <c r="M1151" i="8"/>
  <c r="AF1151" i="8"/>
  <c r="X1151" i="8"/>
  <c r="P1151" i="8"/>
  <c r="AE1151" i="8"/>
  <c r="W1151" i="8"/>
  <c r="O1151" i="8"/>
  <c r="AB1151" i="8"/>
  <c r="T1153" i="8"/>
  <c r="AJ1153" i="8"/>
  <c r="T1159" i="8"/>
  <c r="AJ1159" i="8"/>
  <c r="AI1164" i="8"/>
  <c r="AE1164" i="8"/>
  <c r="AA1164" i="8"/>
  <c r="W1164" i="8"/>
  <c r="S1164" i="8"/>
  <c r="O1164" i="8"/>
  <c r="AH1164" i="8"/>
  <c r="AD1164" i="8"/>
  <c r="Z1164" i="8"/>
  <c r="V1164" i="8"/>
  <c r="R1164" i="8"/>
  <c r="N1164" i="8"/>
  <c r="AG1164" i="8"/>
  <c r="Y1164" i="8"/>
  <c r="Q1164" i="8"/>
  <c r="AF1164" i="8"/>
  <c r="X1164" i="8"/>
  <c r="P1164" i="8"/>
  <c r="AB1164" i="8"/>
  <c r="T1172" i="8"/>
  <c r="AJ1172" i="8"/>
  <c r="T1197" i="8"/>
  <c r="AJ1197" i="8"/>
  <c r="AI1214" i="8"/>
  <c r="AE1214" i="8"/>
  <c r="AA1214" i="8"/>
  <c r="W1214" i="8"/>
  <c r="S1214" i="8"/>
  <c r="O1214" i="8"/>
  <c r="AF1214" i="8"/>
  <c r="Z1214" i="8"/>
  <c r="U1214" i="8"/>
  <c r="P1214" i="8"/>
  <c r="AJ1214" i="8"/>
  <c r="AD1214" i="8"/>
  <c r="Y1214" i="8"/>
  <c r="T1214" i="8"/>
  <c r="N1214" i="8"/>
  <c r="AB1214" i="8"/>
  <c r="Q1214" i="8"/>
  <c r="AH1214" i="8"/>
  <c r="X1214" i="8"/>
  <c r="M1214" i="8"/>
  <c r="AG1214" i="8"/>
  <c r="W1215" i="8"/>
  <c r="V1222" i="8"/>
  <c r="AG1223" i="8"/>
  <c r="AC1223" i="8"/>
  <c r="Y1223" i="8"/>
  <c r="U1223" i="8"/>
  <c r="Q1223" i="8"/>
  <c r="M1223" i="8"/>
  <c r="AF1223" i="8"/>
  <c r="AA1223" i="8"/>
  <c r="V1223" i="8"/>
  <c r="P1223" i="8"/>
  <c r="AJ1223" i="8"/>
  <c r="AE1223" i="8"/>
  <c r="Z1223" i="8"/>
  <c r="T1223" i="8"/>
  <c r="O1223" i="8"/>
  <c r="AD1223" i="8"/>
  <c r="S1223" i="8"/>
  <c r="AB1223" i="8"/>
  <c r="R1223" i="8"/>
  <c r="AH1223" i="8"/>
  <c r="AI1230" i="8"/>
  <c r="AE1230" i="8"/>
  <c r="AA1230" i="8"/>
  <c r="W1230" i="8"/>
  <c r="S1230" i="8"/>
  <c r="O1230" i="8"/>
  <c r="AF1230" i="8"/>
  <c r="Z1230" i="8"/>
  <c r="U1230" i="8"/>
  <c r="P1230" i="8"/>
  <c r="AJ1230" i="8"/>
  <c r="AD1230" i="8"/>
  <c r="Y1230" i="8"/>
  <c r="T1230" i="8"/>
  <c r="N1230" i="8"/>
  <c r="AB1230" i="8"/>
  <c r="Q1230" i="8"/>
  <c r="AH1230" i="8"/>
  <c r="X1230" i="8"/>
  <c r="M1230" i="8"/>
  <c r="AG1230" i="8"/>
  <c r="W1231" i="8"/>
  <c r="V1238" i="8"/>
  <c r="AA1288" i="8"/>
  <c r="R1295" i="8"/>
  <c r="AI1296" i="8"/>
  <c r="AE1296" i="8"/>
  <c r="AA1296" i="8"/>
  <c r="W1296" i="8"/>
  <c r="S1296" i="8"/>
  <c r="O1296" i="8"/>
  <c r="AH1296" i="8"/>
  <c r="AC1296" i="8"/>
  <c r="X1296" i="8"/>
  <c r="R1296" i="8"/>
  <c r="M1296" i="8"/>
  <c r="AF1296" i="8"/>
  <c r="Y1296" i="8"/>
  <c r="Q1296" i="8"/>
  <c r="AD1296" i="8"/>
  <c r="V1296" i="8"/>
  <c r="P1296" i="8"/>
  <c r="AJ1296" i="8"/>
  <c r="U1296" i="8"/>
  <c r="AG1296" i="8"/>
  <c r="T1296" i="8"/>
  <c r="AA1303" i="8"/>
  <c r="N1304" i="8"/>
  <c r="Z1312" i="8"/>
  <c r="AC1402" i="8"/>
  <c r="AH1413" i="8"/>
  <c r="AG1415" i="8"/>
  <c r="AC1415" i="8"/>
  <c r="Y1415" i="8"/>
  <c r="U1415" i="8"/>
  <c r="Q1415" i="8"/>
  <c r="M1415" i="8"/>
  <c r="AJ1415" i="8"/>
  <c r="AE1415" i="8"/>
  <c r="Z1415" i="8"/>
  <c r="T1415" i="8"/>
  <c r="O1415" i="8"/>
  <c r="AI1415" i="8"/>
  <c r="AD1415" i="8"/>
  <c r="X1415" i="8"/>
  <c r="S1415" i="8"/>
  <c r="N1415" i="8"/>
  <c r="AB1415" i="8"/>
  <c r="R1415" i="8"/>
  <c r="AA1415" i="8"/>
  <c r="P1415" i="8"/>
  <c r="W1415" i="8"/>
  <c r="V1415" i="8"/>
  <c r="AH1417" i="8"/>
  <c r="AG1419" i="8"/>
  <c r="AC1419" i="8"/>
  <c r="Y1419" i="8"/>
  <c r="U1419" i="8"/>
  <c r="Q1419" i="8"/>
  <c r="M1419" i="8"/>
  <c r="AJ1419" i="8"/>
  <c r="AE1419" i="8"/>
  <c r="Z1419" i="8"/>
  <c r="T1419" i="8"/>
  <c r="O1419" i="8"/>
  <c r="AI1419" i="8"/>
  <c r="AD1419" i="8"/>
  <c r="X1419" i="8"/>
  <c r="S1419" i="8"/>
  <c r="N1419" i="8"/>
  <c r="AB1419" i="8"/>
  <c r="R1419" i="8"/>
  <c r="AA1419" i="8"/>
  <c r="P1419" i="8"/>
  <c r="W1419" i="8"/>
  <c r="V1419" i="8"/>
  <c r="AH1421" i="8"/>
  <c r="AG1423" i="8"/>
  <c r="AC1423" i="8"/>
  <c r="Y1423" i="8"/>
  <c r="U1423" i="8"/>
  <c r="Q1423" i="8"/>
  <c r="M1423" i="8"/>
  <c r="AJ1423" i="8"/>
  <c r="AE1423" i="8"/>
  <c r="Z1423" i="8"/>
  <c r="T1423" i="8"/>
  <c r="O1423" i="8"/>
  <c r="AI1423" i="8"/>
  <c r="AD1423" i="8"/>
  <c r="X1423" i="8"/>
  <c r="S1423" i="8"/>
  <c r="N1423" i="8"/>
  <c r="AB1423" i="8"/>
  <c r="R1423" i="8"/>
  <c r="AA1423" i="8"/>
  <c r="P1423" i="8"/>
  <c r="W1423" i="8"/>
  <c r="V1423" i="8"/>
  <c r="AG1448" i="8"/>
  <c r="AC1448" i="8"/>
  <c r="Y1448" i="8"/>
  <c r="U1448" i="8"/>
  <c r="Q1448" i="8"/>
  <c r="M1448" i="8"/>
  <c r="AJ1448" i="8"/>
  <c r="AE1448" i="8"/>
  <c r="Z1448" i="8"/>
  <c r="T1448" i="8"/>
  <c r="O1448" i="8"/>
  <c r="AF1448" i="8"/>
  <c r="X1448" i="8"/>
  <c r="R1448" i="8"/>
  <c r="AD1448" i="8"/>
  <c r="W1448" i="8"/>
  <c r="P1448" i="8"/>
  <c r="AI1448" i="8"/>
  <c r="V1448" i="8"/>
  <c r="AH1448" i="8"/>
  <c r="S1448" i="8"/>
  <c r="AB1448" i="8"/>
  <c r="AA1448" i="8"/>
  <c r="AH1473" i="8"/>
  <c r="AH1481" i="8"/>
  <c r="AD1481" i="8"/>
  <c r="Z1481" i="8"/>
  <c r="V1481" i="8"/>
  <c r="R1481" i="8"/>
  <c r="N1481" i="8"/>
  <c r="AI1481" i="8"/>
  <c r="AC1481" i="8"/>
  <c r="X1481" i="8"/>
  <c r="S1481" i="8"/>
  <c r="M1481" i="8"/>
  <c r="AE1481" i="8"/>
  <c r="W1481" i="8"/>
  <c r="P1481" i="8"/>
  <c r="AB1481" i="8"/>
  <c r="T1481" i="8"/>
  <c r="AJ1481" i="8"/>
  <c r="AA1481" i="8"/>
  <c r="Q1481" i="8"/>
  <c r="Y1481" i="8"/>
  <c r="U1481" i="8"/>
  <c r="AG1481" i="8"/>
  <c r="AF1481" i="8"/>
  <c r="P654" i="8"/>
  <c r="T654" i="8"/>
  <c r="X654" i="8"/>
  <c r="AB654" i="8"/>
  <c r="AF654" i="8"/>
  <c r="P656" i="8"/>
  <c r="T656" i="8"/>
  <c r="X656" i="8"/>
  <c r="AB656" i="8"/>
  <c r="AF656" i="8"/>
  <c r="P658" i="8"/>
  <c r="T658" i="8"/>
  <c r="X658" i="8"/>
  <c r="AB658" i="8"/>
  <c r="AF658" i="8"/>
  <c r="P660" i="8"/>
  <c r="T660" i="8"/>
  <c r="X660" i="8"/>
  <c r="AB660" i="8"/>
  <c r="AF660" i="8"/>
  <c r="P662" i="8"/>
  <c r="T662" i="8"/>
  <c r="X662" i="8"/>
  <c r="AB662" i="8"/>
  <c r="AF662" i="8"/>
  <c r="P664" i="8"/>
  <c r="T664" i="8"/>
  <c r="X664" i="8"/>
  <c r="AB664" i="8"/>
  <c r="AF664" i="8"/>
  <c r="P666" i="8"/>
  <c r="T666" i="8"/>
  <c r="X666" i="8"/>
  <c r="AB666" i="8"/>
  <c r="AF666" i="8"/>
  <c r="P668" i="8"/>
  <c r="T668" i="8"/>
  <c r="X668" i="8"/>
  <c r="AB668" i="8"/>
  <c r="AF668" i="8"/>
  <c r="P677" i="8"/>
  <c r="T677" i="8"/>
  <c r="X677" i="8"/>
  <c r="AB677" i="8"/>
  <c r="AF677" i="8"/>
  <c r="P679" i="8"/>
  <c r="T679" i="8"/>
  <c r="X679" i="8"/>
  <c r="AB679" i="8"/>
  <c r="AF679" i="8"/>
  <c r="P681" i="8"/>
  <c r="T681" i="8"/>
  <c r="X681" i="8"/>
  <c r="AB681" i="8"/>
  <c r="AF681" i="8"/>
  <c r="P683" i="8"/>
  <c r="T683" i="8"/>
  <c r="X683" i="8"/>
  <c r="AB683" i="8"/>
  <c r="AF683" i="8"/>
  <c r="P685" i="8"/>
  <c r="T685" i="8"/>
  <c r="X685" i="8"/>
  <c r="AB685" i="8"/>
  <c r="AF685" i="8"/>
  <c r="P687" i="8"/>
  <c r="T687" i="8"/>
  <c r="X687" i="8"/>
  <c r="AB687" i="8"/>
  <c r="AF687" i="8"/>
  <c r="P689" i="8"/>
  <c r="T689" i="8"/>
  <c r="X689" i="8"/>
  <c r="AB689" i="8"/>
  <c r="AF689" i="8"/>
  <c r="P691" i="8"/>
  <c r="T691" i="8"/>
  <c r="X691" i="8"/>
  <c r="AB691" i="8"/>
  <c r="AF691" i="8"/>
  <c r="P693" i="8"/>
  <c r="T693" i="8"/>
  <c r="X693" i="8"/>
  <c r="AB693" i="8"/>
  <c r="AF693" i="8"/>
  <c r="P695" i="8"/>
  <c r="T695" i="8"/>
  <c r="X695" i="8"/>
  <c r="AB695" i="8"/>
  <c r="AF695" i="8"/>
  <c r="P697" i="8"/>
  <c r="T697" i="8"/>
  <c r="X697" i="8"/>
  <c r="AB697" i="8"/>
  <c r="AF697" i="8"/>
  <c r="P714" i="8"/>
  <c r="T714" i="8"/>
  <c r="X714" i="8"/>
  <c r="AB714" i="8"/>
  <c r="AF714" i="8"/>
  <c r="P716" i="8"/>
  <c r="T716" i="8"/>
  <c r="X716" i="8"/>
  <c r="AB716" i="8"/>
  <c r="AF716" i="8"/>
  <c r="P718" i="8"/>
  <c r="T718" i="8"/>
  <c r="X718" i="8"/>
  <c r="AB718" i="8"/>
  <c r="AF718" i="8"/>
  <c r="P720" i="8"/>
  <c r="T720" i="8"/>
  <c r="X720" i="8"/>
  <c r="AB720" i="8"/>
  <c r="AF720" i="8"/>
  <c r="P722" i="8"/>
  <c r="T722" i="8"/>
  <c r="X722" i="8"/>
  <c r="AB722" i="8"/>
  <c r="AF722" i="8"/>
  <c r="P724" i="8"/>
  <c r="T724" i="8"/>
  <c r="X724" i="8"/>
  <c r="AB724" i="8"/>
  <c r="AF724" i="8"/>
  <c r="P726" i="8"/>
  <c r="T726" i="8"/>
  <c r="X726" i="8"/>
  <c r="AB726" i="8"/>
  <c r="AF726" i="8"/>
  <c r="P728" i="8"/>
  <c r="T728" i="8"/>
  <c r="X728" i="8"/>
  <c r="AB728" i="8"/>
  <c r="AF728" i="8"/>
  <c r="P730" i="8"/>
  <c r="T730" i="8"/>
  <c r="X730" i="8"/>
  <c r="AB730" i="8"/>
  <c r="AF730" i="8"/>
  <c r="P732" i="8"/>
  <c r="T732" i="8"/>
  <c r="X732" i="8"/>
  <c r="AB732" i="8"/>
  <c r="AF732" i="8"/>
  <c r="P734" i="8"/>
  <c r="T734" i="8"/>
  <c r="X734" i="8"/>
  <c r="AB734" i="8"/>
  <c r="AF734" i="8"/>
  <c r="P751" i="8"/>
  <c r="T751" i="8"/>
  <c r="X751" i="8"/>
  <c r="AB751" i="8"/>
  <c r="AF751" i="8"/>
  <c r="P753" i="8"/>
  <c r="T753" i="8"/>
  <c r="X753" i="8"/>
  <c r="AB753" i="8"/>
  <c r="AF753" i="8"/>
  <c r="P755" i="8"/>
  <c r="T755" i="8"/>
  <c r="X755" i="8"/>
  <c r="AB755" i="8"/>
  <c r="AF755" i="8"/>
  <c r="P757" i="8"/>
  <c r="T757" i="8"/>
  <c r="X757" i="8"/>
  <c r="AB757" i="8"/>
  <c r="AF757" i="8"/>
  <c r="P759" i="8"/>
  <c r="T759" i="8"/>
  <c r="X759" i="8"/>
  <c r="AB759" i="8"/>
  <c r="AF759" i="8"/>
  <c r="P761" i="8"/>
  <c r="T761" i="8"/>
  <c r="X761" i="8"/>
  <c r="AB761" i="8"/>
  <c r="AF761" i="8"/>
  <c r="P763" i="8"/>
  <c r="T763" i="8"/>
  <c r="X763" i="8"/>
  <c r="AB763" i="8"/>
  <c r="AF763" i="8"/>
  <c r="P778" i="8"/>
  <c r="T778" i="8"/>
  <c r="X778" i="8"/>
  <c r="AB778" i="8"/>
  <c r="AF778" i="8"/>
  <c r="P780" i="8"/>
  <c r="T780" i="8"/>
  <c r="X780" i="8"/>
  <c r="AB780" i="8"/>
  <c r="AF780" i="8"/>
  <c r="P782" i="8"/>
  <c r="T782" i="8"/>
  <c r="X782" i="8"/>
  <c r="AB782" i="8"/>
  <c r="AF782" i="8"/>
  <c r="P784" i="8"/>
  <c r="T784" i="8"/>
  <c r="X784" i="8"/>
  <c r="AB784" i="8"/>
  <c r="AF784" i="8"/>
  <c r="P786" i="8"/>
  <c r="T786" i="8"/>
  <c r="X786" i="8"/>
  <c r="AB786" i="8"/>
  <c r="AF786" i="8"/>
  <c r="P788" i="8"/>
  <c r="T788" i="8"/>
  <c r="X788" i="8"/>
  <c r="AB788" i="8"/>
  <c r="AF788" i="8"/>
  <c r="O791" i="8"/>
  <c r="S791" i="8"/>
  <c r="W791" i="8"/>
  <c r="AA791" i="8"/>
  <c r="AE791" i="8"/>
  <c r="AI791" i="8"/>
  <c r="O793" i="8"/>
  <c r="S793" i="8"/>
  <c r="W793" i="8"/>
  <c r="AA793" i="8"/>
  <c r="AE793" i="8"/>
  <c r="AI793" i="8"/>
  <c r="O795" i="8"/>
  <c r="S795" i="8"/>
  <c r="W795" i="8"/>
  <c r="AA795" i="8"/>
  <c r="AE795" i="8"/>
  <c r="AI795" i="8"/>
  <c r="O797" i="8"/>
  <c r="S797" i="8"/>
  <c r="W797" i="8"/>
  <c r="AA797" i="8"/>
  <c r="AE797" i="8"/>
  <c r="AI797" i="8"/>
  <c r="O799" i="8"/>
  <c r="S799" i="8"/>
  <c r="W799" i="8"/>
  <c r="AA799" i="8"/>
  <c r="AE799" i="8"/>
  <c r="AI799" i="8"/>
  <c r="O801" i="8"/>
  <c r="S801" i="8"/>
  <c r="W801" i="8"/>
  <c r="AA801" i="8"/>
  <c r="AE801" i="8"/>
  <c r="AI801" i="8"/>
  <c r="O803" i="8"/>
  <c r="S803" i="8"/>
  <c r="W803" i="8"/>
  <c r="AA803" i="8"/>
  <c r="AE803" i="8"/>
  <c r="AI803" i="8"/>
  <c r="O805" i="8"/>
  <c r="S805" i="8"/>
  <c r="W805" i="8"/>
  <c r="AA805" i="8"/>
  <c r="AE805" i="8"/>
  <c r="AI805" i="8"/>
  <c r="O807" i="8"/>
  <c r="S807" i="8"/>
  <c r="W807" i="8"/>
  <c r="AA807" i="8"/>
  <c r="AE807" i="8"/>
  <c r="AI807" i="8"/>
  <c r="O809" i="8"/>
  <c r="S809" i="8"/>
  <c r="W809" i="8"/>
  <c r="AA809" i="8"/>
  <c r="AE809" i="8"/>
  <c r="AI809" i="8"/>
  <c r="O811" i="8"/>
  <c r="S811" i="8"/>
  <c r="W811" i="8"/>
  <c r="AA811" i="8"/>
  <c r="AE811" i="8"/>
  <c r="AI811" i="8"/>
  <c r="O813" i="8"/>
  <c r="S813" i="8"/>
  <c r="W813" i="8"/>
  <c r="AA813" i="8"/>
  <c r="AE813" i="8"/>
  <c r="AI813" i="8"/>
  <c r="O816" i="8"/>
  <c r="S816" i="8"/>
  <c r="W816" i="8"/>
  <c r="AA816" i="8"/>
  <c r="AE816" i="8"/>
  <c r="AI816" i="8"/>
  <c r="O818" i="8"/>
  <c r="S818" i="8"/>
  <c r="W818" i="8"/>
  <c r="AA818" i="8"/>
  <c r="AE818" i="8"/>
  <c r="AI818" i="8"/>
  <c r="O820" i="8"/>
  <c r="S820" i="8"/>
  <c r="W820" i="8"/>
  <c r="AA820" i="8"/>
  <c r="AE820" i="8"/>
  <c r="AI820" i="8"/>
  <c r="P824" i="8"/>
  <c r="T824" i="8"/>
  <c r="X824" i="8"/>
  <c r="AB824" i="8"/>
  <c r="AF824" i="8"/>
  <c r="P826" i="8"/>
  <c r="T826" i="8"/>
  <c r="X826" i="8"/>
  <c r="AB826" i="8"/>
  <c r="AF826" i="8"/>
  <c r="P828" i="8"/>
  <c r="T828" i="8"/>
  <c r="X828" i="8"/>
  <c r="AB828" i="8"/>
  <c r="AF828" i="8"/>
  <c r="P830" i="8"/>
  <c r="T830" i="8"/>
  <c r="X830" i="8"/>
  <c r="AB830" i="8"/>
  <c r="AF830" i="8"/>
  <c r="P832" i="8"/>
  <c r="T832" i="8"/>
  <c r="X832" i="8"/>
  <c r="AB832" i="8"/>
  <c r="AF832" i="8"/>
  <c r="P834" i="8"/>
  <c r="T834" i="8"/>
  <c r="X834" i="8"/>
  <c r="AB834" i="8"/>
  <c r="AF834" i="8"/>
  <c r="P836" i="8"/>
  <c r="T836" i="8"/>
  <c r="X836" i="8"/>
  <c r="AB836" i="8"/>
  <c r="AF836" i="8"/>
  <c r="P838" i="8"/>
  <c r="T838" i="8"/>
  <c r="X838" i="8"/>
  <c r="AB838" i="8"/>
  <c r="AF838" i="8"/>
  <c r="P840" i="8"/>
  <c r="T840" i="8"/>
  <c r="X840" i="8"/>
  <c r="AB840" i="8"/>
  <c r="AF840" i="8"/>
  <c r="O843" i="8"/>
  <c r="S843" i="8"/>
  <c r="W843" i="8"/>
  <c r="AA843" i="8"/>
  <c r="AE843" i="8"/>
  <c r="AI843" i="8"/>
  <c r="O845" i="8"/>
  <c r="S845" i="8"/>
  <c r="W845" i="8"/>
  <c r="AA845" i="8"/>
  <c r="AE845" i="8"/>
  <c r="AI845" i="8"/>
  <c r="O847" i="8"/>
  <c r="S847" i="8"/>
  <c r="W847" i="8"/>
  <c r="AA847" i="8"/>
  <c r="AE847" i="8"/>
  <c r="AI847" i="8"/>
  <c r="O849" i="8"/>
  <c r="S849" i="8"/>
  <c r="W849" i="8"/>
  <c r="AA849" i="8"/>
  <c r="AE849" i="8"/>
  <c r="AI849" i="8"/>
  <c r="O851" i="8"/>
  <c r="S851" i="8"/>
  <c r="W851" i="8"/>
  <c r="AA851" i="8"/>
  <c r="AE851" i="8"/>
  <c r="AI851" i="8"/>
  <c r="O853" i="8"/>
  <c r="S853" i="8"/>
  <c r="W853" i="8"/>
  <c r="AA853" i="8"/>
  <c r="AE853" i="8"/>
  <c r="AI853" i="8"/>
  <c r="O855" i="8"/>
  <c r="S855" i="8"/>
  <c r="W855" i="8"/>
  <c r="AA855" i="8"/>
  <c r="AE855" i="8"/>
  <c r="AI855" i="8"/>
  <c r="O857" i="8"/>
  <c r="S857" i="8"/>
  <c r="W857" i="8"/>
  <c r="AA857" i="8"/>
  <c r="AE857" i="8"/>
  <c r="AI857" i="8"/>
  <c r="O859" i="8"/>
  <c r="S859" i="8"/>
  <c r="W859" i="8"/>
  <c r="AA859" i="8"/>
  <c r="AE859" i="8"/>
  <c r="AI859" i="8"/>
  <c r="O861" i="8"/>
  <c r="S861" i="8"/>
  <c r="W861" i="8"/>
  <c r="AA861" i="8"/>
  <c r="AE861" i="8"/>
  <c r="AI861" i="8"/>
  <c r="O863" i="8"/>
  <c r="S863" i="8"/>
  <c r="W863" i="8"/>
  <c r="AA863" i="8"/>
  <c r="AE863" i="8"/>
  <c r="AI863" i="8"/>
  <c r="O865" i="8"/>
  <c r="S865" i="8"/>
  <c r="W865" i="8"/>
  <c r="AA865" i="8"/>
  <c r="AE865" i="8"/>
  <c r="AI865" i="8"/>
  <c r="O867" i="8"/>
  <c r="S867" i="8"/>
  <c r="W867" i="8"/>
  <c r="AA867" i="8"/>
  <c r="AE867" i="8"/>
  <c r="AI867" i="8"/>
  <c r="P869" i="8"/>
  <c r="T869" i="8"/>
  <c r="X869" i="8"/>
  <c r="AB869" i="8"/>
  <c r="AF869" i="8"/>
  <c r="P871" i="8"/>
  <c r="T871" i="8"/>
  <c r="X871" i="8"/>
  <c r="AB871" i="8"/>
  <c r="AF871" i="8"/>
  <c r="P873" i="8"/>
  <c r="T873" i="8"/>
  <c r="X873" i="8"/>
  <c r="AB873" i="8"/>
  <c r="AF873" i="8"/>
  <c r="P875" i="8"/>
  <c r="T875" i="8"/>
  <c r="X875" i="8"/>
  <c r="AB875" i="8"/>
  <c r="AF875" i="8"/>
  <c r="P877" i="8"/>
  <c r="T877" i="8"/>
  <c r="X877" i="8"/>
  <c r="AB877" i="8"/>
  <c r="AF877" i="8"/>
  <c r="O880" i="8"/>
  <c r="S880" i="8"/>
  <c r="W880" i="8"/>
  <c r="AA880" i="8"/>
  <c r="AE880" i="8"/>
  <c r="AI880" i="8"/>
  <c r="O882" i="8"/>
  <c r="S882" i="8"/>
  <c r="W882" i="8"/>
  <c r="AA882" i="8"/>
  <c r="AE882" i="8"/>
  <c r="AI882" i="8"/>
  <c r="O884" i="8"/>
  <c r="S884" i="8"/>
  <c r="W884" i="8"/>
  <c r="AA884" i="8"/>
  <c r="AE884" i="8"/>
  <c r="AI884" i="8"/>
  <c r="O886" i="8"/>
  <c r="S886" i="8"/>
  <c r="W886" i="8"/>
  <c r="AA886" i="8"/>
  <c r="AE886" i="8"/>
  <c r="AI886" i="8"/>
  <c r="O888" i="8"/>
  <c r="S888" i="8"/>
  <c r="W888" i="8"/>
  <c r="AA888" i="8"/>
  <c r="AE888" i="8"/>
  <c r="AI888" i="8"/>
  <c r="O890" i="8"/>
  <c r="S890" i="8"/>
  <c r="W890" i="8"/>
  <c r="AA890" i="8"/>
  <c r="AE890" i="8"/>
  <c r="AI890" i="8"/>
  <c r="O892" i="8"/>
  <c r="S892" i="8"/>
  <c r="W892" i="8"/>
  <c r="AA892" i="8"/>
  <c r="AE892" i="8"/>
  <c r="AI892" i="8"/>
  <c r="P894" i="8"/>
  <c r="T894" i="8"/>
  <c r="X894" i="8"/>
  <c r="AB894" i="8"/>
  <c r="AF894" i="8"/>
  <c r="P896" i="8"/>
  <c r="T896" i="8"/>
  <c r="X896" i="8"/>
  <c r="AB896" i="8"/>
  <c r="AF896" i="8"/>
  <c r="P898" i="8"/>
  <c r="T898" i="8"/>
  <c r="X898" i="8"/>
  <c r="AB898" i="8"/>
  <c r="AF898" i="8"/>
  <c r="P900" i="8"/>
  <c r="T900" i="8"/>
  <c r="X900" i="8"/>
  <c r="AB900" i="8"/>
  <c r="AF900" i="8"/>
  <c r="O903" i="8"/>
  <c r="S903" i="8"/>
  <c r="W903" i="8"/>
  <c r="AA903" i="8"/>
  <c r="AE903" i="8"/>
  <c r="AI903" i="8"/>
  <c r="O905" i="8"/>
  <c r="S905" i="8"/>
  <c r="W905" i="8"/>
  <c r="AA905" i="8"/>
  <c r="AE905" i="8"/>
  <c r="AI905" i="8"/>
  <c r="O907" i="8"/>
  <c r="S907" i="8"/>
  <c r="W907" i="8"/>
  <c r="AA907" i="8"/>
  <c r="AE907" i="8"/>
  <c r="AI907" i="8"/>
  <c r="P909" i="8"/>
  <c r="T909" i="8"/>
  <c r="X909" i="8"/>
  <c r="AB909" i="8"/>
  <c r="AF909" i="8"/>
  <c r="P911" i="8"/>
  <c r="T911" i="8"/>
  <c r="X911" i="8"/>
  <c r="AB911" i="8"/>
  <c r="AF911" i="8"/>
  <c r="P913" i="8"/>
  <c r="T913" i="8"/>
  <c r="X913" i="8"/>
  <c r="AB913" i="8"/>
  <c r="AF913" i="8"/>
  <c r="P916" i="8"/>
  <c r="T916" i="8"/>
  <c r="X916" i="8"/>
  <c r="AB916" i="8"/>
  <c r="AF916" i="8"/>
  <c r="P918" i="8"/>
  <c r="T918" i="8"/>
  <c r="X918" i="8"/>
  <c r="AB918" i="8"/>
  <c r="AF918" i="8"/>
  <c r="P920" i="8"/>
  <c r="T920" i="8"/>
  <c r="X920" i="8"/>
  <c r="AB920" i="8"/>
  <c r="AF920" i="8"/>
  <c r="P922" i="8"/>
  <c r="T922" i="8"/>
  <c r="X922" i="8"/>
  <c r="AB922" i="8"/>
  <c r="AF922" i="8"/>
  <c r="P924" i="8"/>
  <c r="T924" i="8"/>
  <c r="X924" i="8"/>
  <c r="AB924" i="8"/>
  <c r="AF924" i="8"/>
  <c r="P926" i="8"/>
  <c r="T926" i="8"/>
  <c r="X926" i="8"/>
  <c r="AB926" i="8"/>
  <c r="AF926" i="8"/>
  <c r="P928" i="8"/>
  <c r="T928" i="8"/>
  <c r="X928" i="8"/>
  <c r="AB928" i="8"/>
  <c r="AF928" i="8"/>
  <c r="P930" i="8"/>
  <c r="T930" i="8"/>
  <c r="X930" i="8"/>
  <c r="AB930" i="8"/>
  <c r="AF930" i="8"/>
  <c r="P932" i="8"/>
  <c r="T932" i="8"/>
  <c r="X932" i="8"/>
  <c r="AB932" i="8"/>
  <c r="AF932" i="8"/>
  <c r="P934" i="8"/>
  <c r="T934" i="8"/>
  <c r="X934" i="8"/>
  <c r="AB934" i="8"/>
  <c r="AF934" i="8"/>
  <c r="P936" i="8"/>
  <c r="T936" i="8"/>
  <c r="X936" i="8"/>
  <c r="AB936" i="8"/>
  <c r="AF936" i="8"/>
  <c r="O939" i="8"/>
  <c r="S939" i="8"/>
  <c r="W939" i="8"/>
  <c r="AA939" i="8"/>
  <c r="AE939" i="8"/>
  <c r="AI939" i="8"/>
  <c r="O941" i="8"/>
  <c r="S941" i="8"/>
  <c r="W941" i="8"/>
  <c r="AA941" i="8"/>
  <c r="AE941" i="8"/>
  <c r="AI941" i="8"/>
  <c r="O943" i="8"/>
  <c r="S943" i="8"/>
  <c r="W943" i="8"/>
  <c r="AA943" i="8"/>
  <c r="AE943" i="8"/>
  <c r="AI943" i="8"/>
  <c r="O945" i="8"/>
  <c r="S945" i="8"/>
  <c r="W945" i="8"/>
  <c r="AA945" i="8"/>
  <c r="AE945" i="8"/>
  <c r="AI945" i="8"/>
  <c r="O947" i="8"/>
  <c r="S947" i="8"/>
  <c r="W947" i="8"/>
  <c r="AA947" i="8"/>
  <c r="AE947" i="8"/>
  <c r="AI947" i="8"/>
  <c r="O949" i="8"/>
  <c r="S949" i="8"/>
  <c r="W949" i="8"/>
  <c r="AA949" i="8"/>
  <c r="AE949" i="8"/>
  <c r="AI949" i="8"/>
  <c r="O951" i="8"/>
  <c r="S951" i="8"/>
  <c r="W951" i="8"/>
  <c r="AA951" i="8"/>
  <c r="AE951" i="8"/>
  <c r="AI951" i="8"/>
  <c r="O953" i="8"/>
  <c r="S953" i="8"/>
  <c r="W953" i="8"/>
  <c r="AA953" i="8"/>
  <c r="AE953" i="8"/>
  <c r="AI953" i="8"/>
  <c r="O955" i="8"/>
  <c r="S955" i="8"/>
  <c r="W955" i="8"/>
  <c r="AA955" i="8"/>
  <c r="AE955" i="8"/>
  <c r="AI955" i="8"/>
  <c r="P959" i="8"/>
  <c r="T959" i="8"/>
  <c r="X959" i="8"/>
  <c r="AB959" i="8"/>
  <c r="AF959" i="8"/>
  <c r="P961" i="8"/>
  <c r="T961" i="8"/>
  <c r="X961" i="8"/>
  <c r="AB961" i="8"/>
  <c r="AF961" i="8"/>
  <c r="P963" i="8"/>
  <c r="T963" i="8"/>
  <c r="X963" i="8"/>
  <c r="AB963" i="8"/>
  <c r="AF963" i="8"/>
  <c r="P965" i="8"/>
  <c r="T965" i="8"/>
  <c r="X965" i="8"/>
  <c r="AB965" i="8"/>
  <c r="AF965" i="8"/>
  <c r="P967" i="8"/>
  <c r="T967" i="8"/>
  <c r="X967" i="8"/>
  <c r="AB967" i="8"/>
  <c r="AF967" i="8"/>
  <c r="P969" i="8"/>
  <c r="T969" i="8"/>
  <c r="X969" i="8"/>
  <c r="AB969" i="8"/>
  <c r="AF969" i="8"/>
  <c r="P971" i="8"/>
  <c r="T971" i="8"/>
  <c r="X971" i="8"/>
  <c r="AB971" i="8"/>
  <c r="AF971" i="8"/>
  <c r="P973" i="8"/>
  <c r="T973" i="8"/>
  <c r="X973" i="8"/>
  <c r="AB973" i="8"/>
  <c r="AF973" i="8"/>
  <c r="P975" i="8"/>
  <c r="T975" i="8"/>
  <c r="X975" i="8"/>
  <c r="AB975" i="8"/>
  <c r="AF975" i="8"/>
  <c r="O978" i="8"/>
  <c r="S978" i="8"/>
  <c r="W978" i="8"/>
  <c r="AA978" i="8"/>
  <c r="AE978" i="8"/>
  <c r="AI978" i="8"/>
  <c r="O980" i="8"/>
  <c r="S980" i="8"/>
  <c r="W980" i="8"/>
  <c r="AA980" i="8"/>
  <c r="AE980" i="8"/>
  <c r="AI980" i="8"/>
  <c r="O982" i="8"/>
  <c r="S982" i="8"/>
  <c r="W982" i="8"/>
  <c r="AA982" i="8"/>
  <c r="AE982" i="8"/>
  <c r="AI982" i="8"/>
  <c r="O984" i="8"/>
  <c r="S984" i="8"/>
  <c r="W984" i="8"/>
  <c r="AA984" i="8"/>
  <c r="AE984" i="8"/>
  <c r="AI984" i="8"/>
  <c r="O986" i="8"/>
  <c r="S986" i="8"/>
  <c r="W986" i="8"/>
  <c r="AA986" i="8"/>
  <c r="AE986" i="8"/>
  <c r="AI986" i="8"/>
  <c r="P990" i="8"/>
  <c r="T990" i="8"/>
  <c r="X990" i="8"/>
  <c r="AB990" i="8"/>
  <c r="AF990" i="8"/>
  <c r="P992" i="8"/>
  <c r="T992" i="8"/>
  <c r="X992" i="8"/>
  <c r="AB992" i="8"/>
  <c r="AF992" i="8"/>
  <c r="P994" i="8"/>
  <c r="T994" i="8"/>
  <c r="X994" i="8"/>
  <c r="AB994" i="8"/>
  <c r="AF994" i="8"/>
  <c r="P996" i="8"/>
  <c r="T996" i="8"/>
  <c r="X996" i="8"/>
  <c r="AB996" i="8"/>
  <c r="AF996" i="8"/>
  <c r="P998" i="8"/>
  <c r="T998" i="8"/>
  <c r="X998" i="8"/>
  <c r="AB998" i="8"/>
  <c r="AF998" i="8"/>
  <c r="P1000" i="8"/>
  <c r="T1000" i="8"/>
  <c r="X1000" i="8"/>
  <c r="AB1000" i="8"/>
  <c r="AF1000" i="8"/>
  <c r="O1003" i="8"/>
  <c r="S1003" i="8"/>
  <c r="W1003" i="8"/>
  <c r="AA1003" i="8"/>
  <c r="AE1003" i="8"/>
  <c r="AI1003" i="8"/>
  <c r="O1005" i="8"/>
  <c r="S1005" i="8"/>
  <c r="W1005" i="8"/>
  <c r="AA1005" i="8"/>
  <c r="AE1005" i="8"/>
  <c r="AI1005" i="8"/>
  <c r="O1007" i="8"/>
  <c r="S1007" i="8"/>
  <c r="W1007" i="8"/>
  <c r="AA1007" i="8"/>
  <c r="AE1007" i="8"/>
  <c r="AI1007" i="8"/>
  <c r="O1009" i="8"/>
  <c r="S1009" i="8"/>
  <c r="W1009" i="8"/>
  <c r="AA1009" i="8"/>
  <c r="AE1009" i="8"/>
  <c r="AI1009" i="8"/>
  <c r="O1011" i="8"/>
  <c r="S1011" i="8"/>
  <c r="W1011" i="8"/>
  <c r="AA1011" i="8"/>
  <c r="AE1011" i="8"/>
  <c r="AI1011" i="8"/>
  <c r="O1013" i="8"/>
  <c r="S1013" i="8"/>
  <c r="W1013" i="8"/>
  <c r="AA1013" i="8"/>
  <c r="AE1013" i="8"/>
  <c r="AI1013" i="8"/>
  <c r="O1015" i="8"/>
  <c r="S1015" i="8"/>
  <c r="W1015" i="8"/>
  <c r="AA1015" i="8"/>
  <c r="AE1015" i="8"/>
  <c r="AI1015" i="8"/>
  <c r="O1017" i="8"/>
  <c r="S1017" i="8"/>
  <c r="W1017" i="8"/>
  <c r="AA1017" i="8"/>
  <c r="AE1017" i="8"/>
  <c r="AI1017" i="8"/>
  <c r="O1019" i="8"/>
  <c r="S1019" i="8"/>
  <c r="W1019" i="8"/>
  <c r="AA1019" i="8"/>
  <c r="AE1019" i="8"/>
  <c r="AI1019" i="8"/>
  <c r="P1021" i="8"/>
  <c r="T1021" i="8"/>
  <c r="X1021" i="8"/>
  <c r="AB1021" i="8"/>
  <c r="AF1021" i="8"/>
  <c r="P1023" i="8"/>
  <c r="T1023" i="8"/>
  <c r="X1023" i="8"/>
  <c r="AB1023" i="8"/>
  <c r="AF1023" i="8"/>
  <c r="P1025" i="8"/>
  <c r="T1025" i="8"/>
  <c r="X1025" i="8"/>
  <c r="AB1025" i="8"/>
  <c r="AF1025" i="8"/>
  <c r="P1027" i="8"/>
  <c r="T1027" i="8"/>
  <c r="X1027" i="8"/>
  <c r="AB1027" i="8"/>
  <c r="AF1027" i="8"/>
  <c r="P1029" i="8"/>
  <c r="T1029" i="8"/>
  <c r="X1029" i="8"/>
  <c r="AB1029" i="8"/>
  <c r="AF1029" i="8"/>
  <c r="O1032" i="8"/>
  <c r="S1032" i="8"/>
  <c r="W1032" i="8"/>
  <c r="AA1032" i="8"/>
  <c r="AE1032" i="8"/>
  <c r="AI1032" i="8"/>
  <c r="O1034" i="8"/>
  <c r="S1034" i="8"/>
  <c r="W1034" i="8"/>
  <c r="AA1034" i="8"/>
  <c r="AE1034" i="8"/>
  <c r="AI1034" i="8"/>
  <c r="O1036" i="8"/>
  <c r="S1036" i="8"/>
  <c r="W1036" i="8"/>
  <c r="AA1036" i="8"/>
  <c r="AE1036" i="8"/>
  <c r="AI1036" i="8"/>
  <c r="O1038" i="8"/>
  <c r="S1038" i="8"/>
  <c r="W1038" i="8"/>
  <c r="AA1038" i="8"/>
  <c r="AE1038" i="8"/>
  <c r="AI1038" i="8"/>
  <c r="O1040" i="8"/>
  <c r="S1040" i="8"/>
  <c r="W1040" i="8"/>
  <c r="AA1040" i="8"/>
  <c r="AE1040" i="8"/>
  <c r="AI1040" i="8"/>
  <c r="O1042" i="8"/>
  <c r="S1042" i="8"/>
  <c r="W1042" i="8"/>
  <c r="AA1042" i="8"/>
  <c r="AE1042" i="8"/>
  <c r="AI1042" i="8"/>
  <c r="O1044" i="8"/>
  <c r="S1044" i="8"/>
  <c r="W1044" i="8"/>
  <c r="AA1044" i="8"/>
  <c r="AE1044" i="8"/>
  <c r="AI1044" i="8"/>
  <c r="O1046" i="8"/>
  <c r="S1046" i="8"/>
  <c r="W1046" i="8"/>
  <c r="AA1046" i="8"/>
  <c r="AE1046" i="8"/>
  <c r="AI1046" i="8"/>
  <c r="AH1054" i="8"/>
  <c r="AD1054" i="8"/>
  <c r="Z1054" i="8"/>
  <c r="V1054" i="8"/>
  <c r="R1054" i="8"/>
  <c r="N1054" i="8"/>
  <c r="Q1054" i="8"/>
  <c r="W1054" i="8"/>
  <c r="AB1054" i="8"/>
  <c r="AG1054" i="8"/>
  <c r="AH1056" i="8"/>
  <c r="AD1056" i="8"/>
  <c r="Z1056" i="8"/>
  <c r="V1056" i="8"/>
  <c r="R1056" i="8"/>
  <c r="N1056" i="8"/>
  <c r="Q1056" i="8"/>
  <c r="W1056" i="8"/>
  <c r="AB1056" i="8"/>
  <c r="AG1056" i="8"/>
  <c r="AH1058" i="8"/>
  <c r="AD1058" i="8"/>
  <c r="Z1058" i="8"/>
  <c r="V1058" i="8"/>
  <c r="R1058" i="8"/>
  <c r="N1058" i="8"/>
  <c r="Q1058" i="8"/>
  <c r="W1058" i="8"/>
  <c r="AB1058" i="8"/>
  <c r="AG1058" i="8"/>
  <c r="AH1060" i="8"/>
  <c r="AD1060" i="8"/>
  <c r="Z1060" i="8"/>
  <c r="V1060" i="8"/>
  <c r="R1060" i="8"/>
  <c r="N1060" i="8"/>
  <c r="Q1060" i="8"/>
  <c r="W1060" i="8"/>
  <c r="AB1060" i="8"/>
  <c r="AG1060" i="8"/>
  <c r="AH1062" i="8"/>
  <c r="AD1062" i="8"/>
  <c r="Z1062" i="8"/>
  <c r="V1062" i="8"/>
  <c r="R1062" i="8"/>
  <c r="N1062" i="8"/>
  <c r="Q1062" i="8"/>
  <c r="W1062" i="8"/>
  <c r="AB1062" i="8"/>
  <c r="AG1062" i="8"/>
  <c r="AH1064" i="8"/>
  <c r="AD1064" i="8"/>
  <c r="Z1064" i="8"/>
  <c r="V1064" i="8"/>
  <c r="R1064" i="8"/>
  <c r="N1064" i="8"/>
  <c r="Q1064" i="8"/>
  <c r="W1064" i="8"/>
  <c r="AB1064" i="8"/>
  <c r="AG1064" i="8"/>
  <c r="AH1066" i="8"/>
  <c r="AD1066" i="8"/>
  <c r="Z1066" i="8"/>
  <c r="V1066" i="8"/>
  <c r="R1066" i="8"/>
  <c r="N1066" i="8"/>
  <c r="Q1066" i="8"/>
  <c r="W1066" i="8"/>
  <c r="AB1066" i="8"/>
  <c r="AG1066" i="8"/>
  <c r="AH1068" i="8"/>
  <c r="AD1068" i="8"/>
  <c r="Z1068" i="8"/>
  <c r="V1068" i="8"/>
  <c r="R1068" i="8"/>
  <c r="N1068" i="8"/>
  <c r="Q1068" i="8"/>
  <c r="W1068" i="8"/>
  <c r="AB1068" i="8"/>
  <c r="AG1068" i="8"/>
  <c r="P1070" i="8"/>
  <c r="U1070" i="8"/>
  <c r="Z1070" i="8"/>
  <c r="P1071" i="8"/>
  <c r="V1071" i="8"/>
  <c r="AA1071" i="8"/>
  <c r="P1072" i="8"/>
  <c r="U1072" i="8"/>
  <c r="Z1072" i="8"/>
  <c r="P1073" i="8"/>
  <c r="V1073" i="8"/>
  <c r="AA1073" i="8"/>
  <c r="P1074" i="8"/>
  <c r="U1074" i="8"/>
  <c r="Z1074" i="8"/>
  <c r="P1075" i="8"/>
  <c r="V1075" i="8"/>
  <c r="AA1075" i="8"/>
  <c r="P1076" i="8"/>
  <c r="U1076" i="8"/>
  <c r="Z1076" i="8"/>
  <c r="P1077" i="8"/>
  <c r="V1077" i="8"/>
  <c r="AA1077" i="8"/>
  <c r="P1078" i="8"/>
  <c r="U1078" i="8"/>
  <c r="Z1078" i="8"/>
  <c r="P1079" i="8"/>
  <c r="V1079" i="8"/>
  <c r="AA1079" i="8"/>
  <c r="P1080" i="8"/>
  <c r="U1080" i="8"/>
  <c r="Z1080" i="8"/>
  <c r="P1081" i="8"/>
  <c r="V1081" i="8"/>
  <c r="AA1081" i="8"/>
  <c r="P1082" i="8"/>
  <c r="U1082" i="8"/>
  <c r="Z1082" i="8"/>
  <c r="P1083" i="8"/>
  <c r="V1083" i="8"/>
  <c r="AA1083" i="8"/>
  <c r="P1084" i="8"/>
  <c r="U1084" i="8"/>
  <c r="Z1084" i="8"/>
  <c r="P1085" i="8"/>
  <c r="V1085" i="8"/>
  <c r="AA1085" i="8"/>
  <c r="P1086" i="8"/>
  <c r="U1086" i="8"/>
  <c r="Z1086" i="8"/>
  <c r="P1087" i="8"/>
  <c r="V1087" i="8"/>
  <c r="AA1087" i="8"/>
  <c r="P1088" i="8"/>
  <c r="U1088" i="8"/>
  <c r="Z1088" i="8"/>
  <c r="P1089" i="8"/>
  <c r="V1089" i="8"/>
  <c r="AA1089" i="8"/>
  <c r="AI1126" i="8"/>
  <c r="AE1126" i="8"/>
  <c r="AA1126" i="8"/>
  <c r="W1126" i="8"/>
  <c r="S1126" i="8"/>
  <c r="O1126" i="8"/>
  <c r="AH1126" i="8"/>
  <c r="AD1126" i="8"/>
  <c r="Z1126" i="8"/>
  <c r="V1126" i="8"/>
  <c r="R1126" i="8"/>
  <c r="N1126" i="8"/>
  <c r="T1126" i="8"/>
  <c r="AB1126" i="8"/>
  <c r="AJ1126" i="8"/>
  <c r="AI1130" i="8"/>
  <c r="AE1130" i="8"/>
  <c r="AA1130" i="8"/>
  <c r="W1130" i="8"/>
  <c r="S1130" i="8"/>
  <c r="O1130" i="8"/>
  <c r="AH1130" i="8"/>
  <c r="AD1130" i="8"/>
  <c r="Z1130" i="8"/>
  <c r="V1130" i="8"/>
  <c r="R1130" i="8"/>
  <c r="N1130" i="8"/>
  <c r="T1130" i="8"/>
  <c r="AB1130" i="8"/>
  <c r="AJ1130" i="8"/>
  <c r="AI1134" i="8"/>
  <c r="AE1134" i="8"/>
  <c r="AA1134" i="8"/>
  <c r="W1134" i="8"/>
  <c r="S1134" i="8"/>
  <c r="O1134" i="8"/>
  <c r="AH1134" i="8"/>
  <c r="AD1134" i="8"/>
  <c r="Z1134" i="8"/>
  <c r="V1134" i="8"/>
  <c r="R1134" i="8"/>
  <c r="N1134" i="8"/>
  <c r="T1134" i="8"/>
  <c r="AB1134" i="8"/>
  <c r="AJ1134" i="8"/>
  <c r="AI1157" i="8"/>
  <c r="AE1157" i="8"/>
  <c r="AA1157" i="8"/>
  <c r="W1157" i="8"/>
  <c r="S1157" i="8"/>
  <c r="O1157" i="8"/>
  <c r="AH1157" i="8"/>
  <c r="AD1157" i="8"/>
  <c r="Z1157" i="8"/>
  <c r="V1157" i="8"/>
  <c r="R1157" i="8"/>
  <c r="N1157" i="8"/>
  <c r="T1157" i="8"/>
  <c r="AB1157" i="8"/>
  <c r="AJ1157" i="8"/>
  <c r="AI1166" i="8"/>
  <c r="AE1166" i="8"/>
  <c r="AA1166" i="8"/>
  <c r="W1166" i="8"/>
  <c r="S1166" i="8"/>
  <c r="O1166" i="8"/>
  <c r="AH1166" i="8"/>
  <c r="AD1166" i="8"/>
  <c r="Z1166" i="8"/>
  <c r="V1166" i="8"/>
  <c r="R1166" i="8"/>
  <c r="N1166" i="8"/>
  <c r="T1166" i="8"/>
  <c r="AB1166" i="8"/>
  <c r="AJ1166" i="8"/>
  <c r="AI1170" i="8"/>
  <c r="AE1170" i="8"/>
  <c r="AA1170" i="8"/>
  <c r="W1170" i="8"/>
  <c r="S1170" i="8"/>
  <c r="O1170" i="8"/>
  <c r="AH1170" i="8"/>
  <c r="AD1170" i="8"/>
  <c r="Z1170" i="8"/>
  <c r="V1170" i="8"/>
  <c r="R1170" i="8"/>
  <c r="N1170" i="8"/>
  <c r="T1170" i="8"/>
  <c r="AB1170" i="8"/>
  <c r="AJ1170" i="8"/>
  <c r="AI1191" i="8"/>
  <c r="AE1191" i="8"/>
  <c r="AA1191" i="8"/>
  <c r="W1191" i="8"/>
  <c r="S1191" i="8"/>
  <c r="O1191" i="8"/>
  <c r="AH1191" i="8"/>
  <c r="AD1191" i="8"/>
  <c r="Z1191" i="8"/>
  <c r="V1191" i="8"/>
  <c r="R1191" i="8"/>
  <c r="N1191" i="8"/>
  <c r="T1191" i="8"/>
  <c r="AB1191" i="8"/>
  <c r="AJ1191" i="8"/>
  <c r="AI1195" i="8"/>
  <c r="AE1195" i="8"/>
  <c r="AA1195" i="8"/>
  <c r="W1195" i="8"/>
  <c r="S1195" i="8"/>
  <c r="O1195" i="8"/>
  <c r="AH1195" i="8"/>
  <c r="AD1195" i="8"/>
  <c r="Z1195" i="8"/>
  <c r="V1195" i="8"/>
  <c r="R1195" i="8"/>
  <c r="N1195" i="8"/>
  <c r="T1195" i="8"/>
  <c r="AB1195" i="8"/>
  <c r="AJ1195" i="8"/>
  <c r="AI1199" i="8"/>
  <c r="AE1199" i="8"/>
  <c r="AA1199" i="8"/>
  <c r="W1199" i="8"/>
  <c r="S1199" i="8"/>
  <c r="O1199" i="8"/>
  <c r="AH1199" i="8"/>
  <c r="AD1199" i="8"/>
  <c r="Z1199" i="8"/>
  <c r="V1199" i="8"/>
  <c r="R1199" i="8"/>
  <c r="N1199" i="8"/>
  <c r="T1199" i="8"/>
  <c r="AB1199" i="8"/>
  <c r="AJ1199" i="8"/>
  <c r="AJ1203" i="8"/>
  <c r="AF1203" i="8"/>
  <c r="AB1203" i="8"/>
  <c r="AG1203" i="8"/>
  <c r="AA1203" i="8"/>
  <c r="W1203" i="8"/>
  <c r="S1203" i="8"/>
  <c r="O1203" i="8"/>
  <c r="AE1203" i="8"/>
  <c r="Z1203" i="8"/>
  <c r="V1203" i="8"/>
  <c r="R1203" i="8"/>
  <c r="N1203" i="8"/>
  <c r="T1203" i="8"/>
  <c r="AC1203" i="8"/>
  <c r="R1212" i="8"/>
  <c r="AG1213" i="8"/>
  <c r="AC1213" i="8"/>
  <c r="Y1213" i="8"/>
  <c r="U1213" i="8"/>
  <c r="Q1213" i="8"/>
  <c r="M1213" i="8"/>
  <c r="AF1213" i="8"/>
  <c r="AA1213" i="8"/>
  <c r="V1213" i="8"/>
  <c r="P1213" i="8"/>
  <c r="AJ1213" i="8"/>
  <c r="AE1213" i="8"/>
  <c r="Z1213" i="8"/>
  <c r="T1213" i="8"/>
  <c r="O1213" i="8"/>
  <c r="W1213" i="8"/>
  <c r="AH1213" i="8"/>
  <c r="R1216" i="8"/>
  <c r="AG1217" i="8"/>
  <c r="AC1217" i="8"/>
  <c r="Y1217" i="8"/>
  <c r="U1217" i="8"/>
  <c r="Q1217" i="8"/>
  <c r="M1217" i="8"/>
  <c r="AF1217" i="8"/>
  <c r="AA1217" i="8"/>
  <c r="V1217" i="8"/>
  <c r="P1217" i="8"/>
  <c r="AJ1217" i="8"/>
  <c r="AE1217" i="8"/>
  <c r="Z1217" i="8"/>
  <c r="T1217" i="8"/>
  <c r="O1217" i="8"/>
  <c r="W1217" i="8"/>
  <c r="AH1217" i="8"/>
  <c r="R1220" i="8"/>
  <c r="AG1221" i="8"/>
  <c r="AC1221" i="8"/>
  <c r="Y1221" i="8"/>
  <c r="U1221" i="8"/>
  <c r="Q1221" i="8"/>
  <c r="M1221" i="8"/>
  <c r="AF1221" i="8"/>
  <c r="AA1221" i="8"/>
  <c r="V1221" i="8"/>
  <c r="P1221" i="8"/>
  <c r="AJ1221" i="8"/>
  <c r="AE1221" i="8"/>
  <c r="Z1221" i="8"/>
  <c r="T1221" i="8"/>
  <c r="O1221" i="8"/>
  <c r="W1221" i="8"/>
  <c r="AH1221" i="8"/>
  <c r="R1224" i="8"/>
  <c r="AG1225" i="8"/>
  <c r="AC1225" i="8"/>
  <c r="Y1225" i="8"/>
  <c r="U1225" i="8"/>
  <c r="Q1225" i="8"/>
  <c r="M1225" i="8"/>
  <c r="AF1225" i="8"/>
  <c r="AA1225" i="8"/>
  <c r="V1225" i="8"/>
  <c r="P1225" i="8"/>
  <c r="AJ1225" i="8"/>
  <c r="AE1225" i="8"/>
  <c r="Z1225" i="8"/>
  <c r="T1225" i="8"/>
  <c r="O1225" i="8"/>
  <c r="W1225" i="8"/>
  <c r="AH1225" i="8"/>
  <c r="R1228" i="8"/>
  <c r="AG1229" i="8"/>
  <c r="AC1229" i="8"/>
  <c r="Y1229" i="8"/>
  <c r="U1229" i="8"/>
  <c r="Q1229" i="8"/>
  <c r="M1229" i="8"/>
  <c r="AF1229" i="8"/>
  <c r="AA1229" i="8"/>
  <c r="V1229" i="8"/>
  <c r="P1229" i="8"/>
  <c r="AJ1229" i="8"/>
  <c r="AE1229" i="8"/>
  <c r="Z1229" i="8"/>
  <c r="T1229" i="8"/>
  <c r="O1229" i="8"/>
  <c r="W1229" i="8"/>
  <c r="AH1229" i="8"/>
  <c r="R1232" i="8"/>
  <c r="AG1233" i="8"/>
  <c r="AC1233" i="8"/>
  <c r="Y1233" i="8"/>
  <c r="U1233" i="8"/>
  <c r="Q1233" i="8"/>
  <c r="M1233" i="8"/>
  <c r="AF1233" i="8"/>
  <c r="AA1233" i="8"/>
  <c r="V1233" i="8"/>
  <c r="P1233" i="8"/>
  <c r="AJ1233" i="8"/>
  <c r="AE1233" i="8"/>
  <c r="Z1233" i="8"/>
  <c r="T1233" i="8"/>
  <c r="O1233" i="8"/>
  <c r="W1233" i="8"/>
  <c r="AH1233" i="8"/>
  <c r="R1236" i="8"/>
  <c r="AG1237" i="8"/>
  <c r="AC1237" i="8"/>
  <c r="Y1237" i="8"/>
  <c r="U1237" i="8"/>
  <c r="Q1237" i="8"/>
  <c r="M1237" i="8"/>
  <c r="AF1237" i="8"/>
  <c r="AA1237" i="8"/>
  <c r="V1237" i="8"/>
  <c r="P1237" i="8"/>
  <c r="AJ1237" i="8"/>
  <c r="AE1237" i="8"/>
  <c r="Z1237" i="8"/>
  <c r="T1237" i="8"/>
  <c r="O1237" i="8"/>
  <c r="W1237" i="8"/>
  <c r="AH1237" i="8"/>
  <c r="U1243" i="8"/>
  <c r="U1247" i="8"/>
  <c r="U1251" i="8"/>
  <c r="U1255" i="8"/>
  <c r="U1282" i="8"/>
  <c r="AG1291" i="8"/>
  <c r="AC1291" i="8"/>
  <c r="Y1291" i="8"/>
  <c r="U1291" i="8"/>
  <c r="Q1291" i="8"/>
  <c r="M1291" i="8"/>
  <c r="AI1291" i="8"/>
  <c r="AD1291" i="8"/>
  <c r="X1291" i="8"/>
  <c r="S1291" i="8"/>
  <c r="N1291" i="8"/>
  <c r="AE1291" i="8"/>
  <c r="W1291" i="8"/>
  <c r="P1291" i="8"/>
  <c r="AJ1291" i="8"/>
  <c r="AB1291" i="8"/>
  <c r="V1291" i="8"/>
  <c r="O1291" i="8"/>
  <c r="AA1291" i="8"/>
  <c r="AI1292" i="8"/>
  <c r="AE1292" i="8"/>
  <c r="AA1292" i="8"/>
  <c r="W1292" i="8"/>
  <c r="S1292" i="8"/>
  <c r="O1292" i="8"/>
  <c r="AH1292" i="8"/>
  <c r="AC1292" i="8"/>
  <c r="X1292" i="8"/>
  <c r="R1292" i="8"/>
  <c r="M1292" i="8"/>
  <c r="AF1292" i="8"/>
  <c r="Y1292" i="8"/>
  <c r="Q1292" i="8"/>
  <c r="AD1292" i="8"/>
  <c r="V1292" i="8"/>
  <c r="P1292" i="8"/>
  <c r="Z1292" i="8"/>
  <c r="AG1299" i="8"/>
  <c r="AC1299" i="8"/>
  <c r="Y1299" i="8"/>
  <c r="U1299" i="8"/>
  <c r="Q1299" i="8"/>
  <c r="M1299" i="8"/>
  <c r="AI1299" i="8"/>
  <c r="AD1299" i="8"/>
  <c r="X1299" i="8"/>
  <c r="S1299" i="8"/>
  <c r="N1299" i="8"/>
  <c r="AE1299" i="8"/>
  <c r="W1299" i="8"/>
  <c r="P1299" i="8"/>
  <c r="AJ1299" i="8"/>
  <c r="AB1299" i="8"/>
  <c r="V1299" i="8"/>
  <c r="O1299" i="8"/>
  <c r="AA1299" i="8"/>
  <c r="AI1300" i="8"/>
  <c r="AE1300" i="8"/>
  <c r="AA1300" i="8"/>
  <c r="W1300" i="8"/>
  <c r="S1300" i="8"/>
  <c r="O1300" i="8"/>
  <c r="AH1300" i="8"/>
  <c r="AC1300" i="8"/>
  <c r="X1300" i="8"/>
  <c r="R1300" i="8"/>
  <c r="M1300" i="8"/>
  <c r="AF1300" i="8"/>
  <c r="Y1300" i="8"/>
  <c r="Q1300" i="8"/>
  <c r="AD1300" i="8"/>
  <c r="V1300" i="8"/>
  <c r="P1300" i="8"/>
  <c r="Z1300" i="8"/>
  <c r="AG1307" i="8"/>
  <c r="AC1307" i="8"/>
  <c r="Y1307" i="8"/>
  <c r="U1307" i="8"/>
  <c r="Q1307" i="8"/>
  <c r="M1307" i="8"/>
  <c r="AI1307" i="8"/>
  <c r="AD1307" i="8"/>
  <c r="X1307" i="8"/>
  <c r="S1307" i="8"/>
  <c r="N1307" i="8"/>
  <c r="AE1307" i="8"/>
  <c r="W1307" i="8"/>
  <c r="P1307" i="8"/>
  <c r="AJ1307" i="8"/>
  <c r="AB1307" i="8"/>
  <c r="V1307" i="8"/>
  <c r="O1307" i="8"/>
  <c r="AA1307" i="8"/>
  <c r="AI1308" i="8"/>
  <c r="AE1308" i="8"/>
  <c r="AA1308" i="8"/>
  <c r="W1308" i="8"/>
  <c r="S1308" i="8"/>
  <c r="O1308" i="8"/>
  <c r="AH1308" i="8"/>
  <c r="AC1308" i="8"/>
  <c r="X1308" i="8"/>
  <c r="R1308" i="8"/>
  <c r="M1308" i="8"/>
  <c r="AF1308" i="8"/>
  <c r="Y1308" i="8"/>
  <c r="Q1308" i="8"/>
  <c r="AD1308" i="8"/>
  <c r="V1308" i="8"/>
  <c r="P1308" i="8"/>
  <c r="Z1308" i="8"/>
  <c r="AH1410" i="8"/>
  <c r="AD1410" i="8"/>
  <c r="Z1410" i="8"/>
  <c r="V1410" i="8"/>
  <c r="R1410" i="8"/>
  <c r="N1410" i="8"/>
  <c r="AF1410" i="8"/>
  <c r="AA1410" i="8"/>
  <c r="U1410" i="8"/>
  <c r="P1410" i="8"/>
  <c r="AJ1410" i="8"/>
  <c r="AE1410" i="8"/>
  <c r="Y1410" i="8"/>
  <c r="T1410" i="8"/>
  <c r="O1410" i="8"/>
  <c r="AB1410" i="8"/>
  <c r="Q1410" i="8"/>
  <c r="AI1410" i="8"/>
  <c r="X1410" i="8"/>
  <c r="M1410" i="8"/>
  <c r="AG1410" i="8"/>
  <c r="AH1458" i="8"/>
  <c r="AD1458" i="8"/>
  <c r="Z1458" i="8"/>
  <c r="V1458" i="8"/>
  <c r="R1458" i="8"/>
  <c r="N1458" i="8"/>
  <c r="AI1458" i="8"/>
  <c r="AC1458" i="8"/>
  <c r="X1458" i="8"/>
  <c r="S1458" i="8"/>
  <c r="M1458" i="8"/>
  <c r="AF1458" i="8"/>
  <c r="Y1458" i="8"/>
  <c r="Q1458" i="8"/>
  <c r="AE1458" i="8"/>
  <c r="W1458" i="8"/>
  <c r="P1458" i="8"/>
  <c r="AJ1458" i="8"/>
  <c r="U1458" i="8"/>
  <c r="AG1458" i="8"/>
  <c r="T1458" i="8"/>
  <c r="AI1669" i="8"/>
  <c r="AE1669" i="8"/>
  <c r="AA1669" i="8"/>
  <c r="W1669" i="8"/>
  <c r="S1669" i="8"/>
  <c r="O1669" i="8"/>
  <c r="AH1669" i="8"/>
  <c r="AC1669" i="8"/>
  <c r="X1669" i="8"/>
  <c r="R1669" i="8"/>
  <c r="M1669" i="8"/>
  <c r="AJ1669" i="8"/>
  <c r="AB1669" i="8"/>
  <c r="U1669" i="8"/>
  <c r="N1669" i="8"/>
  <c r="Z1669" i="8"/>
  <c r="Q1669" i="8"/>
  <c r="AG1669" i="8"/>
  <c r="Y1669" i="8"/>
  <c r="P1669" i="8"/>
  <c r="V1669" i="8"/>
  <c r="T1669" i="8"/>
  <c r="AF1669" i="8"/>
  <c r="AD1669" i="8"/>
  <c r="P791" i="8"/>
  <c r="T791" i="8"/>
  <c r="X791" i="8"/>
  <c r="AB791" i="8"/>
  <c r="AF791" i="8"/>
  <c r="P793" i="8"/>
  <c r="T793" i="8"/>
  <c r="X793" i="8"/>
  <c r="AB793" i="8"/>
  <c r="AF793" i="8"/>
  <c r="P795" i="8"/>
  <c r="T795" i="8"/>
  <c r="X795" i="8"/>
  <c r="AB795" i="8"/>
  <c r="AF795" i="8"/>
  <c r="P797" i="8"/>
  <c r="T797" i="8"/>
  <c r="X797" i="8"/>
  <c r="AB797" i="8"/>
  <c r="AF797" i="8"/>
  <c r="P799" i="8"/>
  <c r="T799" i="8"/>
  <c r="X799" i="8"/>
  <c r="AB799" i="8"/>
  <c r="AF799" i="8"/>
  <c r="P801" i="8"/>
  <c r="T801" i="8"/>
  <c r="X801" i="8"/>
  <c r="AB801" i="8"/>
  <c r="AF801" i="8"/>
  <c r="P803" i="8"/>
  <c r="T803" i="8"/>
  <c r="X803" i="8"/>
  <c r="AB803" i="8"/>
  <c r="AF803" i="8"/>
  <c r="P805" i="8"/>
  <c r="T805" i="8"/>
  <c r="X805" i="8"/>
  <c r="AB805" i="8"/>
  <c r="AF805" i="8"/>
  <c r="P807" i="8"/>
  <c r="T807" i="8"/>
  <c r="X807" i="8"/>
  <c r="AB807" i="8"/>
  <c r="AF807" i="8"/>
  <c r="P809" i="8"/>
  <c r="T809" i="8"/>
  <c r="X809" i="8"/>
  <c r="AB809" i="8"/>
  <c r="AF809" i="8"/>
  <c r="P811" i="8"/>
  <c r="T811" i="8"/>
  <c r="X811" i="8"/>
  <c r="AB811" i="8"/>
  <c r="AF811" i="8"/>
  <c r="P813" i="8"/>
  <c r="T813" i="8"/>
  <c r="X813" i="8"/>
  <c r="AB813" i="8"/>
  <c r="AF813" i="8"/>
  <c r="P816" i="8"/>
  <c r="T816" i="8"/>
  <c r="X816" i="8"/>
  <c r="AB816" i="8"/>
  <c r="AF816" i="8"/>
  <c r="P818" i="8"/>
  <c r="T818" i="8"/>
  <c r="X818" i="8"/>
  <c r="AB818" i="8"/>
  <c r="AF818" i="8"/>
  <c r="P820" i="8"/>
  <c r="T820" i="8"/>
  <c r="X820" i="8"/>
  <c r="AB820" i="8"/>
  <c r="AF820" i="8"/>
  <c r="P843" i="8"/>
  <c r="T843" i="8"/>
  <c r="X843" i="8"/>
  <c r="AB843" i="8"/>
  <c r="AF843" i="8"/>
  <c r="P845" i="8"/>
  <c r="T845" i="8"/>
  <c r="X845" i="8"/>
  <c r="AB845" i="8"/>
  <c r="AF845" i="8"/>
  <c r="P847" i="8"/>
  <c r="T847" i="8"/>
  <c r="X847" i="8"/>
  <c r="AB847" i="8"/>
  <c r="AF847" i="8"/>
  <c r="P849" i="8"/>
  <c r="T849" i="8"/>
  <c r="X849" i="8"/>
  <c r="AB849" i="8"/>
  <c r="AF849" i="8"/>
  <c r="P851" i="8"/>
  <c r="T851" i="8"/>
  <c r="X851" i="8"/>
  <c r="AB851" i="8"/>
  <c r="AF851" i="8"/>
  <c r="P853" i="8"/>
  <c r="T853" i="8"/>
  <c r="X853" i="8"/>
  <c r="AB853" i="8"/>
  <c r="AF853" i="8"/>
  <c r="P855" i="8"/>
  <c r="T855" i="8"/>
  <c r="X855" i="8"/>
  <c r="AB855" i="8"/>
  <c r="AF855" i="8"/>
  <c r="P857" i="8"/>
  <c r="T857" i="8"/>
  <c r="X857" i="8"/>
  <c r="AB857" i="8"/>
  <c r="AF857" i="8"/>
  <c r="P859" i="8"/>
  <c r="T859" i="8"/>
  <c r="X859" i="8"/>
  <c r="AB859" i="8"/>
  <c r="AF859" i="8"/>
  <c r="P861" i="8"/>
  <c r="T861" i="8"/>
  <c r="X861" i="8"/>
  <c r="AB861" i="8"/>
  <c r="AF861" i="8"/>
  <c r="P863" i="8"/>
  <c r="T863" i="8"/>
  <c r="X863" i="8"/>
  <c r="AB863" i="8"/>
  <c r="AF863" i="8"/>
  <c r="P865" i="8"/>
  <c r="T865" i="8"/>
  <c r="X865" i="8"/>
  <c r="AB865" i="8"/>
  <c r="AF865" i="8"/>
  <c r="P867" i="8"/>
  <c r="T867" i="8"/>
  <c r="X867" i="8"/>
  <c r="AB867" i="8"/>
  <c r="AF867" i="8"/>
  <c r="P880" i="8"/>
  <c r="T880" i="8"/>
  <c r="X880" i="8"/>
  <c r="AB880" i="8"/>
  <c r="AF880" i="8"/>
  <c r="P882" i="8"/>
  <c r="T882" i="8"/>
  <c r="X882" i="8"/>
  <c r="AB882" i="8"/>
  <c r="AF882" i="8"/>
  <c r="P884" i="8"/>
  <c r="T884" i="8"/>
  <c r="X884" i="8"/>
  <c r="AB884" i="8"/>
  <c r="AF884" i="8"/>
  <c r="P886" i="8"/>
  <c r="T886" i="8"/>
  <c r="X886" i="8"/>
  <c r="AB886" i="8"/>
  <c r="AF886" i="8"/>
  <c r="P888" i="8"/>
  <c r="T888" i="8"/>
  <c r="X888" i="8"/>
  <c r="AB888" i="8"/>
  <c r="AF888" i="8"/>
  <c r="P890" i="8"/>
  <c r="T890" i="8"/>
  <c r="X890" i="8"/>
  <c r="AB890" i="8"/>
  <c r="AF890" i="8"/>
  <c r="P892" i="8"/>
  <c r="T892" i="8"/>
  <c r="X892" i="8"/>
  <c r="AB892" i="8"/>
  <c r="AF892" i="8"/>
  <c r="P903" i="8"/>
  <c r="T903" i="8"/>
  <c r="X903" i="8"/>
  <c r="AB903" i="8"/>
  <c r="AF903" i="8"/>
  <c r="P905" i="8"/>
  <c r="T905" i="8"/>
  <c r="X905" i="8"/>
  <c r="AB905" i="8"/>
  <c r="AF905" i="8"/>
  <c r="P907" i="8"/>
  <c r="T907" i="8"/>
  <c r="X907" i="8"/>
  <c r="AB907" i="8"/>
  <c r="AF907" i="8"/>
  <c r="P939" i="8"/>
  <c r="T939" i="8"/>
  <c r="X939" i="8"/>
  <c r="AB939" i="8"/>
  <c r="AF939" i="8"/>
  <c r="P941" i="8"/>
  <c r="T941" i="8"/>
  <c r="X941" i="8"/>
  <c r="AB941" i="8"/>
  <c r="AF941" i="8"/>
  <c r="P943" i="8"/>
  <c r="T943" i="8"/>
  <c r="X943" i="8"/>
  <c r="AB943" i="8"/>
  <c r="AF943" i="8"/>
  <c r="P945" i="8"/>
  <c r="T945" i="8"/>
  <c r="X945" i="8"/>
  <c r="AB945" i="8"/>
  <c r="AF945" i="8"/>
  <c r="P947" i="8"/>
  <c r="T947" i="8"/>
  <c r="X947" i="8"/>
  <c r="AB947" i="8"/>
  <c r="AF947" i="8"/>
  <c r="P949" i="8"/>
  <c r="T949" i="8"/>
  <c r="X949" i="8"/>
  <c r="AB949" i="8"/>
  <c r="AF949" i="8"/>
  <c r="P951" i="8"/>
  <c r="T951" i="8"/>
  <c r="X951" i="8"/>
  <c r="AB951" i="8"/>
  <c r="AF951" i="8"/>
  <c r="P953" i="8"/>
  <c r="T953" i="8"/>
  <c r="X953" i="8"/>
  <c r="AB953" i="8"/>
  <c r="AF953" i="8"/>
  <c r="P955" i="8"/>
  <c r="T955" i="8"/>
  <c r="X955" i="8"/>
  <c r="AB955" i="8"/>
  <c r="AF955" i="8"/>
  <c r="P978" i="8"/>
  <c r="T978" i="8"/>
  <c r="X978" i="8"/>
  <c r="AB978" i="8"/>
  <c r="AF978" i="8"/>
  <c r="P980" i="8"/>
  <c r="T980" i="8"/>
  <c r="X980" i="8"/>
  <c r="AB980" i="8"/>
  <c r="AF980" i="8"/>
  <c r="P982" i="8"/>
  <c r="T982" i="8"/>
  <c r="X982" i="8"/>
  <c r="AB982" i="8"/>
  <c r="AF982" i="8"/>
  <c r="P984" i="8"/>
  <c r="T984" i="8"/>
  <c r="X984" i="8"/>
  <c r="AB984" i="8"/>
  <c r="AF984" i="8"/>
  <c r="P986" i="8"/>
  <c r="T986" i="8"/>
  <c r="X986" i="8"/>
  <c r="AB986" i="8"/>
  <c r="AF986" i="8"/>
  <c r="P1003" i="8"/>
  <c r="T1003" i="8"/>
  <c r="X1003" i="8"/>
  <c r="AB1003" i="8"/>
  <c r="AF1003" i="8"/>
  <c r="P1005" i="8"/>
  <c r="T1005" i="8"/>
  <c r="X1005" i="8"/>
  <c r="AB1005" i="8"/>
  <c r="AF1005" i="8"/>
  <c r="P1007" i="8"/>
  <c r="T1007" i="8"/>
  <c r="X1007" i="8"/>
  <c r="AB1007" i="8"/>
  <c r="AF1007" i="8"/>
  <c r="P1009" i="8"/>
  <c r="T1009" i="8"/>
  <c r="X1009" i="8"/>
  <c r="AB1009" i="8"/>
  <c r="AF1009" i="8"/>
  <c r="P1011" i="8"/>
  <c r="T1011" i="8"/>
  <c r="X1011" i="8"/>
  <c r="AB1011" i="8"/>
  <c r="AF1011" i="8"/>
  <c r="P1013" i="8"/>
  <c r="T1013" i="8"/>
  <c r="X1013" i="8"/>
  <c r="AB1013" i="8"/>
  <c r="AF1013" i="8"/>
  <c r="P1015" i="8"/>
  <c r="T1015" i="8"/>
  <c r="X1015" i="8"/>
  <c r="AB1015" i="8"/>
  <c r="AF1015" i="8"/>
  <c r="P1017" i="8"/>
  <c r="T1017" i="8"/>
  <c r="X1017" i="8"/>
  <c r="AB1017" i="8"/>
  <c r="AF1017" i="8"/>
  <c r="P1019" i="8"/>
  <c r="T1019" i="8"/>
  <c r="X1019" i="8"/>
  <c r="AB1019" i="8"/>
  <c r="AF1019" i="8"/>
  <c r="P1032" i="8"/>
  <c r="T1032" i="8"/>
  <c r="X1032" i="8"/>
  <c r="AB1032" i="8"/>
  <c r="AF1032" i="8"/>
  <c r="P1034" i="8"/>
  <c r="T1034" i="8"/>
  <c r="X1034" i="8"/>
  <c r="AB1034" i="8"/>
  <c r="AF1034" i="8"/>
  <c r="P1036" i="8"/>
  <c r="T1036" i="8"/>
  <c r="X1036" i="8"/>
  <c r="AB1036" i="8"/>
  <c r="AF1036" i="8"/>
  <c r="P1038" i="8"/>
  <c r="T1038" i="8"/>
  <c r="X1038" i="8"/>
  <c r="AB1038" i="8"/>
  <c r="AF1038" i="8"/>
  <c r="P1040" i="8"/>
  <c r="T1040" i="8"/>
  <c r="X1040" i="8"/>
  <c r="AB1040" i="8"/>
  <c r="AF1040" i="8"/>
  <c r="P1042" i="8"/>
  <c r="T1042" i="8"/>
  <c r="X1042" i="8"/>
  <c r="AB1042" i="8"/>
  <c r="AF1042" i="8"/>
  <c r="P1044" i="8"/>
  <c r="T1044" i="8"/>
  <c r="X1044" i="8"/>
  <c r="AB1044" i="8"/>
  <c r="AF1044" i="8"/>
  <c r="P1046" i="8"/>
  <c r="T1046" i="8"/>
  <c r="X1046" i="8"/>
  <c r="AB1046" i="8"/>
  <c r="AF1046" i="8"/>
  <c r="AI1070" i="8"/>
  <c r="AE1070" i="8"/>
  <c r="AA1070" i="8"/>
  <c r="W1070" i="8"/>
  <c r="S1070" i="8"/>
  <c r="O1070" i="8"/>
  <c r="Q1070" i="8"/>
  <c r="V1070" i="8"/>
  <c r="AB1070" i="8"/>
  <c r="AG1070" i="8"/>
  <c r="AG1071" i="8"/>
  <c r="AC1071" i="8"/>
  <c r="Y1071" i="8"/>
  <c r="U1071" i="8"/>
  <c r="Q1071" i="8"/>
  <c r="M1071" i="8"/>
  <c r="R1071" i="8"/>
  <c r="W1071" i="8"/>
  <c r="AB1071" i="8"/>
  <c r="AH1071" i="8"/>
  <c r="AI1072" i="8"/>
  <c r="AE1072" i="8"/>
  <c r="AA1072" i="8"/>
  <c r="W1072" i="8"/>
  <c r="S1072" i="8"/>
  <c r="O1072" i="8"/>
  <c r="Q1072" i="8"/>
  <c r="V1072" i="8"/>
  <c r="AB1072" i="8"/>
  <c r="AG1072" i="8"/>
  <c r="AG1073" i="8"/>
  <c r="AC1073" i="8"/>
  <c r="Y1073" i="8"/>
  <c r="U1073" i="8"/>
  <c r="Q1073" i="8"/>
  <c r="M1073" i="8"/>
  <c r="R1073" i="8"/>
  <c r="W1073" i="8"/>
  <c r="AB1073" i="8"/>
  <c r="AH1073" i="8"/>
  <c r="AI1074" i="8"/>
  <c r="AE1074" i="8"/>
  <c r="AA1074" i="8"/>
  <c r="W1074" i="8"/>
  <c r="S1074" i="8"/>
  <c r="O1074" i="8"/>
  <c r="Q1074" i="8"/>
  <c r="V1074" i="8"/>
  <c r="AB1074" i="8"/>
  <c r="AG1074" i="8"/>
  <c r="AG1075" i="8"/>
  <c r="AC1075" i="8"/>
  <c r="Y1075" i="8"/>
  <c r="U1075" i="8"/>
  <c r="Q1075" i="8"/>
  <c r="M1075" i="8"/>
  <c r="R1075" i="8"/>
  <c r="W1075" i="8"/>
  <c r="AB1075" i="8"/>
  <c r="AH1075" i="8"/>
  <c r="AI1076" i="8"/>
  <c r="AE1076" i="8"/>
  <c r="AA1076" i="8"/>
  <c r="W1076" i="8"/>
  <c r="S1076" i="8"/>
  <c r="O1076" i="8"/>
  <c r="Q1076" i="8"/>
  <c r="V1076" i="8"/>
  <c r="AB1076" i="8"/>
  <c r="AG1076" i="8"/>
  <c r="AG1077" i="8"/>
  <c r="AC1077" i="8"/>
  <c r="Y1077" i="8"/>
  <c r="U1077" i="8"/>
  <c r="Q1077" i="8"/>
  <c r="M1077" i="8"/>
  <c r="R1077" i="8"/>
  <c r="W1077" i="8"/>
  <c r="AB1077" i="8"/>
  <c r="AH1077" i="8"/>
  <c r="AI1078" i="8"/>
  <c r="AE1078" i="8"/>
  <c r="AA1078" i="8"/>
  <c r="W1078" i="8"/>
  <c r="S1078" i="8"/>
  <c r="O1078" i="8"/>
  <c r="Q1078" i="8"/>
  <c r="V1078" i="8"/>
  <c r="AB1078" i="8"/>
  <c r="AG1078" i="8"/>
  <c r="AG1079" i="8"/>
  <c r="AC1079" i="8"/>
  <c r="Y1079" i="8"/>
  <c r="U1079" i="8"/>
  <c r="Q1079" i="8"/>
  <c r="M1079" i="8"/>
  <c r="R1079" i="8"/>
  <c r="W1079" i="8"/>
  <c r="AB1079" i="8"/>
  <c r="AH1079" i="8"/>
  <c r="AI1080" i="8"/>
  <c r="AE1080" i="8"/>
  <c r="AA1080" i="8"/>
  <c r="W1080" i="8"/>
  <c r="S1080" i="8"/>
  <c r="O1080" i="8"/>
  <c r="Q1080" i="8"/>
  <c r="V1080" i="8"/>
  <c r="AB1080" i="8"/>
  <c r="AG1080" i="8"/>
  <c r="AG1081" i="8"/>
  <c r="AC1081" i="8"/>
  <c r="Y1081" i="8"/>
  <c r="U1081" i="8"/>
  <c r="Q1081" i="8"/>
  <c r="M1081" i="8"/>
  <c r="R1081" i="8"/>
  <c r="W1081" i="8"/>
  <c r="AB1081" i="8"/>
  <c r="AH1081" i="8"/>
  <c r="AI1082" i="8"/>
  <c r="AE1082" i="8"/>
  <c r="AA1082" i="8"/>
  <c r="W1082" i="8"/>
  <c r="S1082" i="8"/>
  <c r="O1082" i="8"/>
  <c r="Q1082" i="8"/>
  <c r="V1082" i="8"/>
  <c r="AB1082" i="8"/>
  <c r="AG1082" i="8"/>
  <c r="AG1083" i="8"/>
  <c r="AC1083" i="8"/>
  <c r="Y1083" i="8"/>
  <c r="U1083" i="8"/>
  <c r="Q1083" i="8"/>
  <c r="M1083" i="8"/>
  <c r="R1083" i="8"/>
  <c r="W1083" i="8"/>
  <c r="AB1083" i="8"/>
  <c r="AH1083" i="8"/>
  <c r="AI1084" i="8"/>
  <c r="AE1084" i="8"/>
  <c r="AA1084" i="8"/>
  <c r="W1084" i="8"/>
  <c r="S1084" i="8"/>
  <c r="O1084" i="8"/>
  <c r="Q1084" i="8"/>
  <c r="V1084" i="8"/>
  <c r="AB1084" i="8"/>
  <c r="AG1084" i="8"/>
  <c r="AG1085" i="8"/>
  <c r="AC1085" i="8"/>
  <c r="Y1085" i="8"/>
  <c r="U1085" i="8"/>
  <c r="Q1085" i="8"/>
  <c r="M1085" i="8"/>
  <c r="R1085" i="8"/>
  <c r="W1085" i="8"/>
  <c r="AB1085" i="8"/>
  <c r="AH1085" i="8"/>
  <c r="AI1086" i="8"/>
  <c r="AE1086" i="8"/>
  <c r="AA1086" i="8"/>
  <c r="W1086" i="8"/>
  <c r="S1086" i="8"/>
  <c r="O1086" i="8"/>
  <c r="Q1086" i="8"/>
  <c r="V1086" i="8"/>
  <c r="AB1086" i="8"/>
  <c r="AG1086" i="8"/>
  <c r="AG1087" i="8"/>
  <c r="AC1087" i="8"/>
  <c r="Y1087" i="8"/>
  <c r="U1087" i="8"/>
  <c r="Q1087" i="8"/>
  <c r="M1087" i="8"/>
  <c r="R1087" i="8"/>
  <c r="W1087" i="8"/>
  <c r="AB1087" i="8"/>
  <c r="AH1087" i="8"/>
  <c r="AI1088" i="8"/>
  <c r="AE1088" i="8"/>
  <c r="AA1088" i="8"/>
  <c r="W1088" i="8"/>
  <c r="S1088" i="8"/>
  <c r="O1088" i="8"/>
  <c r="Q1088" i="8"/>
  <c r="V1088" i="8"/>
  <c r="AB1088" i="8"/>
  <c r="AG1088" i="8"/>
  <c r="AG1089" i="8"/>
  <c r="AC1089" i="8"/>
  <c r="Y1089" i="8"/>
  <c r="U1089" i="8"/>
  <c r="Q1089" i="8"/>
  <c r="M1089" i="8"/>
  <c r="R1089" i="8"/>
  <c r="W1089" i="8"/>
  <c r="AB1089" i="8"/>
  <c r="AH1089" i="8"/>
  <c r="AI1212" i="8"/>
  <c r="AE1212" i="8"/>
  <c r="AA1212" i="8"/>
  <c r="W1212" i="8"/>
  <c r="S1212" i="8"/>
  <c r="O1212" i="8"/>
  <c r="AF1212" i="8"/>
  <c r="Z1212" i="8"/>
  <c r="U1212" i="8"/>
  <c r="P1212" i="8"/>
  <c r="AJ1212" i="8"/>
  <c r="AD1212" i="8"/>
  <c r="Y1212" i="8"/>
  <c r="T1212" i="8"/>
  <c r="N1212" i="8"/>
  <c r="V1212" i="8"/>
  <c r="AG1212" i="8"/>
  <c r="AI1216" i="8"/>
  <c r="AE1216" i="8"/>
  <c r="AA1216" i="8"/>
  <c r="W1216" i="8"/>
  <c r="S1216" i="8"/>
  <c r="O1216" i="8"/>
  <c r="AF1216" i="8"/>
  <c r="Z1216" i="8"/>
  <c r="U1216" i="8"/>
  <c r="P1216" i="8"/>
  <c r="AJ1216" i="8"/>
  <c r="AD1216" i="8"/>
  <c r="Y1216" i="8"/>
  <c r="T1216" i="8"/>
  <c r="N1216" i="8"/>
  <c r="V1216" i="8"/>
  <c r="AG1216" i="8"/>
  <c r="AI1220" i="8"/>
  <c r="AE1220" i="8"/>
  <c r="AA1220" i="8"/>
  <c r="W1220" i="8"/>
  <c r="S1220" i="8"/>
  <c r="O1220" i="8"/>
  <c r="AF1220" i="8"/>
  <c r="Z1220" i="8"/>
  <c r="U1220" i="8"/>
  <c r="P1220" i="8"/>
  <c r="AJ1220" i="8"/>
  <c r="AD1220" i="8"/>
  <c r="Y1220" i="8"/>
  <c r="T1220" i="8"/>
  <c r="N1220" i="8"/>
  <c r="V1220" i="8"/>
  <c r="AG1220" i="8"/>
  <c r="AI1224" i="8"/>
  <c r="AE1224" i="8"/>
  <c r="AA1224" i="8"/>
  <c r="W1224" i="8"/>
  <c r="S1224" i="8"/>
  <c r="O1224" i="8"/>
  <c r="AF1224" i="8"/>
  <c r="Z1224" i="8"/>
  <c r="U1224" i="8"/>
  <c r="P1224" i="8"/>
  <c r="AJ1224" i="8"/>
  <c r="AD1224" i="8"/>
  <c r="Y1224" i="8"/>
  <c r="T1224" i="8"/>
  <c r="N1224" i="8"/>
  <c r="V1224" i="8"/>
  <c r="AG1224" i="8"/>
  <c r="AI1228" i="8"/>
  <c r="AE1228" i="8"/>
  <c r="AA1228" i="8"/>
  <c r="W1228" i="8"/>
  <c r="S1228" i="8"/>
  <c r="O1228" i="8"/>
  <c r="AF1228" i="8"/>
  <c r="Z1228" i="8"/>
  <c r="U1228" i="8"/>
  <c r="P1228" i="8"/>
  <c r="AJ1228" i="8"/>
  <c r="AD1228" i="8"/>
  <c r="Y1228" i="8"/>
  <c r="T1228" i="8"/>
  <c r="N1228" i="8"/>
  <c r="V1228" i="8"/>
  <c r="AG1228" i="8"/>
  <c r="AI1232" i="8"/>
  <c r="AE1232" i="8"/>
  <c r="AA1232" i="8"/>
  <c r="W1232" i="8"/>
  <c r="S1232" i="8"/>
  <c r="O1232" i="8"/>
  <c r="AF1232" i="8"/>
  <c r="Z1232" i="8"/>
  <c r="U1232" i="8"/>
  <c r="P1232" i="8"/>
  <c r="AJ1232" i="8"/>
  <c r="AD1232" i="8"/>
  <c r="Y1232" i="8"/>
  <c r="T1232" i="8"/>
  <c r="N1232" i="8"/>
  <c r="V1232" i="8"/>
  <c r="AG1232" i="8"/>
  <c r="AI1236" i="8"/>
  <c r="AE1236" i="8"/>
  <c r="AA1236" i="8"/>
  <c r="W1236" i="8"/>
  <c r="S1236" i="8"/>
  <c r="O1236" i="8"/>
  <c r="AF1236" i="8"/>
  <c r="Z1236" i="8"/>
  <c r="U1236" i="8"/>
  <c r="P1236" i="8"/>
  <c r="AJ1236" i="8"/>
  <c r="AD1236" i="8"/>
  <c r="Y1236" i="8"/>
  <c r="T1236" i="8"/>
  <c r="N1236" i="8"/>
  <c r="V1236" i="8"/>
  <c r="AG1236" i="8"/>
  <c r="AH1243" i="8"/>
  <c r="AD1243" i="8"/>
  <c r="Z1243" i="8"/>
  <c r="V1243" i="8"/>
  <c r="R1243" i="8"/>
  <c r="N1243" i="8"/>
  <c r="AJ1243" i="8"/>
  <c r="AE1243" i="8"/>
  <c r="Y1243" i="8"/>
  <c r="T1243" i="8"/>
  <c r="O1243" i="8"/>
  <c r="AI1243" i="8"/>
  <c r="AC1243" i="8"/>
  <c r="X1243" i="8"/>
  <c r="S1243" i="8"/>
  <c r="M1243" i="8"/>
  <c r="W1243" i="8"/>
  <c r="AG1243" i="8"/>
  <c r="AH1247" i="8"/>
  <c r="AD1247" i="8"/>
  <c r="Z1247" i="8"/>
  <c r="V1247" i="8"/>
  <c r="R1247" i="8"/>
  <c r="N1247" i="8"/>
  <c r="AJ1247" i="8"/>
  <c r="AE1247" i="8"/>
  <c r="Y1247" i="8"/>
  <c r="T1247" i="8"/>
  <c r="O1247" i="8"/>
  <c r="AI1247" i="8"/>
  <c r="AC1247" i="8"/>
  <c r="X1247" i="8"/>
  <c r="S1247" i="8"/>
  <c r="M1247" i="8"/>
  <c r="W1247" i="8"/>
  <c r="AG1247" i="8"/>
  <c r="AH1251" i="8"/>
  <c r="AD1251" i="8"/>
  <c r="Z1251" i="8"/>
  <c r="V1251" i="8"/>
  <c r="R1251" i="8"/>
  <c r="N1251" i="8"/>
  <c r="AJ1251" i="8"/>
  <c r="AE1251" i="8"/>
  <c r="Y1251" i="8"/>
  <c r="T1251" i="8"/>
  <c r="O1251" i="8"/>
  <c r="AI1251" i="8"/>
  <c r="AC1251" i="8"/>
  <c r="X1251" i="8"/>
  <c r="S1251" i="8"/>
  <c r="M1251" i="8"/>
  <c r="W1251" i="8"/>
  <c r="AG1251" i="8"/>
  <c r="AH1255" i="8"/>
  <c r="AD1255" i="8"/>
  <c r="Z1255" i="8"/>
  <c r="V1255" i="8"/>
  <c r="R1255" i="8"/>
  <c r="N1255" i="8"/>
  <c r="AJ1255" i="8"/>
  <c r="AE1255" i="8"/>
  <c r="Y1255" i="8"/>
  <c r="T1255" i="8"/>
  <c r="O1255" i="8"/>
  <c r="AI1255" i="8"/>
  <c r="AC1255" i="8"/>
  <c r="X1255" i="8"/>
  <c r="S1255" i="8"/>
  <c r="M1255" i="8"/>
  <c r="W1255" i="8"/>
  <c r="AG1255" i="8"/>
  <c r="AH1282" i="8"/>
  <c r="AD1282" i="8"/>
  <c r="Z1282" i="8"/>
  <c r="V1282" i="8"/>
  <c r="R1282" i="8"/>
  <c r="N1282" i="8"/>
  <c r="AJ1282" i="8"/>
  <c r="AE1282" i="8"/>
  <c r="Y1282" i="8"/>
  <c r="T1282" i="8"/>
  <c r="O1282" i="8"/>
  <c r="AF1282" i="8"/>
  <c r="X1282" i="8"/>
  <c r="Q1282" i="8"/>
  <c r="AC1282" i="8"/>
  <c r="W1282" i="8"/>
  <c r="P1282" i="8"/>
  <c r="AA1282" i="8"/>
  <c r="AI1340" i="8"/>
  <c r="AE1340" i="8"/>
  <c r="AA1340" i="8"/>
  <c r="W1340" i="8"/>
  <c r="S1340" i="8"/>
  <c r="O1340" i="8"/>
  <c r="AJ1340" i="8"/>
  <c r="AD1340" i="8"/>
  <c r="Y1340" i="8"/>
  <c r="T1340" i="8"/>
  <c r="N1340" i="8"/>
  <c r="AH1340" i="8"/>
  <c r="AC1340" i="8"/>
  <c r="X1340" i="8"/>
  <c r="R1340" i="8"/>
  <c r="M1340" i="8"/>
  <c r="AB1340" i="8"/>
  <c r="Q1340" i="8"/>
  <c r="Z1340" i="8"/>
  <c r="P1340" i="8"/>
  <c r="AG1340" i="8"/>
  <c r="AI1342" i="8"/>
  <c r="AE1342" i="8"/>
  <c r="AA1342" i="8"/>
  <c r="W1342" i="8"/>
  <c r="S1342" i="8"/>
  <c r="O1342" i="8"/>
  <c r="AJ1342" i="8"/>
  <c r="AD1342" i="8"/>
  <c r="Y1342" i="8"/>
  <c r="T1342" i="8"/>
  <c r="N1342" i="8"/>
  <c r="AH1342" i="8"/>
  <c r="AC1342" i="8"/>
  <c r="X1342" i="8"/>
  <c r="R1342" i="8"/>
  <c r="M1342" i="8"/>
  <c r="AB1342" i="8"/>
  <c r="Q1342" i="8"/>
  <c r="Z1342" i="8"/>
  <c r="P1342" i="8"/>
  <c r="AG1342" i="8"/>
  <c r="AI1344" i="8"/>
  <c r="AE1344" i="8"/>
  <c r="AA1344" i="8"/>
  <c r="W1344" i="8"/>
  <c r="S1344" i="8"/>
  <c r="O1344" i="8"/>
  <c r="AJ1344" i="8"/>
  <c r="AD1344" i="8"/>
  <c r="Y1344" i="8"/>
  <c r="T1344" i="8"/>
  <c r="N1344" i="8"/>
  <c r="AH1344" i="8"/>
  <c r="AC1344" i="8"/>
  <c r="X1344" i="8"/>
  <c r="R1344" i="8"/>
  <c r="M1344" i="8"/>
  <c r="AB1344" i="8"/>
  <c r="Q1344" i="8"/>
  <c r="Z1344" i="8"/>
  <c r="P1344" i="8"/>
  <c r="AG1344" i="8"/>
  <c r="AI1346" i="8"/>
  <c r="AE1346" i="8"/>
  <c r="AA1346" i="8"/>
  <c r="W1346" i="8"/>
  <c r="S1346" i="8"/>
  <c r="O1346" i="8"/>
  <c r="AJ1346" i="8"/>
  <c r="AD1346" i="8"/>
  <c r="Y1346" i="8"/>
  <c r="T1346" i="8"/>
  <c r="N1346" i="8"/>
  <c r="AH1346" i="8"/>
  <c r="AC1346" i="8"/>
  <c r="X1346" i="8"/>
  <c r="R1346" i="8"/>
  <c r="M1346" i="8"/>
  <c r="AB1346" i="8"/>
  <c r="Q1346" i="8"/>
  <c r="Z1346" i="8"/>
  <c r="P1346" i="8"/>
  <c r="AG1346" i="8"/>
  <c r="AI1348" i="8"/>
  <c r="AE1348" i="8"/>
  <c r="AA1348" i="8"/>
  <c r="W1348" i="8"/>
  <c r="S1348" i="8"/>
  <c r="O1348" i="8"/>
  <c r="AJ1348" i="8"/>
  <c r="AD1348" i="8"/>
  <c r="Y1348" i="8"/>
  <c r="T1348" i="8"/>
  <c r="N1348" i="8"/>
  <c r="AH1348" i="8"/>
  <c r="AC1348" i="8"/>
  <c r="X1348" i="8"/>
  <c r="R1348" i="8"/>
  <c r="M1348" i="8"/>
  <c r="AB1348" i="8"/>
  <c r="Q1348" i="8"/>
  <c r="Z1348" i="8"/>
  <c r="P1348" i="8"/>
  <c r="AG1348" i="8"/>
  <c r="AI1350" i="8"/>
  <c r="AE1350" i="8"/>
  <c r="AA1350" i="8"/>
  <c r="W1350" i="8"/>
  <c r="S1350" i="8"/>
  <c r="O1350" i="8"/>
  <c r="AJ1350" i="8"/>
  <c r="AD1350" i="8"/>
  <c r="Y1350" i="8"/>
  <c r="T1350" i="8"/>
  <c r="N1350" i="8"/>
  <c r="AH1350" i="8"/>
  <c r="AC1350" i="8"/>
  <c r="X1350" i="8"/>
  <c r="R1350" i="8"/>
  <c r="M1350" i="8"/>
  <c r="AB1350" i="8"/>
  <c r="Q1350" i="8"/>
  <c r="Z1350" i="8"/>
  <c r="P1350" i="8"/>
  <c r="AG1350" i="8"/>
  <c r="AI1352" i="8"/>
  <c r="AE1352" i="8"/>
  <c r="AA1352" i="8"/>
  <c r="W1352" i="8"/>
  <c r="S1352" i="8"/>
  <c r="O1352" i="8"/>
  <c r="AJ1352" i="8"/>
  <c r="AD1352" i="8"/>
  <c r="Y1352" i="8"/>
  <c r="T1352" i="8"/>
  <c r="N1352" i="8"/>
  <c r="AH1352" i="8"/>
  <c r="AC1352" i="8"/>
  <c r="X1352" i="8"/>
  <c r="R1352" i="8"/>
  <c r="M1352" i="8"/>
  <c r="AB1352" i="8"/>
  <c r="Q1352" i="8"/>
  <c r="Z1352" i="8"/>
  <c r="P1352" i="8"/>
  <c r="AG1352" i="8"/>
  <c r="AI1354" i="8"/>
  <c r="AE1354" i="8"/>
  <c r="AA1354" i="8"/>
  <c r="W1354" i="8"/>
  <c r="S1354" i="8"/>
  <c r="O1354" i="8"/>
  <c r="AJ1354" i="8"/>
  <c r="AD1354" i="8"/>
  <c r="Y1354" i="8"/>
  <c r="T1354" i="8"/>
  <c r="N1354" i="8"/>
  <c r="AH1354" i="8"/>
  <c r="AC1354" i="8"/>
  <c r="X1354" i="8"/>
  <c r="R1354" i="8"/>
  <c r="M1354" i="8"/>
  <c r="AB1354" i="8"/>
  <c r="Q1354" i="8"/>
  <c r="Z1354" i="8"/>
  <c r="P1354" i="8"/>
  <c r="AG1354" i="8"/>
  <c r="AI1356" i="8"/>
  <c r="AE1356" i="8"/>
  <c r="AA1356" i="8"/>
  <c r="W1356" i="8"/>
  <c r="S1356" i="8"/>
  <c r="O1356" i="8"/>
  <c r="AJ1356" i="8"/>
  <c r="AD1356" i="8"/>
  <c r="Y1356" i="8"/>
  <c r="T1356" i="8"/>
  <c r="N1356" i="8"/>
  <c r="AH1356" i="8"/>
  <c r="AC1356" i="8"/>
  <c r="X1356" i="8"/>
  <c r="R1356" i="8"/>
  <c r="M1356" i="8"/>
  <c r="AB1356" i="8"/>
  <c r="Q1356" i="8"/>
  <c r="Z1356" i="8"/>
  <c r="P1356" i="8"/>
  <c r="AG1356" i="8"/>
  <c r="AI1358" i="8"/>
  <c r="AE1358" i="8"/>
  <c r="AA1358" i="8"/>
  <c r="W1358" i="8"/>
  <c r="S1358" i="8"/>
  <c r="O1358" i="8"/>
  <c r="AJ1358" i="8"/>
  <c r="AD1358" i="8"/>
  <c r="Y1358" i="8"/>
  <c r="T1358" i="8"/>
  <c r="N1358" i="8"/>
  <c r="AH1358" i="8"/>
  <c r="AC1358" i="8"/>
  <c r="X1358" i="8"/>
  <c r="R1358" i="8"/>
  <c r="M1358" i="8"/>
  <c r="AB1358" i="8"/>
  <c r="Q1358" i="8"/>
  <c r="Z1358" i="8"/>
  <c r="P1358" i="8"/>
  <c r="AG1358" i="8"/>
  <c r="AI1360" i="8"/>
  <c r="AE1360" i="8"/>
  <c r="AA1360" i="8"/>
  <c r="W1360" i="8"/>
  <c r="S1360" i="8"/>
  <c r="O1360" i="8"/>
  <c r="AJ1360" i="8"/>
  <c r="AD1360" i="8"/>
  <c r="Y1360" i="8"/>
  <c r="T1360" i="8"/>
  <c r="N1360" i="8"/>
  <c r="AH1360" i="8"/>
  <c r="AC1360" i="8"/>
  <c r="X1360" i="8"/>
  <c r="R1360" i="8"/>
  <c r="M1360" i="8"/>
  <c r="AB1360" i="8"/>
  <c r="Q1360" i="8"/>
  <c r="Z1360" i="8"/>
  <c r="P1360" i="8"/>
  <c r="AG1360" i="8"/>
  <c r="AI1362" i="8"/>
  <c r="AE1362" i="8"/>
  <c r="AA1362" i="8"/>
  <c r="W1362" i="8"/>
  <c r="S1362" i="8"/>
  <c r="O1362" i="8"/>
  <c r="AJ1362" i="8"/>
  <c r="AD1362" i="8"/>
  <c r="Y1362" i="8"/>
  <c r="T1362" i="8"/>
  <c r="N1362" i="8"/>
  <c r="AH1362" i="8"/>
  <c r="AC1362" i="8"/>
  <c r="X1362" i="8"/>
  <c r="R1362" i="8"/>
  <c r="M1362" i="8"/>
  <c r="AB1362" i="8"/>
  <c r="Q1362" i="8"/>
  <c r="Z1362" i="8"/>
  <c r="P1362" i="8"/>
  <c r="AG1362" i="8"/>
  <c r="AH1404" i="8"/>
  <c r="AD1404" i="8"/>
  <c r="Z1404" i="8"/>
  <c r="V1404" i="8"/>
  <c r="R1404" i="8"/>
  <c r="N1404" i="8"/>
  <c r="AF1404" i="8"/>
  <c r="AA1404" i="8"/>
  <c r="U1404" i="8"/>
  <c r="P1404" i="8"/>
  <c r="AJ1404" i="8"/>
  <c r="AE1404" i="8"/>
  <c r="Y1404" i="8"/>
  <c r="T1404" i="8"/>
  <c r="O1404" i="8"/>
  <c r="AC1404" i="8"/>
  <c r="S1404" i="8"/>
  <c r="AB1404" i="8"/>
  <c r="Q1404" i="8"/>
  <c r="AG1404" i="8"/>
  <c r="AI1447" i="8"/>
  <c r="AE1447" i="8"/>
  <c r="AA1447" i="8"/>
  <c r="W1447" i="8"/>
  <c r="S1447" i="8"/>
  <c r="O1447" i="8"/>
  <c r="AJ1447" i="8"/>
  <c r="AD1447" i="8"/>
  <c r="Y1447" i="8"/>
  <c r="T1447" i="8"/>
  <c r="N1447" i="8"/>
  <c r="AC1447" i="8"/>
  <c r="V1447" i="8"/>
  <c r="P1447" i="8"/>
  <c r="AH1447" i="8"/>
  <c r="AB1447" i="8"/>
  <c r="U1447" i="8"/>
  <c r="M1447" i="8"/>
  <c r="X1447" i="8"/>
  <c r="AG1447" i="8"/>
  <c r="R1447" i="8"/>
  <c r="AH1475" i="8"/>
  <c r="AD1475" i="8"/>
  <c r="Z1475" i="8"/>
  <c r="V1475" i="8"/>
  <c r="R1475" i="8"/>
  <c r="N1475" i="8"/>
  <c r="AI1475" i="8"/>
  <c r="AC1475" i="8"/>
  <c r="X1475" i="8"/>
  <c r="S1475" i="8"/>
  <c r="M1475" i="8"/>
  <c r="AF1475" i="8"/>
  <c r="Y1475" i="8"/>
  <c r="Q1475" i="8"/>
  <c r="AJ1475" i="8"/>
  <c r="AA1475" i="8"/>
  <c r="P1475" i="8"/>
  <c r="AG1475" i="8"/>
  <c r="W1475" i="8"/>
  <c r="O1475" i="8"/>
  <c r="AB1475" i="8"/>
  <c r="U1475" i="8"/>
  <c r="AG1583" i="8"/>
  <c r="AC1583" i="8"/>
  <c r="Y1583" i="8"/>
  <c r="U1583" i="8"/>
  <c r="Q1583" i="8"/>
  <c r="M1583" i="8"/>
  <c r="AJ1583" i="8"/>
  <c r="AE1583" i="8"/>
  <c r="Z1583" i="8"/>
  <c r="T1583" i="8"/>
  <c r="O1583" i="8"/>
  <c r="AF1583" i="8"/>
  <c r="X1583" i="8"/>
  <c r="R1583" i="8"/>
  <c r="AD1583" i="8"/>
  <c r="W1583" i="8"/>
  <c r="P1583" i="8"/>
  <c r="AH1583" i="8"/>
  <c r="S1583" i="8"/>
  <c r="AB1583" i="8"/>
  <c r="N1583" i="8"/>
  <c r="AA1583" i="8"/>
  <c r="V1583" i="8"/>
  <c r="P1053" i="8"/>
  <c r="T1053" i="8"/>
  <c r="X1053" i="8"/>
  <c r="AB1053" i="8"/>
  <c r="AF1053" i="8"/>
  <c r="P1055" i="8"/>
  <c r="T1055" i="8"/>
  <c r="X1055" i="8"/>
  <c r="AB1055" i="8"/>
  <c r="AF1055" i="8"/>
  <c r="P1057" i="8"/>
  <c r="T1057" i="8"/>
  <c r="X1057" i="8"/>
  <c r="AB1057" i="8"/>
  <c r="AF1057" i="8"/>
  <c r="P1059" i="8"/>
  <c r="T1059" i="8"/>
  <c r="X1059" i="8"/>
  <c r="AB1059" i="8"/>
  <c r="AF1059" i="8"/>
  <c r="P1061" i="8"/>
  <c r="T1061" i="8"/>
  <c r="X1061" i="8"/>
  <c r="AB1061" i="8"/>
  <c r="AF1061" i="8"/>
  <c r="P1063" i="8"/>
  <c r="T1063" i="8"/>
  <c r="X1063" i="8"/>
  <c r="AB1063" i="8"/>
  <c r="AF1063" i="8"/>
  <c r="P1065" i="8"/>
  <c r="T1065" i="8"/>
  <c r="X1065" i="8"/>
  <c r="AB1065" i="8"/>
  <c r="AF1065" i="8"/>
  <c r="P1067" i="8"/>
  <c r="T1067" i="8"/>
  <c r="X1067" i="8"/>
  <c r="AB1067" i="8"/>
  <c r="AF1067" i="8"/>
  <c r="P1092" i="8"/>
  <c r="T1092" i="8"/>
  <c r="X1092" i="8"/>
  <c r="AB1092" i="8"/>
  <c r="AF1092" i="8"/>
  <c r="P1094" i="8"/>
  <c r="T1094" i="8"/>
  <c r="X1094" i="8"/>
  <c r="AB1094" i="8"/>
  <c r="AF1094" i="8"/>
  <c r="P1096" i="8"/>
  <c r="T1096" i="8"/>
  <c r="X1096" i="8"/>
  <c r="AB1096" i="8"/>
  <c r="AF1096" i="8"/>
  <c r="P1098" i="8"/>
  <c r="T1098" i="8"/>
  <c r="X1098" i="8"/>
  <c r="AB1098" i="8"/>
  <c r="AF1098" i="8"/>
  <c r="P1100" i="8"/>
  <c r="T1100" i="8"/>
  <c r="X1100" i="8"/>
  <c r="AB1100" i="8"/>
  <c r="AF1100" i="8"/>
  <c r="P1102" i="8"/>
  <c r="T1102" i="8"/>
  <c r="X1102" i="8"/>
  <c r="AB1102" i="8"/>
  <c r="AF1102" i="8"/>
  <c r="O1109" i="8"/>
  <c r="S1109" i="8"/>
  <c r="W1109" i="8"/>
  <c r="AA1109" i="8"/>
  <c r="AE1109" i="8"/>
  <c r="AI1109" i="8"/>
  <c r="O1111" i="8"/>
  <c r="S1111" i="8"/>
  <c r="W1111" i="8"/>
  <c r="AA1111" i="8"/>
  <c r="AE1111" i="8"/>
  <c r="AI1111" i="8"/>
  <c r="O1113" i="8"/>
  <c r="S1113" i="8"/>
  <c r="W1113" i="8"/>
  <c r="AA1113" i="8"/>
  <c r="AE1113" i="8"/>
  <c r="AI1113" i="8"/>
  <c r="O1115" i="8"/>
  <c r="S1115" i="8"/>
  <c r="W1115" i="8"/>
  <c r="AA1115" i="8"/>
  <c r="AE1115" i="8"/>
  <c r="AI1115" i="8"/>
  <c r="O1117" i="8"/>
  <c r="S1117" i="8"/>
  <c r="W1117" i="8"/>
  <c r="AA1117" i="8"/>
  <c r="AE1117" i="8"/>
  <c r="AI1117" i="8"/>
  <c r="O1119" i="8"/>
  <c r="S1119" i="8"/>
  <c r="W1119" i="8"/>
  <c r="AA1119" i="8"/>
  <c r="AE1119" i="8"/>
  <c r="AI1119" i="8"/>
  <c r="O1121" i="8"/>
  <c r="S1121" i="8"/>
  <c r="W1121" i="8"/>
  <c r="AA1121" i="8"/>
  <c r="AE1121" i="8"/>
  <c r="AI1121" i="8"/>
  <c r="O1123" i="8"/>
  <c r="S1123" i="8"/>
  <c r="W1123" i="8"/>
  <c r="AA1123" i="8"/>
  <c r="AE1123" i="8"/>
  <c r="AI1123" i="8"/>
  <c r="P1125" i="8"/>
  <c r="T1125" i="8"/>
  <c r="X1125" i="8"/>
  <c r="AB1125" i="8"/>
  <c r="AF1125" i="8"/>
  <c r="P1127" i="8"/>
  <c r="T1127" i="8"/>
  <c r="X1127" i="8"/>
  <c r="AB1127" i="8"/>
  <c r="AF1127" i="8"/>
  <c r="P1129" i="8"/>
  <c r="T1129" i="8"/>
  <c r="X1129" i="8"/>
  <c r="AB1129" i="8"/>
  <c r="AF1129" i="8"/>
  <c r="P1131" i="8"/>
  <c r="T1131" i="8"/>
  <c r="X1131" i="8"/>
  <c r="AB1131" i="8"/>
  <c r="AF1131" i="8"/>
  <c r="P1133" i="8"/>
  <c r="T1133" i="8"/>
  <c r="X1133" i="8"/>
  <c r="AB1133" i="8"/>
  <c r="AF1133" i="8"/>
  <c r="P1135" i="8"/>
  <c r="T1135" i="8"/>
  <c r="X1135" i="8"/>
  <c r="AB1135" i="8"/>
  <c r="AF1135" i="8"/>
  <c r="O1138" i="8"/>
  <c r="S1138" i="8"/>
  <c r="W1138" i="8"/>
  <c r="AA1138" i="8"/>
  <c r="AE1138" i="8"/>
  <c r="AI1138" i="8"/>
  <c r="O1140" i="8"/>
  <c r="S1140" i="8"/>
  <c r="W1140" i="8"/>
  <c r="AA1140" i="8"/>
  <c r="AE1140" i="8"/>
  <c r="AI1140" i="8"/>
  <c r="O1142" i="8"/>
  <c r="S1142" i="8"/>
  <c r="W1142" i="8"/>
  <c r="AA1142" i="8"/>
  <c r="AE1142" i="8"/>
  <c r="AI1142" i="8"/>
  <c r="O1144" i="8"/>
  <c r="S1144" i="8"/>
  <c r="W1144" i="8"/>
  <c r="AA1144" i="8"/>
  <c r="AE1144" i="8"/>
  <c r="AI1144" i="8"/>
  <c r="O1146" i="8"/>
  <c r="S1146" i="8"/>
  <c r="W1146" i="8"/>
  <c r="AA1146" i="8"/>
  <c r="AE1146" i="8"/>
  <c r="AI1146" i="8"/>
  <c r="O1148" i="8"/>
  <c r="S1148" i="8"/>
  <c r="W1148" i="8"/>
  <c r="AA1148" i="8"/>
  <c r="AE1148" i="8"/>
  <c r="AI1148" i="8"/>
  <c r="O1150" i="8"/>
  <c r="S1150" i="8"/>
  <c r="W1150" i="8"/>
  <c r="AA1150" i="8"/>
  <c r="AE1150" i="8"/>
  <c r="AI1150" i="8"/>
  <c r="O1152" i="8"/>
  <c r="S1152" i="8"/>
  <c r="W1152" i="8"/>
  <c r="AA1152" i="8"/>
  <c r="AE1152" i="8"/>
  <c r="AI1152" i="8"/>
  <c r="P1156" i="8"/>
  <c r="T1156" i="8"/>
  <c r="X1156" i="8"/>
  <c r="AB1156" i="8"/>
  <c r="AF1156" i="8"/>
  <c r="P1158" i="8"/>
  <c r="T1158" i="8"/>
  <c r="X1158" i="8"/>
  <c r="AB1158" i="8"/>
  <c r="AF1158" i="8"/>
  <c r="P1160" i="8"/>
  <c r="T1160" i="8"/>
  <c r="X1160" i="8"/>
  <c r="AB1160" i="8"/>
  <c r="AF1160" i="8"/>
  <c r="P1163" i="8"/>
  <c r="T1163" i="8"/>
  <c r="X1163" i="8"/>
  <c r="AB1163" i="8"/>
  <c r="AF1163" i="8"/>
  <c r="P1165" i="8"/>
  <c r="T1165" i="8"/>
  <c r="X1165" i="8"/>
  <c r="AB1165" i="8"/>
  <c r="AF1165" i="8"/>
  <c r="P1167" i="8"/>
  <c r="T1167" i="8"/>
  <c r="X1167" i="8"/>
  <c r="AB1167" i="8"/>
  <c r="AF1167" i="8"/>
  <c r="P1169" i="8"/>
  <c r="T1169" i="8"/>
  <c r="X1169" i="8"/>
  <c r="AB1169" i="8"/>
  <c r="AF1169" i="8"/>
  <c r="P1171" i="8"/>
  <c r="T1171" i="8"/>
  <c r="X1171" i="8"/>
  <c r="AB1171" i="8"/>
  <c r="AF1171" i="8"/>
  <c r="O1174" i="8"/>
  <c r="S1174" i="8"/>
  <c r="W1174" i="8"/>
  <c r="AA1174" i="8"/>
  <c r="AE1174" i="8"/>
  <c r="AI1174" i="8"/>
  <c r="O1176" i="8"/>
  <c r="S1176" i="8"/>
  <c r="W1176" i="8"/>
  <c r="AA1176" i="8"/>
  <c r="AE1176" i="8"/>
  <c r="AI1176" i="8"/>
  <c r="O1178" i="8"/>
  <c r="S1178" i="8"/>
  <c r="W1178" i="8"/>
  <c r="AA1178" i="8"/>
  <c r="AE1178" i="8"/>
  <c r="AI1178" i="8"/>
  <c r="O1180" i="8"/>
  <c r="S1180" i="8"/>
  <c r="W1180" i="8"/>
  <c r="AA1180" i="8"/>
  <c r="AE1180" i="8"/>
  <c r="AI1180" i="8"/>
  <c r="O1182" i="8"/>
  <c r="S1182" i="8"/>
  <c r="W1182" i="8"/>
  <c r="AA1182" i="8"/>
  <c r="AE1182" i="8"/>
  <c r="AI1182" i="8"/>
  <c r="O1184" i="8"/>
  <c r="S1184" i="8"/>
  <c r="W1184" i="8"/>
  <c r="AA1184" i="8"/>
  <c r="AE1184" i="8"/>
  <c r="AI1184" i="8"/>
  <c r="O1186" i="8"/>
  <c r="S1186" i="8"/>
  <c r="W1186" i="8"/>
  <c r="AA1186" i="8"/>
  <c r="AE1186" i="8"/>
  <c r="AI1186" i="8"/>
  <c r="O1188" i="8"/>
  <c r="S1188" i="8"/>
  <c r="W1188" i="8"/>
  <c r="AA1188" i="8"/>
  <c r="AE1188" i="8"/>
  <c r="AI1188" i="8"/>
  <c r="P1190" i="8"/>
  <c r="T1190" i="8"/>
  <c r="X1190" i="8"/>
  <c r="AB1190" i="8"/>
  <c r="AF1190" i="8"/>
  <c r="P1192" i="8"/>
  <c r="T1192" i="8"/>
  <c r="X1192" i="8"/>
  <c r="AB1192" i="8"/>
  <c r="AF1192" i="8"/>
  <c r="P1194" i="8"/>
  <c r="T1194" i="8"/>
  <c r="X1194" i="8"/>
  <c r="AB1194" i="8"/>
  <c r="AF1194" i="8"/>
  <c r="P1196" i="8"/>
  <c r="T1196" i="8"/>
  <c r="X1196" i="8"/>
  <c r="AB1196" i="8"/>
  <c r="AF1196" i="8"/>
  <c r="P1198" i="8"/>
  <c r="T1198" i="8"/>
  <c r="X1198" i="8"/>
  <c r="AB1198" i="8"/>
  <c r="AF1198" i="8"/>
  <c r="P1200" i="8"/>
  <c r="T1200" i="8"/>
  <c r="X1200" i="8"/>
  <c r="AB1200" i="8"/>
  <c r="AF1200" i="8"/>
  <c r="P1202" i="8"/>
  <c r="T1202" i="8"/>
  <c r="X1202" i="8"/>
  <c r="AB1202" i="8"/>
  <c r="AF1202" i="8"/>
  <c r="P1204" i="8"/>
  <c r="U1204" i="8"/>
  <c r="AA1204" i="8"/>
  <c r="P1206" i="8"/>
  <c r="U1206" i="8"/>
  <c r="AA1206" i="8"/>
  <c r="P1208" i="8"/>
  <c r="U1208" i="8"/>
  <c r="AA1208" i="8"/>
  <c r="AG1258" i="8"/>
  <c r="AC1258" i="8"/>
  <c r="Y1258" i="8"/>
  <c r="U1258" i="8"/>
  <c r="Q1258" i="8"/>
  <c r="M1258" i="8"/>
  <c r="R1258" i="8"/>
  <c r="W1258" i="8"/>
  <c r="AB1258" i="8"/>
  <c r="AH1258" i="8"/>
  <c r="AI1259" i="8"/>
  <c r="AE1259" i="8"/>
  <c r="AA1259" i="8"/>
  <c r="W1259" i="8"/>
  <c r="S1259" i="8"/>
  <c r="O1259" i="8"/>
  <c r="Q1259" i="8"/>
  <c r="V1259" i="8"/>
  <c r="AB1259" i="8"/>
  <c r="AG1259" i="8"/>
  <c r="AG1260" i="8"/>
  <c r="AC1260" i="8"/>
  <c r="Y1260" i="8"/>
  <c r="U1260" i="8"/>
  <c r="Q1260" i="8"/>
  <c r="M1260" i="8"/>
  <c r="R1260" i="8"/>
  <c r="W1260" i="8"/>
  <c r="AB1260" i="8"/>
  <c r="AH1260" i="8"/>
  <c r="AI1261" i="8"/>
  <c r="AE1261" i="8"/>
  <c r="AA1261" i="8"/>
  <c r="W1261" i="8"/>
  <c r="S1261" i="8"/>
  <c r="O1261" i="8"/>
  <c r="Q1261" i="8"/>
  <c r="V1261" i="8"/>
  <c r="AB1261" i="8"/>
  <c r="AG1261" i="8"/>
  <c r="AG1262" i="8"/>
  <c r="AC1262" i="8"/>
  <c r="Y1262" i="8"/>
  <c r="U1262" i="8"/>
  <c r="Q1262" i="8"/>
  <c r="M1262" i="8"/>
  <c r="R1262" i="8"/>
  <c r="W1262" i="8"/>
  <c r="AB1262" i="8"/>
  <c r="AH1262" i="8"/>
  <c r="AI1263" i="8"/>
  <c r="AE1263" i="8"/>
  <c r="AA1263" i="8"/>
  <c r="W1263" i="8"/>
  <c r="S1263" i="8"/>
  <c r="O1263" i="8"/>
  <c r="Q1263" i="8"/>
  <c r="V1263" i="8"/>
  <c r="AB1263" i="8"/>
  <c r="AG1263" i="8"/>
  <c r="AG1264" i="8"/>
  <c r="AC1264" i="8"/>
  <c r="Y1264" i="8"/>
  <c r="U1264" i="8"/>
  <c r="Q1264" i="8"/>
  <c r="M1264" i="8"/>
  <c r="R1264" i="8"/>
  <c r="W1264" i="8"/>
  <c r="AB1264" i="8"/>
  <c r="AH1264" i="8"/>
  <c r="AI1265" i="8"/>
  <c r="AE1265" i="8"/>
  <c r="AA1265" i="8"/>
  <c r="W1265" i="8"/>
  <c r="S1265" i="8"/>
  <c r="O1265" i="8"/>
  <c r="Q1265" i="8"/>
  <c r="V1265" i="8"/>
  <c r="AB1265" i="8"/>
  <c r="AG1265" i="8"/>
  <c r="AG1266" i="8"/>
  <c r="AC1266" i="8"/>
  <c r="Y1266" i="8"/>
  <c r="U1266" i="8"/>
  <c r="Q1266" i="8"/>
  <c r="M1266" i="8"/>
  <c r="R1266" i="8"/>
  <c r="W1266" i="8"/>
  <c r="AB1266" i="8"/>
  <c r="AH1266" i="8"/>
  <c r="AI1267" i="8"/>
  <c r="AE1267" i="8"/>
  <c r="AA1267" i="8"/>
  <c r="W1267" i="8"/>
  <c r="S1267" i="8"/>
  <c r="O1267" i="8"/>
  <c r="Q1267" i="8"/>
  <c r="V1267" i="8"/>
  <c r="AB1267" i="8"/>
  <c r="AG1267" i="8"/>
  <c r="AG1268" i="8"/>
  <c r="AC1268" i="8"/>
  <c r="Y1268" i="8"/>
  <c r="U1268" i="8"/>
  <c r="Q1268" i="8"/>
  <c r="M1268" i="8"/>
  <c r="R1268" i="8"/>
  <c r="W1268" i="8"/>
  <c r="AB1268" i="8"/>
  <c r="AH1268" i="8"/>
  <c r="AI1269" i="8"/>
  <c r="AE1269" i="8"/>
  <c r="AA1269" i="8"/>
  <c r="W1269" i="8"/>
  <c r="S1269" i="8"/>
  <c r="O1269" i="8"/>
  <c r="Q1269" i="8"/>
  <c r="V1269" i="8"/>
  <c r="AB1269" i="8"/>
  <c r="AG1269" i="8"/>
  <c r="AG1270" i="8"/>
  <c r="AC1270" i="8"/>
  <c r="Y1270" i="8"/>
  <c r="U1270" i="8"/>
  <c r="Q1270" i="8"/>
  <c r="M1270" i="8"/>
  <c r="R1270" i="8"/>
  <c r="W1270" i="8"/>
  <c r="AB1270" i="8"/>
  <c r="AH1270" i="8"/>
  <c r="AI1271" i="8"/>
  <c r="AE1271" i="8"/>
  <c r="AA1271" i="8"/>
  <c r="W1271" i="8"/>
  <c r="S1271" i="8"/>
  <c r="O1271" i="8"/>
  <c r="Q1271" i="8"/>
  <c r="V1271" i="8"/>
  <c r="AB1271" i="8"/>
  <c r="AG1271" i="8"/>
  <c r="AG1272" i="8"/>
  <c r="AC1272" i="8"/>
  <c r="Y1272" i="8"/>
  <c r="U1272" i="8"/>
  <c r="Q1272" i="8"/>
  <c r="M1272" i="8"/>
  <c r="R1272" i="8"/>
  <c r="W1272" i="8"/>
  <c r="AB1272" i="8"/>
  <c r="AH1272" i="8"/>
  <c r="AI1273" i="8"/>
  <c r="AE1273" i="8"/>
  <c r="AA1273" i="8"/>
  <c r="W1273" i="8"/>
  <c r="S1273" i="8"/>
  <c r="O1273" i="8"/>
  <c r="AF1273" i="8"/>
  <c r="Z1273" i="8"/>
  <c r="U1273" i="8"/>
  <c r="Q1273" i="8"/>
  <c r="X1273" i="8"/>
  <c r="AD1273" i="8"/>
  <c r="R1274" i="8"/>
  <c r="X1274" i="8"/>
  <c r="Q1275" i="8"/>
  <c r="X1275" i="8"/>
  <c r="R1276" i="8"/>
  <c r="X1276" i="8"/>
  <c r="Q1277" i="8"/>
  <c r="X1277" i="8"/>
  <c r="R1278" i="8"/>
  <c r="X1278" i="8"/>
  <c r="Q1279" i="8"/>
  <c r="X1279" i="8"/>
  <c r="R1280" i="8"/>
  <c r="X1280" i="8"/>
  <c r="Q1284" i="8"/>
  <c r="X1284" i="8"/>
  <c r="AH1286" i="8"/>
  <c r="AD1286" i="8"/>
  <c r="Z1286" i="8"/>
  <c r="V1286" i="8"/>
  <c r="R1286" i="8"/>
  <c r="N1286" i="8"/>
  <c r="AJ1286" i="8"/>
  <c r="AE1286" i="8"/>
  <c r="Y1286" i="8"/>
  <c r="T1286" i="8"/>
  <c r="O1286" i="8"/>
  <c r="S1286" i="8"/>
  <c r="AA1286" i="8"/>
  <c r="AG1286" i="8"/>
  <c r="R1293" i="8"/>
  <c r="Z1293" i="8"/>
  <c r="AI1294" i="8"/>
  <c r="AE1294" i="8"/>
  <c r="AA1294" i="8"/>
  <c r="W1294" i="8"/>
  <c r="S1294" i="8"/>
  <c r="O1294" i="8"/>
  <c r="AH1294" i="8"/>
  <c r="AC1294" i="8"/>
  <c r="X1294" i="8"/>
  <c r="R1294" i="8"/>
  <c r="M1294" i="8"/>
  <c r="T1294" i="8"/>
  <c r="Z1294" i="8"/>
  <c r="AG1294" i="8"/>
  <c r="R1297" i="8"/>
  <c r="Z1297" i="8"/>
  <c r="AI1298" i="8"/>
  <c r="AE1298" i="8"/>
  <c r="AA1298" i="8"/>
  <c r="W1298" i="8"/>
  <c r="S1298" i="8"/>
  <c r="O1298" i="8"/>
  <c r="AH1298" i="8"/>
  <c r="AC1298" i="8"/>
  <c r="X1298" i="8"/>
  <c r="R1298" i="8"/>
  <c r="M1298" i="8"/>
  <c r="T1298" i="8"/>
  <c r="Z1298" i="8"/>
  <c r="AG1298" i="8"/>
  <c r="R1301" i="8"/>
  <c r="Z1301" i="8"/>
  <c r="AI1302" i="8"/>
  <c r="AE1302" i="8"/>
  <c r="AA1302" i="8"/>
  <c r="W1302" i="8"/>
  <c r="S1302" i="8"/>
  <c r="O1302" i="8"/>
  <c r="AH1302" i="8"/>
  <c r="AC1302" i="8"/>
  <c r="X1302" i="8"/>
  <c r="R1302" i="8"/>
  <c r="M1302" i="8"/>
  <c r="T1302" i="8"/>
  <c r="Z1302" i="8"/>
  <c r="AG1302" i="8"/>
  <c r="R1305" i="8"/>
  <c r="Z1305" i="8"/>
  <c r="AI1306" i="8"/>
  <c r="AE1306" i="8"/>
  <c r="AA1306" i="8"/>
  <c r="W1306" i="8"/>
  <c r="S1306" i="8"/>
  <c r="O1306" i="8"/>
  <c r="AH1306" i="8"/>
  <c r="AC1306" i="8"/>
  <c r="X1306" i="8"/>
  <c r="R1306" i="8"/>
  <c r="M1306" i="8"/>
  <c r="T1306" i="8"/>
  <c r="Z1306" i="8"/>
  <c r="AG1306" i="8"/>
  <c r="R1309" i="8"/>
  <c r="Z1309" i="8"/>
  <c r="AI1310" i="8"/>
  <c r="AE1310" i="8"/>
  <c r="AA1310" i="8"/>
  <c r="W1310" i="8"/>
  <c r="S1310" i="8"/>
  <c r="O1310" i="8"/>
  <c r="AH1310" i="8"/>
  <c r="AC1310" i="8"/>
  <c r="X1310" i="8"/>
  <c r="R1310" i="8"/>
  <c r="M1310" i="8"/>
  <c r="T1310" i="8"/>
  <c r="Z1310" i="8"/>
  <c r="AG1310" i="8"/>
  <c r="V1339" i="8"/>
  <c r="V1341" i="8"/>
  <c r="V1343" i="8"/>
  <c r="V1345" i="8"/>
  <c r="V1347" i="8"/>
  <c r="V1349" i="8"/>
  <c r="V1351" i="8"/>
  <c r="V1353" i="8"/>
  <c r="V1355" i="8"/>
  <c r="V1357" i="8"/>
  <c r="V1359" i="8"/>
  <c r="V1361" i="8"/>
  <c r="AH1400" i="8"/>
  <c r="AD1400" i="8"/>
  <c r="Z1400" i="8"/>
  <c r="V1400" i="8"/>
  <c r="R1400" i="8"/>
  <c r="N1400" i="8"/>
  <c r="AF1400" i="8"/>
  <c r="AA1400" i="8"/>
  <c r="U1400" i="8"/>
  <c r="P1400" i="8"/>
  <c r="AJ1400" i="8"/>
  <c r="AE1400" i="8"/>
  <c r="Y1400" i="8"/>
  <c r="T1400" i="8"/>
  <c r="O1400" i="8"/>
  <c r="W1400" i="8"/>
  <c r="AG1400" i="8"/>
  <c r="S1406" i="8"/>
  <c r="AH1408" i="8"/>
  <c r="AD1408" i="8"/>
  <c r="Z1408" i="8"/>
  <c r="V1408" i="8"/>
  <c r="R1408" i="8"/>
  <c r="N1408" i="8"/>
  <c r="AF1408" i="8"/>
  <c r="AA1408" i="8"/>
  <c r="U1408" i="8"/>
  <c r="P1408" i="8"/>
  <c r="AJ1408" i="8"/>
  <c r="AE1408" i="8"/>
  <c r="Y1408" i="8"/>
  <c r="T1408" i="8"/>
  <c r="O1408" i="8"/>
  <c r="W1408" i="8"/>
  <c r="AG1408" i="8"/>
  <c r="U1414" i="8"/>
  <c r="U1416" i="8"/>
  <c r="U1418" i="8"/>
  <c r="U1420" i="8"/>
  <c r="U1422" i="8"/>
  <c r="U1424" i="8"/>
  <c r="V1444" i="8"/>
  <c r="AI1455" i="8"/>
  <c r="AE1455" i="8"/>
  <c r="AA1455" i="8"/>
  <c r="W1455" i="8"/>
  <c r="S1455" i="8"/>
  <c r="O1455" i="8"/>
  <c r="AJ1455" i="8"/>
  <c r="AD1455" i="8"/>
  <c r="Y1455" i="8"/>
  <c r="T1455" i="8"/>
  <c r="N1455" i="8"/>
  <c r="AC1455" i="8"/>
  <c r="V1455" i="8"/>
  <c r="P1455" i="8"/>
  <c r="AH1455" i="8"/>
  <c r="AB1455" i="8"/>
  <c r="U1455" i="8"/>
  <c r="M1455" i="8"/>
  <c r="Z1455" i="8"/>
  <c r="AG1456" i="8"/>
  <c r="AC1456" i="8"/>
  <c r="Y1456" i="8"/>
  <c r="U1456" i="8"/>
  <c r="Q1456" i="8"/>
  <c r="M1456" i="8"/>
  <c r="AJ1456" i="8"/>
  <c r="AE1456" i="8"/>
  <c r="Z1456" i="8"/>
  <c r="T1456" i="8"/>
  <c r="O1456" i="8"/>
  <c r="AF1456" i="8"/>
  <c r="X1456" i="8"/>
  <c r="R1456" i="8"/>
  <c r="AD1456" i="8"/>
  <c r="W1456" i="8"/>
  <c r="P1456" i="8"/>
  <c r="AA1456" i="8"/>
  <c r="AH1479" i="8"/>
  <c r="AD1479" i="8"/>
  <c r="Z1479" i="8"/>
  <c r="V1479" i="8"/>
  <c r="R1479" i="8"/>
  <c r="N1479" i="8"/>
  <c r="AI1479" i="8"/>
  <c r="AC1479" i="8"/>
  <c r="X1479" i="8"/>
  <c r="S1479" i="8"/>
  <c r="M1479" i="8"/>
  <c r="AJ1479" i="8"/>
  <c r="AB1479" i="8"/>
  <c r="U1479" i="8"/>
  <c r="O1479" i="8"/>
  <c r="AA1479" i="8"/>
  <c r="Q1479" i="8"/>
  <c r="AG1479" i="8"/>
  <c r="Y1479" i="8"/>
  <c r="P1479" i="8"/>
  <c r="AF1479" i="8"/>
  <c r="AH1487" i="8"/>
  <c r="AD1487" i="8"/>
  <c r="Z1487" i="8"/>
  <c r="V1487" i="8"/>
  <c r="R1487" i="8"/>
  <c r="N1487" i="8"/>
  <c r="AI1487" i="8"/>
  <c r="AC1487" i="8"/>
  <c r="X1487" i="8"/>
  <c r="S1487" i="8"/>
  <c r="M1487" i="8"/>
  <c r="AJ1487" i="8"/>
  <c r="AB1487" i="8"/>
  <c r="U1487" i="8"/>
  <c r="O1487" i="8"/>
  <c r="AE1487" i="8"/>
  <c r="T1487" i="8"/>
  <c r="AA1487" i="8"/>
  <c r="Q1487" i="8"/>
  <c r="AF1487" i="8"/>
  <c r="AH1510" i="8"/>
  <c r="AD1510" i="8"/>
  <c r="Z1510" i="8"/>
  <c r="V1510" i="8"/>
  <c r="R1510" i="8"/>
  <c r="N1510" i="8"/>
  <c r="AF1510" i="8"/>
  <c r="AA1510" i="8"/>
  <c r="U1510" i="8"/>
  <c r="P1510" i="8"/>
  <c r="AE1510" i="8"/>
  <c r="X1510" i="8"/>
  <c r="Q1510" i="8"/>
  <c r="AJ1510" i="8"/>
  <c r="AC1510" i="8"/>
  <c r="W1510" i="8"/>
  <c r="O1510" i="8"/>
  <c r="AI1510" i="8"/>
  <c r="T1510" i="8"/>
  <c r="AG1510" i="8"/>
  <c r="S1510" i="8"/>
  <c r="AH1615" i="8"/>
  <c r="AD1615" i="8"/>
  <c r="Z1615" i="8"/>
  <c r="V1615" i="8"/>
  <c r="R1615" i="8"/>
  <c r="N1615" i="8"/>
  <c r="AI1615" i="8"/>
  <c r="AC1615" i="8"/>
  <c r="X1615" i="8"/>
  <c r="S1615" i="8"/>
  <c r="M1615" i="8"/>
  <c r="AF1615" i="8"/>
  <c r="Y1615" i="8"/>
  <c r="Q1615" i="8"/>
  <c r="AE1615" i="8"/>
  <c r="W1615" i="8"/>
  <c r="P1615" i="8"/>
  <c r="AG1615" i="8"/>
  <c r="T1615" i="8"/>
  <c r="AB1615" i="8"/>
  <c r="O1615" i="8"/>
  <c r="AJ1615" i="8"/>
  <c r="AA1615" i="8"/>
  <c r="AG1666" i="8"/>
  <c r="AC1666" i="8"/>
  <c r="Y1666" i="8"/>
  <c r="U1666" i="8"/>
  <c r="Q1666" i="8"/>
  <c r="M1666" i="8"/>
  <c r="AI1666" i="8"/>
  <c r="AD1666" i="8"/>
  <c r="X1666" i="8"/>
  <c r="S1666" i="8"/>
  <c r="N1666" i="8"/>
  <c r="AE1666" i="8"/>
  <c r="W1666" i="8"/>
  <c r="P1666" i="8"/>
  <c r="AJ1666" i="8"/>
  <c r="AA1666" i="8"/>
  <c r="R1666" i="8"/>
  <c r="AH1666" i="8"/>
  <c r="Z1666" i="8"/>
  <c r="O1666" i="8"/>
  <c r="V1666" i="8"/>
  <c r="T1666" i="8"/>
  <c r="AF1666" i="8"/>
  <c r="P1109" i="8"/>
  <c r="T1109" i="8"/>
  <c r="X1109" i="8"/>
  <c r="AB1109" i="8"/>
  <c r="AF1109" i="8"/>
  <c r="P1111" i="8"/>
  <c r="T1111" i="8"/>
  <c r="X1111" i="8"/>
  <c r="AB1111" i="8"/>
  <c r="AF1111" i="8"/>
  <c r="P1113" i="8"/>
  <c r="T1113" i="8"/>
  <c r="X1113" i="8"/>
  <c r="AB1113" i="8"/>
  <c r="AF1113" i="8"/>
  <c r="P1115" i="8"/>
  <c r="T1115" i="8"/>
  <c r="X1115" i="8"/>
  <c r="AB1115" i="8"/>
  <c r="AF1115" i="8"/>
  <c r="P1117" i="8"/>
  <c r="T1117" i="8"/>
  <c r="X1117" i="8"/>
  <c r="AB1117" i="8"/>
  <c r="AF1117" i="8"/>
  <c r="P1119" i="8"/>
  <c r="T1119" i="8"/>
  <c r="X1119" i="8"/>
  <c r="AB1119" i="8"/>
  <c r="AF1119" i="8"/>
  <c r="P1121" i="8"/>
  <c r="T1121" i="8"/>
  <c r="X1121" i="8"/>
  <c r="AB1121" i="8"/>
  <c r="AF1121" i="8"/>
  <c r="P1123" i="8"/>
  <c r="T1123" i="8"/>
  <c r="X1123" i="8"/>
  <c r="AB1123" i="8"/>
  <c r="AF1123" i="8"/>
  <c r="P1138" i="8"/>
  <c r="T1138" i="8"/>
  <c r="X1138" i="8"/>
  <c r="AB1138" i="8"/>
  <c r="AF1138" i="8"/>
  <c r="P1140" i="8"/>
  <c r="T1140" i="8"/>
  <c r="X1140" i="8"/>
  <c r="AB1140" i="8"/>
  <c r="AF1140" i="8"/>
  <c r="P1142" i="8"/>
  <c r="T1142" i="8"/>
  <c r="X1142" i="8"/>
  <c r="AB1142" i="8"/>
  <c r="AF1142" i="8"/>
  <c r="P1144" i="8"/>
  <c r="T1144" i="8"/>
  <c r="X1144" i="8"/>
  <c r="AB1144" i="8"/>
  <c r="AF1144" i="8"/>
  <c r="P1146" i="8"/>
  <c r="T1146" i="8"/>
  <c r="X1146" i="8"/>
  <c r="AB1146" i="8"/>
  <c r="AF1146" i="8"/>
  <c r="P1148" i="8"/>
  <c r="T1148" i="8"/>
  <c r="X1148" i="8"/>
  <c r="AB1148" i="8"/>
  <c r="AF1148" i="8"/>
  <c r="P1150" i="8"/>
  <c r="T1150" i="8"/>
  <c r="X1150" i="8"/>
  <c r="AB1150" i="8"/>
  <c r="AF1150" i="8"/>
  <c r="P1152" i="8"/>
  <c r="T1152" i="8"/>
  <c r="X1152" i="8"/>
  <c r="AB1152" i="8"/>
  <c r="AF1152" i="8"/>
  <c r="P1174" i="8"/>
  <c r="T1174" i="8"/>
  <c r="X1174" i="8"/>
  <c r="AB1174" i="8"/>
  <c r="AF1174" i="8"/>
  <c r="P1176" i="8"/>
  <c r="T1176" i="8"/>
  <c r="X1176" i="8"/>
  <c r="AB1176" i="8"/>
  <c r="AF1176" i="8"/>
  <c r="P1178" i="8"/>
  <c r="T1178" i="8"/>
  <c r="X1178" i="8"/>
  <c r="AB1178" i="8"/>
  <c r="AF1178" i="8"/>
  <c r="P1180" i="8"/>
  <c r="T1180" i="8"/>
  <c r="X1180" i="8"/>
  <c r="AB1180" i="8"/>
  <c r="AF1180" i="8"/>
  <c r="P1182" i="8"/>
  <c r="T1182" i="8"/>
  <c r="X1182" i="8"/>
  <c r="AB1182" i="8"/>
  <c r="AF1182" i="8"/>
  <c r="P1184" i="8"/>
  <c r="T1184" i="8"/>
  <c r="X1184" i="8"/>
  <c r="AB1184" i="8"/>
  <c r="AF1184" i="8"/>
  <c r="P1186" i="8"/>
  <c r="T1186" i="8"/>
  <c r="X1186" i="8"/>
  <c r="AB1186" i="8"/>
  <c r="AF1186" i="8"/>
  <c r="P1188" i="8"/>
  <c r="T1188" i="8"/>
  <c r="X1188" i="8"/>
  <c r="AB1188" i="8"/>
  <c r="AF1188" i="8"/>
  <c r="AH1204" i="8"/>
  <c r="AD1204" i="8"/>
  <c r="Z1204" i="8"/>
  <c r="V1204" i="8"/>
  <c r="R1204" i="8"/>
  <c r="N1204" i="8"/>
  <c r="Q1204" i="8"/>
  <c r="W1204" i="8"/>
  <c r="AB1204" i="8"/>
  <c r="AG1204" i="8"/>
  <c r="AH1206" i="8"/>
  <c r="AD1206" i="8"/>
  <c r="Z1206" i="8"/>
  <c r="V1206" i="8"/>
  <c r="R1206" i="8"/>
  <c r="N1206" i="8"/>
  <c r="Q1206" i="8"/>
  <c r="W1206" i="8"/>
  <c r="AB1206" i="8"/>
  <c r="AG1206" i="8"/>
  <c r="AH1208" i="8"/>
  <c r="AD1208" i="8"/>
  <c r="Z1208" i="8"/>
  <c r="V1208" i="8"/>
  <c r="R1208" i="8"/>
  <c r="N1208" i="8"/>
  <c r="Q1208" i="8"/>
  <c r="W1208" i="8"/>
  <c r="AB1208" i="8"/>
  <c r="AG1208" i="8"/>
  <c r="AG1274" i="8"/>
  <c r="AC1274" i="8"/>
  <c r="Y1274" i="8"/>
  <c r="U1274" i="8"/>
  <c r="Q1274" i="8"/>
  <c r="M1274" i="8"/>
  <c r="AF1274" i="8"/>
  <c r="AA1274" i="8"/>
  <c r="V1274" i="8"/>
  <c r="P1274" i="8"/>
  <c r="S1274" i="8"/>
  <c r="Z1274" i="8"/>
  <c r="AH1274" i="8"/>
  <c r="AI1275" i="8"/>
  <c r="AE1275" i="8"/>
  <c r="AA1275" i="8"/>
  <c r="W1275" i="8"/>
  <c r="S1275" i="8"/>
  <c r="O1275" i="8"/>
  <c r="AF1275" i="8"/>
  <c r="Z1275" i="8"/>
  <c r="U1275" i="8"/>
  <c r="P1275" i="8"/>
  <c r="R1275" i="8"/>
  <c r="Y1275" i="8"/>
  <c r="AG1275" i="8"/>
  <c r="AG1276" i="8"/>
  <c r="AC1276" i="8"/>
  <c r="Y1276" i="8"/>
  <c r="U1276" i="8"/>
  <c r="Q1276" i="8"/>
  <c r="M1276" i="8"/>
  <c r="AF1276" i="8"/>
  <c r="AA1276" i="8"/>
  <c r="V1276" i="8"/>
  <c r="P1276" i="8"/>
  <c r="S1276" i="8"/>
  <c r="Z1276" i="8"/>
  <c r="AH1276" i="8"/>
  <c r="AI1277" i="8"/>
  <c r="AE1277" i="8"/>
  <c r="AA1277" i="8"/>
  <c r="W1277" i="8"/>
  <c r="S1277" i="8"/>
  <c r="O1277" i="8"/>
  <c r="AF1277" i="8"/>
  <c r="Z1277" i="8"/>
  <c r="U1277" i="8"/>
  <c r="P1277" i="8"/>
  <c r="R1277" i="8"/>
  <c r="Y1277" i="8"/>
  <c r="AG1277" i="8"/>
  <c r="AG1278" i="8"/>
  <c r="AC1278" i="8"/>
  <c r="Y1278" i="8"/>
  <c r="U1278" i="8"/>
  <c r="Q1278" i="8"/>
  <c r="M1278" i="8"/>
  <c r="AF1278" i="8"/>
  <c r="AA1278" i="8"/>
  <c r="V1278" i="8"/>
  <c r="P1278" i="8"/>
  <c r="S1278" i="8"/>
  <c r="Z1278" i="8"/>
  <c r="AH1278" i="8"/>
  <c r="AI1279" i="8"/>
  <c r="AE1279" i="8"/>
  <c r="AA1279" i="8"/>
  <c r="W1279" i="8"/>
  <c r="S1279" i="8"/>
  <c r="O1279" i="8"/>
  <c r="AF1279" i="8"/>
  <c r="Z1279" i="8"/>
  <c r="U1279" i="8"/>
  <c r="P1279" i="8"/>
  <c r="R1279" i="8"/>
  <c r="Y1279" i="8"/>
  <c r="AG1279" i="8"/>
  <c r="AG1280" i="8"/>
  <c r="AC1280" i="8"/>
  <c r="Y1280" i="8"/>
  <c r="U1280" i="8"/>
  <c r="Q1280" i="8"/>
  <c r="M1280" i="8"/>
  <c r="AF1280" i="8"/>
  <c r="AA1280" i="8"/>
  <c r="V1280" i="8"/>
  <c r="P1280" i="8"/>
  <c r="S1280" i="8"/>
  <c r="Z1280" i="8"/>
  <c r="AH1280" i="8"/>
  <c r="AH1284" i="8"/>
  <c r="AD1284" i="8"/>
  <c r="Z1284" i="8"/>
  <c r="V1284" i="8"/>
  <c r="R1284" i="8"/>
  <c r="N1284" i="8"/>
  <c r="AJ1284" i="8"/>
  <c r="AE1284" i="8"/>
  <c r="Y1284" i="8"/>
  <c r="T1284" i="8"/>
  <c r="O1284" i="8"/>
  <c r="S1284" i="8"/>
  <c r="AA1284" i="8"/>
  <c r="AG1284" i="8"/>
  <c r="AG1293" i="8"/>
  <c r="AC1293" i="8"/>
  <c r="Y1293" i="8"/>
  <c r="U1293" i="8"/>
  <c r="Q1293" i="8"/>
  <c r="M1293" i="8"/>
  <c r="AI1293" i="8"/>
  <c r="AD1293" i="8"/>
  <c r="X1293" i="8"/>
  <c r="S1293" i="8"/>
  <c r="N1293" i="8"/>
  <c r="T1293" i="8"/>
  <c r="AA1293" i="8"/>
  <c r="AH1293" i="8"/>
  <c r="AG1297" i="8"/>
  <c r="AC1297" i="8"/>
  <c r="Y1297" i="8"/>
  <c r="U1297" i="8"/>
  <c r="Q1297" i="8"/>
  <c r="M1297" i="8"/>
  <c r="AI1297" i="8"/>
  <c r="AD1297" i="8"/>
  <c r="X1297" i="8"/>
  <c r="S1297" i="8"/>
  <c r="N1297" i="8"/>
  <c r="T1297" i="8"/>
  <c r="AA1297" i="8"/>
  <c r="AH1297" i="8"/>
  <c r="AG1301" i="8"/>
  <c r="AC1301" i="8"/>
  <c r="Y1301" i="8"/>
  <c r="U1301" i="8"/>
  <c r="Q1301" i="8"/>
  <c r="M1301" i="8"/>
  <c r="AI1301" i="8"/>
  <c r="AD1301" i="8"/>
  <c r="X1301" i="8"/>
  <c r="S1301" i="8"/>
  <c r="N1301" i="8"/>
  <c r="T1301" i="8"/>
  <c r="AA1301" i="8"/>
  <c r="AH1301" i="8"/>
  <c r="AG1305" i="8"/>
  <c r="AC1305" i="8"/>
  <c r="Y1305" i="8"/>
  <c r="U1305" i="8"/>
  <c r="Q1305" i="8"/>
  <c r="M1305" i="8"/>
  <c r="AI1305" i="8"/>
  <c r="AD1305" i="8"/>
  <c r="X1305" i="8"/>
  <c r="S1305" i="8"/>
  <c r="N1305" i="8"/>
  <c r="T1305" i="8"/>
  <c r="AA1305" i="8"/>
  <c r="AH1305" i="8"/>
  <c r="AG1309" i="8"/>
  <c r="AC1309" i="8"/>
  <c r="Y1309" i="8"/>
  <c r="U1309" i="8"/>
  <c r="Q1309" i="8"/>
  <c r="M1309" i="8"/>
  <c r="AI1309" i="8"/>
  <c r="AD1309" i="8"/>
  <c r="X1309" i="8"/>
  <c r="S1309" i="8"/>
  <c r="N1309" i="8"/>
  <c r="T1309" i="8"/>
  <c r="AA1309" i="8"/>
  <c r="AH1309" i="8"/>
  <c r="AG1339" i="8"/>
  <c r="AC1339" i="8"/>
  <c r="Y1339" i="8"/>
  <c r="U1339" i="8"/>
  <c r="Q1339" i="8"/>
  <c r="M1339" i="8"/>
  <c r="AJ1339" i="8"/>
  <c r="AE1339" i="8"/>
  <c r="Z1339" i="8"/>
  <c r="T1339" i="8"/>
  <c r="O1339" i="8"/>
  <c r="AI1339" i="8"/>
  <c r="AD1339" i="8"/>
  <c r="X1339" i="8"/>
  <c r="S1339" i="8"/>
  <c r="N1339" i="8"/>
  <c r="W1339" i="8"/>
  <c r="AH1339" i="8"/>
  <c r="AG1341" i="8"/>
  <c r="AC1341" i="8"/>
  <c r="Y1341" i="8"/>
  <c r="U1341" i="8"/>
  <c r="Q1341" i="8"/>
  <c r="M1341" i="8"/>
  <c r="AJ1341" i="8"/>
  <c r="AE1341" i="8"/>
  <c r="Z1341" i="8"/>
  <c r="T1341" i="8"/>
  <c r="O1341" i="8"/>
  <c r="AI1341" i="8"/>
  <c r="AD1341" i="8"/>
  <c r="X1341" i="8"/>
  <c r="S1341" i="8"/>
  <c r="N1341" i="8"/>
  <c r="W1341" i="8"/>
  <c r="AH1341" i="8"/>
  <c r="AG1343" i="8"/>
  <c r="AC1343" i="8"/>
  <c r="Y1343" i="8"/>
  <c r="U1343" i="8"/>
  <c r="Q1343" i="8"/>
  <c r="M1343" i="8"/>
  <c r="AJ1343" i="8"/>
  <c r="AE1343" i="8"/>
  <c r="Z1343" i="8"/>
  <c r="T1343" i="8"/>
  <c r="O1343" i="8"/>
  <c r="AI1343" i="8"/>
  <c r="AD1343" i="8"/>
  <c r="X1343" i="8"/>
  <c r="S1343" i="8"/>
  <c r="N1343" i="8"/>
  <c r="W1343" i="8"/>
  <c r="AH1343" i="8"/>
  <c r="AG1345" i="8"/>
  <c r="AC1345" i="8"/>
  <c r="Y1345" i="8"/>
  <c r="U1345" i="8"/>
  <c r="Q1345" i="8"/>
  <c r="M1345" i="8"/>
  <c r="AJ1345" i="8"/>
  <c r="AE1345" i="8"/>
  <c r="Z1345" i="8"/>
  <c r="T1345" i="8"/>
  <c r="O1345" i="8"/>
  <c r="AI1345" i="8"/>
  <c r="AD1345" i="8"/>
  <c r="X1345" i="8"/>
  <c r="S1345" i="8"/>
  <c r="N1345" i="8"/>
  <c r="W1345" i="8"/>
  <c r="AH1345" i="8"/>
  <c r="AG1347" i="8"/>
  <c r="AC1347" i="8"/>
  <c r="Y1347" i="8"/>
  <c r="U1347" i="8"/>
  <c r="Q1347" i="8"/>
  <c r="M1347" i="8"/>
  <c r="AJ1347" i="8"/>
  <c r="AE1347" i="8"/>
  <c r="Z1347" i="8"/>
  <c r="T1347" i="8"/>
  <c r="O1347" i="8"/>
  <c r="AI1347" i="8"/>
  <c r="AD1347" i="8"/>
  <c r="X1347" i="8"/>
  <c r="S1347" i="8"/>
  <c r="N1347" i="8"/>
  <c r="W1347" i="8"/>
  <c r="AH1347" i="8"/>
  <c r="AG1349" i="8"/>
  <c r="AC1349" i="8"/>
  <c r="Y1349" i="8"/>
  <c r="U1349" i="8"/>
  <c r="Q1349" i="8"/>
  <c r="M1349" i="8"/>
  <c r="AJ1349" i="8"/>
  <c r="AE1349" i="8"/>
  <c r="Z1349" i="8"/>
  <c r="T1349" i="8"/>
  <c r="O1349" i="8"/>
  <c r="AI1349" i="8"/>
  <c r="AD1349" i="8"/>
  <c r="X1349" i="8"/>
  <c r="S1349" i="8"/>
  <c r="N1349" i="8"/>
  <c r="W1349" i="8"/>
  <c r="AH1349" i="8"/>
  <c r="AG1351" i="8"/>
  <c r="AC1351" i="8"/>
  <c r="Y1351" i="8"/>
  <c r="U1351" i="8"/>
  <c r="Q1351" i="8"/>
  <c r="M1351" i="8"/>
  <c r="AJ1351" i="8"/>
  <c r="AE1351" i="8"/>
  <c r="Z1351" i="8"/>
  <c r="T1351" i="8"/>
  <c r="O1351" i="8"/>
  <c r="AI1351" i="8"/>
  <c r="AD1351" i="8"/>
  <c r="X1351" i="8"/>
  <c r="S1351" i="8"/>
  <c r="N1351" i="8"/>
  <c r="W1351" i="8"/>
  <c r="AH1351" i="8"/>
  <c r="AG1353" i="8"/>
  <c r="AC1353" i="8"/>
  <c r="Y1353" i="8"/>
  <c r="U1353" i="8"/>
  <c r="Q1353" i="8"/>
  <c r="M1353" i="8"/>
  <c r="AJ1353" i="8"/>
  <c r="AE1353" i="8"/>
  <c r="Z1353" i="8"/>
  <c r="T1353" i="8"/>
  <c r="O1353" i="8"/>
  <c r="AI1353" i="8"/>
  <c r="AD1353" i="8"/>
  <c r="X1353" i="8"/>
  <c r="S1353" i="8"/>
  <c r="N1353" i="8"/>
  <c r="W1353" i="8"/>
  <c r="AH1353" i="8"/>
  <c r="AG1355" i="8"/>
  <c r="AC1355" i="8"/>
  <c r="Y1355" i="8"/>
  <c r="U1355" i="8"/>
  <c r="Q1355" i="8"/>
  <c r="M1355" i="8"/>
  <c r="AJ1355" i="8"/>
  <c r="AE1355" i="8"/>
  <c r="Z1355" i="8"/>
  <c r="T1355" i="8"/>
  <c r="O1355" i="8"/>
  <c r="AI1355" i="8"/>
  <c r="AD1355" i="8"/>
  <c r="X1355" i="8"/>
  <c r="S1355" i="8"/>
  <c r="N1355" i="8"/>
  <c r="W1355" i="8"/>
  <c r="AH1355" i="8"/>
  <c r="AG1357" i="8"/>
  <c r="AC1357" i="8"/>
  <c r="Y1357" i="8"/>
  <c r="U1357" i="8"/>
  <c r="Q1357" i="8"/>
  <c r="M1357" i="8"/>
  <c r="AJ1357" i="8"/>
  <c r="AE1357" i="8"/>
  <c r="Z1357" i="8"/>
  <c r="T1357" i="8"/>
  <c r="O1357" i="8"/>
  <c r="AI1357" i="8"/>
  <c r="AD1357" i="8"/>
  <c r="X1357" i="8"/>
  <c r="S1357" i="8"/>
  <c r="N1357" i="8"/>
  <c r="W1357" i="8"/>
  <c r="AH1357" i="8"/>
  <c r="AG1359" i="8"/>
  <c r="AC1359" i="8"/>
  <c r="Y1359" i="8"/>
  <c r="U1359" i="8"/>
  <c r="Q1359" i="8"/>
  <c r="M1359" i="8"/>
  <c r="AJ1359" i="8"/>
  <c r="AE1359" i="8"/>
  <c r="Z1359" i="8"/>
  <c r="T1359" i="8"/>
  <c r="O1359" i="8"/>
  <c r="AI1359" i="8"/>
  <c r="AD1359" i="8"/>
  <c r="X1359" i="8"/>
  <c r="S1359" i="8"/>
  <c r="N1359" i="8"/>
  <c r="W1359" i="8"/>
  <c r="AH1359" i="8"/>
  <c r="AG1361" i="8"/>
  <c r="AC1361" i="8"/>
  <c r="Y1361" i="8"/>
  <c r="U1361" i="8"/>
  <c r="Q1361" i="8"/>
  <c r="M1361" i="8"/>
  <c r="AJ1361" i="8"/>
  <c r="AE1361" i="8"/>
  <c r="Z1361" i="8"/>
  <c r="T1361" i="8"/>
  <c r="O1361" i="8"/>
  <c r="AI1361" i="8"/>
  <c r="AD1361" i="8"/>
  <c r="X1361" i="8"/>
  <c r="S1361" i="8"/>
  <c r="N1361" i="8"/>
  <c r="W1361" i="8"/>
  <c r="AH1361" i="8"/>
  <c r="AH1406" i="8"/>
  <c r="AD1406" i="8"/>
  <c r="Z1406" i="8"/>
  <c r="V1406" i="8"/>
  <c r="R1406" i="8"/>
  <c r="N1406" i="8"/>
  <c r="AF1406" i="8"/>
  <c r="AA1406" i="8"/>
  <c r="U1406" i="8"/>
  <c r="P1406" i="8"/>
  <c r="AJ1406" i="8"/>
  <c r="AE1406" i="8"/>
  <c r="Y1406" i="8"/>
  <c r="T1406" i="8"/>
  <c r="O1406" i="8"/>
  <c r="W1406" i="8"/>
  <c r="AG1406" i="8"/>
  <c r="AI1414" i="8"/>
  <c r="AE1414" i="8"/>
  <c r="AA1414" i="8"/>
  <c r="W1414" i="8"/>
  <c r="S1414" i="8"/>
  <c r="O1414" i="8"/>
  <c r="AJ1414" i="8"/>
  <c r="AD1414" i="8"/>
  <c r="Y1414" i="8"/>
  <c r="T1414" i="8"/>
  <c r="N1414" i="8"/>
  <c r="AH1414" i="8"/>
  <c r="AC1414" i="8"/>
  <c r="X1414" i="8"/>
  <c r="R1414" i="8"/>
  <c r="M1414" i="8"/>
  <c r="V1414" i="8"/>
  <c r="AG1414" i="8"/>
  <c r="AI1416" i="8"/>
  <c r="AE1416" i="8"/>
  <c r="AA1416" i="8"/>
  <c r="W1416" i="8"/>
  <c r="S1416" i="8"/>
  <c r="O1416" i="8"/>
  <c r="AJ1416" i="8"/>
  <c r="AD1416" i="8"/>
  <c r="Y1416" i="8"/>
  <c r="T1416" i="8"/>
  <c r="N1416" i="8"/>
  <c r="AH1416" i="8"/>
  <c r="AC1416" i="8"/>
  <c r="X1416" i="8"/>
  <c r="R1416" i="8"/>
  <c r="M1416" i="8"/>
  <c r="V1416" i="8"/>
  <c r="AG1416" i="8"/>
  <c r="AI1418" i="8"/>
  <c r="AE1418" i="8"/>
  <c r="AA1418" i="8"/>
  <c r="W1418" i="8"/>
  <c r="S1418" i="8"/>
  <c r="O1418" i="8"/>
  <c r="AJ1418" i="8"/>
  <c r="AD1418" i="8"/>
  <c r="Y1418" i="8"/>
  <c r="T1418" i="8"/>
  <c r="N1418" i="8"/>
  <c r="AH1418" i="8"/>
  <c r="AC1418" i="8"/>
  <c r="X1418" i="8"/>
  <c r="R1418" i="8"/>
  <c r="M1418" i="8"/>
  <c r="V1418" i="8"/>
  <c r="AG1418" i="8"/>
  <c r="AI1420" i="8"/>
  <c r="AE1420" i="8"/>
  <c r="AA1420" i="8"/>
  <c r="W1420" i="8"/>
  <c r="S1420" i="8"/>
  <c r="O1420" i="8"/>
  <c r="AJ1420" i="8"/>
  <c r="AD1420" i="8"/>
  <c r="Y1420" i="8"/>
  <c r="T1420" i="8"/>
  <c r="N1420" i="8"/>
  <c r="AH1420" i="8"/>
  <c r="AC1420" i="8"/>
  <c r="X1420" i="8"/>
  <c r="R1420" i="8"/>
  <c r="M1420" i="8"/>
  <c r="V1420" i="8"/>
  <c r="AG1420" i="8"/>
  <c r="AI1422" i="8"/>
  <c r="AE1422" i="8"/>
  <c r="AA1422" i="8"/>
  <c r="W1422" i="8"/>
  <c r="S1422" i="8"/>
  <c r="O1422" i="8"/>
  <c r="AJ1422" i="8"/>
  <c r="AD1422" i="8"/>
  <c r="Y1422" i="8"/>
  <c r="T1422" i="8"/>
  <c r="N1422" i="8"/>
  <c r="AH1422" i="8"/>
  <c r="AC1422" i="8"/>
  <c r="X1422" i="8"/>
  <c r="R1422" i="8"/>
  <c r="M1422" i="8"/>
  <c r="V1422" i="8"/>
  <c r="AG1422" i="8"/>
  <c r="AI1424" i="8"/>
  <c r="AE1424" i="8"/>
  <c r="AA1424" i="8"/>
  <c r="W1424" i="8"/>
  <c r="S1424" i="8"/>
  <c r="O1424" i="8"/>
  <c r="AJ1424" i="8"/>
  <c r="AD1424" i="8"/>
  <c r="Y1424" i="8"/>
  <c r="T1424" i="8"/>
  <c r="N1424" i="8"/>
  <c r="AH1424" i="8"/>
  <c r="AC1424" i="8"/>
  <c r="X1424" i="8"/>
  <c r="R1424" i="8"/>
  <c r="M1424" i="8"/>
  <c r="V1424" i="8"/>
  <c r="AG1424" i="8"/>
  <c r="AI1443" i="8"/>
  <c r="AE1443" i="8"/>
  <c r="AA1443" i="8"/>
  <c r="W1443" i="8"/>
  <c r="S1443" i="8"/>
  <c r="O1443" i="8"/>
  <c r="AJ1443" i="8"/>
  <c r="AD1443" i="8"/>
  <c r="Y1443" i="8"/>
  <c r="T1443" i="8"/>
  <c r="N1443" i="8"/>
  <c r="AC1443" i="8"/>
  <c r="V1443" i="8"/>
  <c r="P1443" i="8"/>
  <c r="AH1443" i="8"/>
  <c r="AB1443" i="8"/>
  <c r="U1443" i="8"/>
  <c r="M1443" i="8"/>
  <c r="Z1443" i="8"/>
  <c r="AG1444" i="8"/>
  <c r="AC1444" i="8"/>
  <c r="Y1444" i="8"/>
  <c r="U1444" i="8"/>
  <c r="Q1444" i="8"/>
  <c r="M1444" i="8"/>
  <c r="AJ1444" i="8"/>
  <c r="AE1444" i="8"/>
  <c r="Z1444" i="8"/>
  <c r="T1444" i="8"/>
  <c r="O1444" i="8"/>
  <c r="AF1444" i="8"/>
  <c r="X1444" i="8"/>
  <c r="R1444" i="8"/>
  <c r="AD1444" i="8"/>
  <c r="W1444" i="8"/>
  <c r="P1444" i="8"/>
  <c r="AA1444" i="8"/>
  <c r="AI1468" i="8"/>
  <c r="AE1468" i="8"/>
  <c r="AA1468" i="8"/>
  <c r="W1468" i="8"/>
  <c r="S1468" i="8"/>
  <c r="O1468" i="8"/>
  <c r="AJ1468" i="8"/>
  <c r="AD1468" i="8"/>
  <c r="Y1468" i="8"/>
  <c r="T1468" i="8"/>
  <c r="N1468" i="8"/>
  <c r="AC1468" i="8"/>
  <c r="V1468" i="8"/>
  <c r="P1468" i="8"/>
  <c r="AH1468" i="8"/>
  <c r="Z1468" i="8"/>
  <c r="Q1468" i="8"/>
  <c r="AG1468" i="8"/>
  <c r="X1468" i="8"/>
  <c r="M1468" i="8"/>
  <c r="AF1468" i="8"/>
  <c r="AG1471" i="8"/>
  <c r="AC1471" i="8"/>
  <c r="Y1471" i="8"/>
  <c r="U1471" i="8"/>
  <c r="Q1471" i="8"/>
  <c r="M1471" i="8"/>
  <c r="AJ1471" i="8"/>
  <c r="AE1471" i="8"/>
  <c r="Z1471" i="8"/>
  <c r="T1471" i="8"/>
  <c r="O1471" i="8"/>
  <c r="AI1471" i="8"/>
  <c r="AB1471" i="8"/>
  <c r="V1471" i="8"/>
  <c r="N1471" i="8"/>
  <c r="AA1471" i="8"/>
  <c r="R1471" i="8"/>
  <c r="AH1471" i="8"/>
  <c r="X1471" i="8"/>
  <c r="P1471" i="8"/>
  <c r="AF1471" i="8"/>
  <c r="AH1483" i="8"/>
  <c r="AD1483" i="8"/>
  <c r="Z1483" i="8"/>
  <c r="V1483" i="8"/>
  <c r="R1483" i="8"/>
  <c r="N1483" i="8"/>
  <c r="AI1483" i="8"/>
  <c r="AC1483" i="8"/>
  <c r="X1483" i="8"/>
  <c r="S1483" i="8"/>
  <c r="M1483" i="8"/>
  <c r="AF1483" i="8"/>
  <c r="Y1483" i="8"/>
  <c r="Q1483" i="8"/>
  <c r="AB1483" i="8"/>
  <c r="T1483" i="8"/>
  <c r="AJ1483" i="8"/>
  <c r="AA1483" i="8"/>
  <c r="P1483" i="8"/>
  <c r="AE1483" i="8"/>
  <c r="AH1504" i="8"/>
  <c r="AD1504" i="8"/>
  <c r="Z1504" i="8"/>
  <c r="V1504" i="8"/>
  <c r="R1504" i="8"/>
  <c r="N1504" i="8"/>
  <c r="AF1504" i="8"/>
  <c r="AA1504" i="8"/>
  <c r="U1504" i="8"/>
  <c r="P1504" i="8"/>
  <c r="AE1504" i="8"/>
  <c r="X1504" i="8"/>
  <c r="Q1504" i="8"/>
  <c r="AJ1504" i="8"/>
  <c r="AC1504" i="8"/>
  <c r="W1504" i="8"/>
  <c r="O1504" i="8"/>
  <c r="AG1504" i="8"/>
  <c r="S1504" i="8"/>
  <c r="AB1504" i="8"/>
  <c r="M1504" i="8"/>
  <c r="AH1512" i="8"/>
  <c r="AD1512" i="8"/>
  <c r="Z1512" i="8"/>
  <c r="V1512" i="8"/>
  <c r="R1512" i="8"/>
  <c r="N1512" i="8"/>
  <c r="AF1512" i="8"/>
  <c r="AA1512" i="8"/>
  <c r="U1512" i="8"/>
  <c r="P1512" i="8"/>
  <c r="AE1512" i="8"/>
  <c r="X1512" i="8"/>
  <c r="Q1512" i="8"/>
  <c r="AJ1512" i="8"/>
  <c r="AC1512" i="8"/>
  <c r="W1512" i="8"/>
  <c r="O1512" i="8"/>
  <c r="AG1512" i="8"/>
  <c r="S1512" i="8"/>
  <c r="AB1512" i="8"/>
  <c r="M1512" i="8"/>
  <c r="AI1518" i="8"/>
  <c r="AE1518" i="8"/>
  <c r="AA1518" i="8"/>
  <c r="W1518" i="8"/>
  <c r="S1518" i="8"/>
  <c r="O1518" i="8"/>
  <c r="AJ1518" i="8"/>
  <c r="AD1518" i="8"/>
  <c r="Y1518" i="8"/>
  <c r="T1518" i="8"/>
  <c r="N1518" i="8"/>
  <c r="AC1518" i="8"/>
  <c r="V1518" i="8"/>
  <c r="P1518" i="8"/>
  <c r="AH1518" i="8"/>
  <c r="AB1518" i="8"/>
  <c r="U1518" i="8"/>
  <c r="M1518" i="8"/>
  <c r="AG1518" i="8"/>
  <c r="R1518" i="8"/>
  <c r="AF1518" i="8"/>
  <c r="Q1518" i="8"/>
  <c r="AG1519" i="8"/>
  <c r="AC1519" i="8"/>
  <c r="Y1519" i="8"/>
  <c r="U1519" i="8"/>
  <c r="Q1519" i="8"/>
  <c r="M1519" i="8"/>
  <c r="AJ1519" i="8"/>
  <c r="AE1519" i="8"/>
  <c r="Z1519" i="8"/>
  <c r="T1519" i="8"/>
  <c r="O1519" i="8"/>
  <c r="AF1519" i="8"/>
  <c r="X1519" i="8"/>
  <c r="R1519" i="8"/>
  <c r="AD1519" i="8"/>
  <c r="W1519" i="8"/>
  <c r="P1519" i="8"/>
  <c r="AH1519" i="8"/>
  <c r="S1519" i="8"/>
  <c r="AB1519" i="8"/>
  <c r="N1519" i="8"/>
  <c r="AH1537" i="8"/>
  <c r="AD1537" i="8"/>
  <c r="Z1537" i="8"/>
  <c r="V1537" i="8"/>
  <c r="R1537" i="8"/>
  <c r="N1537" i="8"/>
  <c r="AI1537" i="8"/>
  <c r="AC1537" i="8"/>
  <c r="X1537" i="8"/>
  <c r="S1537" i="8"/>
  <c r="M1537" i="8"/>
  <c r="AE1537" i="8"/>
  <c r="W1537" i="8"/>
  <c r="P1537" i="8"/>
  <c r="AJ1537" i="8"/>
  <c r="AB1537" i="8"/>
  <c r="U1537" i="8"/>
  <c r="O1537" i="8"/>
  <c r="Y1537" i="8"/>
  <c r="AG1537" i="8"/>
  <c r="T1537" i="8"/>
  <c r="AI1586" i="8"/>
  <c r="AE1586" i="8"/>
  <c r="AA1586" i="8"/>
  <c r="W1586" i="8"/>
  <c r="S1586" i="8"/>
  <c r="O1586" i="8"/>
  <c r="AJ1586" i="8"/>
  <c r="AD1586" i="8"/>
  <c r="Y1586" i="8"/>
  <c r="T1586" i="8"/>
  <c r="N1586" i="8"/>
  <c r="AF1586" i="8"/>
  <c r="X1586" i="8"/>
  <c r="Q1586" i="8"/>
  <c r="AH1586" i="8"/>
  <c r="Z1586" i="8"/>
  <c r="P1586" i="8"/>
  <c r="AG1586" i="8"/>
  <c r="V1586" i="8"/>
  <c r="M1586" i="8"/>
  <c r="AB1586" i="8"/>
  <c r="U1586" i="8"/>
  <c r="AH1613" i="8"/>
  <c r="AD1613" i="8"/>
  <c r="Z1613" i="8"/>
  <c r="V1613" i="8"/>
  <c r="R1613" i="8"/>
  <c r="N1613" i="8"/>
  <c r="AI1613" i="8"/>
  <c r="AC1613" i="8"/>
  <c r="X1613" i="8"/>
  <c r="S1613" i="8"/>
  <c r="M1613" i="8"/>
  <c r="AE1613" i="8"/>
  <c r="W1613" i="8"/>
  <c r="P1613" i="8"/>
  <c r="AJ1613" i="8"/>
  <c r="AB1613" i="8"/>
  <c r="U1613" i="8"/>
  <c r="O1613" i="8"/>
  <c r="AG1613" i="8"/>
  <c r="T1613" i="8"/>
  <c r="AF1613" i="8"/>
  <c r="Q1613" i="8"/>
  <c r="AA1613" i="8"/>
  <c r="U1615" i="8"/>
  <c r="AH1315" i="8"/>
  <c r="AD1315" i="8"/>
  <c r="Z1315" i="8"/>
  <c r="V1315" i="8"/>
  <c r="R1315" i="8"/>
  <c r="N1315" i="8"/>
  <c r="Q1315" i="8"/>
  <c r="W1315" i="8"/>
  <c r="AB1315" i="8"/>
  <c r="AG1315" i="8"/>
  <c r="AH1317" i="8"/>
  <c r="AD1317" i="8"/>
  <c r="Z1317" i="8"/>
  <c r="V1317" i="8"/>
  <c r="R1317" i="8"/>
  <c r="N1317" i="8"/>
  <c r="Q1317" i="8"/>
  <c r="W1317" i="8"/>
  <c r="AB1317" i="8"/>
  <c r="AG1317" i="8"/>
  <c r="AH1319" i="8"/>
  <c r="AD1319" i="8"/>
  <c r="Z1319" i="8"/>
  <c r="V1319" i="8"/>
  <c r="R1319" i="8"/>
  <c r="N1319" i="8"/>
  <c r="Q1319" i="8"/>
  <c r="W1319" i="8"/>
  <c r="AB1319" i="8"/>
  <c r="AG1319" i="8"/>
  <c r="AH1321" i="8"/>
  <c r="AD1321" i="8"/>
  <c r="Z1321" i="8"/>
  <c r="V1321" i="8"/>
  <c r="R1321" i="8"/>
  <c r="N1321" i="8"/>
  <c r="Q1321" i="8"/>
  <c r="W1321" i="8"/>
  <c r="AB1321" i="8"/>
  <c r="AG1321" i="8"/>
  <c r="AH1323" i="8"/>
  <c r="AD1323" i="8"/>
  <c r="Z1323" i="8"/>
  <c r="V1323" i="8"/>
  <c r="R1323" i="8"/>
  <c r="N1323" i="8"/>
  <c r="Q1323" i="8"/>
  <c r="W1323" i="8"/>
  <c r="AB1323" i="8"/>
  <c r="AG1323" i="8"/>
  <c r="P1326" i="8"/>
  <c r="V1326" i="8"/>
  <c r="AA1326" i="8"/>
  <c r="P1327" i="8"/>
  <c r="U1327" i="8"/>
  <c r="Z1327" i="8"/>
  <c r="P1328" i="8"/>
  <c r="V1328" i="8"/>
  <c r="AA1328" i="8"/>
  <c r="P1329" i="8"/>
  <c r="U1329" i="8"/>
  <c r="Z1329" i="8"/>
  <c r="P1330" i="8"/>
  <c r="V1330" i="8"/>
  <c r="AA1330" i="8"/>
  <c r="P1331" i="8"/>
  <c r="U1331" i="8"/>
  <c r="Z1331" i="8"/>
  <c r="P1332" i="8"/>
  <c r="V1332" i="8"/>
  <c r="AA1332" i="8"/>
  <c r="P1333" i="8"/>
  <c r="U1333" i="8"/>
  <c r="Z1333" i="8"/>
  <c r="P1334" i="8"/>
  <c r="V1334" i="8"/>
  <c r="AA1334" i="8"/>
  <c r="P1335" i="8"/>
  <c r="U1335" i="8"/>
  <c r="Z1335" i="8"/>
  <c r="P1336" i="8"/>
  <c r="V1336" i="8"/>
  <c r="AA1336" i="8"/>
  <c r="AH1365" i="8"/>
  <c r="AD1365" i="8"/>
  <c r="Z1365" i="8"/>
  <c r="V1365" i="8"/>
  <c r="R1365" i="8"/>
  <c r="N1365" i="8"/>
  <c r="Q1365" i="8"/>
  <c r="W1365" i="8"/>
  <c r="AB1365" i="8"/>
  <c r="AG1365" i="8"/>
  <c r="AH1367" i="8"/>
  <c r="AD1367" i="8"/>
  <c r="Z1367" i="8"/>
  <c r="V1367" i="8"/>
  <c r="R1367" i="8"/>
  <c r="N1367" i="8"/>
  <c r="Q1367" i="8"/>
  <c r="W1367" i="8"/>
  <c r="AB1367" i="8"/>
  <c r="AG1367" i="8"/>
  <c r="AH1369" i="8"/>
  <c r="AD1369" i="8"/>
  <c r="Z1369" i="8"/>
  <c r="V1369" i="8"/>
  <c r="R1369" i="8"/>
  <c r="N1369" i="8"/>
  <c r="Q1369" i="8"/>
  <c r="W1369" i="8"/>
  <c r="AB1369" i="8"/>
  <c r="AG1369" i="8"/>
  <c r="AH1371" i="8"/>
  <c r="AD1371" i="8"/>
  <c r="Z1371" i="8"/>
  <c r="V1371" i="8"/>
  <c r="R1371" i="8"/>
  <c r="N1371" i="8"/>
  <c r="Q1371" i="8"/>
  <c r="W1371" i="8"/>
  <c r="AB1371" i="8"/>
  <c r="AG1371" i="8"/>
  <c r="AH1373" i="8"/>
  <c r="AD1373" i="8"/>
  <c r="Z1373" i="8"/>
  <c r="V1373" i="8"/>
  <c r="R1373" i="8"/>
  <c r="N1373" i="8"/>
  <c r="Q1373" i="8"/>
  <c r="W1373" i="8"/>
  <c r="AB1373" i="8"/>
  <c r="AG1373" i="8"/>
  <c r="AH1375" i="8"/>
  <c r="AD1375" i="8"/>
  <c r="Z1375" i="8"/>
  <c r="V1375" i="8"/>
  <c r="R1375" i="8"/>
  <c r="N1375" i="8"/>
  <c r="Q1375" i="8"/>
  <c r="W1375" i="8"/>
  <c r="AB1375" i="8"/>
  <c r="AG1375" i="8"/>
  <c r="AH1377" i="8"/>
  <c r="AD1377" i="8"/>
  <c r="Z1377" i="8"/>
  <c r="V1377" i="8"/>
  <c r="R1377" i="8"/>
  <c r="N1377" i="8"/>
  <c r="Q1377" i="8"/>
  <c r="W1377" i="8"/>
  <c r="AB1377" i="8"/>
  <c r="AG1377" i="8"/>
  <c r="AH1379" i="8"/>
  <c r="AD1379" i="8"/>
  <c r="Z1379" i="8"/>
  <c r="V1379" i="8"/>
  <c r="R1379" i="8"/>
  <c r="N1379" i="8"/>
  <c r="Q1379" i="8"/>
  <c r="W1379" i="8"/>
  <c r="AB1379" i="8"/>
  <c r="AG1379" i="8"/>
  <c r="AH1381" i="8"/>
  <c r="AD1381" i="8"/>
  <c r="Z1381" i="8"/>
  <c r="V1381" i="8"/>
  <c r="R1381" i="8"/>
  <c r="N1381" i="8"/>
  <c r="Q1381" i="8"/>
  <c r="W1381" i="8"/>
  <c r="AB1381" i="8"/>
  <c r="AG1381" i="8"/>
  <c r="AH1383" i="8"/>
  <c r="AD1383" i="8"/>
  <c r="Z1383" i="8"/>
  <c r="V1383" i="8"/>
  <c r="R1383" i="8"/>
  <c r="N1383" i="8"/>
  <c r="Q1383" i="8"/>
  <c r="W1383" i="8"/>
  <c r="AB1383" i="8"/>
  <c r="AG1383" i="8"/>
  <c r="P1385" i="8"/>
  <c r="U1385" i="8"/>
  <c r="Z1385" i="8"/>
  <c r="P1386" i="8"/>
  <c r="V1386" i="8"/>
  <c r="AA1386" i="8"/>
  <c r="P1387" i="8"/>
  <c r="U1387" i="8"/>
  <c r="Z1387" i="8"/>
  <c r="P1388" i="8"/>
  <c r="V1388" i="8"/>
  <c r="AA1388" i="8"/>
  <c r="P1389" i="8"/>
  <c r="U1389" i="8"/>
  <c r="Z1389" i="8"/>
  <c r="P1390" i="8"/>
  <c r="V1390" i="8"/>
  <c r="AA1390" i="8"/>
  <c r="P1391" i="8"/>
  <c r="U1391" i="8"/>
  <c r="Z1391" i="8"/>
  <c r="P1392" i="8"/>
  <c r="V1392" i="8"/>
  <c r="AA1392" i="8"/>
  <c r="P1393" i="8"/>
  <c r="U1393" i="8"/>
  <c r="Z1393" i="8"/>
  <c r="P1394" i="8"/>
  <c r="V1394" i="8"/>
  <c r="AA1394" i="8"/>
  <c r="P1395" i="8"/>
  <c r="U1395" i="8"/>
  <c r="Z1395" i="8"/>
  <c r="P1396" i="8"/>
  <c r="V1396" i="8"/>
  <c r="AA1396" i="8"/>
  <c r="P1397" i="8"/>
  <c r="U1397" i="8"/>
  <c r="Z1397" i="8"/>
  <c r="AH1427" i="8"/>
  <c r="AD1427" i="8"/>
  <c r="Z1427" i="8"/>
  <c r="V1427" i="8"/>
  <c r="R1427" i="8"/>
  <c r="N1427" i="8"/>
  <c r="Q1427" i="8"/>
  <c r="W1427" i="8"/>
  <c r="AB1427" i="8"/>
  <c r="AG1427" i="8"/>
  <c r="AH1429" i="8"/>
  <c r="AD1429" i="8"/>
  <c r="Z1429" i="8"/>
  <c r="V1429" i="8"/>
  <c r="R1429" i="8"/>
  <c r="N1429" i="8"/>
  <c r="Q1429" i="8"/>
  <c r="W1429" i="8"/>
  <c r="AB1429" i="8"/>
  <c r="AG1429" i="8"/>
  <c r="AH1431" i="8"/>
  <c r="AD1431" i="8"/>
  <c r="Z1431" i="8"/>
  <c r="V1431" i="8"/>
  <c r="R1431" i="8"/>
  <c r="N1431" i="8"/>
  <c r="Q1431" i="8"/>
  <c r="W1431" i="8"/>
  <c r="AB1431" i="8"/>
  <c r="AG1431" i="8"/>
  <c r="AH1433" i="8"/>
  <c r="AD1433" i="8"/>
  <c r="Z1433" i="8"/>
  <c r="V1433" i="8"/>
  <c r="R1433" i="8"/>
  <c r="N1433" i="8"/>
  <c r="Q1433" i="8"/>
  <c r="W1433" i="8"/>
  <c r="AB1433" i="8"/>
  <c r="AG1433" i="8"/>
  <c r="AH1435" i="8"/>
  <c r="AD1435" i="8"/>
  <c r="Z1435" i="8"/>
  <c r="V1435" i="8"/>
  <c r="R1435" i="8"/>
  <c r="N1435" i="8"/>
  <c r="Q1435" i="8"/>
  <c r="W1435" i="8"/>
  <c r="AB1435" i="8"/>
  <c r="AG1435" i="8"/>
  <c r="AH1437" i="8"/>
  <c r="AD1437" i="8"/>
  <c r="Z1437" i="8"/>
  <c r="V1437" i="8"/>
  <c r="R1437" i="8"/>
  <c r="N1437" i="8"/>
  <c r="Q1437" i="8"/>
  <c r="W1437" i="8"/>
  <c r="AB1437" i="8"/>
  <c r="AG1437" i="8"/>
  <c r="AH1439" i="8"/>
  <c r="AD1439" i="8"/>
  <c r="Z1439" i="8"/>
  <c r="V1439" i="8"/>
  <c r="R1439" i="8"/>
  <c r="N1439" i="8"/>
  <c r="AF1439" i="8"/>
  <c r="AA1439" i="8"/>
  <c r="U1439" i="8"/>
  <c r="P1439" i="8"/>
  <c r="S1439" i="8"/>
  <c r="Y1439" i="8"/>
  <c r="AG1439" i="8"/>
  <c r="AG1442" i="8"/>
  <c r="AC1442" i="8"/>
  <c r="Y1442" i="8"/>
  <c r="U1442" i="8"/>
  <c r="Q1442" i="8"/>
  <c r="M1442" i="8"/>
  <c r="AJ1442" i="8"/>
  <c r="AE1442" i="8"/>
  <c r="Z1442" i="8"/>
  <c r="T1442" i="8"/>
  <c r="O1442" i="8"/>
  <c r="S1442" i="8"/>
  <c r="AA1442" i="8"/>
  <c r="AH1442" i="8"/>
  <c r="AG1446" i="8"/>
  <c r="AC1446" i="8"/>
  <c r="Y1446" i="8"/>
  <c r="U1446" i="8"/>
  <c r="Q1446" i="8"/>
  <c r="M1446" i="8"/>
  <c r="AJ1446" i="8"/>
  <c r="AE1446" i="8"/>
  <c r="Z1446" i="8"/>
  <c r="T1446" i="8"/>
  <c r="O1446" i="8"/>
  <c r="S1446" i="8"/>
  <c r="AA1446" i="8"/>
  <c r="AH1446" i="8"/>
  <c r="AG1450" i="8"/>
  <c r="AC1450" i="8"/>
  <c r="Y1450" i="8"/>
  <c r="U1450" i="8"/>
  <c r="Q1450" i="8"/>
  <c r="M1450" i="8"/>
  <c r="AJ1450" i="8"/>
  <c r="AE1450" i="8"/>
  <c r="Z1450" i="8"/>
  <c r="T1450" i="8"/>
  <c r="O1450" i="8"/>
  <c r="S1450" i="8"/>
  <c r="AA1450" i="8"/>
  <c r="AH1450" i="8"/>
  <c r="AG1454" i="8"/>
  <c r="AC1454" i="8"/>
  <c r="Y1454" i="8"/>
  <c r="U1454" i="8"/>
  <c r="Q1454" i="8"/>
  <c r="M1454" i="8"/>
  <c r="AJ1454" i="8"/>
  <c r="AE1454" i="8"/>
  <c r="Z1454" i="8"/>
  <c r="T1454" i="8"/>
  <c r="O1454" i="8"/>
  <c r="S1454" i="8"/>
  <c r="AA1454" i="8"/>
  <c r="AH1454" i="8"/>
  <c r="AI1464" i="8"/>
  <c r="AE1464" i="8"/>
  <c r="AA1464" i="8"/>
  <c r="W1464" i="8"/>
  <c r="S1464" i="8"/>
  <c r="O1464" i="8"/>
  <c r="AJ1464" i="8"/>
  <c r="AD1464" i="8"/>
  <c r="Y1464" i="8"/>
  <c r="T1464" i="8"/>
  <c r="N1464" i="8"/>
  <c r="AC1464" i="8"/>
  <c r="V1464" i="8"/>
  <c r="P1464" i="8"/>
  <c r="U1464" i="8"/>
  <c r="AF1464" i="8"/>
  <c r="AG1465" i="8"/>
  <c r="AC1465" i="8"/>
  <c r="Y1465" i="8"/>
  <c r="U1465" i="8"/>
  <c r="Q1465" i="8"/>
  <c r="M1465" i="8"/>
  <c r="AJ1465" i="8"/>
  <c r="AE1465" i="8"/>
  <c r="Z1465" i="8"/>
  <c r="T1465" i="8"/>
  <c r="O1465" i="8"/>
  <c r="AF1465" i="8"/>
  <c r="X1465" i="8"/>
  <c r="R1465" i="8"/>
  <c r="V1465" i="8"/>
  <c r="AD1465" i="8"/>
  <c r="AG1467" i="8"/>
  <c r="AC1467" i="8"/>
  <c r="Y1467" i="8"/>
  <c r="U1467" i="8"/>
  <c r="Q1467" i="8"/>
  <c r="M1467" i="8"/>
  <c r="AJ1467" i="8"/>
  <c r="AE1467" i="8"/>
  <c r="Z1467" i="8"/>
  <c r="T1467" i="8"/>
  <c r="O1467" i="8"/>
  <c r="AI1467" i="8"/>
  <c r="AB1467" i="8"/>
  <c r="V1467" i="8"/>
  <c r="N1467" i="8"/>
  <c r="W1467" i="8"/>
  <c r="AF1467" i="8"/>
  <c r="AH1506" i="8"/>
  <c r="AD1506" i="8"/>
  <c r="Z1506" i="8"/>
  <c r="V1506" i="8"/>
  <c r="R1506" i="8"/>
  <c r="N1506" i="8"/>
  <c r="AF1506" i="8"/>
  <c r="AA1506" i="8"/>
  <c r="U1506" i="8"/>
  <c r="P1506" i="8"/>
  <c r="AE1506" i="8"/>
  <c r="X1506" i="8"/>
  <c r="Q1506" i="8"/>
  <c r="AJ1506" i="8"/>
  <c r="AC1506" i="8"/>
  <c r="W1506" i="8"/>
  <c r="O1506" i="8"/>
  <c r="Y1506" i="8"/>
  <c r="T1508" i="8"/>
  <c r="AH1514" i="8"/>
  <c r="AD1514" i="8"/>
  <c r="Z1514" i="8"/>
  <c r="V1514" i="8"/>
  <c r="R1514" i="8"/>
  <c r="N1514" i="8"/>
  <c r="AF1514" i="8"/>
  <c r="AA1514" i="8"/>
  <c r="U1514" i="8"/>
  <c r="P1514" i="8"/>
  <c r="AE1514" i="8"/>
  <c r="X1514" i="8"/>
  <c r="Q1514" i="8"/>
  <c r="AJ1514" i="8"/>
  <c r="AC1514" i="8"/>
  <c r="W1514" i="8"/>
  <c r="O1514" i="8"/>
  <c r="Y1514" i="8"/>
  <c r="T1516" i="8"/>
  <c r="V1523" i="8"/>
  <c r="AH1529" i="8"/>
  <c r="AD1529" i="8"/>
  <c r="Z1529" i="8"/>
  <c r="V1529" i="8"/>
  <c r="R1529" i="8"/>
  <c r="N1529" i="8"/>
  <c r="AI1529" i="8"/>
  <c r="AC1529" i="8"/>
  <c r="X1529" i="8"/>
  <c r="S1529" i="8"/>
  <c r="M1529" i="8"/>
  <c r="AE1529" i="8"/>
  <c r="W1529" i="8"/>
  <c r="P1529" i="8"/>
  <c r="AJ1529" i="8"/>
  <c r="AB1529" i="8"/>
  <c r="U1529" i="8"/>
  <c r="O1529" i="8"/>
  <c r="AA1529" i="8"/>
  <c r="AH1531" i="8"/>
  <c r="AD1531" i="8"/>
  <c r="Z1531" i="8"/>
  <c r="V1531" i="8"/>
  <c r="R1531" i="8"/>
  <c r="N1531" i="8"/>
  <c r="AI1531" i="8"/>
  <c r="AC1531" i="8"/>
  <c r="X1531" i="8"/>
  <c r="S1531" i="8"/>
  <c r="M1531" i="8"/>
  <c r="AF1531" i="8"/>
  <c r="Y1531" i="8"/>
  <c r="Q1531" i="8"/>
  <c r="AE1531" i="8"/>
  <c r="W1531" i="8"/>
  <c r="P1531" i="8"/>
  <c r="AA1531" i="8"/>
  <c r="AG1585" i="8"/>
  <c r="AC1585" i="8"/>
  <c r="Y1585" i="8"/>
  <c r="U1585" i="8"/>
  <c r="Q1585" i="8"/>
  <c r="M1585" i="8"/>
  <c r="AJ1585" i="8"/>
  <c r="AE1585" i="8"/>
  <c r="Z1585" i="8"/>
  <c r="T1585" i="8"/>
  <c r="O1585" i="8"/>
  <c r="AD1585" i="8"/>
  <c r="W1585" i="8"/>
  <c r="P1585" i="8"/>
  <c r="AI1585" i="8"/>
  <c r="AA1585" i="8"/>
  <c r="R1585" i="8"/>
  <c r="AH1585" i="8"/>
  <c r="X1585" i="8"/>
  <c r="N1585" i="8"/>
  <c r="AF1585" i="8"/>
  <c r="AI1588" i="8"/>
  <c r="AE1588" i="8"/>
  <c r="AA1588" i="8"/>
  <c r="W1588" i="8"/>
  <c r="S1588" i="8"/>
  <c r="O1588" i="8"/>
  <c r="AJ1588" i="8"/>
  <c r="AD1588" i="8"/>
  <c r="Y1588" i="8"/>
  <c r="T1588" i="8"/>
  <c r="N1588" i="8"/>
  <c r="AH1588" i="8"/>
  <c r="AB1588" i="8"/>
  <c r="U1588" i="8"/>
  <c r="M1588" i="8"/>
  <c r="Z1588" i="8"/>
  <c r="Q1588" i="8"/>
  <c r="AG1588" i="8"/>
  <c r="X1588" i="8"/>
  <c r="P1588" i="8"/>
  <c r="AF1588" i="8"/>
  <c r="AI1592" i="8"/>
  <c r="AE1592" i="8"/>
  <c r="AA1592" i="8"/>
  <c r="W1592" i="8"/>
  <c r="S1592" i="8"/>
  <c r="O1592" i="8"/>
  <c r="AJ1592" i="8"/>
  <c r="AD1592" i="8"/>
  <c r="Y1592" i="8"/>
  <c r="T1592" i="8"/>
  <c r="N1592" i="8"/>
  <c r="AH1592" i="8"/>
  <c r="AB1592" i="8"/>
  <c r="U1592" i="8"/>
  <c r="M1592" i="8"/>
  <c r="AC1592" i="8"/>
  <c r="R1592" i="8"/>
  <c r="Z1592" i="8"/>
  <c r="Q1592" i="8"/>
  <c r="AF1592" i="8"/>
  <c r="AG1755" i="8"/>
  <c r="AC1755" i="8"/>
  <c r="Y1755" i="8"/>
  <c r="U1755" i="8"/>
  <c r="Q1755" i="8"/>
  <c r="M1755" i="8"/>
  <c r="AJ1755" i="8"/>
  <c r="AE1755" i="8"/>
  <c r="Z1755" i="8"/>
  <c r="T1755" i="8"/>
  <c r="O1755" i="8"/>
  <c r="AI1755" i="8"/>
  <c r="AB1755" i="8"/>
  <c r="V1755" i="8"/>
  <c r="N1755" i="8"/>
  <c r="AA1755" i="8"/>
  <c r="R1755" i="8"/>
  <c r="AH1755" i="8"/>
  <c r="X1755" i="8"/>
  <c r="P1755" i="8"/>
  <c r="W1755" i="8"/>
  <c r="S1755" i="8"/>
  <c r="AF1755" i="8"/>
  <c r="AD1755" i="8"/>
  <c r="AG1326" i="8"/>
  <c r="AC1326" i="8"/>
  <c r="Y1326" i="8"/>
  <c r="U1326" i="8"/>
  <c r="Q1326" i="8"/>
  <c r="M1326" i="8"/>
  <c r="R1326" i="8"/>
  <c r="W1326" i="8"/>
  <c r="AB1326" i="8"/>
  <c r="AH1326" i="8"/>
  <c r="AI1327" i="8"/>
  <c r="AE1327" i="8"/>
  <c r="AA1327" i="8"/>
  <c r="W1327" i="8"/>
  <c r="S1327" i="8"/>
  <c r="O1327" i="8"/>
  <c r="Q1327" i="8"/>
  <c r="V1327" i="8"/>
  <c r="AB1327" i="8"/>
  <c r="AG1327" i="8"/>
  <c r="AG1328" i="8"/>
  <c r="AC1328" i="8"/>
  <c r="Y1328" i="8"/>
  <c r="U1328" i="8"/>
  <c r="Q1328" i="8"/>
  <c r="M1328" i="8"/>
  <c r="R1328" i="8"/>
  <c r="W1328" i="8"/>
  <c r="AB1328" i="8"/>
  <c r="AH1328" i="8"/>
  <c r="AI1329" i="8"/>
  <c r="AE1329" i="8"/>
  <c r="AA1329" i="8"/>
  <c r="W1329" i="8"/>
  <c r="S1329" i="8"/>
  <c r="O1329" i="8"/>
  <c r="Q1329" i="8"/>
  <c r="V1329" i="8"/>
  <c r="AB1329" i="8"/>
  <c r="AG1329" i="8"/>
  <c r="AG1330" i="8"/>
  <c r="AC1330" i="8"/>
  <c r="Y1330" i="8"/>
  <c r="U1330" i="8"/>
  <c r="Q1330" i="8"/>
  <c r="M1330" i="8"/>
  <c r="R1330" i="8"/>
  <c r="W1330" i="8"/>
  <c r="AB1330" i="8"/>
  <c r="AH1330" i="8"/>
  <c r="AI1331" i="8"/>
  <c r="AE1331" i="8"/>
  <c r="AA1331" i="8"/>
  <c r="W1331" i="8"/>
  <c r="S1331" i="8"/>
  <c r="O1331" i="8"/>
  <c r="Q1331" i="8"/>
  <c r="V1331" i="8"/>
  <c r="AB1331" i="8"/>
  <c r="AG1331" i="8"/>
  <c r="AG1332" i="8"/>
  <c r="AC1332" i="8"/>
  <c r="Y1332" i="8"/>
  <c r="U1332" i="8"/>
  <c r="Q1332" i="8"/>
  <c r="M1332" i="8"/>
  <c r="R1332" i="8"/>
  <c r="W1332" i="8"/>
  <c r="AB1332" i="8"/>
  <c r="AH1332" i="8"/>
  <c r="AI1333" i="8"/>
  <c r="AE1333" i="8"/>
  <c r="AA1333" i="8"/>
  <c r="W1333" i="8"/>
  <c r="S1333" i="8"/>
  <c r="O1333" i="8"/>
  <c r="Q1333" i="8"/>
  <c r="V1333" i="8"/>
  <c r="AB1333" i="8"/>
  <c r="AG1333" i="8"/>
  <c r="AG1334" i="8"/>
  <c r="AC1334" i="8"/>
  <c r="Y1334" i="8"/>
  <c r="U1334" i="8"/>
  <c r="Q1334" i="8"/>
  <c r="M1334" i="8"/>
  <c r="R1334" i="8"/>
  <c r="W1334" i="8"/>
  <c r="AB1334" i="8"/>
  <c r="AH1334" i="8"/>
  <c r="AI1335" i="8"/>
  <c r="AE1335" i="8"/>
  <c r="AA1335" i="8"/>
  <c r="W1335" i="8"/>
  <c r="S1335" i="8"/>
  <c r="O1335" i="8"/>
  <c r="Q1335" i="8"/>
  <c r="V1335" i="8"/>
  <c r="AB1335" i="8"/>
  <c r="AG1335" i="8"/>
  <c r="AG1336" i="8"/>
  <c r="AC1336" i="8"/>
  <c r="Y1336" i="8"/>
  <c r="U1336" i="8"/>
  <c r="Q1336" i="8"/>
  <c r="M1336" i="8"/>
  <c r="R1336" i="8"/>
  <c r="W1336" i="8"/>
  <c r="AB1336" i="8"/>
  <c r="AH1336" i="8"/>
  <c r="AI1385" i="8"/>
  <c r="AE1385" i="8"/>
  <c r="AA1385" i="8"/>
  <c r="W1385" i="8"/>
  <c r="S1385" i="8"/>
  <c r="O1385" i="8"/>
  <c r="Q1385" i="8"/>
  <c r="V1385" i="8"/>
  <c r="AB1385" i="8"/>
  <c r="AG1385" i="8"/>
  <c r="AG1386" i="8"/>
  <c r="AC1386" i="8"/>
  <c r="Y1386" i="8"/>
  <c r="U1386" i="8"/>
  <c r="Q1386" i="8"/>
  <c r="M1386" i="8"/>
  <c r="R1386" i="8"/>
  <c r="W1386" i="8"/>
  <c r="AB1386" i="8"/>
  <c r="AH1386" i="8"/>
  <c r="AI1387" i="8"/>
  <c r="AE1387" i="8"/>
  <c r="AA1387" i="8"/>
  <c r="W1387" i="8"/>
  <c r="S1387" i="8"/>
  <c r="O1387" i="8"/>
  <c r="Q1387" i="8"/>
  <c r="V1387" i="8"/>
  <c r="AB1387" i="8"/>
  <c r="AG1387" i="8"/>
  <c r="AG1388" i="8"/>
  <c r="AC1388" i="8"/>
  <c r="Y1388" i="8"/>
  <c r="U1388" i="8"/>
  <c r="Q1388" i="8"/>
  <c r="M1388" i="8"/>
  <c r="R1388" i="8"/>
  <c r="W1388" i="8"/>
  <c r="AB1388" i="8"/>
  <c r="AH1388" i="8"/>
  <c r="AI1389" i="8"/>
  <c r="AE1389" i="8"/>
  <c r="AA1389" i="8"/>
  <c r="W1389" i="8"/>
  <c r="S1389" i="8"/>
  <c r="O1389" i="8"/>
  <c r="Q1389" i="8"/>
  <c r="V1389" i="8"/>
  <c r="AB1389" i="8"/>
  <c r="AG1389" i="8"/>
  <c r="AG1390" i="8"/>
  <c r="AC1390" i="8"/>
  <c r="Y1390" i="8"/>
  <c r="U1390" i="8"/>
  <c r="Q1390" i="8"/>
  <c r="M1390" i="8"/>
  <c r="R1390" i="8"/>
  <c r="W1390" i="8"/>
  <c r="AB1390" i="8"/>
  <c r="AH1390" i="8"/>
  <c r="AI1391" i="8"/>
  <c r="AE1391" i="8"/>
  <c r="AA1391" i="8"/>
  <c r="W1391" i="8"/>
  <c r="S1391" i="8"/>
  <c r="O1391" i="8"/>
  <c r="Q1391" i="8"/>
  <c r="V1391" i="8"/>
  <c r="AB1391" i="8"/>
  <c r="AG1391" i="8"/>
  <c r="AG1392" i="8"/>
  <c r="AC1392" i="8"/>
  <c r="Y1392" i="8"/>
  <c r="U1392" i="8"/>
  <c r="Q1392" i="8"/>
  <c r="M1392" i="8"/>
  <c r="R1392" i="8"/>
  <c r="W1392" i="8"/>
  <c r="AB1392" i="8"/>
  <c r="AH1392" i="8"/>
  <c r="AI1393" i="8"/>
  <c r="AE1393" i="8"/>
  <c r="AA1393" i="8"/>
  <c r="W1393" i="8"/>
  <c r="S1393" i="8"/>
  <c r="O1393" i="8"/>
  <c r="Q1393" i="8"/>
  <c r="V1393" i="8"/>
  <c r="AB1393" i="8"/>
  <c r="AG1393" i="8"/>
  <c r="AG1394" i="8"/>
  <c r="AC1394" i="8"/>
  <c r="Y1394" i="8"/>
  <c r="U1394" i="8"/>
  <c r="Q1394" i="8"/>
  <c r="M1394" i="8"/>
  <c r="R1394" i="8"/>
  <c r="W1394" i="8"/>
  <c r="AB1394" i="8"/>
  <c r="AH1394" i="8"/>
  <c r="AI1395" i="8"/>
  <c r="AE1395" i="8"/>
  <c r="AA1395" i="8"/>
  <c r="W1395" i="8"/>
  <c r="S1395" i="8"/>
  <c r="O1395" i="8"/>
  <c r="Q1395" i="8"/>
  <c r="V1395" i="8"/>
  <c r="AB1395" i="8"/>
  <c r="AG1395" i="8"/>
  <c r="AG1396" i="8"/>
  <c r="AC1396" i="8"/>
  <c r="Y1396" i="8"/>
  <c r="U1396" i="8"/>
  <c r="Q1396" i="8"/>
  <c r="M1396" i="8"/>
  <c r="R1396" i="8"/>
  <c r="W1396" i="8"/>
  <c r="AB1396" i="8"/>
  <c r="AH1396" i="8"/>
  <c r="AI1397" i="8"/>
  <c r="AE1397" i="8"/>
  <c r="AA1397" i="8"/>
  <c r="W1397" i="8"/>
  <c r="S1397" i="8"/>
  <c r="O1397" i="8"/>
  <c r="Q1397" i="8"/>
  <c r="V1397" i="8"/>
  <c r="AB1397" i="8"/>
  <c r="AG1397" i="8"/>
  <c r="M1437" i="8"/>
  <c r="S1437" i="8"/>
  <c r="X1437" i="8"/>
  <c r="AC1437" i="8"/>
  <c r="AI1437" i="8"/>
  <c r="M1439" i="8"/>
  <c r="T1439" i="8"/>
  <c r="AB1439" i="8"/>
  <c r="AI1439" i="8"/>
  <c r="AI1441" i="8"/>
  <c r="AE1441" i="8"/>
  <c r="AA1441" i="8"/>
  <c r="W1441" i="8"/>
  <c r="S1441" i="8"/>
  <c r="O1441" i="8"/>
  <c r="AJ1441" i="8"/>
  <c r="AD1441" i="8"/>
  <c r="Y1441" i="8"/>
  <c r="T1441" i="8"/>
  <c r="N1441" i="8"/>
  <c r="R1441" i="8"/>
  <c r="Z1441" i="8"/>
  <c r="AG1441" i="8"/>
  <c r="N1442" i="8"/>
  <c r="V1442" i="8"/>
  <c r="AB1442" i="8"/>
  <c r="AI1442" i="8"/>
  <c r="AI1445" i="8"/>
  <c r="AE1445" i="8"/>
  <c r="AA1445" i="8"/>
  <c r="W1445" i="8"/>
  <c r="S1445" i="8"/>
  <c r="O1445" i="8"/>
  <c r="AJ1445" i="8"/>
  <c r="AD1445" i="8"/>
  <c r="Y1445" i="8"/>
  <c r="T1445" i="8"/>
  <c r="N1445" i="8"/>
  <c r="R1445" i="8"/>
  <c r="Z1445" i="8"/>
  <c r="AG1445" i="8"/>
  <c r="N1446" i="8"/>
  <c r="V1446" i="8"/>
  <c r="AB1446" i="8"/>
  <c r="AI1446" i="8"/>
  <c r="AI1449" i="8"/>
  <c r="AE1449" i="8"/>
  <c r="AA1449" i="8"/>
  <c r="W1449" i="8"/>
  <c r="S1449" i="8"/>
  <c r="O1449" i="8"/>
  <c r="AJ1449" i="8"/>
  <c r="AD1449" i="8"/>
  <c r="Y1449" i="8"/>
  <c r="T1449" i="8"/>
  <c r="N1449" i="8"/>
  <c r="R1449" i="8"/>
  <c r="Z1449" i="8"/>
  <c r="AG1449" i="8"/>
  <c r="N1450" i="8"/>
  <c r="V1450" i="8"/>
  <c r="AB1450" i="8"/>
  <c r="AI1450" i="8"/>
  <c r="AI1453" i="8"/>
  <c r="AE1453" i="8"/>
  <c r="AA1453" i="8"/>
  <c r="W1453" i="8"/>
  <c r="S1453" i="8"/>
  <c r="O1453" i="8"/>
  <c r="AJ1453" i="8"/>
  <c r="AD1453" i="8"/>
  <c r="Y1453" i="8"/>
  <c r="T1453" i="8"/>
  <c r="N1453" i="8"/>
  <c r="R1453" i="8"/>
  <c r="Z1453" i="8"/>
  <c r="AG1453" i="8"/>
  <c r="N1454" i="8"/>
  <c r="V1454" i="8"/>
  <c r="AB1454" i="8"/>
  <c r="AI1454" i="8"/>
  <c r="AH1460" i="8"/>
  <c r="AD1460" i="8"/>
  <c r="Z1460" i="8"/>
  <c r="V1460" i="8"/>
  <c r="R1460" i="8"/>
  <c r="N1460" i="8"/>
  <c r="AI1460" i="8"/>
  <c r="AC1460" i="8"/>
  <c r="X1460" i="8"/>
  <c r="S1460" i="8"/>
  <c r="M1460" i="8"/>
  <c r="T1460" i="8"/>
  <c r="AA1460" i="8"/>
  <c r="AG1460" i="8"/>
  <c r="AG1463" i="8"/>
  <c r="AC1463" i="8"/>
  <c r="Y1463" i="8"/>
  <c r="U1463" i="8"/>
  <c r="Q1463" i="8"/>
  <c r="M1463" i="8"/>
  <c r="AJ1463" i="8"/>
  <c r="AE1463" i="8"/>
  <c r="Z1463" i="8"/>
  <c r="T1463" i="8"/>
  <c r="O1463" i="8"/>
  <c r="AI1463" i="8"/>
  <c r="AB1463" i="8"/>
  <c r="V1463" i="8"/>
  <c r="N1463" i="8"/>
  <c r="W1463" i="8"/>
  <c r="AF1463" i="8"/>
  <c r="M1464" i="8"/>
  <c r="X1464" i="8"/>
  <c r="AG1464" i="8"/>
  <c r="N1465" i="8"/>
  <c r="W1465" i="8"/>
  <c r="AH1465" i="8"/>
  <c r="P1467" i="8"/>
  <c r="X1467" i="8"/>
  <c r="AH1467" i="8"/>
  <c r="AH1489" i="8"/>
  <c r="AD1489" i="8"/>
  <c r="Z1489" i="8"/>
  <c r="V1489" i="8"/>
  <c r="R1489" i="8"/>
  <c r="N1489" i="8"/>
  <c r="AI1489" i="8"/>
  <c r="AC1489" i="8"/>
  <c r="X1489" i="8"/>
  <c r="S1489" i="8"/>
  <c r="M1489" i="8"/>
  <c r="AE1489" i="8"/>
  <c r="W1489" i="8"/>
  <c r="P1489" i="8"/>
  <c r="U1489" i="8"/>
  <c r="AF1489" i="8"/>
  <c r="AH1491" i="8"/>
  <c r="AD1491" i="8"/>
  <c r="Z1491" i="8"/>
  <c r="V1491" i="8"/>
  <c r="R1491" i="8"/>
  <c r="N1491" i="8"/>
  <c r="AI1491" i="8"/>
  <c r="AC1491" i="8"/>
  <c r="X1491" i="8"/>
  <c r="S1491" i="8"/>
  <c r="M1491" i="8"/>
  <c r="AF1491" i="8"/>
  <c r="Y1491" i="8"/>
  <c r="Q1491" i="8"/>
  <c r="U1491" i="8"/>
  <c r="AE1491" i="8"/>
  <c r="AH1508" i="8"/>
  <c r="AD1508" i="8"/>
  <c r="Z1508" i="8"/>
  <c r="V1508" i="8"/>
  <c r="R1508" i="8"/>
  <c r="N1508" i="8"/>
  <c r="AF1508" i="8"/>
  <c r="AA1508" i="8"/>
  <c r="U1508" i="8"/>
  <c r="P1508" i="8"/>
  <c r="AE1508" i="8"/>
  <c r="X1508" i="8"/>
  <c r="Q1508" i="8"/>
  <c r="AJ1508" i="8"/>
  <c r="AC1508" i="8"/>
  <c r="W1508" i="8"/>
  <c r="O1508" i="8"/>
  <c r="Y1508" i="8"/>
  <c r="AH1516" i="8"/>
  <c r="AD1516" i="8"/>
  <c r="Z1516" i="8"/>
  <c r="V1516" i="8"/>
  <c r="R1516" i="8"/>
  <c r="N1516" i="8"/>
  <c r="AF1516" i="8"/>
  <c r="AA1516" i="8"/>
  <c r="U1516" i="8"/>
  <c r="P1516" i="8"/>
  <c r="AE1516" i="8"/>
  <c r="X1516" i="8"/>
  <c r="Q1516" i="8"/>
  <c r="AJ1516" i="8"/>
  <c r="AC1516" i="8"/>
  <c r="W1516" i="8"/>
  <c r="O1516" i="8"/>
  <c r="Y1516" i="8"/>
  <c r="AI1522" i="8"/>
  <c r="AE1522" i="8"/>
  <c r="AA1522" i="8"/>
  <c r="W1522" i="8"/>
  <c r="S1522" i="8"/>
  <c r="O1522" i="8"/>
  <c r="AJ1522" i="8"/>
  <c r="AD1522" i="8"/>
  <c r="Y1522" i="8"/>
  <c r="T1522" i="8"/>
  <c r="N1522" i="8"/>
  <c r="AC1522" i="8"/>
  <c r="V1522" i="8"/>
  <c r="P1522" i="8"/>
  <c r="AH1522" i="8"/>
  <c r="AB1522" i="8"/>
  <c r="U1522" i="8"/>
  <c r="M1522" i="8"/>
  <c r="Z1522" i="8"/>
  <c r="AG1523" i="8"/>
  <c r="AC1523" i="8"/>
  <c r="Y1523" i="8"/>
  <c r="U1523" i="8"/>
  <c r="Q1523" i="8"/>
  <c r="M1523" i="8"/>
  <c r="AJ1523" i="8"/>
  <c r="AE1523" i="8"/>
  <c r="Z1523" i="8"/>
  <c r="T1523" i="8"/>
  <c r="O1523" i="8"/>
  <c r="AF1523" i="8"/>
  <c r="X1523" i="8"/>
  <c r="R1523" i="8"/>
  <c r="AD1523" i="8"/>
  <c r="W1523" i="8"/>
  <c r="P1523" i="8"/>
  <c r="AA1523" i="8"/>
  <c r="AI1590" i="8"/>
  <c r="AE1590" i="8"/>
  <c r="AA1590" i="8"/>
  <c r="W1590" i="8"/>
  <c r="S1590" i="8"/>
  <c r="O1590" i="8"/>
  <c r="AJ1590" i="8"/>
  <c r="AD1590" i="8"/>
  <c r="Y1590" i="8"/>
  <c r="T1590" i="8"/>
  <c r="N1590" i="8"/>
  <c r="AF1590" i="8"/>
  <c r="X1590" i="8"/>
  <c r="Q1590" i="8"/>
  <c r="AB1590" i="8"/>
  <c r="R1590" i="8"/>
  <c r="AH1590" i="8"/>
  <c r="Z1590" i="8"/>
  <c r="P1590" i="8"/>
  <c r="AC1590" i="8"/>
  <c r="AH1641" i="8"/>
  <c r="AD1641" i="8"/>
  <c r="Z1641" i="8"/>
  <c r="V1641" i="8"/>
  <c r="R1641" i="8"/>
  <c r="N1641" i="8"/>
  <c r="AJ1641" i="8"/>
  <c r="AE1641" i="8"/>
  <c r="Y1641" i="8"/>
  <c r="T1641" i="8"/>
  <c r="O1641" i="8"/>
  <c r="AC1641" i="8"/>
  <c r="W1641" i="8"/>
  <c r="P1641" i="8"/>
  <c r="AI1641" i="8"/>
  <c r="AA1641" i="8"/>
  <c r="Q1641" i="8"/>
  <c r="AG1641" i="8"/>
  <c r="X1641" i="8"/>
  <c r="M1641" i="8"/>
  <c r="AB1641" i="8"/>
  <c r="U1641" i="8"/>
  <c r="AI1651" i="8"/>
  <c r="AE1651" i="8"/>
  <c r="AA1651" i="8"/>
  <c r="W1651" i="8"/>
  <c r="S1651" i="8"/>
  <c r="O1651" i="8"/>
  <c r="AH1651" i="8"/>
  <c r="AC1651" i="8"/>
  <c r="X1651" i="8"/>
  <c r="R1651" i="8"/>
  <c r="M1651" i="8"/>
  <c r="AF1651" i="8"/>
  <c r="Y1651" i="8"/>
  <c r="Q1651" i="8"/>
  <c r="AJ1651" i="8"/>
  <c r="Z1651" i="8"/>
  <c r="P1651" i="8"/>
  <c r="AG1651" i="8"/>
  <c r="V1651" i="8"/>
  <c r="N1651" i="8"/>
  <c r="AB1651" i="8"/>
  <c r="U1651" i="8"/>
  <c r="AI1462" i="8"/>
  <c r="AE1462" i="8"/>
  <c r="AA1462" i="8"/>
  <c r="W1462" i="8"/>
  <c r="S1462" i="8"/>
  <c r="O1462" i="8"/>
  <c r="AJ1462" i="8"/>
  <c r="AD1462" i="8"/>
  <c r="Y1462" i="8"/>
  <c r="T1462" i="8"/>
  <c r="N1462" i="8"/>
  <c r="R1462" i="8"/>
  <c r="Z1462" i="8"/>
  <c r="AG1462" i="8"/>
  <c r="AI1466" i="8"/>
  <c r="AE1466" i="8"/>
  <c r="AA1466" i="8"/>
  <c r="W1466" i="8"/>
  <c r="S1466" i="8"/>
  <c r="O1466" i="8"/>
  <c r="AJ1466" i="8"/>
  <c r="AD1466" i="8"/>
  <c r="Y1466" i="8"/>
  <c r="T1466" i="8"/>
  <c r="N1466" i="8"/>
  <c r="R1466" i="8"/>
  <c r="Z1466" i="8"/>
  <c r="AG1466" i="8"/>
  <c r="AI1470" i="8"/>
  <c r="AE1470" i="8"/>
  <c r="AA1470" i="8"/>
  <c r="W1470" i="8"/>
  <c r="S1470" i="8"/>
  <c r="O1470" i="8"/>
  <c r="AJ1470" i="8"/>
  <c r="AD1470" i="8"/>
  <c r="Y1470" i="8"/>
  <c r="T1470" i="8"/>
  <c r="N1470" i="8"/>
  <c r="R1470" i="8"/>
  <c r="Z1470" i="8"/>
  <c r="AG1470" i="8"/>
  <c r="AH1477" i="8"/>
  <c r="AD1477" i="8"/>
  <c r="Z1477" i="8"/>
  <c r="V1477" i="8"/>
  <c r="R1477" i="8"/>
  <c r="N1477" i="8"/>
  <c r="AI1477" i="8"/>
  <c r="AC1477" i="8"/>
  <c r="X1477" i="8"/>
  <c r="S1477" i="8"/>
  <c r="M1477" i="8"/>
  <c r="T1477" i="8"/>
  <c r="AA1477" i="8"/>
  <c r="AG1477" i="8"/>
  <c r="AH1485" i="8"/>
  <c r="AD1485" i="8"/>
  <c r="Z1485" i="8"/>
  <c r="V1485" i="8"/>
  <c r="R1485" i="8"/>
  <c r="N1485" i="8"/>
  <c r="AI1485" i="8"/>
  <c r="AC1485" i="8"/>
  <c r="X1485" i="8"/>
  <c r="S1485" i="8"/>
  <c r="M1485" i="8"/>
  <c r="T1485" i="8"/>
  <c r="AA1485" i="8"/>
  <c r="AG1485" i="8"/>
  <c r="Q1520" i="8"/>
  <c r="X1520" i="8"/>
  <c r="AG1521" i="8"/>
  <c r="AC1521" i="8"/>
  <c r="Y1521" i="8"/>
  <c r="U1521" i="8"/>
  <c r="Q1521" i="8"/>
  <c r="M1521" i="8"/>
  <c r="AJ1521" i="8"/>
  <c r="AE1521" i="8"/>
  <c r="Z1521" i="8"/>
  <c r="T1521" i="8"/>
  <c r="O1521" i="8"/>
  <c r="S1521" i="8"/>
  <c r="AA1521" i="8"/>
  <c r="AH1521" i="8"/>
  <c r="Q1524" i="8"/>
  <c r="X1524" i="8"/>
  <c r="AG1525" i="8"/>
  <c r="AC1525" i="8"/>
  <c r="Y1525" i="8"/>
  <c r="U1525" i="8"/>
  <c r="Q1525" i="8"/>
  <c r="M1525" i="8"/>
  <c r="AJ1525" i="8"/>
  <c r="AE1525" i="8"/>
  <c r="Z1525" i="8"/>
  <c r="T1525" i="8"/>
  <c r="O1525" i="8"/>
  <c r="S1525" i="8"/>
  <c r="AA1525" i="8"/>
  <c r="AH1525" i="8"/>
  <c r="AH1527" i="8"/>
  <c r="AD1527" i="8"/>
  <c r="Z1527" i="8"/>
  <c r="V1527" i="8"/>
  <c r="R1527" i="8"/>
  <c r="N1527" i="8"/>
  <c r="AI1527" i="8"/>
  <c r="AC1527" i="8"/>
  <c r="X1527" i="8"/>
  <c r="S1527" i="8"/>
  <c r="M1527" i="8"/>
  <c r="T1527" i="8"/>
  <c r="AA1527" i="8"/>
  <c r="AG1527" i="8"/>
  <c r="Q1533" i="8"/>
  <c r="Y1533" i="8"/>
  <c r="AH1535" i="8"/>
  <c r="AD1535" i="8"/>
  <c r="Z1535" i="8"/>
  <c r="V1535" i="8"/>
  <c r="R1535" i="8"/>
  <c r="N1535" i="8"/>
  <c r="AI1535" i="8"/>
  <c r="AC1535" i="8"/>
  <c r="X1535" i="8"/>
  <c r="S1535" i="8"/>
  <c r="M1535" i="8"/>
  <c r="T1535" i="8"/>
  <c r="AA1535" i="8"/>
  <c r="AG1535" i="8"/>
  <c r="Q1541" i="8"/>
  <c r="Y1541" i="8"/>
  <c r="AH1543" i="8"/>
  <c r="AD1543" i="8"/>
  <c r="Z1543" i="8"/>
  <c r="V1543" i="8"/>
  <c r="R1543" i="8"/>
  <c r="N1543" i="8"/>
  <c r="AI1543" i="8"/>
  <c r="AC1543" i="8"/>
  <c r="X1543" i="8"/>
  <c r="S1543" i="8"/>
  <c r="M1543" i="8"/>
  <c r="T1543" i="8"/>
  <c r="AA1543" i="8"/>
  <c r="AG1543" i="8"/>
  <c r="Q1562" i="8"/>
  <c r="X1562" i="8"/>
  <c r="Q1564" i="8"/>
  <c r="X1564" i="8"/>
  <c r="Q1566" i="8"/>
  <c r="X1566" i="8"/>
  <c r="Q1568" i="8"/>
  <c r="X1568" i="8"/>
  <c r="Q1570" i="8"/>
  <c r="X1570" i="8"/>
  <c r="Q1572" i="8"/>
  <c r="X1572" i="8"/>
  <c r="Q1574" i="8"/>
  <c r="X1574" i="8"/>
  <c r="Q1576" i="8"/>
  <c r="X1576" i="8"/>
  <c r="Q1578" i="8"/>
  <c r="X1578" i="8"/>
  <c r="Q1580" i="8"/>
  <c r="X1580" i="8"/>
  <c r="Q1584" i="8"/>
  <c r="X1584" i="8"/>
  <c r="S1593" i="8"/>
  <c r="R1594" i="8"/>
  <c r="R1596" i="8"/>
  <c r="AG1597" i="8"/>
  <c r="AC1597" i="8"/>
  <c r="Y1597" i="8"/>
  <c r="U1597" i="8"/>
  <c r="Q1597" i="8"/>
  <c r="M1597" i="8"/>
  <c r="AJ1597" i="8"/>
  <c r="AE1597" i="8"/>
  <c r="Z1597" i="8"/>
  <c r="T1597" i="8"/>
  <c r="O1597" i="8"/>
  <c r="AD1597" i="8"/>
  <c r="W1597" i="8"/>
  <c r="P1597" i="8"/>
  <c r="V1597" i="8"/>
  <c r="AF1597" i="8"/>
  <c r="T1599" i="8"/>
  <c r="T1601" i="8"/>
  <c r="U1607" i="8"/>
  <c r="AH1643" i="8"/>
  <c r="AD1643" i="8"/>
  <c r="Z1643" i="8"/>
  <c r="V1643" i="8"/>
  <c r="R1643" i="8"/>
  <c r="N1643" i="8"/>
  <c r="AJ1643" i="8"/>
  <c r="AE1643" i="8"/>
  <c r="Y1643" i="8"/>
  <c r="T1643" i="8"/>
  <c r="O1643" i="8"/>
  <c r="AF1643" i="8"/>
  <c r="X1643" i="8"/>
  <c r="Q1643" i="8"/>
  <c r="AI1643" i="8"/>
  <c r="AA1643" i="8"/>
  <c r="P1643" i="8"/>
  <c r="AG1643" i="8"/>
  <c r="W1643" i="8"/>
  <c r="M1643" i="8"/>
  <c r="AC1643" i="8"/>
  <c r="AG1650" i="8"/>
  <c r="AC1650" i="8"/>
  <c r="Y1650" i="8"/>
  <c r="U1650" i="8"/>
  <c r="Q1650" i="8"/>
  <c r="M1650" i="8"/>
  <c r="AI1650" i="8"/>
  <c r="AD1650" i="8"/>
  <c r="X1650" i="8"/>
  <c r="S1650" i="8"/>
  <c r="N1650" i="8"/>
  <c r="AE1650" i="8"/>
  <c r="W1650" i="8"/>
  <c r="P1650" i="8"/>
  <c r="AJ1650" i="8"/>
  <c r="AA1650" i="8"/>
  <c r="R1650" i="8"/>
  <c r="AH1650" i="8"/>
  <c r="Z1650" i="8"/>
  <c r="O1650" i="8"/>
  <c r="AF1650" i="8"/>
  <c r="AI1653" i="8"/>
  <c r="AE1653" i="8"/>
  <c r="AA1653" i="8"/>
  <c r="W1653" i="8"/>
  <c r="S1653" i="8"/>
  <c r="O1653" i="8"/>
  <c r="AH1653" i="8"/>
  <c r="AC1653" i="8"/>
  <c r="X1653" i="8"/>
  <c r="R1653" i="8"/>
  <c r="M1653" i="8"/>
  <c r="AJ1653" i="8"/>
  <c r="AB1653" i="8"/>
  <c r="U1653" i="8"/>
  <c r="N1653" i="8"/>
  <c r="Z1653" i="8"/>
  <c r="Q1653" i="8"/>
  <c r="AG1653" i="8"/>
  <c r="Y1653" i="8"/>
  <c r="P1653" i="8"/>
  <c r="AF1653" i="8"/>
  <c r="AI1657" i="8"/>
  <c r="AE1657" i="8"/>
  <c r="AA1657" i="8"/>
  <c r="W1657" i="8"/>
  <c r="S1657" i="8"/>
  <c r="O1657" i="8"/>
  <c r="AH1657" i="8"/>
  <c r="AC1657" i="8"/>
  <c r="X1657" i="8"/>
  <c r="R1657" i="8"/>
  <c r="M1657" i="8"/>
  <c r="AJ1657" i="8"/>
  <c r="AB1657" i="8"/>
  <c r="U1657" i="8"/>
  <c r="N1657" i="8"/>
  <c r="AD1657" i="8"/>
  <c r="T1657" i="8"/>
  <c r="Z1657" i="8"/>
  <c r="Q1657" i="8"/>
  <c r="AF1657" i="8"/>
  <c r="AH1699" i="8"/>
  <c r="AD1699" i="8"/>
  <c r="Z1699" i="8"/>
  <c r="V1699" i="8"/>
  <c r="R1699" i="8"/>
  <c r="N1699" i="8"/>
  <c r="AJ1699" i="8"/>
  <c r="AE1699" i="8"/>
  <c r="Y1699" i="8"/>
  <c r="T1699" i="8"/>
  <c r="O1699" i="8"/>
  <c r="AI1699" i="8"/>
  <c r="AB1699" i="8"/>
  <c r="U1699" i="8"/>
  <c r="M1699" i="8"/>
  <c r="AC1699" i="8"/>
  <c r="S1699" i="8"/>
  <c r="AA1699" i="8"/>
  <c r="Q1699" i="8"/>
  <c r="AF1699" i="8"/>
  <c r="AH1728" i="8"/>
  <c r="AD1728" i="8"/>
  <c r="Z1728" i="8"/>
  <c r="V1728" i="8"/>
  <c r="R1728" i="8"/>
  <c r="N1728" i="8"/>
  <c r="AF1728" i="8"/>
  <c r="AA1728" i="8"/>
  <c r="U1728" i="8"/>
  <c r="P1728" i="8"/>
  <c r="AI1728" i="8"/>
  <c r="AB1728" i="8"/>
  <c r="T1728" i="8"/>
  <c r="M1728" i="8"/>
  <c r="AC1728" i="8"/>
  <c r="S1728" i="8"/>
  <c r="AJ1728" i="8"/>
  <c r="Y1728" i="8"/>
  <c r="Q1728" i="8"/>
  <c r="W1728" i="8"/>
  <c r="AG1728" i="8"/>
  <c r="O1728" i="8"/>
  <c r="AH1730" i="8"/>
  <c r="AD1730" i="8"/>
  <c r="Z1730" i="8"/>
  <c r="V1730" i="8"/>
  <c r="R1730" i="8"/>
  <c r="N1730" i="8"/>
  <c r="AF1730" i="8"/>
  <c r="AA1730" i="8"/>
  <c r="U1730" i="8"/>
  <c r="P1730" i="8"/>
  <c r="AI1730" i="8"/>
  <c r="AB1730" i="8"/>
  <c r="T1730" i="8"/>
  <c r="M1730" i="8"/>
  <c r="AC1730" i="8"/>
  <c r="S1730" i="8"/>
  <c r="AJ1730" i="8"/>
  <c r="Y1730" i="8"/>
  <c r="Q1730" i="8"/>
  <c r="X1730" i="8"/>
  <c r="W1730" i="8"/>
  <c r="AG1739" i="8"/>
  <c r="AC1739" i="8"/>
  <c r="Y1739" i="8"/>
  <c r="U1739" i="8"/>
  <c r="Q1739" i="8"/>
  <c r="M1739" i="8"/>
  <c r="AJ1739" i="8"/>
  <c r="AE1739" i="8"/>
  <c r="Z1739" i="8"/>
  <c r="T1739" i="8"/>
  <c r="O1739" i="8"/>
  <c r="AI1739" i="8"/>
  <c r="AB1739" i="8"/>
  <c r="V1739" i="8"/>
  <c r="N1739" i="8"/>
  <c r="AA1739" i="8"/>
  <c r="R1739" i="8"/>
  <c r="AH1739" i="8"/>
  <c r="X1739" i="8"/>
  <c r="P1739" i="8"/>
  <c r="W1739" i="8"/>
  <c r="S1739" i="8"/>
  <c r="AI1766" i="8"/>
  <c r="AE1766" i="8"/>
  <c r="AA1766" i="8"/>
  <c r="W1766" i="8"/>
  <c r="S1766" i="8"/>
  <c r="O1766" i="8"/>
  <c r="AF1766" i="8"/>
  <c r="Z1766" i="8"/>
  <c r="U1766" i="8"/>
  <c r="P1766" i="8"/>
  <c r="AD1766" i="8"/>
  <c r="X1766" i="8"/>
  <c r="Q1766" i="8"/>
  <c r="AH1766" i="8"/>
  <c r="Y1766" i="8"/>
  <c r="N1766" i="8"/>
  <c r="AG1766" i="8"/>
  <c r="T1766" i="8"/>
  <c r="AC1766" i="8"/>
  <c r="R1766" i="8"/>
  <c r="AB1766" i="8"/>
  <c r="V1766" i="8"/>
  <c r="AI1520" i="8"/>
  <c r="AE1520" i="8"/>
  <c r="AA1520" i="8"/>
  <c r="W1520" i="8"/>
  <c r="S1520" i="8"/>
  <c r="O1520" i="8"/>
  <c r="AJ1520" i="8"/>
  <c r="AD1520" i="8"/>
  <c r="Y1520" i="8"/>
  <c r="T1520" i="8"/>
  <c r="N1520" i="8"/>
  <c r="R1520" i="8"/>
  <c r="Z1520" i="8"/>
  <c r="AG1520" i="8"/>
  <c r="AI1524" i="8"/>
  <c r="AE1524" i="8"/>
  <c r="AA1524" i="8"/>
  <c r="W1524" i="8"/>
  <c r="S1524" i="8"/>
  <c r="O1524" i="8"/>
  <c r="AJ1524" i="8"/>
  <c r="AD1524" i="8"/>
  <c r="Y1524" i="8"/>
  <c r="T1524" i="8"/>
  <c r="N1524" i="8"/>
  <c r="R1524" i="8"/>
  <c r="Z1524" i="8"/>
  <c r="AG1524" i="8"/>
  <c r="AH1533" i="8"/>
  <c r="AD1533" i="8"/>
  <c r="Z1533" i="8"/>
  <c r="V1533" i="8"/>
  <c r="R1533" i="8"/>
  <c r="N1533" i="8"/>
  <c r="AI1533" i="8"/>
  <c r="AC1533" i="8"/>
  <c r="X1533" i="8"/>
  <c r="S1533" i="8"/>
  <c r="M1533" i="8"/>
  <c r="T1533" i="8"/>
  <c r="AA1533" i="8"/>
  <c r="AG1533" i="8"/>
  <c r="AH1541" i="8"/>
  <c r="AD1541" i="8"/>
  <c r="Z1541" i="8"/>
  <c r="V1541" i="8"/>
  <c r="R1541" i="8"/>
  <c r="N1541" i="8"/>
  <c r="AI1541" i="8"/>
  <c r="AC1541" i="8"/>
  <c r="X1541" i="8"/>
  <c r="S1541" i="8"/>
  <c r="M1541" i="8"/>
  <c r="T1541" i="8"/>
  <c r="AA1541" i="8"/>
  <c r="AG1541" i="8"/>
  <c r="AH1562" i="8"/>
  <c r="AD1562" i="8"/>
  <c r="Z1562" i="8"/>
  <c r="V1562" i="8"/>
  <c r="R1562" i="8"/>
  <c r="N1562" i="8"/>
  <c r="AF1562" i="8"/>
  <c r="AA1562" i="8"/>
  <c r="U1562" i="8"/>
  <c r="P1562" i="8"/>
  <c r="S1562" i="8"/>
  <c r="Y1562" i="8"/>
  <c r="AG1562" i="8"/>
  <c r="AH1564" i="8"/>
  <c r="AD1564" i="8"/>
  <c r="Z1564" i="8"/>
  <c r="V1564" i="8"/>
  <c r="R1564" i="8"/>
  <c r="N1564" i="8"/>
  <c r="AF1564" i="8"/>
  <c r="AA1564" i="8"/>
  <c r="U1564" i="8"/>
  <c r="P1564" i="8"/>
  <c r="S1564" i="8"/>
  <c r="Y1564" i="8"/>
  <c r="AG1564" i="8"/>
  <c r="AH1566" i="8"/>
  <c r="AD1566" i="8"/>
  <c r="Z1566" i="8"/>
  <c r="V1566" i="8"/>
  <c r="R1566" i="8"/>
  <c r="N1566" i="8"/>
  <c r="AF1566" i="8"/>
  <c r="AA1566" i="8"/>
  <c r="U1566" i="8"/>
  <c r="P1566" i="8"/>
  <c r="S1566" i="8"/>
  <c r="Y1566" i="8"/>
  <c r="AG1566" i="8"/>
  <c r="AH1568" i="8"/>
  <c r="AD1568" i="8"/>
  <c r="Z1568" i="8"/>
  <c r="V1568" i="8"/>
  <c r="R1568" i="8"/>
  <c r="N1568" i="8"/>
  <c r="AF1568" i="8"/>
  <c r="AA1568" i="8"/>
  <c r="U1568" i="8"/>
  <c r="P1568" i="8"/>
  <c r="S1568" i="8"/>
  <c r="Y1568" i="8"/>
  <c r="AG1568" i="8"/>
  <c r="AH1570" i="8"/>
  <c r="AD1570" i="8"/>
  <c r="Z1570" i="8"/>
  <c r="V1570" i="8"/>
  <c r="R1570" i="8"/>
  <c r="N1570" i="8"/>
  <c r="AF1570" i="8"/>
  <c r="AA1570" i="8"/>
  <c r="U1570" i="8"/>
  <c r="P1570" i="8"/>
  <c r="S1570" i="8"/>
  <c r="Y1570" i="8"/>
  <c r="AG1570" i="8"/>
  <c r="AH1572" i="8"/>
  <c r="AD1572" i="8"/>
  <c r="Z1572" i="8"/>
  <c r="V1572" i="8"/>
  <c r="R1572" i="8"/>
  <c r="N1572" i="8"/>
  <c r="AF1572" i="8"/>
  <c r="AA1572" i="8"/>
  <c r="U1572" i="8"/>
  <c r="P1572" i="8"/>
  <c r="S1572" i="8"/>
  <c r="Y1572" i="8"/>
  <c r="AG1572" i="8"/>
  <c r="AH1574" i="8"/>
  <c r="AD1574" i="8"/>
  <c r="Z1574" i="8"/>
  <c r="V1574" i="8"/>
  <c r="R1574" i="8"/>
  <c r="N1574" i="8"/>
  <c r="AF1574" i="8"/>
  <c r="AA1574" i="8"/>
  <c r="U1574" i="8"/>
  <c r="P1574" i="8"/>
  <c r="S1574" i="8"/>
  <c r="Y1574" i="8"/>
  <c r="AG1574" i="8"/>
  <c r="AH1576" i="8"/>
  <c r="AD1576" i="8"/>
  <c r="Z1576" i="8"/>
  <c r="V1576" i="8"/>
  <c r="R1576" i="8"/>
  <c r="N1576" i="8"/>
  <c r="AF1576" i="8"/>
  <c r="AA1576" i="8"/>
  <c r="U1576" i="8"/>
  <c r="P1576" i="8"/>
  <c r="S1576" i="8"/>
  <c r="Y1576" i="8"/>
  <c r="AG1576" i="8"/>
  <c r="AH1578" i="8"/>
  <c r="AD1578" i="8"/>
  <c r="Z1578" i="8"/>
  <c r="V1578" i="8"/>
  <c r="R1578" i="8"/>
  <c r="N1578" i="8"/>
  <c r="AF1578" i="8"/>
  <c r="AA1578" i="8"/>
  <c r="U1578" i="8"/>
  <c r="P1578" i="8"/>
  <c r="S1578" i="8"/>
  <c r="Y1578" i="8"/>
  <c r="AG1578" i="8"/>
  <c r="AH1580" i="8"/>
  <c r="AD1580" i="8"/>
  <c r="Z1580" i="8"/>
  <c r="V1580" i="8"/>
  <c r="R1580" i="8"/>
  <c r="N1580" i="8"/>
  <c r="AF1580" i="8"/>
  <c r="AA1580" i="8"/>
  <c r="U1580" i="8"/>
  <c r="P1580" i="8"/>
  <c r="S1580" i="8"/>
  <c r="Y1580" i="8"/>
  <c r="AG1580" i="8"/>
  <c r="AI1584" i="8"/>
  <c r="AE1584" i="8"/>
  <c r="AA1584" i="8"/>
  <c r="W1584" i="8"/>
  <c r="S1584" i="8"/>
  <c r="O1584" i="8"/>
  <c r="AJ1584" i="8"/>
  <c r="AD1584" i="8"/>
  <c r="Y1584" i="8"/>
  <c r="T1584" i="8"/>
  <c r="N1584" i="8"/>
  <c r="AH1584" i="8"/>
  <c r="R1584" i="8"/>
  <c r="Z1584" i="8"/>
  <c r="AG1584" i="8"/>
  <c r="AG1593" i="8"/>
  <c r="AC1593" i="8"/>
  <c r="Y1593" i="8"/>
  <c r="U1593" i="8"/>
  <c r="Q1593" i="8"/>
  <c r="M1593" i="8"/>
  <c r="AJ1593" i="8"/>
  <c r="AE1593" i="8"/>
  <c r="Z1593" i="8"/>
  <c r="T1593" i="8"/>
  <c r="O1593" i="8"/>
  <c r="AD1593" i="8"/>
  <c r="W1593" i="8"/>
  <c r="P1593" i="8"/>
  <c r="V1593" i="8"/>
  <c r="AF1593" i="8"/>
  <c r="AI1594" i="8"/>
  <c r="AE1594" i="8"/>
  <c r="AA1594" i="8"/>
  <c r="W1594" i="8"/>
  <c r="S1594" i="8"/>
  <c r="O1594" i="8"/>
  <c r="AJ1594" i="8"/>
  <c r="AD1594" i="8"/>
  <c r="Y1594" i="8"/>
  <c r="T1594" i="8"/>
  <c r="N1594" i="8"/>
  <c r="AF1594" i="8"/>
  <c r="X1594" i="8"/>
  <c r="Q1594" i="8"/>
  <c r="U1594" i="8"/>
  <c r="AC1594" i="8"/>
  <c r="AI1596" i="8"/>
  <c r="AE1596" i="8"/>
  <c r="AA1596" i="8"/>
  <c r="W1596" i="8"/>
  <c r="S1596" i="8"/>
  <c r="O1596" i="8"/>
  <c r="AJ1596" i="8"/>
  <c r="AD1596" i="8"/>
  <c r="Y1596" i="8"/>
  <c r="T1596" i="8"/>
  <c r="N1596" i="8"/>
  <c r="AH1596" i="8"/>
  <c r="AB1596" i="8"/>
  <c r="U1596" i="8"/>
  <c r="M1596" i="8"/>
  <c r="V1596" i="8"/>
  <c r="AF1596" i="8"/>
  <c r="AH1599" i="8"/>
  <c r="AD1599" i="8"/>
  <c r="Z1599" i="8"/>
  <c r="V1599" i="8"/>
  <c r="R1599" i="8"/>
  <c r="N1599" i="8"/>
  <c r="AI1599" i="8"/>
  <c r="AC1599" i="8"/>
  <c r="X1599" i="8"/>
  <c r="S1599" i="8"/>
  <c r="M1599" i="8"/>
  <c r="AE1599" i="8"/>
  <c r="W1599" i="8"/>
  <c r="P1599" i="8"/>
  <c r="U1599" i="8"/>
  <c r="AF1599" i="8"/>
  <c r="AH1601" i="8"/>
  <c r="AD1601" i="8"/>
  <c r="Z1601" i="8"/>
  <c r="V1601" i="8"/>
  <c r="R1601" i="8"/>
  <c r="N1601" i="8"/>
  <c r="AI1601" i="8"/>
  <c r="AC1601" i="8"/>
  <c r="X1601" i="8"/>
  <c r="S1601" i="8"/>
  <c r="M1601" i="8"/>
  <c r="AF1601" i="8"/>
  <c r="Y1601" i="8"/>
  <c r="Q1601" i="8"/>
  <c r="U1601" i="8"/>
  <c r="AE1601" i="8"/>
  <c r="AH1605" i="8"/>
  <c r="AD1605" i="8"/>
  <c r="Z1605" i="8"/>
  <c r="V1605" i="8"/>
  <c r="R1605" i="8"/>
  <c r="N1605" i="8"/>
  <c r="AI1605" i="8"/>
  <c r="AC1605" i="8"/>
  <c r="X1605" i="8"/>
  <c r="S1605" i="8"/>
  <c r="M1605" i="8"/>
  <c r="AE1605" i="8"/>
  <c r="W1605" i="8"/>
  <c r="P1605" i="8"/>
  <c r="AJ1605" i="8"/>
  <c r="AB1605" i="8"/>
  <c r="U1605" i="8"/>
  <c r="O1605" i="8"/>
  <c r="AA1605" i="8"/>
  <c r="AH1607" i="8"/>
  <c r="AD1607" i="8"/>
  <c r="Z1607" i="8"/>
  <c r="V1607" i="8"/>
  <c r="R1607" i="8"/>
  <c r="N1607" i="8"/>
  <c r="AI1607" i="8"/>
  <c r="AC1607" i="8"/>
  <c r="X1607" i="8"/>
  <c r="S1607" i="8"/>
  <c r="M1607" i="8"/>
  <c r="AF1607" i="8"/>
  <c r="Y1607" i="8"/>
  <c r="Q1607" i="8"/>
  <c r="AE1607" i="8"/>
  <c r="W1607" i="8"/>
  <c r="P1607" i="8"/>
  <c r="AA1607" i="8"/>
  <c r="AI1655" i="8"/>
  <c r="AE1655" i="8"/>
  <c r="AA1655" i="8"/>
  <c r="W1655" i="8"/>
  <c r="S1655" i="8"/>
  <c r="O1655" i="8"/>
  <c r="AH1655" i="8"/>
  <c r="AC1655" i="8"/>
  <c r="X1655" i="8"/>
  <c r="R1655" i="8"/>
  <c r="M1655" i="8"/>
  <c r="AF1655" i="8"/>
  <c r="Y1655" i="8"/>
  <c r="Q1655" i="8"/>
  <c r="AB1655" i="8"/>
  <c r="T1655" i="8"/>
  <c r="AJ1655" i="8"/>
  <c r="Z1655" i="8"/>
  <c r="P1655" i="8"/>
  <c r="AD1655" i="8"/>
  <c r="AI1667" i="8"/>
  <c r="AE1667" i="8"/>
  <c r="AA1667" i="8"/>
  <c r="W1667" i="8"/>
  <c r="S1667" i="8"/>
  <c r="O1667" i="8"/>
  <c r="AH1667" i="8"/>
  <c r="AC1667" i="8"/>
  <c r="X1667" i="8"/>
  <c r="R1667" i="8"/>
  <c r="M1667" i="8"/>
  <c r="AF1667" i="8"/>
  <c r="Y1667" i="8"/>
  <c r="Q1667" i="8"/>
  <c r="AJ1667" i="8"/>
  <c r="Z1667" i="8"/>
  <c r="P1667" i="8"/>
  <c r="AG1667" i="8"/>
  <c r="V1667" i="8"/>
  <c r="N1667" i="8"/>
  <c r="AD1667" i="8"/>
  <c r="AH1695" i="8"/>
  <c r="AD1695" i="8"/>
  <c r="Z1695" i="8"/>
  <c r="V1695" i="8"/>
  <c r="R1695" i="8"/>
  <c r="N1695" i="8"/>
  <c r="AJ1695" i="8"/>
  <c r="AE1695" i="8"/>
  <c r="Y1695" i="8"/>
  <c r="T1695" i="8"/>
  <c r="O1695" i="8"/>
  <c r="AF1695" i="8"/>
  <c r="X1695" i="8"/>
  <c r="Q1695" i="8"/>
  <c r="AB1695" i="8"/>
  <c r="S1695" i="8"/>
  <c r="AI1695" i="8"/>
  <c r="AA1695" i="8"/>
  <c r="P1695" i="8"/>
  <c r="AC1695" i="8"/>
  <c r="P1699" i="8"/>
  <c r="AG1699" i="8"/>
  <c r="AH1720" i="8"/>
  <c r="AD1720" i="8"/>
  <c r="Z1720" i="8"/>
  <c r="V1720" i="8"/>
  <c r="R1720" i="8"/>
  <c r="N1720" i="8"/>
  <c r="AF1720" i="8"/>
  <c r="AA1720" i="8"/>
  <c r="U1720" i="8"/>
  <c r="P1720" i="8"/>
  <c r="AI1720" i="8"/>
  <c r="AB1720" i="8"/>
  <c r="T1720" i="8"/>
  <c r="M1720" i="8"/>
  <c r="AC1720" i="8"/>
  <c r="S1720" i="8"/>
  <c r="AJ1720" i="8"/>
  <c r="Y1720" i="8"/>
  <c r="Q1720" i="8"/>
  <c r="W1720" i="8"/>
  <c r="AG1720" i="8"/>
  <c r="O1720" i="8"/>
  <c r="AH1722" i="8"/>
  <c r="AD1722" i="8"/>
  <c r="Z1722" i="8"/>
  <c r="V1722" i="8"/>
  <c r="R1722" i="8"/>
  <c r="N1722" i="8"/>
  <c r="AF1722" i="8"/>
  <c r="AA1722" i="8"/>
  <c r="U1722" i="8"/>
  <c r="P1722" i="8"/>
  <c r="AI1722" i="8"/>
  <c r="AB1722" i="8"/>
  <c r="T1722" i="8"/>
  <c r="M1722" i="8"/>
  <c r="AC1722" i="8"/>
  <c r="S1722" i="8"/>
  <c r="AJ1722" i="8"/>
  <c r="Y1722" i="8"/>
  <c r="Q1722" i="8"/>
  <c r="X1722" i="8"/>
  <c r="W1722" i="8"/>
  <c r="X1728" i="8"/>
  <c r="O1730" i="8"/>
  <c r="AD1739" i="8"/>
  <c r="M1766" i="8"/>
  <c r="AH1775" i="8"/>
  <c r="AD1775" i="8"/>
  <c r="Z1775" i="8"/>
  <c r="V1775" i="8"/>
  <c r="R1775" i="8"/>
  <c r="N1775" i="8"/>
  <c r="AJ1775" i="8"/>
  <c r="AE1775" i="8"/>
  <c r="Y1775" i="8"/>
  <c r="T1775" i="8"/>
  <c r="O1775" i="8"/>
  <c r="AC1775" i="8"/>
  <c r="W1775" i="8"/>
  <c r="P1775" i="8"/>
  <c r="AI1775" i="8"/>
  <c r="AA1775" i="8"/>
  <c r="Q1775" i="8"/>
  <c r="AF1775" i="8"/>
  <c r="S1775" i="8"/>
  <c r="AB1775" i="8"/>
  <c r="M1775" i="8"/>
  <c r="X1775" i="8"/>
  <c r="U1775" i="8"/>
  <c r="AG1587" i="8"/>
  <c r="AC1587" i="8"/>
  <c r="Y1587" i="8"/>
  <c r="U1587" i="8"/>
  <c r="Q1587" i="8"/>
  <c r="M1587" i="8"/>
  <c r="AJ1587" i="8"/>
  <c r="AE1587" i="8"/>
  <c r="Z1587" i="8"/>
  <c r="T1587" i="8"/>
  <c r="O1587" i="8"/>
  <c r="S1587" i="8"/>
  <c r="AA1587" i="8"/>
  <c r="AH1587" i="8"/>
  <c r="AG1591" i="8"/>
  <c r="AC1591" i="8"/>
  <c r="Y1591" i="8"/>
  <c r="U1591" i="8"/>
  <c r="Q1591" i="8"/>
  <c r="M1591" i="8"/>
  <c r="AJ1591" i="8"/>
  <c r="AE1591" i="8"/>
  <c r="Z1591" i="8"/>
  <c r="T1591" i="8"/>
  <c r="O1591" i="8"/>
  <c r="S1591" i="8"/>
  <c r="AA1591" i="8"/>
  <c r="AH1591" i="8"/>
  <c r="AG1595" i="8"/>
  <c r="AC1595" i="8"/>
  <c r="Y1595" i="8"/>
  <c r="U1595" i="8"/>
  <c r="Q1595" i="8"/>
  <c r="M1595" i="8"/>
  <c r="AJ1595" i="8"/>
  <c r="AE1595" i="8"/>
  <c r="Z1595" i="8"/>
  <c r="T1595" i="8"/>
  <c r="O1595" i="8"/>
  <c r="S1595" i="8"/>
  <c r="AA1595" i="8"/>
  <c r="AH1595" i="8"/>
  <c r="AH1603" i="8"/>
  <c r="AD1603" i="8"/>
  <c r="Z1603" i="8"/>
  <c r="V1603" i="8"/>
  <c r="R1603" i="8"/>
  <c r="N1603" i="8"/>
  <c r="AI1603" i="8"/>
  <c r="AC1603" i="8"/>
  <c r="X1603" i="8"/>
  <c r="S1603" i="8"/>
  <c r="M1603" i="8"/>
  <c r="T1603" i="8"/>
  <c r="AA1603" i="8"/>
  <c r="AG1603" i="8"/>
  <c r="Q1609" i="8"/>
  <c r="Y1609" i="8"/>
  <c r="AH1611" i="8"/>
  <c r="AD1611" i="8"/>
  <c r="Z1611" i="8"/>
  <c r="V1611" i="8"/>
  <c r="R1611" i="8"/>
  <c r="N1611" i="8"/>
  <c r="AI1611" i="8"/>
  <c r="AC1611" i="8"/>
  <c r="X1611" i="8"/>
  <c r="S1611" i="8"/>
  <c r="M1611" i="8"/>
  <c r="T1611" i="8"/>
  <c r="AA1611" i="8"/>
  <c r="AG1611" i="8"/>
  <c r="AH1629" i="8"/>
  <c r="AD1629" i="8"/>
  <c r="Z1629" i="8"/>
  <c r="AJ1629" i="8"/>
  <c r="AE1629" i="8"/>
  <c r="Y1629" i="8"/>
  <c r="U1629" i="8"/>
  <c r="Q1629" i="8"/>
  <c r="M1629" i="8"/>
  <c r="AG1629" i="8"/>
  <c r="AA1629" i="8"/>
  <c r="T1629" i="8"/>
  <c r="O1629" i="8"/>
  <c r="S1629" i="8"/>
  <c r="AB1629" i="8"/>
  <c r="S1631" i="8"/>
  <c r="AH1633" i="8"/>
  <c r="AD1633" i="8"/>
  <c r="Z1633" i="8"/>
  <c r="V1633" i="8"/>
  <c r="R1633" i="8"/>
  <c r="N1633" i="8"/>
  <c r="AJ1633" i="8"/>
  <c r="AE1633" i="8"/>
  <c r="Y1633" i="8"/>
  <c r="T1633" i="8"/>
  <c r="O1633" i="8"/>
  <c r="AC1633" i="8"/>
  <c r="W1633" i="8"/>
  <c r="P1633" i="8"/>
  <c r="U1633" i="8"/>
  <c r="AF1633" i="8"/>
  <c r="AH1635" i="8"/>
  <c r="AD1635" i="8"/>
  <c r="Z1635" i="8"/>
  <c r="V1635" i="8"/>
  <c r="R1635" i="8"/>
  <c r="N1635" i="8"/>
  <c r="AJ1635" i="8"/>
  <c r="AE1635" i="8"/>
  <c r="Y1635" i="8"/>
  <c r="T1635" i="8"/>
  <c r="O1635" i="8"/>
  <c r="AF1635" i="8"/>
  <c r="X1635" i="8"/>
  <c r="Q1635" i="8"/>
  <c r="U1635" i="8"/>
  <c r="AC1635" i="8"/>
  <c r="AH1639" i="8"/>
  <c r="AD1639" i="8"/>
  <c r="Z1639" i="8"/>
  <c r="V1639" i="8"/>
  <c r="R1639" i="8"/>
  <c r="N1639" i="8"/>
  <c r="AJ1639" i="8"/>
  <c r="AE1639" i="8"/>
  <c r="Y1639" i="8"/>
  <c r="T1639" i="8"/>
  <c r="O1639" i="8"/>
  <c r="AI1639" i="8"/>
  <c r="AB1639" i="8"/>
  <c r="U1639" i="8"/>
  <c r="M1639" i="8"/>
  <c r="W1639" i="8"/>
  <c r="AF1639" i="8"/>
  <c r="AI1649" i="8"/>
  <c r="AE1649" i="8"/>
  <c r="AA1649" i="8"/>
  <c r="W1649" i="8"/>
  <c r="S1649" i="8"/>
  <c r="O1649" i="8"/>
  <c r="AH1649" i="8"/>
  <c r="AC1649" i="8"/>
  <c r="X1649" i="8"/>
  <c r="R1649" i="8"/>
  <c r="M1649" i="8"/>
  <c r="AJ1649" i="8"/>
  <c r="AB1649" i="8"/>
  <c r="U1649" i="8"/>
  <c r="N1649" i="8"/>
  <c r="V1649" i="8"/>
  <c r="AF1649" i="8"/>
  <c r="T1658" i="8"/>
  <c r="T1659" i="8"/>
  <c r="T1661" i="8"/>
  <c r="AG1662" i="8"/>
  <c r="AC1662" i="8"/>
  <c r="Y1662" i="8"/>
  <c r="U1662" i="8"/>
  <c r="Q1662" i="8"/>
  <c r="M1662" i="8"/>
  <c r="AI1662" i="8"/>
  <c r="AD1662" i="8"/>
  <c r="X1662" i="8"/>
  <c r="S1662" i="8"/>
  <c r="N1662" i="8"/>
  <c r="AE1662" i="8"/>
  <c r="W1662" i="8"/>
  <c r="P1662" i="8"/>
  <c r="V1662" i="8"/>
  <c r="AF1662" i="8"/>
  <c r="AI1663" i="8"/>
  <c r="AE1663" i="8"/>
  <c r="AA1663" i="8"/>
  <c r="W1663" i="8"/>
  <c r="S1663" i="8"/>
  <c r="O1663" i="8"/>
  <c r="AH1663" i="8"/>
  <c r="AC1663" i="8"/>
  <c r="X1663" i="8"/>
  <c r="R1663" i="8"/>
  <c r="M1663" i="8"/>
  <c r="AF1663" i="8"/>
  <c r="Y1663" i="8"/>
  <c r="Q1663" i="8"/>
  <c r="U1663" i="8"/>
  <c r="AD1663" i="8"/>
  <c r="AI1665" i="8"/>
  <c r="AE1665" i="8"/>
  <c r="AA1665" i="8"/>
  <c r="W1665" i="8"/>
  <c r="S1665" i="8"/>
  <c r="O1665" i="8"/>
  <c r="AH1665" i="8"/>
  <c r="AC1665" i="8"/>
  <c r="X1665" i="8"/>
  <c r="R1665" i="8"/>
  <c r="M1665" i="8"/>
  <c r="AJ1665" i="8"/>
  <c r="AB1665" i="8"/>
  <c r="U1665" i="8"/>
  <c r="N1665" i="8"/>
  <c r="V1665" i="8"/>
  <c r="AF1665" i="8"/>
  <c r="AH1709" i="8"/>
  <c r="AD1709" i="8"/>
  <c r="Z1709" i="8"/>
  <c r="V1709" i="8"/>
  <c r="R1709" i="8"/>
  <c r="N1709" i="8"/>
  <c r="AJ1709" i="8"/>
  <c r="AE1709" i="8"/>
  <c r="Y1709" i="8"/>
  <c r="T1709" i="8"/>
  <c r="O1709" i="8"/>
  <c r="AC1709" i="8"/>
  <c r="W1709" i="8"/>
  <c r="P1709" i="8"/>
  <c r="U1709" i="8"/>
  <c r="AF1709" i="8"/>
  <c r="AH1711" i="8"/>
  <c r="AD1711" i="8"/>
  <c r="Z1711" i="8"/>
  <c r="V1711" i="8"/>
  <c r="R1711" i="8"/>
  <c r="N1711" i="8"/>
  <c r="AJ1711" i="8"/>
  <c r="AE1711" i="8"/>
  <c r="Y1711" i="8"/>
  <c r="T1711" i="8"/>
  <c r="O1711" i="8"/>
  <c r="AF1711" i="8"/>
  <c r="X1711" i="8"/>
  <c r="Q1711" i="8"/>
  <c r="U1711" i="8"/>
  <c r="AC1711" i="8"/>
  <c r="AH1718" i="8"/>
  <c r="AD1718" i="8"/>
  <c r="Z1718" i="8"/>
  <c r="V1718" i="8"/>
  <c r="R1718" i="8"/>
  <c r="N1718" i="8"/>
  <c r="AF1718" i="8"/>
  <c r="AA1718" i="8"/>
  <c r="U1718" i="8"/>
  <c r="P1718" i="8"/>
  <c r="AI1718" i="8"/>
  <c r="AB1718" i="8"/>
  <c r="T1718" i="8"/>
  <c r="M1718" i="8"/>
  <c r="AC1718" i="8"/>
  <c r="S1718" i="8"/>
  <c r="AJ1718" i="8"/>
  <c r="Y1718" i="8"/>
  <c r="Q1718" i="8"/>
  <c r="AE1718" i="8"/>
  <c r="AH1726" i="8"/>
  <c r="AD1726" i="8"/>
  <c r="Z1726" i="8"/>
  <c r="V1726" i="8"/>
  <c r="R1726" i="8"/>
  <c r="N1726" i="8"/>
  <c r="AF1726" i="8"/>
  <c r="AA1726" i="8"/>
  <c r="U1726" i="8"/>
  <c r="P1726" i="8"/>
  <c r="AI1726" i="8"/>
  <c r="AB1726" i="8"/>
  <c r="T1726" i="8"/>
  <c r="M1726" i="8"/>
  <c r="AC1726" i="8"/>
  <c r="S1726" i="8"/>
  <c r="AJ1726" i="8"/>
  <c r="Y1726" i="8"/>
  <c r="Q1726" i="8"/>
  <c r="AE1726" i="8"/>
  <c r="AH1734" i="8"/>
  <c r="AD1734" i="8"/>
  <c r="Z1734" i="8"/>
  <c r="V1734" i="8"/>
  <c r="R1734" i="8"/>
  <c r="N1734" i="8"/>
  <c r="AF1734" i="8"/>
  <c r="AA1734" i="8"/>
  <c r="U1734" i="8"/>
  <c r="P1734" i="8"/>
  <c r="AI1734" i="8"/>
  <c r="AB1734" i="8"/>
  <c r="T1734" i="8"/>
  <c r="M1734" i="8"/>
  <c r="AC1734" i="8"/>
  <c r="S1734" i="8"/>
  <c r="AJ1734" i="8"/>
  <c r="Y1734" i="8"/>
  <c r="Q1734" i="8"/>
  <c r="AE1734" i="8"/>
  <c r="AG1741" i="8"/>
  <c r="AC1741" i="8"/>
  <c r="Y1741" i="8"/>
  <c r="U1741" i="8"/>
  <c r="Q1741" i="8"/>
  <c r="M1741" i="8"/>
  <c r="AJ1741" i="8"/>
  <c r="AE1741" i="8"/>
  <c r="Z1741" i="8"/>
  <c r="T1741" i="8"/>
  <c r="O1741" i="8"/>
  <c r="AF1741" i="8"/>
  <c r="X1741" i="8"/>
  <c r="R1741" i="8"/>
  <c r="AB1741" i="8"/>
  <c r="S1741" i="8"/>
  <c r="AI1741" i="8"/>
  <c r="AA1741" i="8"/>
  <c r="P1741" i="8"/>
  <c r="AD1741" i="8"/>
  <c r="AG1757" i="8"/>
  <c r="AC1757" i="8"/>
  <c r="Y1757" i="8"/>
  <c r="U1757" i="8"/>
  <c r="Q1757" i="8"/>
  <c r="M1757" i="8"/>
  <c r="AF1757" i="8"/>
  <c r="AA1757" i="8"/>
  <c r="V1757" i="8"/>
  <c r="P1757" i="8"/>
  <c r="AE1757" i="8"/>
  <c r="X1757" i="8"/>
  <c r="R1757" i="8"/>
  <c r="AJ1757" i="8"/>
  <c r="AB1757" i="8"/>
  <c r="S1757" i="8"/>
  <c r="AH1757" i="8"/>
  <c r="T1757" i="8"/>
  <c r="AD1757" i="8"/>
  <c r="O1757" i="8"/>
  <c r="AI1757" i="8"/>
  <c r="AG1759" i="8"/>
  <c r="AC1759" i="8"/>
  <c r="Y1759" i="8"/>
  <c r="U1759" i="8"/>
  <c r="Q1759" i="8"/>
  <c r="M1759" i="8"/>
  <c r="AF1759" i="8"/>
  <c r="AA1759" i="8"/>
  <c r="V1759" i="8"/>
  <c r="P1759" i="8"/>
  <c r="AE1759" i="8"/>
  <c r="X1759" i="8"/>
  <c r="R1759" i="8"/>
  <c r="AH1759" i="8"/>
  <c r="W1759" i="8"/>
  <c r="N1759" i="8"/>
  <c r="AI1759" i="8"/>
  <c r="T1759" i="8"/>
  <c r="AD1759" i="8"/>
  <c r="S1759" i="8"/>
  <c r="AJ1759" i="8"/>
  <c r="AH1609" i="8"/>
  <c r="AD1609" i="8"/>
  <c r="Z1609" i="8"/>
  <c r="V1609" i="8"/>
  <c r="R1609" i="8"/>
  <c r="N1609" i="8"/>
  <c r="AI1609" i="8"/>
  <c r="AC1609" i="8"/>
  <c r="X1609" i="8"/>
  <c r="S1609" i="8"/>
  <c r="M1609" i="8"/>
  <c r="T1609" i="8"/>
  <c r="AA1609" i="8"/>
  <c r="AG1609" i="8"/>
  <c r="AH1631" i="8"/>
  <c r="AD1631" i="8"/>
  <c r="Z1631" i="8"/>
  <c r="V1631" i="8"/>
  <c r="R1631" i="8"/>
  <c r="N1631" i="8"/>
  <c r="AJ1631" i="8"/>
  <c r="AE1631" i="8"/>
  <c r="Y1631" i="8"/>
  <c r="T1631" i="8"/>
  <c r="O1631" i="8"/>
  <c r="AI1631" i="8"/>
  <c r="AB1631" i="8"/>
  <c r="U1631" i="8"/>
  <c r="M1631" i="8"/>
  <c r="W1631" i="8"/>
  <c r="AF1631" i="8"/>
  <c r="AG1658" i="8"/>
  <c r="AC1658" i="8"/>
  <c r="Y1658" i="8"/>
  <c r="U1658" i="8"/>
  <c r="Q1658" i="8"/>
  <c r="M1658" i="8"/>
  <c r="AI1658" i="8"/>
  <c r="AD1658" i="8"/>
  <c r="X1658" i="8"/>
  <c r="S1658" i="8"/>
  <c r="N1658" i="8"/>
  <c r="AE1658" i="8"/>
  <c r="W1658" i="8"/>
  <c r="P1658" i="8"/>
  <c r="V1658" i="8"/>
  <c r="AF1658" i="8"/>
  <c r="AI1659" i="8"/>
  <c r="AE1659" i="8"/>
  <c r="AA1659" i="8"/>
  <c r="W1659" i="8"/>
  <c r="S1659" i="8"/>
  <c r="O1659" i="8"/>
  <c r="AH1659" i="8"/>
  <c r="AC1659" i="8"/>
  <c r="X1659" i="8"/>
  <c r="R1659" i="8"/>
  <c r="M1659" i="8"/>
  <c r="AF1659" i="8"/>
  <c r="Y1659" i="8"/>
  <c r="Q1659" i="8"/>
  <c r="U1659" i="8"/>
  <c r="AD1659" i="8"/>
  <c r="AI1661" i="8"/>
  <c r="AE1661" i="8"/>
  <c r="AA1661" i="8"/>
  <c r="W1661" i="8"/>
  <c r="S1661" i="8"/>
  <c r="O1661" i="8"/>
  <c r="AH1661" i="8"/>
  <c r="AC1661" i="8"/>
  <c r="X1661" i="8"/>
  <c r="R1661" i="8"/>
  <c r="M1661" i="8"/>
  <c r="AJ1661" i="8"/>
  <c r="AB1661" i="8"/>
  <c r="U1661" i="8"/>
  <c r="N1661" i="8"/>
  <c r="V1661" i="8"/>
  <c r="AF1661" i="8"/>
  <c r="AH1701" i="8"/>
  <c r="AD1701" i="8"/>
  <c r="Z1701" i="8"/>
  <c r="V1701" i="8"/>
  <c r="R1701" i="8"/>
  <c r="N1701" i="8"/>
  <c r="AJ1701" i="8"/>
  <c r="AE1701" i="8"/>
  <c r="Y1701" i="8"/>
  <c r="T1701" i="8"/>
  <c r="O1701" i="8"/>
  <c r="AC1701" i="8"/>
  <c r="W1701" i="8"/>
  <c r="P1701" i="8"/>
  <c r="U1701" i="8"/>
  <c r="AF1701" i="8"/>
  <c r="AH1703" i="8"/>
  <c r="AD1703" i="8"/>
  <c r="Z1703" i="8"/>
  <c r="V1703" i="8"/>
  <c r="R1703" i="8"/>
  <c r="N1703" i="8"/>
  <c r="AJ1703" i="8"/>
  <c r="AE1703" i="8"/>
  <c r="Y1703" i="8"/>
  <c r="T1703" i="8"/>
  <c r="O1703" i="8"/>
  <c r="AF1703" i="8"/>
  <c r="X1703" i="8"/>
  <c r="Q1703" i="8"/>
  <c r="U1703" i="8"/>
  <c r="AC1703" i="8"/>
  <c r="AH1707" i="8"/>
  <c r="AD1707" i="8"/>
  <c r="Z1707" i="8"/>
  <c r="V1707" i="8"/>
  <c r="R1707" i="8"/>
  <c r="N1707" i="8"/>
  <c r="AJ1707" i="8"/>
  <c r="AE1707" i="8"/>
  <c r="Y1707" i="8"/>
  <c r="T1707" i="8"/>
  <c r="O1707" i="8"/>
  <c r="AI1707" i="8"/>
  <c r="AB1707" i="8"/>
  <c r="U1707" i="8"/>
  <c r="M1707" i="8"/>
  <c r="W1707" i="8"/>
  <c r="AF1707" i="8"/>
  <c r="M1709" i="8"/>
  <c r="X1709" i="8"/>
  <c r="AG1709" i="8"/>
  <c r="M1711" i="8"/>
  <c r="W1711" i="8"/>
  <c r="AG1711" i="8"/>
  <c r="AH1716" i="8"/>
  <c r="AD1716" i="8"/>
  <c r="Z1716" i="8"/>
  <c r="V1716" i="8"/>
  <c r="R1716" i="8"/>
  <c r="N1716" i="8"/>
  <c r="AF1716" i="8"/>
  <c r="AA1716" i="8"/>
  <c r="U1716" i="8"/>
  <c r="P1716" i="8"/>
  <c r="AI1716" i="8"/>
  <c r="AB1716" i="8"/>
  <c r="T1716" i="8"/>
  <c r="M1716" i="8"/>
  <c r="AC1716" i="8"/>
  <c r="S1716" i="8"/>
  <c r="AJ1716" i="8"/>
  <c r="Y1716" i="8"/>
  <c r="Q1716" i="8"/>
  <c r="AE1716" i="8"/>
  <c r="O1718" i="8"/>
  <c r="AG1718" i="8"/>
  <c r="AH1724" i="8"/>
  <c r="AD1724" i="8"/>
  <c r="Z1724" i="8"/>
  <c r="V1724" i="8"/>
  <c r="R1724" i="8"/>
  <c r="N1724" i="8"/>
  <c r="AF1724" i="8"/>
  <c r="AA1724" i="8"/>
  <c r="U1724" i="8"/>
  <c r="P1724" i="8"/>
  <c r="AI1724" i="8"/>
  <c r="AB1724" i="8"/>
  <c r="T1724" i="8"/>
  <c r="M1724" i="8"/>
  <c r="AC1724" i="8"/>
  <c r="S1724" i="8"/>
  <c r="AJ1724" i="8"/>
  <c r="Y1724" i="8"/>
  <c r="Q1724" i="8"/>
  <c r="AE1724" i="8"/>
  <c r="O1726" i="8"/>
  <c r="AG1726" i="8"/>
  <c r="AH1732" i="8"/>
  <c r="AD1732" i="8"/>
  <c r="Z1732" i="8"/>
  <c r="V1732" i="8"/>
  <c r="R1732" i="8"/>
  <c r="N1732" i="8"/>
  <c r="AF1732" i="8"/>
  <c r="AA1732" i="8"/>
  <c r="U1732" i="8"/>
  <c r="P1732" i="8"/>
  <c r="AI1732" i="8"/>
  <c r="AB1732" i="8"/>
  <c r="T1732" i="8"/>
  <c r="M1732" i="8"/>
  <c r="AC1732" i="8"/>
  <c r="S1732" i="8"/>
  <c r="AJ1732" i="8"/>
  <c r="Y1732" i="8"/>
  <c r="Q1732" i="8"/>
  <c r="AE1732" i="8"/>
  <c r="O1734" i="8"/>
  <c r="AG1734" i="8"/>
  <c r="AI1740" i="8"/>
  <c r="AE1740" i="8"/>
  <c r="AA1740" i="8"/>
  <c r="W1740" i="8"/>
  <c r="S1740" i="8"/>
  <c r="O1740" i="8"/>
  <c r="AJ1740" i="8"/>
  <c r="AD1740" i="8"/>
  <c r="Y1740" i="8"/>
  <c r="T1740" i="8"/>
  <c r="N1740" i="8"/>
  <c r="AC1740" i="8"/>
  <c r="V1740" i="8"/>
  <c r="P1740" i="8"/>
  <c r="AB1740" i="8"/>
  <c r="R1740" i="8"/>
  <c r="AH1740" i="8"/>
  <c r="Z1740" i="8"/>
  <c r="Q1740" i="8"/>
  <c r="AF1740" i="8"/>
  <c r="N1741" i="8"/>
  <c r="AH1741" i="8"/>
  <c r="AG1753" i="8"/>
  <c r="AC1753" i="8"/>
  <c r="Y1753" i="8"/>
  <c r="U1753" i="8"/>
  <c r="Q1753" i="8"/>
  <c r="M1753" i="8"/>
  <c r="AJ1753" i="8"/>
  <c r="AE1753" i="8"/>
  <c r="Z1753" i="8"/>
  <c r="T1753" i="8"/>
  <c r="O1753" i="8"/>
  <c r="AF1753" i="8"/>
  <c r="X1753" i="8"/>
  <c r="R1753" i="8"/>
  <c r="AI1753" i="8"/>
  <c r="AA1753" i="8"/>
  <c r="P1753" i="8"/>
  <c r="AH1753" i="8"/>
  <c r="W1753" i="8"/>
  <c r="N1753" i="8"/>
  <c r="AD1753" i="8"/>
  <c r="AI1756" i="8"/>
  <c r="AE1756" i="8"/>
  <c r="AF1756" i="8"/>
  <c r="AA1756" i="8"/>
  <c r="W1756" i="8"/>
  <c r="S1756" i="8"/>
  <c r="O1756" i="8"/>
  <c r="AD1756" i="8"/>
  <c r="Y1756" i="8"/>
  <c r="T1756" i="8"/>
  <c r="N1756" i="8"/>
  <c r="AC1756" i="8"/>
  <c r="V1756" i="8"/>
  <c r="P1756" i="8"/>
  <c r="AB1756" i="8"/>
  <c r="R1756" i="8"/>
  <c r="AJ1756" i="8"/>
  <c r="Z1756" i="8"/>
  <c r="Q1756" i="8"/>
  <c r="AG1756" i="8"/>
  <c r="AG1761" i="8"/>
  <c r="AC1761" i="8"/>
  <c r="Y1761" i="8"/>
  <c r="U1761" i="8"/>
  <c r="Q1761" i="8"/>
  <c r="M1761" i="8"/>
  <c r="AF1761" i="8"/>
  <c r="AA1761" i="8"/>
  <c r="V1761" i="8"/>
  <c r="P1761" i="8"/>
  <c r="AE1761" i="8"/>
  <c r="X1761" i="8"/>
  <c r="R1761" i="8"/>
  <c r="AJ1761" i="8"/>
  <c r="AB1761" i="8"/>
  <c r="S1761" i="8"/>
  <c r="AD1761" i="8"/>
  <c r="O1761" i="8"/>
  <c r="Z1761" i="8"/>
  <c r="N1761" i="8"/>
  <c r="AI1761" i="8"/>
  <c r="AI1770" i="8"/>
  <c r="AE1770" i="8"/>
  <c r="AA1770" i="8"/>
  <c r="W1770" i="8"/>
  <c r="S1770" i="8"/>
  <c r="O1770" i="8"/>
  <c r="AF1770" i="8"/>
  <c r="Z1770" i="8"/>
  <c r="U1770" i="8"/>
  <c r="P1770" i="8"/>
  <c r="AD1770" i="8"/>
  <c r="X1770" i="8"/>
  <c r="Q1770" i="8"/>
  <c r="AH1770" i="8"/>
  <c r="Y1770" i="8"/>
  <c r="N1770" i="8"/>
  <c r="AC1770" i="8"/>
  <c r="R1770" i="8"/>
  <c r="AB1770" i="8"/>
  <c r="M1770" i="8"/>
  <c r="AJ1770" i="8"/>
  <c r="AI1748" i="8"/>
  <c r="AE1748" i="8"/>
  <c r="AA1748" i="8"/>
  <c r="W1748" i="8"/>
  <c r="S1748" i="8"/>
  <c r="O1748" i="8"/>
  <c r="AJ1748" i="8"/>
  <c r="AD1748" i="8"/>
  <c r="Y1748" i="8"/>
  <c r="T1748" i="8"/>
  <c r="N1748" i="8"/>
  <c r="AC1748" i="8"/>
  <c r="V1748" i="8"/>
  <c r="P1748" i="8"/>
  <c r="U1748" i="8"/>
  <c r="AF1748" i="8"/>
  <c r="AG1749" i="8"/>
  <c r="AC1749" i="8"/>
  <c r="Y1749" i="8"/>
  <c r="U1749" i="8"/>
  <c r="Q1749" i="8"/>
  <c r="M1749" i="8"/>
  <c r="AJ1749" i="8"/>
  <c r="AE1749" i="8"/>
  <c r="Z1749" i="8"/>
  <c r="T1749" i="8"/>
  <c r="O1749" i="8"/>
  <c r="AF1749" i="8"/>
  <c r="X1749" i="8"/>
  <c r="R1749" i="8"/>
  <c r="V1749" i="8"/>
  <c r="AD1749" i="8"/>
  <c r="AG1751" i="8"/>
  <c r="AC1751" i="8"/>
  <c r="Y1751" i="8"/>
  <c r="U1751" i="8"/>
  <c r="Q1751" i="8"/>
  <c r="M1751" i="8"/>
  <c r="AJ1751" i="8"/>
  <c r="AE1751" i="8"/>
  <c r="Z1751" i="8"/>
  <c r="T1751" i="8"/>
  <c r="O1751" i="8"/>
  <c r="AI1751" i="8"/>
  <c r="AB1751" i="8"/>
  <c r="V1751" i="8"/>
  <c r="N1751" i="8"/>
  <c r="W1751" i="8"/>
  <c r="AF1751" i="8"/>
  <c r="AI1758" i="8"/>
  <c r="AE1758" i="8"/>
  <c r="AA1758" i="8"/>
  <c r="W1758" i="8"/>
  <c r="S1758" i="8"/>
  <c r="O1758" i="8"/>
  <c r="AF1758" i="8"/>
  <c r="Z1758" i="8"/>
  <c r="U1758" i="8"/>
  <c r="P1758" i="8"/>
  <c r="AD1758" i="8"/>
  <c r="X1758" i="8"/>
  <c r="Q1758" i="8"/>
  <c r="AH1758" i="8"/>
  <c r="Y1758" i="8"/>
  <c r="N1758" i="8"/>
  <c r="V1758" i="8"/>
  <c r="AJ1758" i="8"/>
  <c r="AG1765" i="8"/>
  <c r="AC1765" i="8"/>
  <c r="Y1765" i="8"/>
  <c r="U1765" i="8"/>
  <c r="Q1765" i="8"/>
  <c r="M1765" i="8"/>
  <c r="AF1765" i="8"/>
  <c r="AA1765" i="8"/>
  <c r="V1765" i="8"/>
  <c r="P1765" i="8"/>
  <c r="AE1765" i="8"/>
  <c r="X1765" i="8"/>
  <c r="R1765" i="8"/>
  <c r="AJ1765" i="8"/>
  <c r="AB1765" i="8"/>
  <c r="S1765" i="8"/>
  <c r="W1765" i="8"/>
  <c r="AI1765" i="8"/>
  <c r="AG1767" i="8"/>
  <c r="AC1767" i="8"/>
  <c r="Y1767" i="8"/>
  <c r="U1767" i="8"/>
  <c r="Q1767" i="8"/>
  <c r="M1767" i="8"/>
  <c r="AF1767" i="8"/>
  <c r="AA1767" i="8"/>
  <c r="V1767" i="8"/>
  <c r="P1767" i="8"/>
  <c r="AE1767" i="8"/>
  <c r="X1767" i="8"/>
  <c r="R1767" i="8"/>
  <c r="AH1767" i="8"/>
  <c r="W1767" i="8"/>
  <c r="N1767" i="8"/>
  <c r="Z1767" i="8"/>
  <c r="AJ1767" i="8"/>
  <c r="AH1777" i="8"/>
  <c r="AD1777" i="8"/>
  <c r="Z1777" i="8"/>
  <c r="V1777" i="8"/>
  <c r="R1777" i="8"/>
  <c r="N1777" i="8"/>
  <c r="AJ1777" i="8"/>
  <c r="AE1777" i="8"/>
  <c r="Y1777" i="8"/>
  <c r="T1777" i="8"/>
  <c r="O1777" i="8"/>
  <c r="AF1777" i="8"/>
  <c r="X1777" i="8"/>
  <c r="Q1777" i="8"/>
  <c r="AI1777" i="8"/>
  <c r="AA1777" i="8"/>
  <c r="P1777" i="8"/>
  <c r="W1777" i="8"/>
  <c r="P1205" i="8"/>
  <c r="T1205" i="8"/>
  <c r="X1205" i="8"/>
  <c r="AB1205" i="8"/>
  <c r="AF1205" i="8"/>
  <c r="P1207" i="8"/>
  <c r="T1207" i="8"/>
  <c r="X1207" i="8"/>
  <c r="AB1207" i="8"/>
  <c r="AF1207" i="8"/>
  <c r="P1209" i="8"/>
  <c r="T1209" i="8"/>
  <c r="X1209" i="8"/>
  <c r="AB1209" i="8"/>
  <c r="AF1209" i="8"/>
  <c r="P1240" i="8"/>
  <c r="T1240" i="8"/>
  <c r="X1240" i="8"/>
  <c r="AB1240" i="8"/>
  <c r="AF1240" i="8"/>
  <c r="P1242" i="8"/>
  <c r="T1242" i="8"/>
  <c r="X1242" i="8"/>
  <c r="AB1242" i="8"/>
  <c r="AF1242" i="8"/>
  <c r="P1244" i="8"/>
  <c r="T1244" i="8"/>
  <c r="X1244" i="8"/>
  <c r="AB1244" i="8"/>
  <c r="AF1244" i="8"/>
  <c r="P1246" i="8"/>
  <c r="T1246" i="8"/>
  <c r="X1246" i="8"/>
  <c r="AB1246" i="8"/>
  <c r="AF1246" i="8"/>
  <c r="P1248" i="8"/>
  <c r="T1248" i="8"/>
  <c r="X1248" i="8"/>
  <c r="AB1248" i="8"/>
  <c r="AF1248" i="8"/>
  <c r="P1250" i="8"/>
  <c r="T1250" i="8"/>
  <c r="X1250" i="8"/>
  <c r="AB1250" i="8"/>
  <c r="AF1250" i="8"/>
  <c r="P1252" i="8"/>
  <c r="T1252" i="8"/>
  <c r="X1252" i="8"/>
  <c r="AB1252" i="8"/>
  <c r="AF1252" i="8"/>
  <c r="P1254" i="8"/>
  <c r="T1254" i="8"/>
  <c r="X1254" i="8"/>
  <c r="AB1254" i="8"/>
  <c r="AF1254" i="8"/>
  <c r="P1256" i="8"/>
  <c r="T1256" i="8"/>
  <c r="X1256" i="8"/>
  <c r="AB1256" i="8"/>
  <c r="AF1256" i="8"/>
  <c r="P1283" i="8"/>
  <c r="T1283" i="8"/>
  <c r="X1283" i="8"/>
  <c r="AB1283" i="8"/>
  <c r="AF1283" i="8"/>
  <c r="P1285" i="8"/>
  <c r="T1285" i="8"/>
  <c r="X1285" i="8"/>
  <c r="AB1285" i="8"/>
  <c r="AF1285" i="8"/>
  <c r="P1287" i="8"/>
  <c r="T1287" i="8"/>
  <c r="X1287" i="8"/>
  <c r="AB1287" i="8"/>
  <c r="AF1287" i="8"/>
  <c r="P1289" i="8"/>
  <c r="T1289" i="8"/>
  <c r="X1289" i="8"/>
  <c r="AB1289" i="8"/>
  <c r="AF1289" i="8"/>
  <c r="P1314" i="8"/>
  <c r="T1314" i="8"/>
  <c r="X1314" i="8"/>
  <c r="AB1314" i="8"/>
  <c r="AF1314" i="8"/>
  <c r="P1316" i="8"/>
  <c r="T1316" i="8"/>
  <c r="X1316" i="8"/>
  <c r="AB1316" i="8"/>
  <c r="AF1316" i="8"/>
  <c r="P1318" i="8"/>
  <c r="T1318" i="8"/>
  <c r="X1318" i="8"/>
  <c r="AB1318" i="8"/>
  <c r="AF1318" i="8"/>
  <c r="P1320" i="8"/>
  <c r="T1320" i="8"/>
  <c r="X1320" i="8"/>
  <c r="AB1320" i="8"/>
  <c r="AF1320" i="8"/>
  <c r="P1322" i="8"/>
  <c r="T1322" i="8"/>
  <c r="X1322" i="8"/>
  <c r="AB1322" i="8"/>
  <c r="AF1322" i="8"/>
  <c r="P1324" i="8"/>
  <c r="T1324" i="8"/>
  <c r="X1324" i="8"/>
  <c r="AB1324" i="8"/>
  <c r="AF1324" i="8"/>
  <c r="P1364" i="8"/>
  <c r="T1364" i="8"/>
  <c r="X1364" i="8"/>
  <c r="AB1364" i="8"/>
  <c r="AF1364" i="8"/>
  <c r="P1366" i="8"/>
  <c r="T1366" i="8"/>
  <c r="X1366" i="8"/>
  <c r="AB1366" i="8"/>
  <c r="AF1366" i="8"/>
  <c r="P1368" i="8"/>
  <c r="T1368" i="8"/>
  <c r="X1368" i="8"/>
  <c r="AB1368" i="8"/>
  <c r="AF1368" i="8"/>
  <c r="P1370" i="8"/>
  <c r="T1370" i="8"/>
  <c r="X1370" i="8"/>
  <c r="AB1370" i="8"/>
  <c r="AF1370" i="8"/>
  <c r="P1372" i="8"/>
  <c r="T1372" i="8"/>
  <c r="X1372" i="8"/>
  <c r="AB1372" i="8"/>
  <c r="AF1372" i="8"/>
  <c r="P1374" i="8"/>
  <c r="T1374" i="8"/>
  <c r="X1374" i="8"/>
  <c r="AB1374" i="8"/>
  <c r="AF1374" i="8"/>
  <c r="P1376" i="8"/>
  <c r="T1376" i="8"/>
  <c r="X1376" i="8"/>
  <c r="AB1376" i="8"/>
  <c r="AF1376" i="8"/>
  <c r="P1378" i="8"/>
  <c r="T1378" i="8"/>
  <c r="X1378" i="8"/>
  <c r="AB1378" i="8"/>
  <c r="AF1378" i="8"/>
  <c r="P1380" i="8"/>
  <c r="T1380" i="8"/>
  <c r="X1380" i="8"/>
  <c r="AB1380" i="8"/>
  <c r="AF1380" i="8"/>
  <c r="P1382" i="8"/>
  <c r="T1382" i="8"/>
  <c r="X1382" i="8"/>
  <c r="AB1382" i="8"/>
  <c r="AF1382" i="8"/>
  <c r="P1399" i="8"/>
  <c r="T1399" i="8"/>
  <c r="X1399" i="8"/>
  <c r="AB1399" i="8"/>
  <c r="AF1399" i="8"/>
  <c r="P1401" i="8"/>
  <c r="T1401" i="8"/>
  <c r="X1401" i="8"/>
  <c r="AB1401" i="8"/>
  <c r="AF1401" i="8"/>
  <c r="P1403" i="8"/>
  <c r="T1403" i="8"/>
  <c r="X1403" i="8"/>
  <c r="AB1403" i="8"/>
  <c r="AF1403" i="8"/>
  <c r="P1405" i="8"/>
  <c r="T1405" i="8"/>
  <c r="X1405" i="8"/>
  <c r="AB1405" i="8"/>
  <c r="AF1405" i="8"/>
  <c r="P1407" i="8"/>
  <c r="T1407" i="8"/>
  <c r="X1407" i="8"/>
  <c r="AB1407" i="8"/>
  <c r="AF1407" i="8"/>
  <c r="P1409" i="8"/>
  <c r="T1409" i="8"/>
  <c r="X1409" i="8"/>
  <c r="AB1409" i="8"/>
  <c r="AF1409" i="8"/>
  <c r="P1411" i="8"/>
  <c r="T1411" i="8"/>
  <c r="X1411" i="8"/>
  <c r="AB1411" i="8"/>
  <c r="AF1411" i="8"/>
  <c r="P1426" i="8"/>
  <c r="T1426" i="8"/>
  <c r="X1426" i="8"/>
  <c r="AB1426" i="8"/>
  <c r="AF1426" i="8"/>
  <c r="P1428" i="8"/>
  <c r="T1428" i="8"/>
  <c r="X1428" i="8"/>
  <c r="AB1428" i="8"/>
  <c r="AF1428" i="8"/>
  <c r="P1430" i="8"/>
  <c r="T1430" i="8"/>
  <c r="X1430" i="8"/>
  <c r="AB1430" i="8"/>
  <c r="AF1430" i="8"/>
  <c r="P1432" i="8"/>
  <c r="T1432" i="8"/>
  <c r="X1432" i="8"/>
  <c r="AB1432" i="8"/>
  <c r="AF1432" i="8"/>
  <c r="P1434" i="8"/>
  <c r="T1434" i="8"/>
  <c r="X1434" i="8"/>
  <c r="AB1434" i="8"/>
  <c r="AF1434" i="8"/>
  <c r="P1436" i="8"/>
  <c r="T1436" i="8"/>
  <c r="X1436" i="8"/>
  <c r="AB1436" i="8"/>
  <c r="AF1436" i="8"/>
  <c r="P1438" i="8"/>
  <c r="T1438" i="8"/>
  <c r="X1438" i="8"/>
  <c r="AB1438" i="8"/>
  <c r="AF1438" i="8"/>
  <c r="P1459" i="8"/>
  <c r="T1459" i="8"/>
  <c r="X1459" i="8"/>
  <c r="AB1459" i="8"/>
  <c r="AF1459" i="8"/>
  <c r="AG1461" i="8"/>
  <c r="AC1461" i="8"/>
  <c r="Y1461" i="8"/>
  <c r="U1461" i="8"/>
  <c r="P1461" i="8"/>
  <c r="T1461" i="8"/>
  <c r="Z1461" i="8"/>
  <c r="AE1461" i="8"/>
  <c r="AJ1461" i="8"/>
  <c r="AG1494" i="8"/>
  <c r="AC1494" i="8"/>
  <c r="Y1494" i="8"/>
  <c r="U1494" i="8"/>
  <c r="Q1494" i="8"/>
  <c r="M1494" i="8"/>
  <c r="R1494" i="8"/>
  <c r="W1494" i="8"/>
  <c r="AB1494" i="8"/>
  <c r="AH1494" i="8"/>
  <c r="AI1495" i="8"/>
  <c r="AE1495" i="8"/>
  <c r="AA1495" i="8"/>
  <c r="W1495" i="8"/>
  <c r="S1495" i="8"/>
  <c r="O1495" i="8"/>
  <c r="Q1495" i="8"/>
  <c r="V1495" i="8"/>
  <c r="AB1495" i="8"/>
  <c r="AG1495" i="8"/>
  <c r="AG1496" i="8"/>
  <c r="AC1496" i="8"/>
  <c r="Y1496" i="8"/>
  <c r="U1496" i="8"/>
  <c r="Q1496" i="8"/>
  <c r="M1496" i="8"/>
  <c r="R1496" i="8"/>
  <c r="W1496" i="8"/>
  <c r="AB1496" i="8"/>
  <c r="AH1496" i="8"/>
  <c r="AI1497" i="8"/>
  <c r="AE1497" i="8"/>
  <c r="AA1497" i="8"/>
  <c r="W1497" i="8"/>
  <c r="S1497" i="8"/>
  <c r="O1497" i="8"/>
  <c r="Q1497" i="8"/>
  <c r="V1497" i="8"/>
  <c r="AB1497" i="8"/>
  <c r="AG1497" i="8"/>
  <c r="AG1498" i="8"/>
  <c r="AC1498" i="8"/>
  <c r="Y1498" i="8"/>
  <c r="U1498" i="8"/>
  <c r="Q1498" i="8"/>
  <c r="M1498" i="8"/>
  <c r="R1498" i="8"/>
  <c r="W1498" i="8"/>
  <c r="AB1498" i="8"/>
  <c r="AH1498" i="8"/>
  <c r="AI1499" i="8"/>
  <c r="AE1499" i="8"/>
  <c r="AA1499" i="8"/>
  <c r="W1499" i="8"/>
  <c r="S1499" i="8"/>
  <c r="O1499" i="8"/>
  <c r="Q1499" i="8"/>
  <c r="V1499" i="8"/>
  <c r="AB1499" i="8"/>
  <c r="AG1499" i="8"/>
  <c r="AG1500" i="8"/>
  <c r="AC1500" i="8"/>
  <c r="Y1500" i="8"/>
  <c r="U1500" i="8"/>
  <c r="Q1500" i="8"/>
  <c r="M1500" i="8"/>
  <c r="R1500" i="8"/>
  <c r="W1500" i="8"/>
  <c r="AB1500" i="8"/>
  <c r="AH1500" i="8"/>
  <c r="AI1501" i="8"/>
  <c r="AE1501" i="8"/>
  <c r="AA1501" i="8"/>
  <c r="W1501" i="8"/>
  <c r="S1501" i="8"/>
  <c r="O1501" i="8"/>
  <c r="Q1501" i="8"/>
  <c r="V1501" i="8"/>
  <c r="AB1501" i="8"/>
  <c r="AG1501" i="8"/>
  <c r="AI1545" i="8"/>
  <c r="AE1545" i="8"/>
  <c r="AA1545" i="8"/>
  <c r="W1545" i="8"/>
  <c r="S1545" i="8"/>
  <c r="O1545" i="8"/>
  <c r="Q1545" i="8"/>
  <c r="V1545" i="8"/>
  <c r="AB1545" i="8"/>
  <c r="AG1545" i="8"/>
  <c r="AG1546" i="8"/>
  <c r="AC1546" i="8"/>
  <c r="Y1546" i="8"/>
  <c r="U1546" i="8"/>
  <c r="Q1546" i="8"/>
  <c r="M1546" i="8"/>
  <c r="R1546" i="8"/>
  <c r="W1546" i="8"/>
  <c r="AB1546" i="8"/>
  <c r="AH1546" i="8"/>
  <c r="AI1547" i="8"/>
  <c r="AE1547" i="8"/>
  <c r="AA1547" i="8"/>
  <c r="W1547" i="8"/>
  <c r="S1547" i="8"/>
  <c r="O1547" i="8"/>
  <c r="Q1547" i="8"/>
  <c r="V1547" i="8"/>
  <c r="AB1547" i="8"/>
  <c r="AG1547" i="8"/>
  <c r="AG1548" i="8"/>
  <c r="AC1548" i="8"/>
  <c r="Y1548" i="8"/>
  <c r="U1548" i="8"/>
  <c r="Q1548" i="8"/>
  <c r="M1548" i="8"/>
  <c r="R1548" i="8"/>
  <c r="W1548" i="8"/>
  <c r="AB1548" i="8"/>
  <c r="AH1548" i="8"/>
  <c r="AI1549" i="8"/>
  <c r="AE1549" i="8"/>
  <c r="AA1549" i="8"/>
  <c r="W1549" i="8"/>
  <c r="S1549" i="8"/>
  <c r="O1549" i="8"/>
  <c r="Q1549" i="8"/>
  <c r="V1549" i="8"/>
  <c r="AB1549" i="8"/>
  <c r="AG1549" i="8"/>
  <c r="AG1550" i="8"/>
  <c r="AC1550" i="8"/>
  <c r="Y1550" i="8"/>
  <c r="U1550" i="8"/>
  <c r="Q1550" i="8"/>
  <c r="M1550" i="8"/>
  <c r="R1550" i="8"/>
  <c r="W1550" i="8"/>
  <c r="AB1550" i="8"/>
  <c r="AH1550" i="8"/>
  <c r="AI1551" i="8"/>
  <c r="AE1551" i="8"/>
  <c r="AA1551" i="8"/>
  <c r="W1551" i="8"/>
  <c r="S1551" i="8"/>
  <c r="O1551" i="8"/>
  <c r="Q1551" i="8"/>
  <c r="V1551" i="8"/>
  <c r="AB1551" i="8"/>
  <c r="AG1551" i="8"/>
  <c r="AG1552" i="8"/>
  <c r="AC1552" i="8"/>
  <c r="Y1552" i="8"/>
  <c r="U1552" i="8"/>
  <c r="Q1552" i="8"/>
  <c r="M1552" i="8"/>
  <c r="R1552" i="8"/>
  <c r="W1552" i="8"/>
  <c r="AB1552" i="8"/>
  <c r="AH1552" i="8"/>
  <c r="AI1553" i="8"/>
  <c r="AE1553" i="8"/>
  <c r="AA1553" i="8"/>
  <c r="W1553" i="8"/>
  <c r="S1553" i="8"/>
  <c r="O1553" i="8"/>
  <c r="Q1553" i="8"/>
  <c r="V1553" i="8"/>
  <c r="AB1553" i="8"/>
  <c r="AG1553" i="8"/>
  <c r="AG1554" i="8"/>
  <c r="AC1554" i="8"/>
  <c r="Y1554" i="8"/>
  <c r="U1554" i="8"/>
  <c r="Q1554" i="8"/>
  <c r="M1554" i="8"/>
  <c r="R1554" i="8"/>
  <c r="W1554" i="8"/>
  <c r="AB1554" i="8"/>
  <c r="AH1554" i="8"/>
  <c r="AI1555" i="8"/>
  <c r="AE1555" i="8"/>
  <c r="AA1555" i="8"/>
  <c r="W1555" i="8"/>
  <c r="S1555" i="8"/>
  <c r="O1555" i="8"/>
  <c r="Q1555" i="8"/>
  <c r="V1555" i="8"/>
  <c r="AB1555" i="8"/>
  <c r="AG1555" i="8"/>
  <c r="AG1556" i="8"/>
  <c r="AC1556" i="8"/>
  <c r="Y1556" i="8"/>
  <c r="U1556" i="8"/>
  <c r="Q1556" i="8"/>
  <c r="M1556" i="8"/>
  <c r="R1556" i="8"/>
  <c r="W1556" i="8"/>
  <c r="AB1556" i="8"/>
  <c r="AH1556" i="8"/>
  <c r="AI1557" i="8"/>
  <c r="AE1557" i="8"/>
  <c r="AA1557" i="8"/>
  <c r="W1557" i="8"/>
  <c r="S1557" i="8"/>
  <c r="O1557" i="8"/>
  <c r="Q1557" i="8"/>
  <c r="V1557" i="8"/>
  <c r="AB1557" i="8"/>
  <c r="AG1557" i="8"/>
  <c r="AG1558" i="8"/>
  <c r="AC1558" i="8"/>
  <c r="Y1558" i="8"/>
  <c r="U1558" i="8"/>
  <c r="Q1558" i="8"/>
  <c r="M1558" i="8"/>
  <c r="R1558" i="8"/>
  <c r="W1558" i="8"/>
  <c r="AB1558" i="8"/>
  <c r="AH1558" i="8"/>
  <c r="AI1559" i="8"/>
  <c r="AE1559" i="8"/>
  <c r="AA1559" i="8"/>
  <c r="W1559" i="8"/>
  <c r="S1559" i="8"/>
  <c r="O1559" i="8"/>
  <c r="Q1559" i="8"/>
  <c r="V1559" i="8"/>
  <c r="AB1559" i="8"/>
  <c r="AG1559" i="8"/>
  <c r="AI1617" i="8"/>
  <c r="AE1617" i="8"/>
  <c r="AA1617" i="8"/>
  <c r="W1617" i="8"/>
  <c r="S1617" i="8"/>
  <c r="O1617" i="8"/>
  <c r="Q1617" i="8"/>
  <c r="V1617" i="8"/>
  <c r="AB1617" i="8"/>
  <c r="AG1617" i="8"/>
  <c r="AG1618" i="8"/>
  <c r="AC1618" i="8"/>
  <c r="Y1618" i="8"/>
  <c r="U1618" i="8"/>
  <c r="Q1618" i="8"/>
  <c r="M1618" i="8"/>
  <c r="R1618" i="8"/>
  <c r="W1618" i="8"/>
  <c r="AB1618" i="8"/>
  <c r="AH1618" i="8"/>
  <c r="AI1619" i="8"/>
  <c r="AE1619" i="8"/>
  <c r="AA1619" i="8"/>
  <c r="W1619" i="8"/>
  <c r="S1619" i="8"/>
  <c r="O1619" i="8"/>
  <c r="Q1619" i="8"/>
  <c r="V1619" i="8"/>
  <c r="AB1619" i="8"/>
  <c r="AG1619" i="8"/>
  <c r="AG1620" i="8"/>
  <c r="AC1620" i="8"/>
  <c r="Y1620" i="8"/>
  <c r="U1620" i="8"/>
  <c r="Q1620" i="8"/>
  <c r="M1620" i="8"/>
  <c r="R1620" i="8"/>
  <c r="W1620" i="8"/>
  <c r="AB1620" i="8"/>
  <c r="AH1620" i="8"/>
  <c r="AI1621" i="8"/>
  <c r="AE1621" i="8"/>
  <c r="AA1621" i="8"/>
  <c r="W1621" i="8"/>
  <c r="S1621" i="8"/>
  <c r="O1621" i="8"/>
  <c r="Q1621" i="8"/>
  <c r="V1621" i="8"/>
  <c r="AB1621" i="8"/>
  <c r="AG1621" i="8"/>
  <c r="AG1622" i="8"/>
  <c r="AC1622" i="8"/>
  <c r="Y1622" i="8"/>
  <c r="U1622" i="8"/>
  <c r="Q1622" i="8"/>
  <c r="M1622" i="8"/>
  <c r="R1622" i="8"/>
  <c r="W1622" i="8"/>
  <c r="AB1622" i="8"/>
  <c r="AH1622" i="8"/>
  <c r="AI1623" i="8"/>
  <c r="AE1623" i="8"/>
  <c r="AA1623" i="8"/>
  <c r="W1623" i="8"/>
  <c r="S1623" i="8"/>
  <c r="O1623" i="8"/>
  <c r="Q1623" i="8"/>
  <c r="V1623" i="8"/>
  <c r="AB1623" i="8"/>
  <c r="AG1623" i="8"/>
  <c r="AG1624" i="8"/>
  <c r="AC1624" i="8"/>
  <c r="Y1624" i="8"/>
  <c r="U1624" i="8"/>
  <c r="Q1624" i="8"/>
  <c r="M1624" i="8"/>
  <c r="R1624" i="8"/>
  <c r="W1624" i="8"/>
  <c r="AB1624" i="8"/>
  <c r="AH1624" i="8"/>
  <c r="AI1625" i="8"/>
  <c r="AE1625" i="8"/>
  <c r="AA1625" i="8"/>
  <c r="W1625" i="8"/>
  <c r="S1625" i="8"/>
  <c r="O1625" i="8"/>
  <c r="Q1625" i="8"/>
  <c r="V1625" i="8"/>
  <c r="AB1625" i="8"/>
  <c r="AG1625" i="8"/>
  <c r="AG1626" i="8"/>
  <c r="AC1626" i="8"/>
  <c r="Y1626" i="8"/>
  <c r="U1626" i="8"/>
  <c r="Q1626" i="8"/>
  <c r="M1626" i="8"/>
  <c r="R1626" i="8"/>
  <c r="W1626" i="8"/>
  <c r="AB1626" i="8"/>
  <c r="AH1626" i="8"/>
  <c r="AH1637" i="8"/>
  <c r="AD1637" i="8"/>
  <c r="Z1637" i="8"/>
  <c r="V1637" i="8"/>
  <c r="R1637" i="8"/>
  <c r="N1637" i="8"/>
  <c r="AJ1637" i="8"/>
  <c r="AE1637" i="8"/>
  <c r="Y1637" i="8"/>
  <c r="T1637" i="8"/>
  <c r="O1637" i="8"/>
  <c r="S1637" i="8"/>
  <c r="AA1637" i="8"/>
  <c r="AG1637" i="8"/>
  <c r="AH1645" i="8"/>
  <c r="AD1645" i="8"/>
  <c r="Z1645" i="8"/>
  <c r="V1645" i="8"/>
  <c r="R1645" i="8"/>
  <c r="N1645" i="8"/>
  <c r="AJ1645" i="8"/>
  <c r="AE1645" i="8"/>
  <c r="Y1645" i="8"/>
  <c r="T1645" i="8"/>
  <c r="O1645" i="8"/>
  <c r="S1645" i="8"/>
  <c r="AA1645" i="8"/>
  <c r="AG1645" i="8"/>
  <c r="AG1648" i="8"/>
  <c r="AC1648" i="8"/>
  <c r="Y1648" i="8"/>
  <c r="U1648" i="8"/>
  <c r="Q1648" i="8"/>
  <c r="M1648" i="8"/>
  <c r="AI1648" i="8"/>
  <c r="AD1648" i="8"/>
  <c r="X1648" i="8"/>
  <c r="S1648" i="8"/>
  <c r="N1648" i="8"/>
  <c r="T1648" i="8"/>
  <c r="AA1648" i="8"/>
  <c r="AH1648" i="8"/>
  <c r="AG1652" i="8"/>
  <c r="AC1652" i="8"/>
  <c r="Y1652" i="8"/>
  <c r="U1652" i="8"/>
  <c r="Q1652" i="8"/>
  <c r="M1652" i="8"/>
  <c r="AI1652" i="8"/>
  <c r="AD1652" i="8"/>
  <c r="X1652" i="8"/>
  <c r="S1652" i="8"/>
  <c r="N1652" i="8"/>
  <c r="T1652" i="8"/>
  <c r="AA1652" i="8"/>
  <c r="AH1652" i="8"/>
  <c r="AG1656" i="8"/>
  <c r="AC1656" i="8"/>
  <c r="Y1656" i="8"/>
  <c r="U1656" i="8"/>
  <c r="Q1656" i="8"/>
  <c r="M1656" i="8"/>
  <c r="AI1656" i="8"/>
  <c r="AD1656" i="8"/>
  <c r="X1656" i="8"/>
  <c r="S1656" i="8"/>
  <c r="N1656" i="8"/>
  <c r="T1656" i="8"/>
  <c r="AA1656" i="8"/>
  <c r="AH1656" i="8"/>
  <c r="AG1660" i="8"/>
  <c r="AC1660" i="8"/>
  <c r="Y1660" i="8"/>
  <c r="U1660" i="8"/>
  <c r="Q1660" i="8"/>
  <c r="M1660" i="8"/>
  <c r="AI1660" i="8"/>
  <c r="AD1660" i="8"/>
  <c r="X1660" i="8"/>
  <c r="S1660" i="8"/>
  <c r="N1660" i="8"/>
  <c r="T1660" i="8"/>
  <c r="AA1660" i="8"/>
  <c r="AH1660" i="8"/>
  <c r="AG1664" i="8"/>
  <c r="AC1664" i="8"/>
  <c r="Y1664" i="8"/>
  <c r="U1664" i="8"/>
  <c r="Q1664" i="8"/>
  <c r="M1664" i="8"/>
  <c r="AI1664" i="8"/>
  <c r="AD1664" i="8"/>
  <c r="X1664" i="8"/>
  <c r="S1664" i="8"/>
  <c r="N1664" i="8"/>
  <c r="T1664" i="8"/>
  <c r="AA1664" i="8"/>
  <c r="AH1664" i="8"/>
  <c r="AG1668" i="8"/>
  <c r="AC1668" i="8"/>
  <c r="Y1668" i="8"/>
  <c r="U1668" i="8"/>
  <c r="Q1668" i="8"/>
  <c r="M1668" i="8"/>
  <c r="AI1668" i="8"/>
  <c r="AD1668" i="8"/>
  <c r="X1668" i="8"/>
  <c r="S1668" i="8"/>
  <c r="N1668" i="8"/>
  <c r="T1668" i="8"/>
  <c r="AA1668" i="8"/>
  <c r="AH1668" i="8"/>
  <c r="AG1681" i="8"/>
  <c r="AC1681" i="8"/>
  <c r="Y1681" i="8"/>
  <c r="U1681" i="8"/>
  <c r="Q1681" i="8"/>
  <c r="M1681" i="8"/>
  <c r="AF1681" i="8"/>
  <c r="AA1681" i="8"/>
  <c r="V1681" i="8"/>
  <c r="P1681" i="8"/>
  <c r="S1681" i="8"/>
  <c r="Z1681" i="8"/>
  <c r="AH1681" i="8"/>
  <c r="AI1682" i="8"/>
  <c r="AE1682" i="8"/>
  <c r="AA1682" i="8"/>
  <c r="W1682" i="8"/>
  <c r="S1682" i="8"/>
  <c r="O1682" i="8"/>
  <c r="AF1682" i="8"/>
  <c r="Z1682" i="8"/>
  <c r="U1682" i="8"/>
  <c r="P1682" i="8"/>
  <c r="R1682" i="8"/>
  <c r="Y1682" i="8"/>
  <c r="AG1682" i="8"/>
  <c r="AG1683" i="8"/>
  <c r="AC1683" i="8"/>
  <c r="Y1683" i="8"/>
  <c r="U1683" i="8"/>
  <c r="Q1683" i="8"/>
  <c r="M1683" i="8"/>
  <c r="AF1683" i="8"/>
  <c r="AA1683" i="8"/>
  <c r="V1683" i="8"/>
  <c r="P1683" i="8"/>
  <c r="S1683" i="8"/>
  <c r="Z1683" i="8"/>
  <c r="AH1683" i="8"/>
  <c r="AI1684" i="8"/>
  <c r="AE1684" i="8"/>
  <c r="AA1684" i="8"/>
  <c r="W1684" i="8"/>
  <c r="S1684" i="8"/>
  <c r="O1684" i="8"/>
  <c r="AF1684" i="8"/>
  <c r="Z1684" i="8"/>
  <c r="U1684" i="8"/>
  <c r="P1684" i="8"/>
  <c r="R1684" i="8"/>
  <c r="Y1684" i="8"/>
  <c r="AG1684" i="8"/>
  <c r="AG1685" i="8"/>
  <c r="AC1685" i="8"/>
  <c r="Y1685" i="8"/>
  <c r="U1685" i="8"/>
  <c r="Q1685" i="8"/>
  <c r="M1685" i="8"/>
  <c r="AF1685" i="8"/>
  <c r="AA1685" i="8"/>
  <c r="V1685" i="8"/>
  <c r="P1685" i="8"/>
  <c r="S1685" i="8"/>
  <c r="Z1685" i="8"/>
  <c r="AH1685" i="8"/>
  <c r="AI1686" i="8"/>
  <c r="AE1686" i="8"/>
  <c r="AA1686" i="8"/>
  <c r="W1686" i="8"/>
  <c r="S1686" i="8"/>
  <c r="O1686" i="8"/>
  <c r="AF1686" i="8"/>
  <c r="Z1686" i="8"/>
  <c r="U1686" i="8"/>
  <c r="P1686" i="8"/>
  <c r="R1686" i="8"/>
  <c r="Y1686" i="8"/>
  <c r="AG1686" i="8"/>
  <c r="AG1687" i="8"/>
  <c r="AC1687" i="8"/>
  <c r="Y1687" i="8"/>
  <c r="U1687" i="8"/>
  <c r="Q1687" i="8"/>
  <c r="M1687" i="8"/>
  <c r="AF1687" i="8"/>
  <c r="AA1687" i="8"/>
  <c r="V1687" i="8"/>
  <c r="P1687" i="8"/>
  <c r="S1687" i="8"/>
  <c r="Z1687" i="8"/>
  <c r="AH1687" i="8"/>
  <c r="AI1688" i="8"/>
  <c r="AE1688" i="8"/>
  <c r="AA1688" i="8"/>
  <c r="W1688" i="8"/>
  <c r="S1688" i="8"/>
  <c r="O1688" i="8"/>
  <c r="AF1688" i="8"/>
  <c r="Z1688" i="8"/>
  <c r="U1688" i="8"/>
  <c r="P1688" i="8"/>
  <c r="R1688" i="8"/>
  <c r="Y1688" i="8"/>
  <c r="AG1688" i="8"/>
  <c r="AG1689" i="8"/>
  <c r="AC1689" i="8"/>
  <c r="Y1689" i="8"/>
  <c r="U1689" i="8"/>
  <c r="Q1689" i="8"/>
  <c r="M1689" i="8"/>
  <c r="AF1689" i="8"/>
  <c r="AA1689" i="8"/>
  <c r="V1689" i="8"/>
  <c r="P1689" i="8"/>
  <c r="S1689" i="8"/>
  <c r="Z1689" i="8"/>
  <c r="AH1689" i="8"/>
  <c r="AI1690" i="8"/>
  <c r="AE1690" i="8"/>
  <c r="AA1690" i="8"/>
  <c r="W1690" i="8"/>
  <c r="S1690" i="8"/>
  <c r="O1690" i="8"/>
  <c r="AF1690" i="8"/>
  <c r="Z1690" i="8"/>
  <c r="U1690" i="8"/>
  <c r="P1690" i="8"/>
  <c r="R1690" i="8"/>
  <c r="Y1690" i="8"/>
  <c r="AG1690" i="8"/>
  <c r="AG1691" i="8"/>
  <c r="AC1691" i="8"/>
  <c r="Y1691" i="8"/>
  <c r="U1691" i="8"/>
  <c r="Q1691" i="8"/>
  <c r="M1691" i="8"/>
  <c r="AF1691" i="8"/>
  <c r="AA1691" i="8"/>
  <c r="V1691" i="8"/>
  <c r="P1691" i="8"/>
  <c r="S1691" i="8"/>
  <c r="Z1691" i="8"/>
  <c r="AH1691" i="8"/>
  <c r="AI1692" i="8"/>
  <c r="AE1692" i="8"/>
  <c r="AA1692" i="8"/>
  <c r="W1692" i="8"/>
  <c r="S1692" i="8"/>
  <c r="O1692" i="8"/>
  <c r="AF1692" i="8"/>
  <c r="Z1692" i="8"/>
  <c r="U1692" i="8"/>
  <c r="P1692" i="8"/>
  <c r="R1692" i="8"/>
  <c r="Y1692" i="8"/>
  <c r="AG1692" i="8"/>
  <c r="AG1693" i="8"/>
  <c r="AC1693" i="8"/>
  <c r="Y1693" i="8"/>
  <c r="U1693" i="8"/>
  <c r="Q1693" i="8"/>
  <c r="M1693" i="8"/>
  <c r="AF1693" i="8"/>
  <c r="AA1693" i="8"/>
  <c r="V1693" i="8"/>
  <c r="P1693" i="8"/>
  <c r="S1693" i="8"/>
  <c r="Z1693" i="8"/>
  <c r="AH1693" i="8"/>
  <c r="AH1697" i="8"/>
  <c r="AD1697" i="8"/>
  <c r="Z1697" i="8"/>
  <c r="V1697" i="8"/>
  <c r="R1697" i="8"/>
  <c r="N1697" i="8"/>
  <c r="AJ1697" i="8"/>
  <c r="AE1697" i="8"/>
  <c r="Y1697" i="8"/>
  <c r="T1697" i="8"/>
  <c r="O1697" i="8"/>
  <c r="S1697" i="8"/>
  <c r="AA1697" i="8"/>
  <c r="AG1697" i="8"/>
  <c r="AH1705" i="8"/>
  <c r="AD1705" i="8"/>
  <c r="Z1705" i="8"/>
  <c r="V1705" i="8"/>
  <c r="R1705" i="8"/>
  <c r="N1705" i="8"/>
  <c r="AJ1705" i="8"/>
  <c r="AE1705" i="8"/>
  <c r="Y1705" i="8"/>
  <c r="T1705" i="8"/>
  <c r="O1705" i="8"/>
  <c r="S1705" i="8"/>
  <c r="AA1705" i="8"/>
  <c r="AG1705" i="8"/>
  <c r="AI1744" i="8"/>
  <c r="AE1744" i="8"/>
  <c r="AA1744" i="8"/>
  <c r="W1744" i="8"/>
  <c r="S1744" i="8"/>
  <c r="O1744" i="8"/>
  <c r="AJ1744" i="8"/>
  <c r="AD1744" i="8"/>
  <c r="Y1744" i="8"/>
  <c r="T1744" i="8"/>
  <c r="N1744" i="8"/>
  <c r="AC1744" i="8"/>
  <c r="V1744" i="8"/>
  <c r="P1744" i="8"/>
  <c r="U1744" i="8"/>
  <c r="AF1744" i="8"/>
  <c r="AG1745" i="8"/>
  <c r="AC1745" i="8"/>
  <c r="Y1745" i="8"/>
  <c r="U1745" i="8"/>
  <c r="Q1745" i="8"/>
  <c r="M1745" i="8"/>
  <c r="AJ1745" i="8"/>
  <c r="AE1745" i="8"/>
  <c r="Z1745" i="8"/>
  <c r="T1745" i="8"/>
  <c r="O1745" i="8"/>
  <c r="AF1745" i="8"/>
  <c r="X1745" i="8"/>
  <c r="R1745" i="8"/>
  <c r="V1745" i="8"/>
  <c r="AD1745" i="8"/>
  <c r="AG1747" i="8"/>
  <c r="AC1747" i="8"/>
  <c r="Y1747" i="8"/>
  <c r="U1747" i="8"/>
  <c r="Q1747" i="8"/>
  <c r="M1747" i="8"/>
  <c r="AJ1747" i="8"/>
  <c r="AE1747" i="8"/>
  <c r="Z1747" i="8"/>
  <c r="T1747" i="8"/>
  <c r="O1747" i="8"/>
  <c r="AI1747" i="8"/>
  <c r="AB1747" i="8"/>
  <c r="V1747" i="8"/>
  <c r="N1747" i="8"/>
  <c r="W1747" i="8"/>
  <c r="AF1747" i="8"/>
  <c r="M1748" i="8"/>
  <c r="X1748" i="8"/>
  <c r="AG1748" i="8"/>
  <c r="N1749" i="8"/>
  <c r="W1749" i="8"/>
  <c r="AH1749" i="8"/>
  <c r="P1751" i="8"/>
  <c r="X1751" i="8"/>
  <c r="AH1751" i="8"/>
  <c r="M1758" i="8"/>
  <c r="AB1758" i="8"/>
  <c r="AI1762" i="8"/>
  <c r="AE1762" i="8"/>
  <c r="AA1762" i="8"/>
  <c r="W1762" i="8"/>
  <c r="S1762" i="8"/>
  <c r="O1762" i="8"/>
  <c r="AF1762" i="8"/>
  <c r="Z1762" i="8"/>
  <c r="U1762" i="8"/>
  <c r="P1762" i="8"/>
  <c r="AD1762" i="8"/>
  <c r="X1762" i="8"/>
  <c r="Q1762" i="8"/>
  <c r="AH1762" i="8"/>
  <c r="Y1762" i="8"/>
  <c r="N1762" i="8"/>
  <c r="V1762" i="8"/>
  <c r="AJ1762" i="8"/>
  <c r="N1765" i="8"/>
  <c r="Z1765" i="8"/>
  <c r="O1767" i="8"/>
  <c r="AB1767" i="8"/>
  <c r="AG1769" i="8"/>
  <c r="AC1769" i="8"/>
  <c r="Y1769" i="8"/>
  <c r="U1769" i="8"/>
  <c r="Q1769" i="8"/>
  <c r="M1769" i="8"/>
  <c r="AF1769" i="8"/>
  <c r="AA1769" i="8"/>
  <c r="V1769" i="8"/>
  <c r="P1769" i="8"/>
  <c r="AE1769" i="8"/>
  <c r="X1769" i="8"/>
  <c r="R1769" i="8"/>
  <c r="AJ1769" i="8"/>
  <c r="AB1769" i="8"/>
  <c r="S1769" i="8"/>
  <c r="W1769" i="8"/>
  <c r="AI1769" i="8"/>
  <c r="AG1771" i="8"/>
  <c r="AC1771" i="8"/>
  <c r="Y1771" i="8"/>
  <c r="U1771" i="8"/>
  <c r="Q1771" i="8"/>
  <c r="M1771" i="8"/>
  <c r="AF1771" i="8"/>
  <c r="AA1771" i="8"/>
  <c r="V1771" i="8"/>
  <c r="P1771" i="8"/>
  <c r="AE1771" i="8"/>
  <c r="X1771" i="8"/>
  <c r="R1771" i="8"/>
  <c r="AH1771" i="8"/>
  <c r="W1771" i="8"/>
  <c r="N1771" i="8"/>
  <c r="Z1771" i="8"/>
  <c r="AJ1771" i="8"/>
  <c r="M1777" i="8"/>
  <c r="AB1777" i="8"/>
  <c r="AG1780" i="8"/>
  <c r="AC1780" i="8"/>
  <c r="Y1780" i="8"/>
  <c r="U1780" i="8"/>
  <c r="Q1780" i="8"/>
  <c r="M1780" i="8"/>
  <c r="AI1780" i="8"/>
  <c r="AD1780" i="8"/>
  <c r="X1780" i="8"/>
  <c r="S1780" i="8"/>
  <c r="N1780" i="8"/>
  <c r="AF1780" i="8"/>
  <c r="Z1780" i="8"/>
  <c r="R1780" i="8"/>
  <c r="AH1780" i="8"/>
  <c r="W1780" i="8"/>
  <c r="O1780" i="8"/>
  <c r="AE1780" i="8"/>
  <c r="T1780" i="8"/>
  <c r="AB1780" i="8"/>
  <c r="P1476" i="8"/>
  <c r="T1476" i="8"/>
  <c r="X1476" i="8"/>
  <c r="AB1476" i="8"/>
  <c r="AF1476" i="8"/>
  <c r="P1478" i="8"/>
  <c r="T1478" i="8"/>
  <c r="X1478" i="8"/>
  <c r="AB1478" i="8"/>
  <c r="AF1478" i="8"/>
  <c r="P1480" i="8"/>
  <c r="T1480" i="8"/>
  <c r="X1480" i="8"/>
  <c r="AB1480" i="8"/>
  <c r="AF1480" i="8"/>
  <c r="P1482" i="8"/>
  <c r="T1482" i="8"/>
  <c r="X1482" i="8"/>
  <c r="AB1482" i="8"/>
  <c r="AF1482" i="8"/>
  <c r="P1484" i="8"/>
  <c r="T1484" i="8"/>
  <c r="X1484" i="8"/>
  <c r="AB1484" i="8"/>
  <c r="AF1484" i="8"/>
  <c r="P1486" i="8"/>
  <c r="T1486" i="8"/>
  <c r="X1486" i="8"/>
  <c r="AB1486" i="8"/>
  <c r="AF1486" i="8"/>
  <c r="P1488" i="8"/>
  <c r="T1488" i="8"/>
  <c r="X1488" i="8"/>
  <c r="AB1488" i="8"/>
  <c r="AF1488" i="8"/>
  <c r="P1490" i="8"/>
  <c r="T1490" i="8"/>
  <c r="X1490" i="8"/>
  <c r="AB1490" i="8"/>
  <c r="AF1490" i="8"/>
  <c r="P1492" i="8"/>
  <c r="T1492" i="8"/>
  <c r="X1492" i="8"/>
  <c r="AB1492" i="8"/>
  <c r="AF1492" i="8"/>
  <c r="P1503" i="8"/>
  <c r="T1503" i="8"/>
  <c r="X1503" i="8"/>
  <c r="AB1503" i="8"/>
  <c r="AF1503" i="8"/>
  <c r="P1505" i="8"/>
  <c r="T1505" i="8"/>
  <c r="X1505" i="8"/>
  <c r="AB1505" i="8"/>
  <c r="AF1505" i="8"/>
  <c r="P1507" i="8"/>
  <c r="T1507" i="8"/>
  <c r="X1507" i="8"/>
  <c r="AB1507" i="8"/>
  <c r="AF1507" i="8"/>
  <c r="P1509" i="8"/>
  <c r="T1509" i="8"/>
  <c r="X1509" i="8"/>
  <c r="AB1509" i="8"/>
  <c r="AF1509" i="8"/>
  <c r="P1511" i="8"/>
  <c r="T1511" i="8"/>
  <c r="X1511" i="8"/>
  <c r="AB1511" i="8"/>
  <c r="AF1511" i="8"/>
  <c r="P1513" i="8"/>
  <c r="T1513" i="8"/>
  <c r="X1513" i="8"/>
  <c r="AB1513" i="8"/>
  <c r="AF1513" i="8"/>
  <c r="P1515" i="8"/>
  <c r="T1515" i="8"/>
  <c r="X1515" i="8"/>
  <c r="AB1515" i="8"/>
  <c r="AF1515" i="8"/>
  <c r="P1528" i="8"/>
  <c r="T1528" i="8"/>
  <c r="X1528" i="8"/>
  <c r="AB1528" i="8"/>
  <c r="AF1528" i="8"/>
  <c r="P1530" i="8"/>
  <c r="T1530" i="8"/>
  <c r="X1530" i="8"/>
  <c r="AB1530" i="8"/>
  <c r="AF1530" i="8"/>
  <c r="P1532" i="8"/>
  <c r="T1532" i="8"/>
  <c r="X1532" i="8"/>
  <c r="AB1532" i="8"/>
  <c r="AF1532" i="8"/>
  <c r="P1534" i="8"/>
  <c r="T1534" i="8"/>
  <c r="X1534" i="8"/>
  <c r="AB1534" i="8"/>
  <c r="AF1534" i="8"/>
  <c r="P1536" i="8"/>
  <c r="T1536" i="8"/>
  <c r="X1536" i="8"/>
  <c r="AB1536" i="8"/>
  <c r="AF1536" i="8"/>
  <c r="P1538" i="8"/>
  <c r="T1538" i="8"/>
  <c r="X1538" i="8"/>
  <c r="AB1538" i="8"/>
  <c r="AF1538" i="8"/>
  <c r="P1540" i="8"/>
  <c r="T1540" i="8"/>
  <c r="X1540" i="8"/>
  <c r="AB1540" i="8"/>
  <c r="AF1540" i="8"/>
  <c r="P1542" i="8"/>
  <c r="T1542" i="8"/>
  <c r="X1542" i="8"/>
  <c r="AB1542" i="8"/>
  <c r="AF1542" i="8"/>
  <c r="P1561" i="8"/>
  <c r="T1561" i="8"/>
  <c r="X1561" i="8"/>
  <c r="AB1561" i="8"/>
  <c r="AF1561" i="8"/>
  <c r="P1563" i="8"/>
  <c r="T1563" i="8"/>
  <c r="X1563" i="8"/>
  <c r="AB1563" i="8"/>
  <c r="AF1563" i="8"/>
  <c r="P1565" i="8"/>
  <c r="T1565" i="8"/>
  <c r="X1565" i="8"/>
  <c r="AB1565" i="8"/>
  <c r="AF1565" i="8"/>
  <c r="P1567" i="8"/>
  <c r="T1567" i="8"/>
  <c r="X1567" i="8"/>
  <c r="AB1567" i="8"/>
  <c r="AF1567" i="8"/>
  <c r="P1569" i="8"/>
  <c r="T1569" i="8"/>
  <c r="X1569" i="8"/>
  <c r="AB1569" i="8"/>
  <c r="AF1569" i="8"/>
  <c r="P1571" i="8"/>
  <c r="T1571" i="8"/>
  <c r="X1571" i="8"/>
  <c r="AB1571" i="8"/>
  <c r="AF1571" i="8"/>
  <c r="P1573" i="8"/>
  <c r="T1573" i="8"/>
  <c r="X1573" i="8"/>
  <c r="AB1573" i="8"/>
  <c r="AF1573" i="8"/>
  <c r="P1575" i="8"/>
  <c r="T1575" i="8"/>
  <c r="X1575" i="8"/>
  <c r="AB1575" i="8"/>
  <c r="AF1575" i="8"/>
  <c r="P1577" i="8"/>
  <c r="T1577" i="8"/>
  <c r="X1577" i="8"/>
  <c r="AB1577" i="8"/>
  <c r="AF1577" i="8"/>
  <c r="P1579" i="8"/>
  <c r="T1579" i="8"/>
  <c r="X1579" i="8"/>
  <c r="AB1579" i="8"/>
  <c r="AF1579" i="8"/>
  <c r="P1581" i="8"/>
  <c r="T1581" i="8"/>
  <c r="X1581" i="8"/>
  <c r="AB1581" i="8"/>
  <c r="AF1581" i="8"/>
  <c r="P1600" i="8"/>
  <c r="T1600" i="8"/>
  <c r="X1600" i="8"/>
  <c r="AB1600" i="8"/>
  <c r="AF1600" i="8"/>
  <c r="P1602" i="8"/>
  <c r="T1602" i="8"/>
  <c r="X1602" i="8"/>
  <c r="AB1602" i="8"/>
  <c r="AF1602" i="8"/>
  <c r="P1604" i="8"/>
  <c r="T1604" i="8"/>
  <c r="X1604" i="8"/>
  <c r="AB1604" i="8"/>
  <c r="AF1604" i="8"/>
  <c r="P1606" i="8"/>
  <c r="T1606" i="8"/>
  <c r="X1606" i="8"/>
  <c r="AB1606" i="8"/>
  <c r="AF1606" i="8"/>
  <c r="P1608" i="8"/>
  <c r="T1608" i="8"/>
  <c r="X1608" i="8"/>
  <c r="AB1608" i="8"/>
  <c r="AF1608" i="8"/>
  <c r="P1610" i="8"/>
  <c r="T1610" i="8"/>
  <c r="X1610" i="8"/>
  <c r="AB1610" i="8"/>
  <c r="AF1610" i="8"/>
  <c r="P1612" i="8"/>
  <c r="T1612" i="8"/>
  <c r="X1612" i="8"/>
  <c r="AB1612" i="8"/>
  <c r="AF1612" i="8"/>
  <c r="P1614" i="8"/>
  <c r="T1614" i="8"/>
  <c r="X1614" i="8"/>
  <c r="AB1614" i="8"/>
  <c r="AF1614" i="8"/>
  <c r="AH1672" i="8"/>
  <c r="AD1672" i="8"/>
  <c r="Z1672" i="8"/>
  <c r="V1672" i="8"/>
  <c r="R1672" i="8"/>
  <c r="N1672" i="8"/>
  <c r="Q1672" i="8"/>
  <c r="W1672" i="8"/>
  <c r="AB1672" i="8"/>
  <c r="AG1672" i="8"/>
  <c r="AH1674" i="8"/>
  <c r="AD1674" i="8"/>
  <c r="Z1674" i="8"/>
  <c r="V1674" i="8"/>
  <c r="R1674" i="8"/>
  <c r="N1674" i="8"/>
  <c r="Q1674" i="8"/>
  <c r="W1674" i="8"/>
  <c r="AB1674" i="8"/>
  <c r="AG1674" i="8"/>
  <c r="AH1676" i="8"/>
  <c r="AD1676" i="8"/>
  <c r="Z1676" i="8"/>
  <c r="V1676" i="8"/>
  <c r="R1676" i="8"/>
  <c r="N1676" i="8"/>
  <c r="Q1676" i="8"/>
  <c r="W1676" i="8"/>
  <c r="AB1676" i="8"/>
  <c r="AG1676" i="8"/>
  <c r="AH1678" i="8"/>
  <c r="AD1678" i="8"/>
  <c r="Z1678" i="8"/>
  <c r="V1678" i="8"/>
  <c r="R1678" i="8"/>
  <c r="N1678" i="8"/>
  <c r="Q1678" i="8"/>
  <c r="W1678" i="8"/>
  <c r="AB1678" i="8"/>
  <c r="AG1678" i="8"/>
  <c r="AI1738" i="8"/>
  <c r="AE1738" i="8"/>
  <c r="AA1738" i="8"/>
  <c r="W1738" i="8"/>
  <c r="S1738" i="8"/>
  <c r="O1738" i="8"/>
  <c r="AJ1738" i="8"/>
  <c r="AD1738" i="8"/>
  <c r="Y1738" i="8"/>
  <c r="T1738" i="8"/>
  <c r="N1738" i="8"/>
  <c r="R1738" i="8"/>
  <c r="Z1738" i="8"/>
  <c r="AG1738" i="8"/>
  <c r="AI1742" i="8"/>
  <c r="AE1742" i="8"/>
  <c r="AA1742" i="8"/>
  <c r="W1742" i="8"/>
  <c r="S1742" i="8"/>
  <c r="O1742" i="8"/>
  <c r="AJ1742" i="8"/>
  <c r="AD1742" i="8"/>
  <c r="Y1742" i="8"/>
  <c r="T1742" i="8"/>
  <c r="N1742" i="8"/>
  <c r="R1742" i="8"/>
  <c r="Z1742" i="8"/>
  <c r="AG1742" i="8"/>
  <c r="AI1746" i="8"/>
  <c r="AE1746" i="8"/>
  <c r="AA1746" i="8"/>
  <c r="W1746" i="8"/>
  <c r="S1746" i="8"/>
  <c r="O1746" i="8"/>
  <c r="AJ1746" i="8"/>
  <c r="AD1746" i="8"/>
  <c r="Y1746" i="8"/>
  <c r="T1746" i="8"/>
  <c r="N1746" i="8"/>
  <c r="R1746" i="8"/>
  <c r="Z1746" i="8"/>
  <c r="AG1746" i="8"/>
  <c r="AI1750" i="8"/>
  <c r="AE1750" i="8"/>
  <c r="AA1750" i="8"/>
  <c r="W1750" i="8"/>
  <c r="S1750" i="8"/>
  <c r="O1750" i="8"/>
  <c r="AJ1750" i="8"/>
  <c r="AD1750" i="8"/>
  <c r="Y1750" i="8"/>
  <c r="T1750" i="8"/>
  <c r="N1750" i="8"/>
  <c r="R1750" i="8"/>
  <c r="Z1750" i="8"/>
  <c r="AG1750" i="8"/>
  <c r="AI1754" i="8"/>
  <c r="AE1754" i="8"/>
  <c r="AA1754" i="8"/>
  <c r="W1754" i="8"/>
  <c r="S1754" i="8"/>
  <c r="O1754" i="8"/>
  <c r="AJ1754" i="8"/>
  <c r="AD1754" i="8"/>
  <c r="Y1754" i="8"/>
  <c r="T1754" i="8"/>
  <c r="N1754" i="8"/>
  <c r="R1754" i="8"/>
  <c r="Z1754" i="8"/>
  <c r="AG1754" i="8"/>
  <c r="AI1760" i="8"/>
  <c r="AE1760" i="8"/>
  <c r="AA1760" i="8"/>
  <c r="W1760" i="8"/>
  <c r="S1760" i="8"/>
  <c r="O1760" i="8"/>
  <c r="AF1760" i="8"/>
  <c r="Z1760" i="8"/>
  <c r="U1760" i="8"/>
  <c r="P1760" i="8"/>
  <c r="AD1760" i="8"/>
  <c r="X1760" i="8"/>
  <c r="Q1760" i="8"/>
  <c r="T1760" i="8"/>
  <c r="AC1760" i="8"/>
  <c r="AI1764" i="8"/>
  <c r="AE1764" i="8"/>
  <c r="AA1764" i="8"/>
  <c r="W1764" i="8"/>
  <c r="S1764" i="8"/>
  <c r="O1764" i="8"/>
  <c r="AF1764" i="8"/>
  <c r="Z1764" i="8"/>
  <c r="U1764" i="8"/>
  <c r="P1764" i="8"/>
  <c r="AD1764" i="8"/>
  <c r="X1764" i="8"/>
  <c r="Q1764" i="8"/>
  <c r="T1764" i="8"/>
  <c r="AC1764" i="8"/>
  <c r="AI1768" i="8"/>
  <c r="AE1768" i="8"/>
  <c r="AA1768" i="8"/>
  <c r="W1768" i="8"/>
  <c r="S1768" i="8"/>
  <c r="O1768" i="8"/>
  <c r="AF1768" i="8"/>
  <c r="Z1768" i="8"/>
  <c r="U1768" i="8"/>
  <c r="P1768" i="8"/>
  <c r="AD1768" i="8"/>
  <c r="X1768" i="8"/>
  <c r="Q1768" i="8"/>
  <c r="T1768" i="8"/>
  <c r="AC1768" i="8"/>
  <c r="AI1772" i="8"/>
  <c r="AE1772" i="8"/>
  <c r="AA1772" i="8"/>
  <c r="W1772" i="8"/>
  <c r="S1772" i="8"/>
  <c r="O1772" i="8"/>
  <c r="AF1772" i="8"/>
  <c r="Z1772" i="8"/>
  <c r="U1772" i="8"/>
  <c r="P1772" i="8"/>
  <c r="AD1772" i="8"/>
  <c r="X1772" i="8"/>
  <c r="Q1772" i="8"/>
  <c r="T1772" i="8"/>
  <c r="AC1772" i="8"/>
  <c r="P1630" i="8"/>
  <c r="T1630" i="8"/>
  <c r="X1630" i="8"/>
  <c r="AB1630" i="8"/>
  <c r="AF1630" i="8"/>
  <c r="P1632" i="8"/>
  <c r="T1632" i="8"/>
  <c r="X1632" i="8"/>
  <c r="AB1632" i="8"/>
  <c r="AF1632" i="8"/>
  <c r="P1634" i="8"/>
  <c r="T1634" i="8"/>
  <c r="X1634" i="8"/>
  <c r="AB1634" i="8"/>
  <c r="AF1634" i="8"/>
  <c r="P1636" i="8"/>
  <c r="T1636" i="8"/>
  <c r="X1636" i="8"/>
  <c r="AB1636" i="8"/>
  <c r="AF1636" i="8"/>
  <c r="P1638" i="8"/>
  <c r="T1638" i="8"/>
  <c r="X1638" i="8"/>
  <c r="AB1638" i="8"/>
  <c r="AF1638" i="8"/>
  <c r="P1640" i="8"/>
  <c r="T1640" i="8"/>
  <c r="X1640" i="8"/>
  <c r="AB1640" i="8"/>
  <c r="AF1640" i="8"/>
  <c r="P1642" i="8"/>
  <c r="T1642" i="8"/>
  <c r="X1642" i="8"/>
  <c r="AB1642" i="8"/>
  <c r="AF1642" i="8"/>
  <c r="P1644" i="8"/>
  <c r="T1644" i="8"/>
  <c r="X1644" i="8"/>
  <c r="AB1644" i="8"/>
  <c r="AF1644" i="8"/>
  <c r="P1646" i="8"/>
  <c r="T1646" i="8"/>
  <c r="X1646" i="8"/>
  <c r="AB1646" i="8"/>
  <c r="AF1646" i="8"/>
  <c r="P1671" i="8"/>
  <c r="T1671" i="8"/>
  <c r="X1671" i="8"/>
  <c r="AB1671" i="8"/>
  <c r="AF1671" i="8"/>
  <c r="P1673" i="8"/>
  <c r="T1673" i="8"/>
  <c r="X1673" i="8"/>
  <c r="AB1673" i="8"/>
  <c r="AF1673" i="8"/>
  <c r="P1675" i="8"/>
  <c r="T1675" i="8"/>
  <c r="X1675" i="8"/>
  <c r="AB1675" i="8"/>
  <c r="AF1675" i="8"/>
  <c r="P1677" i="8"/>
  <c r="T1677" i="8"/>
  <c r="X1677" i="8"/>
  <c r="AB1677" i="8"/>
  <c r="AF1677" i="8"/>
  <c r="P1679" i="8"/>
  <c r="T1679" i="8"/>
  <c r="X1679" i="8"/>
  <c r="AB1679" i="8"/>
  <c r="AF1679" i="8"/>
  <c r="P1696" i="8"/>
  <c r="T1696" i="8"/>
  <c r="X1696" i="8"/>
  <c r="AB1696" i="8"/>
  <c r="AF1696" i="8"/>
  <c r="P1698" i="8"/>
  <c r="T1698" i="8"/>
  <c r="X1698" i="8"/>
  <c r="AB1698" i="8"/>
  <c r="AF1698" i="8"/>
  <c r="P1700" i="8"/>
  <c r="T1700" i="8"/>
  <c r="X1700" i="8"/>
  <c r="AB1700" i="8"/>
  <c r="AF1700" i="8"/>
  <c r="P1702" i="8"/>
  <c r="T1702" i="8"/>
  <c r="X1702" i="8"/>
  <c r="AB1702" i="8"/>
  <c r="AF1702" i="8"/>
  <c r="P1704" i="8"/>
  <c r="T1704" i="8"/>
  <c r="X1704" i="8"/>
  <c r="AB1704" i="8"/>
  <c r="AF1704" i="8"/>
  <c r="P1706" i="8"/>
  <c r="T1706" i="8"/>
  <c r="X1706" i="8"/>
  <c r="AB1706" i="8"/>
  <c r="AF1706" i="8"/>
  <c r="P1708" i="8"/>
  <c r="T1708" i="8"/>
  <c r="X1708" i="8"/>
  <c r="AB1708" i="8"/>
  <c r="AF1708" i="8"/>
  <c r="P1710" i="8"/>
  <c r="T1710" i="8"/>
  <c r="X1710" i="8"/>
  <c r="AB1710" i="8"/>
  <c r="AF1710" i="8"/>
  <c r="AG1712" i="8"/>
  <c r="AC1712" i="8"/>
  <c r="Y1712" i="8"/>
  <c r="U1712" i="8"/>
  <c r="Q1712" i="8"/>
  <c r="M1712" i="8"/>
  <c r="R1712" i="8"/>
  <c r="W1712" i="8"/>
  <c r="AB1712" i="8"/>
  <c r="AH1712" i="8"/>
  <c r="AI1713" i="8"/>
  <c r="AE1713" i="8"/>
  <c r="AA1713" i="8"/>
  <c r="W1713" i="8"/>
  <c r="S1713" i="8"/>
  <c r="O1713" i="8"/>
  <c r="Q1713" i="8"/>
  <c r="V1713" i="8"/>
  <c r="AB1713" i="8"/>
  <c r="AG1713" i="8"/>
  <c r="AG1714" i="8"/>
  <c r="AC1714" i="8"/>
  <c r="Y1714" i="8"/>
  <c r="U1714" i="8"/>
  <c r="Q1714" i="8"/>
  <c r="M1714" i="8"/>
  <c r="R1714" i="8"/>
  <c r="W1714" i="8"/>
  <c r="AB1714" i="8"/>
  <c r="AH1714" i="8"/>
  <c r="AI1779" i="8"/>
  <c r="AH1779" i="8"/>
  <c r="AD1779" i="8"/>
  <c r="Z1779" i="8"/>
  <c r="V1779" i="8"/>
  <c r="R1779" i="8"/>
  <c r="N1779" i="8"/>
  <c r="AE1779" i="8"/>
  <c r="Y1779" i="8"/>
  <c r="T1779" i="8"/>
  <c r="O1779" i="8"/>
  <c r="S1779" i="8"/>
  <c r="AA1779" i="8"/>
  <c r="AG1779" i="8"/>
  <c r="P1717" i="8"/>
  <c r="T1717" i="8"/>
  <c r="X1717" i="8"/>
  <c r="AB1717" i="8"/>
  <c r="AF1717" i="8"/>
  <c r="P1719" i="8"/>
  <c r="T1719" i="8"/>
  <c r="X1719" i="8"/>
  <c r="AB1719" i="8"/>
  <c r="AF1719" i="8"/>
  <c r="P1721" i="8"/>
  <c r="T1721" i="8"/>
  <c r="X1721" i="8"/>
  <c r="AB1721" i="8"/>
  <c r="AF1721" i="8"/>
  <c r="P1723" i="8"/>
  <c r="T1723" i="8"/>
  <c r="X1723" i="8"/>
  <c r="AB1723" i="8"/>
  <c r="AF1723" i="8"/>
  <c r="P1725" i="8"/>
  <c r="T1725" i="8"/>
  <c r="X1725" i="8"/>
  <c r="AB1725" i="8"/>
  <c r="AF1725" i="8"/>
  <c r="P1727" i="8"/>
  <c r="T1727" i="8"/>
  <c r="X1727" i="8"/>
  <c r="AB1727" i="8"/>
  <c r="AF1727" i="8"/>
  <c r="P1729" i="8"/>
  <c r="T1729" i="8"/>
  <c r="X1729" i="8"/>
  <c r="AB1729" i="8"/>
  <c r="AF1729" i="8"/>
  <c r="P1731" i="8"/>
  <c r="T1731" i="8"/>
  <c r="X1731" i="8"/>
  <c r="AB1731" i="8"/>
  <c r="AF1731" i="8"/>
  <c r="P1733" i="8"/>
  <c r="T1733" i="8"/>
  <c r="X1733" i="8"/>
  <c r="AB1733" i="8"/>
  <c r="AF1733" i="8"/>
  <c r="P1735" i="8"/>
  <c r="T1735" i="8"/>
  <c r="X1735" i="8"/>
  <c r="AB1735" i="8"/>
  <c r="AF1735" i="8"/>
  <c r="AI1781" i="8"/>
  <c r="AE1781" i="8"/>
  <c r="AA1781" i="8"/>
  <c r="W1781" i="8"/>
  <c r="S1781" i="8"/>
  <c r="O1781" i="8"/>
  <c r="AH1781" i="8"/>
  <c r="AC1781" i="8"/>
  <c r="X1781" i="8"/>
  <c r="R1781" i="8"/>
  <c r="M1781" i="8"/>
  <c r="T1781" i="8"/>
  <c r="Z1781" i="8"/>
  <c r="AG1781" i="8"/>
  <c r="P1774" i="8"/>
  <c r="T1774" i="8"/>
  <c r="X1774" i="8"/>
  <c r="AB1774" i="8"/>
  <c r="AF1774" i="8"/>
  <c r="P1776" i="8"/>
  <c r="T1776" i="8"/>
  <c r="X1776" i="8"/>
  <c r="AB1776" i="8"/>
  <c r="AF1776" i="8"/>
  <c r="P1778" i="8"/>
  <c r="T1778" i="8"/>
  <c r="X1778" i="8"/>
  <c r="AB1778" i="8"/>
  <c r="AF1778" i="8"/>
  <c r="AH1784" i="8"/>
  <c r="AD1784" i="8"/>
  <c r="Z1784" i="8"/>
  <c r="V1784" i="8"/>
  <c r="R1784" i="8"/>
  <c r="N1784" i="8"/>
  <c r="Q1784" i="8"/>
  <c r="W1784" i="8"/>
  <c r="AB1784" i="8"/>
  <c r="AG1784" i="8"/>
  <c r="AH1786" i="8"/>
  <c r="AD1786" i="8"/>
  <c r="Z1786" i="8"/>
  <c r="V1786" i="8"/>
  <c r="R1786" i="8"/>
  <c r="N1786" i="8"/>
  <c r="Q1786" i="8"/>
  <c r="W1786" i="8"/>
  <c r="AB1786" i="8"/>
  <c r="AG1786" i="8"/>
  <c r="AH1788" i="8"/>
  <c r="AD1788" i="8"/>
  <c r="Z1788" i="8"/>
  <c r="V1788" i="8"/>
  <c r="R1788" i="8"/>
  <c r="N1788" i="8"/>
  <c r="Q1788" i="8"/>
  <c r="W1788" i="8"/>
  <c r="AB1788" i="8"/>
  <c r="AG1788" i="8"/>
  <c r="AH1790" i="8"/>
  <c r="AD1790" i="8"/>
  <c r="Z1790" i="8"/>
  <c r="V1790" i="8"/>
  <c r="R1790" i="8"/>
  <c r="N1790" i="8"/>
  <c r="Q1790" i="8"/>
  <c r="W1790" i="8"/>
  <c r="AB1790" i="8"/>
  <c r="AG1790" i="8"/>
  <c r="AH1792" i="8"/>
  <c r="AD1792" i="8"/>
  <c r="Z1792" i="8"/>
  <c r="V1792" i="8"/>
  <c r="R1792" i="8"/>
  <c r="N1792" i="8"/>
  <c r="Q1792" i="8"/>
  <c r="W1792" i="8"/>
  <c r="AB1792" i="8"/>
  <c r="AG1792" i="8"/>
  <c r="AH1794" i="8"/>
  <c r="AD1794" i="8"/>
  <c r="Z1794" i="8"/>
  <c r="V1794" i="8"/>
  <c r="R1794" i="8"/>
  <c r="N1794" i="8"/>
  <c r="Q1794" i="8"/>
  <c r="W1794" i="8"/>
  <c r="AB1794" i="8"/>
  <c r="AG1794" i="8"/>
  <c r="P1783" i="8"/>
  <c r="T1783" i="8"/>
  <c r="X1783" i="8"/>
  <c r="AB1783" i="8"/>
  <c r="AF1783" i="8"/>
  <c r="P1785" i="8"/>
  <c r="T1785" i="8"/>
  <c r="X1785" i="8"/>
  <c r="AB1785" i="8"/>
  <c r="AF1785" i="8"/>
  <c r="P1787" i="8"/>
  <c r="T1787" i="8"/>
  <c r="X1787" i="8"/>
  <c r="AB1787" i="8"/>
  <c r="AF1787" i="8"/>
  <c r="P1789" i="8"/>
  <c r="T1789" i="8"/>
  <c r="X1789" i="8"/>
  <c r="AB1789" i="8"/>
  <c r="AF1789" i="8"/>
  <c r="P1791" i="8"/>
  <c r="T1791" i="8"/>
  <c r="X1791" i="8"/>
  <c r="AB1791" i="8"/>
  <c r="AF1791" i="8"/>
  <c r="P1793" i="8"/>
  <c r="T1793" i="8"/>
  <c r="X1793" i="8"/>
  <c r="AB1793" i="8"/>
  <c r="AF1793" i="8"/>
  <c r="M1782" i="1"/>
  <c r="M1773" i="1"/>
  <c r="M1737" i="1"/>
  <c r="M1715" i="1"/>
  <c r="M1694" i="1"/>
  <c r="M1680" i="1"/>
  <c r="M1670" i="1"/>
  <c r="M1647" i="1"/>
  <c r="M1628" i="1"/>
  <c r="M1627" i="1"/>
  <c r="M1616" i="1"/>
  <c r="M1598" i="1"/>
  <c r="M1582" i="1"/>
  <c r="M1560" i="1"/>
  <c r="M1544" i="1"/>
  <c r="M1526" i="1"/>
  <c r="M1517" i="1"/>
  <c r="M1502" i="1"/>
  <c r="M1493" i="1"/>
  <c r="M1474" i="1"/>
  <c r="M1457" i="1"/>
  <c r="M1440" i="1"/>
  <c r="M1425" i="1"/>
  <c r="M1412" i="1"/>
  <c r="M1398" i="1"/>
  <c r="M1384" i="1"/>
  <c r="M1363" i="1"/>
  <c r="M1338" i="1"/>
  <c r="M1337" i="1"/>
  <c r="M1325" i="1"/>
  <c r="M1313" i="1"/>
  <c r="M1290" i="1"/>
  <c r="M1281" i="1"/>
  <c r="M1257" i="1"/>
  <c r="M1239" i="1"/>
  <c r="M1210" i="1"/>
  <c r="M1189" i="1"/>
  <c r="M1173" i="1"/>
  <c r="M1162" i="1"/>
  <c r="M1161" i="1"/>
  <c r="M1154" i="1"/>
  <c r="M1137" i="1"/>
  <c r="M1124" i="1"/>
  <c r="M1104" i="1"/>
  <c r="M1090" i="1"/>
  <c r="M1069" i="1"/>
  <c r="M1052" i="1"/>
  <c r="M1031" i="1"/>
  <c r="M1020" i="1"/>
  <c r="M1001" i="1"/>
  <c r="M988" i="1"/>
  <c r="M977" i="1"/>
  <c r="M957" i="1"/>
  <c r="M938" i="1"/>
  <c r="M915" i="1"/>
  <c r="M914" i="1"/>
  <c r="M908" i="1"/>
  <c r="M901" i="1"/>
  <c r="M893" i="1"/>
  <c r="M878" i="1"/>
  <c r="M868" i="1"/>
  <c r="M842" i="1"/>
  <c r="M822" i="1"/>
  <c r="M815" i="1"/>
  <c r="M814" i="1"/>
  <c r="M789" i="1"/>
  <c r="M776" i="1"/>
  <c r="M764" i="1"/>
  <c r="M749" i="1"/>
  <c r="M735" i="1"/>
  <c r="M713" i="1"/>
  <c r="M698" i="1"/>
  <c r="M675" i="1"/>
  <c r="M669" i="1"/>
  <c r="M653" i="1"/>
  <c r="M641" i="1"/>
  <c r="M624" i="1"/>
  <c r="M604" i="1"/>
  <c r="M586" i="1"/>
  <c r="M565" i="1"/>
  <c r="M551" i="1"/>
  <c r="M539" i="1"/>
  <c r="M523" i="1"/>
  <c r="M502" i="1"/>
  <c r="M483" i="1"/>
  <c r="M482" i="1"/>
  <c r="M473" i="1"/>
  <c r="M447" i="1"/>
  <c r="M430" i="1"/>
  <c r="M406" i="1"/>
  <c r="M399" i="1"/>
  <c r="M378" i="1"/>
  <c r="M357" i="1"/>
  <c r="M334" i="1"/>
  <c r="M325" i="1"/>
  <c r="M311" i="1"/>
  <c r="M301" i="1"/>
  <c r="M291" i="1"/>
  <c r="M270" i="1"/>
  <c r="M254" i="1"/>
  <c r="M247" i="1"/>
  <c r="M246" i="1"/>
  <c r="M237" i="1"/>
  <c r="M223" i="1"/>
  <c r="M213" i="1"/>
  <c r="M202" i="1"/>
  <c r="M187" i="1"/>
  <c r="M170" i="1"/>
  <c r="M164" i="1"/>
  <c r="M154" i="1"/>
  <c r="M140" i="1"/>
  <c r="M131" i="1"/>
  <c r="M122" i="1"/>
  <c r="M110" i="1"/>
  <c r="M109" i="1"/>
  <c r="M107" i="1"/>
  <c r="M92" i="1"/>
  <c r="M81" i="1"/>
  <c r="M80" i="1"/>
  <c r="M69" i="1"/>
  <c r="M61" i="1"/>
  <c r="M58" i="1"/>
  <c r="M39" i="1"/>
  <c r="M20" i="1"/>
  <c r="M4" i="1"/>
  <c r="M3" i="1"/>
  <c r="F12" i="5" l="1"/>
  <c r="F11" i="5"/>
  <c r="F10" i="5"/>
  <c r="F9" i="5"/>
  <c r="F8" i="5"/>
  <c r="F7" i="5"/>
  <c r="F6" i="5"/>
  <c r="F5" i="5"/>
  <c r="F4" i="5"/>
  <c r="F2" i="5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AJ3" i="1"/>
  <c r="AH3" i="1"/>
  <c r="AF3" i="1"/>
  <c r="AD3" i="1"/>
  <c r="AB3" i="1"/>
  <c r="Z3" i="1"/>
  <c r="X3" i="1"/>
  <c r="V3" i="1"/>
  <c r="T3" i="1"/>
  <c r="R3" i="1"/>
  <c r="P3" i="1"/>
  <c r="N3" i="1"/>
  <c r="K4" i="5" l="1"/>
  <c r="K5" i="5"/>
  <c r="P12" i="5"/>
  <c r="I12" i="5" s="1"/>
  <c r="P11" i="5"/>
  <c r="P10" i="5"/>
  <c r="P9" i="5"/>
  <c r="P8" i="5"/>
  <c r="P7" i="5"/>
  <c r="P6" i="5"/>
  <c r="P5" i="5"/>
  <c r="P4" i="5"/>
  <c r="P3" i="5"/>
  <c r="P2" i="5"/>
  <c r="I2" i="5" s="1"/>
  <c r="O12" i="5"/>
  <c r="O11" i="5"/>
  <c r="O10" i="5"/>
  <c r="O9" i="5"/>
  <c r="O8" i="5"/>
  <c r="O7" i="5"/>
  <c r="O6" i="5"/>
  <c r="O5" i="5"/>
  <c r="O4" i="5"/>
  <c r="O3" i="5"/>
  <c r="O2" i="5"/>
  <c r="D19" i="5"/>
  <c r="D20" i="5"/>
  <c r="K3" i="5"/>
  <c r="F3" i="5" s="1"/>
  <c r="K6" i="5"/>
  <c r="K7" i="5"/>
  <c r="K8" i="5"/>
  <c r="K11" i="5"/>
  <c r="K12" i="5"/>
  <c r="L12" i="5"/>
  <c r="L11" i="5"/>
  <c r="L10" i="5"/>
  <c r="L9" i="5"/>
  <c r="L8" i="5"/>
  <c r="L7" i="5"/>
  <c r="L6" i="5"/>
  <c r="L5" i="5"/>
  <c r="L4" i="5"/>
  <c r="L3" i="5"/>
  <c r="M3" i="5"/>
  <c r="M4" i="5"/>
  <c r="N4" i="5"/>
  <c r="N3" i="5"/>
  <c r="N5" i="5"/>
  <c r="M6" i="5"/>
  <c r="M5" i="5"/>
  <c r="N6" i="5"/>
  <c r="N7" i="5"/>
  <c r="N8" i="5"/>
  <c r="N9" i="5"/>
  <c r="N10" i="5"/>
  <c r="N11" i="5"/>
  <c r="N12" i="5"/>
  <c r="H12" i="5" s="1"/>
  <c r="M12" i="5"/>
  <c r="M11" i="5"/>
  <c r="M10" i="5"/>
  <c r="M9" i="5"/>
  <c r="M8" i="5"/>
  <c r="M7" i="5"/>
  <c r="K2" i="5"/>
  <c r="L2" i="5"/>
  <c r="M2" i="5"/>
  <c r="N2" i="5"/>
  <c r="H2" i="5" l="1"/>
  <c r="G12" i="5"/>
  <c r="J12" i="5" s="1"/>
  <c r="G2" i="5"/>
  <c r="K10" i="5"/>
  <c r="K9" i="5"/>
  <c r="N127" i="6"/>
  <c r="N126" i="6"/>
  <c r="N123" i="6"/>
  <c r="N122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4" i="6"/>
  <c r="N93" i="6"/>
  <c r="N92" i="6"/>
  <c r="N91" i="6"/>
  <c r="N90" i="6"/>
  <c r="N88" i="6"/>
  <c r="N87" i="6"/>
  <c r="N86" i="6"/>
  <c r="N85" i="6"/>
  <c r="N84" i="6"/>
  <c r="N81" i="6"/>
  <c r="N82" i="6"/>
  <c r="N77" i="6"/>
  <c r="N76" i="6"/>
  <c r="N75" i="6"/>
  <c r="N73" i="6"/>
  <c r="N74" i="6"/>
  <c r="N72" i="6"/>
  <c r="N71" i="6"/>
  <c r="N66" i="6"/>
  <c r="N65" i="6"/>
  <c r="N63" i="6"/>
  <c r="N62" i="6"/>
  <c r="N61" i="6"/>
  <c r="N58" i="6"/>
  <c r="N60" i="6"/>
  <c r="N59" i="6"/>
  <c r="N57" i="6"/>
  <c r="N56" i="6"/>
  <c r="N54" i="6"/>
  <c r="N53" i="6"/>
  <c r="N52" i="6"/>
  <c r="N51" i="6"/>
  <c r="N50" i="6"/>
  <c r="N49" i="6"/>
  <c r="N48" i="6"/>
  <c r="N47" i="6"/>
  <c r="N46" i="6"/>
  <c r="N45" i="6"/>
  <c r="N43" i="6"/>
  <c r="N44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2" i="6"/>
  <c r="N23" i="6"/>
  <c r="N24" i="6"/>
  <c r="N25" i="6"/>
  <c r="N26" i="6"/>
  <c r="N20" i="6"/>
  <c r="N21" i="6"/>
  <c r="N18" i="6"/>
  <c r="N17" i="6"/>
  <c r="N15" i="6"/>
  <c r="N14" i="6"/>
  <c r="N13" i="6"/>
  <c r="N12" i="6"/>
  <c r="N2" i="6"/>
  <c r="M2" i="6"/>
  <c r="L2" i="6"/>
  <c r="K2" i="6"/>
  <c r="J2" i="6"/>
  <c r="I2" i="6"/>
  <c r="H2" i="6"/>
  <c r="G2" i="6"/>
  <c r="F2" i="6"/>
  <c r="E2" i="6"/>
  <c r="D2" i="6"/>
  <c r="C2" i="6"/>
  <c r="B2" i="6"/>
  <c r="N3" i="6"/>
  <c r="N11" i="6"/>
  <c r="N10" i="6"/>
  <c r="N9" i="6"/>
  <c r="N8" i="6"/>
  <c r="J2" i="5" l="1"/>
  <c r="K192" i="1"/>
  <c r="K196" i="1"/>
  <c r="K200" i="1"/>
  <c r="K12" i="3"/>
  <c r="N12" i="3" s="1"/>
  <c r="K11" i="3"/>
  <c r="N11" i="3" s="1"/>
  <c r="K10" i="3"/>
  <c r="N10" i="3" s="1"/>
  <c r="K9" i="3"/>
  <c r="N9" i="3" s="1"/>
  <c r="K8" i="3"/>
  <c r="N8" i="3" s="1"/>
  <c r="K7" i="3"/>
  <c r="N7" i="3" s="1"/>
  <c r="K6" i="3"/>
  <c r="N6" i="3" s="1"/>
  <c r="K5" i="3"/>
  <c r="N5" i="3" s="1"/>
  <c r="K4" i="3"/>
  <c r="K3" i="3"/>
  <c r="K2" i="3"/>
  <c r="J2" i="3" s="1"/>
  <c r="D12" i="3"/>
  <c r="D11" i="3"/>
  <c r="D10" i="3"/>
  <c r="D9" i="3"/>
  <c r="D8" i="3"/>
  <c r="D7" i="3"/>
  <c r="D6" i="3"/>
  <c r="D5" i="3"/>
  <c r="D4" i="3"/>
  <c r="D3" i="3"/>
  <c r="D2" i="3"/>
  <c r="C2" i="3" s="1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Z27" i="3"/>
  <c r="Z26" i="3"/>
  <c r="Z25" i="3"/>
  <c r="Z24" i="3"/>
  <c r="Z23" i="3"/>
  <c r="Z22" i="3"/>
  <c r="Z21" i="3"/>
  <c r="X27" i="3"/>
  <c r="X26" i="3"/>
  <c r="X25" i="3"/>
  <c r="X24" i="3"/>
  <c r="X23" i="3"/>
  <c r="X22" i="3"/>
  <c r="X21" i="3"/>
  <c r="V27" i="3"/>
  <c r="V26" i="3"/>
  <c r="V25" i="3"/>
  <c r="V24" i="3"/>
  <c r="V23" i="3"/>
  <c r="V22" i="3"/>
  <c r="V21" i="3"/>
  <c r="T27" i="3"/>
  <c r="T26" i="3"/>
  <c r="T25" i="3"/>
  <c r="T24" i="3"/>
  <c r="T23" i="3"/>
  <c r="T22" i="3"/>
  <c r="T21" i="3"/>
  <c r="R27" i="3"/>
  <c r="R26" i="3"/>
  <c r="R25" i="3"/>
  <c r="R24" i="3"/>
  <c r="R23" i="3"/>
  <c r="R22" i="3"/>
  <c r="R21" i="3"/>
  <c r="Y27" i="3"/>
  <c r="Y26" i="3"/>
  <c r="Y25" i="3"/>
  <c r="Y24" i="3"/>
  <c r="Y23" i="3"/>
  <c r="Y22" i="3"/>
  <c r="Y21" i="3"/>
  <c r="W27" i="3"/>
  <c r="W26" i="3"/>
  <c r="W25" i="3"/>
  <c r="W24" i="3"/>
  <c r="W23" i="3"/>
  <c r="W22" i="3"/>
  <c r="W21" i="3"/>
  <c r="U27" i="3"/>
  <c r="U26" i="3"/>
  <c r="U25" i="3"/>
  <c r="U24" i="3"/>
  <c r="U23" i="3"/>
  <c r="U22" i="3"/>
  <c r="U21" i="3"/>
  <c r="S27" i="3"/>
  <c r="S26" i="3"/>
  <c r="S25" i="3"/>
  <c r="S24" i="3"/>
  <c r="S23" i="3"/>
  <c r="S22" i="3"/>
  <c r="S21" i="3"/>
  <c r="Q27" i="3"/>
  <c r="Q26" i="3"/>
  <c r="Q25" i="3"/>
  <c r="Q24" i="3"/>
  <c r="Q23" i="3"/>
  <c r="Q22" i="3"/>
  <c r="Q21" i="3"/>
  <c r="AI3" i="1"/>
  <c r="AG3" i="1"/>
  <c r="AE3" i="1"/>
  <c r="AC3" i="1"/>
  <c r="AA3" i="1"/>
  <c r="C20" i="3"/>
  <c r="N124" i="6"/>
  <c r="N121" i="6"/>
  <c r="N120" i="6"/>
  <c r="N119" i="6"/>
  <c r="N96" i="6"/>
  <c r="N95" i="6"/>
  <c r="N89" i="6"/>
  <c r="N83" i="6"/>
  <c r="N80" i="6"/>
  <c r="N79" i="6"/>
  <c r="N78" i="6"/>
  <c r="N70" i="6"/>
  <c r="N69" i="6"/>
  <c r="N68" i="6"/>
  <c r="N67" i="6"/>
  <c r="N64" i="6"/>
  <c r="N55" i="6"/>
  <c r="N27" i="6"/>
  <c r="N19" i="6"/>
  <c r="N16" i="6"/>
  <c r="N125" i="6"/>
  <c r="N7" i="6"/>
  <c r="N6" i="6"/>
  <c r="N5" i="6"/>
  <c r="N4" i="6"/>
  <c r="Y3" i="1"/>
  <c r="I20" i="3"/>
  <c r="W3" i="1"/>
  <c r="U3" i="1"/>
  <c r="S3" i="1"/>
  <c r="Q3" i="1"/>
  <c r="O3" i="1"/>
  <c r="E20" i="3"/>
  <c r="D16" i="5"/>
  <c r="D17" i="5"/>
  <c r="D18" i="5"/>
  <c r="D15" i="5"/>
  <c r="M2" i="3"/>
  <c r="H1795" i="1"/>
  <c r="M20" i="3"/>
  <c r="D25" i="3"/>
  <c r="D24" i="3"/>
  <c r="N24" i="3"/>
  <c r="L21" i="3"/>
  <c r="N25" i="3"/>
  <c r="G22" i="3"/>
  <c r="J23" i="3"/>
  <c r="C25" i="3"/>
  <c r="E23" i="3"/>
  <c r="C24" i="3"/>
  <c r="K24" i="3"/>
  <c r="E24" i="3"/>
  <c r="D21" i="3"/>
  <c r="I24" i="3"/>
  <c r="F23" i="3"/>
  <c r="C23" i="3"/>
  <c r="G24" i="3"/>
  <c r="H23" i="3"/>
  <c r="I23" i="3"/>
  <c r="C21" i="3"/>
  <c r="I22" i="3"/>
  <c r="M23" i="3"/>
  <c r="J24" i="3"/>
  <c r="E25" i="3"/>
  <c r="F24" i="3"/>
  <c r="I25" i="3"/>
  <c r="F25" i="3"/>
  <c r="L22" i="3"/>
  <c r="K25" i="3"/>
  <c r="D23" i="3"/>
  <c r="E18" i="3"/>
  <c r="N23" i="3"/>
  <c r="G25" i="3"/>
  <c r="P23" i="3"/>
  <c r="J27" i="3"/>
  <c r="L27" i="3"/>
  <c r="K27" i="3"/>
  <c r="C27" i="3"/>
  <c r="D27" i="3"/>
  <c r="E27" i="3"/>
  <c r="H27" i="3"/>
  <c r="G27" i="3"/>
  <c r="F27" i="3"/>
  <c r="M27" i="3"/>
  <c r="I27" i="3"/>
  <c r="N27" i="3"/>
  <c r="P27" i="3"/>
  <c r="O27" i="3"/>
  <c r="K22" i="3"/>
  <c r="E22" i="3"/>
  <c r="M22" i="3"/>
  <c r="N26" i="3"/>
  <c r="G26" i="3"/>
  <c r="L26" i="3"/>
  <c r="H26" i="3"/>
  <c r="D26" i="3"/>
  <c r="I26" i="3"/>
  <c r="J26" i="3"/>
  <c r="F26" i="3"/>
  <c r="K26" i="3"/>
  <c r="O23" i="3"/>
  <c r="M26" i="3"/>
  <c r="E26" i="3"/>
  <c r="C26" i="3"/>
  <c r="P26" i="3"/>
  <c r="O26" i="3"/>
  <c r="N22" i="3"/>
  <c r="P21" i="3"/>
  <c r="G21" i="3"/>
  <c r="H21" i="3"/>
  <c r="K23" i="3"/>
  <c r="J25" i="3"/>
  <c r="O24" i="3"/>
  <c r="H25" i="3"/>
  <c r="P25" i="3"/>
  <c r="M24" i="3"/>
  <c r="K21" i="3"/>
  <c r="O22" i="3"/>
  <c r="P22" i="3"/>
  <c r="G23" i="3"/>
  <c r="L24" i="3"/>
  <c r="F22" i="3"/>
  <c r="J22" i="3"/>
  <c r="J18" i="3"/>
  <c r="D22" i="3"/>
  <c r="E21" i="3"/>
  <c r="L25" i="3"/>
  <c r="P24" i="3"/>
  <c r="L23" i="3"/>
  <c r="O25" i="3"/>
  <c r="N21" i="3"/>
  <c r="G20" i="3"/>
  <c r="I21" i="3"/>
  <c r="H22" i="3"/>
  <c r="O21" i="3"/>
  <c r="F21" i="3"/>
  <c r="M25" i="3"/>
  <c r="C22" i="3"/>
  <c r="H24" i="3"/>
  <c r="M21" i="3"/>
  <c r="J21" i="3"/>
  <c r="N4" i="3" l="1"/>
  <c r="M196" i="1"/>
  <c r="AI196" i="1"/>
  <c r="AE196" i="1"/>
  <c r="AA196" i="1"/>
  <c r="W196" i="1"/>
  <c r="S196" i="1"/>
  <c r="O196" i="1"/>
  <c r="AG196" i="1"/>
  <c r="AB196" i="1"/>
  <c r="V196" i="1"/>
  <c r="Q196" i="1"/>
  <c r="AJ196" i="1"/>
  <c r="AD196" i="1"/>
  <c r="Y196" i="1"/>
  <c r="T196" i="1"/>
  <c r="N196" i="1"/>
  <c r="AC196" i="1"/>
  <c r="R196" i="1"/>
  <c r="Z196" i="1"/>
  <c r="P196" i="1"/>
  <c r="U196" i="1"/>
  <c r="AH196" i="1"/>
  <c r="AF196" i="1"/>
  <c r="X196" i="1"/>
  <c r="M26" i="6"/>
  <c r="I26" i="6"/>
  <c r="E26" i="6"/>
  <c r="H26" i="6"/>
  <c r="K26" i="6"/>
  <c r="G26" i="6"/>
  <c r="C26" i="6"/>
  <c r="J26" i="6"/>
  <c r="F26" i="6"/>
  <c r="B26" i="6"/>
  <c r="L26" i="6"/>
  <c r="D26" i="6"/>
  <c r="M200" i="1"/>
  <c r="AI200" i="1"/>
  <c r="AE200" i="1"/>
  <c r="AA200" i="1"/>
  <c r="W200" i="1"/>
  <c r="S200" i="1"/>
  <c r="O200" i="1"/>
  <c r="AF200" i="1"/>
  <c r="Z200" i="1"/>
  <c r="U200" i="1"/>
  <c r="P200" i="1"/>
  <c r="AH200" i="1"/>
  <c r="AC200" i="1"/>
  <c r="X200" i="1"/>
  <c r="R200" i="1"/>
  <c r="AG200" i="1"/>
  <c r="V200" i="1"/>
  <c r="AD200" i="1"/>
  <c r="T200" i="1"/>
  <c r="AJ200" i="1"/>
  <c r="N200" i="1"/>
  <c r="AB200" i="1"/>
  <c r="Y200" i="1"/>
  <c r="Q200" i="1"/>
  <c r="M192" i="1"/>
  <c r="AI192" i="1"/>
  <c r="AE192" i="1"/>
  <c r="AA192" i="1"/>
  <c r="W192" i="1"/>
  <c r="S192" i="1"/>
  <c r="O192" i="1"/>
  <c r="AH192" i="1"/>
  <c r="AC192" i="1"/>
  <c r="X192" i="1"/>
  <c r="R192" i="1"/>
  <c r="AF192" i="1"/>
  <c r="Z192" i="1"/>
  <c r="U192" i="1"/>
  <c r="P192" i="1"/>
  <c r="AJ192" i="1"/>
  <c r="Y192" i="1"/>
  <c r="N192" i="1"/>
  <c r="AG192" i="1"/>
  <c r="V192" i="1"/>
  <c r="AB192" i="1"/>
  <c r="T192" i="1"/>
  <c r="Q192" i="1"/>
  <c r="AD192" i="1"/>
  <c r="K9" i="6"/>
  <c r="G9" i="6"/>
  <c r="C9" i="6"/>
  <c r="J9" i="6"/>
  <c r="B9" i="6"/>
  <c r="M9" i="6"/>
  <c r="I9" i="6"/>
  <c r="E9" i="6"/>
  <c r="L9" i="6"/>
  <c r="H9" i="6"/>
  <c r="D9" i="6"/>
  <c r="F9" i="6"/>
  <c r="K195" i="1"/>
  <c r="K13" i="6"/>
  <c r="G13" i="6"/>
  <c r="C13" i="6"/>
  <c r="F13" i="6"/>
  <c r="M13" i="6"/>
  <c r="I13" i="6"/>
  <c r="E13" i="6"/>
  <c r="L13" i="6"/>
  <c r="H13" i="6"/>
  <c r="D13" i="6"/>
  <c r="J13" i="6"/>
  <c r="B13" i="6"/>
  <c r="K188" i="1"/>
  <c r="K198" i="1"/>
  <c r="K194" i="1"/>
  <c r="K21" i="6"/>
  <c r="G21" i="6"/>
  <c r="C21" i="6"/>
  <c r="J21" i="6"/>
  <c r="F21" i="6"/>
  <c r="B21" i="6"/>
  <c r="M21" i="6"/>
  <c r="I21" i="6"/>
  <c r="E21" i="6"/>
  <c r="L21" i="6"/>
  <c r="H21" i="6"/>
  <c r="D21" i="6"/>
  <c r="K199" i="1"/>
  <c r="K191" i="1"/>
  <c r="K126" i="1"/>
  <c r="K123" i="1"/>
  <c r="M15" i="6"/>
  <c r="I15" i="6"/>
  <c r="E15" i="6"/>
  <c r="K130" i="1"/>
  <c r="K127" i="1"/>
  <c r="L15" i="6"/>
  <c r="D15" i="6"/>
  <c r="K124" i="1"/>
  <c r="K128" i="1"/>
  <c r="K15" i="6"/>
  <c r="G15" i="6"/>
  <c r="C15" i="6"/>
  <c r="K125" i="1"/>
  <c r="K129" i="1"/>
  <c r="J15" i="6"/>
  <c r="F15" i="6"/>
  <c r="B15" i="6"/>
  <c r="H15" i="6"/>
  <c r="K201" i="1"/>
  <c r="K197" i="1"/>
  <c r="K193" i="1"/>
  <c r="K189" i="1"/>
  <c r="K20" i="3"/>
  <c r="O20" i="3"/>
  <c r="D18" i="3"/>
  <c r="M19" i="3"/>
  <c r="I19" i="3"/>
  <c r="H18" i="3"/>
  <c r="E19" i="3"/>
  <c r="E29" i="3" s="1"/>
  <c r="Q20" i="3"/>
  <c r="AB28" i="3"/>
  <c r="AA22" i="3"/>
  <c r="AA26" i="3"/>
  <c r="AB26" i="3"/>
  <c r="AB27" i="3"/>
  <c r="AA23" i="3"/>
  <c r="AB22" i="3"/>
  <c r="AB23" i="3"/>
  <c r="AA24" i="3"/>
  <c r="AB25" i="3"/>
  <c r="AA28" i="3"/>
  <c r="AB21" i="3"/>
  <c r="AB24" i="3"/>
  <c r="AA27" i="3"/>
  <c r="AA21" i="3"/>
  <c r="AA25" i="3"/>
  <c r="F18" i="3"/>
  <c r="N3" i="3"/>
  <c r="B2" i="3"/>
  <c r="O2" i="3"/>
  <c r="B3" i="5"/>
  <c r="B18" i="3"/>
  <c r="C2" i="5"/>
  <c r="N2" i="3"/>
  <c r="C3" i="3"/>
  <c r="C4" i="3" s="1"/>
  <c r="E12" i="3"/>
  <c r="O19" i="3"/>
  <c r="P18" i="3"/>
  <c r="G18" i="3"/>
  <c r="I18" i="3"/>
  <c r="K18" i="3"/>
  <c r="M18" i="3"/>
  <c r="N18" i="3"/>
  <c r="G19" i="3"/>
  <c r="O18" i="3"/>
  <c r="Q19" i="3"/>
  <c r="Y18" i="3"/>
  <c r="W20" i="3"/>
  <c r="S20" i="3"/>
  <c r="J3" i="3"/>
  <c r="M197" i="1" l="1"/>
  <c r="AJ197" i="1"/>
  <c r="AF197" i="1"/>
  <c r="AB197" i="1"/>
  <c r="X197" i="1"/>
  <c r="T197" i="1"/>
  <c r="P197" i="1"/>
  <c r="AE197" i="1"/>
  <c r="Z197" i="1"/>
  <c r="U197" i="1"/>
  <c r="O197" i="1"/>
  <c r="AH197" i="1"/>
  <c r="AC197" i="1"/>
  <c r="W197" i="1"/>
  <c r="R197" i="1"/>
  <c r="AA197" i="1"/>
  <c r="Q197" i="1"/>
  <c r="AI197" i="1"/>
  <c r="Y197" i="1"/>
  <c r="N197" i="1"/>
  <c r="S197" i="1"/>
  <c r="AG197" i="1"/>
  <c r="AD197" i="1"/>
  <c r="V197" i="1"/>
  <c r="M188" i="1"/>
  <c r="AI188" i="1"/>
  <c r="AE188" i="1"/>
  <c r="AA188" i="1"/>
  <c r="W188" i="1"/>
  <c r="S188" i="1"/>
  <c r="O188" i="1"/>
  <c r="AJ188" i="1"/>
  <c r="AD188" i="1"/>
  <c r="Y188" i="1"/>
  <c r="T188" i="1"/>
  <c r="N188" i="1"/>
  <c r="AG188" i="1"/>
  <c r="AB188" i="1"/>
  <c r="V188" i="1"/>
  <c r="Q188" i="1"/>
  <c r="AF188" i="1"/>
  <c r="U188" i="1"/>
  <c r="AC188" i="1"/>
  <c r="R188" i="1"/>
  <c r="AH188" i="1"/>
  <c r="Z188" i="1"/>
  <c r="X188" i="1"/>
  <c r="P188" i="1"/>
  <c r="M126" i="1"/>
  <c r="AG126" i="1"/>
  <c r="AC126" i="1"/>
  <c r="Y126" i="1"/>
  <c r="U126" i="1"/>
  <c r="Q126" i="1"/>
  <c r="AI126" i="1"/>
  <c r="AD126" i="1"/>
  <c r="X126" i="1"/>
  <c r="S126" i="1"/>
  <c r="N126" i="1"/>
  <c r="AF126" i="1"/>
  <c r="AA126" i="1"/>
  <c r="V126" i="1"/>
  <c r="P126" i="1"/>
  <c r="AE126" i="1"/>
  <c r="T126" i="1"/>
  <c r="AB126" i="1"/>
  <c r="R126" i="1"/>
  <c r="AJ126" i="1"/>
  <c r="Z126" i="1"/>
  <c r="O126" i="1"/>
  <c r="AH126" i="1"/>
  <c r="W126" i="1"/>
  <c r="M201" i="1"/>
  <c r="AJ201" i="1"/>
  <c r="AF201" i="1"/>
  <c r="AB201" i="1"/>
  <c r="X201" i="1"/>
  <c r="T201" i="1"/>
  <c r="P201" i="1"/>
  <c r="AI201" i="1"/>
  <c r="AD201" i="1"/>
  <c r="Y201" i="1"/>
  <c r="S201" i="1"/>
  <c r="N201" i="1"/>
  <c r="AG201" i="1"/>
  <c r="AA201" i="1"/>
  <c r="V201" i="1"/>
  <c r="Q201" i="1"/>
  <c r="AE201" i="1"/>
  <c r="U201" i="1"/>
  <c r="AC201" i="1"/>
  <c r="R201" i="1"/>
  <c r="AH201" i="1"/>
  <c r="Z201" i="1"/>
  <c r="W201" i="1"/>
  <c r="O201" i="1"/>
  <c r="M129" i="1"/>
  <c r="AJ129" i="1"/>
  <c r="AF129" i="1"/>
  <c r="AB129" i="1"/>
  <c r="X129" i="1"/>
  <c r="T129" i="1"/>
  <c r="P129" i="1"/>
  <c r="AI129" i="1"/>
  <c r="AD129" i="1"/>
  <c r="Y129" i="1"/>
  <c r="S129" i="1"/>
  <c r="N129" i="1"/>
  <c r="AG129" i="1"/>
  <c r="AA129" i="1"/>
  <c r="V129" i="1"/>
  <c r="Q129" i="1"/>
  <c r="Z129" i="1"/>
  <c r="O129" i="1"/>
  <c r="AH129" i="1"/>
  <c r="W129" i="1"/>
  <c r="AE129" i="1"/>
  <c r="U129" i="1"/>
  <c r="AC129" i="1"/>
  <c r="R129" i="1"/>
  <c r="M191" i="1"/>
  <c r="AH191" i="1"/>
  <c r="AD191" i="1"/>
  <c r="Z191" i="1"/>
  <c r="V191" i="1"/>
  <c r="R191" i="1"/>
  <c r="N191" i="1"/>
  <c r="AJ191" i="1"/>
  <c r="AE191" i="1"/>
  <c r="Y191" i="1"/>
  <c r="T191" i="1"/>
  <c r="O191" i="1"/>
  <c r="AG191" i="1"/>
  <c r="AB191" i="1"/>
  <c r="W191" i="1"/>
  <c r="Q191" i="1"/>
  <c r="AA191" i="1"/>
  <c r="P191" i="1"/>
  <c r="AI191" i="1"/>
  <c r="X191" i="1"/>
  <c r="AC191" i="1"/>
  <c r="U191" i="1"/>
  <c r="S191" i="1"/>
  <c r="AF191" i="1"/>
  <c r="M189" i="1"/>
  <c r="AJ189" i="1"/>
  <c r="AF189" i="1"/>
  <c r="AB189" i="1"/>
  <c r="X189" i="1"/>
  <c r="T189" i="1"/>
  <c r="P189" i="1"/>
  <c r="AH189" i="1"/>
  <c r="AC189" i="1"/>
  <c r="W189" i="1"/>
  <c r="R189" i="1"/>
  <c r="AE189" i="1"/>
  <c r="Z189" i="1"/>
  <c r="U189" i="1"/>
  <c r="O189" i="1"/>
  <c r="AD189" i="1"/>
  <c r="S189" i="1"/>
  <c r="AA189" i="1"/>
  <c r="Q189" i="1"/>
  <c r="AG189" i="1"/>
  <c r="Y189" i="1"/>
  <c r="V189" i="1"/>
  <c r="AI189" i="1"/>
  <c r="N189" i="1"/>
  <c r="M125" i="1"/>
  <c r="AJ125" i="1"/>
  <c r="AF125" i="1"/>
  <c r="AB125" i="1"/>
  <c r="X125" i="1"/>
  <c r="T125" i="1"/>
  <c r="P125" i="1"/>
  <c r="AE125" i="1"/>
  <c r="Z125" i="1"/>
  <c r="U125" i="1"/>
  <c r="O125" i="1"/>
  <c r="AH125" i="1"/>
  <c r="AC125" i="1"/>
  <c r="W125" i="1"/>
  <c r="R125" i="1"/>
  <c r="AG125" i="1"/>
  <c r="V125" i="1"/>
  <c r="AD125" i="1"/>
  <c r="S125" i="1"/>
  <c r="AA125" i="1"/>
  <c r="Q125" i="1"/>
  <c r="AI125" i="1"/>
  <c r="Y125" i="1"/>
  <c r="N125" i="1"/>
  <c r="M128" i="1"/>
  <c r="AI128" i="1"/>
  <c r="AE128" i="1"/>
  <c r="AA128" i="1"/>
  <c r="W128" i="1"/>
  <c r="S128" i="1"/>
  <c r="O128" i="1"/>
  <c r="AF128" i="1"/>
  <c r="Z128" i="1"/>
  <c r="U128" i="1"/>
  <c r="P128" i="1"/>
  <c r="AH128" i="1"/>
  <c r="AC128" i="1"/>
  <c r="X128" i="1"/>
  <c r="R128" i="1"/>
  <c r="AB128" i="1"/>
  <c r="Q128" i="1"/>
  <c r="AJ128" i="1"/>
  <c r="Y128" i="1"/>
  <c r="N128" i="1"/>
  <c r="AG128" i="1"/>
  <c r="V128" i="1"/>
  <c r="AD128" i="1"/>
  <c r="T128" i="1"/>
  <c r="M127" i="1"/>
  <c r="AH127" i="1"/>
  <c r="AD127" i="1"/>
  <c r="Z127" i="1"/>
  <c r="V127" i="1"/>
  <c r="R127" i="1"/>
  <c r="N127" i="1"/>
  <c r="AG127" i="1"/>
  <c r="AB127" i="1"/>
  <c r="W127" i="1"/>
  <c r="Q127" i="1"/>
  <c r="AJ127" i="1"/>
  <c r="AE127" i="1"/>
  <c r="Y127" i="1"/>
  <c r="T127" i="1"/>
  <c r="O127" i="1"/>
  <c r="AC127" i="1"/>
  <c r="S127" i="1"/>
  <c r="AA127" i="1"/>
  <c r="P127" i="1"/>
  <c r="AI127" i="1"/>
  <c r="X127" i="1"/>
  <c r="AF127" i="1"/>
  <c r="U127" i="1"/>
  <c r="M194" i="1"/>
  <c r="AG194" i="1"/>
  <c r="AC194" i="1"/>
  <c r="Y194" i="1"/>
  <c r="U194" i="1"/>
  <c r="Q194" i="1"/>
  <c r="AJ194" i="1"/>
  <c r="AE194" i="1"/>
  <c r="Z194" i="1"/>
  <c r="T194" i="1"/>
  <c r="O194" i="1"/>
  <c r="AH194" i="1"/>
  <c r="AB194" i="1"/>
  <c r="W194" i="1"/>
  <c r="R194" i="1"/>
  <c r="AF194" i="1"/>
  <c r="V194" i="1"/>
  <c r="AD194" i="1"/>
  <c r="S194" i="1"/>
  <c r="X194" i="1"/>
  <c r="P194" i="1"/>
  <c r="AI194" i="1"/>
  <c r="N194" i="1"/>
  <c r="AA194" i="1"/>
  <c r="M199" i="1"/>
  <c r="AH199" i="1"/>
  <c r="AD199" i="1"/>
  <c r="Z199" i="1"/>
  <c r="V199" i="1"/>
  <c r="R199" i="1"/>
  <c r="N199" i="1"/>
  <c r="AG199" i="1"/>
  <c r="AB199" i="1"/>
  <c r="W199" i="1"/>
  <c r="Q199" i="1"/>
  <c r="AJ199" i="1"/>
  <c r="AE199" i="1"/>
  <c r="Y199" i="1"/>
  <c r="T199" i="1"/>
  <c r="O199" i="1"/>
  <c r="AI199" i="1"/>
  <c r="X199" i="1"/>
  <c r="AF199" i="1"/>
  <c r="U199" i="1"/>
  <c r="P199" i="1"/>
  <c r="AC199" i="1"/>
  <c r="AA199" i="1"/>
  <c r="S199" i="1"/>
  <c r="M193" i="1"/>
  <c r="AJ193" i="1"/>
  <c r="AF193" i="1"/>
  <c r="AB193" i="1"/>
  <c r="X193" i="1"/>
  <c r="T193" i="1"/>
  <c r="P193" i="1"/>
  <c r="AG193" i="1"/>
  <c r="AA193" i="1"/>
  <c r="V193" i="1"/>
  <c r="Q193" i="1"/>
  <c r="AI193" i="1"/>
  <c r="AD193" i="1"/>
  <c r="Y193" i="1"/>
  <c r="S193" i="1"/>
  <c r="N193" i="1"/>
  <c r="AH193" i="1"/>
  <c r="W193" i="1"/>
  <c r="AE193" i="1"/>
  <c r="U193" i="1"/>
  <c r="Z193" i="1"/>
  <c r="R193" i="1"/>
  <c r="O193" i="1"/>
  <c r="AC193" i="1"/>
  <c r="M124" i="1"/>
  <c r="AI124" i="1"/>
  <c r="AE124" i="1"/>
  <c r="AA124" i="1"/>
  <c r="W124" i="1"/>
  <c r="S124" i="1"/>
  <c r="O124" i="1"/>
  <c r="AG124" i="1"/>
  <c r="AB124" i="1"/>
  <c r="V124" i="1"/>
  <c r="Q124" i="1"/>
  <c r="AJ124" i="1"/>
  <c r="AD124" i="1"/>
  <c r="Y124" i="1"/>
  <c r="T124" i="1"/>
  <c r="N124" i="1"/>
  <c r="AH124" i="1"/>
  <c r="X124" i="1"/>
  <c r="AF124" i="1"/>
  <c r="U124" i="1"/>
  <c r="AC124" i="1"/>
  <c r="R124" i="1"/>
  <c r="Z124" i="1"/>
  <c r="P124" i="1"/>
  <c r="M130" i="1"/>
  <c r="AG130" i="1"/>
  <c r="AC130" i="1"/>
  <c r="Y130" i="1"/>
  <c r="U130" i="1"/>
  <c r="Q130" i="1"/>
  <c r="AH130" i="1"/>
  <c r="AB130" i="1"/>
  <c r="W130" i="1"/>
  <c r="R130" i="1"/>
  <c r="AJ130" i="1"/>
  <c r="AE130" i="1"/>
  <c r="Z130" i="1"/>
  <c r="T130" i="1"/>
  <c r="O130" i="1"/>
  <c r="AI130" i="1"/>
  <c r="X130" i="1"/>
  <c r="N130" i="1"/>
  <c r="AF130" i="1"/>
  <c r="V130" i="1"/>
  <c r="AD130" i="1"/>
  <c r="S130" i="1"/>
  <c r="AA130" i="1"/>
  <c r="P130" i="1"/>
  <c r="M123" i="1"/>
  <c r="AH123" i="1"/>
  <c r="AD123" i="1"/>
  <c r="Z123" i="1"/>
  <c r="V123" i="1"/>
  <c r="R123" i="1"/>
  <c r="N123" i="1"/>
  <c r="AI123" i="1"/>
  <c r="AC123" i="1"/>
  <c r="X123" i="1"/>
  <c r="S123" i="1"/>
  <c r="AF123" i="1"/>
  <c r="AA123" i="1"/>
  <c r="U123" i="1"/>
  <c r="P123" i="1"/>
  <c r="AJ123" i="1"/>
  <c r="Y123" i="1"/>
  <c r="O123" i="1"/>
  <c r="AG123" i="1"/>
  <c r="W123" i="1"/>
  <c r="AE123" i="1"/>
  <c r="T123" i="1"/>
  <c r="AB123" i="1"/>
  <c r="Q123" i="1"/>
  <c r="M198" i="1"/>
  <c r="AG198" i="1"/>
  <c r="AC198" i="1"/>
  <c r="Y198" i="1"/>
  <c r="U198" i="1"/>
  <c r="Q198" i="1"/>
  <c r="AI198" i="1"/>
  <c r="AD198" i="1"/>
  <c r="X198" i="1"/>
  <c r="S198" i="1"/>
  <c r="N198" i="1"/>
  <c r="AF198" i="1"/>
  <c r="AA198" i="1"/>
  <c r="V198" i="1"/>
  <c r="P198" i="1"/>
  <c r="AJ198" i="1"/>
  <c r="Z198" i="1"/>
  <c r="O198" i="1"/>
  <c r="AH198" i="1"/>
  <c r="W198" i="1"/>
  <c r="R198" i="1"/>
  <c r="AE198" i="1"/>
  <c r="AB198" i="1"/>
  <c r="T198" i="1"/>
  <c r="M195" i="1"/>
  <c r="AH195" i="1"/>
  <c r="AD195" i="1"/>
  <c r="Z195" i="1"/>
  <c r="V195" i="1"/>
  <c r="R195" i="1"/>
  <c r="N195" i="1"/>
  <c r="AI195" i="1"/>
  <c r="AC195" i="1"/>
  <c r="X195" i="1"/>
  <c r="S195" i="1"/>
  <c r="AF195" i="1"/>
  <c r="AA195" i="1"/>
  <c r="U195" i="1"/>
  <c r="P195" i="1"/>
  <c r="AE195" i="1"/>
  <c r="T195" i="1"/>
  <c r="AB195" i="1"/>
  <c r="Q195" i="1"/>
  <c r="W195" i="1"/>
  <c r="AJ195" i="1"/>
  <c r="O195" i="1"/>
  <c r="AG195" i="1"/>
  <c r="Y195" i="1"/>
  <c r="H3" i="5"/>
  <c r="G3" i="5"/>
  <c r="I3" i="5"/>
  <c r="Y20" i="3"/>
  <c r="I29" i="3"/>
  <c r="L18" i="3"/>
  <c r="M29" i="3"/>
  <c r="U20" i="3"/>
  <c r="K19" i="3"/>
  <c r="K29" i="3" s="1"/>
  <c r="G29" i="3"/>
  <c r="T18" i="3"/>
  <c r="O29" i="3"/>
  <c r="L12" i="3"/>
  <c r="S19" i="3"/>
  <c r="W19" i="3"/>
  <c r="C19" i="3"/>
  <c r="U19" i="3"/>
  <c r="Y19" i="3"/>
  <c r="C18" i="3"/>
  <c r="Q18" i="3"/>
  <c r="Q29" i="3" s="1"/>
  <c r="R18" i="3"/>
  <c r="S18" i="3"/>
  <c r="V18" i="3"/>
  <c r="U18" i="3"/>
  <c r="W18" i="3"/>
  <c r="X18" i="3"/>
  <c r="Z18" i="3"/>
  <c r="E2" i="3"/>
  <c r="B4" i="5"/>
  <c r="B3" i="3"/>
  <c r="B19" i="3"/>
  <c r="C3" i="5"/>
  <c r="I12" i="3"/>
  <c r="C5" i="3"/>
  <c r="J4" i="3"/>
  <c r="O3" i="3"/>
  <c r="H4" i="5" l="1"/>
  <c r="G4" i="5"/>
  <c r="I4" i="5"/>
  <c r="J3" i="5"/>
  <c r="E3" i="3" s="1"/>
  <c r="Y29" i="3"/>
  <c r="AA20" i="3"/>
  <c r="AA19" i="3"/>
  <c r="AB18" i="3"/>
  <c r="AA18" i="3"/>
  <c r="S29" i="3"/>
  <c r="U29" i="3"/>
  <c r="C29" i="3"/>
  <c r="W29" i="3"/>
  <c r="F2" i="3"/>
  <c r="B20" i="3"/>
  <c r="B5" i="5"/>
  <c r="B4" i="3"/>
  <c r="C4" i="5"/>
  <c r="J5" i="3"/>
  <c r="O4" i="3"/>
  <c r="C6" i="3"/>
  <c r="M99" i="6" l="1"/>
  <c r="I99" i="6"/>
  <c r="E99" i="6"/>
  <c r="L99" i="6"/>
  <c r="H99" i="6"/>
  <c r="D99" i="6"/>
  <c r="K99" i="6"/>
  <c r="G99" i="6"/>
  <c r="C99" i="6"/>
  <c r="J99" i="6"/>
  <c r="F99" i="6"/>
  <c r="B99" i="6"/>
  <c r="H5" i="5"/>
  <c r="G5" i="5"/>
  <c r="I5" i="5"/>
  <c r="J4" i="5"/>
  <c r="E4" i="3" s="1"/>
  <c r="AA29" i="3"/>
  <c r="B6" i="5"/>
  <c r="F3" i="3"/>
  <c r="B5" i="3"/>
  <c r="C5" i="5"/>
  <c r="B21" i="3"/>
  <c r="C7" i="3"/>
  <c r="J6" i="3"/>
  <c r="O5" i="3"/>
  <c r="H6" i="5" l="1"/>
  <c r="G6" i="5"/>
  <c r="I6" i="5"/>
  <c r="J5" i="5"/>
  <c r="E5" i="3" s="1"/>
  <c r="B6" i="3"/>
  <c r="C6" i="5"/>
  <c r="B22" i="3"/>
  <c r="B7" i="5"/>
  <c r="F4" i="3"/>
  <c r="B28" i="3"/>
  <c r="C12" i="5"/>
  <c r="B12" i="3"/>
  <c r="J7" i="3"/>
  <c r="O6" i="3"/>
  <c r="C8" i="3"/>
  <c r="M42" i="6" l="1"/>
  <c r="I42" i="6"/>
  <c r="E42" i="6"/>
  <c r="K42" i="6"/>
  <c r="G42" i="6"/>
  <c r="C42" i="6"/>
  <c r="J42" i="6"/>
  <c r="F42" i="6"/>
  <c r="B42" i="6"/>
  <c r="L42" i="6"/>
  <c r="H42" i="6"/>
  <c r="D42" i="6"/>
  <c r="J118" i="6"/>
  <c r="F118" i="6"/>
  <c r="B118" i="6"/>
  <c r="M118" i="6"/>
  <c r="I118" i="6"/>
  <c r="E118" i="6"/>
  <c r="L118" i="6"/>
  <c r="H118" i="6"/>
  <c r="D118" i="6"/>
  <c r="K118" i="6"/>
  <c r="G118" i="6"/>
  <c r="C118" i="6"/>
  <c r="J6" i="5"/>
  <c r="E6" i="3" s="1"/>
  <c r="T5" i="3" s="1"/>
  <c r="H7" i="5"/>
  <c r="G7" i="5"/>
  <c r="I7" i="5"/>
  <c r="F5" i="3"/>
  <c r="B8" i="5"/>
  <c r="C7" i="5"/>
  <c r="B7" i="3"/>
  <c r="B23" i="3"/>
  <c r="J8" i="3"/>
  <c r="O7" i="3"/>
  <c r="C9" i="3"/>
  <c r="J7" i="5" l="1"/>
  <c r="E7" i="3" s="1"/>
  <c r="L7" i="3" s="1"/>
  <c r="H8" i="5"/>
  <c r="G8" i="5"/>
  <c r="I8" i="5"/>
  <c r="F6" i="3"/>
  <c r="B9" i="5"/>
  <c r="B8" i="3"/>
  <c r="B24" i="3"/>
  <c r="C8" i="5"/>
  <c r="C10" i="3"/>
  <c r="J9" i="3"/>
  <c r="O8" i="3"/>
  <c r="I7" i="3" l="1"/>
  <c r="F7" i="3"/>
  <c r="H7" i="3"/>
  <c r="H9" i="5"/>
  <c r="G9" i="5"/>
  <c r="I9" i="5"/>
  <c r="J8" i="5"/>
  <c r="E8" i="3" s="1"/>
  <c r="B10" i="5"/>
  <c r="B25" i="3"/>
  <c r="C9" i="5"/>
  <c r="B9" i="3"/>
  <c r="J10" i="3"/>
  <c r="O9" i="3"/>
  <c r="C11" i="3"/>
  <c r="J9" i="5" l="1"/>
  <c r="E9" i="3" s="1"/>
  <c r="L9" i="3" s="1"/>
  <c r="H10" i="5"/>
  <c r="G10" i="5"/>
  <c r="I10" i="5"/>
  <c r="I8" i="3"/>
  <c r="L8" i="3"/>
  <c r="H8" i="3"/>
  <c r="F8" i="3"/>
  <c r="B26" i="3"/>
  <c r="B11" i="5"/>
  <c r="B10" i="3"/>
  <c r="C10" i="5"/>
  <c r="J11" i="3"/>
  <c r="O10" i="3"/>
  <c r="C12" i="3"/>
  <c r="H12" i="3" s="1"/>
  <c r="I9" i="3" l="1"/>
  <c r="F9" i="3"/>
  <c r="H9" i="3"/>
  <c r="H11" i="5"/>
  <c r="G11" i="5"/>
  <c r="I11" i="5"/>
  <c r="J10" i="5"/>
  <c r="G2" i="3"/>
  <c r="G3" i="3" s="1"/>
  <c r="B27" i="3"/>
  <c r="B11" i="3"/>
  <c r="C11" i="5"/>
  <c r="J12" i="3"/>
  <c r="O12" i="3" s="1"/>
  <c r="O11" i="3"/>
  <c r="O14" i="3" s="1"/>
  <c r="M63" i="6" l="1"/>
  <c r="I63" i="6"/>
  <c r="E63" i="6"/>
  <c r="L63" i="6"/>
  <c r="H63" i="6"/>
  <c r="D63" i="6"/>
  <c r="K63" i="6"/>
  <c r="G63" i="6"/>
  <c r="C63" i="6"/>
  <c r="J63" i="6"/>
  <c r="F63" i="6"/>
  <c r="B63" i="6"/>
  <c r="J11" i="5"/>
  <c r="J17" i="5"/>
  <c r="E10" i="3"/>
  <c r="L3" i="3"/>
  <c r="G4" i="3"/>
  <c r="G5" i="3" s="1"/>
  <c r="H3" i="3"/>
  <c r="L4" i="3"/>
  <c r="H4" i="3"/>
  <c r="L2" i="3"/>
  <c r="I2" i="3"/>
  <c r="H2" i="3"/>
  <c r="I10" i="3" l="1"/>
  <c r="L10" i="3"/>
  <c r="H10" i="3"/>
  <c r="F10" i="3"/>
  <c r="E11" i="3"/>
  <c r="J16" i="5"/>
  <c r="G6" i="3"/>
  <c r="L5" i="3"/>
  <c r="H5" i="3"/>
  <c r="J72" i="6" l="1"/>
  <c r="F72" i="6"/>
  <c r="B72" i="6"/>
  <c r="M72" i="6"/>
  <c r="I72" i="6"/>
  <c r="E72" i="6"/>
  <c r="L72" i="6"/>
  <c r="H72" i="6"/>
  <c r="D72" i="6"/>
  <c r="K72" i="6"/>
  <c r="G72" i="6"/>
  <c r="C72" i="6"/>
  <c r="Q30" i="3"/>
  <c r="M30" i="3"/>
  <c r="K30" i="3"/>
  <c r="S30" i="3"/>
  <c r="E30" i="3"/>
  <c r="G30" i="3"/>
  <c r="W30" i="3"/>
  <c r="I30" i="3"/>
  <c r="AA30" i="3"/>
  <c r="O30" i="3"/>
  <c r="U30" i="3"/>
  <c r="C30" i="3"/>
  <c r="Y30" i="3"/>
  <c r="F11" i="3"/>
  <c r="F12" i="3" s="1"/>
  <c r="L11" i="3"/>
  <c r="I11" i="3"/>
  <c r="H11" i="3"/>
  <c r="G7" i="3"/>
  <c r="G8" i="3" s="1"/>
  <c r="G9" i="3" s="1"/>
  <c r="G10" i="3" s="1"/>
  <c r="G11" i="3" s="1"/>
  <c r="G12" i="3" s="1"/>
  <c r="U3" i="3" s="1"/>
  <c r="L6" i="3"/>
  <c r="H6" i="3"/>
  <c r="M88" i="6" l="1"/>
  <c r="I88" i="6"/>
  <c r="E88" i="6"/>
  <c r="L88" i="6"/>
  <c r="H88" i="6"/>
  <c r="D88" i="6"/>
  <c r="K88" i="6"/>
  <c r="G88" i="6"/>
  <c r="C88" i="6"/>
  <c r="J88" i="6"/>
  <c r="F88" i="6"/>
  <c r="B88" i="6"/>
  <c r="U2" i="3"/>
  <c r="I6" i="3"/>
  <c r="I3" i="3"/>
  <c r="I4" i="3"/>
  <c r="I5" i="3"/>
  <c r="T3" i="3"/>
  <c r="T2" i="3"/>
  <c r="K190" i="1"/>
  <c r="Y190" i="1" l="1"/>
  <c r="AB190" i="1"/>
  <c r="AJ190" i="1"/>
  <c r="AF190" i="1"/>
  <c r="AA190" i="1"/>
  <c r="X190" i="1"/>
  <c r="T190" i="1"/>
  <c r="O190" i="1"/>
  <c r="W190" i="1"/>
  <c r="Z190" i="1"/>
  <c r="AE190" i="1"/>
  <c r="U190" i="1"/>
  <c r="AI190" i="1"/>
  <c r="P190" i="1"/>
  <c r="AC190" i="1"/>
  <c r="AD190" i="1"/>
  <c r="AH190" i="1"/>
  <c r="M190" i="1"/>
  <c r="AG190" i="1"/>
  <c r="S190" i="1"/>
  <c r="Q190" i="1"/>
  <c r="R190" i="1"/>
  <c r="N190" i="1"/>
  <c r="V190" i="1"/>
  <c r="M3" i="6"/>
  <c r="K3" i="6"/>
  <c r="C3" i="6"/>
  <c r="D3" i="6"/>
  <c r="J3" i="6"/>
  <c r="B3" i="6"/>
  <c r="G3" i="6"/>
  <c r="F3" i="6"/>
  <c r="I3" i="6"/>
  <c r="E3" i="6"/>
  <c r="H3" i="6"/>
  <c r="L3" i="6"/>
  <c r="K16" i="1"/>
  <c r="R16" i="1" s="1"/>
  <c r="K12" i="1"/>
  <c r="O12" i="1" s="1"/>
  <c r="K10" i="1"/>
  <c r="Y10" i="1" s="1"/>
  <c r="K15" i="1"/>
  <c r="Q15" i="1" s="1"/>
  <c r="K7" i="1"/>
  <c r="Q7" i="1" s="1"/>
  <c r="K14" i="1"/>
  <c r="AB14" i="1" s="1"/>
  <c r="K9" i="1"/>
  <c r="T9" i="1" s="1"/>
  <c r="K13" i="1"/>
  <c r="AH13" i="1" s="1"/>
  <c r="K11" i="1"/>
  <c r="Y11" i="1" s="1"/>
  <c r="K19" i="1"/>
  <c r="AC19" i="1" s="1"/>
  <c r="K8" i="1"/>
  <c r="R8" i="1" s="1"/>
  <c r="N1778" i="1"/>
  <c r="X1778" i="1"/>
  <c r="AF1781" i="1"/>
  <c r="AG1781" i="1"/>
  <c r="O1781" i="1"/>
  <c r="J126" i="6"/>
  <c r="L126" i="6"/>
  <c r="I126" i="6"/>
  <c r="H126" i="6"/>
  <c r="AA1775" i="1"/>
  <c r="M126" i="6"/>
  <c r="D126" i="6"/>
  <c r="B126" i="6"/>
  <c r="AE1775" i="1"/>
  <c r="K126" i="6"/>
  <c r="K1778" i="1"/>
  <c r="U1778" i="1" s="1"/>
  <c r="M1775" i="1"/>
  <c r="K1781" i="1"/>
  <c r="S1781" i="1" s="1"/>
  <c r="F126" i="6"/>
  <c r="C126" i="6"/>
  <c r="E126" i="6"/>
  <c r="G126" i="6"/>
  <c r="T1774" i="1"/>
  <c r="Z1774" i="1"/>
  <c r="AE1774" i="1"/>
  <c r="R1774" i="1"/>
  <c r="AF1774" i="1"/>
  <c r="K1774" i="1"/>
  <c r="AB1774" i="1" s="1"/>
  <c r="Z1794" i="1"/>
  <c r="C127" i="6"/>
  <c r="H127" i="6"/>
  <c r="K1794" i="1"/>
  <c r="K1785" i="1"/>
  <c r="AE1785" i="1" s="1"/>
  <c r="L127" i="6"/>
  <c r="M127" i="6"/>
  <c r="F127" i="6"/>
  <c r="K1793" i="1"/>
  <c r="R1793" i="1" s="1"/>
  <c r="D127" i="6"/>
  <c r="E127" i="6"/>
  <c r="G127" i="6"/>
  <c r="I127" i="6"/>
  <c r="K127" i="6"/>
  <c r="B127" i="6"/>
  <c r="J127" i="6"/>
  <c r="U1787" i="1"/>
  <c r="T1787" i="1"/>
  <c r="AF1787" i="1"/>
  <c r="AB1787" i="1"/>
  <c r="W1787" i="1"/>
  <c r="X1787" i="1"/>
  <c r="M1787" i="1"/>
  <c r="Y1787" i="1"/>
  <c r="O1787" i="1"/>
  <c r="K1787" i="1"/>
  <c r="AE1787" i="1" s="1"/>
  <c r="AC1787" i="1"/>
  <c r="K1789" i="1"/>
  <c r="M1789" i="1" s="1"/>
  <c r="K1777" i="1"/>
  <c r="O1777" i="1" s="1"/>
  <c r="AC1790" i="1"/>
  <c r="O1790" i="1"/>
  <c r="AG1790" i="1"/>
  <c r="K1790" i="1"/>
  <c r="AE1790" i="1" s="1"/>
  <c r="AG1791" i="1"/>
  <c r="AD1791" i="1"/>
  <c r="S1791" i="1"/>
  <c r="Y1791" i="1"/>
  <c r="AB1791" i="1"/>
  <c r="Q1791" i="1"/>
  <c r="N1791" i="1"/>
  <c r="AC1791" i="1"/>
  <c r="P1791" i="1"/>
  <c r="K1791" i="1"/>
  <c r="T1791" i="1" s="1"/>
  <c r="X1791" i="1"/>
  <c r="U1779" i="1"/>
  <c r="AD1779" i="1"/>
  <c r="K1779" i="1"/>
  <c r="AB1779" i="1" s="1"/>
  <c r="AH1779" i="1"/>
  <c r="K5" i="1"/>
  <c r="AJ5" i="1" s="1"/>
  <c r="AD1776" i="1"/>
  <c r="X1776" i="1"/>
  <c r="AJ1776" i="1"/>
  <c r="K1776" i="1"/>
  <c r="O1776" i="1" s="1"/>
  <c r="W1786" i="1"/>
  <c r="Y1786" i="1"/>
  <c r="Q1786" i="1"/>
  <c r="P1786" i="1"/>
  <c r="K1786" i="1"/>
  <c r="U1786" i="1" s="1"/>
  <c r="AG1786" i="1"/>
  <c r="K17" i="1"/>
  <c r="N17" i="1" s="1"/>
  <c r="K1775" i="1"/>
  <c r="AC1775" i="1" s="1"/>
  <c r="K1780" i="1"/>
  <c r="R1780" i="1" s="1"/>
  <c r="AI1784" i="1"/>
  <c r="AJ1784" i="1"/>
  <c r="M1784" i="1"/>
  <c r="V1784" i="1"/>
  <c r="K1784" i="1"/>
  <c r="AH1784" i="1" s="1"/>
  <c r="AG1784" i="1"/>
  <c r="Q1788" i="1"/>
  <c r="X1788" i="1"/>
  <c r="Y1788" i="1"/>
  <c r="V1788" i="1"/>
  <c r="S1788" i="1"/>
  <c r="Z1788" i="1"/>
  <c r="K1788" i="1"/>
  <c r="AJ1788" i="1" s="1"/>
  <c r="P1788" i="1"/>
  <c r="O1019" i="1"/>
  <c r="V1019" i="1"/>
  <c r="Q1010" i="1"/>
  <c r="AB1010" i="1"/>
  <c r="E78" i="6"/>
  <c r="AG1003" i="1"/>
  <c r="D78" i="6"/>
  <c r="G78" i="6"/>
  <c r="K1019" i="1"/>
  <c r="Y1019" i="1" s="1"/>
  <c r="N1003" i="1"/>
  <c r="B78" i="6"/>
  <c r="K1010" i="1"/>
  <c r="Z1010" i="1" s="1"/>
  <c r="K1016" i="1"/>
  <c r="T1016" i="1" s="1"/>
  <c r="M78" i="6"/>
  <c r="I78" i="6"/>
  <c r="X1003" i="1"/>
  <c r="J78" i="6"/>
  <c r="C78" i="6"/>
  <c r="L78" i="6"/>
  <c r="F78" i="6"/>
  <c r="H78" i="6"/>
  <c r="K78" i="6"/>
  <c r="AC1003" i="1"/>
  <c r="M1013" i="1"/>
  <c r="AC1013" i="1"/>
  <c r="U1013" i="1"/>
  <c r="V1013" i="1"/>
  <c r="T1013" i="1"/>
  <c r="AD1013" i="1"/>
  <c r="AA1013" i="1"/>
  <c r="Q1013" i="1"/>
  <c r="AJ1013" i="1"/>
  <c r="AI1013" i="1"/>
  <c r="AG1013" i="1"/>
  <c r="P1013" i="1"/>
  <c r="AB1013" i="1"/>
  <c r="R1013" i="1"/>
  <c r="K1013" i="1"/>
  <c r="W1013" i="1" s="1"/>
  <c r="Z1013" i="1"/>
  <c r="O1009" i="1"/>
  <c r="AF1009" i="1"/>
  <c r="AI1009" i="1"/>
  <c r="AB1009" i="1"/>
  <c r="Z1009" i="1"/>
  <c r="AG1009" i="1"/>
  <c r="AE1009" i="1"/>
  <c r="U1009" i="1"/>
  <c r="K1009" i="1"/>
  <c r="Q1009" i="1" s="1"/>
  <c r="K1006" i="1"/>
  <c r="AJ1007" i="1"/>
  <c r="AI1007" i="1"/>
  <c r="K1007" i="1"/>
  <c r="N1007" i="1" s="1"/>
  <c r="V1012" i="1"/>
  <c r="AB1012" i="1"/>
  <c r="AJ1012" i="1"/>
  <c r="R1012" i="1"/>
  <c r="W1012" i="1"/>
  <c r="AA1012" i="1"/>
  <c r="X1012" i="1"/>
  <c r="N1012" i="1"/>
  <c r="U1012" i="1"/>
  <c r="K1012" i="1"/>
  <c r="AG1012" i="1" s="1"/>
  <c r="M1012" i="1"/>
  <c r="Y1792" i="1"/>
  <c r="AG1792" i="1"/>
  <c r="T1792" i="1"/>
  <c r="O1792" i="1"/>
  <c r="AF1792" i="1"/>
  <c r="AB1792" i="1"/>
  <c r="V1792" i="1"/>
  <c r="AE1792" i="1"/>
  <c r="R1792" i="1"/>
  <c r="W1792" i="1"/>
  <c r="K1783" i="1"/>
  <c r="K1792" i="1"/>
  <c r="AC1792" i="1" s="1"/>
  <c r="AJ1792" i="1"/>
  <c r="Y1015" i="1"/>
  <c r="K1015" i="1"/>
  <c r="AB1015" i="1" s="1"/>
  <c r="AG1002" i="1"/>
  <c r="AE1002" i="1"/>
  <c r="Y1002" i="1"/>
  <c r="AC1002" i="1"/>
  <c r="U1002" i="1"/>
  <c r="T1002" i="1"/>
  <c r="N1002" i="1"/>
  <c r="S1002" i="1"/>
  <c r="Q1002" i="1"/>
  <c r="K1002" i="1"/>
  <c r="AH1002" i="1" s="1"/>
  <c r="AB1002" i="1"/>
  <c r="R1017" i="1"/>
  <c r="Y1017" i="1"/>
  <c r="O1017" i="1"/>
  <c r="K1017" i="1"/>
  <c r="AF1017" i="1" s="1"/>
  <c r="AA1005" i="1"/>
  <c r="AF1005" i="1"/>
  <c r="O1005" i="1"/>
  <c r="S1005" i="1"/>
  <c r="AI1005" i="1"/>
  <c r="Q1005" i="1"/>
  <c r="V1005" i="1"/>
  <c r="R1005" i="1"/>
  <c r="AD1005" i="1"/>
  <c r="M1005" i="1"/>
  <c r="K1005" i="1"/>
  <c r="U1005" i="1" s="1"/>
  <c r="Y1005" i="1"/>
  <c r="K1014" i="1"/>
  <c r="M1014" i="1" s="1"/>
  <c r="AG1011" i="1"/>
  <c r="O1011" i="1"/>
  <c r="AC1011" i="1"/>
  <c r="AB1011" i="1"/>
  <c r="AF1011" i="1"/>
  <c r="V1011" i="1"/>
  <c r="Y1011" i="1"/>
  <c r="AI1011" i="1"/>
  <c r="U1011" i="1"/>
  <c r="K1011" i="1"/>
  <c r="W1011" i="1" s="1"/>
  <c r="AE1011" i="1"/>
  <c r="U1004" i="1"/>
  <c r="K1004" i="1"/>
  <c r="AC1004" i="1" s="1"/>
  <c r="K87" i="6"/>
  <c r="B87" i="6"/>
  <c r="I87" i="6"/>
  <c r="L87" i="6"/>
  <c r="E87" i="6"/>
  <c r="D87" i="6"/>
  <c r="F87" i="6"/>
  <c r="H87" i="6"/>
  <c r="J87" i="6"/>
  <c r="M87" i="6"/>
  <c r="G87" i="6"/>
  <c r="C87" i="6"/>
  <c r="B111" i="6"/>
  <c r="F111" i="6"/>
  <c r="M111" i="6"/>
  <c r="D111" i="6"/>
  <c r="G111" i="6"/>
  <c r="C111" i="6"/>
  <c r="AE1518" i="1"/>
  <c r="L111" i="6"/>
  <c r="K111" i="6"/>
  <c r="E111" i="6"/>
  <c r="I111" i="6"/>
  <c r="H111" i="6"/>
  <c r="S1518" i="1"/>
  <c r="J111" i="6"/>
  <c r="Y1519" i="1"/>
  <c r="U1519" i="1"/>
  <c r="AG1519" i="1"/>
  <c r="AE1519" i="1"/>
  <c r="K1519" i="1"/>
  <c r="P1519" i="1" s="1"/>
  <c r="V1519" i="1"/>
  <c r="AE975" i="1"/>
  <c r="AG975" i="1"/>
  <c r="AJ975" i="1"/>
  <c r="Z975" i="1"/>
  <c r="AC975" i="1"/>
  <c r="O975" i="1"/>
  <c r="R975" i="1"/>
  <c r="AB975" i="1"/>
  <c r="S975" i="1"/>
  <c r="F75" i="6"/>
  <c r="L75" i="6"/>
  <c r="D75" i="6"/>
  <c r="B75" i="6"/>
  <c r="G75" i="6"/>
  <c r="I75" i="6"/>
  <c r="M75" i="6"/>
  <c r="K75" i="6"/>
  <c r="K975" i="1"/>
  <c r="N975" i="1" s="1"/>
  <c r="H75" i="6"/>
  <c r="J75" i="6"/>
  <c r="C75" i="6"/>
  <c r="E75" i="6"/>
  <c r="Z973" i="1"/>
  <c r="AB973" i="1"/>
  <c r="AI973" i="1"/>
  <c r="O973" i="1"/>
  <c r="AE973" i="1"/>
  <c r="W973" i="1"/>
  <c r="AG973" i="1"/>
  <c r="N973" i="1"/>
  <c r="AA973" i="1"/>
  <c r="AF973" i="1"/>
  <c r="AD973" i="1"/>
  <c r="V973" i="1"/>
  <c r="Y973" i="1"/>
  <c r="AJ973" i="1"/>
  <c r="K973" i="1"/>
  <c r="Q973" i="1" s="1"/>
  <c r="AC973" i="1"/>
  <c r="AC970" i="1"/>
  <c r="AE970" i="1"/>
  <c r="K970" i="1"/>
  <c r="U970" i="1" s="1"/>
  <c r="W970" i="1"/>
  <c r="O1182" i="1"/>
  <c r="T1182" i="1"/>
  <c r="Y1182" i="1"/>
  <c r="AC1182" i="1"/>
  <c r="N1182" i="1"/>
  <c r="W1182" i="1"/>
  <c r="AB1182" i="1"/>
  <c r="S1182" i="1"/>
  <c r="R1182" i="1"/>
  <c r="AG1182" i="1"/>
  <c r="AD1182" i="1"/>
  <c r="AI1182" i="1"/>
  <c r="U1182" i="1"/>
  <c r="AE1182" i="1"/>
  <c r="B90" i="6"/>
  <c r="K1182" i="1"/>
  <c r="Z1182" i="1" s="1"/>
  <c r="D90" i="6"/>
  <c r="C90" i="6"/>
  <c r="E90" i="6"/>
  <c r="F90" i="6"/>
  <c r="M90" i="6"/>
  <c r="H90" i="6"/>
  <c r="L90" i="6"/>
  <c r="G90" i="6"/>
  <c r="J90" i="6"/>
  <c r="K90" i="6"/>
  <c r="I90" i="6"/>
  <c r="K1179" i="1"/>
  <c r="K1178" i="1"/>
  <c r="V1178" i="1" s="1"/>
  <c r="W1525" i="1"/>
  <c r="P1525" i="1"/>
  <c r="Z1525" i="1"/>
  <c r="Q1525" i="1"/>
  <c r="K1525" i="1"/>
  <c r="R1525" i="1" s="1"/>
  <c r="Y965" i="1"/>
  <c r="Q965" i="1"/>
  <c r="K965" i="1"/>
  <c r="X966" i="1"/>
  <c r="T966" i="1"/>
  <c r="N966" i="1"/>
  <c r="K966" i="1"/>
  <c r="AC966" i="1" s="1"/>
  <c r="U1185" i="1"/>
  <c r="Z1185" i="1"/>
  <c r="T1185" i="1"/>
  <c r="AC1185" i="1"/>
  <c r="AI1185" i="1"/>
  <c r="Q1185" i="1"/>
  <c r="AD1185" i="1"/>
  <c r="R1185" i="1"/>
  <c r="AG1185" i="1"/>
  <c r="K1185" i="1"/>
  <c r="Y1185" i="1" s="1"/>
  <c r="V1185" i="1"/>
  <c r="AH1524" i="1"/>
  <c r="M1524" i="1"/>
  <c r="V1524" i="1"/>
  <c r="K1524" i="1"/>
  <c r="AD1524" i="1" s="1"/>
  <c r="K963" i="1"/>
  <c r="AF961" i="1"/>
  <c r="M961" i="1"/>
  <c r="K961" i="1"/>
  <c r="Y961" i="1" s="1"/>
  <c r="K976" i="1"/>
  <c r="R976" i="1" s="1"/>
  <c r="N1188" i="1"/>
  <c r="R1188" i="1"/>
  <c r="AC1188" i="1"/>
  <c r="AJ1188" i="1"/>
  <c r="O1188" i="1"/>
  <c r="Y1188" i="1"/>
  <c r="M1188" i="1"/>
  <c r="AH1188" i="1"/>
  <c r="AE1188" i="1"/>
  <c r="X1188" i="1"/>
  <c r="K1188" i="1"/>
  <c r="AI1188" i="1" s="1"/>
  <c r="U1188" i="1"/>
  <c r="AG1175" i="1"/>
  <c r="U1175" i="1"/>
  <c r="Q1175" i="1"/>
  <c r="AE1175" i="1"/>
  <c r="AD1175" i="1"/>
  <c r="Z1175" i="1"/>
  <c r="AB1175" i="1"/>
  <c r="AI1175" i="1"/>
  <c r="K1175" i="1"/>
  <c r="AF1175" i="1" s="1"/>
  <c r="AJ958" i="1"/>
  <c r="S958" i="1"/>
  <c r="AE958" i="1"/>
  <c r="AB958" i="1"/>
  <c r="AG958" i="1"/>
  <c r="K958" i="1"/>
  <c r="N958" i="1" s="1"/>
  <c r="AA1180" i="1"/>
  <c r="W1180" i="1"/>
  <c r="M1180" i="1"/>
  <c r="AB1180" i="1"/>
  <c r="AH1180" i="1"/>
  <c r="AI1180" i="1"/>
  <c r="AC1180" i="1"/>
  <c r="AD1180" i="1"/>
  <c r="T1180" i="1"/>
  <c r="K1180" i="1"/>
  <c r="AE1180" i="1" s="1"/>
  <c r="X1180" i="1"/>
  <c r="U1186" i="1"/>
  <c r="AI1186" i="1"/>
  <c r="W1186" i="1"/>
  <c r="Z1186" i="1"/>
  <c r="R1186" i="1"/>
  <c r="O1186" i="1"/>
  <c r="AF1186" i="1"/>
  <c r="Q1186" i="1"/>
  <c r="M1186" i="1"/>
  <c r="V1186" i="1"/>
  <c r="K1186" i="1"/>
  <c r="T1186" i="1" s="1"/>
  <c r="AA1186" i="1"/>
  <c r="AJ1183" i="1"/>
  <c r="O1183" i="1"/>
  <c r="AD1183" i="1"/>
  <c r="Q1183" i="1"/>
  <c r="K1183" i="1"/>
  <c r="AF1183" i="1" s="1"/>
  <c r="K1177" i="1"/>
  <c r="AI1177" i="1" s="1"/>
  <c r="K1159" i="1"/>
  <c r="AC1159" i="1" s="1"/>
  <c r="P1018" i="1"/>
  <c r="AA1018" i="1"/>
  <c r="AF1018" i="1"/>
  <c r="O1018" i="1"/>
  <c r="Z1018" i="1"/>
  <c r="R1018" i="1"/>
  <c r="AB1018" i="1"/>
  <c r="AG1018" i="1"/>
  <c r="W1018" i="1"/>
  <c r="K1018" i="1"/>
  <c r="N1018" i="1" s="1"/>
  <c r="T1018" i="1"/>
  <c r="O1008" i="1"/>
  <c r="AC1008" i="1"/>
  <c r="V1008" i="1"/>
  <c r="AH1008" i="1"/>
  <c r="AG1008" i="1"/>
  <c r="P1008" i="1"/>
  <c r="X1008" i="1"/>
  <c r="AE1008" i="1"/>
  <c r="AJ1008" i="1"/>
  <c r="M1008" i="1"/>
  <c r="T1008" i="1"/>
  <c r="AB1008" i="1"/>
  <c r="AD1008" i="1"/>
  <c r="K1003" i="1"/>
  <c r="O1003" i="1" s="1"/>
  <c r="K1008" i="1"/>
  <c r="R1008" i="1" s="1"/>
  <c r="Y1008" i="1"/>
  <c r="X1156" i="1"/>
  <c r="S1156" i="1"/>
  <c r="K1156" i="1"/>
  <c r="W1156" i="1" s="1"/>
  <c r="AI964" i="1"/>
  <c r="T964" i="1"/>
  <c r="K964" i="1"/>
  <c r="O964" i="1" s="1"/>
  <c r="P959" i="1"/>
  <c r="AE959" i="1"/>
  <c r="AG959" i="1"/>
  <c r="K959" i="1"/>
  <c r="Q959" i="1" s="1"/>
  <c r="P1523" i="1"/>
  <c r="M1523" i="1"/>
  <c r="Y1523" i="1"/>
  <c r="X1523" i="1"/>
  <c r="Z1523" i="1"/>
  <c r="K1523" i="1"/>
  <c r="AB1523" i="1" s="1"/>
  <c r="K971" i="1"/>
  <c r="N971" i="1" s="1"/>
  <c r="AH1521" i="1"/>
  <c r="Q1521" i="1"/>
  <c r="P1521" i="1"/>
  <c r="AA1521" i="1"/>
  <c r="O1521" i="1"/>
  <c r="K1521" i="1"/>
  <c r="R1521" i="1" s="1"/>
  <c r="K967" i="1"/>
  <c r="V967" i="1" s="1"/>
  <c r="W969" i="1"/>
  <c r="V969" i="1"/>
  <c r="AB969" i="1"/>
  <c r="AA969" i="1"/>
  <c r="AC969" i="1"/>
  <c r="U969" i="1"/>
  <c r="Z969" i="1"/>
  <c r="AF969" i="1"/>
  <c r="T969" i="1"/>
  <c r="K969" i="1"/>
  <c r="AE969" i="1" s="1"/>
  <c r="AG969" i="1"/>
  <c r="U968" i="1"/>
  <c r="M968" i="1"/>
  <c r="AI968" i="1"/>
  <c r="AB968" i="1"/>
  <c r="Y968" i="1"/>
  <c r="K968" i="1"/>
  <c r="Z968" i="1" s="1"/>
  <c r="K972" i="1"/>
  <c r="V1184" i="1"/>
  <c r="K1184" i="1"/>
  <c r="O1184" i="1" s="1"/>
  <c r="Y1187" i="1"/>
  <c r="P1187" i="1"/>
  <c r="M1187" i="1"/>
  <c r="T1187" i="1"/>
  <c r="K1187" i="1"/>
  <c r="Q1187" i="1" s="1"/>
  <c r="N1187" i="1"/>
  <c r="Y1181" i="1"/>
  <c r="T1181" i="1"/>
  <c r="U1181" i="1"/>
  <c r="O1181" i="1"/>
  <c r="AI1181" i="1"/>
  <c r="AH1181" i="1"/>
  <c r="K1181" i="1"/>
  <c r="X1181" i="1" s="1"/>
  <c r="AE1160" i="1"/>
  <c r="N1160" i="1"/>
  <c r="K1160" i="1"/>
  <c r="AC1160" i="1" s="1"/>
  <c r="P1160" i="1"/>
  <c r="Q1158" i="1"/>
  <c r="K1158" i="1"/>
  <c r="R1158" i="1" s="1"/>
  <c r="AF935" i="1"/>
  <c r="N935" i="1"/>
  <c r="AA935" i="1"/>
  <c r="AB935" i="1"/>
  <c r="V919" i="1"/>
  <c r="O919" i="1"/>
  <c r="R919" i="1"/>
  <c r="F73" i="6"/>
  <c r="K73" i="6"/>
  <c r="E73" i="6"/>
  <c r="G73" i="6"/>
  <c r="I73" i="6"/>
  <c r="C73" i="6"/>
  <c r="B73" i="6"/>
  <c r="D73" i="6"/>
  <c r="K935" i="1"/>
  <c r="AE935" i="1" s="1"/>
  <c r="J73" i="6"/>
  <c r="M73" i="6"/>
  <c r="L73" i="6"/>
  <c r="H73" i="6"/>
  <c r="K919" i="1"/>
  <c r="AI919" i="1" s="1"/>
  <c r="K937" i="1"/>
  <c r="AB937" i="1" s="1"/>
  <c r="K929" i="1"/>
  <c r="S929" i="1" s="1"/>
  <c r="V920" i="1"/>
  <c r="AI920" i="1"/>
  <c r="AH920" i="1"/>
  <c r="Z920" i="1"/>
  <c r="AD920" i="1"/>
  <c r="P920" i="1"/>
  <c r="K920" i="1"/>
  <c r="N920" i="1" s="1"/>
  <c r="W920" i="1"/>
  <c r="AD1495" i="1"/>
  <c r="X1148" i="1"/>
  <c r="AB1148" i="1"/>
  <c r="AI1148" i="1"/>
  <c r="AA1148" i="1"/>
  <c r="AH1148" i="1"/>
  <c r="AF1148" i="1"/>
  <c r="N1148" i="1"/>
  <c r="E86" i="6"/>
  <c r="U1138" i="1"/>
  <c r="L86" i="6"/>
  <c r="C86" i="6"/>
  <c r="AI1138" i="1"/>
  <c r="K86" i="6"/>
  <c r="M86" i="6"/>
  <c r="F86" i="6"/>
  <c r="M1138" i="1"/>
  <c r="I86" i="6"/>
  <c r="W1138" i="1"/>
  <c r="H86" i="6"/>
  <c r="B86" i="6"/>
  <c r="J86" i="6"/>
  <c r="Y1138" i="1"/>
  <c r="K1148" i="1"/>
  <c r="P1148" i="1" s="1"/>
  <c r="D86" i="6"/>
  <c r="G86" i="6"/>
  <c r="K1141" i="1"/>
  <c r="AC1141" i="1" s="1"/>
  <c r="AA1516" i="1"/>
  <c r="S1516" i="1"/>
  <c r="AC1516" i="1"/>
  <c r="U1516" i="1"/>
  <c r="O1516" i="1"/>
  <c r="AH1516" i="1"/>
  <c r="H110" i="6"/>
  <c r="AJ1504" i="1"/>
  <c r="I110" i="6"/>
  <c r="X1504" i="1"/>
  <c r="AE1504" i="1"/>
  <c r="J110" i="6"/>
  <c r="K110" i="6"/>
  <c r="D110" i="6"/>
  <c r="F110" i="6"/>
  <c r="M110" i="6"/>
  <c r="E110" i="6"/>
  <c r="AC1504" i="1"/>
  <c r="Y1504" i="1"/>
  <c r="K1516" i="1"/>
  <c r="AB1516" i="1" s="1"/>
  <c r="C110" i="6"/>
  <c r="B110" i="6"/>
  <c r="L110" i="6"/>
  <c r="G110" i="6"/>
  <c r="T1514" i="1"/>
  <c r="AC1514" i="1"/>
  <c r="Q1514" i="1"/>
  <c r="AA1514" i="1"/>
  <c r="AG1514" i="1"/>
  <c r="Y1514" i="1"/>
  <c r="Z1514" i="1"/>
  <c r="U1514" i="1"/>
  <c r="AD1514" i="1"/>
  <c r="K1514" i="1"/>
  <c r="V1514" i="1" s="1"/>
  <c r="O1514" i="1"/>
  <c r="AH1157" i="1"/>
  <c r="N1157" i="1"/>
  <c r="W1157" i="1"/>
  <c r="K1155" i="1"/>
  <c r="AH1155" i="1" s="1"/>
  <c r="K1157" i="1"/>
  <c r="AG1157" i="1" s="1"/>
  <c r="X1157" i="1"/>
  <c r="AI1520" i="1"/>
  <c r="AD1520" i="1"/>
  <c r="AG1520" i="1"/>
  <c r="K1520" i="1"/>
  <c r="P1520" i="1" s="1"/>
  <c r="K1142" i="1"/>
  <c r="AJ1142" i="1" s="1"/>
  <c r="K1511" i="1"/>
  <c r="Z1511" i="1" s="1"/>
  <c r="AJ1505" i="1"/>
  <c r="V1505" i="1"/>
  <c r="W1505" i="1"/>
  <c r="N1505" i="1"/>
  <c r="AI1505" i="1"/>
  <c r="AC1505" i="1"/>
  <c r="K1505" i="1"/>
  <c r="AG1505" i="1" s="1"/>
  <c r="U1505" i="1"/>
  <c r="J85" i="6"/>
  <c r="H85" i="6"/>
  <c r="M85" i="6"/>
  <c r="K85" i="6"/>
  <c r="L85" i="6"/>
  <c r="AD1125" i="1"/>
  <c r="D85" i="6"/>
  <c r="I85" i="6"/>
  <c r="C85" i="6"/>
  <c r="B85" i="6"/>
  <c r="G85" i="6"/>
  <c r="E85" i="6"/>
  <c r="F85" i="6"/>
  <c r="S1128" i="1"/>
  <c r="V1128" i="1"/>
  <c r="T1128" i="1"/>
  <c r="K1128" i="1"/>
  <c r="M1128" i="1" s="1"/>
  <c r="AH1144" i="1"/>
  <c r="U1144" i="1"/>
  <c r="AG1144" i="1"/>
  <c r="T1144" i="1"/>
  <c r="AD1144" i="1"/>
  <c r="AC1144" i="1"/>
  <c r="O1144" i="1"/>
  <c r="N1144" i="1"/>
  <c r="R1144" i="1"/>
  <c r="K1144" i="1"/>
  <c r="AB1144" i="1" s="1"/>
  <c r="V1144" i="1"/>
  <c r="K1143" i="1"/>
  <c r="W1143" i="1" s="1"/>
  <c r="V1133" i="1"/>
  <c r="W1133" i="1"/>
  <c r="Z1133" i="1"/>
  <c r="R1133" i="1"/>
  <c r="M1133" i="1"/>
  <c r="X1133" i="1"/>
  <c r="AE1133" i="1"/>
  <c r="K1133" i="1"/>
  <c r="Y1133" i="1" s="1"/>
  <c r="AJ1133" i="1"/>
  <c r="AC1130" i="1"/>
  <c r="X1130" i="1"/>
  <c r="R1130" i="1"/>
  <c r="AA1130" i="1"/>
  <c r="K1130" i="1"/>
  <c r="V1130" i="1" s="1"/>
  <c r="K931" i="1"/>
  <c r="R931" i="1" s="1"/>
  <c r="K925" i="1"/>
  <c r="AB925" i="1" s="1"/>
  <c r="AD934" i="1"/>
  <c r="V934" i="1"/>
  <c r="K934" i="1"/>
  <c r="R934" i="1" s="1"/>
  <c r="M918" i="1"/>
  <c r="AJ918" i="1"/>
  <c r="O918" i="1"/>
  <c r="K918" i="1"/>
  <c r="T918" i="1" s="1"/>
  <c r="O921" i="1"/>
  <c r="Z921" i="1"/>
  <c r="AF921" i="1"/>
  <c r="Q921" i="1"/>
  <c r="AC921" i="1"/>
  <c r="AH921" i="1"/>
  <c r="W921" i="1"/>
  <c r="K921" i="1"/>
  <c r="N921" i="1" s="1"/>
  <c r="M921" i="1"/>
  <c r="AH924" i="1"/>
  <c r="Y924" i="1"/>
  <c r="AC924" i="1"/>
  <c r="AB924" i="1"/>
  <c r="K924" i="1"/>
  <c r="P924" i="1" s="1"/>
  <c r="X924" i="1"/>
  <c r="V1497" i="1"/>
  <c r="AB1497" i="1"/>
  <c r="Y1497" i="1"/>
  <c r="Z1497" i="1"/>
  <c r="AF1497" i="1"/>
  <c r="R932" i="1"/>
  <c r="K932" i="1"/>
  <c r="Z932" i="1" s="1"/>
  <c r="K1127" i="1"/>
  <c r="U1127" i="1" s="1"/>
  <c r="AF1515" i="1"/>
  <c r="R1515" i="1"/>
  <c r="X1515" i="1"/>
  <c r="Z1515" i="1"/>
  <c r="M1515" i="1"/>
  <c r="AD1515" i="1"/>
  <c r="AG1515" i="1"/>
  <c r="P1515" i="1"/>
  <c r="AH1515" i="1"/>
  <c r="AC1515" i="1"/>
  <c r="AB1515" i="1"/>
  <c r="Q1515" i="1"/>
  <c r="O1515" i="1"/>
  <c r="V1515" i="1"/>
  <c r="K1515" i="1"/>
  <c r="S1515" i="1" s="1"/>
  <c r="N1515" i="1"/>
  <c r="AE1147" i="1"/>
  <c r="M1147" i="1"/>
  <c r="AD1147" i="1"/>
  <c r="K1147" i="1"/>
  <c r="AJ1147" i="1" s="1"/>
  <c r="L109" i="6"/>
  <c r="G109" i="6"/>
  <c r="F109" i="6"/>
  <c r="K1495" i="1"/>
  <c r="AC1495" i="1" s="1"/>
  <c r="K109" i="6"/>
  <c r="M109" i="6"/>
  <c r="K1499" i="1"/>
  <c r="AI1499" i="1" s="1"/>
  <c r="I109" i="6"/>
  <c r="J109" i="6"/>
  <c r="E109" i="6"/>
  <c r="H109" i="6"/>
  <c r="C109" i="6"/>
  <c r="Q1494" i="1"/>
  <c r="K1497" i="1"/>
  <c r="AG1497" i="1" s="1"/>
  <c r="D109" i="6"/>
  <c r="N1494" i="1"/>
  <c r="B109" i="6"/>
  <c r="K1152" i="1"/>
  <c r="X1152" i="1" s="1"/>
  <c r="AG1145" i="1"/>
  <c r="R1145" i="1"/>
  <c r="X1145" i="1"/>
  <c r="Z1145" i="1"/>
  <c r="U1145" i="1"/>
  <c r="AD1145" i="1"/>
  <c r="AB1145" i="1"/>
  <c r="K1145" i="1"/>
  <c r="AH1145" i="1" s="1"/>
  <c r="AI1145" i="1"/>
  <c r="S1150" i="1"/>
  <c r="N1150" i="1"/>
  <c r="AH1150" i="1"/>
  <c r="K1150" i="1"/>
  <c r="AB1150" i="1" s="1"/>
  <c r="Y1151" i="1"/>
  <c r="P1151" i="1"/>
  <c r="AG1151" i="1"/>
  <c r="AH1151" i="1"/>
  <c r="AD1151" i="1"/>
  <c r="K1151" i="1"/>
  <c r="AC1151" i="1" s="1"/>
  <c r="AA1512" i="1"/>
  <c r="V1512" i="1"/>
  <c r="U1512" i="1"/>
  <c r="AI1512" i="1"/>
  <c r="Y1512" i="1"/>
  <c r="AH1512" i="1"/>
  <c r="P1512" i="1"/>
  <c r="K1512" i="1"/>
  <c r="R1512" i="1" s="1"/>
  <c r="AE1512" i="1"/>
  <c r="K1510" i="1"/>
  <c r="AC1510" i="1" s="1"/>
  <c r="T1507" i="1"/>
  <c r="W1507" i="1"/>
  <c r="S1507" i="1"/>
  <c r="X1507" i="1"/>
  <c r="K1507" i="1"/>
  <c r="AB1507" i="1" s="1"/>
  <c r="K1131" i="1"/>
  <c r="U1131" i="1" s="1"/>
  <c r="K1132" i="1"/>
  <c r="K1126" i="1"/>
  <c r="T1126" i="1" s="1"/>
  <c r="X927" i="1"/>
  <c r="K927" i="1"/>
  <c r="AJ927" i="1" s="1"/>
  <c r="K930" i="1"/>
  <c r="R930" i="1" s="1"/>
  <c r="AF916" i="1"/>
  <c r="K916" i="1"/>
  <c r="P916" i="1" s="1"/>
  <c r="K936" i="1"/>
  <c r="R936" i="1" s="1"/>
  <c r="K1496" i="1"/>
  <c r="AB1496" i="1" s="1"/>
  <c r="AD1501" i="1"/>
  <c r="R1501" i="1"/>
  <c r="AI1501" i="1"/>
  <c r="Z1501" i="1"/>
  <c r="K1501" i="1"/>
  <c r="N1501" i="1" s="1"/>
  <c r="AH1501" i="1"/>
  <c r="W1140" i="1"/>
  <c r="V1140" i="1"/>
  <c r="AI1140" i="1"/>
  <c r="Q1140" i="1"/>
  <c r="Y1140" i="1"/>
  <c r="K1140" i="1"/>
  <c r="N1140" i="1" s="1"/>
  <c r="AC1140" i="1"/>
  <c r="K1146" i="1"/>
  <c r="AC1146" i="1" s="1"/>
  <c r="K1149" i="1"/>
  <c r="AI1149" i="1" s="1"/>
  <c r="O1139" i="1"/>
  <c r="P1139" i="1"/>
  <c r="Z1139" i="1"/>
  <c r="T1139" i="1"/>
  <c r="AH1139" i="1"/>
  <c r="V1139" i="1"/>
  <c r="S1139" i="1"/>
  <c r="AC1139" i="1"/>
  <c r="Q1139" i="1"/>
  <c r="K1139" i="1"/>
  <c r="AA1139" i="1" s="1"/>
  <c r="AD1139" i="1"/>
  <c r="K1508" i="1"/>
  <c r="Q1508" i="1" s="1"/>
  <c r="U1506" i="1"/>
  <c r="S1506" i="1"/>
  <c r="M1506" i="1"/>
  <c r="K1506" i="1"/>
  <c r="AG1506" i="1" s="1"/>
  <c r="Y1506" i="1"/>
  <c r="K1503" i="1"/>
  <c r="AG1503" i="1" s="1"/>
  <c r="AF1509" i="1"/>
  <c r="N1509" i="1"/>
  <c r="AJ1509" i="1"/>
  <c r="Q1509" i="1"/>
  <c r="X1509" i="1"/>
  <c r="AE1509" i="1"/>
  <c r="AA1509" i="1"/>
  <c r="AG1509" i="1"/>
  <c r="V1509" i="1"/>
  <c r="K1509" i="1"/>
  <c r="T1509" i="1" s="1"/>
  <c r="P1509" i="1"/>
  <c r="T1135" i="1"/>
  <c r="K1135" i="1"/>
  <c r="V1135" i="1" s="1"/>
  <c r="P1136" i="1"/>
  <c r="AC1136" i="1"/>
  <c r="AI1136" i="1"/>
  <c r="R1136" i="1"/>
  <c r="K1136" i="1"/>
  <c r="AH1136" i="1" s="1"/>
  <c r="AC1134" i="1"/>
  <c r="O1134" i="1"/>
  <c r="AE1134" i="1"/>
  <c r="AG1134" i="1"/>
  <c r="K1134" i="1"/>
  <c r="Z1134" i="1" s="1"/>
  <c r="Y923" i="1"/>
  <c r="T923" i="1"/>
  <c r="W923" i="1"/>
  <c r="K923" i="1"/>
  <c r="AA923" i="1" s="1"/>
  <c r="P933" i="1"/>
  <c r="AD933" i="1"/>
  <c r="O933" i="1"/>
  <c r="AB933" i="1"/>
  <c r="K933" i="1"/>
  <c r="AJ933" i="1" s="1"/>
  <c r="AF928" i="1"/>
  <c r="AJ928" i="1"/>
  <c r="U928" i="1"/>
  <c r="K928" i="1"/>
  <c r="S928" i="1" s="1"/>
  <c r="N1500" i="1"/>
  <c r="AI1500" i="1"/>
  <c r="AE1500" i="1"/>
  <c r="W1500" i="1"/>
  <c r="T1500" i="1"/>
  <c r="K1500" i="1"/>
  <c r="P1500" i="1" s="1"/>
  <c r="K1494" i="1"/>
  <c r="AH1494" i="1" s="1"/>
  <c r="K1498" i="1"/>
  <c r="AF1498" i="1" s="1"/>
  <c r="K1138" i="1"/>
  <c r="Z1138" i="1" s="1"/>
  <c r="K1153" i="1"/>
  <c r="T1153" i="1" s="1"/>
  <c r="AA1513" i="1"/>
  <c r="N1513" i="1"/>
  <c r="Q1513" i="1"/>
  <c r="X1513" i="1"/>
  <c r="K1504" i="1"/>
  <c r="W1504" i="1" s="1"/>
  <c r="K1513" i="1"/>
  <c r="AF1513" i="1" s="1"/>
  <c r="U1513" i="1"/>
  <c r="Y1129" i="1"/>
  <c r="AD1129" i="1"/>
  <c r="M1129" i="1"/>
  <c r="X1129" i="1"/>
  <c r="AC1129" i="1"/>
  <c r="K1125" i="1"/>
  <c r="Z1125" i="1" s="1"/>
  <c r="K1129" i="1"/>
  <c r="O1129" i="1" s="1"/>
  <c r="G108" i="6"/>
  <c r="F108" i="6"/>
  <c r="D108" i="6"/>
  <c r="I108" i="6"/>
  <c r="C108" i="6"/>
  <c r="B108" i="6"/>
  <c r="K108" i="6"/>
  <c r="J108" i="6"/>
  <c r="M108" i="6"/>
  <c r="L108" i="6"/>
  <c r="E108" i="6"/>
  <c r="H108" i="6"/>
  <c r="M1486" i="1"/>
  <c r="AE1486" i="1"/>
  <c r="Q1486" i="1"/>
  <c r="R1486" i="1"/>
  <c r="K1486" i="1"/>
  <c r="AG1486" i="1" s="1"/>
  <c r="AB1486" i="1"/>
  <c r="R1491" i="1"/>
  <c r="Y1491" i="1"/>
  <c r="AG1491" i="1"/>
  <c r="X1491" i="1"/>
  <c r="AJ1491" i="1"/>
  <c r="P1491" i="1"/>
  <c r="U1491" i="1"/>
  <c r="AH1491" i="1"/>
  <c r="K1491" i="1"/>
  <c r="W1491" i="1" s="1"/>
  <c r="M1491" i="1"/>
  <c r="P1488" i="1"/>
  <c r="X1488" i="1"/>
  <c r="K1488" i="1"/>
  <c r="Y1488" i="1" s="1"/>
  <c r="Q1122" i="1"/>
  <c r="AF1122" i="1"/>
  <c r="L84" i="6"/>
  <c r="C84" i="6"/>
  <c r="E84" i="6"/>
  <c r="K1122" i="1"/>
  <c r="W1122" i="1" s="1"/>
  <c r="G84" i="6"/>
  <c r="K84" i="6"/>
  <c r="J84" i="6"/>
  <c r="F84" i="6"/>
  <c r="M84" i="6"/>
  <c r="I84" i="6"/>
  <c r="D84" i="6"/>
  <c r="H84" i="6"/>
  <c r="B84" i="6"/>
  <c r="K1121" i="1"/>
  <c r="S1121" i="1" s="1"/>
  <c r="AA1105" i="1"/>
  <c r="R1105" i="1"/>
  <c r="V1105" i="1"/>
  <c r="K1105" i="1"/>
  <c r="U1105" i="1" s="1"/>
  <c r="W1105" i="1"/>
  <c r="AC1120" i="1"/>
  <c r="AF1120" i="1"/>
  <c r="K1120" i="1"/>
  <c r="AG1120" i="1" s="1"/>
  <c r="V1107" i="1"/>
  <c r="AF1107" i="1"/>
  <c r="Q1107" i="1"/>
  <c r="U1107" i="1"/>
  <c r="W1107" i="1"/>
  <c r="K1107" i="1"/>
  <c r="Z1107" i="1" s="1"/>
  <c r="AG884" i="1"/>
  <c r="AH884" i="1"/>
  <c r="R884" i="1"/>
  <c r="T884" i="1"/>
  <c r="U884" i="1"/>
  <c r="D68" i="6"/>
  <c r="B68" i="6"/>
  <c r="K68" i="6"/>
  <c r="H68" i="6"/>
  <c r="L68" i="6"/>
  <c r="C68" i="6"/>
  <c r="J68" i="6"/>
  <c r="M68" i="6"/>
  <c r="K884" i="1"/>
  <c r="AE884" i="1" s="1"/>
  <c r="I68" i="6"/>
  <c r="F68" i="6"/>
  <c r="E68" i="6"/>
  <c r="G68" i="6"/>
  <c r="R887" i="1"/>
  <c r="AA887" i="1"/>
  <c r="K887" i="1"/>
  <c r="Q887" i="1" s="1"/>
  <c r="B83" i="6"/>
  <c r="J83" i="6"/>
  <c r="C83" i="6"/>
  <c r="D83" i="6"/>
  <c r="G83" i="6"/>
  <c r="H83" i="6"/>
  <c r="I83" i="6"/>
  <c r="E83" i="6"/>
  <c r="K1096" i="1"/>
  <c r="R1096" i="1" s="1"/>
  <c r="K83" i="6"/>
  <c r="M83" i="6"/>
  <c r="F83" i="6"/>
  <c r="L83" i="6"/>
  <c r="AD1765" i="1"/>
  <c r="AB1765" i="1"/>
  <c r="V1765" i="1"/>
  <c r="AC1765" i="1"/>
  <c r="V1767" i="1"/>
  <c r="M125" i="6"/>
  <c r="F125" i="6"/>
  <c r="J125" i="6"/>
  <c r="E125" i="6"/>
  <c r="G125" i="6"/>
  <c r="L125" i="6"/>
  <c r="K125" i="6"/>
  <c r="D125" i="6"/>
  <c r="I125" i="6"/>
  <c r="H125" i="6"/>
  <c r="B125" i="6"/>
  <c r="K1767" i="1"/>
  <c r="O1767" i="1" s="1"/>
  <c r="K1765" i="1"/>
  <c r="M1765" i="1" s="1"/>
  <c r="C125" i="6"/>
  <c r="K881" i="1"/>
  <c r="AG881" i="1" s="1"/>
  <c r="AB1103" i="1"/>
  <c r="K1103" i="1"/>
  <c r="T1103" i="1" s="1"/>
  <c r="Q882" i="1"/>
  <c r="N882" i="1"/>
  <c r="AI882" i="1"/>
  <c r="Z882" i="1"/>
  <c r="K882" i="1"/>
  <c r="AE882" i="1" s="1"/>
  <c r="AJ882" i="1"/>
  <c r="AC1751" i="1"/>
  <c r="AH1751" i="1"/>
  <c r="K1751" i="1"/>
  <c r="V1751" i="1" s="1"/>
  <c r="Z1751" i="1"/>
  <c r="V1772" i="1"/>
  <c r="U1772" i="1"/>
  <c r="W1772" i="1"/>
  <c r="K1772" i="1"/>
  <c r="Q1772" i="1" s="1"/>
  <c r="K1740" i="1"/>
  <c r="AG1740" i="1" s="1"/>
  <c r="S1750" i="1"/>
  <c r="R1750" i="1"/>
  <c r="AH1750" i="1"/>
  <c r="N1750" i="1"/>
  <c r="AA1750" i="1"/>
  <c r="AB1750" i="1"/>
  <c r="K1750" i="1"/>
  <c r="AG1750" i="1" s="1"/>
  <c r="AD1750" i="1"/>
  <c r="K1761" i="1"/>
  <c r="O1745" i="1"/>
  <c r="AF1745" i="1"/>
  <c r="Y1745" i="1"/>
  <c r="AH1745" i="1"/>
  <c r="AI1745" i="1"/>
  <c r="N1745" i="1"/>
  <c r="Z1745" i="1"/>
  <c r="Q1745" i="1"/>
  <c r="K1745" i="1"/>
  <c r="X1745" i="1" s="1"/>
  <c r="AJ1745" i="1"/>
  <c r="Z1763" i="1"/>
  <c r="K1763" i="1"/>
  <c r="AE1763" i="1" s="1"/>
  <c r="R1747" i="1"/>
  <c r="K1747" i="1"/>
  <c r="AC1752" i="1"/>
  <c r="AI1752" i="1"/>
  <c r="K1752" i="1"/>
  <c r="AA1752" i="1" s="1"/>
  <c r="R1766" i="1"/>
  <c r="S1766" i="1"/>
  <c r="N1766" i="1"/>
  <c r="Q1766" i="1"/>
  <c r="K1766" i="1"/>
  <c r="AC1766" i="1" s="1"/>
  <c r="Y1770" i="1"/>
  <c r="O1770" i="1"/>
  <c r="Q1770" i="1"/>
  <c r="K1770" i="1"/>
  <c r="P1770" i="1" s="1"/>
  <c r="S1742" i="1"/>
  <c r="AD1742" i="1"/>
  <c r="AE1742" i="1"/>
  <c r="K1742" i="1"/>
  <c r="K1108" i="1"/>
  <c r="Y1108" i="1" s="1"/>
  <c r="AI1113" i="1"/>
  <c r="AF1113" i="1"/>
  <c r="Y1113" i="1"/>
  <c r="K1113" i="1"/>
  <c r="U1113" i="1" s="1"/>
  <c r="Z1113" i="1"/>
  <c r="O1123" i="1"/>
  <c r="S1123" i="1"/>
  <c r="K1123" i="1"/>
  <c r="T1123" i="1" s="1"/>
  <c r="W876" i="1"/>
  <c r="AG876" i="1"/>
  <c r="AJ876" i="1"/>
  <c r="Z876" i="1"/>
  <c r="H67" i="6"/>
  <c r="F67" i="6"/>
  <c r="C67" i="6"/>
  <c r="J67" i="6"/>
  <c r="E67" i="6"/>
  <c r="K67" i="6"/>
  <c r="D67" i="6"/>
  <c r="K871" i="1"/>
  <c r="T871" i="1" s="1"/>
  <c r="I67" i="6"/>
  <c r="M67" i="6"/>
  <c r="L67" i="6"/>
  <c r="B67" i="6"/>
  <c r="K876" i="1"/>
  <c r="AC876" i="1" s="1"/>
  <c r="G67" i="6"/>
  <c r="Y874" i="1"/>
  <c r="R874" i="1"/>
  <c r="W874" i="1"/>
  <c r="T874" i="1"/>
  <c r="AH874" i="1"/>
  <c r="K874" i="1"/>
  <c r="Q874" i="1" s="1"/>
  <c r="AA874" i="1"/>
  <c r="AF890" i="1"/>
  <c r="O890" i="1"/>
  <c r="K890" i="1"/>
  <c r="W890" i="1" s="1"/>
  <c r="AE1522" i="1"/>
  <c r="W1522" i="1"/>
  <c r="K1518" i="1"/>
  <c r="N1518" i="1" s="1"/>
  <c r="K1522" i="1"/>
  <c r="AA1522" i="1" s="1"/>
  <c r="AJ1522" i="1"/>
  <c r="AA922" i="1"/>
  <c r="U922" i="1"/>
  <c r="R922" i="1"/>
  <c r="K922" i="1"/>
  <c r="AG922" i="1" s="1"/>
  <c r="AF922" i="1"/>
  <c r="K873" i="1"/>
  <c r="O873" i="1" s="1"/>
  <c r="P889" i="1"/>
  <c r="K889" i="1"/>
  <c r="AE889" i="1" s="1"/>
  <c r="W891" i="1"/>
  <c r="K891" i="1"/>
  <c r="Q891" i="1" s="1"/>
  <c r="T1091" i="1"/>
  <c r="R1091" i="1"/>
  <c r="P1091" i="1"/>
  <c r="AB1091" i="1"/>
  <c r="K1091" i="1"/>
  <c r="AF1091" i="1" s="1"/>
  <c r="W1102" i="1"/>
  <c r="AD1102" i="1"/>
  <c r="AG1102" i="1"/>
  <c r="Y1102" i="1"/>
  <c r="K1102" i="1"/>
  <c r="AB1102" i="1" s="1"/>
  <c r="S1757" i="1"/>
  <c r="R1757" i="1"/>
  <c r="T1757" i="1"/>
  <c r="AD1757" i="1"/>
  <c r="AA1757" i="1"/>
  <c r="K1757" i="1"/>
  <c r="M1757" i="1" s="1"/>
  <c r="T1741" i="1"/>
  <c r="AD1741" i="1"/>
  <c r="Y1741" i="1"/>
  <c r="R1741" i="1"/>
  <c r="V1741" i="1"/>
  <c r="K1741" i="1"/>
  <c r="AJ1741" i="1" s="1"/>
  <c r="Z1741" i="1"/>
  <c r="R1759" i="1"/>
  <c r="K1759" i="1"/>
  <c r="V1743" i="1"/>
  <c r="AH1743" i="1"/>
  <c r="AC1743" i="1"/>
  <c r="U1743" i="1"/>
  <c r="K1743" i="1"/>
  <c r="S1743" i="1" s="1"/>
  <c r="O1748" i="1"/>
  <c r="U1748" i="1"/>
  <c r="AF1748" i="1"/>
  <c r="T1748" i="1"/>
  <c r="V1748" i="1"/>
  <c r="K1748" i="1"/>
  <c r="Y1748" i="1" s="1"/>
  <c r="S1489" i="1"/>
  <c r="K1489" i="1"/>
  <c r="W1489" i="1" s="1"/>
  <c r="Z1482" i="1"/>
  <c r="R1482" i="1"/>
  <c r="Q1482" i="1"/>
  <c r="M1482" i="1"/>
  <c r="AJ1482" i="1"/>
  <c r="T1482" i="1"/>
  <c r="K1482" i="1"/>
  <c r="AH1482" i="1" s="1"/>
  <c r="AG1482" i="1"/>
  <c r="K1484" i="1"/>
  <c r="Q1484" i="1" s="1"/>
  <c r="K888" i="1"/>
  <c r="W888" i="1" s="1"/>
  <c r="AA1098" i="1"/>
  <c r="O1098" i="1"/>
  <c r="V1098" i="1"/>
  <c r="K1098" i="1"/>
  <c r="P1098" i="1"/>
  <c r="V1753" i="1"/>
  <c r="T1753" i="1"/>
  <c r="AH1753" i="1"/>
  <c r="K1753" i="1"/>
  <c r="AG1753" i="1" s="1"/>
  <c r="Z1771" i="1"/>
  <c r="S1771" i="1"/>
  <c r="AC1771" i="1"/>
  <c r="K1771" i="1"/>
  <c r="P1771" i="1" s="1"/>
  <c r="AC1755" i="1"/>
  <c r="AG1755" i="1"/>
  <c r="R1755" i="1"/>
  <c r="P1755" i="1"/>
  <c r="AE1755" i="1"/>
  <c r="Z1755" i="1"/>
  <c r="AJ1755" i="1"/>
  <c r="S1755" i="1"/>
  <c r="AI1755" i="1"/>
  <c r="K1755" i="1"/>
  <c r="T1755" i="1" s="1"/>
  <c r="AB1755" i="1"/>
  <c r="AC1744" i="1"/>
  <c r="AI1744" i="1"/>
  <c r="Z1744" i="1"/>
  <c r="K1744" i="1"/>
  <c r="V1744" i="1" s="1"/>
  <c r="AF1744" i="1"/>
  <c r="U1746" i="1"/>
  <c r="K1746" i="1"/>
  <c r="T1758" i="1"/>
  <c r="K1758" i="1"/>
  <c r="AC1481" i="1"/>
  <c r="O1481" i="1"/>
  <c r="X1481" i="1"/>
  <c r="M1481" i="1"/>
  <c r="AJ1481" i="1"/>
  <c r="K1481" i="1"/>
  <c r="V1481" i="1" s="1"/>
  <c r="W1487" i="1"/>
  <c r="AE1487" i="1"/>
  <c r="K1487" i="1"/>
  <c r="AA1487" i="1" s="1"/>
  <c r="X1487" i="1"/>
  <c r="AD1490" i="1"/>
  <c r="AE1490" i="1"/>
  <c r="AC1490" i="1"/>
  <c r="M1490" i="1"/>
  <c r="AA1490" i="1"/>
  <c r="Q1490" i="1"/>
  <c r="Z1490" i="1"/>
  <c r="W1490" i="1"/>
  <c r="AI1490" i="1"/>
  <c r="V1490" i="1"/>
  <c r="K1490" i="1"/>
  <c r="X1490" i="1" s="1"/>
  <c r="O1490" i="1"/>
  <c r="K1492" i="1"/>
  <c r="AB1492" i="1" s="1"/>
  <c r="X1118" i="1"/>
  <c r="U1118" i="1"/>
  <c r="Y1118" i="1"/>
  <c r="AJ1118" i="1"/>
  <c r="AE1118" i="1"/>
  <c r="K1118" i="1"/>
  <c r="AB1118" i="1" s="1"/>
  <c r="S1117" i="1"/>
  <c r="AD1117" i="1"/>
  <c r="AE1117" i="1"/>
  <c r="AI1117" i="1"/>
  <c r="W1117" i="1"/>
  <c r="K1117" i="1"/>
  <c r="AB1117" i="1" s="1"/>
  <c r="AH1117" i="1"/>
  <c r="K1112" i="1"/>
  <c r="P1112" i="1" s="1"/>
  <c r="K880" i="1"/>
  <c r="AA880" i="1" s="1"/>
  <c r="T1097" i="1"/>
  <c r="X1097" i="1"/>
  <c r="S1097" i="1"/>
  <c r="AB1097" i="1"/>
  <c r="W1097" i="1"/>
  <c r="O1097" i="1"/>
  <c r="AC1097" i="1"/>
  <c r="Z1097" i="1"/>
  <c r="AH1097" i="1"/>
  <c r="K1097" i="1"/>
  <c r="V1097" i="1" s="1"/>
  <c r="N1097" i="1"/>
  <c r="K1738" i="1"/>
  <c r="AD1119" i="1"/>
  <c r="Q1119" i="1"/>
  <c r="AG1119" i="1"/>
  <c r="K1119" i="1"/>
  <c r="O1119" i="1" s="1"/>
  <c r="P1099" i="1"/>
  <c r="T1099" i="1"/>
  <c r="U1099" i="1"/>
  <c r="N1099" i="1"/>
  <c r="AB1099" i="1"/>
  <c r="Y1099" i="1"/>
  <c r="K1099" i="1"/>
  <c r="M1099" i="1" s="1"/>
  <c r="O1095" i="1"/>
  <c r="AF1095" i="1"/>
  <c r="N1095" i="1"/>
  <c r="V1095" i="1"/>
  <c r="AH1095" i="1"/>
  <c r="K1095" i="1"/>
  <c r="AI1095" i="1" s="1"/>
  <c r="AH1479" i="1"/>
  <c r="K1479" i="1"/>
  <c r="X1479" i="1" s="1"/>
  <c r="K1480" i="1"/>
  <c r="AA1480" i="1" s="1"/>
  <c r="AF1114" i="1"/>
  <c r="N1114" i="1"/>
  <c r="R1114" i="1"/>
  <c r="K1114" i="1"/>
  <c r="AD1114" i="1" s="1"/>
  <c r="AJ892" i="1"/>
  <c r="AC892" i="1"/>
  <c r="Z892" i="1"/>
  <c r="R892" i="1"/>
  <c r="K892" i="1"/>
  <c r="P892" i="1" s="1"/>
  <c r="AA892" i="1"/>
  <c r="Q1764" i="1"/>
  <c r="K1764" i="1"/>
  <c r="U1764" i="1" s="1"/>
  <c r="K1483" i="1"/>
  <c r="V1483" i="1" s="1"/>
  <c r="K1110" i="1"/>
  <c r="Y1109" i="1"/>
  <c r="U1109" i="1"/>
  <c r="AC1109" i="1"/>
  <c r="AA1109" i="1"/>
  <c r="P1109" i="1"/>
  <c r="V1109" i="1"/>
  <c r="K1109" i="1"/>
  <c r="AF1109" i="1" s="1"/>
  <c r="T1109" i="1"/>
  <c r="Q1115" i="1"/>
  <c r="R1115" i="1"/>
  <c r="U1115" i="1"/>
  <c r="K1115" i="1"/>
  <c r="N1115" i="1" s="1"/>
  <c r="K1111" i="1"/>
  <c r="X1111" i="1" s="1"/>
  <c r="AF877" i="1"/>
  <c r="K877" i="1"/>
  <c r="Y870" i="1"/>
  <c r="AB870" i="1"/>
  <c r="U870" i="1"/>
  <c r="R870" i="1"/>
  <c r="V870" i="1"/>
  <c r="AJ870" i="1"/>
  <c r="AG870" i="1"/>
  <c r="AD870" i="1"/>
  <c r="AI870" i="1"/>
  <c r="O870" i="1"/>
  <c r="K870" i="1"/>
  <c r="Z870" i="1" s="1"/>
  <c r="X885" i="1"/>
  <c r="K885" i="1"/>
  <c r="R885" i="1" s="1"/>
  <c r="AI883" i="1"/>
  <c r="AF883" i="1"/>
  <c r="S883" i="1"/>
  <c r="Q883" i="1"/>
  <c r="O883" i="1"/>
  <c r="AJ883" i="1"/>
  <c r="M883" i="1"/>
  <c r="K883" i="1"/>
  <c r="AH883" i="1" s="1"/>
  <c r="K1100" i="1"/>
  <c r="AH1769" i="1"/>
  <c r="AF1769" i="1"/>
  <c r="AE1769" i="1"/>
  <c r="AJ1769" i="1"/>
  <c r="U1769" i="1"/>
  <c r="K1769" i="1"/>
  <c r="T1769" i="1" s="1"/>
  <c r="O1769" i="1"/>
  <c r="V1760" i="1"/>
  <c r="K1760" i="1"/>
  <c r="O1760" i="1" s="1"/>
  <c r="M1760" i="1"/>
  <c r="Q1059" i="1"/>
  <c r="P1059" i="1"/>
  <c r="AG1059" i="1"/>
  <c r="AA1059" i="1"/>
  <c r="AE1059" i="1"/>
  <c r="AJ1059" i="1"/>
  <c r="X1059" i="1"/>
  <c r="Z1059" i="1"/>
  <c r="Y1059" i="1"/>
  <c r="AH1059" i="1"/>
  <c r="L81" i="6"/>
  <c r="E81" i="6"/>
  <c r="H81" i="6"/>
  <c r="D81" i="6"/>
  <c r="J81" i="6"/>
  <c r="B81" i="6"/>
  <c r="K81" i="6"/>
  <c r="G81" i="6"/>
  <c r="K1059" i="1"/>
  <c r="O1059" i="1" s="1"/>
  <c r="F81" i="6"/>
  <c r="M81" i="6"/>
  <c r="I81" i="6"/>
  <c r="C81" i="6"/>
  <c r="Q1720" i="1"/>
  <c r="P1734" i="1"/>
  <c r="J124" i="6"/>
  <c r="D124" i="6"/>
  <c r="E124" i="6"/>
  <c r="K1734" i="1"/>
  <c r="W1734" i="1" s="1"/>
  <c r="K1720" i="1"/>
  <c r="T1720" i="1" s="1"/>
  <c r="H124" i="6"/>
  <c r="L124" i="6"/>
  <c r="F124" i="6"/>
  <c r="I124" i="6"/>
  <c r="C124" i="6"/>
  <c r="M124" i="6"/>
  <c r="B124" i="6"/>
  <c r="K124" i="6"/>
  <c r="G124" i="6"/>
  <c r="AB1735" i="1"/>
  <c r="N1735" i="1"/>
  <c r="Z1735" i="1"/>
  <c r="AI1735" i="1"/>
  <c r="T1735" i="1"/>
  <c r="U1735" i="1"/>
  <c r="AD1735" i="1"/>
  <c r="K1735" i="1"/>
  <c r="X1735" i="1" s="1"/>
  <c r="AG1735" i="1"/>
  <c r="AF1719" i="1"/>
  <c r="AE1719" i="1"/>
  <c r="AD1719" i="1"/>
  <c r="S1719" i="1"/>
  <c r="AI1719" i="1"/>
  <c r="K1719" i="1"/>
  <c r="N1719" i="1" s="1"/>
  <c r="K826" i="1"/>
  <c r="O826" i="1" s="1"/>
  <c r="K65" i="6"/>
  <c r="F65" i="6"/>
  <c r="D65" i="6"/>
  <c r="I65" i="6"/>
  <c r="E65" i="6"/>
  <c r="C65" i="6"/>
  <c r="G65" i="6"/>
  <c r="L65" i="6"/>
  <c r="M65" i="6"/>
  <c r="J65" i="6"/>
  <c r="H65" i="6"/>
  <c r="B65" i="6"/>
  <c r="AA832" i="1"/>
  <c r="Q832" i="1"/>
  <c r="O832" i="1"/>
  <c r="M832" i="1"/>
  <c r="K832" i="1"/>
  <c r="AH832" i="1" s="1"/>
  <c r="Y832" i="1"/>
  <c r="H107" i="6"/>
  <c r="L107" i="6"/>
  <c r="J107" i="6"/>
  <c r="C107" i="6"/>
  <c r="K1462" i="1"/>
  <c r="Z1462" i="1" s="1"/>
  <c r="D107" i="6"/>
  <c r="E107" i="6"/>
  <c r="M107" i="6"/>
  <c r="K1460" i="1"/>
  <c r="AB1460" i="1" s="1"/>
  <c r="F107" i="6"/>
  <c r="B107" i="6"/>
  <c r="G107" i="6"/>
  <c r="I107" i="6"/>
  <c r="K107" i="6"/>
  <c r="Q1461" i="1"/>
  <c r="K1461" i="1"/>
  <c r="AF1461" i="1" s="1"/>
  <c r="X1080" i="1"/>
  <c r="Q1080" i="1"/>
  <c r="AA1080" i="1"/>
  <c r="P1080" i="1"/>
  <c r="U1080" i="1"/>
  <c r="Z1080" i="1"/>
  <c r="AI1080" i="1"/>
  <c r="AG1080" i="1"/>
  <c r="AC1080" i="1"/>
  <c r="AB1080" i="1"/>
  <c r="Q1082" i="1"/>
  <c r="Z1082" i="1"/>
  <c r="AF1082" i="1"/>
  <c r="P1082" i="1"/>
  <c r="O1082" i="1"/>
  <c r="M1082" i="1"/>
  <c r="T1082" i="1"/>
  <c r="AD1082" i="1"/>
  <c r="J82" i="6"/>
  <c r="I82" i="6"/>
  <c r="K1080" i="1"/>
  <c r="S1080" i="1" s="1"/>
  <c r="M82" i="6"/>
  <c r="G82" i="6"/>
  <c r="H82" i="6"/>
  <c r="K82" i="6"/>
  <c r="K1082" i="1"/>
  <c r="AE1082" i="1" s="1"/>
  <c r="F82" i="6"/>
  <c r="D82" i="6"/>
  <c r="B82" i="6"/>
  <c r="C82" i="6"/>
  <c r="E82" i="6"/>
  <c r="L82" i="6"/>
  <c r="O1081" i="1"/>
  <c r="P1081" i="1"/>
  <c r="Z1081" i="1"/>
  <c r="K1081" i="1"/>
  <c r="S1081" i="1" s="1"/>
  <c r="M1081" i="1"/>
  <c r="V1086" i="1"/>
  <c r="AI1086" i="1"/>
  <c r="AD1086" i="1"/>
  <c r="P1086" i="1"/>
  <c r="K1086" i="1"/>
  <c r="AG1086" i="1" s="1"/>
  <c r="AD834" i="1"/>
  <c r="AB834" i="1"/>
  <c r="P834" i="1"/>
  <c r="W834" i="1"/>
  <c r="K834" i="1"/>
  <c r="AC834" i="1" s="1"/>
  <c r="Z834" i="1"/>
  <c r="K1470" i="1"/>
  <c r="AD1470" i="1" s="1"/>
  <c r="AC1459" i="1"/>
  <c r="AG1459" i="1"/>
  <c r="K1459" i="1"/>
  <c r="AE1459" i="1" s="1"/>
  <c r="K1469" i="1"/>
  <c r="AE1469" i="1" s="1"/>
  <c r="V821" i="1"/>
  <c r="S821" i="1"/>
  <c r="AE821" i="1"/>
  <c r="T821" i="1"/>
  <c r="AD821" i="1"/>
  <c r="AF821" i="1"/>
  <c r="P816" i="1"/>
  <c r="W816" i="1"/>
  <c r="Z816" i="1"/>
  <c r="G64" i="6"/>
  <c r="H64" i="6"/>
  <c r="I64" i="6"/>
  <c r="F64" i="6"/>
  <c r="D64" i="6"/>
  <c r="K816" i="1"/>
  <c r="R816" i="1" s="1"/>
  <c r="M64" i="6"/>
  <c r="K821" i="1"/>
  <c r="X821" i="1" s="1"/>
  <c r="L64" i="6"/>
  <c r="J64" i="6"/>
  <c r="E64" i="6"/>
  <c r="B64" i="6"/>
  <c r="C64" i="6"/>
  <c r="K64" i="6"/>
  <c r="K1072" i="1"/>
  <c r="Y1072" i="1" s="1"/>
  <c r="T1088" i="1"/>
  <c r="P1088" i="1"/>
  <c r="Y1088" i="1"/>
  <c r="AC1088" i="1"/>
  <c r="AH1088" i="1"/>
  <c r="U1088" i="1"/>
  <c r="K1088" i="1"/>
  <c r="AI1088" i="1" s="1"/>
  <c r="AE1089" i="1"/>
  <c r="AD1089" i="1"/>
  <c r="Z1089" i="1"/>
  <c r="AC1089" i="1"/>
  <c r="O1089" i="1"/>
  <c r="V1089" i="1"/>
  <c r="M1089" i="1"/>
  <c r="R1089" i="1"/>
  <c r="AF1089" i="1"/>
  <c r="AG1089" i="1"/>
  <c r="AI1089" i="1"/>
  <c r="Y1089" i="1"/>
  <c r="AH1089" i="1"/>
  <c r="AA1089" i="1"/>
  <c r="K1089" i="1"/>
  <c r="T1089" i="1" s="1"/>
  <c r="W1089" i="1"/>
  <c r="S1075" i="1"/>
  <c r="P1075" i="1"/>
  <c r="K1075" i="1"/>
  <c r="AD1075" i="1" s="1"/>
  <c r="K1063" i="1"/>
  <c r="AG1063" i="1" s="1"/>
  <c r="Y1057" i="1"/>
  <c r="AD1057" i="1"/>
  <c r="N1057" i="1"/>
  <c r="T1057" i="1"/>
  <c r="AH1057" i="1"/>
  <c r="AE1057" i="1"/>
  <c r="K1057" i="1"/>
  <c r="S1057" i="1" s="1"/>
  <c r="Z1724" i="1"/>
  <c r="AA1724" i="1"/>
  <c r="N1724" i="1"/>
  <c r="W1724" i="1"/>
  <c r="AG1724" i="1"/>
  <c r="K1724" i="1"/>
  <c r="AJ1724" i="1" s="1"/>
  <c r="K1722" i="1"/>
  <c r="V830" i="1"/>
  <c r="AH830" i="1"/>
  <c r="K830" i="1"/>
  <c r="AE830" i="1" s="1"/>
  <c r="AC830" i="1"/>
  <c r="W840" i="1"/>
  <c r="V840" i="1"/>
  <c r="AB840" i="1"/>
  <c r="T840" i="1"/>
  <c r="S840" i="1"/>
  <c r="Y840" i="1"/>
  <c r="K840" i="1"/>
  <c r="AC840" i="1" s="1"/>
  <c r="AC837" i="1"/>
  <c r="AB837" i="1"/>
  <c r="P837" i="1"/>
  <c r="R837" i="1"/>
  <c r="W837" i="1"/>
  <c r="T837" i="1"/>
  <c r="AH837" i="1"/>
  <c r="U837" i="1"/>
  <c r="Q837" i="1"/>
  <c r="AI837" i="1"/>
  <c r="K837" i="1"/>
  <c r="Y837" i="1" s="1"/>
  <c r="W823" i="1"/>
  <c r="K823" i="1"/>
  <c r="AI823" i="1" s="1"/>
  <c r="AI1473" i="1"/>
  <c r="K1473" i="1"/>
  <c r="AB1473" i="1" s="1"/>
  <c r="P1077" i="1"/>
  <c r="Q1077" i="1"/>
  <c r="U1077" i="1"/>
  <c r="O1077" i="1"/>
  <c r="K1077" i="1"/>
  <c r="R1077" i="1" s="1"/>
  <c r="K1079" i="1"/>
  <c r="R1079" i="1" s="1"/>
  <c r="R1093" i="1"/>
  <c r="N1093" i="1"/>
  <c r="AJ1093" i="1"/>
  <c r="AA1093" i="1"/>
  <c r="AH1093" i="1"/>
  <c r="K1093" i="1"/>
  <c r="U1093" i="1" s="1"/>
  <c r="AF1093" i="1"/>
  <c r="M1476" i="1"/>
  <c r="W1476" i="1"/>
  <c r="N1476" i="1"/>
  <c r="K1476" i="1"/>
  <c r="AC1476" i="1" s="1"/>
  <c r="AB1476" i="1"/>
  <c r="K1485" i="1"/>
  <c r="S1762" i="1"/>
  <c r="AD1762" i="1"/>
  <c r="O1762" i="1"/>
  <c r="T1762" i="1"/>
  <c r="AH1762" i="1"/>
  <c r="AA1762" i="1"/>
  <c r="Y1762" i="1"/>
  <c r="N1762" i="1"/>
  <c r="K1762" i="1"/>
  <c r="AF1762" i="1"/>
  <c r="K833" i="1"/>
  <c r="P833" i="1" s="1"/>
  <c r="K827" i="1"/>
  <c r="R827" i="1" s="1"/>
  <c r="AA1101" i="1"/>
  <c r="AG1101" i="1"/>
  <c r="AH1101" i="1"/>
  <c r="U1101" i="1"/>
  <c r="AJ1101" i="1"/>
  <c r="K1101" i="1"/>
  <c r="S1101" i="1" s="1"/>
  <c r="U1467" i="1"/>
  <c r="O1467" i="1"/>
  <c r="N1467" i="1"/>
  <c r="V1467" i="1"/>
  <c r="K1467" i="1"/>
  <c r="W1467" i="1" s="1"/>
  <c r="R1467" i="1"/>
  <c r="AI1055" i="1"/>
  <c r="AC1055" i="1"/>
  <c r="AB1055" i="1"/>
  <c r="S1055" i="1"/>
  <c r="K1055" i="1"/>
  <c r="V1055" i="1" s="1"/>
  <c r="AF1061" i="1"/>
  <c r="O1061" i="1"/>
  <c r="K1061" i="1"/>
  <c r="AA1061" i="1" s="1"/>
  <c r="R1062" i="1"/>
  <c r="AH1062" i="1"/>
  <c r="K1062" i="1"/>
  <c r="AJ1062" i="1" s="1"/>
  <c r="AB1068" i="1"/>
  <c r="AF1068" i="1"/>
  <c r="AD1068" i="1"/>
  <c r="AC1068" i="1"/>
  <c r="S1068" i="1"/>
  <c r="R1068" i="1"/>
  <c r="M1068" i="1"/>
  <c r="W1068" i="1"/>
  <c r="P1068" i="1"/>
  <c r="T1068" i="1"/>
  <c r="K1068" i="1"/>
  <c r="Q1068" i="1" s="1"/>
  <c r="U1068" i="1"/>
  <c r="S1064" i="1"/>
  <c r="T1064" i="1"/>
  <c r="V1064" i="1"/>
  <c r="AG1064" i="1"/>
  <c r="K1064" i="1"/>
  <c r="Z1064" i="1" s="1"/>
  <c r="T1716" i="1"/>
  <c r="K1716" i="1"/>
  <c r="K1730" i="1"/>
  <c r="P1730" i="1" s="1"/>
  <c r="Y1731" i="1"/>
  <c r="U1731" i="1"/>
  <c r="T1731" i="1"/>
  <c r="Z1731" i="1"/>
  <c r="R1731" i="1"/>
  <c r="X1731" i="1"/>
  <c r="S1731" i="1"/>
  <c r="M1731" i="1"/>
  <c r="AF1731" i="1"/>
  <c r="K1731" i="1"/>
  <c r="AG1731" i="1" s="1"/>
  <c r="Q1731" i="1"/>
  <c r="K838" i="1"/>
  <c r="AI829" i="1"/>
  <c r="T829" i="1"/>
  <c r="X829" i="1"/>
  <c r="K829" i="1"/>
  <c r="AE829" i="1" s="1"/>
  <c r="Z829" i="1"/>
  <c r="AG839" i="1"/>
  <c r="AI839" i="1"/>
  <c r="AE839" i="1"/>
  <c r="K839" i="1"/>
  <c r="Q839" i="1" s="1"/>
  <c r="AJ1465" i="1"/>
  <c r="AG1465" i="1"/>
  <c r="T1465" i="1"/>
  <c r="Y1465" i="1"/>
  <c r="R1465" i="1"/>
  <c r="N1465" i="1"/>
  <c r="O1465" i="1"/>
  <c r="X1465" i="1"/>
  <c r="U1465" i="1"/>
  <c r="K1465" i="1"/>
  <c r="AF1465" i="1" s="1"/>
  <c r="M1465" i="1"/>
  <c r="N820" i="1"/>
  <c r="K820" i="1"/>
  <c r="AJ820" i="1" s="1"/>
  <c r="AA1084" i="1"/>
  <c r="K1084" i="1"/>
  <c r="V1084" i="1" s="1"/>
  <c r="K1085" i="1"/>
  <c r="V1085" i="1" s="1"/>
  <c r="AD1071" i="1"/>
  <c r="P1071" i="1"/>
  <c r="AC1071" i="1"/>
  <c r="M1071" i="1"/>
  <c r="V1071" i="1"/>
  <c r="Q1071" i="1"/>
  <c r="O1071" i="1"/>
  <c r="Y1071" i="1"/>
  <c r="AB1071" i="1"/>
  <c r="K1071" i="1"/>
  <c r="X1071" i="1" s="1"/>
  <c r="R1071" i="1"/>
  <c r="U1087" i="1"/>
  <c r="K1087" i="1"/>
  <c r="Q1067" i="1"/>
  <c r="K1067" i="1"/>
  <c r="X1067" i="1" s="1"/>
  <c r="K1053" i="1"/>
  <c r="AJ1058" i="1"/>
  <c r="AI1058" i="1"/>
  <c r="O1058" i="1"/>
  <c r="Y1058" i="1"/>
  <c r="V1058" i="1"/>
  <c r="K1058" i="1"/>
  <c r="AB1058" i="1" s="1"/>
  <c r="N1060" i="1"/>
  <c r="AB1060" i="1"/>
  <c r="K1060" i="1"/>
  <c r="U1060" i="1" s="1"/>
  <c r="K1056" i="1"/>
  <c r="T1056" i="1" s="1"/>
  <c r="AH1728" i="1"/>
  <c r="Y1728" i="1"/>
  <c r="M1728" i="1"/>
  <c r="K1728" i="1"/>
  <c r="T1728" i="1" s="1"/>
  <c r="AF1726" i="1"/>
  <c r="AC1726" i="1"/>
  <c r="U1726" i="1"/>
  <c r="O1726" i="1"/>
  <c r="P1726" i="1"/>
  <c r="K1726" i="1"/>
  <c r="AD1726" i="1" s="1"/>
  <c r="K1727" i="1"/>
  <c r="Q1727" i="1" s="1"/>
  <c r="Q1729" i="1"/>
  <c r="U1729" i="1"/>
  <c r="K1729" i="1"/>
  <c r="X1729" i="1" s="1"/>
  <c r="N1733" i="1"/>
  <c r="AI1733" i="1"/>
  <c r="K1733" i="1"/>
  <c r="AC1733" i="1" s="1"/>
  <c r="AG841" i="1"/>
  <c r="K841" i="1"/>
  <c r="W841" i="1" s="1"/>
  <c r="AD825" i="1"/>
  <c r="AF825" i="1"/>
  <c r="AC825" i="1"/>
  <c r="AE825" i="1"/>
  <c r="K825" i="1"/>
  <c r="T825" i="1" s="1"/>
  <c r="K835" i="1"/>
  <c r="T835" i="1" s="1"/>
  <c r="K831" i="1"/>
  <c r="K1073" i="1"/>
  <c r="N1073" i="1" s="1"/>
  <c r="K1723" i="1"/>
  <c r="Z1723" i="1" s="1"/>
  <c r="K1725" i="1"/>
  <c r="K818" i="1"/>
  <c r="AE818" i="1" s="1"/>
  <c r="U1074" i="1"/>
  <c r="R1074" i="1"/>
  <c r="AI1074" i="1"/>
  <c r="M1074" i="1"/>
  <c r="W1074" i="1"/>
  <c r="N1074" i="1"/>
  <c r="AF1074" i="1"/>
  <c r="P1074" i="1"/>
  <c r="AH1074" i="1"/>
  <c r="K1074" i="1"/>
  <c r="AE1074" i="1" s="1"/>
  <c r="X1074" i="1"/>
  <c r="AB766" i="1"/>
  <c r="AD766" i="1"/>
  <c r="AI766" i="1"/>
  <c r="S766" i="1"/>
  <c r="X1454" i="1"/>
  <c r="Q1454" i="1"/>
  <c r="AI1454" i="1"/>
  <c r="V1454" i="1"/>
  <c r="AJ1454" i="1"/>
  <c r="AE1454" i="1"/>
  <c r="AF1454" i="1"/>
  <c r="K1449" i="1"/>
  <c r="M1449" i="1" s="1"/>
  <c r="C106" i="6"/>
  <c r="I106" i="6"/>
  <c r="B106" i="6"/>
  <c r="G106" i="6"/>
  <c r="M106" i="6"/>
  <c r="K106" i="6"/>
  <c r="H106" i="6"/>
  <c r="F106" i="6"/>
  <c r="L106" i="6"/>
  <c r="K1451" i="1"/>
  <c r="V1451" i="1" s="1"/>
  <c r="E106" i="6"/>
  <c r="D106" i="6"/>
  <c r="K1454" i="1"/>
  <c r="U1454" i="1" s="1"/>
  <c r="J106" i="6"/>
  <c r="N1027" i="1"/>
  <c r="AD1027" i="1"/>
  <c r="AI757" i="1"/>
  <c r="AA757" i="1"/>
  <c r="Q757" i="1"/>
  <c r="W757" i="1"/>
  <c r="Z757" i="1"/>
  <c r="K757" i="1"/>
  <c r="R757" i="1" s="1"/>
  <c r="AI782" i="1"/>
  <c r="AF782" i="1"/>
  <c r="Q782" i="1"/>
  <c r="AA782" i="1"/>
  <c r="P782" i="1"/>
  <c r="AE782" i="1"/>
  <c r="N782" i="1"/>
  <c r="L61" i="6"/>
  <c r="K782" i="1"/>
  <c r="AB782" i="1" s="1"/>
  <c r="I61" i="6"/>
  <c r="H61" i="6"/>
  <c r="G61" i="6"/>
  <c r="M61" i="6"/>
  <c r="C61" i="6"/>
  <c r="K784" i="1"/>
  <c r="AI784" i="1" s="1"/>
  <c r="D61" i="6"/>
  <c r="F61" i="6"/>
  <c r="B61" i="6"/>
  <c r="J61" i="6"/>
  <c r="E61" i="6"/>
  <c r="K61" i="6"/>
  <c r="K779" i="1"/>
  <c r="AJ779" i="1" s="1"/>
  <c r="R1696" i="1"/>
  <c r="AD1696" i="1"/>
  <c r="Q1696" i="1"/>
  <c r="N1696" i="1"/>
  <c r="AD1712" i="1"/>
  <c r="V1712" i="1"/>
  <c r="X1709" i="1"/>
  <c r="Y1709" i="1"/>
  <c r="W1709" i="1"/>
  <c r="AB1477" i="1"/>
  <c r="Y1477" i="1"/>
  <c r="M1477" i="1"/>
  <c r="O1477" i="1"/>
  <c r="S1477" i="1"/>
  <c r="U1477" i="1"/>
  <c r="W1477" i="1"/>
  <c r="AJ1477" i="1"/>
  <c r="AG1477" i="1"/>
  <c r="K1477" i="1"/>
  <c r="X1477" i="1" s="1"/>
  <c r="AD1477" i="1"/>
  <c r="K875" i="1"/>
  <c r="O875" i="1" s="1"/>
  <c r="AB1468" i="1"/>
  <c r="K1468" i="1"/>
  <c r="Z1468" i="1" s="1"/>
  <c r="K1703" i="1"/>
  <c r="U1703" i="1" s="1"/>
  <c r="K1709" i="1"/>
  <c r="AC1709" i="1" s="1"/>
  <c r="K1712" i="1"/>
  <c r="AE1712" i="1" s="1"/>
  <c r="K1696" i="1"/>
  <c r="P1696" i="1" s="1"/>
  <c r="Z1471" i="1"/>
  <c r="V1471" i="1"/>
  <c r="K1471" i="1"/>
  <c r="AE1471" i="1" s="1"/>
  <c r="AB1706" i="1"/>
  <c r="X1706" i="1"/>
  <c r="R1706" i="1"/>
  <c r="Z1706" i="1"/>
  <c r="P1706" i="1"/>
  <c r="AE1706" i="1"/>
  <c r="S1706" i="1"/>
  <c r="V1706" i="1"/>
  <c r="Q1706" i="1"/>
  <c r="K1706" i="1"/>
  <c r="M1706" i="1" s="1"/>
  <c r="Y1706" i="1"/>
  <c r="E80" i="6"/>
  <c r="G80" i="6"/>
  <c r="I80" i="6"/>
  <c r="M80" i="6"/>
  <c r="K80" i="6"/>
  <c r="H80" i="6"/>
  <c r="C80" i="6"/>
  <c r="L80" i="6"/>
  <c r="J80" i="6"/>
  <c r="B80" i="6"/>
  <c r="D80" i="6"/>
  <c r="F80" i="6"/>
  <c r="K1046" i="1"/>
  <c r="P1046" i="1" s="1"/>
  <c r="Y1037" i="1"/>
  <c r="K1037" i="1"/>
  <c r="N1037" i="1" s="1"/>
  <c r="K1040" i="1"/>
  <c r="AG1040" i="1" s="1"/>
  <c r="AA1051" i="1"/>
  <c r="X1051" i="1"/>
  <c r="W1051" i="1"/>
  <c r="AF1051" i="1"/>
  <c r="AE1051" i="1"/>
  <c r="R1051" i="1"/>
  <c r="V1051" i="1"/>
  <c r="P1051" i="1"/>
  <c r="K1051" i="1"/>
  <c r="Q1051" i="1" s="1"/>
  <c r="AI1051" i="1"/>
  <c r="K1039" i="1"/>
  <c r="O1039" i="1" s="1"/>
  <c r="Y1025" i="1"/>
  <c r="AE1025" i="1"/>
  <c r="O1025" i="1"/>
  <c r="AI1025" i="1"/>
  <c r="X1045" i="1"/>
  <c r="T1045" i="1"/>
  <c r="Q1045" i="1"/>
  <c r="AF1045" i="1"/>
  <c r="AC1045" i="1"/>
  <c r="AH1045" i="1"/>
  <c r="K1045" i="1"/>
  <c r="AD1045" i="1" s="1"/>
  <c r="Z772" i="1"/>
  <c r="AC772" i="1"/>
  <c r="AG772" i="1"/>
  <c r="K1450" i="1"/>
  <c r="W1450" i="1" s="1"/>
  <c r="AA1024" i="1"/>
  <c r="N1024" i="1"/>
  <c r="S1024" i="1"/>
  <c r="K751" i="1"/>
  <c r="S751" i="1" s="1"/>
  <c r="W1708" i="1"/>
  <c r="AD1708" i="1"/>
  <c r="AG1708" i="1"/>
  <c r="K1708" i="1"/>
  <c r="N1708" i="1" s="1"/>
  <c r="AB1708" i="1"/>
  <c r="Y1702" i="1"/>
  <c r="AH1702" i="1"/>
  <c r="O1702" i="1"/>
  <c r="K1702" i="1"/>
  <c r="V1702" i="1" s="1"/>
  <c r="R1050" i="1"/>
  <c r="K1050" i="1"/>
  <c r="X1050" i="1" s="1"/>
  <c r="T1044" i="1"/>
  <c r="AE1044" i="1"/>
  <c r="M1044" i="1"/>
  <c r="AC1044" i="1"/>
  <c r="AH1044" i="1"/>
  <c r="AB1044" i="1"/>
  <c r="AD1044" i="1"/>
  <c r="S1044" i="1"/>
  <c r="AI1044" i="1"/>
  <c r="W1044" i="1"/>
  <c r="AJ1044" i="1"/>
  <c r="Y1044" i="1"/>
  <c r="AG1044" i="1"/>
  <c r="AF1044" i="1"/>
  <c r="K1044" i="1"/>
  <c r="R1044" i="1" s="1"/>
  <c r="V1044" i="1"/>
  <c r="AC1041" i="1"/>
  <c r="X1041" i="1"/>
  <c r="N1041" i="1"/>
  <c r="M1041" i="1"/>
  <c r="K1041" i="1"/>
  <c r="O1041" i="1" s="1"/>
  <c r="K1047" i="1"/>
  <c r="U1047" i="1" s="1"/>
  <c r="AH770" i="1"/>
  <c r="V770" i="1"/>
  <c r="AI770" i="1"/>
  <c r="AB770" i="1"/>
  <c r="Q770" i="1"/>
  <c r="AD770" i="1"/>
  <c r="U770" i="1"/>
  <c r="AC770" i="1"/>
  <c r="S770" i="1"/>
  <c r="AF770" i="1"/>
  <c r="K772" i="1"/>
  <c r="X772" i="1" s="1"/>
  <c r="K770" i="1"/>
  <c r="X770" i="1" s="1"/>
  <c r="K766" i="1"/>
  <c r="AC766" i="1" s="1"/>
  <c r="K767" i="1"/>
  <c r="N767" i="1" s="1"/>
  <c r="V769" i="1"/>
  <c r="U769" i="1"/>
  <c r="N769" i="1"/>
  <c r="AF769" i="1"/>
  <c r="K769" i="1"/>
  <c r="T769" i="1" s="1"/>
  <c r="R1453" i="1"/>
  <c r="Y1453" i="1"/>
  <c r="AE1453" i="1"/>
  <c r="Z1453" i="1"/>
  <c r="AG1453" i="1"/>
  <c r="W1453" i="1"/>
  <c r="AH1453" i="1"/>
  <c r="AA1453" i="1"/>
  <c r="O1453" i="1"/>
  <c r="K1453" i="1"/>
  <c r="AC1453" i="1" s="1"/>
  <c r="X1453" i="1"/>
  <c r="S1447" i="1"/>
  <c r="Y1447" i="1"/>
  <c r="AD1447" i="1"/>
  <c r="K1447" i="1"/>
  <c r="AA1447" i="1" s="1"/>
  <c r="Q1447" i="1"/>
  <c r="K1452" i="1"/>
  <c r="AJ1452" i="1" s="1"/>
  <c r="T1029" i="1"/>
  <c r="R1029" i="1"/>
  <c r="K754" i="1"/>
  <c r="S754" i="1" s="1"/>
  <c r="Z761" i="1"/>
  <c r="O761" i="1"/>
  <c r="X761" i="1"/>
  <c r="S761" i="1"/>
  <c r="AG761" i="1"/>
  <c r="K761" i="1"/>
  <c r="P761" i="1" s="1"/>
  <c r="N761" i="1"/>
  <c r="AH755" i="1"/>
  <c r="AE755" i="1"/>
  <c r="K755" i="1"/>
  <c r="O755" i="1" s="1"/>
  <c r="K778" i="1"/>
  <c r="AC780" i="1"/>
  <c r="K780" i="1"/>
  <c r="S780" i="1" s="1"/>
  <c r="AJ785" i="1"/>
  <c r="O785" i="1"/>
  <c r="AI785" i="1"/>
  <c r="Z785" i="1"/>
  <c r="AE785" i="1"/>
  <c r="P785" i="1"/>
  <c r="R785" i="1"/>
  <c r="N785" i="1"/>
  <c r="AD785" i="1"/>
  <c r="Y785" i="1"/>
  <c r="K785" i="1"/>
  <c r="X785" i="1" s="1"/>
  <c r="AI1478" i="1"/>
  <c r="S1478" i="1"/>
  <c r="V1478" i="1"/>
  <c r="Y1478" i="1"/>
  <c r="M1478" i="1"/>
  <c r="Z1478" i="1"/>
  <c r="X1478" i="1"/>
  <c r="K1475" i="1"/>
  <c r="K1478" i="1"/>
  <c r="W1478" i="1" s="1"/>
  <c r="R1478" i="1"/>
  <c r="K1754" i="1"/>
  <c r="T1754" i="1" s="1"/>
  <c r="U1066" i="1"/>
  <c r="R1066" i="1"/>
  <c r="Z1066" i="1"/>
  <c r="AC1066" i="1"/>
  <c r="N1066" i="1"/>
  <c r="K1066" i="1"/>
  <c r="T1066" i="1" s="1"/>
  <c r="K1463" i="1"/>
  <c r="AB1463" i="1" s="1"/>
  <c r="X1076" i="1"/>
  <c r="AE1076" i="1"/>
  <c r="S1076" i="1"/>
  <c r="P1076" i="1"/>
  <c r="AG1076" i="1"/>
  <c r="AB1076" i="1"/>
  <c r="K1076" i="1"/>
  <c r="AH1076" i="1" s="1"/>
  <c r="V1076" i="1"/>
  <c r="Q1732" i="1"/>
  <c r="Y1732" i="1"/>
  <c r="W1732" i="1"/>
  <c r="S1732" i="1"/>
  <c r="AH1732" i="1"/>
  <c r="K1732" i="1"/>
  <c r="R1732" i="1" s="1"/>
  <c r="AF836" i="1"/>
  <c r="Q836" i="1"/>
  <c r="O836" i="1"/>
  <c r="AI836" i="1"/>
  <c r="U836" i="1"/>
  <c r="AB836" i="1"/>
  <c r="X836" i="1"/>
  <c r="W836" i="1"/>
  <c r="Y836" i="1"/>
  <c r="AJ836" i="1"/>
  <c r="K836" i="1"/>
  <c r="AE836" i="1" s="1"/>
  <c r="K824" i="1"/>
  <c r="K828" i="1"/>
  <c r="K1464" i="1"/>
  <c r="M1464" i="1" s="1"/>
  <c r="O1721" i="1"/>
  <c r="R1721" i="1"/>
  <c r="AJ1721" i="1"/>
  <c r="Z1721" i="1"/>
  <c r="AI1721" i="1"/>
  <c r="K1721" i="1"/>
  <c r="Q1721" i="1" s="1"/>
  <c r="K1078" i="1"/>
  <c r="AI1078" i="1" s="1"/>
  <c r="S752" i="1"/>
  <c r="K752" i="1"/>
  <c r="Z752" i="1" s="1"/>
  <c r="AH1707" i="1"/>
  <c r="R1707" i="1"/>
  <c r="K1707" i="1"/>
  <c r="N1707" i="1" s="1"/>
  <c r="AA1472" i="1"/>
  <c r="M1472" i="1"/>
  <c r="V1472" i="1"/>
  <c r="AC1472" i="1"/>
  <c r="T1472" i="1"/>
  <c r="S1472" i="1"/>
  <c r="Q1472" i="1"/>
  <c r="AD1472" i="1"/>
  <c r="AH1472" i="1"/>
  <c r="AG1472" i="1"/>
  <c r="K1472" i="1"/>
  <c r="N1472" i="1" s="1"/>
  <c r="AE788" i="1"/>
  <c r="S788" i="1"/>
  <c r="V788" i="1"/>
  <c r="AG788" i="1"/>
  <c r="P788" i="1"/>
  <c r="K788" i="1"/>
  <c r="X788" i="1" s="1"/>
  <c r="AI1697" i="1"/>
  <c r="Q1697" i="1"/>
  <c r="K1697" i="1"/>
  <c r="AC1697" i="1" s="1"/>
  <c r="Y1713" i="1"/>
  <c r="K1713" i="1"/>
  <c r="R1713" i="1" s="1"/>
  <c r="AH1710" i="1"/>
  <c r="P1710" i="1"/>
  <c r="V1710" i="1"/>
  <c r="Q1710" i="1"/>
  <c r="Z1710" i="1"/>
  <c r="K1710" i="1"/>
  <c r="U1710" i="1" s="1"/>
  <c r="R1042" i="1"/>
  <c r="P1042" i="1"/>
  <c r="K1042" i="1"/>
  <c r="AJ1042" i="1" s="1"/>
  <c r="V1049" i="1"/>
  <c r="K1049" i="1"/>
  <c r="M1049" i="1" s="1"/>
  <c r="AD1032" i="1"/>
  <c r="K1032" i="1"/>
  <c r="K1043" i="1"/>
  <c r="P1043" i="1" s="1"/>
  <c r="V775" i="1"/>
  <c r="S775" i="1"/>
  <c r="K775" i="1"/>
  <c r="AH775" i="1" s="1"/>
  <c r="K1441" i="1"/>
  <c r="W1441" i="1" s="1"/>
  <c r="K1446" i="1"/>
  <c r="X1446" i="1" s="1"/>
  <c r="U1455" i="1"/>
  <c r="Q1455" i="1"/>
  <c r="AI1455" i="1"/>
  <c r="M1455" i="1"/>
  <c r="S1455" i="1"/>
  <c r="AC1455" i="1"/>
  <c r="AE1455" i="1"/>
  <c r="Z1455" i="1"/>
  <c r="AH1455" i="1"/>
  <c r="K1455" i="1"/>
  <c r="AG1455" i="1" s="1"/>
  <c r="X1455" i="1"/>
  <c r="K1456" i="1"/>
  <c r="AC1456" i="1" s="1"/>
  <c r="U1030" i="1"/>
  <c r="P1030" i="1"/>
  <c r="AC1030" i="1"/>
  <c r="T1030" i="1"/>
  <c r="U756" i="1"/>
  <c r="S756" i="1"/>
  <c r="P756" i="1"/>
  <c r="AF756" i="1"/>
  <c r="T756" i="1"/>
  <c r="AJ756" i="1"/>
  <c r="W756" i="1"/>
  <c r="K756" i="1"/>
  <c r="Y756" i="1" s="1"/>
  <c r="V756" i="1"/>
  <c r="U758" i="1"/>
  <c r="AJ758" i="1"/>
  <c r="K758" i="1"/>
  <c r="O758" i="1" s="1"/>
  <c r="AE763" i="1"/>
  <c r="AD763" i="1"/>
  <c r="Q763" i="1"/>
  <c r="U763" i="1"/>
  <c r="V763" i="1"/>
  <c r="W763" i="1"/>
  <c r="X763" i="1"/>
  <c r="AH763" i="1"/>
  <c r="R763" i="1"/>
  <c r="S763" i="1"/>
  <c r="K763" i="1"/>
  <c r="Z763" i="1" s="1"/>
  <c r="AB763" i="1"/>
  <c r="S781" i="1"/>
  <c r="P781" i="1"/>
  <c r="K781" i="1"/>
  <c r="AD781" i="1" s="1"/>
  <c r="O1704" i="1"/>
  <c r="R1704" i="1"/>
  <c r="AA1704" i="1"/>
  <c r="AE1704" i="1"/>
  <c r="K1704" i="1"/>
  <c r="AG1704" i="1" s="1"/>
  <c r="M1704" i="1"/>
  <c r="K1701" i="1"/>
  <c r="AH1701" i="1" s="1"/>
  <c r="Y1698" i="1"/>
  <c r="AG1698" i="1"/>
  <c r="N1698" i="1"/>
  <c r="AI1698" i="1"/>
  <c r="K1698" i="1"/>
  <c r="AB1698" i="1" s="1"/>
  <c r="AA1698" i="1"/>
  <c r="W1714" i="1"/>
  <c r="K1714" i="1"/>
  <c r="Q1714" i="1" s="1"/>
  <c r="AH1714" i="1"/>
  <c r="AE1038" i="1"/>
  <c r="S1038" i="1"/>
  <c r="Z1038" i="1"/>
  <c r="K1038" i="1"/>
  <c r="Q1038" i="1" s="1"/>
  <c r="AI1035" i="1"/>
  <c r="AD1035" i="1"/>
  <c r="AE1035" i="1"/>
  <c r="K1035" i="1"/>
  <c r="Y1035" i="1" s="1"/>
  <c r="K768" i="1"/>
  <c r="T768" i="1" s="1"/>
  <c r="K1445" i="1"/>
  <c r="S1445" i="1" s="1"/>
  <c r="Z1443" i="1"/>
  <c r="AE1443" i="1"/>
  <c r="R1443" i="1"/>
  <c r="K1443" i="1"/>
  <c r="AH1443" i="1" s="1"/>
  <c r="U1444" i="1"/>
  <c r="Y1444" i="1"/>
  <c r="AJ1444" i="1"/>
  <c r="Q1444" i="1"/>
  <c r="N1444" i="1"/>
  <c r="K1444" i="1"/>
  <c r="AG1444" i="1" s="1"/>
  <c r="W1023" i="1"/>
  <c r="R1023" i="1"/>
  <c r="U1023" i="1"/>
  <c r="T1023" i="1"/>
  <c r="AI1023" i="1"/>
  <c r="G79" i="6"/>
  <c r="C79" i="6"/>
  <c r="H79" i="6"/>
  <c r="K79" i="6"/>
  <c r="F79" i="6"/>
  <c r="K1024" i="1"/>
  <c r="U1024" i="1" s="1"/>
  <c r="M79" i="6"/>
  <c r="L79" i="6"/>
  <c r="K1029" i="1"/>
  <c r="AF1029" i="1" s="1"/>
  <c r="B79" i="6"/>
  <c r="I79" i="6"/>
  <c r="K1021" i="1"/>
  <c r="AC1021" i="1" s="1"/>
  <c r="K1025" i="1"/>
  <c r="Z1025" i="1" s="1"/>
  <c r="K1030" i="1"/>
  <c r="AB1030" i="1" s="1"/>
  <c r="D79" i="6"/>
  <c r="J79" i="6"/>
  <c r="E79" i="6"/>
  <c r="K1023" i="1"/>
  <c r="Z1023" i="1" s="1"/>
  <c r="K1027" i="1"/>
  <c r="AI1027" i="1" s="1"/>
  <c r="AB786" i="1"/>
  <c r="AG786" i="1"/>
  <c r="P786" i="1"/>
  <c r="U786" i="1"/>
  <c r="M786" i="1"/>
  <c r="AJ786" i="1"/>
  <c r="K786" i="1"/>
  <c r="AC786" i="1" s="1"/>
  <c r="AJ1699" i="1"/>
  <c r="Y1699" i="1"/>
  <c r="AB1699" i="1"/>
  <c r="V1699" i="1"/>
  <c r="R1699" i="1"/>
  <c r="K1699" i="1"/>
  <c r="O1699" i="1" s="1"/>
  <c r="K1705" i="1"/>
  <c r="N1705" i="1" s="1"/>
  <c r="U1034" i="1"/>
  <c r="K1034" i="1"/>
  <c r="AD1034" i="1" s="1"/>
  <c r="Z987" i="1"/>
  <c r="K987" i="1"/>
  <c r="X987" i="1" s="1"/>
  <c r="L76" i="6"/>
  <c r="F76" i="6"/>
  <c r="M76" i="6"/>
  <c r="G76" i="6"/>
  <c r="H76" i="6"/>
  <c r="B76" i="6"/>
  <c r="C76" i="6"/>
  <c r="J76" i="6"/>
  <c r="E76" i="6"/>
  <c r="K76" i="6"/>
  <c r="I76" i="6"/>
  <c r="D76" i="6"/>
  <c r="AD722" i="1"/>
  <c r="O722" i="1"/>
  <c r="AB722" i="1"/>
  <c r="AI722" i="1"/>
  <c r="N720" i="1"/>
  <c r="AA720" i="1"/>
  <c r="Q720" i="1"/>
  <c r="Z720" i="1"/>
  <c r="AH720" i="1"/>
  <c r="X720" i="1"/>
  <c r="E57" i="6"/>
  <c r="B57" i="6"/>
  <c r="H57" i="6"/>
  <c r="K719" i="1"/>
  <c r="S719" i="1" s="1"/>
  <c r="D57" i="6"/>
  <c r="C57" i="6"/>
  <c r="F57" i="6"/>
  <c r="G57" i="6"/>
  <c r="L57" i="6"/>
  <c r="K722" i="1"/>
  <c r="X722" i="1" s="1"/>
  <c r="M57" i="6"/>
  <c r="K57" i="6"/>
  <c r="I57" i="6"/>
  <c r="K720" i="1"/>
  <c r="AG720" i="1" s="1"/>
  <c r="J57" i="6"/>
  <c r="K733" i="1"/>
  <c r="Z733" i="1" s="1"/>
  <c r="AH711" i="1"/>
  <c r="O711" i="1"/>
  <c r="U711" i="1"/>
  <c r="AD711" i="1"/>
  <c r="Y711" i="1"/>
  <c r="T711" i="1"/>
  <c r="AA706" i="1"/>
  <c r="M706" i="1"/>
  <c r="O706" i="1"/>
  <c r="AC706" i="1"/>
  <c r="AI706" i="1"/>
  <c r="AH706" i="1"/>
  <c r="R706" i="1"/>
  <c r="W706" i="1"/>
  <c r="U706" i="1"/>
  <c r="K56" i="6"/>
  <c r="F56" i="6"/>
  <c r="L56" i="6"/>
  <c r="B56" i="6"/>
  <c r="E56" i="6"/>
  <c r="J56" i="6"/>
  <c r="K706" i="1"/>
  <c r="AE706" i="1" s="1"/>
  <c r="C56" i="6"/>
  <c r="G56" i="6"/>
  <c r="K711" i="1"/>
  <c r="N711" i="1" s="1"/>
  <c r="I56" i="6"/>
  <c r="H56" i="6"/>
  <c r="M56" i="6"/>
  <c r="D56" i="6"/>
  <c r="AD708" i="1"/>
  <c r="K708" i="1"/>
  <c r="X708" i="1" s="1"/>
  <c r="W708" i="1"/>
  <c r="W999" i="1"/>
  <c r="AD999" i="1"/>
  <c r="AE999" i="1"/>
  <c r="AJ999" i="1"/>
  <c r="K999" i="1"/>
  <c r="V999" i="1" s="1"/>
  <c r="M77" i="6"/>
  <c r="E77" i="6"/>
  <c r="I77" i="6"/>
  <c r="F77" i="6"/>
  <c r="D77" i="6"/>
  <c r="B77" i="6"/>
  <c r="G77" i="6"/>
  <c r="L77" i="6"/>
  <c r="C77" i="6"/>
  <c r="J77" i="6"/>
  <c r="K77" i="6"/>
  <c r="H77" i="6"/>
  <c r="O994" i="1"/>
  <c r="AC994" i="1"/>
  <c r="AA994" i="1"/>
  <c r="Q994" i="1"/>
  <c r="AB994" i="1"/>
  <c r="K994" i="1"/>
  <c r="P994" i="1" s="1"/>
  <c r="AA1438" i="1"/>
  <c r="AD1438" i="1"/>
  <c r="P1438" i="1"/>
  <c r="AH1438" i="1"/>
  <c r="Z1438" i="1"/>
  <c r="S1438" i="1"/>
  <c r="AC1438" i="1"/>
  <c r="O1438" i="1"/>
  <c r="AJ1431" i="1"/>
  <c r="AD1431" i="1"/>
  <c r="R1431" i="1"/>
  <c r="Q1431" i="1"/>
  <c r="AA1431" i="1"/>
  <c r="U1431" i="1"/>
  <c r="AF1431" i="1"/>
  <c r="AB1431" i="1"/>
  <c r="K1431" i="1"/>
  <c r="AH1431" i="1" s="1"/>
  <c r="K1438" i="1"/>
  <c r="AJ1438" i="1" s="1"/>
  <c r="K105" i="6"/>
  <c r="J105" i="6"/>
  <c r="G105" i="6"/>
  <c r="I105" i="6"/>
  <c r="C105" i="6"/>
  <c r="M105" i="6"/>
  <c r="E105" i="6"/>
  <c r="F105" i="6"/>
  <c r="L105" i="6"/>
  <c r="H105" i="6"/>
  <c r="D105" i="6"/>
  <c r="B105" i="6"/>
  <c r="E123" i="6"/>
  <c r="K1692" i="1"/>
  <c r="V1692" i="1" s="1"/>
  <c r="B122" i="6"/>
  <c r="I123" i="6"/>
  <c r="B123" i="6"/>
  <c r="M122" i="6"/>
  <c r="F122" i="6"/>
  <c r="H123" i="6"/>
  <c r="H122" i="6"/>
  <c r="K123" i="6"/>
  <c r="I122" i="6"/>
  <c r="L122" i="6"/>
  <c r="D123" i="6"/>
  <c r="C123" i="6"/>
  <c r="K1693" i="1"/>
  <c r="O1693" i="1" s="1"/>
  <c r="K122" i="6"/>
  <c r="G123" i="6"/>
  <c r="D122" i="6"/>
  <c r="J122" i="6"/>
  <c r="F123" i="6"/>
  <c r="M123" i="6"/>
  <c r="K1683" i="1"/>
  <c r="X1683" i="1" s="1"/>
  <c r="L123" i="6"/>
  <c r="J123" i="6"/>
  <c r="E122" i="6"/>
  <c r="C122" i="6"/>
  <c r="G122" i="6"/>
  <c r="K1687" i="1"/>
  <c r="P1687" i="1" s="1"/>
  <c r="K1688" i="1"/>
  <c r="S1688" i="1" s="1"/>
  <c r="AG1689" i="1"/>
  <c r="X1689" i="1"/>
  <c r="M1689" i="1"/>
  <c r="T1689" i="1"/>
  <c r="AD1689" i="1"/>
  <c r="W1689" i="1"/>
  <c r="Y1689" i="1"/>
  <c r="AB1689" i="1"/>
  <c r="AA1689" i="1"/>
  <c r="K1689" i="1"/>
  <c r="Q1689" i="1" s="1"/>
  <c r="R1689" i="1"/>
  <c r="AH673" i="1"/>
  <c r="B54" i="6"/>
  <c r="D54" i="6"/>
  <c r="J54" i="6"/>
  <c r="I54" i="6"/>
  <c r="AG670" i="1"/>
  <c r="G54" i="6"/>
  <c r="E54" i="6"/>
  <c r="K674" i="1"/>
  <c r="AG674" i="1" s="1"/>
  <c r="H54" i="6"/>
  <c r="C54" i="6"/>
  <c r="K54" i="6"/>
  <c r="K673" i="1"/>
  <c r="W673" i="1" s="1"/>
  <c r="F54" i="6"/>
  <c r="M54" i="6"/>
  <c r="L54" i="6"/>
  <c r="K672" i="1"/>
  <c r="AG672" i="1" s="1"/>
  <c r="AJ732" i="1"/>
  <c r="S732" i="1"/>
  <c r="O732" i="1"/>
  <c r="AF732" i="1"/>
  <c r="U732" i="1"/>
  <c r="Y732" i="1"/>
  <c r="AI732" i="1"/>
  <c r="P732" i="1"/>
  <c r="Q732" i="1"/>
  <c r="AB732" i="1"/>
  <c r="K732" i="1"/>
  <c r="M732" i="1" s="1"/>
  <c r="M728" i="1"/>
  <c r="R728" i="1"/>
  <c r="K728" i="1"/>
  <c r="Z728" i="1" s="1"/>
  <c r="N728" i="1"/>
  <c r="M703" i="1"/>
  <c r="V703" i="1"/>
  <c r="AI703" i="1"/>
  <c r="AE703" i="1"/>
  <c r="AC703" i="1"/>
  <c r="AH703" i="1"/>
  <c r="K703" i="1"/>
  <c r="AA703" i="1" s="1"/>
  <c r="U703" i="1"/>
  <c r="K701" i="1"/>
  <c r="Z991" i="1"/>
  <c r="P991" i="1"/>
  <c r="AH991" i="1"/>
  <c r="O991" i="1"/>
  <c r="AI991" i="1"/>
  <c r="K991" i="1"/>
  <c r="W991" i="1" s="1"/>
  <c r="AG1439" i="1"/>
  <c r="O1439" i="1"/>
  <c r="AE1439" i="1"/>
  <c r="V1439" i="1"/>
  <c r="K1439" i="1"/>
  <c r="AC1439" i="1" s="1"/>
  <c r="AD1439" i="1"/>
  <c r="AG1685" i="1"/>
  <c r="X1685" i="1"/>
  <c r="AC1685" i="1"/>
  <c r="Z1685" i="1"/>
  <c r="W1685" i="1"/>
  <c r="AH1685" i="1"/>
  <c r="R1685" i="1"/>
  <c r="K1685" i="1"/>
  <c r="N1685" i="1" s="1"/>
  <c r="Q1685" i="1"/>
  <c r="W715" i="1"/>
  <c r="AG715" i="1"/>
  <c r="K715" i="1"/>
  <c r="K721" i="1"/>
  <c r="AI721" i="1" s="1"/>
  <c r="O705" i="1"/>
  <c r="AA705" i="1"/>
  <c r="T705" i="1"/>
  <c r="AE705" i="1"/>
  <c r="K705" i="1"/>
  <c r="AH705" i="1" s="1"/>
  <c r="W1434" i="1"/>
  <c r="Z1434" i="1"/>
  <c r="V1434" i="1"/>
  <c r="AA1434" i="1"/>
  <c r="U1434" i="1"/>
  <c r="N1434" i="1"/>
  <c r="AH1434" i="1"/>
  <c r="AG1434" i="1"/>
  <c r="AF1434" i="1"/>
  <c r="X1434" i="1"/>
  <c r="K1434" i="1"/>
  <c r="AI1434" i="1" s="1"/>
  <c r="P1434" i="1"/>
  <c r="Q1432" i="1"/>
  <c r="M1432" i="1"/>
  <c r="Y1432" i="1"/>
  <c r="AI1432" i="1"/>
  <c r="K1432" i="1"/>
  <c r="AD1432" i="1" s="1"/>
  <c r="Q1437" i="1"/>
  <c r="AH1437" i="1"/>
  <c r="AG1437" i="1"/>
  <c r="P1437" i="1"/>
  <c r="O1437" i="1"/>
  <c r="X1437" i="1"/>
  <c r="W1437" i="1"/>
  <c r="AD1437" i="1"/>
  <c r="S1437" i="1"/>
  <c r="AA1437" i="1"/>
  <c r="AC1437" i="1"/>
  <c r="N1437" i="1"/>
  <c r="AJ1437" i="1"/>
  <c r="AB1437" i="1"/>
  <c r="K1437" i="1"/>
  <c r="V1437" i="1" s="1"/>
  <c r="AE1437" i="1"/>
  <c r="AE1691" i="1"/>
  <c r="AG1691" i="1"/>
  <c r="AB1691" i="1"/>
  <c r="AD1691" i="1"/>
  <c r="K1691" i="1"/>
  <c r="Q1691" i="1" s="1"/>
  <c r="Z1691" i="1"/>
  <c r="K984" i="1"/>
  <c r="N984" i="1" s="1"/>
  <c r="N985" i="1"/>
  <c r="K985" i="1"/>
  <c r="X985" i="1" s="1"/>
  <c r="W983" i="1"/>
  <c r="X983" i="1"/>
  <c r="AH983" i="1"/>
  <c r="Q983" i="1"/>
  <c r="P983" i="1"/>
  <c r="AG983" i="1"/>
  <c r="N983" i="1"/>
  <c r="R983" i="1"/>
  <c r="AE983" i="1"/>
  <c r="K983" i="1"/>
  <c r="O983" i="1" s="1"/>
  <c r="U983" i="1"/>
  <c r="R671" i="1"/>
  <c r="K670" i="1"/>
  <c r="U670" i="1" s="1"/>
  <c r="K671" i="1"/>
  <c r="W671" i="1" s="1"/>
  <c r="K726" i="1"/>
  <c r="P726" i="1" s="1"/>
  <c r="R724" i="1"/>
  <c r="AB724" i="1"/>
  <c r="AF724" i="1"/>
  <c r="V724" i="1"/>
  <c r="K724" i="1"/>
  <c r="T724" i="1" s="1"/>
  <c r="AD724" i="1"/>
  <c r="K716" i="1"/>
  <c r="Z716" i="1" s="1"/>
  <c r="K717" i="1"/>
  <c r="P707" i="1"/>
  <c r="AH707" i="1"/>
  <c r="W707" i="1"/>
  <c r="AC707" i="1"/>
  <c r="K707" i="1"/>
  <c r="Q707" i="1" s="1"/>
  <c r="K709" i="1"/>
  <c r="AJ709" i="1" s="1"/>
  <c r="K700" i="1"/>
  <c r="T704" i="1"/>
  <c r="K704" i="1"/>
  <c r="Z704" i="1" s="1"/>
  <c r="AE997" i="1"/>
  <c r="AG997" i="1"/>
  <c r="K997" i="1"/>
  <c r="N997" i="1" s="1"/>
  <c r="K993" i="1"/>
  <c r="M993" i="1" s="1"/>
  <c r="S998" i="1"/>
  <c r="O998" i="1"/>
  <c r="K998" i="1"/>
  <c r="Z998" i="1" s="1"/>
  <c r="AG1428" i="1"/>
  <c r="P1428" i="1"/>
  <c r="V1428" i="1"/>
  <c r="AI1428" i="1"/>
  <c r="AA1428" i="1"/>
  <c r="K1428" i="1"/>
  <c r="AC1428" i="1" s="1"/>
  <c r="Z1428" i="1"/>
  <c r="AD760" i="1"/>
  <c r="X760" i="1"/>
  <c r="AE760" i="1"/>
  <c r="S760" i="1"/>
  <c r="K760" i="1"/>
  <c r="AA760" i="1" s="1"/>
  <c r="U1000" i="1"/>
  <c r="M1000" i="1"/>
  <c r="Z1000" i="1"/>
  <c r="AF1000" i="1"/>
  <c r="AH1000" i="1"/>
  <c r="AJ1000" i="1"/>
  <c r="K1000" i="1"/>
  <c r="R1000" i="1" s="1"/>
  <c r="Q1000" i="1"/>
  <c r="K730" i="1"/>
  <c r="X730" i="1" s="1"/>
  <c r="N996" i="1"/>
  <c r="Y996" i="1"/>
  <c r="X996" i="1"/>
  <c r="AB996" i="1"/>
  <c r="AJ996" i="1"/>
  <c r="K996" i="1"/>
  <c r="V996" i="1" s="1"/>
  <c r="AI702" i="1"/>
  <c r="O702" i="1"/>
  <c r="K702" i="1"/>
  <c r="N702" i="1" s="1"/>
  <c r="S702" i="1"/>
  <c r="W1427" i="1"/>
  <c r="AC1427" i="1"/>
  <c r="K1427" i="1"/>
  <c r="O1427" i="1" s="1"/>
  <c r="AI1686" i="1"/>
  <c r="U1686" i="1"/>
  <c r="R1686" i="1"/>
  <c r="N1686" i="1"/>
  <c r="P1686" i="1"/>
  <c r="Y1686" i="1"/>
  <c r="M1686" i="1"/>
  <c r="AF1686" i="1"/>
  <c r="AC1686" i="1"/>
  <c r="K1686" i="1"/>
  <c r="AE1686" i="1" s="1"/>
  <c r="X1686" i="1"/>
  <c r="Y1681" i="1"/>
  <c r="Z1681" i="1"/>
  <c r="S1681" i="1"/>
  <c r="M1681" i="1"/>
  <c r="AD1681" i="1"/>
  <c r="AA1681" i="1"/>
  <c r="K1681" i="1"/>
  <c r="W1681" i="1" s="1"/>
  <c r="V1681" i="1"/>
  <c r="K986" i="1"/>
  <c r="O986" i="1" s="1"/>
  <c r="T727" i="1"/>
  <c r="AJ727" i="1"/>
  <c r="AD727" i="1"/>
  <c r="AH727" i="1"/>
  <c r="K727" i="1"/>
  <c r="V727" i="1" s="1"/>
  <c r="T725" i="1"/>
  <c r="X725" i="1"/>
  <c r="R725" i="1"/>
  <c r="AE725" i="1"/>
  <c r="N725" i="1"/>
  <c r="S725" i="1"/>
  <c r="AD725" i="1"/>
  <c r="U725" i="1"/>
  <c r="Q725" i="1"/>
  <c r="AA725" i="1"/>
  <c r="K725" i="1"/>
  <c r="Y725" i="1" s="1"/>
  <c r="O1430" i="1"/>
  <c r="AG1430" i="1"/>
  <c r="AC1430" i="1"/>
  <c r="T1430" i="1"/>
  <c r="N1430" i="1"/>
  <c r="U1430" i="1"/>
  <c r="K1430" i="1"/>
  <c r="AF1430" i="1" s="1"/>
  <c r="AD1430" i="1"/>
  <c r="AG1433" i="1"/>
  <c r="K1433" i="1"/>
  <c r="AA1690" i="1"/>
  <c r="N1690" i="1"/>
  <c r="K1690" i="1"/>
  <c r="W1690" i="1" s="1"/>
  <c r="U982" i="1"/>
  <c r="AF982" i="1"/>
  <c r="AB982" i="1"/>
  <c r="AH982" i="1"/>
  <c r="N982" i="1"/>
  <c r="Z982" i="1"/>
  <c r="S982" i="1"/>
  <c r="AC982" i="1"/>
  <c r="R982" i="1"/>
  <c r="K982" i="1"/>
  <c r="W982" i="1" s="1"/>
  <c r="M982" i="1"/>
  <c r="W718" i="1"/>
  <c r="AJ718" i="1"/>
  <c r="AG718" i="1"/>
  <c r="P718" i="1"/>
  <c r="AC718" i="1"/>
  <c r="Y718" i="1"/>
  <c r="U718" i="1"/>
  <c r="K718" i="1"/>
  <c r="T718" i="1" s="1"/>
  <c r="X718" i="1"/>
  <c r="T734" i="1"/>
  <c r="K734" i="1"/>
  <c r="P734" i="1" s="1"/>
  <c r="U734" i="1"/>
  <c r="K731" i="1"/>
  <c r="T731" i="1" s="1"/>
  <c r="P710" i="1"/>
  <c r="AE710" i="1"/>
  <c r="AG710" i="1"/>
  <c r="AH710" i="1"/>
  <c r="K710" i="1"/>
  <c r="U710" i="1" s="1"/>
  <c r="T710" i="1"/>
  <c r="K990" i="1"/>
  <c r="AB990" i="1" s="1"/>
  <c r="K879" i="1"/>
  <c r="K886" i="1"/>
  <c r="AH886" i="1" s="1"/>
  <c r="Z1094" i="1"/>
  <c r="AB1094" i="1"/>
  <c r="Y1094" i="1"/>
  <c r="T1094" i="1"/>
  <c r="U1094" i="1"/>
  <c r="AA1094" i="1"/>
  <c r="K1092" i="1"/>
  <c r="K1094" i="1"/>
  <c r="R1094" i="1" s="1"/>
  <c r="AG1094" i="1"/>
  <c r="K787" i="1"/>
  <c r="AD787" i="1" s="1"/>
  <c r="K981" i="1"/>
  <c r="AG981" i="1" s="1"/>
  <c r="X723" i="1"/>
  <c r="Z723" i="1"/>
  <c r="P723" i="1"/>
  <c r="AF723" i="1"/>
  <c r="W723" i="1"/>
  <c r="AC723" i="1"/>
  <c r="AG723" i="1"/>
  <c r="AJ723" i="1"/>
  <c r="V723" i="1"/>
  <c r="AA723" i="1"/>
  <c r="K723" i="1"/>
  <c r="N723" i="1" s="1"/>
  <c r="R1429" i="1"/>
  <c r="AE1429" i="1"/>
  <c r="N1429" i="1"/>
  <c r="M1429" i="1"/>
  <c r="AG1429" i="1"/>
  <c r="X1429" i="1"/>
  <c r="K1429" i="1"/>
  <c r="O1429" i="1" s="1"/>
  <c r="AH1429" i="1"/>
  <c r="K979" i="1"/>
  <c r="M979" i="1" s="1"/>
  <c r="AJ1028" i="1"/>
  <c r="Z1028" i="1"/>
  <c r="X1028" i="1"/>
  <c r="AG1028" i="1"/>
  <c r="M1028" i="1"/>
  <c r="K1028" i="1"/>
  <c r="AH1028" i="1" s="1"/>
  <c r="M104" i="6"/>
  <c r="L104" i="6"/>
  <c r="K104" i="6"/>
  <c r="B104" i="6"/>
  <c r="H104" i="6"/>
  <c r="J104" i="6"/>
  <c r="F104" i="6"/>
  <c r="I104" i="6"/>
  <c r="D104" i="6"/>
  <c r="C104" i="6"/>
  <c r="G104" i="6"/>
  <c r="K1416" i="1"/>
  <c r="AD1416" i="1" s="1"/>
  <c r="E104" i="6"/>
  <c r="AG1421" i="1"/>
  <c r="P1421" i="1"/>
  <c r="Q1421" i="1"/>
  <c r="AE1421" i="1"/>
  <c r="AJ1421" i="1"/>
  <c r="S1421" i="1"/>
  <c r="K1421" i="1"/>
  <c r="O1421" i="1" s="1"/>
  <c r="M1421" i="1"/>
  <c r="B53" i="6"/>
  <c r="G53" i="6"/>
  <c r="D53" i="6"/>
  <c r="K655" i="1"/>
  <c r="AB655" i="1" s="1"/>
  <c r="M53" i="6"/>
  <c r="J53" i="6"/>
  <c r="C53" i="6"/>
  <c r="H53" i="6"/>
  <c r="E53" i="6"/>
  <c r="K53" i="6"/>
  <c r="F53" i="6"/>
  <c r="I53" i="6"/>
  <c r="L53" i="6"/>
  <c r="AA657" i="1"/>
  <c r="AJ657" i="1"/>
  <c r="AD657" i="1"/>
  <c r="K657" i="1"/>
  <c r="S657" i="1" s="1"/>
  <c r="T664" i="1"/>
  <c r="S664" i="1"/>
  <c r="P664" i="1"/>
  <c r="AF664" i="1"/>
  <c r="K664" i="1"/>
  <c r="N664" i="1" s="1"/>
  <c r="Q668" i="1"/>
  <c r="AD668" i="1"/>
  <c r="R668" i="1"/>
  <c r="N668" i="1"/>
  <c r="AC668" i="1"/>
  <c r="P668" i="1"/>
  <c r="K668" i="1"/>
  <c r="S668" i="1" s="1"/>
  <c r="AI668" i="1"/>
  <c r="V608" i="1"/>
  <c r="AG608" i="1"/>
  <c r="N608" i="1"/>
  <c r="AJ608" i="1"/>
  <c r="Y608" i="1"/>
  <c r="R608" i="1"/>
  <c r="H50" i="6"/>
  <c r="K608" i="1"/>
  <c r="AH608" i="1" s="1"/>
  <c r="G50" i="6"/>
  <c r="M50" i="6"/>
  <c r="K50" i="6"/>
  <c r="J50" i="6"/>
  <c r="B50" i="6"/>
  <c r="D50" i="6"/>
  <c r="E50" i="6"/>
  <c r="L50" i="6"/>
  <c r="C50" i="6"/>
  <c r="F50" i="6"/>
  <c r="I50" i="6"/>
  <c r="K609" i="1"/>
  <c r="AB607" i="1"/>
  <c r="M607" i="1"/>
  <c r="AG607" i="1"/>
  <c r="K607" i="1"/>
  <c r="AA607" i="1" s="1"/>
  <c r="AD947" i="1"/>
  <c r="R947" i="1"/>
  <c r="T947" i="1"/>
  <c r="AA947" i="1"/>
  <c r="AE947" i="1"/>
  <c r="P947" i="1"/>
  <c r="AF947" i="1"/>
  <c r="X947" i="1"/>
  <c r="AI947" i="1"/>
  <c r="H74" i="6"/>
  <c r="M74" i="6"/>
  <c r="K947" i="1"/>
  <c r="U947" i="1" s="1"/>
  <c r="E74" i="6"/>
  <c r="G74" i="6"/>
  <c r="F74" i="6"/>
  <c r="J74" i="6"/>
  <c r="C74" i="6"/>
  <c r="L74" i="6"/>
  <c r="K74" i="6"/>
  <c r="I74" i="6"/>
  <c r="B74" i="6"/>
  <c r="D74" i="6"/>
  <c r="N949" i="1"/>
  <c r="U949" i="1"/>
  <c r="AB949" i="1"/>
  <c r="Z949" i="1"/>
  <c r="M949" i="1"/>
  <c r="Q949" i="1"/>
  <c r="S949" i="1"/>
  <c r="K949" i="1"/>
  <c r="AH949" i="1" s="1"/>
  <c r="R949" i="1"/>
  <c r="K953" i="1"/>
  <c r="K950" i="1"/>
  <c r="AD950" i="1" s="1"/>
  <c r="AE650" i="1"/>
  <c r="S650" i="1"/>
  <c r="AA956" i="1"/>
  <c r="W956" i="1"/>
  <c r="N956" i="1"/>
  <c r="AG956" i="1"/>
  <c r="AE956" i="1"/>
  <c r="O956" i="1"/>
  <c r="K956" i="1"/>
  <c r="AD956" i="1" s="1"/>
  <c r="AF956" i="1"/>
  <c r="U649" i="1"/>
  <c r="W665" i="1"/>
  <c r="P665" i="1"/>
  <c r="AJ665" i="1"/>
  <c r="AB665" i="1"/>
  <c r="V665" i="1"/>
  <c r="Q665" i="1"/>
  <c r="AA665" i="1"/>
  <c r="K665" i="1"/>
  <c r="T665" i="1" s="1"/>
  <c r="AD665" i="1"/>
  <c r="K658" i="1"/>
  <c r="S658" i="1" s="1"/>
  <c r="K622" i="1"/>
  <c r="S622" i="1" s="1"/>
  <c r="AB619" i="1"/>
  <c r="AD619" i="1"/>
  <c r="P619" i="1"/>
  <c r="W619" i="1"/>
  <c r="AH619" i="1"/>
  <c r="AI619" i="1"/>
  <c r="K619" i="1"/>
  <c r="Z619" i="1" s="1"/>
  <c r="Z944" i="1"/>
  <c r="R944" i="1"/>
  <c r="K944" i="1"/>
  <c r="AH944" i="1" s="1"/>
  <c r="K942" i="1"/>
  <c r="U942" i="1" s="1"/>
  <c r="AJ1673" i="1"/>
  <c r="Y1673" i="1"/>
  <c r="P1673" i="1"/>
  <c r="R1673" i="1"/>
  <c r="AA1673" i="1"/>
  <c r="T1673" i="1"/>
  <c r="K121" i="6"/>
  <c r="K1678" i="1"/>
  <c r="AB1678" i="1" s="1"/>
  <c r="E121" i="6"/>
  <c r="C121" i="6"/>
  <c r="I121" i="6"/>
  <c r="B121" i="6"/>
  <c r="K1677" i="1"/>
  <c r="AG1677" i="1" s="1"/>
  <c r="J121" i="6"/>
  <c r="F121" i="6"/>
  <c r="K1673" i="1"/>
  <c r="AI1673" i="1" s="1"/>
  <c r="H121" i="6"/>
  <c r="D121" i="6"/>
  <c r="K1674" i="1"/>
  <c r="S1674" i="1" s="1"/>
  <c r="M121" i="6"/>
  <c r="G121" i="6"/>
  <c r="L121" i="6"/>
  <c r="W1679" i="1"/>
  <c r="P1679" i="1"/>
  <c r="Z1679" i="1"/>
  <c r="AG1679" i="1"/>
  <c r="AE1679" i="1"/>
  <c r="AJ1679" i="1"/>
  <c r="AD1679" i="1"/>
  <c r="AC1679" i="1"/>
  <c r="U1679" i="1"/>
  <c r="K1679" i="1"/>
  <c r="Q1679" i="1" s="1"/>
  <c r="S1679" i="1"/>
  <c r="M1422" i="1"/>
  <c r="Q1422" i="1"/>
  <c r="AG1422" i="1"/>
  <c r="K1422" i="1"/>
  <c r="AJ1422" i="1" s="1"/>
  <c r="AA1422" i="1"/>
  <c r="K1417" i="1"/>
  <c r="Z1417" i="1" s="1"/>
  <c r="S666" i="1"/>
  <c r="AD666" i="1"/>
  <c r="K666" i="1"/>
  <c r="Y666" i="1" s="1"/>
  <c r="K661" i="1"/>
  <c r="M661" i="1" s="1"/>
  <c r="Z656" i="1"/>
  <c r="AE656" i="1"/>
  <c r="AH656" i="1"/>
  <c r="K656" i="1"/>
  <c r="AA656" i="1" s="1"/>
  <c r="K612" i="1"/>
  <c r="O612" i="1" s="1"/>
  <c r="AC610" i="1"/>
  <c r="K610" i="1"/>
  <c r="Q610" i="1" s="1"/>
  <c r="K613" i="1"/>
  <c r="S613" i="1" s="1"/>
  <c r="AE615" i="1"/>
  <c r="Q615" i="1"/>
  <c r="W615" i="1"/>
  <c r="T615" i="1"/>
  <c r="AA615" i="1"/>
  <c r="R615" i="1"/>
  <c r="K615" i="1"/>
  <c r="AI615" i="1" s="1"/>
  <c r="AJ615" i="1"/>
  <c r="K951" i="1"/>
  <c r="X951" i="1" s="1"/>
  <c r="K952" i="1"/>
  <c r="R952" i="1" s="1"/>
  <c r="AF946" i="1"/>
  <c r="Y946" i="1"/>
  <c r="X946" i="1"/>
  <c r="AH946" i="1"/>
  <c r="P946" i="1"/>
  <c r="K946" i="1"/>
  <c r="W946" i="1" s="1"/>
  <c r="M644" i="1"/>
  <c r="AJ645" i="1"/>
  <c r="AH645" i="1"/>
  <c r="T645" i="1"/>
  <c r="AA645" i="1"/>
  <c r="L52" i="6"/>
  <c r="J52" i="6"/>
  <c r="D52" i="6"/>
  <c r="H52" i="6"/>
  <c r="K644" i="1"/>
  <c r="AJ644" i="1" s="1"/>
  <c r="M52" i="6"/>
  <c r="F52" i="6"/>
  <c r="K645" i="1"/>
  <c r="R645" i="1" s="1"/>
  <c r="K646" i="1"/>
  <c r="K649" i="1"/>
  <c r="AI649" i="1" s="1"/>
  <c r="I52" i="6"/>
  <c r="B52" i="6"/>
  <c r="E52" i="6"/>
  <c r="K52" i="6"/>
  <c r="G52" i="6"/>
  <c r="C52" i="6"/>
  <c r="K650" i="1"/>
  <c r="R650" i="1" s="1"/>
  <c r="AF1675" i="1"/>
  <c r="AG1675" i="1"/>
  <c r="AJ1675" i="1"/>
  <c r="M1675" i="1"/>
  <c r="V1675" i="1"/>
  <c r="W1675" i="1"/>
  <c r="Z1675" i="1"/>
  <c r="AH1675" i="1"/>
  <c r="AI1675" i="1"/>
  <c r="X1675" i="1"/>
  <c r="AA1675" i="1"/>
  <c r="AC1675" i="1"/>
  <c r="K1675" i="1"/>
  <c r="AD1675" i="1" s="1"/>
  <c r="Y1675" i="1"/>
  <c r="Y1676" i="1"/>
  <c r="AF1676" i="1"/>
  <c r="AJ1676" i="1"/>
  <c r="W1676" i="1"/>
  <c r="AC1676" i="1"/>
  <c r="K1676" i="1"/>
  <c r="P1676" i="1" s="1"/>
  <c r="AD1676" i="1"/>
  <c r="K1418" i="1"/>
  <c r="AA1418" i="1" s="1"/>
  <c r="AG1424" i="1"/>
  <c r="AB1424" i="1"/>
  <c r="P1424" i="1"/>
  <c r="Y1424" i="1"/>
  <c r="T1424" i="1"/>
  <c r="O1424" i="1"/>
  <c r="K1424" i="1"/>
  <c r="N1424" i="1" s="1"/>
  <c r="K1413" i="1"/>
  <c r="S1413" i="1" s="1"/>
  <c r="T663" i="1"/>
  <c r="P663" i="1"/>
  <c r="S663" i="1"/>
  <c r="Y663" i="1"/>
  <c r="Q663" i="1"/>
  <c r="R663" i="1"/>
  <c r="X663" i="1"/>
  <c r="K663" i="1"/>
  <c r="AG663" i="1" s="1"/>
  <c r="AA663" i="1"/>
  <c r="AF662" i="1"/>
  <c r="O662" i="1"/>
  <c r="K662" i="1"/>
  <c r="AG616" i="1"/>
  <c r="AH616" i="1"/>
  <c r="X616" i="1"/>
  <c r="P616" i="1"/>
  <c r="S616" i="1"/>
  <c r="T616" i="1"/>
  <c r="K616" i="1"/>
  <c r="AB616" i="1" s="1"/>
  <c r="R617" i="1"/>
  <c r="Y617" i="1"/>
  <c r="W617" i="1"/>
  <c r="AE617" i="1"/>
  <c r="U617" i="1"/>
  <c r="Z617" i="1"/>
  <c r="AJ617" i="1"/>
  <c r="O617" i="1"/>
  <c r="AG617" i="1"/>
  <c r="AI617" i="1"/>
  <c r="P617" i="1"/>
  <c r="S617" i="1"/>
  <c r="K617" i="1"/>
  <c r="X617" i="1" s="1"/>
  <c r="AC617" i="1"/>
  <c r="S623" i="1"/>
  <c r="U623" i="1"/>
  <c r="AE623" i="1"/>
  <c r="Q623" i="1"/>
  <c r="N623" i="1"/>
  <c r="K623" i="1"/>
  <c r="AB623" i="1" s="1"/>
  <c r="T623" i="1"/>
  <c r="K955" i="1"/>
  <c r="T955" i="1" s="1"/>
  <c r="Y940" i="1"/>
  <c r="V940" i="1"/>
  <c r="U940" i="1"/>
  <c r="T940" i="1"/>
  <c r="Z940" i="1"/>
  <c r="O940" i="1"/>
  <c r="S940" i="1"/>
  <c r="AA940" i="1"/>
  <c r="AC940" i="1"/>
  <c r="K940" i="1"/>
  <c r="X940" i="1" s="1"/>
  <c r="K954" i="1"/>
  <c r="S954" i="1" s="1"/>
  <c r="K647" i="1"/>
  <c r="Z647" i="1" s="1"/>
  <c r="O1671" i="1"/>
  <c r="AJ1671" i="1"/>
  <c r="W1671" i="1"/>
  <c r="Y1671" i="1"/>
  <c r="AD1671" i="1"/>
  <c r="K1672" i="1"/>
  <c r="K1671" i="1"/>
  <c r="X1671" i="1" s="1"/>
  <c r="Y1423" i="1"/>
  <c r="V1423" i="1"/>
  <c r="S1423" i="1"/>
  <c r="W1423" i="1"/>
  <c r="O1423" i="1"/>
  <c r="AI1423" i="1"/>
  <c r="X1423" i="1"/>
  <c r="Z1423" i="1"/>
  <c r="AJ1423" i="1"/>
  <c r="K1423" i="1"/>
  <c r="AE1423" i="1" s="1"/>
  <c r="AH1423" i="1"/>
  <c r="K659" i="1"/>
  <c r="Y659" i="1" s="1"/>
  <c r="U621" i="1"/>
  <c r="K621" i="1"/>
  <c r="Y621" i="1" s="1"/>
  <c r="AG943" i="1"/>
  <c r="V943" i="1"/>
  <c r="AJ943" i="1"/>
  <c r="W943" i="1"/>
  <c r="S943" i="1"/>
  <c r="AF943" i="1"/>
  <c r="K943" i="1"/>
  <c r="Y943" i="1" s="1"/>
  <c r="R941" i="1"/>
  <c r="X941" i="1"/>
  <c r="T941" i="1"/>
  <c r="AC941" i="1"/>
  <c r="AH941" i="1"/>
  <c r="K941" i="1"/>
  <c r="AJ941" i="1" s="1"/>
  <c r="S945" i="1"/>
  <c r="O945" i="1"/>
  <c r="AB945" i="1"/>
  <c r="M945" i="1"/>
  <c r="AH945" i="1"/>
  <c r="R945" i="1"/>
  <c r="V945" i="1"/>
  <c r="K945" i="1"/>
  <c r="AC945" i="1" s="1"/>
  <c r="N945" i="1"/>
  <c r="K652" i="1"/>
  <c r="AC652" i="1" s="1"/>
  <c r="X651" i="1"/>
  <c r="AE651" i="1"/>
  <c r="AJ651" i="1"/>
  <c r="AF651" i="1"/>
  <c r="AI651" i="1"/>
  <c r="AA651" i="1"/>
  <c r="K651" i="1"/>
  <c r="V651" i="1" s="1"/>
  <c r="T904" i="1"/>
  <c r="AD904" i="1"/>
  <c r="Z904" i="1"/>
  <c r="AE904" i="1"/>
  <c r="R904" i="1"/>
  <c r="L70" i="6"/>
  <c r="I70" i="6"/>
  <c r="C70" i="6"/>
  <c r="J70" i="6"/>
  <c r="G70" i="6"/>
  <c r="F70" i="6"/>
  <c r="B70" i="6"/>
  <c r="M70" i="6"/>
  <c r="E70" i="6"/>
  <c r="K70" i="6"/>
  <c r="H70" i="6"/>
  <c r="D70" i="6"/>
  <c r="K904" i="1"/>
  <c r="Y904" i="1" s="1"/>
  <c r="Q550" i="1"/>
  <c r="AB550" i="1"/>
  <c r="AF550" i="1"/>
  <c r="N550" i="1"/>
  <c r="N545" i="1"/>
  <c r="S910" i="1"/>
  <c r="G120" i="6"/>
  <c r="D120" i="6"/>
  <c r="C120" i="6"/>
  <c r="M120" i="6"/>
  <c r="L120" i="6"/>
  <c r="I120" i="6"/>
  <c r="J120" i="6"/>
  <c r="B120" i="6"/>
  <c r="F120" i="6"/>
  <c r="E120" i="6"/>
  <c r="H120" i="6"/>
  <c r="K1668" i="1"/>
  <c r="K120" i="6"/>
  <c r="P1652" i="1"/>
  <c r="K1652" i="1"/>
  <c r="T1652" i="1" s="1"/>
  <c r="K1667" i="1"/>
  <c r="AI1667" i="1" s="1"/>
  <c r="AF1651" i="1"/>
  <c r="AA1651" i="1"/>
  <c r="AD1651" i="1"/>
  <c r="AE1651" i="1"/>
  <c r="K1651" i="1"/>
  <c r="AJ1651" i="1" s="1"/>
  <c r="T1651" i="1"/>
  <c r="AH898" i="1"/>
  <c r="T898" i="1"/>
  <c r="AE898" i="1"/>
  <c r="X559" i="1"/>
  <c r="V559" i="1"/>
  <c r="S559" i="1"/>
  <c r="AE559" i="1"/>
  <c r="T559" i="1"/>
  <c r="Y559" i="1"/>
  <c r="U559" i="1"/>
  <c r="AI559" i="1"/>
  <c r="AD559" i="1"/>
  <c r="D47" i="6"/>
  <c r="E47" i="6"/>
  <c r="F47" i="6"/>
  <c r="L47" i="6"/>
  <c r="J47" i="6"/>
  <c r="I47" i="6"/>
  <c r="H47" i="6"/>
  <c r="G47" i="6"/>
  <c r="K559" i="1"/>
  <c r="N559" i="1" s="1"/>
  <c r="K47" i="6"/>
  <c r="B47" i="6"/>
  <c r="C47" i="6"/>
  <c r="M47" i="6"/>
  <c r="K556" i="1"/>
  <c r="AE556" i="1" s="1"/>
  <c r="AJ561" i="1"/>
  <c r="AC561" i="1"/>
  <c r="AG561" i="1"/>
  <c r="M561" i="1"/>
  <c r="Y561" i="1"/>
  <c r="X561" i="1"/>
  <c r="P561" i="1"/>
  <c r="T561" i="1"/>
  <c r="AH561" i="1"/>
  <c r="K561" i="1"/>
  <c r="V561" i="1" s="1"/>
  <c r="V591" i="1"/>
  <c r="B49" i="6"/>
  <c r="E49" i="6"/>
  <c r="M49" i="6"/>
  <c r="J49" i="6"/>
  <c r="C49" i="6"/>
  <c r="G49" i="6"/>
  <c r="K591" i="1"/>
  <c r="T591" i="1" s="1"/>
  <c r="I49" i="6"/>
  <c r="H49" i="6"/>
  <c r="K49" i="6"/>
  <c r="D49" i="6"/>
  <c r="F49" i="6"/>
  <c r="L49" i="6"/>
  <c r="T593" i="1"/>
  <c r="AE593" i="1"/>
  <c r="V593" i="1"/>
  <c r="AA593" i="1"/>
  <c r="K593" i="1"/>
  <c r="AI593" i="1" s="1"/>
  <c r="AC593" i="1"/>
  <c r="AF596" i="1"/>
  <c r="K596" i="1"/>
  <c r="P597" i="1"/>
  <c r="M597" i="1"/>
  <c r="AE597" i="1"/>
  <c r="O597" i="1"/>
  <c r="AF597" i="1"/>
  <c r="Z597" i="1"/>
  <c r="K597" i="1"/>
  <c r="AI597" i="1" s="1"/>
  <c r="AD602" i="1"/>
  <c r="N602" i="1"/>
  <c r="Q602" i="1"/>
  <c r="Y602" i="1"/>
  <c r="AI602" i="1"/>
  <c r="AC602" i="1"/>
  <c r="X602" i="1"/>
  <c r="AH602" i="1"/>
  <c r="V602" i="1"/>
  <c r="AJ602" i="1"/>
  <c r="T602" i="1"/>
  <c r="W602" i="1"/>
  <c r="K602" i="1"/>
  <c r="AB602" i="1" s="1"/>
  <c r="U602" i="1"/>
  <c r="Q1407" i="1"/>
  <c r="AI1407" i="1"/>
  <c r="Z1407" i="1"/>
  <c r="AC1407" i="1"/>
  <c r="AA1407" i="1"/>
  <c r="Y1407" i="1"/>
  <c r="AE560" i="1"/>
  <c r="AC560" i="1"/>
  <c r="P560" i="1"/>
  <c r="X560" i="1"/>
  <c r="AI560" i="1"/>
  <c r="K560" i="1"/>
  <c r="Y560" i="1" s="1"/>
  <c r="S560" i="1"/>
  <c r="AE600" i="1"/>
  <c r="U600" i="1"/>
  <c r="W600" i="1"/>
  <c r="K600" i="1"/>
  <c r="I46" i="6"/>
  <c r="E46" i="6"/>
  <c r="J46" i="6"/>
  <c r="K545" i="1"/>
  <c r="U545" i="1" s="1"/>
  <c r="K550" i="1"/>
  <c r="U550" i="1" s="1"/>
  <c r="L46" i="6"/>
  <c r="G46" i="6"/>
  <c r="B46" i="6"/>
  <c r="H46" i="6"/>
  <c r="D46" i="6"/>
  <c r="K46" i="6"/>
  <c r="F46" i="6"/>
  <c r="M46" i="6"/>
  <c r="C46" i="6"/>
  <c r="K542" i="1"/>
  <c r="AF542" i="1" s="1"/>
  <c r="X543" i="1"/>
  <c r="M543" i="1"/>
  <c r="R543" i="1"/>
  <c r="AC543" i="1"/>
  <c r="AI543" i="1"/>
  <c r="AF543" i="1"/>
  <c r="P543" i="1"/>
  <c r="K543" i="1"/>
  <c r="V543" i="1" s="1"/>
  <c r="AG549" i="1"/>
  <c r="AB549" i="1"/>
  <c r="X549" i="1"/>
  <c r="R549" i="1"/>
  <c r="Y549" i="1"/>
  <c r="T549" i="1"/>
  <c r="K549" i="1"/>
  <c r="Q549" i="1" s="1"/>
  <c r="AF913" i="1"/>
  <c r="AC913" i="1"/>
  <c r="Y913" i="1"/>
  <c r="AB913" i="1"/>
  <c r="O1660" i="1"/>
  <c r="X1660" i="1"/>
  <c r="P1660" i="1"/>
  <c r="Y1660" i="1"/>
  <c r="U1660" i="1"/>
  <c r="K1660" i="1"/>
  <c r="Q1660" i="1" s="1"/>
  <c r="S899" i="1"/>
  <c r="Z899" i="1"/>
  <c r="M899" i="1"/>
  <c r="P899" i="1"/>
  <c r="L69" i="6"/>
  <c r="K898" i="1"/>
  <c r="Y898" i="1" s="1"/>
  <c r="C69" i="6"/>
  <c r="K69" i="6"/>
  <c r="K899" i="1"/>
  <c r="U899" i="1" s="1"/>
  <c r="H69" i="6"/>
  <c r="B69" i="6"/>
  <c r="E69" i="6"/>
  <c r="F69" i="6"/>
  <c r="G69" i="6"/>
  <c r="D69" i="6"/>
  <c r="I69" i="6"/>
  <c r="M69" i="6"/>
  <c r="J69" i="6"/>
  <c r="P557" i="1"/>
  <c r="Q557" i="1"/>
  <c r="AJ557" i="1"/>
  <c r="K557" i="1"/>
  <c r="AH557" i="1" s="1"/>
  <c r="AE564" i="1"/>
  <c r="AJ564" i="1"/>
  <c r="M564" i="1"/>
  <c r="R564" i="1"/>
  <c r="W564" i="1"/>
  <c r="Q564" i="1"/>
  <c r="S564" i="1"/>
  <c r="Z564" i="1"/>
  <c r="V564" i="1"/>
  <c r="K564" i="1"/>
  <c r="AI564" i="1" s="1"/>
  <c r="P564" i="1"/>
  <c r="K588" i="1"/>
  <c r="P588" i="1" s="1"/>
  <c r="N598" i="1"/>
  <c r="AF598" i="1"/>
  <c r="AJ598" i="1"/>
  <c r="K598" i="1"/>
  <c r="AH598" i="1" s="1"/>
  <c r="AH1400" i="1"/>
  <c r="AI1400" i="1"/>
  <c r="Q1400" i="1"/>
  <c r="N1400" i="1"/>
  <c r="R1400" i="1"/>
  <c r="U1400" i="1"/>
  <c r="K547" i="1"/>
  <c r="AE547" i="1" s="1"/>
  <c r="AG1662" i="1"/>
  <c r="P1662" i="1"/>
  <c r="U1662" i="1"/>
  <c r="AI1662" i="1"/>
  <c r="Y1662" i="1"/>
  <c r="K1662" i="1"/>
  <c r="O1662" i="1" s="1"/>
  <c r="AB1419" i="1"/>
  <c r="AA1419" i="1"/>
  <c r="K1419" i="1"/>
  <c r="Y1419" i="1" s="1"/>
  <c r="R643" i="1"/>
  <c r="Y643" i="1"/>
  <c r="X643" i="1"/>
  <c r="AB643" i="1"/>
  <c r="Z643" i="1"/>
  <c r="K643" i="1"/>
  <c r="S643" i="1" s="1"/>
  <c r="AA1718" i="1"/>
  <c r="AG1718" i="1"/>
  <c r="AB1718" i="1"/>
  <c r="K1718" i="1"/>
  <c r="AC1718" i="1" s="1"/>
  <c r="K1665" i="1"/>
  <c r="N1665" i="1" s="1"/>
  <c r="K1653" i="1"/>
  <c r="V1653" i="1" s="1"/>
  <c r="K897" i="1"/>
  <c r="AB897" i="1" s="1"/>
  <c r="K603" i="1"/>
  <c r="AH603" i="1" s="1"/>
  <c r="AJ589" i="1"/>
  <c r="AG589" i="1"/>
  <c r="Y589" i="1"/>
  <c r="P589" i="1"/>
  <c r="K589" i="1"/>
  <c r="Q589" i="1" s="1"/>
  <c r="AB589" i="1"/>
  <c r="K594" i="1"/>
  <c r="V594" i="1" s="1"/>
  <c r="AD903" i="1"/>
  <c r="W903" i="1"/>
  <c r="K903" i="1"/>
  <c r="AC903" i="1" s="1"/>
  <c r="U548" i="1"/>
  <c r="AJ548" i="1"/>
  <c r="AA548" i="1"/>
  <c r="K548" i="1"/>
  <c r="AI548" i="1" s="1"/>
  <c r="K544" i="1"/>
  <c r="AE544" i="1" s="1"/>
  <c r="R911" i="1"/>
  <c r="T911" i="1"/>
  <c r="Z911" i="1"/>
  <c r="Y911" i="1"/>
  <c r="W911" i="1"/>
  <c r="V911" i="1"/>
  <c r="K1664" i="1"/>
  <c r="O1664" i="1" s="1"/>
  <c r="N1654" i="1"/>
  <c r="K1654" i="1"/>
  <c r="T1654" i="1" s="1"/>
  <c r="K1663" i="1"/>
  <c r="U1663" i="1" s="1"/>
  <c r="U1657" i="1"/>
  <c r="AI1657" i="1"/>
  <c r="V1657" i="1"/>
  <c r="M1657" i="1"/>
  <c r="K1657" i="1"/>
  <c r="AD1657" i="1" s="1"/>
  <c r="AB1657" i="1"/>
  <c r="K1661" i="1"/>
  <c r="N1661" i="1" s="1"/>
  <c r="K896" i="1"/>
  <c r="V896" i="1" s="1"/>
  <c r="K554" i="1"/>
  <c r="AJ554" i="1" s="1"/>
  <c r="K595" i="1"/>
  <c r="Q595" i="1" s="1"/>
  <c r="K601" i="1"/>
  <c r="G71" i="6"/>
  <c r="F71" i="6"/>
  <c r="B71" i="6"/>
  <c r="E71" i="6"/>
  <c r="K911" i="1"/>
  <c r="AD911" i="1" s="1"/>
  <c r="K913" i="1"/>
  <c r="T913" i="1" s="1"/>
  <c r="K910" i="1"/>
  <c r="T910" i="1" s="1"/>
  <c r="M71" i="6"/>
  <c r="H71" i="6"/>
  <c r="D71" i="6"/>
  <c r="C71" i="6"/>
  <c r="L71" i="6"/>
  <c r="J71" i="6"/>
  <c r="I71" i="6"/>
  <c r="K71" i="6"/>
  <c r="S1666" i="1"/>
  <c r="K1666" i="1"/>
  <c r="Z1666" i="1" s="1"/>
  <c r="AE1650" i="1"/>
  <c r="P1650" i="1"/>
  <c r="AC1650" i="1"/>
  <c r="K1650" i="1"/>
  <c r="M1650" i="1" s="1"/>
  <c r="AC1659" i="1"/>
  <c r="AE1659" i="1"/>
  <c r="N1659" i="1"/>
  <c r="AI1659" i="1"/>
  <c r="O1659" i="1"/>
  <c r="S1659" i="1"/>
  <c r="AF1659" i="1"/>
  <c r="K1659" i="1"/>
  <c r="X1659" i="1" s="1"/>
  <c r="AA1649" i="1"/>
  <c r="W1649" i="1"/>
  <c r="Z1649" i="1"/>
  <c r="R1649" i="1"/>
  <c r="AI1649" i="1"/>
  <c r="AG1649" i="1"/>
  <c r="K1649" i="1"/>
  <c r="AC1649" i="1" s="1"/>
  <c r="K562" i="1"/>
  <c r="AI562" i="1" s="1"/>
  <c r="AB599" i="1"/>
  <c r="K599" i="1"/>
  <c r="AA599" i="1" s="1"/>
  <c r="C103" i="6"/>
  <c r="K1402" i="1"/>
  <c r="V1402" i="1" s="1"/>
  <c r="K1409" i="1"/>
  <c r="S1409" i="1" s="1"/>
  <c r="J103" i="6"/>
  <c r="B103" i="6"/>
  <c r="K1407" i="1"/>
  <c r="AB1407" i="1" s="1"/>
  <c r="K1411" i="1"/>
  <c r="U1411" i="1" s="1"/>
  <c r="K1405" i="1"/>
  <c r="AB1405" i="1" s="1"/>
  <c r="L103" i="6"/>
  <c r="G103" i="6"/>
  <c r="F103" i="6"/>
  <c r="D103" i="6"/>
  <c r="M103" i="6"/>
  <c r="K1401" i="1"/>
  <c r="H103" i="6"/>
  <c r="K1400" i="1"/>
  <c r="AA1400" i="1" s="1"/>
  <c r="E103" i="6"/>
  <c r="I103" i="6"/>
  <c r="K1410" i="1"/>
  <c r="X1410" i="1" s="1"/>
  <c r="K103" i="6"/>
  <c r="X1406" i="1"/>
  <c r="AH1406" i="1"/>
  <c r="V1406" i="1"/>
  <c r="K1406" i="1"/>
  <c r="Z1406" i="1" s="1"/>
  <c r="K1656" i="1"/>
  <c r="M1656" i="1" s="1"/>
  <c r="AD1655" i="1"/>
  <c r="AJ1655" i="1"/>
  <c r="K1655" i="1"/>
  <c r="Y1655" i="1" s="1"/>
  <c r="Q1655" i="1"/>
  <c r="AJ895" i="1"/>
  <c r="K895" i="1"/>
  <c r="K552" i="1"/>
  <c r="M552" i="1" s="1"/>
  <c r="P558" i="1"/>
  <c r="AF558" i="1"/>
  <c r="V558" i="1"/>
  <c r="W558" i="1"/>
  <c r="K558" i="1"/>
  <c r="AI558" i="1" s="1"/>
  <c r="Y558" i="1"/>
  <c r="K592" i="1"/>
  <c r="S592" i="1" s="1"/>
  <c r="AA1397" i="1"/>
  <c r="AB1397" i="1"/>
  <c r="AH1397" i="1"/>
  <c r="S1397" i="1"/>
  <c r="T1397" i="1"/>
  <c r="M102" i="6"/>
  <c r="C102" i="6"/>
  <c r="F102" i="6"/>
  <c r="H102" i="6"/>
  <c r="K1397" i="1"/>
  <c r="Z1397" i="1" s="1"/>
  <c r="K102" i="6"/>
  <c r="I102" i="6"/>
  <c r="L102" i="6"/>
  <c r="D102" i="6"/>
  <c r="G102" i="6"/>
  <c r="E102" i="6"/>
  <c r="J102" i="6"/>
  <c r="B102" i="6"/>
  <c r="T1646" i="1"/>
  <c r="Q1646" i="1"/>
  <c r="Y1646" i="1"/>
  <c r="X1646" i="1"/>
  <c r="AE1646" i="1"/>
  <c r="O1646" i="1"/>
  <c r="E45" i="6"/>
  <c r="D45" i="6"/>
  <c r="F45" i="6"/>
  <c r="I45" i="6"/>
  <c r="H45" i="6"/>
  <c r="L45" i="6"/>
  <c r="B45" i="6"/>
  <c r="K45" i="6"/>
  <c r="M45" i="6"/>
  <c r="K524" i="1"/>
  <c r="X524" i="1" s="1"/>
  <c r="C45" i="6"/>
  <c r="J45" i="6"/>
  <c r="G45" i="6"/>
  <c r="W537" i="1"/>
  <c r="V537" i="1"/>
  <c r="Q537" i="1"/>
  <c r="AF537" i="1"/>
  <c r="R537" i="1"/>
  <c r="K537" i="1"/>
  <c r="AA537" i="1" s="1"/>
  <c r="U490" i="1"/>
  <c r="AC490" i="1"/>
  <c r="G43" i="6"/>
  <c r="K500" i="1"/>
  <c r="X500" i="1" s="1"/>
  <c r="L43" i="6"/>
  <c r="H43" i="6"/>
  <c r="J43" i="6"/>
  <c r="C43" i="6"/>
  <c r="F43" i="6"/>
  <c r="E43" i="6"/>
  <c r="I43" i="6"/>
  <c r="K493" i="1"/>
  <c r="M493" i="1" s="1"/>
  <c r="B43" i="6"/>
  <c r="D43" i="6"/>
  <c r="K490" i="1"/>
  <c r="R490" i="1" s="1"/>
  <c r="K43" i="6"/>
  <c r="M43" i="6"/>
  <c r="T845" i="1"/>
  <c r="Y845" i="1"/>
  <c r="AH845" i="1"/>
  <c r="R845" i="1"/>
  <c r="Z845" i="1"/>
  <c r="Q845" i="1"/>
  <c r="X845" i="1"/>
  <c r="AC845" i="1"/>
  <c r="AI845" i="1"/>
  <c r="AE845" i="1"/>
  <c r="K66" i="6"/>
  <c r="F66" i="6"/>
  <c r="C66" i="6"/>
  <c r="D66" i="6"/>
  <c r="B66" i="6"/>
  <c r="G66" i="6"/>
  <c r="M66" i="6"/>
  <c r="L66" i="6"/>
  <c r="I66" i="6"/>
  <c r="E66" i="6"/>
  <c r="H66" i="6"/>
  <c r="J66" i="6"/>
  <c r="K845" i="1"/>
  <c r="AJ845" i="1" s="1"/>
  <c r="U863" i="1"/>
  <c r="AC863" i="1"/>
  <c r="K863" i="1"/>
  <c r="AJ863" i="1" s="1"/>
  <c r="AG843" i="1"/>
  <c r="AJ843" i="1"/>
  <c r="R843" i="1"/>
  <c r="K843" i="1"/>
  <c r="AD843" i="1" s="1"/>
  <c r="K864" i="1"/>
  <c r="AD864" i="1" s="1"/>
  <c r="E119" i="6"/>
  <c r="L119" i="6"/>
  <c r="M119" i="6"/>
  <c r="D119" i="6"/>
  <c r="H119" i="6"/>
  <c r="K1646" i="1"/>
  <c r="AA1646" i="1" s="1"/>
  <c r="I119" i="6"/>
  <c r="K119" i="6"/>
  <c r="J119" i="6"/>
  <c r="F119" i="6"/>
  <c r="B119" i="6"/>
  <c r="G119" i="6"/>
  <c r="C119" i="6"/>
  <c r="K1638" i="1"/>
  <c r="N1638" i="1" s="1"/>
  <c r="T1636" i="1"/>
  <c r="P1636" i="1"/>
  <c r="AF1636" i="1"/>
  <c r="U1636" i="1"/>
  <c r="K1636" i="1"/>
  <c r="AG1636" i="1" s="1"/>
  <c r="K532" i="1"/>
  <c r="T532" i="1" s="1"/>
  <c r="AH527" i="1"/>
  <c r="AJ527" i="1"/>
  <c r="U527" i="1"/>
  <c r="V527" i="1"/>
  <c r="P527" i="1"/>
  <c r="AC527" i="1"/>
  <c r="AD527" i="1"/>
  <c r="Q527" i="1"/>
  <c r="Z527" i="1"/>
  <c r="K527" i="1"/>
  <c r="N527" i="1" s="1"/>
  <c r="W527" i="1"/>
  <c r="O534" i="1"/>
  <c r="K534" i="1"/>
  <c r="AB534" i="1" s="1"/>
  <c r="K498" i="1"/>
  <c r="AH498" i="1" s="1"/>
  <c r="AE484" i="1"/>
  <c r="T484" i="1"/>
  <c r="AG484" i="1"/>
  <c r="S484" i="1"/>
  <c r="AF484" i="1"/>
  <c r="AD484" i="1"/>
  <c r="Z484" i="1"/>
  <c r="K484" i="1"/>
  <c r="AC484" i="1" s="1"/>
  <c r="Z501" i="1"/>
  <c r="AA501" i="1"/>
  <c r="AE501" i="1"/>
  <c r="AG501" i="1"/>
  <c r="AD501" i="1"/>
  <c r="K501" i="1"/>
  <c r="V501" i="1" s="1"/>
  <c r="P853" i="1"/>
  <c r="U853" i="1"/>
  <c r="K853" i="1"/>
  <c r="AG853" i="1" s="1"/>
  <c r="K850" i="1"/>
  <c r="O850" i="1" s="1"/>
  <c r="AJ848" i="1"/>
  <c r="AA848" i="1"/>
  <c r="AB848" i="1"/>
  <c r="K848" i="1"/>
  <c r="AC848" i="1" s="1"/>
  <c r="K852" i="1"/>
  <c r="AB852" i="1" s="1"/>
  <c r="K1396" i="1"/>
  <c r="T1396" i="1" s="1"/>
  <c r="K1388" i="1"/>
  <c r="AA1388" i="1" s="1"/>
  <c r="N1645" i="1"/>
  <c r="AA1645" i="1"/>
  <c r="AF1645" i="1"/>
  <c r="K1645" i="1"/>
  <c r="O1645" i="1" s="1"/>
  <c r="X1634" i="1"/>
  <c r="AB1634" i="1"/>
  <c r="M1634" i="1"/>
  <c r="AE1634" i="1"/>
  <c r="AG1634" i="1"/>
  <c r="U1634" i="1"/>
  <c r="AA1634" i="1"/>
  <c r="R1634" i="1"/>
  <c r="Z1634" i="1"/>
  <c r="K1634" i="1"/>
  <c r="AJ1634" i="1" s="1"/>
  <c r="O1634" i="1"/>
  <c r="AD1632" i="1"/>
  <c r="K1632" i="1"/>
  <c r="P1632" i="1" s="1"/>
  <c r="W538" i="1"/>
  <c r="AI538" i="1"/>
  <c r="Q538" i="1"/>
  <c r="U538" i="1"/>
  <c r="AB538" i="1"/>
  <c r="K538" i="1"/>
  <c r="T538" i="1" s="1"/>
  <c r="K533" i="1"/>
  <c r="AI533" i="1" s="1"/>
  <c r="K497" i="1"/>
  <c r="AA497" i="1" s="1"/>
  <c r="K496" i="1"/>
  <c r="U496" i="1" s="1"/>
  <c r="AH475" i="1"/>
  <c r="AC475" i="1"/>
  <c r="O475" i="1"/>
  <c r="X475" i="1"/>
  <c r="AC851" i="1"/>
  <c r="AE851" i="1"/>
  <c r="Y851" i="1"/>
  <c r="K851" i="1"/>
  <c r="AH851" i="1" s="1"/>
  <c r="Z856" i="1"/>
  <c r="R856" i="1"/>
  <c r="AD856" i="1"/>
  <c r="AH856" i="1"/>
  <c r="Y856" i="1"/>
  <c r="W856" i="1"/>
  <c r="K856" i="1"/>
  <c r="U856" i="1" s="1"/>
  <c r="AB1393" i="1"/>
  <c r="P1393" i="1"/>
  <c r="N1393" i="1"/>
  <c r="X1393" i="1"/>
  <c r="Y1393" i="1"/>
  <c r="AE1393" i="1"/>
  <c r="W1393" i="1"/>
  <c r="AA1393" i="1"/>
  <c r="M1393" i="1"/>
  <c r="K1393" i="1"/>
  <c r="AI1393" i="1" s="1"/>
  <c r="AC1393" i="1"/>
  <c r="M1394" i="1"/>
  <c r="K1394" i="1"/>
  <c r="W1394" i="1" s="1"/>
  <c r="AJ1643" i="1"/>
  <c r="K1643" i="1"/>
  <c r="AC1643" i="1" s="1"/>
  <c r="Q1637" i="1"/>
  <c r="AD1637" i="1"/>
  <c r="K1637" i="1"/>
  <c r="AF1637" i="1" s="1"/>
  <c r="K1644" i="1"/>
  <c r="U1644" i="1" s="1"/>
  <c r="Y536" i="1"/>
  <c r="K536" i="1"/>
  <c r="S536" i="1" s="1"/>
  <c r="Q531" i="1"/>
  <c r="P531" i="1"/>
  <c r="K531" i="1"/>
  <c r="AD531" i="1" s="1"/>
  <c r="T529" i="1"/>
  <c r="K529" i="1"/>
  <c r="O529" i="1" s="1"/>
  <c r="K486" i="1"/>
  <c r="P486" i="1" s="1"/>
  <c r="AD492" i="1"/>
  <c r="K492" i="1"/>
  <c r="AJ492" i="1" s="1"/>
  <c r="K489" i="1"/>
  <c r="M489" i="1" s="1"/>
  <c r="AA491" i="1"/>
  <c r="AG491" i="1"/>
  <c r="K491" i="1"/>
  <c r="AC491" i="1" s="1"/>
  <c r="Z495" i="1"/>
  <c r="N495" i="1"/>
  <c r="AD495" i="1"/>
  <c r="O495" i="1"/>
  <c r="T495" i="1"/>
  <c r="AE495" i="1"/>
  <c r="Y495" i="1"/>
  <c r="K495" i="1"/>
  <c r="M495" i="1" s="1"/>
  <c r="P865" i="1"/>
  <c r="K865" i="1"/>
  <c r="T865" i="1" s="1"/>
  <c r="P846" i="1"/>
  <c r="AG846" i="1"/>
  <c r="T846" i="1"/>
  <c r="AA846" i="1"/>
  <c r="AH846" i="1"/>
  <c r="AJ846" i="1"/>
  <c r="K846" i="1"/>
  <c r="Q846" i="1" s="1"/>
  <c r="Y846" i="1"/>
  <c r="K862" i="1"/>
  <c r="M862" i="1" s="1"/>
  <c r="AJ867" i="1"/>
  <c r="S867" i="1"/>
  <c r="AG867" i="1"/>
  <c r="AB867" i="1"/>
  <c r="Z867" i="1"/>
  <c r="O867" i="1"/>
  <c r="AE867" i="1"/>
  <c r="T867" i="1"/>
  <c r="AD867" i="1"/>
  <c r="Q867" i="1"/>
  <c r="W867" i="1"/>
  <c r="K867" i="1"/>
  <c r="AC867" i="1" s="1"/>
  <c r="P867" i="1"/>
  <c r="AJ1390" i="1"/>
  <c r="K1390" i="1"/>
  <c r="AH1390" i="1" s="1"/>
  <c r="P1392" i="1"/>
  <c r="K1392" i="1"/>
  <c r="AB1392" i="1" s="1"/>
  <c r="X1639" i="1"/>
  <c r="K1639" i="1"/>
  <c r="AE1639" i="1" s="1"/>
  <c r="AD487" i="1"/>
  <c r="Z487" i="1"/>
  <c r="X487" i="1"/>
  <c r="O487" i="1"/>
  <c r="K487" i="1"/>
  <c r="T487" i="1" s="1"/>
  <c r="AA487" i="1"/>
  <c r="K847" i="1"/>
  <c r="Y847" i="1" s="1"/>
  <c r="AA866" i="1"/>
  <c r="Z866" i="1"/>
  <c r="W866" i="1"/>
  <c r="Y866" i="1"/>
  <c r="O866" i="1"/>
  <c r="AE866" i="1"/>
  <c r="U866" i="1"/>
  <c r="AG866" i="1"/>
  <c r="K866" i="1"/>
  <c r="R866" i="1" s="1"/>
  <c r="AI866" i="1"/>
  <c r="AH1629" i="1"/>
  <c r="Q1629" i="1"/>
  <c r="K1629" i="1"/>
  <c r="V1629" i="1" s="1"/>
  <c r="W526" i="1"/>
  <c r="X526" i="1"/>
  <c r="AH526" i="1"/>
  <c r="T526" i="1"/>
  <c r="V526" i="1"/>
  <c r="K526" i="1"/>
  <c r="AB526" i="1" s="1"/>
  <c r="U494" i="1"/>
  <c r="K494" i="1"/>
  <c r="AD494" i="1" s="1"/>
  <c r="Y859" i="1"/>
  <c r="AG859" i="1"/>
  <c r="AI859" i="1"/>
  <c r="R859" i="1"/>
  <c r="K859" i="1"/>
  <c r="U859" i="1" s="1"/>
  <c r="AI435" i="1"/>
  <c r="Y435" i="1"/>
  <c r="AA435" i="1"/>
  <c r="N435" i="1"/>
  <c r="V435" i="1"/>
  <c r="M39" i="6"/>
  <c r="F39" i="6"/>
  <c r="K435" i="1"/>
  <c r="S435" i="1" s="1"/>
  <c r="K433" i="1"/>
  <c r="AC433" i="1" s="1"/>
  <c r="C39" i="6"/>
  <c r="K39" i="6"/>
  <c r="J39" i="6"/>
  <c r="I39" i="6"/>
  <c r="H39" i="6"/>
  <c r="B39" i="6"/>
  <c r="E39" i="6"/>
  <c r="L39" i="6"/>
  <c r="D39" i="6"/>
  <c r="G39" i="6"/>
  <c r="S442" i="1"/>
  <c r="K442" i="1"/>
  <c r="AJ442" i="1" s="1"/>
  <c r="AD1617" i="1"/>
  <c r="Q1617" i="1"/>
  <c r="AE1617" i="1"/>
  <c r="P1617" i="1"/>
  <c r="Y1617" i="1"/>
  <c r="R1617" i="1"/>
  <c r="X1617" i="1"/>
  <c r="AG1617" i="1"/>
  <c r="AF1617" i="1"/>
  <c r="AJ1617" i="1"/>
  <c r="AI1617" i="1"/>
  <c r="N1617" i="1"/>
  <c r="M1617" i="1"/>
  <c r="C117" i="6"/>
  <c r="I117" i="6"/>
  <c r="E117" i="6"/>
  <c r="K1617" i="1"/>
  <c r="W1617" i="1" s="1"/>
  <c r="L117" i="6"/>
  <c r="G117" i="6"/>
  <c r="D117" i="6"/>
  <c r="J117" i="6"/>
  <c r="H117" i="6"/>
  <c r="F117" i="6"/>
  <c r="M117" i="6"/>
  <c r="B117" i="6"/>
  <c r="K117" i="6"/>
  <c r="O1620" i="1"/>
  <c r="AG1620" i="1"/>
  <c r="W1620" i="1"/>
  <c r="AF1620" i="1"/>
  <c r="AI1620" i="1"/>
  <c r="M1620" i="1"/>
  <c r="V1620" i="1"/>
  <c r="K1620" i="1"/>
  <c r="AD1620" i="1" s="1"/>
  <c r="K1622" i="1"/>
  <c r="AJ1622" i="1" s="1"/>
  <c r="AB797" i="1"/>
  <c r="Y797" i="1"/>
  <c r="AH797" i="1"/>
  <c r="V797" i="1"/>
  <c r="AF797" i="1"/>
  <c r="R797" i="1"/>
  <c r="AE797" i="1"/>
  <c r="AC797" i="1"/>
  <c r="AJ797" i="1"/>
  <c r="K62" i="6"/>
  <c r="B62" i="6"/>
  <c r="K799" i="1"/>
  <c r="X799" i="1" s="1"/>
  <c r="J62" i="6"/>
  <c r="C62" i="6"/>
  <c r="E62" i="6"/>
  <c r="I62" i="6"/>
  <c r="K797" i="1"/>
  <c r="T797" i="1" s="1"/>
  <c r="L62" i="6"/>
  <c r="D62" i="6"/>
  <c r="H62" i="6"/>
  <c r="M62" i="6"/>
  <c r="F62" i="6"/>
  <c r="G62" i="6"/>
  <c r="Y796" i="1"/>
  <c r="Q796" i="1"/>
  <c r="T796" i="1"/>
  <c r="U796" i="1"/>
  <c r="AH796" i="1"/>
  <c r="Z796" i="1"/>
  <c r="P796" i="1"/>
  <c r="K796" i="1"/>
  <c r="W796" i="1" s="1"/>
  <c r="K798" i="1"/>
  <c r="Y798" i="1" s="1"/>
  <c r="AB810" i="1"/>
  <c r="AJ810" i="1"/>
  <c r="T810" i="1"/>
  <c r="Z810" i="1"/>
  <c r="K810" i="1"/>
  <c r="AC810" i="1" s="1"/>
  <c r="M1375" i="1"/>
  <c r="AD1375" i="1"/>
  <c r="Y1375" i="1"/>
  <c r="AE1375" i="1"/>
  <c r="R1375" i="1"/>
  <c r="K1375" i="1"/>
  <c r="U1375" i="1" s="1"/>
  <c r="L101" i="6"/>
  <c r="D101" i="6"/>
  <c r="B101" i="6"/>
  <c r="E101" i="6"/>
  <c r="F101" i="6"/>
  <c r="G101" i="6"/>
  <c r="K1374" i="1"/>
  <c r="P1374" i="1" s="1"/>
  <c r="M101" i="6"/>
  <c r="K101" i="6"/>
  <c r="J101" i="6"/>
  <c r="I101" i="6"/>
  <c r="H101" i="6"/>
  <c r="C101" i="6"/>
  <c r="X1379" i="1"/>
  <c r="AH1379" i="1"/>
  <c r="Y1379" i="1"/>
  <c r="R1379" i="1"/>
  <c r="K1379" i="1"/>
  <c r="V1379" i="1" s="1"/>
  <c r="AG1379" i="1"/>
  <c r="U1380" i="1"/>
  <c r="K1380" i="1"/>
  <c r="V1380" i="1" s="1"/>
  <c r="AG1380" i="1"/>
  <c r="C38" i="6"/>
  <c r="J38" i="6"/>
  <c r="K38" i="6"/>
  <c r="E38" i="6"/>
  <c r="I38" i="6"/>
  <c r="B38" i="6"/>
  <c r="D38" i="6"/>
  <c r="H38" i="6"/>
  <c r="G38" i="6"/>
  <c r="F38" i="6"/>
  <c r="L38" i="6"/>
  <c r="M38" i="6"/>
  <c r="H41" i="6"/>
  <c r="K41" i="6"/>
  <c r="B41" i="6"/>
  <c r="M41" i="6"/>
  <c r="E41" i="6"/>
  <c r="K475" i="1"/>
  <c r="AD475" i="1" s="1"/>
  <c r="J41" i="6"/>
  <c r="D41" i="6"/>
  <c r="C41" i="6"/>
  <c r="K477" i="1"/>
  <c r="G41" i="6"/>
  <c r="F41" i="6"/>
  <c r="I41" i="6"/>
  <c r="L41" i="6"/>
  <c r="T418" i="1"/>
  <c r="X418" i="1"/>
  <c r="AI418" i="1"/>
  <c r="AD418" i="1"/>
  <c r="AF418" i="1"/>
  <c r="K418" i="1"/>
  <c r="AB418" i="1" s="1"/>
  <c r="AA411" i="1"/>
  <c r="O411" i="1"/>
  <c r="P411" i="1"/>
  <c r="K411" i="1"/>
  <c r="S411" i="1" s="1"/>
  <c r="AD416" i="1"/>
  <c r="O416" i="1"/>
  <c r="K416" i="1"/>
  <c r="W416" i="1" s="1"/>
  <c r="E40" i="6"/>
  <c r="I40" i="6"/>
  <c r="G40" i="6"/>
  <c r="F40" i="6"/>
  <c r="M40" i="6"/>
  <c r="J40" i="6"/>
  <c r="C40" i="6"/>
  <c r="H40" i="6"/>
  <c r="L40" i="6"/>
  <c r="B40" i="6"/>
  <c r="K40" i="6"/>
  <c r="K455" i="1"/>
  <c r="AJ455" i="1" s="1"/>
  <c r="D40" i="6"/>
  <c r="M452" i="1"/>
  <c r="AE452" i="1"/>
  <c r="AH452" i="1"/>
  <c r="R452" i="1"/>
  <c r="V452" i="1"/>
  <c r="X452" i="1"/>
  <c r="AG452" i="1"/>
  <c r="Q452" i="1"/>
  <c r="AD452" i="1"/>
  <c r="K452" i="1"/>
  <c r="N452" i="1" s="1"/>
  <c r="Z452" i="1"/>
  <c r="O468" i="1"/>
  <c r="P468" i="1"/>
  <c r="AJ468" i="1"/>
  <c r="Q468" i="1"/>
  <c r="AI468" i="1"/>
  <c r="AH468" i="1"/>
  <c r="K468" i="1"/>
  <c r="AC468" i="1" s="1"/>
  <c r="W468" i="1"/>
  <c r="K469" i="1"/>
  <c r="AH469" i="1" s="1"/>
  <c r="S403" i="1"/>
  <c r="X403" i="1"/>
  <c r="Z403" i="1"/>
  <c r="C37" i="6"/>
  <c r="H37" i="6"/>
  <c r="K37" i="6"/>
  <c r="I37" i="6"/>
  <c r="F37" i="6"/>
  <c r="D37" i="6"/>
  <c r="M37" i="6"/>
  <c r="K405" i="1"/>
  <c r="AD405" i="1" s="1"/>
  <c r="B37" i="6"/>
  <c r="G37" i="6"/>
  <c r="J37" i="6"/>
  <c r="L37" i="6"/>
  <c r="E37" i="6"/>
  <c r="K403" i="1"/>
  <c r="AD403" i="1" s="1"/>
  <c r="O456" i="1"/>
  <c r="AE456" i="1"/>
  <c r="AH456" i="1"/>
  <c r="U456" i="1"/>
  <c r="N456" i="1"/>
  <c r="AI456" i="1"/>
  <c r="K456" i="1"/>
  <c r="AC456" i="1" s="1"/>
  <c r="AA456" i="1"/>
  <c r="U472" i="1"/>
  <c r="K472" i="1"/>
  <c r="AE472" i="1" s="1"/>
  <c r="K454" i="1"/>
  <c r="U454" i="1" s="1"/>
  <c r="AI992" i="1"/>
  <c r="K992" i="1"/>
  <c r="AC992" i="1" s="1"/>
  <c r="K989" i="1"/>
  <c r="K995" i="1"/>
  <c r="N995" i="1" s="1"/>
  <c r="S1415" i="1"/>
  <c r="AH1415" i="1"/>
  <c r="AE1415" i="1"/>
  <c r="X1415" i="1"/>
  <c r="AA1415" i="1"/>
  <c r="Y1415" i="1"/>
  <c r="W1415" i="1"/>
  <c r="AG1415" i="1"/>
  <c r="T1415" i="1"/>
  <c r="AD1415" i="1"/>
  <c r="K1415" i="1"/>
  <c r="AJ1415" i="1" s="1"/>
  <c r="K606" i="1"/>
  <c r="AJ606" i="1" s="1"/>
  <c r="K939" i="1"/>
  <c r="K948" i="1"/>
  <c r="K667" i="1"/>
  <c r="Y667" i="1" s="1"/>
  <c r="X660" i="1"/>
  <c r="AE660" i="1"/>
  <c r="M660" i="1"/>
  <c r="Z660" i="1"/>
  <c r="AA660" i="1"/>
  <c r="Q660" i="1"/>
  <c r="U660" i="1"/>
  <c r="P660" i="1"/>
  <c r="K654" i="1"/>
  <c r="K660" i="1"/>
  <c r="O660" i="1" s="1"/>
  <c r="N660" i="1"/>
  <c r="K1414" i="1"/>
  <c r="K1420" i="1"/>
  <c r="Y1420" i="1" s="1"/>
  <c r="AC1408" i="1"/>
  <c r="W1408" i="1"/>
  <c r="K1408" i="1"/>
  <c r="AE1408" i="1" s="1"/>
  <c r="K546" i="1"/>
  <c r="AI546" i="1" s="1"/>
  <c r="U912" i="1"/>
  <c r="AE912" i="1"/>
  <c r="AG912" i="1"/>
  <c r="AC912" i="1"/>
  <c r="AD912" i="1"/>
  <c r="P912" i="1"/>
  <c r="O912" i="1"/>
  <c r="AA912" i="1"/>
  <c r="K909" i="1"/>
  <c r="K912" i="1"/>
  <c r="M912" i="1" s="1"/>
  <c r="AF912" i="1"/>
  <c r="AF861" i="1"/>
  <c r="AE861" i="1"/>
  <c r="S861" i="1"/>
  <c r="R861" i="1"/>
  <c r="K861" i="1"/>
  <c r="V861" i="1" s="1"/>
  <c r="U480" i="1"/>
  <c r="Q480" i="1"/>
  <c r="AH480" i="1"/>
  <c r="K480" i="1"/>
  <c r="Y480" i="1" s="1"/>
  <c r="X1391" i="1"/>
  <c r="M1391" i="1"/>
  <c r="K1391" i="1"/>
  <c r="S1391" i="1" s="1"/>
  <c r="R854" i="1"/>
  <c r="AC854" i="1"/>
  <c r="AI854" i="1"/>
  <c r="O854" i="1"/>
  <c r="AE854" i="1"/>
  <c r="K854" i="1"/>
  <c r="N854" i="1" s="1"/>
  <c r="M479" i="1"/>
  <c r="T479" i="1"/>
  <c r="K479" i="1"/>
  <c r="AI479" i="1" s="1"/>
  <c r="X471" i="1"/>
  <c r="Q471" i="1"/>
  <c r="Z471" i="1"/>
  <c r="P471" i="1"/>
  <c r="AF471" i="1"/>
  <c r="M471" i="1"/>
  <c r="K471" i="1"/>
  <c r="AJ471" i="1" s="1"/>
  <c r="P449" i="1"/>
  <c r="Y449" i="1"/>
  <c r="K449" i="1"/>
  <c r="U449" i="1" s="1"/>
  <c r="AG1036" i="1"/>
  <c r="AH1036" i="1"/>
  <c r="AB1036" i="1"/>
  <c r="AJ1036" i="1"/>
  <c r="M1036" i="1"/>
  <c r="K1036" i="1"/>
  <c r="AE1036" i="1" s="1"/>
  <c r="AJ980" i="1"/>
  <c r="AI980" i="1"/>
  <c r="Q980" i="1"/>
  <c r="K978" i="1"/>
  <c r="K980" i="1"/>
  <c r="AE980" i="1" s="1"/>
  <c r="AF980" i="1"/>
  <c r="K1658" i="1"/>
  <c r="S1658" i="1" s="1"/>
  <c r="AF445" i="1"/>
  <c r="Y445" i="1"/>
  <c r="T445" i="1"/>
  <c r="AB445" i="1"/>
  <c r="AD445" i="1"/>
  <c r="AE445" i="1"/>
  <c r="V445" i="1"/>
  <c r="S445" i="1"/>
  <c r="O445" i="1"/>
  <c r="K445" i="1"/>
  <c r="AJ445" i="1" s="1"/>
  <c r="AC445" i="1"/>
  <c r="K444" i="1"/>
  <c r="Z1621" i="1"/>
  <c r="AH1621" i="1"/>
  <c r="AD1621" i="1"/>
  <c r="K1621" i="1"/>
  <c r="U1621" i="1" s="1"/>
  <c r="X1621" i="1"/>
  <c r="K1624" i="1"/>
  <c r="U1624" i="1" s="1"/>
  <c r="V1369" i="1"/>
  <c r="W1369" i="1"/>
  <c r="U1369" i="1"/>
  <c r="T1369" i="1"/>
  <c r="AG1369" i="1"/>
  <c r="Z1369" i="1"/>
  <c r="P1369" i="1"/>
  <c r="AA1369" i="1"/>
  <c r="X1369" i="1"/>
  <c r="AH1369" i="1"/>
  <c r="K1369" i="1"/>
  <c r="N1369" i="1" s="1"/>
  <c r="R1371" i="1"/>
  <c r="N1371" i="1"/>
  <c r="T1371" i="1"/>
  <c r="K1371" i="1"/>
  <c r="AG1371" i="1" s="1"/>
  <c r="O413" i="1"/>
  <c r="V413" i="1"/>
  <c r="AE413" i="1"/>
  <c r="S413" i="1"/>
  <c r="AH413" i="1"/>
  <c r="M413" i="1"/>
  <c r="K413" i="1"/>
  <c r="AB413" i="1" s="1"/>
  <c r="P413" i="1"/>
  <c r="K429" i="1"/>
  <c r="AE429" i="1" s="1"/>
  <c r="X408" i="1"/>
  <c r="Q408" i="1"/>
  <c r="AA408" i="1"/>
  <c r="AG408" i="1"/>
  <c r="Z408" i="1"/>
  <c r="S408" i="1"/>
  <c r="O408" i="1"/>
  <c r="AI408" i="1"/>
  <c r="Y408" i="1"/>
  <c r="K408" i="1"/>
  <c r="N408" i="1" s="1"/>
  <c r="R408" i="1"/>
  <c r="AF404" i="1"/>
  <c r="X404" i="1"/>
  <c r="K404" i="1"/>
  <c r="T467" i="1"/>
  <c r="K467" i="1"/>
  <c r="X467" i="1" s="1"/>
  <c r="T461" i="1"/>
  <c r="K461" i="1"/>
  <c r="AG461" i="1" s="1"/>
  <c r="K470" i="1"/>
  <c r="N470" i="1" s="1"/>
  <c r="AE437" i="1"/>
  <c r="AG437" i="1"/>
  <c r="AF437" i="1"/>
  <c r="AB437" i="1"/>
  <c r="S437" i="1"/>
  <c r="AH437" i="1"/>
  <c r="K437" i="1"/>
  <c r="P437" i="1" s="1"/>
  <c r="AJ437" i="1"/>
  <c r="Z440" i="1"/>
  <c r="M440" i="1"/>
  <c r="W440" i="1"/>
  <c r="K440" i="1"/>
  <c r="R440" i="1" s="1"/>
  <c r="Y1619" i="1"/>
  <c r="W1619" i="1"/>
  <c r="R1619" i="1"/>
  <c r="N1619" i="1"/>
  <c r="K1619" i="1"/>
  <c r="AB1619" i="1" s="1"/>
  <c r="Y803" i="1"/>
  <c r="AJ803" i="1"/>
  <c r="AB803" i="1"/>
  <c r="Q803" i="1"/>
  <c r="U803" i="1"/>
  <c r="AE803" i="1"/>
  <c r="T803" i="1"/>
  <c r="AG803" i="1"/>
  <c r="V803" i="1"/>
  <c r="K803" i="1"/>
  <c r="R803" i="1" s="1"/>
  <c r="M803" i="1"/>
  <c r="AE793" i="1"/>
  <c r="AH793" i="1"/>
  <c r="X793" i="1"/>
  <c r="V793" i="1"/>
  <c r="U793" i="1"/>
  <c r="S793" i="1"/>
  <c r="AG793" i="1"/>
  <c r="AB793" i="1"/>
  <c r="AD793" i="1"/>
  <c r="M793" i="1"/>
  <c r="K793" i="1"/>
  <c r="O793" i="1" s="1"/>
  <c r="R793" i="1"/>
  <c r="AA806" i="1"/>
  <c r="K806" i="1"/>
  <c r="U806" i="1" s="1"/>
  <c r="K1377" i="1"/>
  <c r="AE1377" i="1" s="1"/>
  <c r="P1378" i="1"/>
  <c r="O1378" i="1"/>
  <c r="AI1378" i="1"/>
  <c r="AD1378" i="1"/>
  <c r="K1378" i="1"/>
  <c r="S1378" i="1" s="1"/>
  <c r="X1378" i="1"/>
  <c r="Y1368" i="1"/>
  <c r="AD1368" i="1"/>
  <c r="S1368" i="1"/>
  <c r="P1368" i="1"/>
  <c r="AI1368" i="1"/>
  <c r="AC1368" i="1"/>
  <c r="AE1368" i="1"/>
  <c r="K1368" i="1"/>
  <c r="W1368" i="1" s="1"/>
  <c r="Q1368" i="1"/>
  <c r="N421" i="1"/>
  <c r="AJ421" i="1"/>
  <c r="K421" i="1"/>
  <c r="M421" i="1" s="1"/>
  <c r="M423" i="1"/>
  <c r="W423" i="1"/>
  <c r="S423" i="1"/>
  <c r="Z423" i="1"/>
  <c r="K423" i="1"/>
  <c r="AC423" i="1" s="1"/>
  <c r="K422" i="1"/>
  <c r="N422" i="1" s="1"/>
  <c r="AE419" i="1"/>
  <c r="AF419" i="1"/>
  <c r="AG419" i="1"/>
  <c r="X419" i="1"/>
  <c r="N419" i="1"/>
  <c r="T419" i="1"/>
  <c r="Q419" i="1"/>
  <c r="K419" i="1"/>
  <c r="S419" i="1" s="1"/>
  <c r="V419" i="1"/>
  <c r="K451" i="1"/>
  <c r="AG451" i="1" s="1"/>
  <c r="AC464" i="1"/>
  <c r="Y464" i="1"/>
  <c r="AH464" i="1"/>
  <c r="K464" i="1"/>
  <c r="X464" i="1" s="1"/>
  <c r="AG458" i="1"/>
  <c r="T458" i="1"/>
  <c r="AH458" i="1"/>
  <c r="M458" i="1"/>
  <c r="AJ458" i="1"/>
  <c r="K458" i="1"/>
  <c r="S458" i="1" s="1"/>
  <c r="K436" i="1"/>
  <c r="AH436" i="1" s="1"/>
  <c r="K791" i="1"/>
  <c r="Z791" i="1" s="1"/>
  <c r="AH807" i="1"/>
  <c r="K807" i="1"/>
  <c r="AB807" i="1" s="1"/>
  <c r="Z809" i="1"/>
  <c r="AB809" i="1"/>
  <c r="S809" i="1"/>
  <c r="T809" i="1"/>
  <c r="M809" i="1"/>
  <c r="AI809" i="1"/>
  <c r="V809" i="1"/>
  <c r="AD809" i="1"/>
  <c r="Q809" i="1"/>
  <c r="K809" i="1"/>
  <c r="R809" i="1" s="1"/>
  <c r="AA809" i="1"/>
  <c r="N801" i="1"/>
  <c r="S801" i="1"/>
  <c r="AG801" i="1"/>
  <c r="AB801" i="1"/>
  <c r="X801" i="1"/>
  <c r="V801" i="1"/>
  <c r="R801" i="1"/>
  <c r="AE801" i="1"/>
  <c r="AF801" i="1"/>
  <c r="T801" i="1"/>
  <c r="K801" i="1"/>
  <c r="M801" i="1" s="1"/>
  <c r="Q801" i="1"/>
  <c r="T794" i="1"/>
  <c r="K794" i="1"/>
  <c r="N794" i="1" s="1"/>
  <c r="AA1365" i="1"/>
  <c r="AG1365" i="1"/>
  <c r="X1365" i="1"/>
  <c r="K1365" i="1"/>
  <c r="AH1365" i="1" s="1"/>
  <c r="W1381" i="1"/>
  <c r="AH1381" i="1"/>
  <c r="U1381" i="1"/>
  <c r="AI1381" i="1"/>
  <c r="M1381" i="1"/>
  <c r="P1381" i="1"/>
  <c r="AG1381" i="1"/>
  <c r="AC1381" i="1"/>
  <c r="R1381" i="1"/>
  <c r="K1381" i="1"/>
  <c r="AD1381" i="1" s="1"/>
  <c r="AF1381" i="1"/>
  <c r="T1366" i="1"/>
  <c r="AB1366" i="1"/>
  <c r="Q1366" i="1"/>
  <c r="W1366" i="1"/>
  <c r="Y1366" i="1"/>
  <c r="AF1366" i="1"/>
  <c r="X1366" i="1"/>
  <c r="K1366" i="1"/>
  <c r="O1366" i="1" s="1"/>
  <c r="V1382" i="1"/>
  <c r="K1382" i="1"/>
  <c r="T1382" i="1" s="1"/>
  <c r="AH409" i="1"/>
  <c r="Q409" i="1"/>
  <c r="K409" i="1"/>
  <c r="AA409" i="1" s="1"/>
  <c r="S425" i="1"/>
  <c r="N425" i="1"/>
  <c r="AE425" i="1"/>
  <c r="AA425" i="1"/>
  <c r="AB425" i="1"/>
  <c r="AJ425" i="1"/>
  <c r="Y425" i="1"/>
  <c r="AI425" i="1"/>
  <c r="R425" i="1"/>
  <c r="K425" i="1"/>
  <c r="T425" i="1" s="1"/>
  <c r="AC425" i="1"/>
  <c r="K410" i="1"/>
  <c r="AG410" i="1" s="1"/>
  <c r="M412" i="1"/>
  <c r="K412" i="1"/>
  <c r="S412" i="1" s="1"/>
  <c r="AE401" i="1"/>
  <c r="AF401" i="1"/>
  <c r="O401" i="1"/>
  <c r="K401" i="1"/>
  <c r="M401" i="1" s="1"/>
  <c r="V463" i="1"/>
  <c r="R463" i="1"/>
  <c r="AE463" i="1"/>
  <c r="AA463" i="1"/>
  <c r="AD463" i="1"/>
  <c r="K463" i="1"/>
  <c r="Z463" i="1" s="1"/>
  <c r="K457" i="1"/>
  <c r="AD457" i="1" s="1"/>
  <c r="AB460" i="1"/>
  <c r="AD460" i="1"/>
  <c r="K460" i="1"/>
  <c r="Q460" i="1" s="1"/>
  <c r="K453" i="1"/>
  <c r="AF453" i="1" s="1"/>
  <c r="N450" i="1"/>
  <c r="Z450" i="1"/>
  <c r="AF450" i="1"/>
  <c r="X450" i="1"/>
  <c r="P450" i="1"/>
  <c r="AD450" i="1"/>
  <c r="AC450" i="1"/>
  <c r="V450" i="1"/>
  <c r="AB450" i="1"/>
  <c r="K450" i="1"/>
  <c r="U450" i="1" s="1"/>
  <c r="AE450" i="1"/>
  <c r="AD462" i="1"/>
  <c r="AF462" i="1"/>
  <c r="T462" i="1"/>
  <c r="M462" i="1"/>
  <c r="Q462" i="1"/>
  <c r="S462" i="1"/>
  <c r="AB462" i="1"/>
  <c r="U462" i="1"/>
  <c r="Y462" i="1"/>
  <c r="V462" i="1"/>
  <c r="K462" i="1"/>
  <c r="AC462" i="1" s="1"/>
  <c r="N462" i="1"/>
  <c r="K443" i="1"/>
  <c r="N443" i="1" s="1"/>
  <c r="O795" i="1"/>
  <c r="AF795" i="1"/>
  <c r="K795" i="1"/>
  <c r="Y795" i="1" s="1"/>
  <c r="AI811" i="1"/>
  <c r="AF811" i="1"/>
  <c r="O811" i="1"/>
  <c r="V811" i="1"/>
  <c r="X811" i="1"/>
  <c r="T811" i="1"/>
  <c r="W811" i="1"/>
  <c r="R811" i="1"/>
  <c r="AE811" i="1"/>
  <c r="K811" i="1"/>
  <c r="N811" i="1" s="1"/>
  <c r="AC811" i="1"/>
  <c r="W808" i="1"/>
  <c r="AG808" i="1"/>
  <c r="AI808" i="1"/>
  <c r="O808" i="1"/>
  <c r="AF808" i="1"/>
  <c r="R808" i="1"/>
  <c r="Y808" i="1"/>
  <c r="U808" i="1"/>
  <c r="P808" i="1"/>
  <c r="T808" i="1"/>
  <c r="K808" i="1"/>
  <c r="N808" i="1" s="1"/>
  <c r="AB808" i="1"/>
  <c r="AA802" i="1"/>
  <c r="N802" i="1"/>
  <c r="R802" i="1"/>
  <c r="AJ802" i="1"/>
  <c r="AG802" i="1"/>
  <c r="AH802" i="1"/>
  <c r="S802" i="1"/>
  <c r="AC802" i="1"/>
  <c r="K802" i="1"/>
  <c r="AI802" i="1" s="1"/>
  <c r="X1376" i="1"/>
  <c r="M1376" i="1"/>
  <c r="K1376" i="1"/>
  <c r="Y1376" i="1" s="1"/>
  <c r="S420" i="1"/>
  <c r="Q420" i="1"/>
  <c r="AC420" i="1"/>
  <c r="AA420" i="1"/>
  <c r="O420" i="1"/>
  <c r="W420" i="1"/>
  <c r="AH420" i="1"/>
  <c r="N420" i="1"/>
  <c r="P420" i="1"/>
  <c r="K420" i="1"/>
  <c r="Z420" i="1" s="1"/>
  <c r="AF420" i="1"/>
  <c r="Y745" i="1"/>
  <c r="M745" i="1"/>
  <c r="AE745" i="1"/>
  <c r="AH745" i="1"/>
  <c r="Q745" i="1"/>
  <c r="AJ739" i="1"/>
  <c r="AI739" i="1"/>
  <c r="J59" i="6"/>
  <c r="I60" i="6"/>
  <c r="I59" i="6"/>
  <c r="D60" i="6"/>
  <c r="C58" i="6"/>
  <c r="G58" i="6"/>
  <c r="G59" i="6"/>
  <c r="E60" i="6"/>
  <c r="H59" i="6"/>
  <c r="L58" i="6"/>
  <c r="E58" i="6"/>
  <c r="M59" i="6"/>
  <c r="I58" i="6"/>
  <c r="K58" i="6"/>
  <c r="B59" i="6"/>
  <c r="J60" i="6"/>
  <c r="K739" i="1"/>
  <c r="X739" i="1" s="1"/>
  <c r="C59" i="6"/>
  <c r="B60" i="6"/>
  <c r="E59" i="6"/>
  <c r="L60" i="6"/>
  <c r="H58" i="6"/>
  <c r="L59" i="6"/>
  <c r="M58" i="6"/>
  <c r="B58" i="6"/>
  <c r="H60" i="6"/>
  <c r="J58" i="6"/>
  <c r="G60" i="6"/>
  <c r="F59" i="6"/>
  <c r="K745" i="1"/>
  <c r="N745" i="1" s="1"/>
  <c r="F58" i="6"/>
  <c r="D58" i="6"/>
  <c r="K60" i="6"/>
  <c r="C60" i="6"/>
  <c r="F60" i="6"/>
  <c r="K59" i="6"/>
  <c r="M60" i="6"/>
  <c r="D59" i="6"/>
  <c r="AD375" i="1"/>
  <c r="AC375" i="1"/>
  <c r="O360" i="1"/>
  <c r="M35" i="6"/>
  <c r="I35" i="6"/>
  <c r="B35" i="6"/>
  <c r="K375" i="1"/>
  <c r="AE375" i="1" s="1"/>
  <c r="K360" i="1"/>
  <c r="N360" i="1" s="1"/>
  <c r="G35" i="6"/>
  <c r="K370" i="1"/>
  <c r="R370" i="1" s="1"/>
  <c r="F35" i="6"/>
  <c r="L35" i="6"/>
  <c r="K35" i="6"/>
  <c r="H35" i="6"/>
  <c r="D35" i="6"/>
  <c r="J35" i="6"/>
  <c r="E35" i="6"/>
  <c r="C35" i="6"/>
  <c r="AG397" i="1"/>
  <c r="AH397" i="1"/>
  <c r="AH392" i="1"/>
  <c r="AA392" i="1"/>
  <c r="S392" i="1"/>
  <c r="E36" i="6"/>
  <c r="D36" i="6"/>
  <c r="K392" i="1"/>
  <c r="N392" i="1" s="1"/>
  <c r="I36" i="6"/>
  <c r="G36" i="6"/>
  <c r="K397" i="1"/>
  <c r="P397" i="1" s="1"/>
  <c r="K36" i="6"/>
  <c r="J36" i="6"/>
  <c r="M36" i="6"/>
  <c r="F36" i="6"/>
  <c r="L36" i="6"/>
  <c r="H36" i="6"/>
  <c r="C36" i="6"/>
  <c r="B36" i="6"/>
  <c r="AB390" i="1"/>
  <c r="AI390" i="1"/>
  <c r="O390" i="1"/>
  <c r="AE390" i="1"/>
  <c r="AA390" i="1"/>
  <c r="AC390" i="1"/>
  <c r="U390" i="1"/>
  <c r="AJ390" i="1"/>
  <c r="N390" i="1"/>
  <c r="X390" i="1"/>
  <c r="K390" i="1"/>
  <c r="AD390" i="1" s="1"/>
  <c r="AJ1361" i="1"/>
  <c r="X1343" i="1"/>
  <c r="P1343" i="1"/>
  <c r="K100" i="6"/>
  <c r="E100" i="6"/>
  <c r="M100" i="6"/>
  <c r="C100" i="6"/>
  <c r="H100" i="6"/>
  <c r="G100" i="6"/>
  <c r="B100" i="6"/>
  <c r="K1345" i="1"/>
  <c r="AC1345" i="1" s="1"/>
  <c r="K1361" i="1"/>
  <c r="R1361" i="1" s="1"/>
  <c r="D100" i="6"/>
  <c r="L100" i="6"/>
  <c r="F100" i="6"/>
  <c r="J100" i="6"/>
  <c r="K1343" i="1"/>
  <c r="AF1343" i="1" s="1"/>
  <c r="I100" i="6"/>
  <c r="N1360" i="1"/>
  <c r="AF1360" i="1"/>
  <c r="V1360" i="1"/>
  <c r="Z1360" i="1"/>
  <c r="AD1360" i="1"/>
  <c r="AH1360" i="1"/>
  <c r="AG1360" i="1"/>
  <c r="AC1360" i="1"/>
  <c r="Q1360" i="1"/>
  <c r="S1360" i="1"/>
  <c r="P1360" i="1"/>
  <c r="T1360" i="1"/>
  <c r="K1360" i="1"/>
  <c r="U1360" i="1" s="1"/>
  <c r="AB1360" i="1"/>
  <c r="Z1344" i="1"/>
  <c r="K1344" i="1"/>
  <c r="AE1346" i="1"/>
  <c r="Z1346" i="1"/>
  <c r="U1346" i="1"/>
  <c r="Y1346" i="1"/>
  <c r="R1346" i="1"/>
  <c r="AB1346" i="1"/>
  <c r="K1346" i="1"/>
  <c r="AG1346" i="1" s="1"/>
  <c r="T1346" i="1"/>
  <c r="AF1350" i="1"/>
  <c r="W1350" i="1"/>
  <c r="K1350" i="1"/>
  <c r="Z1350" i="1" s="1"/>
  <c r="N1603" i="1"/>
  <c r="AC1603" i="1"/>
  <c r="X1603" i="1"/>
  <c r="S1603" i="1"/>
  <c r="AD1603" i="1"/>
  <c r="V1603" i="1"/>
  <c r="Q1603" i="1"/>
  <c r="X1613" i="1"/>
  <c r="R1613" i="1"/>
  <c r="I116" i="6"/>
  <c r="M116" i="6"/>
  <c r="D116" i="6"/>
  <c r="F116" i="6"/>
  <c r="B116" i="6"/>
  <c r="K1614" i="1"/>
  <c r="M1614" i="1" s="1"/>
  <c r="C116" i="6"/>
  <c r="K1613" i="1"/>
  <c r="N1613" i="1" s="1"/>
  <c r="L116" i="6"/>
  <c r="H116" i="6"/>
  <c r="K1600" i="1"/>
  <c r="S1600" i="1" s="1"/>
  <c r="K1603" i="1"/>
  <c r="AJ1603" i="1" s="1"/>
  <c r="E116" i="6"/>
  <c r="G116" i="6"/>
  <c r="K116" i="6"/>
  <c r="J116" i="6"/>
  <c r="P343" i="1"/>
  <c r="G34" i="6"/>
  <c r="C34" i="6"/>
  <c r="H34" i="6"/>
  <c r="L34" i="6"/>
  <c r="E34" i="6"/>
  <c r="I34" i="6"/>
  <c r="B34" i="6"/>
  <c r="F34" i="6"/>
  <c r="K34" i="6"/>
  <c r="K343" i="1"/>
  <c r="AA343" i="1" s="1"/>
  <c r="M34" i="6"/>
  <c r="D34" i="6"/>
  <c r="J34" i="6"/>
  <c r="AB344" i="1"/>
  <c r="X344" i="1"/>
  <c r="K344" i="1"/>
  <c r="O356" i="1"/>
  <c r="AF356" i="1"/>
  <c r="K356" i="1"/>
  <c r="N356" i="1" s="1"/>
  <c r="R356" i="1"/>
  <c r="M1349" i="1"/>
  <c r="Y1349" i="1"/>
  <c r="AE1349" i="1"/>
  <c r="P1349" i="1"/>
  <c r="AH1349" i="1"/>
  <c r="R1349" i="1"/>
  <c r="K1349" i="1"/>
  <c r="V1349" i="1" s="1"/>
  <c r="K1610" i="1"/>
  <c r="Q1610" i="1" s="1"/>
  <c r="K347" i="1"/>
  <c r="AG347" i="1" s="1"/>
  <c r="K352" i="1"/>
  <c r="M352" i="1" s="1"/>
  <c r="K741" i="1"/>
  <c r="X741" i="1" s="1"/>
  <c r="AJ748" i="1"/>
  <c r="AI748" i="1"/>
  <c r="AH748" i="1"/>
  <c r="W748" i="1"/>
  <c r="K748" i="1"/>
  <c r="S748" i="1" s="1"/>
  <c r="P748" i="1"/>
  <c r="U68" i="1"/>
  <c r="AD67" i="1"/>
  <c r="W361" i="1"/>
  <c r="K361" i="1"/>
  <c r="AJ361" i="1" s="1"/>
  <c r="Y364" i="1"/>
  <c r="K364" i="1"/>
  <c r="N364" i="1" s="1"/>
  <c r="AF364" i="1"/>
  <c r="O365" i="1"/>
  <c r="AI365" i="1"/>
  <c r="Z365" i="1"/>
  <c r="V365" i="1"/>
  <c r="AD365" i="1"/>
  <c r="M365" i="1"/>
  <c r="K365" i="1"/>
  <c r="P365" i="1" s="1"/>
  <c r="K393" i="1"/>
  <c r="N393" i="1" s="1"/>
  <c r="K391" i="1"/>
  <c r="AD391" i="1" s="1"/>
  <c r="W388" i="1"/>
  <c r="X388" i="1"/>
  <c r="K388" i="1"/>
  <c r="Q388" i="1" s="1"/>
  <c r="K382" i="1"/>
  <c r="R382" i="1" s="1"/>
  <c r="AG1357" i="1"/>
  <c r="T1357" i="1"/>
  <c r="M1357" i="1"/>
  <c r="Z1357" i="1"/>
  <c r="K1357" i="1"/>
  <c r="W1357" i="1" s="1"/>
  <c r="P1357" i="1"/>
  <c r="K1359" i="1"/>
  <c r="AJ1359" i="1" s="1"/>
  <c r="U1339" i="1"/>
  <c r="K1339" i="1"/>
  <c r="AF1339" i="1" s="1"/>
  <c r="AH1339" i="1"/>
  <c r="U1356" i="1"/>
  <c r="W1356" i="1"/>
  <c r="AE1356" i="1"/>
  <c r="Q1356" i="1"/>
  <c r="N1356" i="1"/>
  <c r="T1356" i="1"/>
  <c r="K1356" i="1"/>
  <c r="AI1356" i="1" s="1"/>
  <c r="S1340" i="1"/>
  <c r="AB1340" i="1"/>
  <c r="V1340" i="1"/>
  <c r="M1340" i="1"/>
  <c r="Y1340" i="1"/>
  <c r="Q1340" i="1"/>
  <c r="AE1340" i="1"/>
  <c r="T1340" i="1"/>
  <c r="N1340" i="1"/>
  <c r="R1340" i="1"/>
  <c r="K1340" i="1"/>
  <c r="U1340" i="1" s="1"/>
  <c r="K1342" i="1"/>
  <c r="R1342" i="1" s="1"/>
  <c r="K1604" i="1"/>
  <c r="W1604" i="1" s="1"/>
  <c r="AJ1601" i="1"/>
  <c r="AG1601" i="1"/>
  <c r="AI1601" i="1"/>
  <c r="K1601" i="1"/>
  <c r="AE1601" i="1" s="1"/>
  <c r="AG1602" i="1"/>
  <c r="W1602" i="1"/>
  <c r="AF1602" i="1"/>
  <c r="Z1602" i="1"/>
  <c r="R1602" i="1"/>
  <c r="S1602" i="1"/>
  <c r="M1602" i="1"/>
  <c r="AD1602" i="1"/>
  <c r="P1602" i="1"/>
  <c r="K1602" i="1"/>
  <c r="AE1602" i="1" s="1"/>
  <c r="N1602" i="1"/>
  <c r="K339" i="1"/>
  <c r="AF339" i="1" s="1"/>
  <c r="AH350" i="1"/>
  <c r="T350" i="1"/>
  <c r="K350" i="1"/>
  <c r="AG350" i="1" s="1"/>
  <c r="K341" i="1"/>
  <c r="AH341" i="1" s="1"/>
  <c r="AC348" i="1"/>
  <c r="R348" i="1"/>
  <c r="M348" i="1"/>
  <c r="AH348" i="1"/>
  <c r="K348" i="1"/>
  <c r="V348" i="1" s="1"/>
  <c r="AF348" i="1"/>
  <c r="W1348" i="1"/>
  <c r="K1348" i="1"/>
  <c r="AE1348" i="1" s="1"/>
  <c r="R1351" i="1"/>
  <c r="K1351" i="1"/>
  <c r="P1351" i="1" s="1"/>
  <c r="AG1351" i="1"/>
  <c r="Y1358" i="1"/>
  <c r="T1358" i="1"/>
  <c r="U1358" i="1"/>
  <c r="W1358" i="1"/>
  <c r="AA1358" i="1"/>
  <c r="AH1358" i="1"/>
  <c r="K1358" i="1"/>
  <c r="AE1358" i="1" s="1"/>
  <c r="P1615" i="1"/>
  <c r="U1615" i="1"/>
  <c r="S1615" i="1"/>
  <c r="Z1615" i="1"/>
  <c r="T1615" i="1"/>
  <c r="AH1615" i="1"/>
  <c r="AF1615" i="1"/>
  <c r="M1615" i="1"/>
  <c r="AC1615" i="1"/>
  <c r="AG1615" i="1"/>
  <c r="K1615" i="1"/>
  <c r="X1615" i="1" s="1"/>
  <c r="K1609" i="1"/>
  <c r="Y1609" i="1" s="1"/>
  <c r="AC345" i="1"/>
  <c r="AB345" i="1"/>
  <c r="K345" i="1"/>
  <c r="V345" i="1" s="1"/>
  <c r="S345" i="1"/>
  <c r="AJ744" i="1"/>
  <c r="AG744" i="1"/>
  <c r="AF744" i="1"/>
  <c r="O744" i="1"/>
  <c r="AA744" i="1"/>
  <c r="AC744" i="1"/>
  <c r="K744" i="1"/>
  <c r="P744" i="1" s="1"/>
  <c r="T740" i="1"/>
  <c r="O740" i="1"/>
  <c r="AJ740" i="1"/>
  <c r="S740" i="1"/>
  <c r="AB740" i="1"/>
  <c r="V740" i="1"/>
  <c r="AH740" i="1"/>
  <c r="AC740" i="1"/>
  <c r="U740" i="1"/>
  <c r="AG740" i="1"/>
  <c r="K740" i="1"/>
  <c r="P740" i="1" s="1"/>
  <c r="K743" i="1"/>
  <c r="X743" i="1" s="1"/>
  <c r="V63" i="1"/>
  <c r="Z63" i="1"/>
  <c r="M7" i="6"/>
  <c r="H7" i="6"/>
  <c r="K68" i="1"/>
  <c r="AC68" i="1" s="1"/>
  <c r="I7" i="6"/>
  <c r="L7" i="6"/>
  <c r="E7" i="6"/>
  <c r="F7" i="6"/>
  <c r="G7" i="6"/>
  <c r="K64" i="1"/>
  <c r="N64" i="1" s="1"/>
  <c r="J7" i="6"/>
  <c r="C7" i="6"/>
  <c r="K63" i="1"/>
  <c r="M63" i="1" s="1"/>
  <c r="B7" i="6"/>
  <c r="D7" i="6"/>
  <c r="AD62" i="1"/>
  <c r="K7" i="6"/>
  <c r="K67" i="1"/>
  <c r="AC67" i="1" s="1"/>
  <c r="AJ66" i="1"/>
  <c r="P66" i="1"/>
  <c r="K66" i="1"/>
  <c r="AF66" i="1" s="1"/>
  <c r="AH66" i="1"/>
  <c r="T65" i="1"/>
  <c r="W65" i="1"/>
  <c r="AB65" i="1"/>
  <c r="AI65" i="1"/>
  <c r="AF65" i="1"/>
  <c r="R65" i="1"/>
  <c r="AC65" i="1"/>
  <c r="Y65" i="1"/>
  <c r="K62" i="1"/>
  <c r="M62" i="1" s="1"/>
  <c r="K65" i="1"/>
  <c r="V65" i="1" s="1"/>
  <c r="O65" i="1"/>
  <c r="K367" i="1"/>
  <c r="AC367" i="1" s="1"/>
  <c r="AG369" i="1"/>
  <c r="K369" i="1"/>
  <c r="AB369" i="1" s="1"/>
  <c r="W373" i="1"/>
  <c r="K373" i="1"/>
  <c r="K366" i="1"/>
  <c r="V366" i="1" s="1"/>
  <c r="AA384" i="1"/>
  <c r="AC384" i="1"/>
  <c r="AE384" i="1"/>
  <c r="W384" i="1"/>
  <c r="S384" i="1"/>
  <c r="AH384" i="1"/>
  <c r="Y384" i="1"/>
  <c r="K384" i="1"/>
  <c r="AI384" i="1" s="1"/>
  <c r="O379" i="1"/>
  <c r="AE379" i="1"/>
  <c r="U379" i="1"/>
  <c r="AI379" i="1"/>
  <c r="V379" i="1"/>
  <c r="N379" i="1"/>
  <c r="K379" i="1"/>
  <c r="AF379" i="1" s="1"/>
  <c r="K394" i="1"/>
  <c r="AA394" i="1" s="1"/>
  <c r="N1355" i="1"/>
  <c r="AF1355" i="1"/>
  <c r="M1355" i="1"/>
  <c r="AH1355" i="1"/>
  <c r="AE1355" i="1"/>
  <c r="K1355" i="1"/>
  <c r="AB1355" i="1" s="1"/>
  <c r="AB1352" i="1"/>
  <c r="R1352" i="1"/>
  <c r="W1352" i="1"/>
  <c r="AF1352" i="1"/>
  <c r="K1352" i="1"/>
  <c r="P1352" i="1" s="1"/>
  <c r="K1362" i="1"/>
  <c r="M1362" i="1" s="1"/>
  <c r="AH1611" i="1"/>
  <c r="K1611" i="1"/>
  <c r="AD1611" i="1" s="1"/>
  <c r="T1608" i="1"/>
  <c r="AG1608" i="1"/>
  <c r="AE1608" i="1"/>
  <c r="R1608" i="1"/>
  <c r="S1608" i="1"/>
  <c r="Q1608" i="1"/>
  <c r="AA1608" i="1"/>
  <c r="N1608" i="1"/>
  <c r="AC1608" i="1"/>
  <c r="K1608" i="1"/>
  <c r="V1608" i="1" s="1"/>
  <c r="AI1608" i="1"/>
  <c r="AA1605" i="1"/>
  <c r="X1605" i="1"/>
  <c r="Z1605" i="1"/>
  <c r="AH1605" i="1"/>
  <c r="V1605" i="1"/>
  <c r="N1605" i="1"/>
  <c r="M1605" i="1"/>
  <c r="K1605" i="1"/>
  <c r="AF1605" i="1" s="1"/>
  <c r="K1606" i="1"/>
  <c r="U1606" i="1" s="1"/>
  <c r="K335" i="1"/>
  <c r="M335" i="1" s="1"/>
  <c r="AA346" i="1"/>
  <c r="Z346" i="1"/>
  <c r="AG346" i="1"/>
  <c r="N346" i="1"/>
  <c r="K346" i="1"/>
  <c r="S346" i="1" s="1"/>
  <c r="O346" i="1"/>
  <c r="P340" i="1"/>
  <c r="X340" i="1"/>
  <c r="Z340" i="1"/>
  <c r="AJ340" i="1"/>
  <c r="U340" i="1"/>
  <c r="R340" i="1"/>
  <c r="K340" i="1"/>
  <c r="N340" i="1" s="1"/>
  <c r="AA340" i="1"/>
  <c r="X742" i="1"/>
  <c r="AF742" i="1"/>
  <c r="Q742" i="1"/>
  <c r="P742" i="1"/>
  <c r="K742" i="1"/>
  <c r="T742" i="1" s="1"/>
  <c r="AH736" i="1"/>
  <c r="U736" i="1"/>
  <c r="AC736" i="1"/>
  <c r="X736" i="1"/>
  <c r="W736" i="1"/>
  <c r="AA736" i="1"/>
  <c r="Y736" i="1"/>
  <c r="R736" i="1"/>
  <c r="S736" i="1"/>
  <c r="AB736" i="1"/>
  <c r="K736" i="1"/>
  <c r="AE736" i="1" s="1"/>
  <c r="Q747" i="1"/>
  <c r="AC747" i="1"/>
  <c r="Y747" i="1"/>
  <c r="S747" i="1"/>
  <c r="K747" i="1"/>
  <c r="AB747" i="1" s="1"/>
  <c r="K371" i="1"/>
  <c r="AA371" i="1" s="1"/>
  <c r="Y372" i="1"/>
  <c r="Z372" i="1"/>
  <c r="S372" i="1"/>
  <c r="K372" i="1"/>
  <c r="T372" i="1" s="1"/>
  <c r="K362" i="1"/>
  <c r="AD362" i="1" s="1"/>
  <c r="K374" i="1"/>
  <c r="S374" i="1" s="1"/>
  <c r="AA385" i="1"/>
  <c r="K385" i="1"/>
  <c r="Q385" i="1" s="1"/>
  <c r="M1684" i="1"/>
  <c r="N1684" i="1"/>
  <c r="V1684" i="1"/>
  <c r="AA1684" i="1"/>
  <c r="X1684" i="1"/>
  <c r="U1684" i="1"/>
  <c r="W1684" i="1"/>
  <c r="AH1684" i="1"/>
  <c r="K1682" i="1"/>
  <c r="K1684" i="1"/>
  <c r="T1684" i="1" s="1"/>
  <c r="R1684" i="1"/>
  <c r="K618" i="1"/>
  <c r="X618" i="1" s="1"/>
  <c r="Q555" i="1"/>
  <c r="K555" i="1"/>
  <c r="K1404" i="1"/>
  <c r="Y1404" i="1" s="1"/>
  <c r="V530" i="1"/>
  <c r="AB530" i="1"/>
  <c r="Z530" i="1"/>
  <c r="W530" i="1"/>
  <c r="AD530" i="1"/>
  <c r="AH530" i="1"/>
  <c r="O530" i="1"/>
  <c r="Y530" i="1"/>
  <c r="AI530" i="1"/>
  <c r="S530" i="1"/>
  <c r="K530" i="1"/>
  <c r="AC530" i="1" s="1"/>
  <c r="AJ530" i="1"/>
  <c r="AD488" i="1"/>
  <c r="AH488" i="1"/>
  <c r="K488" i="1"/>
  <c r="AA488" i="1" s="1"/>
  <c r="AJ1640" i="1"/>
  <c r="AB1640" i="1"/>
  <c r="K1640" i="1"/>
  <c r="O476" i="1"/>
  <c r="R476" i="1"/>
  <c r="AJ476" i="1"/>
  <c r="K476" i="1"/>
  <c r="T476" i="1" s="1"/>
  <c r="K1633" i="1"/>
  <c r="Q1633" i="1" s="1"/>
  <c r="AE1373" i="1"/>
  <c r="Q1373" i="1"/>
  <c r="K1373" i="1"/>
  <c r="Y1373" i="1" s="1"/>
  <c r="M1373" i="1"/>
  <c r="K417" i="1"/>
  <c r="W417" i="1" s="1"/>
  <c r="AA753" i="1"/>
  <c r="Z753" i="1"/>
  <c r="R753" i="1"/>
  <c r="AB753" i="1"/>
  <c r="AG753" i="1"/>
  <c r="S753" i="1"/>
  <c r="K753" i="1"/>
  <c r="AH753" i="1" s="1"/>
  <c r="AG759" i="1"/>
  <c r="W759" i="1"/>
  <c r="P759" i="1"/>
  <c r="Z759" i="1"/>
  <c r="AI759" i="1"/>
  <c r="K759" i="1"/>
  <c r="AD759" i="1" s="1"/>
  <c r="K792" i="1"/>
  <c r="AC792" i="1" s="1"/>
  <c r="K805" i="1"/>
  <c r="AI805" i="1" s="1"/>
  <c r="Q1383" i="1"/>
  <c r="S1383" i="1"/>
  <c r="O1383" i="1"/>
  <c r="W1383" i="1"/>
  <c r="AI1383" i="1"/>
  <c r="U1383" i="1"/>
  <c r="K1383" i="1"/>
  <c r="AA1383" i="1" s="1"/>
  <c r="AG434" i="1"/>
  <c r="AF434" i="1"/>
  <c r="AA434" i="1"/>
  <c r="S434" i="1"/>
  <c r="U434" i="1"/>
  <c r="K434" i="1"/>
  <c r="T434" i="1" s="1"/>
  <c r="AG426" i="1"/>
  <c r="U426" i="1"/>
  <c r="AC426" i="1"/>
  <c r="K426" i="1"/>
  <c r="AE426" i="1" s="1"/>
  <c r="V426" i="1"/>
  <c r="K376" i="1"/>
  <c r="W376" i="1" s="1"/>
  <c r="X395" i="1"/>
  <c r="AB395" i="1"/>
  <c r="M395" i="1"/>
  <c r="O395" i="1"/>
  <c r="AC395" i="1"/>
  <c r="W395" i="1"/>
  <c r="K395" i="1"/>
  <c r="AG395" i="1" s="1"/>
  <c r="K338" i="1"/>
  <c r="AJ338" i="1" s="1"/>
  <c r="K1347" i="1"/>
  <c r="AJ1347" i="1" s="1"/>
  <c r="X389" i="1"/>
  <c r="AC389" i="1"/>
  <c r="K389" i="1"/>
  <c r="K860" i="1"/>
  <c r="U860" i="1" s="1"/>
  <c r="R1623" i="1"/>
  <c r="AI1623" i="1"/>
  <c r="S1623" i="1"/>
  <c r="AB1623" i="1"/>
  <c r="AF1623" i="1"/>
  <c r="Q1623" i="1"/>
  <c r="AD1623" i="1"/>
  <c r="M1623" i="1"/>
  <c r="N1623" i="1"/>
  <c r="K1623" i="1"/>
  <c r="Y1623" i="1" s="1"/>
  <c r="AJ1623" i="1"/>
  <c r="N812" i="1"/>
  <c r="K812" i="1"/>
  <c r="AA812" i="1" s="1"/>
  <c r="O812" i="1"/>
  <c r="K459" i="1"/>
  <c r="AD459" i="1" s="1"/>
  <c r="R1395" i="1"/>
  <c r="AF1395" i="1"/>
  <c r="W1395" i="1"/>
  <c r="K1395" i="1"/>
  <c r="Z1395" i="1" s="1"/>
  <c r="Y446" i="1"/>
  <c r="AF446" i="1"/>
  <c r="AI446" i="1"/>
  <c r="R446" i="1"/>
  <c r="T446" i="1"/>
  <c r="K446" i="1"/>
  <c r="M446" i="1" s="1"/>
  <c r="K1372" i="1"/>
  <c r="Z1372" i="1" s="1"/>
  <c r="AF857" i="1"/>
  <c r="K857" i="1"/>
  <c r="AA849" i="1"/>
  <c r="AD849" i="1"/>
  <c r="U849" i="1"/>
  <c r="AI849" i="1"/>
  <c r="T849" i="1"/>
  <c r="N849" i="1"/>
  <c r="K849" i="1"/>
  <c r="P849" i="1" s="1"/>
  <c r="Y432" i="1"/>
  <c r="AC432" i="1"/>
  <c r="U432" i="1"/>
  <c r="AA432" i="1"/>
  <c r="AJ432" i="1"/>
  <c r="V432" i="1"/>
  <c r="AD432" i="1"/>
  <c r="AE432" i="1"/>
  <c r="S432" i="1"/>
  <c r="K432" i="1"/>
  <c r="O432" i="1" s="1"/>
  <c r="AI432" i="1"/>
  <c r="M402" i="1"/>
  <c r="Z402" i="1"/>
  <c r="AH402" i="1"/>
  <c r="K400" i="1"/>
  <c r="N400" i="1" s="1"/>
  <c r="K402" i="1"/>
  <c r="U402" i="1" s="1"/>
  <c r="K1626" i="1"/>
  <c r="R1626" i="1" s="1"/>
  <c r="T1436" i="1"/>
  <c r="AF1436" i="1"/>
  <c r="V1436" i="1"/>
  <c r="P1436" i="1"/>
  <c r="Z1436" i="1"/>
  <c r="AH1436" i="1"/>
  <c r="S1436" i="1"/>
  <c r="W1436" i="1"/>
  <c r="R1436" i="1"/>
  <c r="K1436" i="1"/>
  <c r="Y1436" i="1" s="1"/>
  <c r="AE1436" i="1"/>
  <c r="Z424" i="1"/>
  <c r="AF424" i="1"/>
  <c r="U424" i="1"/>
  <c r="K424" i="1"/>
  <c r="Q424" i="1" s="1"/>
  <c r="AB424" i="1"/>
  <c r="K396" i="1"/>
  <c r="AF380" i="1"/>
  <c r="T380" i="1"/>
  <c r="AH380" i="1"/>
  <c r="Z380" i="1"/>
  <c r="AG380" i="1"/>
  <c r="AB380" i="1"/>
  <c r="K380" i="1"/>
  <c r="AD380" i="1" s="1"/>
  <c r="K386" i="1"/>
  <c r="AC386" i="1" s="1"/>
  <c r="AA274" i="1"/>
  <c r="O274" i="1"/>
  <c r="Z290" i="1"/>
  <c r="T290" i="1"/>
  <c r="N290" i="1"/>
  <c r="V275" i="1"/>
  <c r="M275" i="1"/>
  <c r="X275" i="1"/>
  <c r="AI275" i="1"/>
  <c r="AJ285" i="1"/>
  <c r="T285" i="1"/>
  <c r="O285" i="1"/>
  <c r="AC285" i="1"/>
  <c r="Z285" i="1"/>
  <c r="F29" i="6"/>
  <c r="E29" i="6"/>
  <c r="C29" i="6"/>
  <c r="B29" i="6"/>
  <c r="J29" i="6"/>
  <c r="M29" i="6"/>
  <c r="K285" i="1"/>
  <c r="AD285" i="1" s="1"/>
  <c r="G29" i="6"/>
  <c r="I29" i="6"/>
  <c r="H29" i="6"/>
  <c r="K275" i="1"/>
  <c r="W275" i="1" s="1"/>
  <c r="L29" i="6"/>
  <c r="K29" i="6"/>
  <c r="K274" i="1"/>
  <c r="Y274" i="1" s="1"/>
  <c r="K290" i="1"/>
  <c r="V290" i="1" s="1"/>
  <c r="D29" i="6"/>
  <c r="P676" i="1"/>
  <c r="AA676" i="1"/>
  <c r="U676" i="1"/>
  <c r="AD687" i="1"/>
  <c r="K55" i="6"/>
  <c r="G55" i="6"/>
  <c r="M55" i="6"/>
  <c r="K676" i="1"/>
  <c r="O676" i="1" s="1"/>
  <c r="D55" i="6"/>
  <c r="K686" i="1"/>
  <c r="N686" i="1" s="1"/>
  <c r="J55" i="6"/>
  <c r="F55" i="6"/>
  <c r="H55" i="6"/>
  <c r="I55" i="6"/>
  <c r="B55" i="6"/>
  <c r="K687" i="1"/>
  <c r="Q687" i="1" s="1"/>
  <c r="E55" i="6"/>
  <c r="L55" i="6"/>
  <c r="C55" i="6"/>
  <c r="K683" i="1"/>
  <c r="AC683" i="1" s="1"/>
  <c r="W1335" i="1"/>
  <c r="L32" i="6"/>
  <c r="C32" i="6"/>
  <c r="D32" i="6"/>
  <c r="J32" i="6"/>
  <c r="G32" i="6"/>
  <c r="K32" i="6"/>
  <c r="E32" i="6"/>
  <c r="H32" i="6"/>
  <c r="M32" i="6"/>
  <c r="B32" i="6"/>
  <c r="I32" i="6"/>
  <c r="F32" i="6"/>
  <c r="T316" i="1"/>
  <c r="X316" i="1"/>
  <c r="Q316" i="1"/>
  <c r="AD316" i="1"/>
  <c r="K316" i="1"/>
  <c r="AB316" i="1" s="1"/>
  <c r="AG305" i="1"/>
  <c r="C30" i="6"/>
  <c r="L30" i="6"/>
  <c r="H30" i="6"/>
  <c r="B30" i="6"/>
  <c r="K300" i="1"/>
  <c r="Y300" i="1" s="1"/>
  <c r="G30" i="6"/>
  <c r="F30" i="6"/>
  <c r="D30" i="6"/>
  <c r="E30" i="6"/>
  <c r="I30" i="6"/>
  <c r="J30" i="6"/>
  <c r="M30" i="6"/>
  <c r="K30" i="6"/>
  <c r="R1594" i="1"/>
  <c r="N1594" i="1"/>
  <c r="AB1594" i="1"/>
  <c r="V1594" i="1"/>
  <c r="T1594" i="1"/>
  <c r="K1389" i="1"/>
  <c r="AB1389" i="1" s="1"/>
  <c r="P1367" i="1"/>
  <c r="AH1367" i="1"/>
  <c r="S1367" i="1"/>
  <c r="V1367" i="1"/>
  <c r="K1367" i="1"/>
  <c r="X1367" i="1" s="1"/>
  <c r="Y1367" i="1"/>
  <c r="P465" i="1"/>
  <c r="S465" i="1"/>
  <c r="AG465" i="1"/>
  <c r="K465" i="1"/>
  <c r="T465" i="1" s="1"/>
  <c r="AD465" i="1"/>
  <c r="AH441" i="1"/>
  <c r="K441" i="1"/>
  <c r="AA1625" i="1"/>
  <c r="O1625" i="1"/>
  <c r="AD1625" i="1"/>
  <c r="M1625" i="1"/>
  <c r="U1625" i="1"/>
  <c r="S1625" i="1"/>
  <c r="AG1625" i="1"/>
  <c r="T1625" i="1"/>
  <c r="AI1625" i="1"/>
  <c r="AH1625" i="1"/>
  <c r="P1625" i="1"/>
  <c r="AJ1625" i="1"/>
  <c r="Y1625" i="1"/>
  <c r="K1618" i="1"/>
  <c r="T1618" i="1" s="1"/>
  <c r="K1625" i="1"/>
  <c r="Z1625" i="1" s="1"/>
  <c r="R1625" i="1"/>
  <c r="AH804" i="1"/>
  <c r="P804" i="1"/>
  <c r="AA804" i="1"/>
  <c r="AB804" i="1"/>
  <c r="K804" i="1"/>
  <c r="T804" i="1" s="1"/>
  <c r="AG804" i="1"/>
  <c r="M342" i="1"/>
  <c r="AJ342" i="1"/>
  <c r="K342" i="1"/>
  <c r="AB342" i="1" s="1"/>
  <c r="AG358" i="1"/>
  <c r="AF358" i="1"/>
  <c r="AJ358" i="1"/>
  <c r="K358" i="1"/>
  <c r="P358" i="1" s="1"/>
  <c r="K387" i="1"/>
  <c r="V387" i="1" s="1"/>
  <c r="R355" i="1"/>
  <c r="W355" i="1"/>
  <c r="X355" i="1"/>
  <c r="K355" i="1"/>
  <c r="P355" i="1" s="1"/>
  <c r="AD355" i="1"/>
  <c r="AJ336" i="1"/>
  <c r="K336" i="1"/>
  <c r="AD368" i="1"/>
  <c r="O368" i="1"/>
  <c r="AB368" i="1"/>
  <c r="K368" i="1"/>
  <c r="N368" i="1" s="1"/>
  <c r="S383" i="1"/>
  <c r="AJ383" i="1"/>
  <c r="AA383" i="1"/>
  <c r="Z383" i="1"/>
  <c r="K383" i="1"/>
  <c r="N383" i="1" s="1"/>
  <c r="X383" i="1"/>
  <c r="N1591" i="1"/>
  <c r="AC1591" i="1"/>
  <c r="AG1591" i="1"/>
  <c r="S1591" i="1"/>
  <c r="Z1591" i="1"/>
  <c r="K97" i="6"/>
  <c r="F97" i="6"/>
  <c r="C97" i="6"/>
  <c r="H97" i="6"/>
  <c r="L97" i="6"/>
  <c r="E97" i="6"/>
  <c r="D97" i="6"/>
  <c r="B97" i="6"/>
  <c r="K1321" i="1"/>
  <c r="AC1321" i="1" s="1"/>
  <c r="I97" i="6"/>
  <c r="G97" i="6"/>
  <c r="J97" i="6"/>
  <c r="M97" i="6"/>
  <c r="AF1318" i="1"/>
  <c r="AB1318" i="1"/>
  <c r="W1318" i="1"/>
  <c r="S1318" i="1"/>
  <c r="AH1318" i="1"/>
  <c r="AC1318" i="1"/>
  <c r="AE1318" i="1"/>
  <c r="K1318" i="1"/>
  <c r="T1318" i="1" s="1"/>
  <c r="P1316" i="1"/>
  <c r="V1316" i="1"/>
  <c r="K1316" i="1"/>
  <c r="K115" i="6"/>
  <c r="F115" i="6"/>
  <c r="K1594" i="1"/>
  <c r="P1594" i="1" s="1"/>
  <c r="I115" i="6"/>
  <c r="J115" i="6"/>
  <c r="K1588" i="1"/>
  <c r="O1588" i="1" s="1"/>
  <c r="D115" i="6"/>
  <c r="E115" i="6"/>
  <c r="G115" i="6"/>
  <c r="B115" i="6"/>
  <c r="K1591" i="1"/>
  <c r="O1591" i="1" s="1"/>
  <c r="M115" i="6"/>
  <c r="K1584" i="1"/>
  <c r="P1584" i="1" s="1"/>
  <c r="C115" i="6"/>
  <c r="L115" i="6"/>
  <c r="H115" i="6"/>
  <c r="N1597" i="1"/>
  <c r="AF1597" i="1"/>
  <c r="R1597" i="1"/>
  <c r="AB1597" i="1"/>
  <c r="Q1597" i="1"/>
  <c r="AI1597" i="1"/>
  <c r="U1597" i="1"/>
  <c r="AE1597" i="1"/>
  <c r="V1597" i="1"/>
  <c r="K1597" i="1"/>
  <c r="T1597" i="1" s="1"/>
  <c r="W1597" i="1"/>
  <c r="K278" i="1"/>
  <c r="N278" i="1" s="1"/>
  <c r="P272" i="1"/>
  <c r="N272" i="1"/>
  <c r="K272" i="1"/>
  <c r="AB272" i="1" s="1"/>
  <c r="K276" i="1"/>
  <c r="AE276" i="1" s="1"/>
  <c r="S277" i="1"/>
  <c r="Q277" i="1"/>
  <c r="M277" i="1"/>
  <c r="W277" i="1"/>
  <c r="Y277" i="1"/>
  <c r="AA277" i="1"/>
  <c r="R277" i="1"/>
  <c r="K277" i="1"/>
  <c r="N277" i="1" s="1"/>
  <c r="AD277" i="1"/>
  <c r="K682" i="1"/>
  <c r="U682" i="1" s="1"/>
  <c r="Y697" i="1"/>
  <c r="K697" i="1"/>
  <c r="V697" i="1" s="1"/>
  <c r="N681" i="1"/>
  <c r="T681" i="1"/>
  <c r="K681" i="1"/>
  <c r="AD681" i="1" s="1"/>
  <c r="AG1328" i="1"/>
  <c r="AI1328" i="1"/>
  <c r="AB1328" i="1"/>
  <c r="S1328" i="1"/>
  <c r="AF1328" i="1"/>
  <c r="K1335" i="1"/>
  <c r="AJ1335" i="1" s="1"/>
  <c r="D98" i="6"/>
  <c r="E98" i="6"/>
  <c r="K98" i="6"/>
  <c r="M98" i="6"/>
  <c r="H98" i="6"/>
  <c r="K1328" i="1"/>
  <c r="Q1328" i="1" s="1"/>
  <c r="I98" i="6"/>
  <c r="G98" i="6"/>
  <c r="C98" i="6"/>
  <c r="J98" i="6"/>
  <c r="K1329" i="1"/>
  <c r="AH1329" i="1" s="1"/>
  <c r="B98" i="6"/>
  <c r="K1330" i="1"/>
  <c r="AI1330" i="1" s="1"/>
  <c r="F98" i="6"/>
  <c r="L98" i="6"/>
  <c r="R313" i="1"/>
  <c r="K313" i="1"/>
  <c r="Q313" i="1" s="1"/>
  <c r="AE319" i="1"/>
  <c r="AH319" i="1"/>
  <c r="K319" i="1"/>
  <c r="T319" i="1" s="1"/>
  <c r="V319" i="1"/>
  <c r="K315" i="1"/>
  <c r="AC315" i="1" s="1"/>
  <c r="U310" i="1"/>
  <c r="Q310" i="1"/>
  <c r="AJ304" i="1"/>
  <c r="AG304" i="1"/>
  <c r="AH304" i="1"/>
  <c r="S304" i="1"/>
  <c r="T304" i="1"/>
  <c r="G31" i="6"/>
  <c r="J31" i="6"/>
  <c r="K31" i="6"/>
  <c r="F31" i="6"/>
  <c r="M31" i="6"/>
  <c r="K310" i="1"/>
  <c r="M310" i="1" s="1"/>
  <c r="B31" i="6"/>
  <c r="K305" i="1"/>
  <c r="U305" i="1" s="1"/>
  <c r="H31" i="6"/>
  <c r="I31" i="6"/>
  <c r="L31" i="6"/>
  <c r="K304" i="1"/>
  <c r="V304" i="1" s="1"/>
  <c r="E31" i="6"/>
  <c r="C31" i="6"/>
  <c r="AE303" i="1"/>
  <c r="D31" i="6"/>
  <c r="K294" i="1"/>
  <c r="AA294" i="1" s="1"/>
  <c r="K1590" i="1"/>
  <c r="AE1590" i="1" s="1"/>
  <c r="Y1322" i="1"/>
  <c r="K1322" i="1"/>
  <c r="X1322" i="1" s="1"/>
  <c r="AC1320" i="1"/>
  <c r="R1320" i="1"/>
  <c r="K1320" i="1"/>
  <c r="W1320" i="1" s="1"/>
  <c r="N286" i="1"/>
  <c r="K286" i="1"/>
  <c r="AE286" i="1" s="1"/>
  <c r="K288" i="1"/>
  <c r="AI288" i="1" s="1"/>
  <c r="AG273" i="1"/>
  <c r="AI273" i="1"/>
  <c r="X273" i="1"/>
  <c r="AC273" i="1"/>
  <c r="K273" i="1"/>
  <c r="U273" i="1" s="1"/>
  <c r="AF273" i="1"/>
  <c r="O680" i="1"/>
  <c r="K680" i="1"/>
  <c r="W680" i="1" s="1"/>
  <c r="N689" i="1"/>
  <c r="K689" i="1"/>
  <c r="T689" i="1" s="1"/>
  <c r="Z689" i="1"/>
  <c r="S695" i="1"/>
  <c r="O695" i="1"/>
  <c r="K695" i="1"/>
  <c r="W695" i="1" s="1"/>
  <c r="AH1336" i="1"/>
  <c r="AD1336" i="1"/>
  <c r="V1336" i="1"/>
  <c r="W1336" i="1"/>
  <c r="R1336" i="1"/>
  <c r="K1336" i="1"/>
  <c r="Q1336" i="1" s="1"/>
  <c r="R318" i="1"/>
  <c r="AF318" i="1"/>
  <c r="K318" i="1"/>
  <c r="U318" i="1" s="1"/>
  <c r="K309" i="1"/>
  <c r="P309" i="1" s="1"/>
  <c r="AA1589" i="1"/>
  <c r="S1589" i="1"/>
  <c r="K1589" i="1"/>
  <c r="AB1589" i="1" s="1"/>
  <c r="AA280" i="1"/>
  <c r="AF280" i="1"/>
  <c r="R280" i="1"/>
  <c r="W280" i="1"/>
  <c r="N280" i="1"/>
  <c r="K280" i="1"/>
  <c r="Y280" i="1" s="1"/>
  <c r="X283" i="1"/>
  <c r="T283" i="1"/>
  <c r="K283" i="1"/>
  <c r="AB283" i="1" s="1"/>
  <c r="AB284" i="1"/>
  <c r="AE284" i="1"/>
  <c r="K284" i="1"/>
  <c r="T284" i="1" s="1"/>
  <c r="Y284" i="1"/>
  <c r="K678" i="1"/>
  <c r="P678" i="1" s="1"/>
  <c r="O684" i="1"/>
  <c r="Y684" i="1"/>
  <c r="Z684" i="1"/>
  <c r="AD684" i="1"/>
  <c r="K684" i="1"/>
  <c r="X684" i="1" s="1"/>
  <c r="M684" i="1"/>
  <c r="K693" i="1"/>
  <c r="U693" i="1" s="1"/>
  <c r="AC1327" i="1"/>
  <c r="K1327" i="1"/>
  <c r="M1327" i="1" s="1"/>
  <c r="Y1327" i="1"/>
  <c r="K1332" i="1"/>
  <c r="AI1332" i="1" s="1"/>
  <c r="K317" i="1"/>
  <c r="V317" i="1" s="1"/>
  <c r="AF293" i="1"/>
  <c r="K293" i="1"/>
  <c r="AJ293" i="1" s="1"/>
  <c r="Y295" i="1"/>
  <c r="K295" i="1"/>
  <c r="P295" i="1" s="1"/>
  <c r="X295" i="1"/>
  <c r="AE1586" i="1"/>
  <c r="T1586" i="1"/>
  <c r="K1586" i="1"/>
  <c r="O1586" i="1" s="1"/>
  <c r="K1593" i="1"/>
  <c r="AB1593" i="1" s="1"/>
  <c r="Z1319" i="1"/>
  <c r="S1319" i="1"/>
  <c r="K1319" i="1"/>
  <c r="Y1319" i="1" s="1"/>
  <c r="M1324" i="1"/>
  <c r="P1324" i="1"/>
  <c r="K1324" i="1"/>
  <c r="W1324" i="1" s="1"/>
  <c r="V1324" i="1"/>
  <c r="M289" i="1"/>
  <c r="T289" i="1"/>
  <c r="K289" i="1"/>
  <c r="Z289" i="1" s="1"/>
  <c r="AB688" i="1"/>
  <c r="V688" i="1"/>
  <c r="AA688" i="1"/>
  <c r="AF688" i="1"/>
  <c r="U688" i="1"/>
  <c r="K688" i="1"/>
  <c r="AH688" i="1" s="1"/>
  <c r="T691" i="1"/>
  <c r="V691" i="1"/>
  <c r="K691" i="1"/>
  <c r="P691" i="1" s="1"/>
  <c r="Q320" i="1"/>
  <c r="V320" i="1"/>
  <c r="K320" i="1"/>
  <c r="P320" i="1" s="1"/>
  <c r="T302" i="1"/>
  <c r="AB302" i="1"/>
  <c r="K302" i="1"/>
  <c r="V302" i="1" s="1"/>
  <c r="K308" i="1"/>
  <c r="Z308" i="1" s="1"/>
  <c r="X1572" i="1"/>
  <c r="AD1572" i="1"/>
  <c r="Y1572" i="1"/>
  <c r="AB1572" i="1"/>
  <c r="S1572" i="1"/>
  <c r="AI1572" i="1"/>
  <c r="AH1572" i="1"/>
  <c r="O1572" i="1"/>
  <c r="M114" i="6"/>
  <c r="K114" i="6"/>
  <c r="I114" i="6"/>
  <c r="F114" i="6"/>
  <c r="H114" i="6"/>
  <c r="J114" i="6"/>
  <c r="E114" i="6"/>
  <c r="K1572" i="1"/>
  <c r="M1572" i="1" s="1"/>
  <c r="C114" i="6"/>
  <c r="L114" i="6"/>
  <c r="D114" i="6"/>
  <c r="B114" i="6"/>
  <c r="G114" i="6"/>
  <c r="T1569" i="1"/>
  <c r="R1569" i="1"/>
  <c r="W1569" i="1"/>
  <c r="K1569" i="1"/>
  <c r="AB1569" i="1" s="1"/>
  <c r="M1569" i="1"/>
  <c r="T1578" i="1"/>
  <c r="U1578" i="1"/>
  <c r="K1578" i="1"/>
  <c r="S1578" i="1" s="1"/>
  <c r="F33" i="6"/>
  <c r="J33" i="6"/>
  <c r="D33" i="6"/>
  <c r="B33" i="6"/>
  <c r="G33" i="6"/>
  <c r="M33" i="6"/>
  <c r="C33" i="6"/>
  <c r="I33" i="6"/>
  <c r="P326" i="1"/>
  <c r="H33" i="6"/>
  <c r="L33" i="6"/>
  <c r="K33" i="6"/>
  <c r="E33" i="6"/>
  <c r="AE330" i="1"/>
  <c r="N330" i="1"/>
  <c r="Q330" i="1"/>
  <c r="V330" i="1"/>
  <c r="K330" i="1"/>
  <c r="AD330" i="1" s="1"/>
  <c r="AJ330" i="1"/>
  <c r="AA236" i="1"/>
  <c r="G24" i="6"/>
  <c r="H24" i="6"/>
  <c r="K234" i="1"/>
  <c r="AF234" i="1" s="1"/>
  <c r="C24" i="6"/>
  <c r="L24" i="6"/>
  <c r="B24" i="6"/>
  <c r="D24" i="6"/>
  <c r="K24" i="6"/>
  <c r="K236" i="1"/>
  <c r="X236" i="1" s="1"/>
  <c r="E24" i="6"/>
  <c r="F24" i="6"/>
  <c r="I24" i="6"/>
  <c r="M24" i="6"/>
  <c r="J24" i="6"/>
  <c r="V1297" i="1"/>
  <c r="M1297" i="1"/>
  <c r="AI1297" i="1"/>
  <c r="AJ1297" i="1"/>
  <c r="AG1299" i="1"/>
  <c r="C96" i="6"/>
  <c r="H96" i="6"/>
  <c r="D96" i="6"/>
  <c r="K1297" i="1"/>
  <c r="AA1297" i="1" s="1"/>
  <c r="K1299" i="1"/>
  <c r="W1299" i="1" s="1"/>
  <c r="F96" i="6"/>
  <c r="E96" i="6"/>
  <c r="I96" i="6"/>
  <c r="L96" i="6"/>
  <c r="G96" i="6"/>
  <c r="M96" i="6"/>
  <c r="B96" i="6"/>
  <c r="J96" i="6"/>
  <c r="K96" i="6"/>
  <c r="AC1312" i="1"/>
  <c r="K1312" i="1"/>
  <c r="O1312" i="1" s="1"/>
  <c r="S1296" i="1"/>
  <c r="K1296" i="1"/>
  <c r="X1296" i="1" s="1"/>
  <c r="P1296" i="1"/>
  <c r="K239" i="1"/>
  <c r="Y239" i="1" s="1"/>
  <c r="E25" i="6"/>
  <c r="M25" i="6"/>
  <c r="J25" i="6"/>
  <c r="I25" i="6"/>
  <c r="D25" i="6"/>
  <c r="K25" i="6"/>
  <c r="K245" i="1"/>
  <c r="Z245" i="1" s="1"/>
  <c r="H25" i="6"/>
  <c r="F25" i="6"/>
  <c r="N238" i="1"/>
  <c r="B25" i="6"/>
  <c r="G25" i="6"/>
  <c r="L25" i="6"/>
  <c r="C25" i="6"/>
  <c r="S634" i="1"/>
  <c r="AJ634" i="1"/>
  <c r="W634" i="1"/>
  <c r="AB634" i="1"/>
  <c r="X634" i="1"/>
  <c r="O634" i="1"/>
  <c r="AF634" i="1"/>
  <c r="U636" i="1"/>
  <c r="AI629" i="1"/>
  <c r="T629" i="1"/>
  <c r="S629" i="1"/>
  <c r="AE640" i="1"/>
  <c r="M640" i="1"/>
  <c r="AJ640" i="1"/>
  <c r="S640" i="1"/>
  <c r="C51" i="6"/>
  <c r="K51" i="6"/>
  <c r="K629" i="1"/>
  <c r="AA629" i="1" s="1"/>
  <c r="L51" i="6"/>
  <c r="K636" i="1"/>
  <c r="AB636" i="1" s="1"/>
  <c r="J51" i="6"/>
  <c r="I51" i="6"/>
  <c r="K634" i="1"/>
  <c r="AD634" i="1" s="1"/>
  <c r="F51" i="6"/>
  <c r="K640" i="1"/>
  <c r="R640" i="1" s="1"/>
  <c r="H51" i="6"/>
  <c r="M51" i="6"/>
  <c r="G51" i="6"/>
  <c r="B51" i="6"/>
  <c r="D51" i="6"/>
  <c r="E51" i="6"/>
  <c r="R1293" i="1"/>
  <c r="X1293" i="1"/>
  <c r="K1293" i="1"/>
  <c r="AB1293" i="1" s="1"/>
  <c r="Z1293" i="1"/>
  <c r="AF1311" i="1"/>
  <c r="P1311" i="1"/>
  <c r="T1311" i="1"/>
  <c r="AD1311" i="1"/>
  <c r="M1311" i="1"/>
  <c r="V1311" i="1"/>
  <c r="K1311" i="1"/>
  <c r="AJ1311" i="1" s="1"/>
  <c r="U1311" i="1"/>
  <c r="Y1295" i="1"/>
  <c r="K1295" i="1"/>
  <c r="AF1295" i="1" s="1"/>
  <c r="M1308" i="1"/>
  <c r="AC1308" i="1"/>
  <c r="AF1308" i="1"/>
  <c r="AE1308" i="1"/>
  <c r="Y1308" i="1"/>
  <c r="AB1308" i="1"/>
  <c r="X1308" i="1"/>
  <c r="O1308" i="1"/>
  <c r="Q1308" i="1"/>
  <c r="S1308" i="1"/>
  <c r="K1308" i="1"/>
  <c r="W1308" i="1" s="1"/>
  <c r="AI1308" i="1"/>
  <c r="K1306" i="1"/>
  <c r="S1306" i="1" s="1"/>
  <c r="O1310" i="1"/>
  <c r="AB1310" i="1"/>
  <c r="T1310" i="1"/>
  <c r="K1310" i="1"/>
  <c r="M1310" i="1" s="1"/>
  <c r="AG1310" i="1"/>
  <c r="K242" i="1"/>
  <c r="AF242" i="1" s="1"/>
  <c r="Y630" i="1"/>
  <c r="Q630" i="1"/>
  <c r="P630" i="1"/>
  <c r="AI630" i="1"/>
  <c r="AA630" i="1"/>
  <c r="T630" i="1"/>
  <c r="S630" i="1"/>
  <c r="U630" i="1"/>
  <c r="AF630" i="1"/>
  <c r="W630" i="1"/>
  <c r="K630" i="1"/>
  <c r="AJ630" i="1" s="1"/>
  <c r="K632" i="1"/>
  <c r="AA632" i="1" s="1"/>
  <c r="AG1568" i="1"/>
  <c r="R1568" i="1"/>
  <c r="AI1568" i="1"/>
  <c r="W1568" i="1"/>
  <c r="AC1568" i="1"/>
  <c r="P1568" i="1"/>
  <c r="K1568" i="1"/>
  <c r="N1568" i="1" s="1"/>
  <c r="AE1568" i="1"/>
  <c r="AB1574" i="1"/>
  <c r="K1574" i="1"/>
  <c r="R1574" i="1" s="1"/>
  <c r="AF1283" i="1"/>
  <c r="AD1283" i="1"/>
  <c r="N1283" i="1"/>
  <c r="M1283" i="1"/>
  <c r="W1283" i="1"/>
  <c r="AC1283" i="1"/>
  <c r="K333" i="1"/>
  <c r="T333" i="1" s="1"/>
  <c r="K235" i="1"/>
  <c r="AI235" i="1" s="1"/>
  <c r="K232" i="1"/>
  <c r="S232" i="1" s="1"/>
  <c r="Q241" i="1"/>
  <c r="AD241" i="1"/>
  <c r="AH241" i="1"/>
  <c r="AB241" i="1"/>
  <c r="AC241" i="1"/>
  <c r="K241" i="1"/>
  <c r="N241" i="1" s="1"/>
  <c r="AI638" i="1"/>
  <c r="AH638" i="1"/>
  <c r="K638" i="1"/>
  <c r="AE638" i="1" s="1"/>
  <c r="Y207" i="1"/>
  <c r="T207" i="1"/>
  <c r="AI207" i="1"/>
  <c r="S207" i="1"/>
  <c r="AE207" i="1"/>
  <c r="AB207" i="1"/>
  <c r="X207" i="1"/>
  <c r="AA207" i="1"/>
  <c r="AG207" i="1"/>
  <c r="M1576" i="1"/>
  <c r="AB1576" i="1"/>
  <c r="V1576" i="1"/>
  <c r="AA1576" i="1"/>
  <c r="W1576" i="1"/>
  <c r="K1576" i="1"/>
  <c r="AD1576" i="1" s="1"/>
  <c r="AG1576" i="1"/>
  <c r="K1573" i="1"/>
  <c r="U1573" i="1" s="1"/>
  <c r="Z1566" i="1"/>
  <c r="AA1566" i="1"/>
  <c r="AB1566" i="1"/>
  <c r="Q1566" i="1"/>
  <c r="N1566" i="1"/>
  <c r="R1566" i="1"/>
  <c r="Y1566" i="1"/>
  <c r="M1566" i="1"/>
  <c r="AG1566" i="1"/>
  <c r="K1566" i="1"/>
  <c r="U1566" i="1" s="1"/>
  <c r="V1566" i="1"/>
  <c r="S1575" i="1"/>
  <c r="AJ1575" i="1"/>
  <c r="AH1575" i="1"/>
  <c r="K1575" i="1"/>
  <c r="N1575" i="1" s="1"/>
  <c r="Z1285" i="1"/>
  <c r="AG250" i="1"/>
  <c r="AJ250" i="1"/>
  <c r="Z250" i="1"/>
  <c r="Y250" i="1"/>
  <c r="V249" i="1"/>
  <c r="AB249" i="1"/>
  <c r="AD332" i="1"/>
  <c r="AB332" i="1"/>
  <c r="K332" i="1"/>
  <c r="AI332" i="1" s="1"/>
  <c r="R227" i="1"/>
  <c r="K227" i="1"/>
  <c r="AJ227" i="1" s="1"/>
  <c r="AF233" i="1"/>
  <c r="AC233" i="1"/>
  <c r="U233" i="1"/>
  <c r="M233" i="1"/>
  <c r="W233" i="1"/>
  <c r="K233" i="1"/>
  <c r="Q233" i="1" s="1"/>
  <c r="P240" i="1"/>
  <c r="AG240" i="1"/>
  <c r="K240" i="1"/>
  <c r="AD240" i="1" s="1"/>
  <c r="V1581" i="1"/>
  <c r="S1581" i="1"/>
  <c r="AE1581" i="1"/>
  <c r="K1581" i="1"/>
  <c r="AC1581" i="1" s="1"/>
  <c r="Q1581" i="1"/>
  <c r="AE1289" i="1"/>
  <c r="AH1289" i="1"/>
  <c r="B95" i="6"/>
  <c r="E95" i="6"/>
  <c r="K1283" i="1"/>
  <c r="AE1283" i="1" s="1"/>
  <c r="K1289" i="1"/>
  <c r="O1289" i="1" s="1"/>
  <c r="K95" i="6"/>
  <c r="L95" i="6"/>
  <c r="H95" i="6"/>
  <c r="G95" i="6"/>
  <c r="M95" i="6"/>
  <c r="I95" i="6"/>
  <c r="J95" i="6"/>
  <c r="K1285" i="1"/>
  <c r="X1285" i="1" s="1"/>
  <c r="C95" i="6"/>
  <c r="D95" i="6"/>
  <c r="F95" i="6"/>
  <c r="Z226" i="1"/>
  <c r="R226" i="1"/>
  <c r="K226" i="1"/>
  <c r="AH226" i="1" s="1"/>
  <c r="AG226" i="1"/>
  <c r="V1301" i="1"/>
  <c r="AD1301" i="1"/>
  <c r="K1301" i="1"/>
  <c r="AC1301" i="1" s="1"/>
  <c r="AI1294" i="1"/>
  <c r="Q1294" i="1"/>
  <c r="AB1294" i="1"/>
  <c r="M1294" i="1"/>
  <c r="AJ1294" i="1"/>
  <c r="AE1294" i="1"/>
  <c r="U1294" i="1"/>
  <c r="V1294" i="1"/>
  <c r="R1294" i="1"/>
  <c r="P1294" i="1"/>
  <c r="K1294" i="1"/>
  <c r="O1294" i="1" s="1"/>
  <c r="AB633" i="1"/>
  <c r="Y633" i="1"/>
  <c r="AE633" i="1"/>
  <c r="T633" i="1"/>
  <c r="K633" i="1"/>
  <c r="AA633" i="1" s="1"/>
  <c r="AG627" i="1"/>
  <c r="AF627" i="1"/>
  <c r="T627" i="1"/>
  <c r="AH627" i="1"/>
  <c r="Z627" i="1"/>
  <c r="Y627" i="1"/>
  <c r="K627" i="1"/>
  <c r="AA627" i="1" s="1"/>
  <c r="Y631" i="1"/>
  <c r="O631" i="1"/>
  <c r="N631" i="1"/>
  <c r="K631" i="1"/>
  <c r="AD203" i="1"/>
  <c r="Z203" i="1"/>
  <c r="R203" i="1"/>
  <c r="AI203" i="1"/>
  <c r="U203" i="1"/>
  <c r="W203" i="1"/>
  <c r="AJ203" i="1"/>
  <c r="Q203" i="1"/>
  <c r="F22" i="6"/>
  <c r="C22" i="6"/>
  <c r="M22" i="6"/>
  <c r="K207" i="1"/>
  <c r="AF207" i="1" s="1"/>
  <c r="I22" i="6"/>
  <c r="G22" i="6"/>
  <c r="K203" i="1"/>
  <c r="AF203" i="1" s="1"/>
  <c r="E22" i="6"/>
  <c r="B22" i="6"/>
  <c r="K208" i="1"/>
  <c r="T208" i="1" s="1"/>
  <c r="K22" i="6"/>
  <c r="J22" i="6"/>
  <c r="L22" i="6"/>
  <c r="D22" i="6"/>
  <c r="H22" i="6"/>
  <c r="V210" i="1"/>
  <c r="K210" i="1"/>
  <c r="Q210" i="1" s="1"/>
  <c r="Y1564" i="1"/>
  <c r="W1564" i="1"/>
  <c r="AI1564" i="1"/>
  <c r="AE1564" i="1"/>
  <c r="T1564" i="1"/>
  <c r="V1564" i="1"/>
  <c r="O1564" i="1"/>
  <c r="M1564" i="1"/>
  <c r="AJ1564" i="1"/>
  <c r="K1564" i="1"/>
  <c r="AC1564" i="1" s="1"/>
  <c r="AF1564" i="1"/>
  <c r="P1580" i="1"/>
  <c r="M1580" i="1"/>
  <c r="X1580" i="1"/>
  <c r="K1580" i="1"/>
  <c r="N1580" i="1" s="1"/>
  <c r="K1563" i="1"/>
  <c r="AJ1563" i="1" s="1"/>
  <c r="T1579" i="1"/>
  <c r="AI1579" i="1"/>
  <c r="K1579" i="1"/>
  <c r="S1579" i="1" s="1"/>
  <c r="N1287" i="1"/>
  <c r="P1287" i="1"/>
  <c r="AI1287" i="1"/>
  <c r="Q1287" i="1"/>
  <c r="AC1287" i="1"/>
  <c r="AG1287" i="1"/>
  <c r="R1287" i="1"/>
  <c r="AA1287" i="1"/>
  <c r="T1287" i="1"/>
  <c r="V1287" i="1"/>
  <c r="Y1287" i="1"/>
  <c r="W1287" i="1"/>
  <c r="O1287" i="1"/>
  <c r="M1287" i="1"/>
  <c r="K1287" i="1"/>
  <c r="AJ1287" i="1" s="1"/>
  <c r="Z1287" i="1"/>
  <c r="AC331" i="1"/>
  <c r="AG331" i="1"/>
  <c r="K331" i="1"/>
  <c r="O331" i="1" s="1"/>
  <c r="Z329" i="1"/>
  <c r="V329" i="1"/>
  <c r="S329" i="1"/>
  <c r="X329" i="1"/>
  <c r="T329" i="1"/>
  <c r="N329" i="1"/>
  <c r="K329" i="1"/>
  <c r="Y329" i="1" s="1"/>
  <c r="AG329" i="1"/>
  <c r="K228" i="1"/>
  <c r="T228" i="1" s="1"/>
  <c r="P224" i="1"/>
  <c r="W224" i="1"/>
  <c r="AD224" i="1"/>
  <c r="AH224" i="1"/>
  <c r="Y224" i="1"/>
  <c r="M224" i="1"/>
  <c r="K224" i="1"/>
  <c r="AJ224" i="1" s="1"/>
  <c r="T224" i="1"/>
  <c r="P216" i="1"/>
  <c r="AG216" i="1"/>
  <c r="AC216" i="1"/>
  <c r="R216" i="1"/>
  <c r="AE216" i="1"/>
  <c r="U216" i="1"/>
  <c r="X216" i="1"/>
  <c r="AF216" i="1"/>
  <c r="R1305" i="1"/>
  <c r="AB1305" i="1"/>
  <c r="AJ1305" i="1"/>
  <c r="U1305" i="1"/>
  <c r="K1305" i="1"/>
  <c r="AD1305" i="1" s="1"/>
  <c r="AF1307" i="1"/>
  <c r="T1307" i="1"/>
  <c r="AJ1307" i="1"/>
  <c r="M1307" i="1"/>
  <c r="V1307" i="1"/>
  <c r="O1307" i="1"/>
  <c r="N1307" i="1"/>
  <c r="U1307" i="1"/>
  <c r="Q1307" i="1"/>
  <c r="K1307" i="1"/>
  <c r="R1307" i="1" s="1"/>
  <c r="W1307" i="1"/>
  <c r="K1304" i="1"/>
  <c r="R1304" i="1" s="1"/>
  <c r="X1302" i="1"/>
  <c r="V1302" i="1"/>
  <c r="S1302" i="1"/>
  <c r="AG1302" i="1"/>
  <c r="K1302" i="1"/>
  <c r="AJ1302" i="1" s="1"/>
  <c r="M1302" i="1"/>
  <c r="V244" i="1"/>
  <c r="N244" i="1"/>
  <c r="K244" i="1"/>
  <c r="AG244" i="1" s="1"/>
  <c r="K238" i="1"/>
  <c r="AH238" i="1" s="1"/>
  <c r="K243" i="1"/>
  <c r="U243" i="1" s="1"/>
  <c r="N635" i="1"/>
  <c r="AB635" i="1"/>
  <c r="AI635" i="1"/>
  <c r="T635" i="1"/>
  <c r="S635" i="1"/>
  <c r="K635" i="1"/>
  <c r="W635" i="1" s="1"/>
  <c r="AG639" i="1"/>
  <c r="V639" i="1"/>
  <c r="K639" i="1"/>
  <c r="AC639" i="1" s="1"/>
  <c r="N206" i="1"/>
  <c r="AE206" i="1"/>
  <c r="Q206" i="1"/>
  <c r="X206" i="1"/>
  <c r="U206" i="1"/>
  <c r="AF206" i="1"/>
  <c r="K206" i="1"/>
  <c r="AI206" i="1" s="1"/>
  <c r="Y209" i="1"/>
  <c r="AH209" i="1"/>
  <c r="AF209" i="1"/>
  <c r="K209" i="1"/>
  <c r="R139" i="1"/>
  <c r="V139" i="1"/>
  <c r="P139" i="1"/>
  <c r="E16" i="6"/>
  <c r="K16" i="6"/>
  <c r="D16" i="6"/>
  <c r="J16" i="6"/>
  <c r="H16" i="6"/>
  <c r="F16" i="6"/>
  <c r="B16" i="6"/>
  <c r="M16" i="6"/>
  <c r="I16" i="6"/>
  <c r="L16" i="6"/>
  <c r="K139" i="1"/>
  <c r="X139" i="1" s="1"/>
  <c r="G16" i="6"/>
  <c r="C16" i="6"/>
  <c r="AJ1274" i="1"/>
  <c r="Q1274" i="1"/>
  <c r="W1274" i="1"/>
  <c r="P1274" i="1"/>
  <c r="AI1274" i="1"/>
  <c r="V135" i="1"/>
  <c r="P135" i="1"/>
  <c r="AD135" i="1"/>
  <c r="K135" i="1"/>
  <c r="W135" i="1" s="1"/>
  <c r="R585" i="1"/>
  <c r="AJ585" i="1"/>
  <c r="AF585" i="1"/>
  <c r="L48" i="6"/>
  <c r="B48" i="6"/>
  <c r="I48" i="6"/>
  <c r="K585" i="1"/>
  <c r="Q585" i="1" s="1"/>
  <c r="M48" i="6"/>
  <c r="G48" i="6"/>
  <c r="K48" i="6"/>
  <c r="J48" i="6"/>
  <c r="H48" i="6"/>
  <c r="F48" i="6"/>
  <c r="D48" i="6"/>
  <c r="E48" i="6"/>
  <c r="C48" i="6"/>
  <c r="O178" i="1"/>
  <c r="U178" i="1"/>
  <c r="N178" i="1"/>
  <c r="AE178" i="1"/>
  <c r="K574" i="1"/>
  <c r="S574" i="1" s="1"/>
  <c r="AG1272" i="1"/>
  <c r="V1272" i="1"/>
  <c r="AJ1272" i="1"/>
  <c r="G94" i="6"/>
  <c r="K1274" i="1"/>
  <c r="R1274" i="1" s="1"/>
  <c r="L94" i="6"/>
  <c r="H94" i="6"/>
  <c r="M94" i="6"/>
  <c r="J94" i="6"/>
  <c r="I94" i="6"/>
  <c r="E94" i="6"/>
  <c r="K1272" i="1"/>
  <c r="AH1272" i="1" s="1"/>
  <c r="F94" i="6"/>
  <c r="B94" i="6"/>
  <c r="C94" i="6"/>
  <c r="D94" i="6"/>
  <c r="K94" i="6"/>
  <c r="Y160" i="1"/>
  <c r="AC160" i="1"/>
  <c r="X160" i="1"/>
  <c r="E18" i="6"/>
  <c r="L18" i="6"/>
  <c r="B18" i="6"/>
  <c r="H18" i="6"/>
  <c r="AE155" i="1"/>
  <c r="K18" i="6"/>
  <c r="K160" i="1"/>
  <c r="Z160" i="1" s="1"/>
  <c r="I18" i="6"/>
  <c r="J18" i="6"/>
  <c r="F18" i="6"/>
  <c r="C18" i="6"/>
  <c r="AD155" i="1"/>
  <c r="M18" i="6"/>
  <c r="D18" i="6"/>
  <c r="G18" i="6"/>
  <c r="K1273" i="1"/>
  <c r="AE1273" i="1" s="1"/>
  <c r="O115" i="1"/>
  <c r="AC115" i="1"/>
  <c r="AF115" i="1"/>
  <c r="AE143" i="1"/>
  <c r="W143" i="1"/>
  <c r="AC143" i="1"/>
  <c r="U143" i="1"/>
  <c r="N143" i="1"/>
  <c r="AB143" i="1"/>
  <c r="K175" i="1"/>
  <c r="AH175" i="1" s="1"/>
  <c r="E20" i="6"/>
  <c r="C20" i="6"/>
  <c r="D20" i="6"/>
  <c r="F20" i="6"/>
  <c r="K20" i="6"/>
  <c r="L20" i="6"/>
  <c r="M20" i="6"/>
  <c r="G20" i="6"/>
  <c r="K178" i="1"/>
  <c r="AC178" i="1" s="1"/>
  <c r="B20" i="6"/>
  <c r="J20" i="6"/>
  <c r="H20" i="6"/>
  <c r="I20" i="6"/>
  <c r="AD162" i="1"/>
  <c r="AA162" i="1"/>
  <c r="W162" i="1"/>
  <c r="K162" i="1"/>
  <c r="AF162" i="1" s="1"/>
  <c r="R162" i="1"/>
  <c r="AG1200" i="1"/>
  <c r="K1275" i="1"/>
  <c r="AA1275" i="1" s="1"/>
  <c r="R1259" i="1"/>
  <c r="AE1259" i="1"/>
  <c r="Y1259" i="1"/>
  <c r="AB1259" i="1"/>
  <c r="AJ1259" i="1"/>
  <c r="U1259" i="1"/>
  <c r="AH1259" i="1"/>
  <c r="AG1259" i="1"/>
  <c r="AA1259" i="1"/>
  <c r="K1259" i="1"/>
  <c r="W1259" i="1" s="1"/>
  <c r="Z1259" i="1"/>
  <c r="O1547" i="1"/>
  <c r="AD1547" i="1"/>
  <c r="R1547" i="1"/>
  <c r="K1547" i="1"/>
  <c r="S1547" i="1" s="1"/>
  <c r="T1546" i="1"/>
  <c r="F113" i="6"/>
  <c r="B113" i="6"/>
  <c r="E113" i="6"/>
  <c r="H113" i="6"/>
  <c r="G113" i="6"/>
  <c r="C113" i="6"/>
  <c r="K113" i="6"/>
  <c r="I113" i="6"/>
  <c r="M113" i="6"/>
  <c r="D113" i="6"/>
  <c r="J113" i="6"/>
  <c r="L113" i="6"/>
  <c r="K181" i="1"/>
  <c r="Y181" i="1" s="1"/>
  <c r="T581" i="1"/>
  <c r="K581" i="1"/>
  <c r="P581" i="1" s="1"/>
  <c r="K134" i="1"/>
  <c r="AG134" i="1" s="1"/>
  <c r="K1270" i="1"/>
  <c r="T1270" i="1" s="1"/>
  <c r="G23" i="6"/>
  <c r="I23" i="6"/>
  <c r="D23" i="6"/>
  <c r="E23" i="6"/>
  <c r="K216" i="1"/>
  <c r="AI216" i="1" s="1"/>
  <c r="F23" i="6"/>
  <c r="M23" i="6"/>
  <c r="L23" i="6"/>
  <c r="B23" i="6"/>
  <c r="Z214" i="1"/>
  <c r="K215" i="1"/>
  <c r="AA215" i="1" s="1"/>
  <c r="C23" i="6"/>
  <c r="K217" i="1"/>
  <c r="AB217" i="1" s="1"/>
  <c r="J23" i="6"/>
  <c r="K23" i="6"/>
  <c r="H23" i="6"/>
  <c r="F14" i="6"/>
  <c r="D14" i="6"/>
  <c r="L14" i="6"/>
  <c r="G14" i="6"/>
  <c r="C14" i="6"/>
  <c r="H14" i="6"/>
  <c r="I14" i="6"/>
  <c r="K115" i="1"/>
  <c r="AE115" i="1" s="1"/>
  <c r="B14" i="6"/>
  <c r="K114" i="1"/>
  <c r="O114" i="1" s="1"/>
  <c r="K14" i="6"/>
  <c r="E14" i="6"/>
  <c r="M14" i="6"/>
  <c r="J14" i="6"/>
  <c r="K182" i="1"/>
  <c r="AJ182" i="1" s="1"/>
  <c r="N266" i="1"/>
  <c r="AJ266" i="1"/>
  <c r="Q266" i="1"/>
  <c r="W266" i="1"/>
  <c r="K578" i="1"/>
  <c r="AI578" i="1" s="1"/>
  <c r="W163" i="1"/>
  <c r="AD163" i="1"/>
  <c r="AE163" i="1"/>
  <c r="U163" i="1"/>
  <c r="K163" i="1"/>
  <c r="Y163" i="1" s="1"/>
  <c r="AE1197" i="1"/>
  <c r="N1197" i="1"/>
  <c r="O1197" i="1"/>
  <c r="Y1197" i="1"/>
  <c r="Z1197" i="1"/>
  <c r="AI1197" i="1"/>
  <c r="Q1556" i="1"/>
  <c r="Y1556" i="1"/>
  <c r="AD1556" i="1"/>
  <c r="K1556" i="1"/>
  <c r="R1556" i="1" s="1"/>
  <c r="K119" i="1"/>
  <c r="Y119" i="1" s="1"/>
  <c r="AD147" i="1"/>
  <c r="X147" i="1"/>
  <c r="Y147" i="1"/>
  <c r="M158" i="1"/>
  <c r="R158" i="1"/>
  <c r="AE158" i="1"/>
  <c r="S158" i="1"/>
  <c r="P158" i="1"/>
  <c r="Z158" i="1"/>
  <c r="N158" i="1"/>
  <c r="AF158" i="1"/>
  <c r="V158" i="1"/>
  <c r="Y158" i="1"/>
  <c r="T158" i="1"/>
  <c r="AD158" i="1"/>
  <c r="K158" i="1"/>
  <c r="AA158" i="1" s="1"/>
  <c r="X158" i="1"/>
  <c r="Q1271" i="1"/>
  <c r="AJ1271" i="1"/>
  <c r="S1271" i="1"/>
  <c r="K1271" i="1"/>
  <c r="Y1271" i="1" s="1"/>
  <c r="AG1559" i="1"/>
  <c r="AC1559" i="1"/>
  <c r="AB1559" i="1"/>
  <c r="K1559" i="1"/>
  <c r="AJ1559" i="1" s="1"/>
  <c r="K569" i="1"/>
  <c r="Z569" i="1" s="1"/>
  <c r="K1269" i="1"/>
  <c r="U1269" i="1" s="1"/>
  <c r="O186" i="1"/>
  <c r="K186" i="1"/>
  <c r="Y186" i="1" s="1"/>
  <c r="N566" i="1"/>
  <c r="AH566" i="1"/>
  <c r="Z566" i="1"/>
  <c r="AD566" i="1"/>
  <c r="AF566" i="1"/>
  <c r="AE566" i="1"/>
  <c r="K566" i="1"/>
  <c r="AB566" i="1" s="1"/>
  <c r="W566" i="1"/>
  <c r="AE582" i="1"/>
  <c r="T582" i="1"/>
  <c r="AH582" i="1"/>
  <c r="K582" i="1"/>
  <c r="P582" i="1" s="1"/>
  <c r="K159" i="1"/>
  <c r="S159" i="1" s="1"/>
  <c r="P1209" i="1"/>
  <c r="AG1209" i="1"/>
  <c r="O1209" i="1"/>
  <c r="N1209" i="1"/>
  <c r="Q1209" i="1"/>
  <c r="AF1209" i="1"/>
  <c r="AE1209" i="1"/>
  <c r="AD1209" i="1"/>
  <c r="T1209" i="1"/>
  <c r="K1280" i="1"/>
  <c r="U1280" i="1" s="1"/>
  <c r="AF1552" i="1"/>
  <c r="W1552" i="1"/>
  <c r="P1552" i="1"/>
  <c r="K1552" i="1"/>
  <c r="AB1552" i="1" s="1"/>
  <c r="AE257" i="1"/>
  <c r="X257" i="1"/>
  <c r="W257" i="1"/>
  <c r="K104" i="1"/>
  <c r="AD104" i="1" s="1"/>
  <c r="D11" i="6"/>
  <c r="L11" i="6"/>
  <c r="B11" i="6"/>
  <c r="K100" i="1"/>
  <c r="AC100" i="1" s="1"/>
  <c r="C11" i="6"/>
  <c r="H11" i="6"/>
  <c r="M11" i="6"/>
  <c r="E11" i="6"/>
  <c r="K11" i="6"/>
  <c r="F11" i="6"/>
  <c r="K102" i="1"/>
  <c r="AF102" i="1" s="1"/>
  <c r="I11" i="6"/>
  <c r="G11" i="6"/>
  <c r="J11" i="6"/>
  <c r="K133" i="1"/>
  <c r="AJ133" i="1" s="1"/>
  <c r="Y151" i="1"/>
  <c r="O151" i="1"/>
  <c r="AH151" i="1"/>
  <c r="S183" i="1"/>
  <c r="O183" i="1"/>
  <c r="K183" i="1"/>
  <c r="X183" i="1" s="1"/>
  <c r="W579" i="1"/>
  <c r="AI579" i="1"/>
  <c r="Z579" i="1"/>
  <c r="S579" i="1"/>
  <c r="AJ579" i="1"/>
  <c r="T579" i="1"/>
  <c r="M579" i="1"/>
  <c r="AD579" i="1"/>
  <c r="AE579" i="1"/>
  <c r="K579" i="1"/>
  <c r="R579" i="1" s="1"/>
  <c r="AA579" i="1"/>
  <c r="X98" i="1"/>
  <c r="K98" i="1"/>
  <c r="R98" i="1" s="1"/>
  <c r="Z1192" i="1"/>
  <c r="AJ1267" i="1"/>
  <c r="W1267" i="1"/>
  <c r="AE1267" i="1"/>
  <c r="Q1267" i="1"/>
  <c r="AD1267" i="1"/>
  <c r="AI1267" i="1"/>
  <c r="K1267" i="1"/>
  <c r="AF1267" i="1" s="1"/>
  <c r="AH1267" i="1"/>
  <c r="K1555" i="1"/>
  <c r="R1555" i="1" s="1"/>
  <c r="AI1278" i="1"/>
  <c r="K1278" i="1"/>
  <c r="G27" i="6"/>
  <c r="K252" i="1"/>
  <c r="AG252" i="1" s="1"/>
  <c r="I27" i="6"/>
  <c r="K250" i="1"/>
  <c r="AF250" i="1" s="1"/>
  <c r="H27" i="6"/>
  <c r="B27" i="6"/>
  <c r="F27" i="6"/>
  <c r="D27" i="6"/>
  <c r="C27" i="6"/>
  <c r="M27" i="6"/>
  <c r="K249" i="1"/>
  <c r="AI249" i="1" s="1"/>
  <c r="L27" i="6"/>
  <c r="K27" i="6"/>
  <c r="E27" i="6"/>
  <c r="J27" i="6"/>
  <c r="V185" i="1"/>
  <c r="X185" i="1"/>
  <c r="AD185" i="1"/>
  <c r="S185" i="1"/>
  <c r="O185" i="1"/>
  <c r="AF185" i="1"/>
  <c r="AH185" i="1"/>
  <c r="N185" i="1"/>
  <c r="AJ185" i="1"/>
  <c r="K185" i="1"/>
  <c r="AE185" i="1" s="1"/>
  <c r="T185" i="1"/>
  <c r="AE1261" i="1"/>
  <c r="AB1261" i="1"/>
  <c r="X1261" i="1"/>
  <c r="K1261" i="1"/>
  <c r="AG1261" i="1" s="1"/>
  <c r="I28" i="6"/>
  <c r="F28" i="6"/>
  <c r="K28" i="6"/>
  <c r="M28" i="6"/>
  <c r="E28" i="6"/>
  <c r="G28" i="6"/>
  <c r="L28" i="6"/>
  <c r="K267" i="1"/>
  <c r="AD267" i="1" s="1"/>
  <c r="H28" i="6"/>
  <c r="J28" i="6"/>
  <c r="K259" i="1"/>
  <c r="Q259" i="1" s="1"/>
  <c r="K257" i="1"/>
  <c r="Y257" i="1" s="1"/>
  <c r="B28" i="6"/>
  <c r="K266" i="1"/>
  <c r="P266" i="1" s="1"/>
  <c r="D28" i="6"/>
  <c r="C28" i="6"/>
  <c r="AC103" i="1"/>
  <c r="Q103" i="1"/>
  <c r="M103" i="1"/>
  <c r="K103" i="1"/>
  <c r="AA103" i="1" s="1"/>
  <c r="K1276" i="1"/>
  <c r="K1548" i="1"/>
  <c r="V1548" i="1" s="1"/>
  <c r="AA153" i="1"/>
  <c r="K147" i="1"/>
  <c r="AG147" i="1" s="1"/>
  <c r="K17" i="6"/>
  <c r="K149" i="1"/>
  <c r="O149" i="1" s="1"/>
  <c r="L17" i="6"/>
  <c r="F17" i="6"/>
  <c r="K151" i="1"/>
  <c r="AA151" i="1" s="1"/>
  <c r="Z142" i="1"/>
  <c r="H17" i="6"/>
  <c r="K143" i="1"/>
  <c r="AH143" i="1" s="1"/>
  <c r="C17" i="6"/>
  <c r="E17" i="6"/>
  <c r="K153" i="1"/>
  <c r="T153" i="1" s="1"/>
  <c r="M17" i="6"/>
  <c r="D17" i="6"/>
  <c r="K150" i="1"/>
  <c r="X150" i="1" s="1"/>
  <c r="G17" i="6"/>
  <c r="J17" i="6"/>
  <c r="B17" i="6"/>
  <c r="I17" i="6"/>
  <c r="AF138" i="1"/>
  <c r="O138" i="1"/>
  <c r="K138" i="1"/>
  <c r="W138" i="1" s="1"/>
  <c r="K583" i="1"/>
  <c r="AD583" i="1" s="1"/>
  <c r="X94" i="1"/>
  <c r="M94" i="1"/>
  <c r="S94" i="1"/>
  <c r="K94" i="1"/>
  <c r="V94" i="1" s="1"/>
  <c r="Y1551" i="1"/>
  <c r="T1551" i="1"/>
  <c r="P1551" i="1"/>
  <c r="K1551" i="1"/>
  <c r="AB1551" i="1" s="1"/>
  <c r="AB161" i="1"/>
  <c r="W161" i="1"/>
  <c r="AF161" i="1"/>
  <c r="P161" i="1"/>
  <c r="K161" i="1"/>
  <c r="M161" i="1" s="1"/>
  <c r="AD1266" i="1"/>
  <c r="X1266" i="1"/>
  <c r="N1266" i="1"/>
  <c r="AE1266" i="1"/>
  <c r="V1266" i="1"/>
  <c r="U1266" i="1"/>
  <c r="O1266" i="1"/>
  <c r="AG1266" i="1"/>
  <c r="M1266" i="1"/>
  <c r="K1266" i="1"/>
  <c r="AC1266" i="1" s="1"/>
  <c r="AH1266" i="1"/>
  <c r="AD1262" i="1"/>
  <c r="V1262" i="1"/>
  <c r="AF1262" i="1"/>
  <c r="K1262" i="1"/>
  <c r="M1262" i="1" s="1"/>
  <c r="AH156" i="1"/>
  <c r="AB156" i="1"/>
  <c r="R156" i="1"/>
  <c r="U156" i="1"/>
  <c r="W156" i="1"/>
  <c r="Z156" i="1"/>
  <c r="K156" i="1"/>
  <c r="Q156" i="1" s="1"/>
  <c r="AH137" i="1"/>
  <c r="N137" i="1"/>
  <c r="M137" i="1"/>
  <c r="AF137" i="1"/>
  <c r="O137" i="1"/>
  <c r="K137" i="1"/>
  <c r="S137" i="1" s="1"/>
  <c r="AD570" i="1"/>
  <c r="S570" i="1"/>
  <c r="AE570" i="1"/>
  <c r="AJ570" i="1"/>
  <c r="W570" i="1"/>
  <c r="AA570" i="1"/>
  <c r="AH570" i="1"/>
  <c r="M570" i="1"/>
  <c r="Y570" i="1"/>
  <c r="K570" i="1"/>
  <c r="O570" i="1" s="1"/>
  <c r="R570" i="1"/>
  <c r="H91" i="6"/>
  <c r="J91" i="6"/>
  <c r="K1196" i="1"/>
  <c r="AD1196" i="1" s="1"/>
  <c r="K1209" i="1"/>
  <c r="M1209" i="1" s="1"/>
  <c r="B91" i="6"/>
  <c r="I91" i="6"/>
  <c r="L91" i="6"/>
  <c r="K1197" i="1"/>
  <c r="S1197" i="1" s="1"/>
  <c r="D91" i="6"/>
  <c r="E91" i="6"/>
  <c r="C91" i="6"/>
  <c r="K1192" i="1"/>
  <c r="AG1192" i="1" s="1"/>
  <c r="K91" i="6"/>
  <c r="F91" i="6"/>
  <c r="K1200" i="1"/>
  <c r="Z1200" i="1" s="1"/>
  <c r="G91" i="6"/>
  <c r="M91" i="6"/>
  <c r="U1260" i="1"/>
  <c r="S1260" i="1"/>
  <c r="K1260" i="1"/>
  <c r="V1260" i="1" s="1"/>
  <c r="K265" i="1"/>
  <c r="AE265" i="1" s="1"/>
  <c r="W1277" i="1"/>
  <c r="AC1277" i="1"/>
  <c r="O1277" i="1"/>
  <c r="M1277" i="1"/>
  <c r="Q1277" i="1"/>
  <c r="U1277" i="1"/>
  <c r="Y1277" i="1"/>
  <c r="T1277" i="1"/>
  <c r="AG1277" i="1"/>
  <c r="AB1277" i="1"/>
  <c r="K1277" i="1"/>
  <c r="N1277" i="1" s="1"/>
  <c r="K171" i="1"/>
  <c r="W171" i="1" s="1"/>
  <c r="O1279" i="1"/>
  <c r="AG1279" i="1"/>
  <c r="P1279" i="1"/>
  <c r="K1279" i="1"/>
  <c r="Y1263" i="1"/>
  <c r="AJ1263" i="1"/>
  <c r="K1263" i="1"/>
  <c r="X1263" i="1" s="1"/>
  <c r="X76" i="1"/>
  <c r="J8" i="6"/>
  <c r="E8" i="6"/>
  <c r="I8" i="6"/>
  <c r="C8" i="6"/>
  <c r="F8" i="6"/>
  <c r="L8" i="6"/>
  <c r="K8" i="6"/>
  <c r="H8" i="6"/>
  <c r="G8" i="6"/>
  <c r="M8" i="6"/>
  <c r="K76" i="1"/>
  <c r="AG76" i="1" s="1"/>
  <c r="B8" i="6"/>
  <c r="D8" i="6"/>
  <c r="AB79" i="1"/>
  <c r="AC79" i="1"/>
  <c r="K79" i="1"/>
  <c r="O79" i="1" s="1"/>
  <c r="AB75" i="1"/>
  <c r="R75" i="1"/>
  <c r="N75" i="1"/>
  <c r="K75" i="1"/>
  <c r="AA75" i="1" s="1"/>
  <c r="M75" i="1"/>
  <c r="O71" i="1"/>
  <c r="AB71" i="1"/>
  <c r="N71" i="1"/>
  <c r="Z71" i="1"/>
  <c r="K71" i="1"/>
  <c r="AD71" i="1" s="1"/>
  <c r="S78" i="1"/>
  <c r="Q78" i="1"/>
  <c r="AA78" i="1"/>
  <c r="X78" i="1"/>
  <c r="Y78" i="1"/>
  <c r="U78" i="1"/>
  <c r="P78" i="1"/>
  <c r="AJ78" i="1"/>
  <c r="K78" i="1"/>
  <c r="Z78" i="1" s="1"/>
  <c r="K70" i="1"/>
  <c r="AJ70" i="1" s="1"/>
  <c r="Q77" i="1"/>
  <c r="W77" i="1"/>
  <c r="AG77" i="1"/>
  <c r="N77" i="1"/>
  <c r="AJ77" i="1"/>
  <c r="AI77" i="1"/>
  <c r="K77" i="1"/>
  <c r="T77" i="1" s="1"/>
  <c r="Z73" i="1"/>
  <c r="AE73" i="1"/>
  <c r="AJ73" i="1"/>
  <c r="U73" i="1"/>
  <c r="K73" i="1"/>
  <c r="R73" i="1" s="1"/>
  <c r="T1530" i="1"/>
  <c r="N1528" i="1"/>
  <c r="D112" i="6"/>
  <c r="M112" i="6"/>
  <c r="L112" i="6"/>
  <c r="H112" i="6"/>
  <c r="E112" i="6"/>
  <c r="J112" i="6"/>
  <c r="K112" i="6"/>
  <c r="G112" i="6"/>
  <c r="I112" i="6"/>
  <c r="K1530" i="1"/>
  <c r="AA1530" i="1" s="1"/>
  <c r="K1542" i="1"/>
  <c r="O1542" i="1" s="1"/>
  <c r="B112" i="6"/>
  <c r="K1538" i="1"/>
  <c r="P1538" i="1" s="1"/>
  <c r="F112" i="6"/>
  <c r="K1534" i="1"/>
  <c r="P1534" i="1" s="1"/>
  <c r="C112" i="6"/>
  <c r="U1221" i="1"/>
  <c r="AC1225" i="1"/>
  <c r="Q1225" i="1"/>
  <c r="T1225" i="1"/>
  <c r="J92" i="6"/>
  <c r="C92" i="6"/>
  <c r="I92" i="6"/>
  <c r="T1212" i="1"/>
  <c r="K1225" i="1"/>
  <c r="AB1225" i="1" s="1"/>
  <c r="E92" i="6"/>
  <c r="M92" i="6"/>
  <c r="H92" i="6"/>
  <c r="K1221" i="1"/>
  <c r="X1221" i="1" s="1"/>
  <c r="K1213" i="1"/>
  <c r="Z1213" i="1" s="1"/>
  <c r="B92" i="6"/>
  <c r="K92" i="6"/>
  <c r="M1212" i="1"/>
  <c r="F92" i="6"/>
  <c r="G92" i="6"/>
  <c r="D92" i="6"/>
  <c r="L92" i="6"/>
  <c r="L44" i="6"/>
  <c r="B44" i="6"/>
  <c r="I44" i="6"/>
  <c r="M44" i="6"/>
  <c r="E44" i="6"/>
  <c r="G44" i="6"/>
  <c r="K506" i="1"/>
  <c r="M506" i="1" s="1"/>
  <c r="K44" i="6"/>
  <c r="H44" i="6"/>
  <c r="D44" i="6"/>
  <c r="C44" i="6"/>
  <c r="F44" i="6"/>
  <c r="J44" i="6"/>
  <c r="Q510" i="1"/>
  <c r="X510" i="1"/>
  <c r="AC510" i="1"/>
  <c r="AI510" i="1"/>
  <c r="T510" i="1"/>
  <c r="K510" i="1"/>
  <c r="N510" i="1" s="1"/>
  <c r="K514" i="1"/>
  <c r="U514" i="1" s="1"/>
  <c r="M1243" i="1"/>
  <c r="AH1243" i="1"/>
  <c r="AF1243" i="1"/>
  <c r="G93" i="6"/>
  <c r="H93" i="6"/>
  <c r="C93" i="6"/>
  <c r="L93" i="6"/>
  <c r="I93" i="6"/>
  <c r="K93" i="6"/>
  <c r="J93" i="6"/>
  <c r="F93" i="6"/>
  <c r="K1243" i="1"/>
  <c r="V1243" i="1" s="1"/>
  <c r="M93" i="6"/>
  <c r="D93" i="6"/>
  <c r="B93" i="6"/>
  <c r="E93" i="6"/>
  <c r="K1247" i="1"/>
  <c r="S1247" i="1" s="1"/>
  <c r="P1171" i="1"/>
  <c r="H5" i="6"/>
  <c r="L5" i="6"/>
  <c r="G5" i="6"/>
  <c r="D5" i="6"/>
  <c r="K50" i="1"/>
  <c r="AC50" i="1" s="1"/>
  <c r="I5" i="6"/>
  <c r="K5" i="6"/>
  <c r="E5" i="6"/>
  <c r="M5" i="6"/>
  <c r="J5" i="6"/>
  <c r="C5" i="6"/>
  <c r="F5" i="6"/>
  <c r="B5" i="6"/>
  <c r="Q46" i="1"/>
  <c r="K46" i="1"/>
  <c r="AC46" i="1" s="1"/>
  <c r="K42" i="1"/>
  <c r="Q42" i="1" s="1"/>
  <c r="AH398" i="1"/>
  <c r="M398" i="1"/>
  <c r="AC398" i="1"/>
  <c r="U398" i="1"/>
  <c r="K381" i="1"/>
  <c r="K398" i="1"/>
  <c r="W398" i="1" s="1"/>
  <c r="Z398" i="1"/>
  <c r="K353" i="1"/>
  <c r="R353" i="1" s="1"/>
  <c r="K324" i="1"/>
  <c r="T324" i="1" s="1"/>
  <c r="K253" i="1"/>
  <c r="U253" i="1" s="1"/>
  <c r="AI220" i="1"/>
  <c r="S220" i="1"/>
  <c r="Z220" i="1"/>
  <c r="O220" i="1"/>
  <c r="AJ220" i="1"/>
  <c r="AF220" i="1"/>
  <c r="X220" i="1"/>
  <c r="T220" i="1"/>
  <c r="AE220" i="1"/>
  <c r="K220" i="1"/>
  <c r="V220" i="1" s="1"/>
  <c r="M220" i="1"/>
  <c r="P179" i="1"/>
  <c r="Q179" i="1"/>
  <c r="AF179" i="1"/>
  <c r="K179" i="1"/>
  <c r="AB179" i="1" s="1"/>
  <c r="Z263" i="1"/>
  <c r="AH263" i="1"/>
  <c r="Y263" i="1"/>
  <c r="AG263" i="1"/>
  <c r="AA263" i="1"/>
  <c r="AJ263" i="1"/>
  <c r="K263" i="1"/>
  <c r="AB263" i="1" s="1"/>
  <c r="K145" i="1"/>
  <c r="R145" i="1" s="1"/>
  <c r="T1229" i="1"/>
  <c r="V1229" i="1"/>
  <c r="Y1229" i="1"/>
  <c r="M1229" i="1"/>
  <c r="AI1229" i="1"/>
  <c r="K1229" i="1"/>
  <c r="AF1229" i="1" s="1"/>
  <c r="K1286" i="1"/>
  <c r="AG1286" i="1" s="1"/>
  <c r="G4" i="6"/>
  <c r="M4" i="6"/>
  <c r="L4" i="6"/>
  <c r="D4" i="6"/>
  <c r="I4" i="6"/>
  <c r="C4" i="6"/>
  <c r="H4" i="6"/>
  <c r="B4" i="6"/>
  <c r="E4" i="6"/>
  <c r="K4" i="6"/>
  <c r="K37" i="1"/>
  <c r="X37" i="1" s="1"/>
  <c r="J4" i="6"/>
  <c r="F4" i="6"/>
  <c r="W29" i="1"/>
  <c r="K29" i="1"/>
  <c r="AC29" i="1" s="1"/>
  <c r="W25" i="1"/>
  <c r="O25" i="1"/>
  <c r="K25" i="1"/>
  <c r="V25" i="1" s="1"/>
  <c r="K21" i="1"/>
  <c r="R21" i="1" s="1"/>
  <c r="AJ1223" i="1"/>
  <c r="U1223" i="1"/>
  <c r="AD1223" i="1"/>
  <c r="V1223" i="1"/>
  <c r="AI1223" i="1"/>
  <c r="K1223" i="1"/>
  <c r="AC1223" i="1" s="1"/>
  <c r="Y1211" i="1"/>
  <c r="R1211" i="1"/>
  <c r="O1211" i="1"/>
  <c r="Z1211" i="1"/>
  <c r="AB1211" i="1"/>
  <c r="K1211" i="1"/>
  <c r="U1211" i="1" s="1"/>
  <c r="AE508" i="1"/>
  <c r="M508" i="1"/>
  <c r="AG508" i="1"/>
  <c r="K508" i="1"/>
  <c r="P508" i="1" s="1"/>
  <c r="Q508" i="1"/>
  <c r="M516" i="1"/>
  <c r="K516" i="1"/>
  <c r="V516" i="1" s="1"/>
  <c r="Y1253" i="1"/>
  <c r="N1253" i="1"/>
  <c r="Z1253" i="1"/>
  <c r="S1253" i="1"/>
  <c r="K1253" i="1"/>
  <c r="M1253" i="1" s="1"/>
  <c r="AG1253" i="1"/>
  <c r="S1249" i="1"/>
  <c r="AE1249" i="1"/>
  <c r="K1249" i="1"/>
  <c r="V1249" i="1" s="1"/>
  <c r="K1245" i="1"/>
  <c r="N1245" i="1" s="1"/>
  <c r="AB121" i="1"/>
  <c r="AH121" i="1"/>
  <c r="K121" i="1"/>
  <c r="AI121" i="1" s="1"/>
  <c r="M113" i="1"/>
  <c r="W113" i="1"/>
  <c r="T113" i="1"/>
  <c r="AG113" i="1"/>
  <c r="AE113" i="1"/>
  <c r="K113" i="1"/>
  <c r="Q113" i="1" s="1"/>
  <c r="K44" i="1"/>
  <c r="M44" i="1" s="1"/>
  <c r="K35" i="1"/>
  <c r="W35" i="1" s="1"/>
  <c r="AD35" i="1"/>
  <c r="Z1535" i="1"/>
  <c r="K1535" i="1"/>
  <c r="P1535" i="1" s="1"/>
  <c r="AD1539" i="1"/>
  <c r="U1539" i="1"/>
  <c r="AI1539" i="1"/>
  <c r="Y1539" i="1"/>
  <c r="AA1539" i="1"/>
  <c r="K1539" i="1"/>
  <c r="P1539" i="1" s="1"/>
  <c r="AC1543" i="1"/>
  <c r="AB1543" i="1"/>
  <c r="K1543" i="1"/>
  <c r="P1543" i="1" s="1"/>
  <c r="K1218" i="1"/>
  <c r="Y1218" i="1" s="1"/>
  <c r="AI1226" i="1"/>
  <c r="AH1226" i="1"/>
  <c r="K1226" i="1"/>
  <c r="AG1226" i="1" s="1"/>
  <c r="AH1234" i="1"/>
  <c r="AG1234" i="1"/>
  <c r="T1234" i="1"/>
  <c r="AB1234" i="1"/>
  <c r="S1234" i="1"/>
  <c r="K1234" i="1"/>
  <c r="AJ1234" i="1" s="1"/>
  <c r="AI1238" i="1"/>
  <c r="AG1238" i="1"/>
  <c r="AB1238" i="1"/>
  <c r="AD1238" i="1"/>
  <c r="K1238" i="1"/>
  <c r="X1238" i="1" s="1"/>
  <c r="O1238" i="1"/>
  <c r="K515" i="1"/>
  <c r="V515" i="1" s="1"/>
  <c r="S519" i="1"/>
  <c r="AD519" i="1"/>
  <c r="AG519" i="1"/>
  <c r="K519" i="1"/>
  <c r="T519" i="1" s="1"/>
  <c r="S503" i="1"/>
  <c r="Q503" i="1"/>
  <c r="P503" i="1"/>
  <c r="Z503" i="1"/>
  <c r="R503" i="1"/>
  <c r="K503" i="1"/>
  <c r="T503" i="1" s="1"/>
  <c r="N1250" i="1"/>
  <c r="K1250" i="1"/>
  <c r="P1246" i="1"/>
  <c r="U1246" i="1"/>
  <c r="K1246" i="1"/>
  <c r="M1246" i="1" s="1"/>
  <c r="K1242" i="1"/>
  <c r="AG1170" i="1"/>
  <c r="P1170" i="1"/>
  <c r="AF1170" i="1"/>
  <c r="Y1170" i="1"/>
  <c r="AD1170" i="1"/>
  <c r="Q1170" i="1"/>
  <c r="O1170" i="1"/>
  <c r="AI1170" i="1"/>
  <c r="AE1170" i="1"/>
  <c r="X1166" i="1"/>
  <c r="K89" i="6"/>
  <c r="K1170" i="1"/>
  <c r="S1170" i="1" s="1"/>
  <c r="H89" i="6"/>
  <c r="M89" i="6"/>
  <c r="E89" i="6"/>
  <c r="K1171" i="1"/>
  <c r="Y1171" i="1" s="1"/>
  <c r="K1167" i="1"/>
  <c r="U1167" i="1" s="1"/>
  <c r="C89" i="6"/>
  <c r="B89" i="6"/>
  <c r="F89" i="6"/>
  <c r="D89" i="6"/>
  <c r="I89" i="6"/>
  <c r="K1165" i="1"/>
  <c r="Q1165" i="1" s="1"/>
  <c r="J89" i="6"/>
  <c r="K1166" i="1"/>
  <c r="AD1166" i="1" s="1"/>
  <c r="G89" i="6"/>
  <c r="L89" i="6"/>
  <c r="K53" i="1"/>
  <c r="O53" i="1" s="1"/>
  <c r="M49" i="1"/>
  <c r="K49" i="1"/>
  <c r="S49" i="1" s="1"/>
  <c r="K45" i="1"/>
  <c r="Y45" i="1" s="1"/>
  <c r="K28" i="1"/>
  <c r="T28" i="1" s="1"/>
  <c r="K24" i="1"/>
  <c r="Q24" i="1" s="1"/>
  <c r="Q1553" i="1"/>
  <c r="AE1553" i="1"/>
  <c r="AI1553" i="1"/>
  <c r="W1553" i="1"/>
  <c r="AF1553" i="1"/>
  <c r="K1553" i="1"/>
  <c r="AJ1553" i="1" s="1"/>
  <c r="AC1557" i="1"/>
  <c r="AF1557" i="1"/>
  <c r="K1557" i="1"/>
  <c r="Z1557" i="1" s="1"/>
  <c r="K1540" i="1"/>
  <c r="T1540" i="1" s="1"/>
  <c r="K1527" i="1"/>
  <c r="R1527" i="1" s="1"/>
  <c r="M1219" i="1"/>
  <c r="AI1219" i="1"/>
  <c r="X1219" i="1"/>
  <c r="W1219" i="1"/>
  <c r="K1219" i="1"/>
  <c r="AH1219" i="1" s="1"/>
  <c r="O1219" i="1"/>
  <c r="V1235" i="1"/>
  <c r="K1235" i="1"/>
  <c r="AC1235" i="1" s="1"/>
  <c r="O1194" i="1"/>
  <c r="AE1194" i="1"/>
  <c r="S1194" i="1"/>
  <c r="W1194" i="1"/>
  <c r="P1194" i="1"/>
  <c r="Y1194" i="1"/>
  <c r="K1194" i="1"/>
  <c r="T1194" i="1" s="1"/>
  <c r="N1194" i="1"/>
  <c r="K1198" i="1"/>
  <c r="M1198" i="1" s="1"/>
  <c r="M520" i="1"/>
  <c r="X520" i="1"/>
  <c r="AA520" i="1"/>
  <c r="W520" i="1"/>
  <c r="P520" i="1"/>
  <c r="K520" i="1"/>
  <c r="Z520" i="1" s="1"/>
  <c r="AE84" i="1"/>
  <c r="Z84" i="1"/>
  <c r="S84" i="1"/>
  <c r="AF84" i="1"/>
  <c r="L10" i="6"/>
  <c r="E10" i="6"/>
  <c r="T82" i="1"/>
  <c r="H10" i="6"/>
  <c r="F10" i="6"/>
  <c r="X82" i="1"/>
  <c r="J10" i="6"/>
  <c r="I10" i="6"/>
  <c r="K91" i="1"/>
  <c r="N91" i="1" s="1"/>
  <c r="K83" i="1"/>
  <c r="R83" i="1" s="1"/>
  <c r="Y82" i="1"/>
  <c r="G10" i="6"/>
  <c r="M10" i="6"/>
  <c r="B10" i="6"/>
  <c r="C10" i="6"/>
  <c r="D10" i="6"/>
  <c r="AF82" i="1"/>
  <c r="K84" i="1"/>
  <c r="R84" i="1" s="1"/>
  <c r="K10" i="6"/>
  <c r="K88" i="1"/>
  <c r="Z88" i="1" s="1"/>
  <c r="V1169" i="1"/>
  <c r="AB1169" i="1"/>
  <c r="AC1169" i="1"/>
  <c r="K1169" i="1"/>
  <c r="T1169" i="1" s="1"/>
  <c r="AB117" i="1"/>
  <c r="AJ117" i="1"/>
  <c r="Z117" i="1"/>
  <c r="K117" i="1"/>
  <c r="Q117" i="1" s="1"/>
  <c r="K40" i="1"/>
  <c r="AB40" i="1" s="1"/>
  <c r="K31" i="1"/>
  <c r="W31" i="1" s="1"/>
  <c r="K23" i="1"/>
  <c r="V23" i="1" s="1"/>
  <c r="AE1554" i="1"/>
  <c r="O1554" i="1"/>
  <c r="V1554" i="1"/>
  <c r="K1554" i="1"/>
  <c r="N1554" i="1" s="1"/>
  <c r="K1533" i="1"/>
  <c r="AH1533" i="1" s="1"/>
  <c r="Q1537" i="1"/>
  <c r="O1537" i="1"/>
  <c r="AI1537" i="1"/>
  <c r="V1537" i="1"/>
  <c r="AH1537" i="1"/>
  <c r="K1537" i="1"/>
  <c r="AC1537" i="1" s="1"/>
  <c r="X1537" i="1"/>
  <c r="S1216" i="1"/>
  <c r="K1216" i="1"/>
  <c r="V1216" i="1" s="1"/>
  <c r="K1220" i="1"/>
  <c r="K1224" i="1"/>
  <c r="S1224" i="1" s="1"/>
  <c r="AF1236" i="1"/>
  <c r="M1236" i="1"/>
  <c r="AJ1236" i="1"/>
  <c r="Y1236" i="1"/>
  <c r="U1236" i="1"/>
  <c r="K1236" i="1"/>
  <c r="V1236" i="1" s="1"/>
  <c r="AF1195" i="1"/>
  <c r="V1195" i="1"/>
  <c r="K1195" i="1"/>
  <c r="X1195" i="1" s="1"/>
  <c r="S1199" i="1"/>
  <c r="Q1199" i="1"/>
  <c r="AG1199" i="1"/>
  <c r="M1199" i="1"/>
  <c r="AA1199" i="1"/>
  <c r="AB1199" i="1"/>
  <c r="K1199" i="1"/>
  <c r="AF1199" i="1" s="1"/>
  <c r="R1199" i="1"/>
  <c r="K505" i="1"/>
  <c r="AC505" i="1" s="1"/>
  <c r="U517" i="1"/>
  <c r="AD517" i="1"/>
  <c r="AI517" i="1"/>
  <c r="O517" i="1"/>
  <c r="K517" i="1"/>
  <c r="X517" i="1" s="1"/>
  <c r="AC517" i="1"/>
  <c r="O97" i="1"/>
  <c r="AA97" i="1"/>
  <c r="K97" i="1"/>
  <c r="Z97" i="1" s="1"/>
  <c r="S1256" i="1"/>
  <c r="U1256" i="1"/>
  <c r="Q1256" i="1"/>
  <c r="K1256" i="1"/>
  <c r="K1248" i="1"/>
  <c r="R1248" i="1" s="1"/>
  <c r="K1172" i="1"/>
  <c r="R1172" i="1" s="1"/>
  <c r="K580" i="1"/>
  <c r="N580" i="1" s="1"/>
  <c r="M268" i="1"/>
  <c r="N268" i="1"/>
  <c r="AB268" i="1"/>
  <c r="Q268" i="1"/>
  <c r="U268" i="1"/>
  <c r="Y268" i="1"/>
  <c r="AF268" i="1"/>
  <c r="S268" i="1"/>
  <c r="R268" i="1"/>
  <c r="K268" i="1"/>
  <c r="T268" i="1" s="1"/>
  <c r="Z268" i="1"/>
  <c r="K260" i="1"/>
  <c r="Y260" i="1" s="1"/>
  <c r="K148" i="1"/>
  <c r="W148" i="1" s="1"/>
  <c r="R120" i="1"/>
  <c r="K120" i="1"/>
  <c r="M120" i="1" s="1"/>
  <c r="S60" i="1"/>
  <c r="AB60" i="1"/>
  <c r="W60" i="1"/>
  <c r="P60" i="1"/>
  <c r="Q60" i="1"/>
  <c r="X60" i="1"/>
  <c r="Y60" i="1"/>
  <c r="T60" i="1"/>
  <c r="AH60" i="1"/>
  <c r="K55" i="1"/>
  <c r="R55" i="1" s="1"/>
  <c r="K43" i="1"/>
  <c r="P43" i="1" s="1"/>
  <c r="K34" i="1"/>
  <c r="AJ34" i="1" s="1"/>
  <c r="AI513" i="1"/>
  <c r="K513" i="1"/>
  <c r="O513" i="1" s="1"/>
  <c r="K521" i="1"/>
  <c r="R521" i="1" s="1"/>
  <c r="K101" i="1"/>
  <c r="AF101" i="1" s="1"/>
  <c r="AA1244" i="1"/>
  <c r="P1244" i="1"/>
  <c r="AC1244" i="1"/>
  <c r="M1244" i="1"/>
  <c r="Y1244" i="1"/>
  <c r="AF1244" i="1"/>
  <c r="Q1244" i="1"/>
  <c r="AH1244" i="1"/>
  <c r="N1244" i="1"/>
  <c r="AI1244" i="1"/>
  <c r="K1244" i="1"/>
  <c r="O1244" i="1" s="1"/>
  <c r="Z1244" i="1"/>
  <c r="AG584" i="1"/>
  <c r="AE584" i="1"/>
  <c r="K584" i="1"/>
  <c r="AB584" i="1" s="1"/>
  <c r="AH576" i="1"/>
  <c r="AF576" i="1"/>
  <c r="AB576" i="1"/>
  <c r="R576" i="1"/>
  <c r="M576" i="1"/>
  <c r="X576" i="1"/>
  <c r="K576" i="1"/>
  <c r="AI576" i="1" s="1"/>
  <c r="U576" i="1"/>
  <c r="K152" i="1"/>
  <c r="O152" i="1" s="1"/>
  <c r="U144" i="1"/>
  <c r="V144" i="1"/>
  <c r="P144" i="1"/>
  <c r="Y144" i="1"/>
  <c r="AA144" i="1"/>
  <c r="AB144" i="1"/>
  <c r="M144" i="1"/>
  <c r="S144" i="1"/>
  <c r="AI144" i="1"/>
  <c r="K144" i="1"/>
  <c r="T144" i="1" s="1"/>
  <c r="O144" i="1"/>
  <c r="K51" i="1"/>
  <c r="AA51" i="1" s="1"/>
  <c r="K30" i="1"/>
  <c r="AF30" i="1" s="1"/>
  <c r="N30" i="1"/>
  <c r="K118" i="1"/>
  <c r="S118" i="1" s="1"/>
  <c r="K1193" i="1"/>
  <c r="X1193" i="1" s="1"/>
  <c r="E19" i="6"/>
  <c r="J19" i="6"/>
  <c r="L19" i="6"/>
  <c r="G19" i="6"/>
  <c r="H19" i="6"/>
  <c r="F19" i="6"/>
  <c r="C19" i="6"/>
  <c r="K19" i="6"/>
  <c r="B19" i="6"/>
  <c r="K167" i="1"/>
  <c r="R167" i="1" s="1"/>
  <c r="D19" i="6"/>
  <c r="I19" i="6"/>
  <c r="M19" i="6"/>
  <c r="L12" i="6"/>
  <c r="I12" i="6"/>
  <c r="C12" i="6"/>
  <c r="G12" i="6"/>
  <c r="D12" i="6"/>
  <c r="K12" i="6"/>
  <c r="J12" i="6"/>
  <c r="E12" i="6"/>
  <c r="M12" i="6"/>
  <c r="H12" i="6"/>
  <c r="B12" i="6"/>
  <c r="F12" i="6"/>
  <c r="K108" i="1"/>
  <c r="AI108" i="1" s="1"/>
  <c r="AB59" i="1"/>
  <c r="Q59" i="1"/>
  <c r="G6" i="6"/>
  <c r="AF59" i="1"/>
  <c r="B6" i="6"/>
  <c r="K60" i="1"/>
  <c r="AG60" i="1" s="1"/>
  <c r="I6" i="6"/>
  <c r="AI59" i="1"/>
  <c r="AH59" i="1"/>
  <c r="J6" i="6"/>
  <c r="AG59" i="1"/>
  <c r="F6" i="6"/>
  <c r="H6" i="6"/>
  <c r="C6" i="6"/>
  <c r="AD59" i="1"/>
  <c r="M6" i="6"/>
  <c r="L6" i="6"/>
  <c r="K6" i="6"/>
  <c r="Y59" i="1"/>
  <c r="D6" i="6"/>
  <c r="M59" i="1"/>
  <c r="AJ59" i="1"/>
  <c r="AC59" i="1"/>
  <c r="K59" i="1"/>
  <c r="P59" i="1" s="1"/>
  <c r="E6" i="6"/>
  <c r="AC774" i="1"/>
  <c r="AF774" i="1"/>
  <c r="O774" i="1"/>
  <c r="K774" i="1"/>
  <c r="Y774" i="1" s="1"/>
  <c r="P279" i="1"/>
  <c r="AH279" i="1"/>
  <c r="AE279" i="1"/>
  <c r="K279" i="1"/>
  <c r="AA279" i="1" s="1"/>
  <c r="AC279" i="1"/>
  <c r="K690" i="1"/>
  <c r="AG690" i="1" s="1"/>
  <c r="AB1587" i="1"/>
  <c r="AA1587" i="1"/>
  <c r="AD1587" i="1"/>
  <c r="V1587" i="1"/>
  <c r="AC1587" i="1"/>
  <c r="K1587" i="1"/>
  <c r="Y1587" i="1" s="1"/>
  <c r="Z1592" i="1"/>
  <c r="V1592" i="1"/>
  <c r="K1592" i="1"/>
  <c r="AA1592" i="1" s="1"/>
  <c r="AE211" i="1"/>
  <c r="AD211" i="1"/>
  <c r="Z211" i="1"/>
  <c r="AH211" i="1"/>
  <c r="W211" i="1"/>
  <c r="Q211" i="1"/>
  <c r="K211" i="1"/>
  <c r="V211" i="1" s="1"/>
  <c r="K1284" i="1"/>
  <c r="AD1284" i="1" s="1"/>
  <c r="K894" i="1"/>
  <c r="K900" i="1"/>
  <c r="S900" i="1" s="1"/>
  <c r="U1607" i="1"/>
  <c r="O1607" i="1"/>
  <c r="S1607" i="1"/>
  <c r="Y1607" i="1"/>
  <c r="Z1607" i="1"/>
  <c r="V1607" i="1"/>
  <c r="K1607" i="1"/>
  <c r="Q1607" i="1" s="1"/>
  <c r="AH1607" i="1"/>
  <c r="K1354" i="1"/>
  <c r="AD1354" i="1" s="1"/>
  <c r="AH1595" i="1"/>
  <c r="AA1595" i="1"/>
  <c r="AG1595" i="1"/>
  <c r="AI1595" i="1"/>
  <c r="T1595" i="1"/>
  <c r="K1595" i="1"/>
  <c r="AC1595" i="1" s="1"/>
  <c r="R322" i="1"/>
  <c r="O322" i="1"/>
  <c r="Z322" i="1"/>
  <c r="K322" i="1"/>
  <c r="W322" i="1" s="1"/>
  <c r="AI95" i="1"/>
  <c r="AG95" i="1"/>
  <c r="AH95" i="1"/>
  <c r="K95" i="1"/>
  <c r="AE95" i="1" s="1"/>
  <c r="Z95" i="1"/>
  <c r="K568" i="1"/>
  <c r="W568" i="1" s="1"/>
  <c r="AI1240" i="1"/>
  <c r="O1240" i="1"/>
  <c r="S1240" i="1"/>
  <c r="AF1240" i="1"/>
  <c r="AC1240" i="1"/>
  <c r="AE1240" i="1"/>
  <c r="X1240" i="1"/>
  <c r="T1240" i="1"/>
  <c r="V1240" i="1"/>
  <c r="R1240" i="1"/>
  <c r="K1240" i="1"/>
  <c r="Q1240" i="1" s="1"/>
  <c r="U1207" i="1"/>
  <c r="AB1207" i="1"/>
  <c r="N1207" i="1"/>
  <c r="K1207" i="1"/>
  <c r="R1207" i="1" s="1"/>
  <c r="O1541" i="1"/>
  <c r="AH1541" i="1"/>
  <c r="AF1541" i="1"/>
  <c r="K1541" i="1"/>
  <c r="N1541" i="1" s="1"/>
  <c r="AG1541" i="1"/>
  <c r="K86" i="1"/>
  <c r="M86" i="1" s="1"/>
  <c r="K512" i="1"/>
  <c r="AD512" i="1" s="1"/>
  <c r="N1536" i="1"/>
  <c r="Q1536" i="1"/>
  <c r="K1536" i="1"/>
  <c r="AB1536" i="1" s="1"/>
  <c r="O1549" i="1"/>
  <c r="W1549" i="1"/>
  <c r="AF1549" i="1"/>
  <c r="K1549" i="1"/>
  <c r="AA1549" i="1" s="1"/>
  <c r="K57" i="1"/>
  <c r="S57" i="1" s="1"/>
  <c r="T1254" i="1"/>
  <c r="AE1254" i="1"/>
  <c r="U1254" i="1"/>
  <c r="V1254" i="1"/>
  <c r="K1254" i="1"/>
  <c r="AJ1254" i="1" s="1"/>
  <c r="P1254" i="1"/>
  <c r="AH1230" i="1"/>
  <c r="AG1230" i="1"/>
  <c r="K1230" i="1"/>
  <c r="P1230" i="1" s="1"/>
  <c r="K33" i="1"/>
  <c r="AD33" i="1" s="1"/>
  <c r="K518" i="1"/>
  <c r="AA518" i="1" s="1"/>
  <c r="AG1233" i="1"/>
  <c r="R1233" i="1"/>
  <c r="X1233" i="1"/>
  <c r="K1233" i="1"/>
  <c r="T1208" i="1"/>
  <c r="V1208" i="1"/>
  <c r="X1208" i="1"/>
  <c r="K1208" i="1"/>
  <c r="AA1208" i="1" s="1"/>
  <c r="K174" i="1"/>
  <c r="AI174" i="1" s="1"/>
  <c r="K169" i="1"/>
  <c r="Y169" i="1" s="1"/>
  <c r="K261" i="1"/>
  <c r="W261" i="1" s="1"/>
  <c r="AF577" i="1"/>
  <c r="AI577" i="1"/>
  <c r="AC577" i="1"/>
  <c r="K577" i="1"/>
  <c r="Q577" i="1" s="1"/>
  <c r="K575" i="1"/>
  <c r="AJ575" i="1" s="1"/>
  <c r="K1268" i="1"/>
  <c r="O1268" i="1" s="1"/>
  <c r="R1265" i="1"/>
  <c r="AA1265" i="1"/>
  <c r="N1265" i="1"/>
  <c r="X1265" i="1"/>
  <c r="P1265" i="1"/>
  <c r="O1265" i="1"/>
  <c r="AE1265" i="1"/>
  <c r="U1265" i="1"/>
  <c r="W1265" i="1"/>
  <c r="K1265" i="1"/>
  <c r="AD1265" i="1" s="1"/>
  <c r="AC1265" i="1"/>
  <c r="K1291" i="1"/>
  <c r="AA1291" i="1" s="1"/>
  <c r="K1577" i="1"/>
  <c r="R1577" i="1" s="1"/>
  <c r="AB251" i="1"/>
  <c r="X251" i="1"/>
  <c r="Y251" i="1"/>
  <c r="AA251" i="1"/>
  <c r="N251" i="1"/>
  <c r="AG251" i="1"/>
  <c r="AI251" i="1"/>
  <c r="O251" i="1"/>
  <c r="U251" i="1"/>
  <c r="K248" i="1"/>
  <c r="AA248" i="1" s="1"/>
  <c r="K251" i="1"/>
  <c r="AC251" i="1" s="1"/>
  <c r="AD1567" i="1"/>
  <c r="K1567" i="1"/>
  <c r="O1567" i="1" s="1"/>
  <c r="K1562" i="1"/>
  <c r="AG1562" i="1" s="1"/>
  <c r="K1333" i="1"/>
  <c r="AH1333" i="1" s="1"/>
  <c r="AH306" i="1"/>
  <c r="M306" i="1"/>
  <c r="T306" i="1"/>
  <c r="R306" i="1"/>
  <c r="AG306" i="1"/>
  <c r="K306" i="1"/>
  <c r="Q306" i="1" s="1"/>
  <c r="O1317" i="1"/>
  <c r="Z1317" i="1"/>
  <c r="P1317" i="1"/>
  <c r="K1317" i="1"/>
  <c r="Q1317" i="1" s="1"/>
  <c r="AC298" i="1"/>
  <c r="O298" i="1"/>
  <c r="AF298" i="1"/>
  <c r="K298" i="1"/>
  <c r="N298" i="1" s="1"/>
  <c r="K696" i="1"/>
  <c r="Z696" i="1" s="1"/>
  <c r="AE466" i="1"/>
  <c r="K448" i="1"/>
  <c r="K466" i="1"/>
  <c r="V466" i="1" s="1"/>
  <c r="K415" i="1"/>
  <c r="R415" i="1" s="1"/>
  <c r="K1642" i="1"/>
  <c r="AD1642" i="1" s="1"/>
  <c r="T1387" i="1"/>
  <c r="Y1387" i="1"/>
  <c r="AH1387" i="1"/>
  <c r="P1387" i="1"/>
  <c r="Z1387" i="1"/>
  <c r="X1387" i="1"/>
  <c r="V1387" i="1"/>
  <c r="AD1387" i="1"/>
  <c r="U1387" i="1"/>
  <c r="K1387" i="1"/>
  <c r="AF1387" i="1" s="1"/>
  <c r="S1387" i="1"/>
  <c r="AH729" i="1"/>
  <c r="AC729" i="1"/>
  <c r="AE729" i="1"/>
  <c r="X729" i="1"/>
  <c r="AI729" i="1"/>
  <c r="K714" i="1"/>
  <c r="K729" i="1"/>
  <c r="AF729" i="1" s="1"/>
  <c r="K1700" i="1"/>
  <c r="R1700" i="1" s="1"/>
  <c r="AA180" i="1"/>
  <c r="R180" i="1"/>
  <c r="AJ180" i="1"/>
  <c r="O180" i="1"/>
  <c r="AH180" i="1"/>
  <c r="AF180" i="1"/>
  <c r="AB180" i="1"/>
  <c r="T180" i="1"/>
  <c r="AD180" i="1"/>
  <c r="K180" i="1"/>
  <c r="U180" i="1" s="1"/>
  <c r="AC180" i="1"/>
  <c r="K1168" i="1"/>
  <c r="AI1168" i="1" s="1"/>
  <c r="AG106" i="1"/>
  <c r="AE106" i="1"/>
  <c r="W106" i="1"/>
  <c r="K106" i="1"/>
  <c r="Q106" i="1" s="1"/>
  <c r="K47" i="1"/>
  <c r="X47" i="1" s="1"/>
  <c r="Q176" i="1"/>
  <c r="AD176" i="1"/>
  <c r="AH176" i="1"/>
  <c r="AF176" i="1"/>
  <c r="AI176" i="1"/>
  <c r="Z176" i="1"/>
  <c r="T176" i="1"/>
  <c r="AJ176" i="1"/>
  <c r="P176" i="1"/>
  <c r="K176" i="1"/>
  <c r="M176" i="1" s="1"/>
  <c r="AE176" i="1"/>
  <c r="AI572" i="1"/>
  <c r="AE572" i="1"/>
  <c r="V572" i="1"/>
  <c r="K572" i="1"/>
  <c r="Z572" i="1" s="1"/>
  <c r="AF105" i="1"/>
  <c r="Q105" i="1"/>
  <c r="AA105" i="1"/>
  <c r="AI105" i="1"/>
  <c r="K105" i="1"/>
  <c r="AD105" i="1" s="1"/>
  <c r="R105" i="1"/>
  <c r="K1191" i="1"/>
  <c r="P1191" i="1" s="1"/>
  <c r="K1529" i="1"/>
  <c r="AA1529" i="1" s="1"/>
  <c r="K48" i="1"/>
  <c r="Q48" i="1" s="1"/>
  <c r="AC1227" i="1"/>
  <c r="K1227" i="1"/>
  <c r="S1227" i="1" s="1"/>
  <c r="K511" i="1"/>
  <c r="AG511" i="1" s="1"/>
  <c r="K52" i="1"/>
  <c r="S52" i="1" s="1"/>
  <c r="X1215" i="1"/>
  <c r="N1215" i="1"/>
  <c r="K1215" i="1"/>
  <c r="Z1215" i="1" s="1"/>
  <c r="AE1251" i="1"/>
  <c r="AJ1251" i="1"/>
  <c r="V1251" i="1"/>
  <c r="K1251" i="1"/>
  <c r="Z1251" i="1" s="1"/>
  <c r="R1251" i="1"/>
  <c r="K1255" i="1"/>
  <c r="O1255" i="1" s="1"/>
  <c r="U111" i="1"/>
  <c r="X111" i="1"/>
  <c r="AB111" i="1"/>
  <c r="S111" i="1"/>
  <c r="K111" i="1"/>
  <c r="AG111" i="1" s="1"/>
  <c r="AH111" i="1"/>
  <c r="T157" i="1"/>
  <c r="Q157" i="1"/>
  <c r="AG157" i="1"/>
  <c r="K155" i="1"/>
  <c r="R155" i="1" s="1"/>
  <c r="K157" i="1"/>
  <c r="N157" i="1" s="1"/>
  <c r="AA157" i="1"/>
  <c r="K177" i="1"/>
  <c r="N177" i="1" s="1"/>
  <c r="AI230" i="1"/>
  <c r="Y230" i="1"/>
  <c r="V230" i="1"/>
  <c r="AB230" i="1"/>
  <c r="Z230" i="1"/>
  <c r="T230" i="1"/>
  <c r="AE230" i="1"/>
  <c r="AJ230" i="1"/>
  <c r="S230" i="1"/>
  <c r="K230" i="1"/>
  <c r="W230" i="1" s="1"/>
  <c r="AC230" i="1"/>
  <c r="P314" i="1"/>
  <c r="AC314" i="1"/>
  <c r="AB314" i="1"/>
  <c r="K314" i="1"/>
  <c r="AI314" i="1" s="1"/>
  <c r="K428" i="1"/>
  <c r="K146" i="1"/>
  <c r="AG146" i="1" s="1"/>
  <c r="X166" i="1"/>
  <c r="R166" i="1"/>
  <c r="U166" i="1"/>
  <c r="T166" i="1"/>
  <c r="AF166" i="1"/>
  <c r="K166" i="1"/>
  <c r="AG166" i="1" s="1"/>
  <c r="V1288" i="1"/>
  <c r="M1288" i="1"/>
  <c r="AB1288" i="1"/>
  <c r="X1288" i="1"/>
  <c r="AE1288" i="1"/>
  <c r="AC1288" i="1"/>
  <c r="Z1288" i="1"/>
  <c r="T1288" i="1"/>
  <c r="K1282" i="1"/>
  <c r="AE1282" i="1" s="1"/>
  <c r="K1288" i="1"/>
  <c r="R1288" i="1" s="1"/>
  <c r="AD1288" i="1"/>
  <c r="K1334" i="1"/>
  <c r="Y1334" i="1" s="1"/>
  <c r="K96" i="1"/>
  <c r="AJ96" i="1" s="1"/>
  <c r="K258" i="1"/>
  <c r="AG258" i="1" s="1"/>
  <c r="V173" i="1"/>
  <c r="Q173" i="1"/>
  <c r="AH173" i="1"/>
  <c r="S173" i="1"/>
  <c r="AD173" i="1"/>
  <c r="AJ173" i="1"/>
  <c r="K173" i="1"/>
  <c r="AC173" i="1" s="1"/>
  <c r="AE173" i="1"/>
  <c r="K231" i="1"/>
  <c r="AE231" i="1" s="1"/>
  <c r="V299" i="1"/>
  <c r="P299" i="1"/>
  <c r="N299" i="1"/>
  <c r="Q299" i="1"/>
  <c r="K299" i="1"/>
  <c r="U299" i="1" s="1"/>
  <c r="Z299" i="1"/>
  <c r="AH1631" i="1"/>
  <c r="AC1631" i="1"/>
  <c r="P1631" i="1"/>
  <c r="K1631" i="1"/>
  <c r="X1631" i="1" s="1"/>
  <c r="K587" i="1"/>
  <c r="K590" i="1"/>
  <c r="AH590" i="1" s="1"/>
  <c r="Y541" i="1"/>
  <c r="K540" i="1"/>
  <c r="K541" i="1"/>
  <c r="AJ541" i="1" s="1"/>
  <c r="AF905" i="1"/>
  <c r="AJ905" i="1"/>
  <c r="S905" i="1"/>
  <c r="K905" i="1"/>
  <c r="AG905" i="1" s="1"/>
  <c r="K528" i="1"/>
  <c r="P528" i="1" s="1"/>
  <c r="Q855" i="1"/>
  <c r="N855" i="1"/>
  <c r="S855" i="1"/>
  <c r="Y855" i="1"/>
  <c r="AF855" i="1"/>
  <c r="AE855" i="1"/>
  <c r="M855" i="1"/>
  <c r="AB855" i="1"/>
  <c r="Z855" i="1"/>
  <c r="K855" i="1"/>
  <c r="AC855" i="1" s="1"/>
  <c r="T855" i="1"/>
  <c r="N685" i="1"/>
  <c r="K685" i="1"/>
  <c r="R685" i="1" s="1"/>
  <c r="K1385" i="1"/>
  <c r="K1386" i="1"/>
  <c r="S1386" i="1" s="1"/>
  <c r="AC535" i="1"/>
  <c r="P535" i="1"/>
  <c r="K525" i="1"/>
  <c r="K535" i="1"/>
  <c r="AE535" i="1" s="1"/>
  <c r="K817" i="1"/>
  <c r="K819" i="1"/>
  <c r="W819" i="1" s="1"/>
  <c r="AE746" i="1"/>
  <c r="AH746" i="1"/>
  <c r="AJ746" i="1"/>
  <c r="Z746" i="1"/>
  <c r="Y746" i="1"/>
  <c r="T746" i="1"/>
  <c r="AI746" i="1"/>
  <c r="AF746" i="1"/>
  <c r="N746" i="1"/>
  <c r="AB746" i="1"/>
  <c r="K746" i="1"/>
  <c r="Q746" i="1" s="1"/>
  <c r="K553" i="1"/>
  <c r="K563" i="1"/>
  <c r="O563" i="1" s="1"/>
  <c r="K620" i="1"/>
  <c r="AH620" i="1" s="1"/>
  <c r="K614" i="1"/>
  <c r="AA614" i="1" s="1"/>
  <c r="Q354" i="1"/>
  <c r="O354" i="1"/>
  <c r="P354" i="1"/>
  <c r="K354" i="1"/>
  <c r="T354" i="1" s="1"/>
  <c r="AF507" i="1"/>
  <c r="AC507" i="1"/>
  <c r="S507" i="1"/>
  <c r="K507" i="1"/>
  <c r="AD507" i="1" s="1"/>
  <c r="R507" i="1"/>
  <c r="N116" i="1"/>
  <c r="R116" i="1"/>
  <c r="AJ116" i="1"/>
  <c r="O116" i="1"/>
  <c r="K112" i="1"/>
  <c r="AG112" i="1" s="1"/>
  <c r="K116" i="1"/>
  <c r="V116" i="1" s="1"/>
  <c r="AJ349" i="1"/>
  <c r="AE349" i="1"/>
  <c r="Q349" i="1"/>
  <c r="O349" i="1"/>
  <c r="K349" i="1"/>
  <c r="AA349" i="1" s="1"/>
  <c r="R1583" i="1"/>
  <c r="AB1583" i="1"/>
  <c r="AH1583" i="1"/>
  <c r="K1583" i="1"/>
  <c r="T1583" i="1" s="1"/>
  <c r="Q1583" i="1"/>
  <c r="AI762" i="1"/>
  <c r="X762" i="1"/>
  <c r="Z762" i="1"/>
  <c r="M762" i="1"/>
  <c r="S762" i="1"/>
  <c r="K750" i="1"/>
  <c r="K762" i="1"/>
  <c r="Q762" i="1" s="1"/>
  <c r="K1458" i="1"/>
  <c r="K1466" i="1"/>
  <c r="P1466" i="1" s="1"/>
  <c r="T872" i="1"/>
  <c r="AB872" i="1"/>
  <c r="AG872" i="1"/>
  <c r="AD872" i="1"/>
  <c r="AE872" i="1"/>
  <c r="N872" i="1"/>
  <c r="P872" i="1"/>
  <c r="U872" i="1"/>
  <c r="M872" i="1"/>
  <c r="K869" i="1"/>
  <c r="K872" i="1"/>
  <c r="Z872" i="1" s="1"/>
  <c r="AJ962" i="1"/>
  <c r="O962" i="1"/>
  <c r="AH962" i="1"/>
  <c r="K962" i="1"/>
  <c r="R962" i="1" s="1"/>
  <c r="K1442" i="1"/>
  <c r="K1448" i="1"/>
  <c r="S1448" i="1" s="1"/>
  <c r="O427" i="1"/>
  <c r="Y427" i="1"/>
  <c r="AI427" i="1"/>
  <c r="Q427" i="1"/>
  <c r="U427" i="1"/>
  <c r="AC427" i="1"/>
  <c r="AG427" i="1"/>
  <c r="T427" i="1"/>
  <c r="S427" i="1"/>
  <c r="K427" i="1"/>
  <c r="M427" i="1" s="1"/>
  <c r="AA427" i="1"/>
  <c r="Z800" i="1"/>
  <c r="Y800" i="1"/>
  <c r="AJ800" i="1"/>
  <c r="K800" i="1"/>
  <c r="X800" i="1" s="1"/>
  <c r="K337" i="1"/>
  <c r="K351" i="1"/>
  <c r="U351" i="1" s="1"/>
  <c r="K6" i="1"/>
  <c r="K18" i="1"/>
  <c r="Y18" i="1" s="1"/>
  <c r="K1717" i="1"/>
  <c r="K1736" i="1"/>
  <c r="Z1736" i="1" s="1"/>
  <c r="AJ1048" i="1"/>
  <c r="AG1048" i="1"/>
  <c r="K1033" i="1"/>
  <c r="K1048" i="1"/>
  <c r="AB1048" i="1" s="1"/>
  <c r="Q1228" i="1"/>
  <c r="R1228" i="1"/>
  <c r="AC1228" i="1"/>
  <c r="K1228" i="1"/>
  <c r="AJ1228" i="1" s="1"/>
  <c r="V1252" i="1"/>
  <c r="R1252" i="1"/>
  <c r="Q1252" i="1"/>
  <c r="S1252" i="1"/>
  <c r="K1241" i="1"/>
  <c r="AF1241" i="1" s="1"/>
  <c r="K1252" i="1"/>
  <c r="Y1252" i="1" s="1"/>
  <c r="AC1252" i="1"/>
  <c r="K478" i="1"/>
  <c r="AA478" i="1" s="1"/>
  <c r="AJ327" i="1"/>
  <c r="Y327" i="1"/>
  <c r="AC327" i="1"/>
  <c r="K327" i="1"/>
  <c r="AI327" i="1" s="1"/>
  <c r="K90" i="1"/>
  <c r="Z90" i="1" s="1"/>
  <c r="M1217" i="1"/>
  <c r="AF1217" i="1"/>
  <c r="N1217" i="1"/>
  <c r="AD1217" i="1"/>
  <c r="AB1217" i="1"/>
  <c r="K1217" i="1"/>
  <c r="V1217" i="1" s="1"/>
  <c r="AG1217" i="1"/>
  <c r="M1531" i="1"/>
  <c r="AI1531" i="1"/>
  <c r="K1531" i="1"/>
  <c r="W1531" i="1" s="1"/>
  <c r="K509" i="1"/>
  <c r="P509" i="1" s="1"/>
  <c r="K296" i="1"/>
  <c r="P296" i="1" s="1"/>
  <c r="K38" i="1"/>
  <c r="T38" i="1" s="1"/>
  <c r="AJ264" i="1"/>
  <c r="AG264" i="1"/>
  <c r="K264" i="1"/>
  <c r="AF264" i="1" s="1"/>
  <c r="V85" i="1"/>
  <c r="O85" i="1"/>
  <c r="U85" i="1"/>
  <c r="AE85" i="1"/>
  <c r="AH85" i="1"/>
  <c r="W85" i="1"/>
  <c r="K85" i="1"/>
  <c r="N85" i="1" s="1"/>
  <c r="T85" i="1"/>
  <c r="S1164" i="1"/>
  <c r="AG1164" i="1"/>
  <c r="O1164" i="1"/>
  <c r="AF1164" i="1"/>
  <c r="AC1164" i="1"/>
  <c r="AJ1164" i="1"/>
  <c r="N1164" i="1"/>
  <c r="V1164" i="1"/>
  <c r="K1163" i="1"/>
  <c r="AJ1163" i="1" s="1"/>
  <c r="K1164" i="1"/>
  <c r="Y1164" i="1" s="1"/>
  <c r="U1164" i="1"/>
  <c r="K56" i="1"/>
  <c r="AH56" i="1" s="1"/>
  <c r="Q87" i="1"/>
  <c r="S87" i="1"/>
  <c r="N87" i="1"/>
  <c r="U87" i="1"/>
  <c r="AG87" i="1"/>
  <c r="AE87" i="1"/>
  <c r="K87" i="1"/>
  <c r="W87" i="1" s="1"/>
  <c r="K32" i="1"/>
  <c r="Z32" i="1" s="1"/>
  <c r="R1231" i="1"/>
  <c r="X1231" i="1"/>
  <c r="N1231" i="1"/>
  <c r="K1231" i="1"/>
  <c r="K41" i="1"/>
  <c r="AG41" i="1" s="1"/>
  <c r="K54" i="1"/>
  <c r="Z54" i="1" s="1"/>
  <c r="S74" i="1"/>
  <c r="Q74" i="1"/>
  <c r="O74" i="1"/>
  <c r="AE74" i="1"/>
  <c r="K72" i="1"/>
  <c r="P72" i="1" s="1"/>
  <c r="K74" i="1"/>
  <c r="X74" i="1" s="1"/>
  <c r="K1204" i="1"/>
  <c r="Y1204" i="1" s="1"/>
  <c r="AE1201" i="1"/>
  <c r="O1201" i="1"/>
  <c r="AH1201" i="1"/>
  <c r="U1201" i="1"/>
  <c r="N1201" i="1"/>
  <c r="Y1201" i="1"/>
  <c r="K1201" i="1"/>
  <c r="V1201" i="1" s="1"/>
  <c r="R1201" i="1"/>
  <c r="K269" i="1"/>
  <c r="Q269" i="1" s="1"/>
  <c r="AE262" i="1"/>
  <c r="N262" i="1"/>
  <c r="AC262" i="1"/>
  <c r="AF262" i="1"/>
  <c r="V262" i="1"/>
  <c r="S262" i="1"/>
  <c r="Q262" i="1"/>
  <c r="AA262" i="1"/>
  <c r="M262" i="1"/>
  <c r="T262" i="1"/>
  <c r="AI262" i="1"/>
  <c r="X262" i="1"/>
  <c r="R262" i="1"/>
  <c r="AH262" i="1"/>
  <c r="K262" i="1"/>
  <c r="P262" i="1" s="1"/>
  <c r="AG262" i="1"/>
  <c r="R222" i="1"/>
  <c r="K222" i="1"/>
  <c r="T222" i="1" s="1"/>
  <c r="K1545" i="1"/>
  <c r="M1545" i="1" s="1"/>
  <c r="K571" i="1"/>
  <c r="AJ571" i="1" s="1"/>
  <c r="AF573" i="1"/>
  <c r="R573" i="1"/>
  <c r="Y573" i="1"/>
  <c r="K567" i="1"/>
  <c r="M567" i="1" s="1"/>
  <c r="K573" i="1"/>
  <c r="U573" i="1" s="1"/>
  <c r="N221" i="1"/>
  <c r="Z221" i="1"/>
  <c r="AI221" i="1"/>
  <c r="K221" i="1"/>
  <c r="AH221" i="1" s="1"/>
  <c r="AF221" i="1"/>
  <c r="K205" i="1"/>
  <c r="AF205" i="1" s="1"/>
  <c r="AE1303" i="1"/>
  <c r="K1303" i="1"/>
  <c r="K1300" i="1"/>
  <c r="K1565" i="1"/>
  <c r="M1565" i="1" s="1"/>
  <c r="K218" i="1"/>
  <c r="Z218" i="1" s="1"/>
  <c r="K292" i="1"/>
  <c r="O292" i="1" s="1"/>
  <c r="K297" i="1"/>
  <c r="S297" i="1" s="1"/>
  <c r="M679" i="1"/>
  <c r="AF679" i="1"/>
  <c r="T679" i="1"/>
  <c r="K679" i="1"/>
  <c r="N679" i="1" s="1"/>
  <c r="N414" i="1"/>
  <c r="M414" i="1"/>
  <c r="U414" i="1"/>
  <c r="P414" i="1"/>
  <c r="AJ414" i="1"/>
  <c r="K407" i="1"/>
  <c r="K414" i="1"/>
  <c r="AE414" i="1" s="1"/>
  <c r="K605" i="1"/>
  <c r="K611" i="1"/>
  <c r="V611" i="1" s="1"/>
  <c r="AE1353" i="1"/>
  <c r="O1353" i="1"/>
  <c r="S1353" i="1"/>
  <c r="M1353" i="1"/>
  <c r="N1353" i="1"/>
  <c r="K1341" i="1"/>
  <c r="K1353" i="1"/>
  <c r="P1353" i="1" s="1"/>
  <c r="U499" i="1"/>
  <c r="AA499" i="1"/>
  <c r="W499" i="1"/>
  <c r="AG499" i="1"/>
  <c r="T499" i="1"/>
  <c r="Y499" i="1"/>
  <c r="K485" i="1"/>
  <c r="K499" i="1"/>
  <c r="N499" i="1" s="1"/>
  <c r="AC499" i="1"/>
  <c r="K1756" i="1"/>
  <c r="AG1756" i="1" s="1"/>
  <c r="AH1205" i="1"/>
  <c r="AJ1205" i="1"/>
  <c r="AA1205" i="1"/>
  <c r="AC1205" i="1"/>
  <c r="Z1205" i="1"/>
  <c r="U1205" i="1"/>
  <c r="AB1205" i="1"/>
  <c r="AI1205" i="1"/>
  <c r="AD1205" i="1"/>
  <c r="K1205" i="1"/>
  <c r="Y1205" i="1" s="1"/>
  <c r="AG1205" i="1"/>
  <c r="N255" i="1"/>
  <c r="AD255" i="1"/>
  <c r="K256" i="1"/>
  <c r="S256" i="1" s="1"/>
  <c r="K255" i="1"/>
  <c r="S255" i="1" s="1"/>
  <c r="AC168" i="1"/>
  <c r="S168" i="1"/>
  <c r="AA168" i="1"/>
  <c r="AG168" i="1"/>
  <c r="Y168" i="1"/>
  <c r="V168" i="1"/>
  <c r="AI168" i="1"/>
  <c r="U168" i="1"/>
  <c r="T168" i="1"/>
  <c r="K165" i="1"/>
  <c r="R165" i="1" s="1"/>
  <c r="K168" i="1"/>
  <c r="M168" i="1" s="1"/>
  <c r="W637" i="1"/>
  <c r="X637" i="1"/>
  <c r="AC637" i="1"/>
  <c r="AD637" i="1"/>
  <c r="K637" i="1"/>
  <c r="O637" i="1" s="1"/>
  <c r="K204" i="1"/>
  <c r="AC204" i="1" s="1"/>
  <c r="K212" i="1"/>
  <c r="R212" i="1" s="1"/>
  <c r="N1309" i="1"/>
  <c r="AI1309" i="1"/>
  <c r="O1309" i="1"/>
  <c r="K1309" i="1"/>
  <c r="AD328" i="1"/>
  <c r="T328" i="1"/>
  <c r="Z328" i="1"/>
  <c r="K326" i="1"/>
  <c r="AG326" i="1" s="1"/>
  <c r="K328" i="1"/>
  <c r="V328" i="1" s="1"/>
  <c r="AH328" i="1"/>
  <c r="K1571" i="1"/>
  <c r="R1571" i="1" s="1"/>
  <c r="S1331" i="1"/>
  <c r="AJ1331" i="1"/>
  <c r="W1331" i="1"/>
  <c r="K1326" i="1"/>
  <c r="X1326" i="1" s="1"/>
  <c r="K1331" i="1"/>
  <c r="Y1331" i="1" s="1"/>
  <c r="K1585" i="1"/>
  <c r="N1585" i="1" s="1"/>
  <c r="K1596" i="1"/>
  <c r="O1596" i="1" s="1"/>
  <c r="AB692" i="1"/>
  <c r="Q692" i="1"/>
  <c r="AI692" i="1"/>
  <c r="AE692" i="1"/>
  <c r="K692" i="1"/>
  <c r="Y692" i="1" s="1"/>
  <c r="P692" i="1"/>
  <c r="K282" i="1"/>
  <c r="AI282" i="1" s="1"/>
  <c r="K1315" i="1"/>
  <c r="AJ1315" i="1" s="1"/>
  <c r="Y1370" i="1"/>
  <c r="U1370" i="1"/>
  <c r="X1370" i="1"/>
  <c r="AA1370" i="1"/>
  <c r="K1364" i="1"/>
  <c r="K1370" i="1"/>
  <c r="S1370" i="1" s="1"/>
  <c r="M1370" i="1"/>
  <c r="Q438" i="1"/>
  <c r="AB438" i="1"/>
  <c r="K438" i="1"/>
  <c r="V438" i="1" s="1"/>
  <c r="K1648" i="1"/>
  <c r="AH1648" i="1" s="1"/>
  <c r="K1669" i="1"/>
  <c r="V1669" i="1" s="1"/>
  <c r="X1768" i="1"/>
  <c r="U1768" i="1"/>
  <c r="AG1768" i="1"/>
  <c r="AF1768" i="1"/>
  <c r="T1768" i="1"/>
  <c r="K1768" i="1"/>
  <c r="AC1768" i="1" s="1"/>
  <c r="Y1065" i="1"/>
  <c r="AE1065" i="1"/>
  <c r="AB1065" i="1"/>
  <c r="Q1065" i="1"/>
  <c r="AF1065" i="1"/>
  <c r="W1065" i="1"/>
  <c r="K1054" i="1"/>
  <c r="K1065" i="1"/>
  <c r="AJ1065" i="1" s="1"/>
  <c r="AC1065" i="1"/>
  <c r="AD1435" i="1"/>
  <c r="S1435" i="1"/>
  <c r="Q1435" i="1"/>
  <c r="Y1435" i="1"/>
  <c r="AA1435" i="1"/>
  <c r="M1435" i="1"/>
  <c r="P1435" i="1"/>
  <c r="W1435" i="1"/>
  <c r="AJ1435" i="1"/>
  <c r="AH1435" i="1"/>
  <c r="AE1435" i="1"/>
  <c r="N1435" i="1"/>
  <c r="X1435" i="1"/>
  <c r="K1426" i="1"/>
  <c r="K1435" i="1"/>
  <c r="U1435" i="1" s="1"/>
  <c r="AG1435" i="1"/>
  <c r="Y1214" i="1"/>
  <c r="Z1214" i="1"/>
  <c r="K1214" i="1"/>
  <c r="V1214" i="1" s="1"/>
  <c r="K1314" i="1"/>
  <c r="X1314" i="1" s="1"/>
  <c r="K1323" i="1"/>
  <c r="AG1323" i="1" s="1"/>
  <c r="R219" i="1"/>
  <c r="N219" i="1"/>
  <c r="K214" i="1"/>
  <c r="AF214" i="1" s="1"/>
  <c r="K219" i="1"/>
  <c r="AH219" i="1" s="1"/>
  <c r="K142" i="1"/>
  <c r="K141" i="1"/>
  <c r="AJ141" i="1" s="1"/>
  <c r="U36" i="1"/>
  <c r="K36" i="1"/>
  <c r="AC36" i="1" s="1"/>
  <c r="Q1550" i="1"/>
  <c r="K1550" i="1"/>
  <c r="S1550" i="1" s="1"/>
  <c r="K82" i="1"/>
  <c r="N82" i="1" s="1"/>
  <c r="K89" i="1"/>
  <c r="AG89" i="1" s="1"/>
  <c r="T1203" i="1"/>
  <c r="X1203" i="1"/>
  <c r="V1203" i="1"/>
  <c r="AE1203" i="1"/>
  <c r="U1203" i="1"/>
  <c r="K1203" i="1"/>
  <c r="AD1203" i="1" s="1"/>
  <c r="Q1232" i="1"/>
  <c r="K1232" i="1"/>
  <c r="S1232" i="1" s="1"/>
  <c r="K1546" i="1"/>
  <c r="K1558" i="1"/>
  <c r="AC1558" i="1" s="1"/>
  <c r="O1532" i="1"/>
  <c r="P1532" i="1"/>
  <c r="K1528" i="1"/>
  <c r="U1528" i="1" s="1"/>
  <c r="K1532" i="1"/>
  <c r="AG1532" i="1" s="1"/>
  <c r="AD1222" i="1"/>
  <c r="X1222" i="1"/>
  <c r="O1222" i="1"/>
  <c r="K1222" i="1"/>
  <c r="N1222" i="1" s="1"/>
  <c r="AE522" i="1"/>
  <c r="AA522" i="1"/>
  <c r="W522" i="1"/>
  <c r="S522" i="1"/>
  <c r="K504" i="1"/>
  <c r="Q504" i="1" s="1"/>
  <c r="K522" i="1"/>
  <c r="AI522" i="1" s="1"/>
  <c r="Q1237" i="1"/>
  <c r="R1237" i="1"/>
  <c r="Y1237" i="1"/>
  <c r="K1212" i="1"/>
  <c r="AJ1212" i="1" s="1"/>
  <c r="K1237" i="1"/>
  <c r="U1237" i="1" s="1"/>
  <c r="R99" i="1"/>
  <c r="AB99" i="1"/>
  <c r="M99" i="1"/>
  <c r="Y99" i="1"/>
  <c r="K93" i="1"/>
  <c r="AH93" i="1" s="1"/>
  <c r="K99" i="1"/>
  <c r="AI99" i="1" s="1"/>
  <c r="T1264" i="1"/>
  <c r="K1258" i="1"/>
  <c r="AJ1258" i="1" s="1"/>
  <c r="K1264" i="1"/>
  <c r="N1298" i="1"/>
  <c r="K1292" i="1"/>
  <c r="K1298" i="1"/>
  <c r="W1570" i="1"/>
  <c r="AF1570" i="1"/>
  <c r="U1570" i="1"/>
  <c r="AA1570" i="1"/>
  <c r="T1570" i="1"/>
  <c r="K1561" i="1"/>
  <c r="N1561" i="1" s="1"/>
  <c r="K1570" i="1"/>
  <c r="M1570" i="1" s="1"/>
  <c r="K628" i="1"/>
  <c r="AE628" i="1" s="1"/>
  <c r="O1612" i="1"/>
  <c r="AH1612" i="1"/>
  <c r="AD1612" i="1"/>
  <c r="P1612" i="1"/>
  <c r="K1599" i="1"/>
  <c r="K1612" i="1"/>
  <c r="W1612" i="1" s="1"/>
  <c r="K474" i="1"/>
  <c r="K481" i="1"/>
  <c r="Z481" i="1" s="1"/>
  <c r="K1635" i="1"/>
  <c r="O1635" i="1" s="1"/>
  <c r="AH1206" i="1"/>
  <c r="U1206" i="1"/>
  <c r="K1206" i="1"/>
  <c r="Y1206" i="1" s="1"/>
  <c r="V363" i="1"/>
  <c r="R363" i="1"/>
  <c r="N363" i="1"/>
  <c r="K363" i="1"/>
  <c r="AG363" i="1" s="1"/>
  <c r="S694" i="1"/>
  <c r="AD694" i="1"/>
  <c r="O694" i="1"/>
  <c r="V694" i="1"/>
  <c r="K677" i="1"/>
  <c r="T677" i="1" s="1"/>
  <c r="K694" i="1"/>
  <c r="Z694" i="1" s="1"/>
  <c r="AH694" i="1"/>
  <c r="K26" i="1"/>
  <c r="Y26" i="1" s="1"/>
  <c r="K172" i="1"/>
  <c r="AC172" i="1" s="1"/>
  <c r="K184" i="1"/>
  <c r="W184" i="1" s="1"/>
  <c r="K22" i="1"/>
  <c r="AA22" i="1" s="1"/>
  <c r="K27" i="1"/>
  <c r="AC27" i="1" s="1"/>
  <c r="AH907" i="1"/>
  <c r="N907" i="1"/>
  <c r="AB907" i="1"/>
  <c r="K907" i="1"/>
  <c r="Q907" i="1" s="1"/>
  <c r="AD1202" i="1"/>
  <c r="T1202" i="1"/>
  <c r="Z1202" i="1"/>
  <c r="AH1202" i="1"/>
  <c r="P1202" i="1"/>
  <c r="AC1202" i="1"/>
  <c r="W1202" i="1"/>
  <c r="N1202" i="1"/>
  <c r="AB1202" i="1"/>
  <c r="K1190" i="1"/>
  <c r="AB1190" i="1" s="1"/>
  <c r="K1202" i="1"/>
  <c r="M1202" i="1" s="1"/>
  <c r="AF1202" i="1"/>
  <c r="AB626" i="1"/>
  <c r="AC626" i="1"/>
  <c r="K625" i="1"/>
  <c r="V625" i="1" s="1"/>
  <c r="K626" i="1"/>
  <c r="Y626" i="1" s="1"/>
  <c r="U136" i="1"/>
  <c r="N136" i="1"/>
  <c r="S136" i="1"/>
  <c r="AC136" i="1"/>
  <c r="P136" i="1"/>
  <c r="AG136" i="1"/>
  <c r="AH136" i="1"/>
  <c r="V136" i="1"/>
  <c r="AA136" i="1"/>
  <c r="K132" i="1"/>
  <c r="Z132" i="1" s="1"/>
  <c r="K136" i="1"/>
  <c r="W136" i="1" s="1"/>
  <c r="T136" i="1"/>
  <c r="AH229" i="1"/>
  <c r="AD229" i="1"/>
  <c r="AC229" i="1"/>
  <c r="K225" i="1"/>
  <c r="AE225" i="1" s="1"/>
  <c r="K229" i="1"/>
  <c r="V229" i="1" s="1"/>
  <c r="K287" i="1"/>
  <c r="AB287" i="1" s="1"/>
  <c r="T323" i="1"/>
  <c r="AH323" i="1"/>
  <c r="N323" i="1"/>
  <c r="Q323" i="1"/>
  <c r="AJ323" i="1"/>
  <c r="AA323" i="1"/>
  <c r="K323" i="1"/>
  <c r="W323" i="1" s="1"/>
  <c r="Y281" i="1"/>
  <c r="M281" i="1"/>
  <c r="K271" i="1"/>
  <c r="AC271" i="1" s="1"/>
  <c r="K281" i="1"/>
  <c r="T281" i="1" s="1"/>
  <c r="S321" i="1"/>
  <c r="AB321" i="1"/>
  <c r="AI321" i="1"/>
  <c r="K312" i="1"/>
  <c r="X312" i="1" s="1"/>
  <c r="K321" i="1"/>
  <c r="AD321" i="1" s="1"/>
  <c r="AE321" i="1"/>
  <c r="O307" i="1"/>
  <c r="V307" i="1"/>
  <c r="AH307" i="1"/>
  <c r="K303" i="1"/>
  <c r="O303" i="1" s="1"/>
  <c r="K307" i="1"/>
  <c r="R307" i="1" s="1"/>
  <c r="O377" i="1"/>
  <c r="V377" i="1"/>
  <c r="K359" i="1"/>
  <c r="AB359" i="1" s="1"/>
  <c r="K377" i="1"/>
  <c r="S377" i="1" s="1"/>
  <c r="AJ738" i="1"/>
  <c r="O738" i="1"/>
  <c r="Y738" i="1"/>
  <c r="M738" i="1"/>
  <c r="Z738" i="1"/>
  <c r="AD738" i="1"/>
  <c r="K737" i="1"/>
  <c r="K738" i="1"/>
  <c r="AH738" i="1" s="1"/>
  <c r="S738" i="1"/>
  <c r="AG439" i="1"/>
  <c r="R439" i="1"/>
  <c r="Q439" i="1"/>
  <c r="K431" i="1"/>
  <c r="K439" i="1"/>
  <c r="U439" i="1" s="1"/>
  <c r="Q813" i="1"/>
  <c r="M813" i="1"/>
  <c r="AF813" i="1"/>
  <c r="P813" i="1"/>
  <c r="AJ813" i="1"/>
  <c r="K790" i="1"/>
  <c r="K813" i="1"/>
  <c r="AA813" i="1" s="1"/>
  <c r="AG858" i="1"/>
  <c r="V858" i="1"/>
  <c r="AI858" i="1"/>
  <c r="K844" i="1"/>
  <c r="K858" i="1"/>
  <c r="AJ858" i="1" s="1"/>
  <c r="AJ906" i="1"/>
  <c r="W906" i="1"/>
  <c r="AI906" i="1"/>
  <c r="V906" i="1"/>
  <c r="K902" i="1"/>
  <c r="K906" i="1"/>
  <c r="AA906" i="1" s="1"/>
  <c r="AH906" i="1"/>
  <c r="T1641" i="1"/>
  <c r="R1641" i="1"/>
  <c r="S1641" i="1"/>
  <c r="AA1641" i="1"/>
  <c r="W1641" i="1"/>
  <c r="Y1641" i="1"/>
  <c r="K1630" i="1"/>
  <c r="K1641" i="1"/>
  <c r="AJ1641" i="1" s="1"/>
  <c r="N1641" i="1"/>
  <c r="T1711" i="1"/>
  <c r="AB1711" i="1"/>
  <c r="AC1711" i="1"/>
  <c r="N1711" i="1"/>
  <c r="U1711" i="1"/>
  <c r="K1695" i="1"/>
  <c r="K1711" i="1"/>
  <c r="W1711" i="1" s="1"/>
  <c r="AH648" i="1"/>
  <c r="M648" i="1"/>
  <c r="K642" i="1"/>
  <c r="K648" i="1"/>
  <c r="AE648" i="1" s="1"/>
  <c r="U773" i="1"/>
  <c r="AG773" i="1"/>
  <c r="AF773" i="1"/>
  <c r="O773" i="1"/>
  <c r="R773" i="1"/>
  <c r="K773" i="1"/>
  <c r="AA773" i="1" s="1"/>
  <c r="K777" i="1"/>
  <c r="K783" i="1"/>
  <c r="AJ783" i="1" s="1"/>
  <c r="K1399" i="1"/>
  <c r="K1403" i="1"/>
  <c r="V1403" i="1" s="1"/>
  <c r="K699" i="1"/>
  <c r="K712" i="1"/>
  <c r="X712" i="1" s="1"/>
  <c r="W771" i="1"/>
  <c r="AI771" i="1"/>
  <c r="S771" i="1"/>
  <c r="AA771" i="1"/>
  <c r="AG771" i="1"/>
  <c r="K765" i="1"/>
  <c r="K771" i="1"/>
  <c r="AE771" i="1" s="1"/>
  <c r="K1106" i="1"/>
  <c r="K1116" i="1"/>
  <c r="V1116" i="1" s="1"/>
  <c r="K1070" i="1"/>
  <c r="K1083" i="1"/>
  <c r="AA1083" i="1" s="1"/>
  <c r="K1022" i="1"/>
  <c r="K1026" i="1"/>
  <c r="V1026" i="1" s="1"/>
  <c r="O1749" i="1"/>
  <c r="AF1749" i="1"/>
  <c r="K1739" i="1"/>
  <c r="K1749" i="1"/>
  <c r="AA1749" i="1" s="1"/>
  <c r="K917" i="1"/>
  <c r="K926" i="1"/>
  <c r="P926" i="1" s="1"/>
  <c r="X1174" i="1"/>
  <c r="Q1174" i="1"/>
  <c r="M1174" i="1"/>
  <c r="R1174" i="1"/>
  <c r="K1176" i="1"/>
  <c r="K1174" i="1"/>
  <c r="AJ1174" i="1" s="1"/>
  <c r="K960" i="1"/>
  <c r="K974" i="1"/>
  <c r="AC974" i="1" s="1"/>
  <c r="V14" i="1" l="1"/>
  <c r="S17" i="1"/>
  <c r="R1784" i="1"/>
  <c r="W1784" i="1"/>
  <c r="S1784" i="1"/>
  <c r="AC1786" i="1"/>
  <c r="T1786" i="1"/>
  <c r="X1790" i="1"/>
  <c r="V1789" i="1"/>
  <c r="X1785" i="1"/>
  <c r="AH1785" i="1"/>
  <c r="X1793" i="1"/>
  <c r="M1788" i="1"/>
  <c r="AI1788" i="1"/>
  <c r="AE1788" i="1"/>
  <c r="N1784" i="1"/>
  <c r="AF1784" i="1"/>
  <c r="AE1784" i="1"/>
  <c r="Z1784" i="1"/>
  <c r="P1784" i="1"/>
  <c r="M1786" i="1"/>
  <c r="AA1786" i="1"/>
  <c r="V1786" i="1"/>
  <c r="R1786" i="1"/>
  <c r="O1786" i="1"/>
  <c r="V1791" i="1"/>
  <c r="U1791" i="1"/>
  <c r="R1791" i="1"/>
  <c r="AI1791" i="1"/>
  <c r="AD1790" i="1"/>
  <c r="AH1790" i="1"/>
  <c r="M1790" i="1"/>
  <c r="R1790" i="1"/>
  <c r="AI1789" i="1"/>
  <c r="N1789" i="1"/>
  <c r="Z1787" i="1"/>
  <c r="AJ1787" i="1"/>
  <c r="V1787" i="1"/>
  <c r="AH1787" i="1"/>
  <c r="AG1785" i="1"/>
  <c r="T1785" i="1"/>
  <c r="Q1785" i="1"/>
  <c r="AH1793" i="1"/>
  <c r="U1793" i="1"/>
  <c r="AC1784" i="1"/>
  <c r="AJ1786" i="1"/>
  <c r="AD1786" i="1"/>
  <c r="T1790" i="1"/>
  <c r="AA1790" i="1"/>
  <c r="P1789" i="1"/>
  <c r="AB1785" i="1"/>
  <c r="AC1785" i="1"/>
  <c r="Y1793" i="1"/>
  <c r="AA1792" i="1"/>
  <c r="N1792" i="1"/>
  <c r="AG1788" i="1"/>
  <c r="AB1788" i="1"/>
  <c r="AA1788" i="1"/>
  <c r="O1784" i="1"/>
  <c r="T1784" i="1"/>
  <c r="AB1784" i="1"/>
  <c r="X1784" i="1"/>
  <c r="AD1784" i="1"/>
  <c r="Z1786" i="1"/>
  <c r="X1786" i="1"/>
  <c r="N1786" i="1"/>
  <c r="AH1786" i="1"/>
  <c r="S1786" i="1"/>
  <c r="AF1791" i="1"/>
  <c r="AJ1791" i="1"/>
  <c r="M1791" i="1"/>
  <c r="O1791" i="1"/>
  <c r="W1791" i="1"/>
  <c r="P1790" i="1"/>
  <c r="AI1790" i="1"/>
  <c r="AG1789" i="1"/>
  <c r="AH1789" i="1"/>
  <c r="AD1787" i="1"/>
  <c r="Q1787" i="1"/>
  <c r="AG1787" i="1"/>
  <c r="AA1787" i="1"/>
  <c r="AI1787" i="1"/>
  <c r="U1785" i="1"/>
  <c r="O1785" i="1"/>
  <c r="AI1785" i="1"/>
  <c r="AI1793" i="1"/>
  <c r="AJ1789" i="1"/>
  <c r="P1785" i="1"/>
  <c r="S1785" i="1"/>
  <c r="AF1793" i="1"/>
  <c r="N1780" i="1"/>
  <c r="W1780" i="1"/>
  <c r="Y1780" i="1"/>
  <c r="AB1780" i="1"/>
  <c r="S1776" i="1"/>
  <c r="AE1776" i="1"/>
  <c r="Y1776" i="1"/>
  <c r="W1776" i="1"/>
  <c r="AI1779" i="1"/>
  <c r="W1779" i="1"/>
  <c r="S1777" i="1"/>
  <c r="Q1774" i="1"/>
  <c r="AG1774" i="1"/>
  <c r="W1774" i="1"/>
  <c r="AI1774" i="1"/>
  <c r="X1774" i="1"/>
  <c r="R1775" i="1"/>
  <c r="P1775" i="1"/>
  <c r="M1781" i="1"/>
  <c r="T1781" i="1"/>
  <c r="X1781" i="1"/>
  <c r="AC1778" i="1"/>
  <c r="AF1778" i="1"/>
  <c r="Z1780" i="1"/>
  <c r="AF1780" i="1"/>
  <c r="AF1776" i="1"/>
  <c r="AG1776" i="1"/>
  <c r="U1776" i="1"/>
  <c r="AG1779" i="1"/>
  <c r="Y1779" i="1"/>
  <c r="Y1777" i="1"/>
  <c r="U1774" i="1"/>
  <c r="AD1774" i="1"/>
  <c r="M1774" i="1"/>
  <c r="O1774" i="1"/>
  <c r="AA1781" i="1"/>
  <c r="N1781" i="1"/>
  <c r="P1781" i="1"/>
  <c r="AB1778" i="1"/>
  <c r="AE1778" i="1"/>
  <c r="O1780" i="1"/>
  <c r="Q1780" i="1"/>
  <c r="AB1776" i="1"/>
  <c r="M1776" i="1"/>
  <c r="AC1779" i="1"/>
  <c r="V1774" i="1"/>
  <c r="Y1774" i="1"/>
  <c r="AH1774" i="1"/>
  <c r="N1774" i="1"/>
  <c r="AA1774" i="1"/>
  <c r="AB1775" i="1"/>
  <c r="Z1781" i="1"/>
  <c r="Q1781" i="1"/>
  <c r="AD1781" i="1"/>
  <c r="AH1778" i="1"/>
  <c r="AH1754" i="1"/>
  <c r="AG1749" i="1"/>
  <c r="S1768" i="1"/>
  <c r="AH1768" i="1"/>
  <c r="AB1768" i="1"/>
  <c r="W1768" i="1"/>
  <c r="Q1768" i="1"/>
  <c r="V1754" i="1"/>
  <c r="AB1754" i="1"/>
  <c r="T1746" i="1"/>
  <c r="N1746" i="1"/>
  <c r="P1746" i="1"/>
  <c r="X1746" i="1"/>
  <c r="Z1746" i="1"/>
  <c r="AC1746" i="1"/>
  <c r="O1746" i="1"/>
  <c r="AB1746" i="1"/>
  <c r="Y1746" i="1"/>
  <c r="V1746" i="1"/>
  <c r="AH1746" i="1"/>
  <c r="W1759" i="1"/>
  <c r="T1759" i="1"/>
  <c r="AB1759" i="1"/>
  <c r="Z1759" i="1"/>
  <c r="AG1759" i="1"/>
  <c r="N1759" i="1"/>
  <c r="M1759" i="1"/>
  <c r="AI1759" i="1"/>
  <c r="O1759" i="1"/>
  <c r="V1759" i="1"/>
  <c r="AE1759" i="1"/>
  <c r="O1747" i="1"/>
  <c r="N1747" i="1"/>
  <c r="P1747" i="1"/>
  <c r="AI1747" i="1"/>
  <c r="AG1747" i="1"/>
  <c r="AD1747" i="1"/>
  <c r="AB1747" i="1"/>
  <c r="AC1747" i="1"/>
  <c r="AE1747" i="1"/>
  <c r="AH1747" i="1"/>
  <c r="AA1747" i="1"/>
  <c r="Z1747" i="1"/>
  <c r="W1747" i="1"/>
  <c r="V1747" i="1"/>
  <c r="X1747" i="1"/>
  <c r="AF1747" i="1"/>
  <c r="S1747" i="1"/>
  <c r="AC1749" i="1"/>
  <c r="AE1749" i="1"/>
  <c r="Y1768" i="1"/>
  <c r="N1768" i="1"/>
  <c r="AD1768" i="1"/>
  <c r="AA1768" i="1"/>
  <c r="R1754" i="1"/>
  <c r="S1754" i="1"/>
  <c r="AE1758" i="1"/>
  <c r="AG1758" i="1"/>
  <c r="AJ1758" i="1"/>
  <c r="O1758" i="1"/>
  <c r="AH1758" i="1"/>
  <c r="Y1758" i="1"/>
  <c r="P1758" i="1"/>
  <c r="AF1758" i="1"/>
  <c r="AG1746" i="1"/>
  <c r="U1759" i="1"/>
  <c r="AJ1747" i="1"/>
  <c r="X1754" i="1"/>
  <c r="AF1740" i="1"/>
  <c r="V1740" i="1"/>
  <c r="Z1740" i="1"/>
  <c r="AJ1740" i="1"/>
  <c r="M1740" i="1"/>
  <c r="R1740" i="1"/>
  <c r="Z1749" i="1"/>
  <c r="V1768" i="1"/>
  <c r="Z1768" i="1"/>
  <c r="AJ1768" i="1"/>
  <c r="O1768" i="1"/>
  <c r="P1768" i="1"/>
  <c r="AF1754" i="1"/>
  <c r="P1754" i="1"/>
  <c r="R1762" i="1"/>
  <c r="V1762" i="1"/>
  <c r="W1762" i="1"/>
  <c r="U1762" i="1"/>
  <c r="AE1762" i="1"/>
  <c r="AI1762" i="1"/>
  <c r="AG1762" i="1"/>
  <c r="AC1762" i="1"/>
  <c r="AJ1762" i="1"/>
  <c r="M1762" i="1"/>
  <c r="P1762" i="1"/>
  <c r="AD1738" i="1"/>
  <c r="X1738" i="1"/>
  <c r="U1738" i="1"/>
  <c r="Q1758" i="1"/>
  <c r="AE1746" i="1"/>
  <c r="AJ1759" i="1"/>
  <c r="X1742" i="1"/>
  <c r="O1742" i="1"/>
  <c r="N1742" i="1"/>
  <c r="M1742" i="1"/>
  <c r="AB1742" i="1"/>
  <c r="AA1742" i="1"/>
  <c r="U1742" i="1"/>
  <c r="Z1742" i="1"/>
  <c r="T1742" i="1"/>
  <c r="AG1742" i="1"/>
  <c r="V1742" i="1"/>
  <c r="AF1742" i="1"/>
  <c r="W1742" i="1"/>
  <c r="Q1742" i="1"/>
  <c r="P1742" i="1"/>
  <c r="AI1742" i="1"/>
  <c r="AJ1742" i="1"/>
  <c r="Y1747" i="1"/>
  <c r="W1740" i="1"/>
  <c r="P1760" i="1"/>
  <c r="U1760" i="1"/>
  <c r="Q1769" i="1"/>
  <c r="AI1769" i="1"/>
  <c r="AG1769" i="1"/>
  <c r="AD1769" i="1"/>
  <c r="AE1771" i="1"/>
  <c r="Q1771" i="1"/>
  <c r="R1753" i="1"/>
  <c r="AB1753" i="1"/>
  <c r="W1753" i="1"/>
  <c r="AH1748" i="1"/>
  <c r="AB1748" i="1"/>
  <c r="AD1748" i="1"/>
  <c r="AJ1748" i="1"/>
  <c r="X1757" i="1"/>
  <c r="AJ1757" i="1"/>
  <c r="AE1757" i="1"/>
  <c r="Y1757" i="1"/>
  <c r="U1770" i="1"/>
  <c r="AI1770" i="1"/>
  <c r="AF1766" i="1"/>
  <c r="X1766" i="1"/>
  <c r="AI1766" i="1"/>
  <c r="AB1766" i="1"/>
  <c r="M1752" i="1"/>
  <c r="O1763" i="1"/>
  <c r="P1745" i="1"/>
  <c r="AC1745" i="1"/>
  <c r="AC1750" i="1"/>
  <c r="X1750" i="1"/>
  <c r="Z1750" i="1"/>
  <c r="W1750" i="1"/>
  <c r="AB1772" i="1"/>
  <c r="S1772" i="1"/>
  <c r="AC1772" i="1"/>
  <c r="AF1751" i="1"/>
  <c r="O1751" i="1"/>
  <c r="AA1751" i="1"/>
  <c r="X1767" i="1"/>
  <c r="AA1765" i="1"/>
  <c r="N1765" i="1"/>
  <c r="T1765" i="1"/>
  <c r="AG1765" i="1"/>
  <c r="P1765" i="1"/>
  <c r="AD1760" i="1"/>
  <c r="AA1760" i="1"/>
  <c r="R1769" i="1"/>
  <c r="W1769" i="1"/>
  <c r="AB1769" i="1"/>
  <c r="V1769" i="1"/>
  <c r="M1769" i="1"/>
  <c r="Y1744" i="1"/>
  <c r="O1755" i="1"/>
  <c r="AA1755" i="1"/>
  <c r="V1755" i="1"/>
  <c r="AH1755" i="1"/>
  <c r="V1771" i="1"/>
  <c r="T1771" i="1"/>
  <c r="U1771" i="1"/>
  <c r="S1753" i="1"/>
  <c r="U1753" i="1"/>
  <c r="AA1753" i="1"/>
  <c r="P1753" i="1"/>
  <c r="AA1748" i="1"/>
  <c r="X1748" i="1"/>
  <c r="P1748" i="1"/>
  <c r="Z1748" i="1"/>
  <c r="AC1748" i="1"/>
  <c r="S1741" i="1"/>
  <c r="AG1741" i="1"/>
  <c r="Z1757" i="1"/>
  <c r="P1757" i="1"/>
  <c r="Q1757" i="1"/>
  <c r="AH1757" i="1"/>
  <c r="AF1757" i="1"/>
  <c r="AA1770" i="1"/>
  <c r="R1770" i="1"/>
  <c r="AH1766" i="1"/>
  <c r="M1766" i="1"/>
  <c r="AG1766" i="1"/>
  <c r="V1763" i="1"/>
  <c r="P1750" i="1"/>
  <c r="M1750" i="1"/>
  <c r="AI1750" i="1"/>
  <c r="AE1750" i="1"/>
  <c r="AG1772" i="1"/>
  <c r="X1772" i="1"/>
  <c r="R1772" i="1"/>
  <c r="Y1772" i="1"/>
  <c r="AI1751" i="1"/>
  <c r="AG1751" i="1"/>
  <c r="AE1765" i="1"/>
  <c r="W1765" i="1"/>
  <c r="AH1765" i="1"/>
  <c r="U1765" i="1"/>
  <c r="X1769" i="1"/>
  <c r="AC1769" i="1"/>
  <c r="N1769" i="1"/>
  <c r="S1769" i="1"/>
  <c r="X1744" i="1"/>
  <c r="AD1755" i="1"/>
  <c r="U1755" i="1"/>
  <c r="N1755" i="1"/>
  <c r="AF1755" i="1"/>
  <c r="Q1755" i="1"/>
  <c r="W1771" i="1"/>
  <c r="X1753" i="1"/>
  <c r="Q1753" i="1"/>
  <c r="Y1753" i="1"/>
  <c r="Q1748" i="1"/>
  <c r="W1748" i="1"/>
  <c r="AG1748" i="1"/>
  <c r="AI1748" i="1"/>
  <c r="N1748" i="1"/>
  <c r="AE1741" i="1"/>
  <c r="O1757" i="1"/>
  <c r="AC1757" i="1"/>
  <c r="AB1757" i="1"/>
  <c r="W1757" i="1"/>
  <c r="AG1757" i="1"/>
  <c r="N1770" i="1"/>
  <c r="AD1770" i="1"/>
  <c r="AJ1766" i="1"/>
  <c r="O1766" i="1"/>
  <c r="AG1752" i="1"/>
  <c r="W1745" i="1"/>
  <c r="AE1745" i="1"/>
  <c r="Y1750" i="1"/>
  <c r="V1750" i="1"/>
  <c r="U1750" i="1"/>
  <c r="O1750" i="1"/>
  <c r="AJ1772" i="1"/>
  <c r="Z1772" i="1"/>
  <c r="N1772" i="1"/>
  <c r="R1751" i="1"/>
  <c r="Q1765" i="1"/>
  <c r="R1765" i="1"/>
  <c r="X1765" i="1"/>
  <c r="Z1765" i="1"/>
  <c r="AI1765" i="1"/>
  <c r="AD1718" i="1"/>
  <c r="W1718" i="1"/>
  <c r="AH1718" i="1"/>
  <c r="M1721" i="1"/>
  <c r="U1721" i="1"/>
  <c r="X1721" i="1"/>
  <c r="AD1721" i="1"/>
  <c r="AA1721" i="1"/>
  <c r="O1732" i="1"/>
  <c r="AB1732" i="1"/>
  <c r="Y1723" i="1"/>
  <c r="AJ1723" i="1"/>
  <c r="N1729" i="1"/>
  <c r="AI1727" i="1"/>
  <c r="N1726" i="1"/>
  <c r="AI1726" i="1"/>
  <c r="Z1726" i="1"/>
  <c r="AE1726" i="1"/>
  <c r="M1726" i="1"/>
  <c r="U1728" i="1"/>
  <c r="AD1731" i="1"/>
  <c r="AI1731" i="1"/>
  <c r="AJ1731" i="1"/>
  <c r="O1731" i="1"/>
  <c r="W1730" i="1"/>
  <c r="AA1730" i="1"/>
  <c r="X1724" i="1"/>
  <c r="T1724" i="1"/>
  <c r="AB1724" i="1"/>
  <c r="Q1724" i="1"/>
  <c r="AF1724" i="1"/>
  <c r="AC1719" i="1"/>
  <c r="P1719" i="1"/>
  <c r="M1719" i="1"/>
  <c r="S1735" i="1"/>
  <c r="Y1735" i="1"/>
  <c r="AH1735" i="1"/>
  <c r="AF1720" i="1"/>
  <c r="P1720" i="1"/>
  <c r="AI1723" i="1"/>
  <c r="O1730" i="1"/>
  <c r="Z1718" i="1"/>
  <c r="O1718" i="1"/>
  <c r="Q1718" i="1"/>
  <c r="N1721" i="1"/>
  <c r="AC1721" i="1"/>
  <c r="AF1721" i="1"/>
  <c r="AE1721" i="1"/>
  <c r="Q1723" i="1"/>
  <c r="AE1723" i="1"/>
  <c r="N1727" i="1"/>
  <c r="S1726" i="1"/>
  <c r="AA1726" i="1"/>
  <c r="X1726" i="1"/>
  <c r="W1726" i="1"/>
  <c r="AI1730" i="1"/>
  <c r="Z1730" i="1"/>
  <c r="AD1724" i="1"/>
  <c r="S1724" i="1"/>
  <c r="Y1724" i="1"/>
  <c r="V1724" i="1"/>
  <c r="AJ1720" i="1"/>
  <c r="Y1720" i="1"/>
  <c r="R1723" i="1"/>
  <c r="V1727" i="1"/>
  <c r="AI1718" i="1"/>
  <c r="M1718" i="1"/>
  <c r="Y1718" i="1"/>
  <c r="W1721" i="1"/>
  <c r="S1721" i="1"/>
  <c r="AH1721" i="1"/>
  <c r="V1721" i="1"/>
  <c r="AB1721" i="1"/>
  <c r="X1732" i="1"/>
  <c r="AH1723" i="1"/>
  <c r="T1726" i="1"/>
  <c r="AJ1726" i="1"/>
  <c r="Y1726" i="1"/>
  <c r="AB1726" i="1"/>
  <c r="AH1726" i="1"/>
  <c r="S1728" i="1"/>
  <c r="W1728" i="1"/>
  <c r="P1731" i="1"/>
  <c r="N1731" i="1"/>
  <c r="AA1731" i="1"/>
  <c r="AH1731" i="1"/>
  <c r="W1731" i="1"/>
  <c r="Q1730" i="1"/>
  <c r="U1724" i="1"/>
  <c r="AE1724" i="1"/>
  <c r="AC1724" i="1"/>
  <c r="R1724" i="1"/>
  <c r="AI1724" i="1"/>
  <c r="Y1719" i="1"/>
  <c r="Q1735" i="1"/>
  <c r="W1735" i="1"/>
  <c r="Y1701" i="1"/>
  <c r="Q1703" i="1"/>
  <c r="V1711" i="1"/>
  <c r="R1711" i="1"/>
  <c r="Q1711" i="1"/>
  <c r="AD1711" i="1"/>
  <c r="AB1705" i="1"/>
  <c r="T1699" i="1"/>
  <c r="AG1699" i="1"/>
  <c r="AD1699" i="1"/>
  <c r="AH1699" i="1"/>
  <c r="U1699" i="1"/>
  <c r="V1714" i="1"/>
  <c r="M1714" i="1"/>
  <c r="AD1698" i="1"/>
  <c r="AF1698" i="1"/>
  <c r="AJ1698" i="1"/>
  <c r="S1698" i="1"/>
  <c r="AC1698" i="1"/>
  <c r="V1701" i="1"/>
  <c r="AJ1701" i="1"/>
  <c r="Y1704" i="1"/>
  <c r="AC1704" i="1"/>
  <c r="Z1704" i="1"/>
  <c r="AA1710" i="1"/>
  <c r="AI1710" i="1"/>
  <c r="N1710" i="1"/>
  <c r="AF1710" i="1"/>
  <c r="O1710" i="1"/>
  <c r="T1713" i="1"/>
  <c r="N1697" i="1"/>
  <c r="V1697" i="1"/>
  <c r="O1707" i="1"/>
  <c r="M1702" i="1"/>
  <c r="AC1702" i="1"/>
  <c r="AE1708" i="1"/>
  <c r="AH1708" i="1"/>
  <c r="AI1708" i="1"/>
  <c r="AC1708" i="1"/>
  <c r="U1706" i="1"/>
  <c r="N1706" i="1"/>
  <c r="AF1706" i="1"/>
  <c r="W1706" i="1"/>
  <c r="O1709" i="1"/>
  <c r="M1709" i="1"/>
  <c r="AA1709" i="1"/>
  <c r="Z1709" i="1"/>
  <c r="O1712" i="1"/>
  <c r="U1696" i="1"/>
  <c r="O1696" i="1"/>
  <c r="AB1696" i="1"/>
  <c r="V1696" i="1"/>
  <c r="W1696" i="1"/>
  <c r="AH1703" i="1"/>
  <c r="N1703" i="1"/>
  <c r="AI1703" i="1"/>
  <c r="AJ1711" i="1"/>
  <c r="AI1711" i="1"/>
  <c r="AA1711" i="1"/>
  <c r="AF1711" i="1"/>
  <c r="S1711" i="1"/>
  <c r="AA1705" i="1"/>
  <c r="AI1699" i="1"/>
  <c r="AA1699" i="1"/>
  <c r="Q1699" i="1"/>
  <c r="X1699" i="1"/>
  <c r="AC1699" i="1"/>
  <c r="U1714" i="1"/>
  <c r="P1698" i="1"/>
  <c r="T1698" i="1"/>
  <c r="U1698" i="1"/>
  <c r="R1698" i="1"/>
  <c r="AA1701" i="1"/>
  <c r="M1701" i="1"/>
  <c r="Q1701" i="1"/>
  <c r="Q1704" i="1"/>
  <c r="P1704" i="1"/>
  <c r="U1704" i="1"/>
  <c r="Y1710" i="1"/>
  <c r="X1710" i="1"/>
  <c r="AE1710" i="1"/>
  <c r="W1710" i="1"/>
  <c r="T1710" i="1"/>
  <c r="AF1713" i="1"/>
  <c r="T1697" i="1"/>
  <c r="AB1697" i="1"/>
  <c r="W1707" i="1"/>
  <c r="AA1707" i="1"/>
  <c r="AF1702" i="1"/>
  <c r="AE1702" i="1"/>
  <c r="S1708" i="1"/>
  <c r="Q1708" i="1"/>
  <c r="AF1708" i="1"/>
  <c r="AH1706" i="1"/>
  <c r="AJ1706" i="1"/>
  <c r="P1709" i="1"/>
  <c r="U1709" i="1"/>
  <c r="AI1709" i="1"/>
  <c r="AJ1712" i="1"/>
  <c r="AH1712" i="1"/>
  <c r="M1696" i="1"/>
  <c r="AJ1696" i="1"/>
  <c r="T1696" i="1"/>
  <c r="AE1696" i="1"/>
  <c r="P1703" i="1"/>
  <c r="AB1703" i="1"/>
  <c r="M1703" i="1"/>
  <c r="AJ1705" i="1"/>
  <c r="AF1701" i="1"/>
  <c r="X1703" i="1"/>
  <c r="AH1711" i="1"/>
  <c r="Y1711" i="1"/>
  <c r="AG1711" i="1"/>
  <c r="M1711" i="1"/>
  <c r="R1705" i="1"/>
  <c r="W1699" i="1"/>
  <c r="Z1699" i="1"/>
  <c r="S1699" i="1"/>
  <c r="AE1699" i="1"/>
  <c r="AD1714" i="1"/>
  <c r="X1698" i="1"/>
  <c r="AE1698" i="1"/>
  <c r="Z1698" i="1"/>
  <c r="W1698" i="1"/>
  <c r="O1698" i="1"/>
  <c r="Z1701" i="1"/>
  <c r="V1704" i="1"/>
  <c r="AH1704" i="1"/>
  <c r="M1710" i="1"/>
  <c r="AC1710" i="1"/>
  <c r="S1710" i="1"/>
  <c r="AD1710" i="1"/>
  <c r="P1713" i="1"/>
  <c r="X1702" i="1"/>
  <c r="V1708" i="1"/>
  <c r="M1708" i="1"/>
  <c r="AC1706" i="1"/>
  <c r="T1706" i="1"/>
  <c r="AG1706" i="1"/>
  <c r="T1709" i="1"/>
  <c r="S1709" i="1"/>
  <c r="Q1712" i="1"/>
  <c r="AF1696" i="1"/>
  <c r="AG1696" i="1"/>
  <c r="Z1696" i="1"/>
  <c r="AC1696" i="1"/>
  <c r="AH1696" i="1"/>
  <c r="AD1703" i="1"/>
  <c r="Y1683" i="1"/>
  <c r="AC1683" i="1"/>
  <c r="AD1692" i="1"/>
  <c r="P1692" i="1"/>
  <c r="R1692" i="1"/>
  <c r="AA1692" i="1"/>
  <c r="S1692" i="1"/>
  <c r="AC1684" i="1"/>
  <c r="O1684" i="1"/>
  <c r="P1684" i="1"/>
  <c r="AD1684" i="1"/>
  <c r="AI1684" i="1"/>
  <c r="Z1690" i="1"/>
  <c r="AB1681" i="1"/>
  <c r="AH1681" i="1"/>
  <c r="P1681" i="1"/>
  <c r="AJ1686" i="1"/>
  <c r="AB1686" i="1"/>
  <c r="AG1686" i="1"/>
  <c r="O1686" i="1"/>
  <c r="V1686" i="1"/>
  <c r="U1691" i="1"/>
  <c r="W1691" i="1"/>
  <c r="AD1685" i="1"/>
  <c r="V1685" i="1"/>
  <c r="Y1685" i="1"/>
  <c r="V1689" i="1"/>
  <c r="AI1689" i="1"/>
  <c r="Z1689" i="1"/>
  <c r="O1689" i="1"/>
  <c r="AH1689" i="1"/>
  <c r="V1687" i="1"/>
  <c r="AA1683" i="1"/>
  <c r="AE1683" i="1"/>
  <c r="AH1692" i="1"/>
  <c r="O1692" i="1"/>
  <c r="AI1692" i="1"/>
  <c r="U1692" i="1"/>
  <c r="AC1692" i="1"/>
  <c r="O1690" i="1"/>
  <c r="U1683" i="1"/>
  <c r="O1683" i="1"/>
  <c r="AB1683" i="1"/>
  <c r="AJ1692" i="1"/>
  <c r="M1692" i="1"/>
  <c r="AF1692" i="1"/>
  <c r="Z1692" i="1"/>
  <c r="AG1684" i="1"/>
  <c r="AB1684" i="1"/>
  <c r="S1684" i="1"/>
  <c r="AE1684" i="1"/>
  <c r="T1690" i="1"/>
  <c r="R1690" i="1"/>
  <c r="X1681" i="1"/>
  <c r="AE1681" i="1"/>
  <c r="AF1681" i="1"/>
  <c r="Q1686" i="1"/>
  <c r="AA1686" i="1"/>
  <c r="S1686" i="1"/>
  <c r="W1686" i="1"/>
  <c r="P1691" i="1"/>
  <c r="O1691" i="1"/>
  <c r="AA1685" i="1"/>
  <c r="M1685" i="1"/>
  <c r="AC1689" i="1"/>
  <c r="U1689" i="1"/>
  <c r="P1689" i="1"/>
  <c r="AF1689" i="1"/>
  <c r="AG1683" i="1"/>
  <c r="AJ1683" i="1"/>
  <c r="Q1692" i="1"/>
  <c r="Y1692" i="1"/>
  <c r="W1692" i="1"/>
  <c r="X1692" i="1"/>
  <c r="AI1671" i="1"/>
  <c r="AF1671" i="1"/>
  <c r="R1671" i="1"/>
  <c r="Q1675" i="1"/>
  <c r="T1675" i="1"/>
  <c r="N1673" i="1"/>
  <c r="S1673" i="1"/>
  <c r="AC1673" i="1"/>
  <c r="AB1677" i="1"/>
  <c r="M1671" i="1"/>
  <c r="T1671" i="1"/>
  <c r="P1671" i="1"/>
  <c r="O1675" i="1"/>
  <c r="S1675" i="1"/>
  <c r="AB1675" i="1"/>
  <c r="N1675" i="1"/>
  <c r="X1679" i="1"/>
  <c r="AI1679" i="1"/>
  <c r="N1679" i="1"/>
  <c r="U1673" i="1"/>
  <c r="AF1673" i="1"/>
  <c r="Q1673" i="1"/>
  <c r="T1656" i="1"/>
  <c r="AA1665" i="1"/>
  <c r="W1667" i="1"/>
  <c r="AH1667" i="1"/>
  <c r="Z1655" i="1"/>
  <c r="AB1655" i="1"/>
  <c r="AA1656" i="1"/>
  <c r="AB1656" i="1"/>
  <c r="P1656" i="1"/>
  <c r="O1656" i="1"/>
  <c r="U1656" i="1"/>
  <c r="AF1649" i="1"/>
  <c r="U1649" i="1"/>
  <c r="Y1649" i="1"/>
  <c r="T1649" i="1"/>
  <c r="M1659" i="1"/>
  <c r="N1650" i="1"/>
  <c r="T1650" i="1"/>
  <c r="AD1661" i="1"/>
  <c r="AF1657" i="1"/>
  <c r="AJ1657" i="1"/>
  <c r="Y1657" i="1"/>
  <c r="AG1657" i="1"/>
  <c r="AI1663" i="1"/>
  <c r="AH1663" i="1"/>
  <c r="R1663" i="1"/>
  <c r="AF1654" i="1"/>
  <c r="P1665" i="1"/>
  <c r="U1665" i="1"/>
  <c r="AG1665" i="1"/>
  <c r="AF1665" i="1"/>
  <c r="Y1665" i="1"/>
  <c r="T1662" i="1"/>
  <c r="AC1662" i="1"/>
  <c r="AB1662" i="1"/>
  <c r="AE1662" i="1"/>
  <c r="N1662" i="1"/>
  <c r="AH1660" i="1"/>
  <c r="W1660" i="1"/>
  <c r="T1660" i="1"/>
  <c r="AA1660" i="1"/>
  <c r="AF1660" i="1"/>
  <c r="P1651" i="1"/>
  <c r="O1651" i="1"/>
  <c r="Y1651" i="1"/>
  <c r="N1651" i="1"/>
  <c r="M1667" i="1"/>
  <c r="AB1667" i="1"/>
  <c r="R1667" i="1"/>
  <c r="AB1652" i="1"/>
  <c r="AH1656" i="1"/>
  <c r="Q1656" i="1"/>
  <c r="X1663" i="1"/>
  <c r="O1663" i="1"/>
  <c r="AH1665" i="1"/>
  <c r="N1667" i="1"/>
  <c r="W1655" i="1"/>
  <c r="T1655" i="1"/>
  <c r="O1655" i="1"/>
  <c r="AE1656" i="1"/>
  <c r="X1656" i="1"/>
  <c r="W1656" i="1"/>
  <c r="Z1656" i="1"/>
  <c r="S1656" i="1"/>
  <c r="Q1649" i="1"/>
  <c r="P1649" i="1"/>
  <c r="AB1649" i="1"/>
  <c r="AH1649" i="1"/>
  <c r="S1649" i="1"/>
  <c r="AD1659" i="1"/>
  <c r="R1659" i="1"/>
  <c r="AH1659" i="1"/>
  <c r="R1650" i="1"/>
  <c r="AA1650" i="1"/>
  <c r="Q1666" i="1"/>
  <c r="M1661" i="1"/>
  <c r="Q1657" i="1"/>
  <c r="R1657" i="1"/>
  <c r="T1657" i="1"/>
  <c r="AA1657" i="1"/>
  <c r="N1657" i="1"/>
  <c r="Y1663" i="1"/>
  <c r="AF1663" i="1"/>
  <c r="Q1663" i="1"/>
  <c r="AE1654" i="1"/>
  <c r="M1654" i="1"/>
  <c r="X1665" i="1"/>
  <c r="Q1665" i="1"/>
  <c r="W1665" i="1"/>
  <c r="AE1665" i="1"/>
  <c r="AI1665" i="1"/>
  <c r="Q1662" i="1"/>
  <c r="AJ1662" i="1"/>
  <c r="R1662" i="1"/>
  <c r="AF1662" i="1"/>
  <c r="S1660" i="1"/>
  <c r="AD1660" i="1"/>
  <c r="AJ1660" i="1"/>
  <c r="AB1660" i="1"/>
  <c r="R1660" i="1"/>
  <c r="AB1651" i="1"/>
  <c r="AH1651" i="1"/>
  <c r="S1651" i="1"/>
  <c r="R1651" i="1"/>
  <c r="U1651" i="1"/>
  <c r="V1667" i="1"/>
  <c r="P1667" i="1"/>
  <c r="O1667" i="1"/>
  <c r="Y1652" i="1"/>
  <c r="Q1652" i="1"/>
  <c r="R1656" i="1"/>
  <c r="AB1663" i="1"/>
  <c r="Z1665" i="1"/>
  <c r="AD1665" i="1"/>
  <c r="AG1655" i="1"/>
  <c r="AG1656" i="1"/>
  <c r="AD1656" i="1"/>
  <c r="AJ1656" i="1"/>
  <c r="N1656" i="1"/>
  <c r="AF1656" i="1"/>
  <c r="N1649" i="1"/>
  <c r="V1649" i="1"/>
  <c r="M1649" i="1"/>
  <c r="X1649" i="1"/>
  <c r="AA1659" i="1"/>
  <c r="AD1650" i="1"/>
  <c r="Z1657" i="1"/>
  <c r="S1657" i="1"/>
  <c r="W1657" i="1"/>
  <c r="O1657" i="1"/>
  <c r="X1657" i="1"/>
  <c r="V1663" i="1"/>
  <c r="P1663" i="1"/>
  <c r="AC1663" i="1"/>
  <c r="O1654" i="1"/>
  <c r="S1665" i="1"/>
  <c r="O1665" i="1"/>
  <c r="T1665" i="1"/>
  <c r="R1665" i="1"/>
  <c r="V1665" i="1"/>
  <c r="AD1662" i="1"/>
  <c r="M1662" i="1"/>
  <c r="V1662" i="1"/>
  <c r="AA1662" i="1"/>
  <c r="W1662" i="1"/>
  <c r="V1660" i="1"/>
  <c r="AG1660" i="1"/>
  <c r="AE1660" i="1"/>
  <c r="AI1660" i="1"/>
  <c r="AI1651" i="1"/>
  <c r="W1651" i="1"/>
  <c r="V1651" i="1"/>
  <c r="AG1651" i="1"/>
  <c r="M1651" i="1"/>
  <c r="AG1667" i="1"/>
  <c r="T1667" i="1"/>
  <c r="AD1667" i="1"/>
  <c r="AC1652" i="1"/>
  <c r="AC1635" i="1"/>
  <c r="W1635" i="1"/>
  <c r="X1633" i="1"/>
  <c r="M1644" i="1"/>
  <c r="AI1644" i="1"/>
  <c r="AD1635" i="1"/>
  <c r="T1635" i="1"/>
  <c r="R1633" i="1"/>
  <c r="W1629" i="1"/>
  <c r="T1629" i="1"/>
  <c r="Z1644" i="1"/>
  <c r="AB1645" i="1"/>
  <c r="AB1641" i="1"/>
  <c r="Q1641" i="1"/>
  <c r="S1635" i="1"/>
  <c r="Y1635" i="1"/>
  <c r="N1635" i="1"/>
  <c r="R1635" i="1"/>
  <c r="AG1635" i="1"/>
  <c r="T1631" i="1"/>
  <c r="O1631" i="1"/>
  <c r="N1633" i="1"/>
  <c r="AD1633" i="1"/>
  <c r="O1633" i="1"/>
  <c r="AC1633" i="1"/>
  <c r="AE1633" i="1"/>
  <c r="R1629" i="1"/>
  <c r="AB1629" i="1"/>
  <c r="P1629" i="1"/>
  <c r="U1639" i="1"/>
  <c r="AC1644" i="1"/>
  <c r="Q1644" i="1"/>
  <c r="AG1644" i="1"/>
  <c r="S1644" i="1"/>
  <c r="O1644" i="1"/>
  <c r="N1632" i="1"/>
  <c r="P1634" i="1"/>
  <c r="N1634" i="1"/>
  <c r="AF1634" i="1"/>
  <c r="AI1634" i="1"/>
  <c r="Q1634" i="1"/>
  <c r="S1645" i="1"/>
  <c r="V1645" i="1"/>
  <c r="AC1645" i="1"/>
  <c r="AE1636" i="1"/>
  <c r="R1636" i="1"/>
  <c r="AI1636" i="1"/>
  <c r="AJ1646" i="1"/>
  <c r="AB1646" i="1"/>
  <c r="U1646" i="1"/>
  <c r="Z1635" i="1"/>
  <c r="AA1635" i="1"/>
  <c r="Y1633" i="1"/>
  <c r="AA1633" i="1"/>
  <c r="AF1633" i="1"/>
  <c r="AA1644" i="1"/>
  <c r="AF1644" i="1"/>
  <c r="U1635" i="1"/>
  <c r="AF1635" i="1"/>
  <c r="AI1635" i="1"/>
  <c r="AH1633" i="1"/>
  <c r="AG1633" i="1"/>
  <c r="S1633" i="1"/>
  <c r="AI1633" i="1"/>
  <c r="N1644" i="1"/>
  <c r="AB1644" i="1"/>
  <c r="AJ1644" i="1"/>
  <c r="AH1644" i="1"/>
  <c r="M1645" i="1"/>
  <c r="AG1645" i="1"/>
  <c r="AB1638" i="1"/>
  <c r="AH1641" i="1"/>
  <c r="AF1641" i="1"/>
  <c r="AI1641" i="1"/>
  <c r="V1635" i="1"/>
  <c r="AE1635" i="1"/>
  <c r="X1635" i="1"/>
  <c r="M1635" i="1"/>
  <c r="P1635" i="1"/>
  <c r="R1631" i="1"/>
  <c r="M1633" i="1"/>
  <c r="V1633" i="1"/>
  <c r="W1633" i="1"/>
  <c r="P1633" i="1"/>
  <c r="U1633" i="1"/>
  <c r="O1629" i="1"/>
  <c r="AI1629" i="1"/>
  <c r="W1639" i="1"/>
  <c r="V1644" i="1"/>
  <c r="W1644" i="1"/>
  <c r="Y1644" i="1"/>
  <c r="X1644" i="1"/>
  <c r="T1644" i="1"/>
  <c r="R1637" i="1"/>
  <c r="T1634" i="1"/>
  <c r="AD1634" i="1"/>
  <c r="V1634" i="1"/>
  <c r="W1634" i="1"/>
  <c r="Y1645" i="1"/>
  <c r="AJ1645" i="1"/>
  <c r="AD1645" i="1"/>
  <c r="O1636" i="1"/>
  <c r="U1638" i="1"/>
  <c r="R1646" i="1"/>
  <c r="Z1646" i="1"/>
  <c r="S1646" i="1"/>
  <c r="W1626" i="1"/>
  <c r="S1626" i="1"/>
  <c r="Q1626" i="1"/>
  <c r="AH1622" i="1"/>
  <c r="AF1622" i="1"/>
  <c r="AA1622" i="1"/>
  <c r="Y1622" i="1"/>
  <c r="AA1626" i="1"/>
  <c r="AF1626" i="1"/>
  <c r="AH1626" i="1"/>
  <c r="R1624" i="1"/>
  <c r="O1621" i="1"/>
  <c r="AI1621" i="1"/>
  <c r="AB1621" i="1"/>
  <c r="T1622" i="1"/>
  <c r="R1622" i="1"/>
  <c r="V1622" i="1"/>
  <c r="U1622" i="1"/>
  <c r="AD1622" i="1"/>
  <c r="X1626" i="1"/>
  <c r="P1626" i="1"/>
  <c r="AB1626" i="1"/>
  <c r="V1623" i="1"/>
  <c r="AG1623" i="1"/>
  <c r="O1623" i="1"/>
  <c r="W1623" i="1"/>
  <c r="O1624" i="1"/>
  <c r="AJ1621" i="1"/>
  <c r="AF1621" i="1"/>
  <c r="AA1621" i="1"/>
  <c r="M1622" i="1"/>
  <c r="AB1622" i="1"/>
  <c r="Z1622" i="1"/>
  <c r="S1622" i="1"/>
  <c r="AG1622" i="1"/>
  <c r="N1625" i="1"/>
  <c r="AC1625" i="1"/>
  <c r="AF1625" i="1"/>
  <c r="W1625" i="1"/>
  <c r="AI1626" i="1"/>
  <c r="AC1626" i="1"/>
  <c r="M1626" i="1"/>
  <c r="AH1623" i="1"/>
  <c r="AC1623" i="1"/>
  <c r="U1623" i="1"/>
  <c r="AA1623" i="1"/>
  <c r="X1623" i="1"/>
  <c r="AJ1619" i="1"/>
  <c r="AI1624" i="1"/>
  <c r="S1621" i="1"/>
  <c r="R1621" i="1"/>
  <c r="M1621" i="1"/>
  <c r="AE1622" i="1"/>
  <c r="P1622" i="1"/>
  <c r="O1622" i="1"/>
  <c r="X1622" i="1"/>
  <c r="Q1622" i="1"/>
  <c r="AC1620" i="1"/>
  <c r="O1617" i="1"/>
  <c r="AA1617" i="1"/>
  <c r="S1617" i="1"/>
  <c r="T1617" i="1"/>
  <c r="V1617" i="1"/>
  <c r="AC1606" i="1"/>
  <c r="AG1604" i="1"/>
  <c r="AF1610" i="1"/>
  <c r="AE1610" i="1"/>
  <c r="N1600" i="1"/>
  <c r="S1606" i="1"/>
  <c r="AI1606" i="1"/>
  <c r="R1601" i="1"/>
  <c r="AG1610" i="1"/>
  <c r="M1610" i="1"/>
  <c r="Z1600" i="1"/>
  <c r="AI1612" i="1"/>
  <c r="AD1607" i="1"/>
  <c r="AI1607" i="1"/>
  <c r="M1607" i="1"/>
  <c r="AA1606" i="1"/>
  <c r="AH1606" i="1"/>
  <c r="S1605" i="1"/>
  <c r="O1605" i="1"/>
  <c r="AI1605" i="1"/>
  <c r="O1608" i="1"/>
  <c r="P1608" i="1"/>
  <c r="U1608" i="1"/>
  <c r="AH1608" i="1"/>
  <c r="Z1608" i="1"/>
  <c r="AJ1611" i="1"/>
  <c r="AD1615" i="1"/>
  <c r="N1615" i="1"/>
  <c r="AE1615" i="1"/>
  <c r="W1615" i="1"/>
  <c r="AC1602" i="1"/>
  <c r="Y1602" i="1"/>
  <c r="V1602" i="1"/>
  <c r="AJ1602" i="1"/>
  <c r="AA1602" i="1"/>
  <c r="X1601" i="1"/>
  <c r="O1601" i="1"/>
  <c r="S1601" i="1"/>
  <c r="AI1604" i="1"/>
  <c r="AC1604" i="1"/>
  <c r="R1610" i="1"/>
  <c r="P1610" i="1"/>
  <c r="AH1610" i="1"/>
  <c r="Y1610" i="1"/>
  <c r="AI1610" i="1"/>
  <c r="AD1614" i="1"/>
  <c r="AC1613" i="1"/>
  <c r="AH1600" i="1"/>
  <c r="AF1600" i="1"/>
  <c r="AF1603" i="1"/>
  <c r="M1603" i="1"/>
  <c r="U1603" i="1"/>
  <c r="AJ1606" i="1"/>
  <c r="W1610" i="1"/>
  <c r="AJ1610" i="1"/>
  <c r="U1600" i="1"/>
  <c r="AG1600" i="1"/>
  <c r="X1606" i="1"/>
  <c r="Y1601" i="1"/>
  <c r="U1601" i="1"/>
  <c r="AD1604" i="1"/>
  <c r="O1610" i="1"/>
  <c r="U1610" i="1"/>
  <c r="X1610" i="1"/>
  <c r="Y1600" i="1"/>
  <c r="Z1612" i="1"/>
  <c r="N1607" i="1"/>
  <c r="AJ1607" i="1"/>
  <c r="AG1607" i="1"/>
  <c r="R1606" i="1"/>
  <c r="T1605" i="1"/>
  <c r="AE1605" i="1"/>
  <c r="AC1605" i="1"/>
  <c r="AD1608" i="1"/>
  <c r="AB1608" i="1"/>
  <c r="M1608" i="1"/>
  <c r="W1608" i="1"/>
  <c r="O1615" i="1"/>
  <c r="AB1615" i="1"/>
  <c r="AJ1615" i="1"/>
  <c r="AA1615" i="1"/>
  <c r="Y1615" i="1"/>
  <c r="O1602" i="1"/>
  <c r="AI1602" i="1"/>
  <c r="U1602" i="1"/>
  <c r="Q1602" i="1"/>
  <c r="N1601" i="1"/>
  <c r="Z1601" i="1"/>
  <c r="P1601" i="1"/>
  <c r="AJ1604" i="1"/>
  <c r="AB1610" i="1"/>
  <c r="AD1610" i="1"/>
  <c r="Z1610" i="1"/>
  <c r="S1610" i="1"/>
  <c r="T1610" i="1"/>
  <c r="Z1613" i="1"/>
  <c r="AA1600" i="1"/>
  <c r="W1603" i="1"/>
  <c r="AA1603" i="1"/>
  <c r="M1593" i="1"/>
  <c r="R1593" i="1"/>
  <c r="P1588" i="1"/>
  <c r="V1588" i="1"/>
  <c r="O1583" i="1"/>
  <c r="AC1583" i="1"/>
  <c r="AD1583" i="1"/>
  <c r="Z1595" i="1"/>
  <c r="V1595" i="1"/>
  <c r="AD1595" i="1"/>
  <c r="X1595" i="1"/>
  <c r="M1595" i="1"/>
  <c r="Y1592" i="1"/>
  <c r="S1587" i="1"/>
  <c r="X1587" i="1"/>
  <c r="Z1587" i="1"/>
  <c r="AE1587" i="1"/>
  <c r="O1587" i="1"/>
  <c r="X1593" i="1"/>
  <c r="U1593" i="1"/>
  <c r="Y1593" i="1"/>
  <c r="W1593" i="1"/>
  <c r="Z1593" i="1"/>
  <c r="U1586" i="1"/>
  <c r="AG1586" i="1"/>
  <c r="AF1589" i="1"/>
  <c r="Y1589" i="1"/>
  <c r="M1590" i="1"/>
  <c r="Z1590" i="1"/>
  <c r="M1597" i="1"/>
  <c r="P1597" i="1"/>
  <c r="Q1584" i="1"/>
  <c r="W1584" i="1"/>
  <c r="M1591" i="1"/>
  <c r="AA1591" i="1"/>
  <c r="AJ1591" i="1"/>
  <c r="T1591" i="1"/>
  <c r="U1588" i="1"/>
  <c r="AG1588" i="1"/>
  <c r="AF1588" i="1"/>
  <c r="N1588" i="1"/>
  <c r="AJ1594" i="1"/>
  <c r="AI1594" i="1"/>
  <c r="S1594" i="1"/>
  <c r="AH1594" i="1"/>
  <c r="U1594" i="1"/>
  <c r="Q1593" i="1"/>
  <c r="AD1593" i="1"/>
  <c r="Q1590" i="1"/>
  <c r="AD1584" i="1"/>
  <c r="AI1588" i="1"/>
  <c r="Y1583" i="1"/>
  <c r="N1583" i="1"/>
  <c r="S1583" i="1"/>
  <c r="W1595" i="1"/>
  <c r="AB1595" i="1"/>
  <c r="AE1595" i="1"/>
  <c r="N1595" i="1"/>
  <c r="R1592" i="1"/>
  <c r="AG1587" i="1"/>
  <c r="N1587" i="1"/>
  <c r="AI1587" i="1"/>
  <c r="U1587" i="1"/>
  <c r="AA1593" i="1"/>
  <c r="P1593" i="1"/>
  <c r="AH1593" i="1"/>
  <c r="N1593" i="1"/>
  <c r="AC1593" i="1"/>
  <c r="Y1586" i="1"/>
  <c r="AB1586" i="1"/>
  <c r="AJ1589" i="1"/>
  <c r="AG1589" i="1"/>
  <c r="Y1590" i="1"/>
  <c r="AF1590" i="1"/>
  <c r="AH1597" i="1"/>
  <c r="AG1597" i="1"/>
  <c r="AC1597" i="1"/>
  <c r="AA1597" i="1"/>
  <c r="AB1585" i="1"/>
  <c r="AH1584" i="1"/>
  <c r="AF1584" i="1"/>
  <c r="V1591" i="1"/>
  <c r="X1591" i="1"/>
  <c r="W1591" i="1"/>
  <c r="AH1591" i="1"/>
  <c r="AE1588" i="1"/>
  <c r="Q1588" i="1"/>
  <c r="M1588" i="1"/>
  <c r="AC1588" i="1"/>
  <c r="AH1588" i="1"/>
  <c r="Z1594" i="1"/>
  <c r="AA1594" i="1"/>
  <c r="AF1594" i="1"/>
  <c r="AC1594" i="1"/>
  <c r="R1590" i="1"/>
  <c r="AE1584" i="1"/>
  <c r="S1588" i="1"/>
  <c r="U1583" i="1"/>
  <c r="AG1583" i="1"/>
  <c r="AE1583" i="1"/>
  <c r="AF1595" i="1"/>
  <c r="P1595" i="1"/>
  <c r="O1595" i="1"/>
  <c r="U1595" i="1"/>
  <c r="Y1595" i="1"/>
  <c r="P1592" i="1"/>
  <c r="AD1592" i="1"/>
  <c r="M1587" i="1"/>
  <c r="W1587" i="1"/>
  <c r="AF1587" i="1"/>
  <c r="Q1587" i="1"/>
  <c r="P1587" i="1"/>
  <c r="T1593" i="1"/>
  <c r="AJ1593" i="1"/>
  <c r="AE1593" i="1"/>
  <c r="O1593" i="1"/>
  <c r="AG1593" i="1"/>
  <c r="W1586" i="1"/>
  <c r="P1589" i="1"/>
  <c r="W1590" i="1"/>
  <c r="AJ1597" i="1"/>
  <c r="AD1597" i="1"/>
  <c r="X1597" i="1"/>
  <c r="Y1584" i="1"/>
  <c r="AF1591" i="1"/>
  <c r="AD1591" i="1"/>
  <c r="AI1591" i="1"/>
  <c r="P1591" i="1"/>
  <c r="U1591" i="1"/>
  <c r="Y1588" i="1"/>
  <c r="Z1588" i="1"/>
  <c r="X1588" i="1"/>
  <c r="T1588" i="1"/>
  <c r="R1588" i="1"/>
  <c r="AE1594" i="1"/>
  <c r="AD1594" i="1"/>
  <c r="X1594" i="1"/>
  <c r="W1594" i="1"/>
  <c r="V1565" i="1"/>
  <c r="AI1562" i="1"/>
  <c r="O1577" i="1"/>
  <c r="T1561" i="1"/>
  <c r="AI1565" i="1"/>
  <c r="AC1577" i="1"/>
  <c r="AB1563" i="1"/>
  <c r="M1563" i="1"/>
  <c r="AG1578" i="1"/>
  <c r="AH1570" i="1"/>
  <c r="AC1570" i="1"/>
  <c r="AD1570" i="1"/>
  <c r="AB1565" i="1"/>
  <c r="S1565" i="1"/>
  <c r="X1565" i="1"/>
  <c r="AA1565" i="1"/>
  <c r="Y1562" i="1"/>
  <c r="R1562" i="1"/>
  <c r="AH1562" i="1"/>
  <c r="S1562" i="1"/>
  <c r="Q1567" i="1"/>
  <c r="AE1567" i="1"/>
  <c r="AG1577" i="1"/>
  <c r="U1577" i="1"/>
  <c r="AF1577" i="1"/>
  <c r="W1577" i="1"/>
  <c r="Q1579" i="1"/>
  <c r="AG1563" i="1"/>
  <c r="AF1563" i="1"/>
  <c r="Y1563" i="1"/>
  <c r="W1580" i="1"/>
  <c r="Q1580" i="1"/>
  <c r="U1564" i="1"/>
  <c r="X1564" i="1"/>
  <c r="Z1564" i="1"/>
  <c r="AB1564" i="1"/>
  <c r="AA1564" i="1"/>
  <c r="N1581" i="1"/>
  <c r="W1581" i="1"/>
  <c r="P1575" i="1"/>
  <c r="AE1575" i="1"/>
  <c r="S1566" i="1"/>
  <c r="AE1566" i="1"/>
  <c r="T1566" i="1"/>
  <c r="AH1566" i="1"/>
  <c r="AC1566" i="1"/>
  <c r="P1576" i="1"/>
  <c r="AH1574" i="1"/>
  <c r="X1568" i="1"/>
  <c r="U1568" i="1"/>
  <c r="S1568" i="1"/>
  <c r="V1568" i="1"/>
  <c r="Z1578" i="1"/>
  <c r="AE1578" i="1"/>
  <c r="AA1572" i="1"/>
  <c r="R1572" i="1"/>
  <c r="AE1572" i="1"/>
  <c r="AC1572" i="1"/>
  <c r="V1572" i="1"/>
  <c r="AE1565" i="1"/>
  <c r="T1565" i="1"/>
  <c r="AJ1562" i="1"/>
  <c r="AE1562" i="1"/>
  <c r="AI1577" i="1"/>
  <c r="Y1577" i="1"/>
  <c r="Q1563" i="1"/>
  <c r="S1563" i="1"/>
  <c r="P1565" i="1"/>
  <c r="O1565" i="1"/>
  <c r="V1562" i="1"/>
  <c r="U1562" i="1"/>
  <c r="AC1562" i="1"/>
  <c r="R1567" i="1"/>
  <c r="AD1577" i="1"/>
  <c r="Q1577" i="1"/>
  <c r="AE1563" i="1"/>
  <c r="AD1578" i="1"/>
  <c r="AE1570" i="1"/>
  <c r="Y1570" i="1"/>
  <c r="AB1570" i="1"/>
  <c r="X1570" i="1"/>
  <c r="Y1565" i="1"/>
  <c r="W1565" i="1"/>
  <c r="AD1565" i="1"/>
  <c r="W1562" i="1"/>
  <c r="N1562" i="1"/>
  <c r="O1562" i="1"/>
  <c r="Z1567" i="1"/>
  <c r="T1567" i="1"/>
  <c r="X1577" i="1"/>
  <c r="AB1577" i="1"/>
  <c r="N1577" i="1"/>
  <c r="AA1563" i="1"/>
  <c r="N1563" i="1"/>
  <c r="AI1580" i="1"/>
  <c r="N1564" i="1"/>
  <c r="P1564" i="1"/>
  <c r="AG1564" i="1"/>
  <c r="S1564" i="1"/>
  <c r="O1581" i="1"/>
  <c r="AD1575" i="1"/>
  <c r="AF1566" i="1"/>
  <c r="O1566" i="1"/>
  <c r="W1566" i="1"/>
  <c r="AD1566" i="1"/>
  <c r="AF1568" i="1"/>
  <c r="AB1568" i="1"/>
  <c r="AI1578" i="1"/>
  <c r="U1572" i="1"/>
  <c r="Z1572" i="1"/>
  <c r="Q1572" i="1"/>
  <c r="AG1572" i="1"/>
  <c r="P1572" i="1"/>
  <c r="W1545" i="1"/>
  <c r="R1548" i="1"/>
  <c r="Q1548" i="1"/>
  <c r="P1550" i="1"/>
  <c r="AA1550" i="1"/>
  <c r="X1545" i="1"/>
  <c r="AC1545" i="1"/>
  <c r="U1545" i="1"/>
  <c r="S1549" i="1"/>
  <c r="M1549" i="1"/>
  <c r="T1549" i="1"/>
  <c r="P1549" i="1"/>
  <c r="S1554" i="1"/>
  <c r="U1554" i="1"/>
  <c r="P1554" i="1"/>
  <c r="AA1557" i="1"/>
  <c r="AB1553" i="1"/>
  <c r="AH1553" i="1"/>
  <c r="Y1553" i="1"/>
  <c r="P1553" i="1"/>
  <c r="O1553" i="1"/>
  <c r="V1551" i="1"/>
  <c r="AC1551" i="1"/>
  <c r="AH1551" i="1"/>
  <c r="AJ1548" i="1"/>
  <c r="AD1548" i="1"/>
  <c r="O1548" i="1"/>
  <c r="W1548" i="1"/>
  <c r="S1548" i="1"/>
  <c r="AG1552" i="1"/>
  <c r="U1552" i="1"/>
  <c r="AC1552" i="1"/>
  <c r="Q1559" i="1"/>
  <c r="T1559" i="1"/>
  <c r="P1559" i="1"/>
  <c r="AI1559" i="1"/>
  <c r="AI1556" i="1"/>
  <c r="AB1556" i="1"/>
  <c r="O1556" i="1"/>
  <c r="AC1556" i="1"/>
  <c r="U1547" i="1"/>
  <c r="AE1547" i="1"/>
  <c r="P1547" i="1"/>
  <c r="AA1545" i="1"/>
  <c r="M1550" i="1"/>
  <c r="Y1550" i="1"/>
  <c r="AI1545" i="1"/>
  <c r="AB1545" i="1"/>
  <c r="N1545" i="1"/>
  <c r="AG1545" i="1"/>
  <c r="AB1549" i="1"/>
  <c r="AE1549" i="1"/>
  <c r="X1549" i="1"/>
  <c r="X1554" i="1"/>
  <c r="AF1554" i="1"/>
  <c r="M1554" i="1"/>
  <c r="T1557" i="1"/>
  <c r="AG1553" i="1"/>
  <c r="T1553" i="1"/>
  <c r="AA1553" i="1"/>
  <c r="R1553" i="1"/>
  <c r="AE1551" i="1"/>
  <c r="N1551" i="1"/>
  <c r="Q1551" i="1"/>
  <c r="Y1548" i="1"/>
  <c r="U1548" i="1"/>
  <c r="AG1548" i="1"/>
  <c r="M1548" i="1"/>
  <c r="AA1548" i="1"/>
  <c r="Z1552" i="1"/>
  <c r="AH1552" i="1"/>
  <c r="AD1552" i="1"/>
  <c r="U1559" i="1"/>
  <c r="AH1559" i="1"/>
  <c r="Z1559" i="1"/>
  <c r="AA1556" i="1"/>
  <c r="X1556" i="1"/>
  <c r="AE1556" i="1"/>
  <c r="V1547" i="1"/>
  <c r="AB1547" i="1"/>
  <c r="W1547" i="1"/>
  <c r="AF1545" i="1"/>
  <c r="T1548" i="1"/>
  <c r="N1548" i="1"/>
  <c r="AC1550" i="1"/>
  <c r="AH1545" i="1"/>
  <c r="Y1545" i="1"/>
  <c r="O1545" i="1"/>
  <c r="AJ1549" i="1"/>
  <c r="V1549" i="1"/>
  <c r="Y1549" i="1"/>
  <c r="AD1554" i="1"/>
  <c r="Q1554" i="1"/>
  <c r="Z1554" i="1"/>
  <c r="R1554" i="1"/>
  <c r="AD1557" i="1"/>
  <c r="V1557" i="1"/>
  <c r="X1553" i="1"/>
  <c r="AD1553" i="1"/>
  <c r="U1553" i="1"/>
  <c r="V1553" i="1"/>
  <c r="M1553" i="1"/>
  <c r="AI1551" i="1"/>
  <c r="R1551" i="1"/>
  <c r="Z1551" i="1"/>
  <c r="W1551" i="1"/>
  <c r="AB1548" i="1"/>
  <c r="Z1548" i="1"/>
  <c r="X1548" i="1"/>
  <c r="AH1548" i="1"/>
  <c r="AF1548" i="1"/>
  <c r="AF1555" i="1"/>
  <c r="AJ1552" i="1"/>
  <c r="X1552" i="1"/>
  <c r="V1552" i="1"/>
  <c r="AE1552" i="1"/>
  <c r="N1559" i="1"/>
  <c r="W1559" i="1"/>
  <c r="R1559" i="1"/>
  <c r="AH1556" i="1"/>
  <c r="AJ1556" i="1"/>
  <c r="Z1556" i="1"/>
  <c r="N1547" i="1"/>
  <c r="AJ1547" i="1"/>
  <c r="AH1547" i="1"/>
  <c r="V1529" i="1"/>
  <c r="AF1540" i="1"/>
  <c r="AH1542" i="1"/>
  <c r="Y1534" i="1"/>
  <c r="AH1532" i="1"/>
  <c r="X1531" i="1"/>
  <c r="AI1529" i="1"/>
  <c r="Z1529" i="1"/>
  <c r="AG1529" i="1"/>
  <c r="AE1529" i="1"/>
  <c r="W1529" i="1"/>
  <c r="O1536" i="1"/>
  <c r="P1541" i="1"/>
  <c r="Y1541" i="1"/>
  <c r="R1541" i="1"/>
  <c r="S1537" i="1"/>
  <c r="Z1537" i="1"/>
  <c r="M1537" i="1"/>
  <c r="AD1537" i="1"/>
  <c r="O1540" i="1"/>
  <c r="AD1540" i="1"/>
  <c r="U1540" i="1"/>
  <c r="AD1543" i="1"/>
  <c r="V1539" i="1"/>
  <c r="AB1539" i="1"/>
  <c r="AJ1539" i="1"/>
  <c r="Z1539" i="1"/>
  <c r="W1535" i="1"/>
  <c r="T1535" i="1"/>
  <c r="AF1542" i="1"/>
  <c r="Y1542" i="1"/>
  <c r="Q1534" i="1"/>
  <c r="N1534" i="1"/>
  <c r="AF1534" i="1"/>
  <c r="AE1530" i="1"/>
  <c r="S1530" i="1"/>
  <c r="AB1529" i="1"/>
  <c r="AB1540" i="1"/>
  <c r="Y1532" i="1"/>
  <c r="AF1532" i="1"/>
  <c r="AH1531" i="1"/>
  <c r="T1529" i="1"/>
  <c r="AH1529" i="1"/>
  <c r="N1529" i="1"/>
  <c r="U1529" i="1"/>
  <c r="P1529" i="1"/>
  <c r="AE1536" i="1"/>
  <c r="S1541" i="1"/>
  <c r="V1541" i="1"/>
  <c r="Q1541" i="1"/>
  <c r="AG1537" i="1"/>
  <c r="AA1537" i="1"/>
  <c r="AJ1537" i="1"/>
  <c r="T1537" i="1"/>
  <c r="P1537" i="1"/>
  <c r="M1540" i="1"/>
  <c r="Z1540" i="1"/>
  <c r="N1540" i="1"/>
  <c r="AE1540" i="1"/>
  <c r="Z1543" i="1"/>
  <c r="O1543" i="1"/>
  <c r="AF1539" i="1"/>
  <c r="W1539" i="1"/>
  <c r="T1539" i="1"/>
  <c r="AG1539" i="1"/>
  <c r="Q1539" i="1"/>
  <c r="AB1535" i="1"/>
  <c r="AD1535" i="1"/>
  <c r="N1542" i="1"/>
  <c r="AI1542" i="1"/>
  <c r="AA1534" i="1"/>
  <c r="O1534" i="1"/>
  <c r="V1534" i="1"/>
  <c r="AJ1530" i="1"/>
  <c r="O1530" i="1"/>
  <c r="X1529" i="1"/>
  <c r="Y1529" i="1"/>
  <c r="AA1540" i="1"/>
  <c r="AG1542" i="1"/>
  <c r="S1534" i="1"/>
  <c r="AD1534" i="1"/>
  <c r="AJ1532" i="1"/>
  <c r="S1531" i="1"/>
  <c r="P1531" i="1"/>
  <c r="O1529" i="1"/>
  <c r="S1529" i="1"/>
  <c r="Q1529" i="1"/>
  <c r="AJ1529" i="1"/>
  <c r="AF1529" i="1"/>
  <c r="V1536" i="1"/>
  <c r="P1536" i="1"/>
  <c r="AA1541" i="1"/>
  <c r="X1541" i="1"/>
  <c r="AD1541" i="1"/>
  <c r="R1537" i="1"/>
  <c r="U1537" i="1"/>
  <c r="Y1537" i="1"/>
  <c r="AE1537" i="1"/>
  <c r="V1540" i="1"/>
  <c r="AJ1540" i="1"/>
  <c r="Q1540" i="1"/>
  <c r="O1539" i="1"/>
  <c r="AH1539" i="1"/>
  <c r="R1539" i="1"/>
  <c r="S1539" i="1"/>
  <c r="X1539" i="1"/>
  <c r="AF1528" i="1"/>
  <c r="AC1542" i="1"/>
  <c r="AB1542" i="1"/>
  <c r="AC1534" i="1"/>
  <c r="W1534" i="1"/>
  <c r="M1534" i="1"/>
  <c r="N1522" i="1"/>
  <c r="T1522" i="1"/>
  <c r="Y1520" i="1"/>
  <c r="U1520" i="1"/>
  <c r="AE1520" i="1"/>
  <c r="X1521" i="1"/>
  <c r="AF1521" i="1"/>
  <c r="AI1521" i="1"/>
  <c r="N1523" i="1"/>
  <c r="AD1523" i="1"/>
  <c r="R1523" i="1"/>
  <c r="AF1523" i="1"/>
  <c r="S1523" i="1"/>
  <c r="AE1524" i="1"/>
  <c r="AG1524" i="1"/>
  <c r="Y1524" i="1"/>
  <c r="AA1524" i="1"/>
  <c r="T1525" i="1"/>
  <c r="V1525" i="1"/>
  <c r="U1525" i="1"/>
  <c r="AB1519" i="1"/>
  <c r="M1519" i="1"/>
  <c r="AB1518" i="1"/>
  <c r="AI1518" i="1"/>
  <c r="O1518" i="1"/>
  <c r="S1522" i="1"/>
  <c r="AC1522" i="1"/>
  <c r="V1520" i="1"/>
  <c r="X1520" i="1"/>
  <c r="T1521" i="1"/>
  <c r="AJ1521" i="1"/>
  <c r="U1523" i="1"/>
  <c r="AH1523" i="1"/>
  <c r="W1523" i="1"/>
  <c r="T1523" i="1"/>
  <c r="O1523" i="1"/>
  <c r="S1524" i="1"/>
  <c r="W1524" i="1"/>
  <c r="P1524" i="1"/>
  <c r="X1525" i="1"/>
  <c r="AD1525" i="1"/>
  <c r="AE1525" i="1"/>
  <c r="AG1525" i="1"/>
  <c r="Q1519" i="1"/>
  <c r="N1519" i="1"/>
  <c r="AD1518" i="1"/>
  <c r="Y1518" i="1"/>
  <c r="M1518" i="1"/>
  <c r="AF1522" i="1"/>
  <c r="R1520" i="1"/>
  <c r="AE1523" i="1"/>
  <c r="AC1523" i="1"/>
  <c r="AJ1523" i="1"/>
  <c r="AI1523" i="1"/>
  <c r="X1524" i="1"/>
  <c r="Z1524" i="1"/>
  <c r="N1524" i="1"/>
  <c r="AB1525" i="1"/>
  <c r="M1525" i="1"/>
  <c r="Q1518" i="1"/>
  <c r="AH1508" i="1"/>
  <c r="P1510" i="1"/>
  <c r="N1510" i="1"/>
  <c r="AJ1508" i="1"/>
  <c r="AG1510" i="1"/>
  <c r="W1506" i="1"/>
  <c r="T1506" i="1"/>
  <c r="AJ1506" i="1"/>
  <c r="Y1508" i="1"/>
  <c r="X1508" i="1"/>
  <c r="W1508" i="1"/>
  <c r="AI1510" i="1"/>
  <c r="AJ1510" i="1"/>
  <c r="AF1510" i="1"/>
  <c r="M1510" i="1"/>
  <c r="W1511" i="1"/>
  <c r="O1513" i="1"/>
  <c r="AI1509" i="1"/>
  <c r="AC1509" i="1"/>
  <c r="O1509" i="1"/>
  <c r="R1509" i="1"/>
  <c r="AI1503" i="1"/>
  <c r="Q1506" i="1"/>
  <c r="Z1506" i="1"/>
  <c r="AH1506" i="1"/>
  <c r="AE1506" i="1"/>
  <c r="AD1508" i="1"/>
  <c r="M1508" i="1"/>
  <c r="V1507" i="1"/>
  <c r="AC1507" i="1"/>
  <c r="V1510" i="1"/>
  <c r="W1510" i="1"/>
  <c r="Q1510" i="1"/>
  <c r="AA1505" i="1"/>
  <c r="Y1505" i="1"/>
  <c r="Z1505" i="1"/>
  <c r="N1514" i="1"/>
  <c r="AE1514" i="1"/>
  <c r="W1514" i="1"/>
  <c r="S1514" i="1"/>
  <c r="Q1516" i="1"/>
  <c r="X1516" i="1"/>
  <c r="AE1516" i="1"/>
  <c r="AI1516" i="1"/>
  <c r="S1509" i="1"/>
  <c r="U1509" i="1"/>
  <c r="Y1509" i="1"/>
  <c r="AD1509" i="1"/>
  <c r="AH1509" i="1"/>
  <c r="R1506" i="1"/>
  <c r="N1506" i="1"/>
  <c r="AB1508" i="1"/>
  <c r="AF1508" i="1"/>
  <c r="M1507" i="1"/>
  <c r="Y1510" i="1"/>
  <c r="U1510" i="1"/>
  <c r="AD1510" i="1"/>
  <c r="Z1512" i="1"/>
  <c r="W1515" i="1"/>
  <c r="AI1515" i="1"/>
  <c r="T1515" i="1"/>
  <c r="AJ1515" i="1"/>
  <c r="T1505" i="1"/>
  <c r="X1505" i="1"/>
  <c r="AF1505" i="1"/>
  <c r="R1514" i="1"/>
  <c r="AB1514" i="1"/>
  <c r="AI1514" i="1"/>
  <c r="AJ1514" i="1"/>
  <c r="P1514" i="1"/>
  <c r="AG1504" i="1"/>
  <c r="AB1504" i="1"/>
  <c r="T1516" i="1"/>
  <c r="M1516" i="1"/>
  <c r="AG1498" i="1"/>
  <c r="N1496" i="1"/>
  <c r="AA1499" i="1"/>
  <c r="R1498" i="1"/>
  <c r="U1498" i="1"/>
  <c r="AF1500" i="1"/>
  <c r="AA1500" i="1"/>
  <c r="M1500" i="1"/>
  <c r="O1500" i="1"/>
  <c r="S1500" i="1"/>
  <c r="Q1501" i="1"/>
  <c r="M1501" i="1"/>
  <c r="AF1501" i="1"/>
  <c r="O1501" i="1"/>
  <c r="AJ1501" i="1"/>
  <c r="O1496" i="1"/>
  <c r="R1496" i="1"/>
  <c r="Q1496" i="1"/>
  <c r="U1494" i="1"/>
  <c r="AD1494" i="1"/>
  <c r="Y1494" i="1"/>
  <c r="W1499" i="1"/>
  <c r="AB1499" i="1"/>
  <c r="V1499" i="1"/>
  <c r="AD1499" i="1"/>
  <c r="AA1497" i="1"/>
  <c r="AH1497" i="1"/>
  <c r="AD1497" i="1"/>
  <c r="AC1497" i="1"/>
  <c r="P1495" i="1"/>
  <c r="Y1496" i="1"/>
  <c r="N1498" i="1"/>
  <c r="S1498" i="1"/>
  <c r="Z1498" i="1"/>
  <c r="AG1500" i="1"/>
  <c r="Y1500" i="1"/>
  <c r="AC1500" i="1"/>
  <c r="AB1500" i="1"/>
  <c r="X1501" i="1"/>
  <c r="T1501" i="1"/>
  <c r="AE1501" i="1"/>
  <c r="P1501" i="1"/>
  <c r="S1501" i="1"/>
  <c r="AI1496" i="1"/>
  <c r="AF1496" i="1"/>
  <c r="AE1494" i="1"/>
  <c r="AI1494" i="1"/>
  <c r="AJ1499" i="1"/>
  <c r="S1499" i="1"/>
  <c r="AF1499" i="1"/>
  <c r="T1499" i="1"/>
  <c r="N1497" i="1"/>
  <c r="AE1497" i="1"/>
  <c r="W1497" i="1"/>
  <c r="U1497" i="1"/>
  <c r="Q1497" i="1"/>
  <c r="M1495" i="1"/>
  <c r="AH1498" i="1"/>
  <c r="AC1499" i="1"/>
  <c r="AE1499" i="1"/>
  <c r="O1498" i="1"/>
  <c r="AH1500" i="1"/>
  <c r="R1500" i="1"/>
  <c r="V1500" i="1"/>
  <c r="Z1500" i="1"/>
  <c r="AD1500" i="1"/>
  <c r="W1501" i="1"/>
  <c r="AB1501" i="1"/>
  <c r="U1501" i="1"/>
  <c r="AC1501" i="1"/>
  <c r="W1496" i="1"/>
  <c r="AC1496" i="1"/>
  <c r="R1499" i="1"/>
  <c r="M1499" i="1"/>
  <c r="X1497" i="1"/>
  <c r="AJ1497" i="1"/>
  <c r="O1497" i="1"/>
  <c r="P1497" i="1"/>
  <c r="T1483" i="1"/>
  <c r="AG1483" i="1"/>
  <c r="AF1480" i="1"/>
  <c r="T1480" i="1"/>
  <c r="AC1492" i="1"/>
  <c r="AE1478" i="1"/>
  <c r="T1478" i="1"/>
  <c r="N1478" i="1"/>
  <c r="Z1477" i="1"/>
  <c r="AA1477" i="1"/>
  <c r="AH1477" i="1"/>
  <c r="AC1477" i="1"/>
  <c r="AA1476" i="1"/>
  <c r="O1483" i="1"/>
  <c r="Q1483" i="1"/>
  <c r="W1483" i="1"/>
  <c r="N1483" i="1"/>
  <c r="S1480" i="1"/>
  <c r="W1480" i="1"/>
  <c r="AG1480" i="1"/>
  <c r="V1480" i="1"/>
  <c r="AG1479" i="1"/>
  <c r="O1492" i="1"/>
  <c r="AJ1492" i="1"/>
  <c r="O1487" i="1"/>
  <c r="AG1481" i="1"/>
  <c r="N1481" i="1"/>
  <c r="AH1481" i="1"/>
  <c r="AB1481" i="1"/>
  <c r="T1481" i="1"/>
  <c r="X1484" i="1"/>
  <c r="AF1484" i="1"/>
  <c r="AI1482" i="1"/>
  <c r="X1482" i="1"/>
  <c r="AB1482" i="1"/>
  <c r="Q1489" i="1"/>
  <c r="AA1491" i="1"/>
  <c r="T1491" i="1"/>
  <c r="U1486" i="1"/>
  <c r="Z1486" i="1"/>
  <c r="Z1483" i="1"/>
  <c r="AD1480" i="1"/>
  <c r="T1492" i="1"/>
  <c r="Y1484" i="1"/>
  <c r="AJ1478" i="1"/>
  <c r="AD1478" i="1"/>
  <c r="P1477" i="1"/>
  <c r="AE1477" i="1"/>
  <c r="AF1477" i="1"/>
  <c r="V1477" i="1"/>
  <c r="Q1477" i="1"/>
  <c r="Y1476" i="1"/>
  <c r="Z1476" i="1"/>
  <c r="AD1483" i="1"/>
  <c r="S1483" i="1"/>
  <c r="AF1483" i="1"/>
  <c r="O1480" i="1"/>
  <c r="AB1480" i="1"/>
  <c r="X1480" i="1"/>
  <c r="M1479" i="1"/>
  <c r="Q1492" i="1"/>
  <c r="U1492" i="1"/>
  <c r="AF1490" i="1"/>
  <c r="P1490" i="1"/>
  <c r="AI1487" i="1"/>
  <c r="W1481" i="1"/>
  <c r="AA1481" i="1"/>
  <c r="R1481" i="1"/>
  <c r="Z1481" i="1"/>
  <c r="AI1481" i="1"/>
  <c r="AE1484" i="1"/>
  <c r="AA1484" i="1"/>
  <c r="AE1482" i="1"/>
  <c r="V1482" i="1"/>
  <c r="N1482" i="1"/>
  <c r="AE1491" i="1"/>
  <c r="S1491" i="1"/>
  <c r="V1486" i="1"/>
  <c r="AI1486" i="1"/>
  <c r="X1483" i="1"/>
  <c r="AI1483" i="1"/>
  <c r="AE1483" i="1"/>
  <c r="AJ1480" i="1"/>
  <c r="Z1480" i="1"/>
  <c r="Q1480" i="1"/>
  <c r="AD1492" i="1"/>
  <c r="Q1481" i="1"/>
  <c r="AE1481" i="1"/>
  <c r="Y1481" i="1"/>
  <c r="S1481" i="1"/>
  <c r="O1484" i="1"/>
  <c r="Q1466" i="1"/>
  <c r="AD1466" i="1"/>
  <c r="AE1470" i="1"/>
  <c r="S1460" i="1"/>
  <c r="N1462" i="1"/>
  <c r="V1466" i="1"/>
  <c r="V1464" i="1"/>
  <c r="X1467" i="1"/>
  <c r="AF1467" i="1"/>
  <c r="Q1467" i="1"/>
  <c r="Z1469" i="1"/>
  <c r="AC1469" i="1"/>
  <c r="U1469" i="1"/>
  <c r="AH1461" i="1"/>
  <c r="Q1460" i="1"/>
  <c r="P1462" i="1"/>
  <c r="AI1466" i="1"/>
  <c r="O1466" i="1"/>
  <c r="AF1466" i="1"/>
  <c r="P1472" i="1"/>
  <c r="AJ1472" i="1"/>
  <c r="W1472" i="1"/>
  <c r="AE1472" i="1"/>
  <c r="Y1472" i="1"/>
  <c r="S1464" i="1"/>
  <c r="S1465" i="1"/>
  <c r="AA1465" i="1"/>
  <c r="V1465" i="1"/>
  <c r="P1465" i="1"/>
  <c r="S1467" i="1"/>
  <c r="M1467" i="1"/>
  <c r="P1467" i="1"/>
  <c r="AA1467" i="1"/>
  <c r="AH1467" i="1"/>
  <c r="AG1469" i="1"/>
  <c r="W1469" i="1"/>
  <c r="AA1469" i="1"/>
  <c r="W1459" i="1"/>
  <c r="V1459" i="1"/>
  <c r="AH1470" i="1"/>
  <c r="R1461" i="1"/>
  <c r="P1461" i="1"/>
  <c r="O1460" i="1"/>
  <c r="AE1460" i="1"/>
  <c r="T1460" i="1"/>
  <c r="AG1462" i="1"/>
  <c r="AC1462" i="1"/>
  <c r="U1466" i="1"/>
  <c r="N1469" i="1"/>
  <c r="AH1469" i="1"/>
  <c r="O1469" i="1"/>
  <c r="AI1460" i="1"/>
  <c r="AH1462" i="1"/>
  <c r="AE1466" i="1"/>
  <c r="Y1467" i="1"/>
  <c r="X1469" i="1"/>
  <c r="AG1470" i="1"/>
  <c r="Z1460" i="1"/>
  <c r="AH1460" i="1"/>
  <c r="AF1462" i="1"/>
  <c r="AB1466" i="1"/>
  <c r="R1466" i="1"/>
  <c r="AA1466" i="1"/>
  <c r="Y1466" i="1"/>
  <c r="R1472" i="1"/>
  <c r="AI1472" i="1"/>
  <c r="AF1472" i="1"/>
  <c r="AB1472" i="1"/>
  <c r="AC1468" i="1"/>
  <c r="AI1465" i="1"/>
  <c r="AC1465" i="1"/>
  <c r="Q1465" i="1"/>
  <c r="AH1465" i="1"/>
  <c r="AB1465" i="1"/>
  <c r="Z1467" i="1"/>
  <c r="T1467" i="1"/>
  <c r="AJ1467" i="1"/>
  <c r="AB1467" i="1"/>
  <c r="AI1467" i="1"/>
  <c r="P1469" i="1"/>
  <c r="AJ1469" i="1"/>
  <c r="AI1459" i="1"/>
  <c r="AJ1461" i="1"/>
  <c r="U1460" i="1"/>
  <c r="P1460" i="1"/>
  <c r="AC1443" i="1"/>
  <c r="AF1443" i="1"/>
  <c r="AG1443" i="1"/>
  <c r="X1445" i="1"/>
  <c r="S1456" i="1"/>
  <c r="V1456" i="1"/>
  <c r="V1441" i="1"/>
  <c r="AE1452" i="1"/>
  <c r="N1452" i="1"/>
  <c r="AI1452" i="1"/>
  <c r="AC1450" i="1"/>
  <c r="U1450" i="1"/>
  <c r="AH1450" i="1"/>
  <c r="AF1449" i="1"/>
  <c r="R1449" i="1"/>
  <c r="P1444" i="1"/>
  <c r="R1444" i="1"/>
  <c r="T1443" i="1"/>
  <c r="AI1443" i="1"/>
  <c r="O1443" i="1"/>
  <c r="AJ1443" i="1"/>
  <c r="AG1456" i="1"/>
  <c r="U1456" i="1"/>
  <c r="W1455" i="1"/>
  <c r="AJ1455" i="1"/>
  <c r="P1455" i="1"/>
  <c r="O1455" i="1"/>
  <c r="Y1441" i="1"/>
  <c r="X1452" i="1"/>
  <c r="T1452" i="1"/>
  <c r="AB1452" i="1"/>
  <c r="S1452" i="1"/>
  <c r="M1447" i="1"/>
  <c r="AB1453" i="1"/>
  <c r="V1453" i="1"/>
  <c r="Q1453" i="1"/>
  <c r="AI1453" i="1"/>
  <c r="O1450" i="1"/>
  <c r="AD1450" i="1"/>
  <c r="AI1450" i="1"/>
  <c r="M1450" i="1"/>
  <c r="Y1454" i="1"/>
  <c r="AC1454" i="1"/>
  <c r="N1454" i="1"/>
  <c r="T1449" i="1"/>
  <c r="P1456" i="1"/>
  <c r="AF1456" i="1"/>
  <c r="AA1452" i="1"/>
  <c r="O1452" i="1"/>
  <c r="AC1452" i="1"/>
  <c r="N1450" i="1"/>
  <c r="P1450" i="1"/>
  <c r="Q1450" i="1"/>
  <c r="AC1449" i="1"/>
  <c r="AA1449" i="1"/>
  <c r="AH1444" i="1"/>
  <c r="S1443" i="1"/>
  <c r="AD1443" i="1"/>
  <c r="P1443" i="1"/>
  <c r="AJ1445" i="1"/>
  <c r="AB1456" i="1"/>
  <c r="AD1456" i="1"/>
  <c r="AA1455" i="1"/>
  <c r="T1455" i="1"/>
  <c r="Y1455" i="1"/>
  <c r="AD1455" i="1"/>
  <c r="N1455" i="1"/>
  <c r="W1452" i="1"/>
  <c r="Y1452" i="1"/>
  <c r="Z1452" i="1"/>
  <c r="V1447" i="1"/>
  <c r="N1453" i="1"/>
  <c r="P1453" i="1"/>
  <c r="T1453" i="1"/>
  <c r="AD1453" i="1"/>
  <c r="AJ1453" i="1"/>
  <c r="V1450" i="1"/>
  <c r="AE1450" i="1"/>
  <c r="AD1454" i="1"/>
  <c r="T1454" i="1"/>
  <c r="O1454" i="1"/>
  <c r="O1449" i="1"/>
  <c r="AC1436" i="1"/>
  <c r="AB1436" i="1"/>
  <c r="X1436" i="1"/>
  <c r="AI1436" i="1"/>
  <c r="Z1429" i="1"/>
  <c r="V1429" i="1"/>
  <c r="Y1429" i="1"/>
  <c r="R1430" i="1"/>
  <c r="AI1430" i="1"/>
  <c r="AH1430" i="1"/>
  <c r="R1432" i="1"/>
  <c r="R1439" i="1"/>
  <c r="M1439" i="1"/>
  <c r="AI1438" i="1"/>
  <c r="AF1438" i="1"/>
  <c r="T1438" i="1"/>
  <c r="Q1438" i="1"/>
  <c r="W1438" i="1"/>
  <c r="AF1435" i="1"/>
  <c r="V1435" i="1"/>
  <c r="O1435" i="1"/>
  <c r="AI1435" i="1"/>
  <c r="AJ1436" i="1"/>
  <c r="M1436" i="1"/>
  <c r="AD1436" i="1"/>
  <c r="U1436" i="1"/>
  <c r="O1436" i="1"/>
  <c r="AB1429" i="1"/>
  <c r="AF1429" i="1"/>
  <c r="AA1429" i="1"/>
  <c r="AB1430" i="1"/>
  <c r="S1430" i="1"/>
  <c r="Q1430" i="1"/>
  <c r="T1437" i="1"/>
  <c r="Y1437" i="1"/>
  <c r="U1437" i="1"/>
  <c r="R1437" i="1"/>
  <c r="T1432" i="1"/>
  <c r="S1434" i="1"/>
  <c r="AB1434" i="1"/>
  <c r="P1439" i="1"/>
  <c r="W1439" i="1"/>
  <c r="AC1431" i="1"/>
  <c r="X1438" i="1"/>
  <c r="Y1438" i="1"/>
  <c r="U1438" i="1"/>
  <c r="R1438" i="1"/>
  <c r="V1438" i="1"/>
  <c r="U1420" i="1"/>
  <c r="AH1420" i="1"/>
  <c r="M1413" i="1"/>
  <c r="AB1413" i="1"/>
  <c r="N1413" i="1"/>
  <c r="S1416" i="1"/>
  <c r="R1420" i="1"/>
  <c r="AB1420" i="1"/>
  <c r="Q1413" i="1"/>
  <c r="V1413" i="1"/>
  <c r="T1413" i="1"/>
  <c r="U1418" i="1"/>
  <c r="R1422" i="1"/>
  <c r="O1422" i="1"/>
  <c r="W1416" i="1"/>
  <c r="X1420" i="1"/>
  <c r="Z1420" i="1"/>
  <c r="AA1420" i="1"/>
  <c r="S1420" i="1"/>
  <c r="O1420" i="1"/>
  <c r="V1415" i="1"/>
  <c r="P1415" i="1"/>
  <c r="AF1415" i="1"/>
  <c r="AB1415" i="1"/>
  <c r="U1415" i="1"/>
  <c r="AG1423" i="1"/>
  <c r="AD1423" i="1"/>
  <c r="AA1423" i="1"/>
  <c r="N1423" i="1"/>
  <c r="R1413" i="1"/>
  <c r="U1413" i="1"/>
  <c r="AF1413" i="1"/>
  <c r="W1413" i="1"/>
  <c r="AI1413" i="1"/>
  <c r="AE1424" i="1"/>
  <c r="W1424" i="1"/>
  <c r="U1424" i="1"/>
  <c r="N1418" i="1"/>
  <c r="AD1422" i="1"/>
  <c r="S1422" i="1"/>
  <c r="AH1422" i="1"/>
  <c r="Y1421" i="1"/>
  <c r="U1421" i="1"/>
  <c r="AC1421" i="1"/>
  <c r="N1416" i="1"/>
  <c r="AJ1416" i="1"/>
  <c r="M1420" i="1"/>
  <c r="T1420" i="1"/>
  <c r="AA1413" i="1"/>
  <c r="Q1416" i="1"/>
  <c r="T1416" i="1"/>
  <c r="AD1420" i="1"/>
  <c r="W1420" i="1"/>
  <c r="AE1413" i="1"/>
  <c r="O1413" i="1"/>
  <c r="P1422" i="1"/>
  <c r="V1416" i="1"/>
  <c r="P1420" i="1"/>
  <c r="AI1420" i="1"/>
  <c r="V1420" i="1"/>
  <c r="N1420" i="1"/>
  <c r="AE1420" i="1"/>
  <c r="M1415" i="1"/>
  <c r="Q1415" i="1"/>
  <c r="O1415" i="1"/>
  <c r="AC1415" i="1"/>
  <c r="R1423" i="1"/>
  <c r="U1423" i="1"/>
  <c r="AB1423" i="1"/>
  <c r="AF1423" i="1"/>
  <c r="M1423" i="1"/>
  <c r="AH1413" i="1"/>
  <c r="X1413" i="1"/>
  <c r="AJ1413" i="1"/>
  <c r="Z1413" i="1"/>
  <c r="AC1413" i="1"/>
  <c r="X1424" i="1"/>
  <c r="AA1424" i="1"/>
  <c r="M1424" i="1"/>
  <c r="AF1422" i="1"/>
  <c r="AI1422" i="1"/>
  <c r="AE1422" i="1"/>
  <c r="W1421" i="1"/>
  <c r="Z1421" i="1"/>
  <c r="AB1421" i="1"/>
  <c r="P1416" i="1"/>
  <c r="U1404" i="1"/>
  <c r="W1404" i="1"/>
  <c r="AB1404" i="1"/>
  <c r="O1411" i="1"/>
  <c r="P1411" i="1"/>
  <c r="AG1411" i="1"/>
  <c r="AB1411" i="1"/>
  <c r="Z1410" i="1"/>
  <c r="R1410" i="1"/>
  <c r="AC1409" i="1"/>
  <c r="M1409" i="1"/>
  <c r="AE1409" i="1"/>
  <c r="AE1403" i="1"/>
  <c r="N1404" i="1"/>
  <c r="Q1404" i="1"/>
  <c r="AG1404" i="1"/>
  <c r="X1408" i="1"/>
  <c r="AA1406" i="1"/>
  <c r="P1406" i="1"/>
  <c r="T1406" i="1"/>
  <c r="M1411" i="1"/>
  <c r="V1411" i="1"/>
  <c r="N1411" i="1"/>
  <c r="AA1411" i="1"/>
  <c r="AE1411" i="1"/>
  <c r="AI1410" i="1"/>
  <c r="AF1410" i="1"/>
  <c r="Y1409" i="1"/>
  <c r="AG1409" i="1"/>
  <c r="R1409" i="1"/>
  <c r="AE1400" i="1"/>
  <c r="V1400" i="1"/>
  <c r="AF1400" i="1"/>
  <c r="W1407" i="1"/>
  <c r="AG1407" i="1"/>
  <c r="AD1407" i="1"/>
  <c r="T1403" i="1"/>
  <c r="AC1403" i="1"/>
  <c r="X1403" i="1"/>
  <c r="P1404" i="1"/>
  <c r="AE1404" i="1"/>
  <c r="S1404" i="1"/>
  <c r="S1408" i="1"/>
  <c r="Y1406" i="1"/>
  <c r="M1406" i="1"/>
  <c r="R1406" i="1"/>
  <c r="AF1411" i="1"/>
  <c r="Q1411" i="1"/>
  <c r="Y1411" i="1"/>
  <c r="S1411" i="1"/>
  <c r="AJ1411" i="1"/>
  <c r="U1410" i="1"/>
  <c r="AC1410" i="1"/>
  <c r="O1409" i="1"/>
  <c r="AD1409" i="1"/>
  <c r="V1409" i="1"/>
  <c r="AG1403" i="1"/>
  <c r="M1403" i="1"/>
  <c r="V1404" i="1"/>
  <c r="AD1404" i="1"/>
  <c r="Z1404" i="1"/>
  <c r="O1408" i="1"/>
  <c r="AD1408" i="1"/>
  <c r="AI1406" i="1"/>
  <c r="AJ1406" i="1"/>
  <c r="O1406" i="1"/>
  <c r="Y1405" i="1"/>
  <c r="AI1411" i="1"/>
  <c r="R1411" i="1"/>
  <c r="AC1411" i="1"/>
  <c r="W1411" i="1"/>
  <c r="P1410" i="1"/>
  <c r="AG1410" i="1"/>
  <c r="AF1409" i="1"/>
  <c r="Z1409" i="1"/>
  <c r="AI1409" i="1"/>
  <c r="T1400" i="1"/>
  <c r="M1400" i="1"/>
  <c r="P1400" i="1"/>
  <c r="AJ1407" i="1"/>
  <c r="M1407" i="1"/>
  <c r="O1407" i="1"/>
  <c r="V1389" i="1"/>
  <c r="AG1389" i="1"/>
  <c r="AH1389" i="1"/>
  <c r="X1392" i="1"/>
  <c r="Q1392" i="1"/>
  <c r="AJ1387" i="1"/>
  <c r="N1387" i="1"/>
  <c r="AA1387" i="1"/>
  <c r="AI1387" i="1"/>
  <c r="AB1387" i="1"/>
  <c r="N1389" i="1"/>
  <c r="AJ1389" i="1"/>
  <c r="Y1389" i="1"/>
  <c r="O1395" i="1"/>
  <c r="AJ1395" i="1"/>
  <c r="AC1395" i="1"/>
  <c r="P1391" i="1"/>
  <c r="Z1392" i="1"/>
  <c r="M1392" i="1"/>
  <c r="W1392" i="1"/>
  <c r="AE1392" i="1"/>
  <c r="AD1390" i="1"/>
  <c r="AF1394" i="1"/>
  <c r="S1393" i="1"/>
  <c r="AF1393" i="1"/>
  <c r="O1393" i="1"/>
  <c r="U1393" i="1"/>
  <c r="AJ1393" i="1"/>
  <c r="AC1396" i="1"/>
  <c r="N1397" i="1"/>
  <c r="U1397" i="1"/>
  <c r="AG1397" i="1"/>
  <c r="AF1397" i="1"/>
  <c r="O1389" i="1"/>
  <c r="T1389" i="1"/>
  <c r="S1389" i="1"/>
  <c r="X1395" i="1"/>
  <c r="S1395" i="1"/>
  <c r="N1395" i="1"/>
  <c r="O1392" i="1"/>
  <c r="V1392" i="1"/>
  <c r="S1392" i="1"/>
  <c r="AA1396" i="1"/>
  <c r="AI1397" i="1"/>
  <c r="Q1397" i="1"/>
  <c r="AD1397" i="1"/>
  <c r="W1397" i="1"/>
  <c r="AC1387" i="1"/>
  <c r="AE1387" i="1"/>
  <c r="R1387" i="1"/>
  <c r="W1387" i="1"/>
  <c r="AE1389" i="1"/>
  <c r="AC1389" i="1"/>
  <c r="X1389" i="1"/>
  <c r="U1395" i="1"/>
  <c r="AE1395" i="1"/>
  <c r="M1395" i="1"/>
  <c r="T1392" i="1"/>
  <c r="R1392" i="1"/>
  <c r="AD1392" i="1"/>
  <c r="AJ1394" i="1"/>
  <c r="AG1393" i="1"/>
  <c r="R1393" i="1"/>
  <c r="AD1393" i="1"/>
  <c r="T1393" i="1"/>
  <c r="M1397" i="1"/>
  <c r="O1397" i="1"/>
  <c r="Y1397" i="1"/>
  <c r="AE1397" i="1"/>
  <c r="X1397" i="1"/>
  <c r="AE1372" i="1"/>
  <c r="P1377" i="1"/>
  <c r="R1370" i="1"/>
  <c r="T1370" i="1"/>
  <c r="Q1370" i="1"/>
  <c r="AA1367" i="1"/>
  <c r="M1367" i="1"/>
  <c r="AJ1367" i="1"/>
  <c r="AF1372" i="1"/>
  <c r="S1382" i="1"/>
  <c r="AB1365" i="1"/>
  <c r="W1378" i="1"/>
  <c r="U1378" i="1"/>
  <c r="AC1378" i="1"/>
  <c r="X1377" i="1"/>
  <c r="Q1379" i="1"/>
  <c r="Z1379" i="1"/>
  <c r="AE1379" i="1"/>
  <c r="AD1379" i="1"/>
  <c r="AH1375" i="1"/>
  <c r="AB1375" i="1"/>
  <c r="V1375" i="1"/>
  <c r="AG1370" i="1"/>
  <c r="AD1370" i="1"/>
  <c r="W1370" i="1"/>
  <c r="AC1370" i="1"/>
  <c r="W1367" i="1"/>
  <c r="Q1367" i="1"/>
  <c r="AF1367" i="1"/>
  <c r="AC1367" i="1"/>
  <c r="AB1367" i="1"/>
  <c r="AH1372" i="1"/>
  <c r="AD1372" i="1"/>
  <c r="AF1383" i="1"/>
  <c r="N1383" i="1"/>
  <c r="AG1383" i="1"/>
  <c r="AI1373" i="1"/>
  <c r="AG1373" i="1"/>
  <c r="AJ1382" i="1"/>
  <c r="AE1366" i="1"/>
  <c r="M1366" i="1"/>
  <c r="Z1366" i="1"/>
  <c r="V1366" i="1"/>
  <c r="O1381" i="1"/>
  <c r="AJ1381" i="1"/>
  <c r="Q1381" i="1"/>
  <c r="N1381" i="1"/>
  <c r="O1365" i="1"/>
  <c r="S1365" i="1"/>
  <c r="T1365" i="1"/>
  <c r="AF1368" i="1"/>
  <c r="AA1368" i="1"/>
  <c r="M1368" i="1"/>
  <c r="V1378" i="1"/>
  <c r="AE1378" i="1"/>
  <c r="Q1378" i="1"/>
  <c r="Z1378" i="1"/>
  <c r="AG1378" i="1"/>
  <c r="AH1377" i="1"/>
  <c r="AC1377" i="1"/>
  <c r="AD1369" i="1"/>
  <c r="AC1369" i="1"/>
  <c r="AB1369" i="1"/>
  <c r="Q1369" i="1"/>
  <c r="AI1369" i="1"/>
  <c r="Y1380" i="1"/>
  <c r="O1380" i="1"/>
  <c r="AF1379" i="1"/>
  <c r="P1379" i="1"/>
  <c r="O1379" i="1"/>
  <c r="AC1379" i="1"/>
  <c r="S1379" i="1"/>
  <c r="AG1374" i="1"/>
  <c r="X1375" i="1"/>
  <c r="Q1375" i="1"/>
  <c r="P1375" i="1"/>
  <c r="W1375" i="1"/>
  <c r="AH1370" i="1"/>
  <c r="AG1367" i="1"/>
  <c r="AB1372" i="1"/>
  <c r="M1378" i="1"/>
  <c r="V1377" i="1"/>
  <c r="Z1380" i="1"/>
  <c r="AG1375" i="1"/>
  <c r="AI1375" i="1"/>
  <c r="Z1370" i="1"/>
  <c r="AE1370" i="1"/>
  <c r="AB1370" i="1"/>
  <c r="P1370" i="1"/>
  <c r="AI1370" i="1"/>
  <c r="Z1367" i="1"/>
  <c r="U1367" i="1"/>
  <c r="O1367" i="1"/>
  <c r="AD1367" i="1"/>
  <c r="N1367" i="1"/>
  <c r="AG1372" i="1"/>
  <c r="Q1372" i="1"/>
  <c r="AD1383" i="1"/>
  <c r="AJ1383" i="1"/>
  <c r="R1383" i="1"/>
  <c r="R1373" i="1"/>
  <c r="O1373" i="1"/>
  <c r="O1382" i="1"/>
  <c r="AA1366" i="1"/>
  <c r="P1366" i="1"/>
  <c r="S1381" i="1"/>
  <c r="AA1381" i="1"/>
  <c r="T1381" i="1"/>
  <c r="AE1381" i="1"/>
  <c r="V1381" i="1"/>
  <c r="N1365" i="1"/>
  <c r="W1365" i="1"/>
  <c r="X1368" i="1"/>
  <c r="AJ1368" i="1"/>
  <c r="T1378" i="1"/>
  <c r="Y1378" i="1"/>
  <c r="R1378" i="1"/>
  <c r="N1378" i="1"/>
  <c r="AJ1378" i="1"/>
  <c r="U1377" i="1"/>
  <c r="AE1369" i="1"/>
  <c r="S1369" i="1"/>
  <c r="AJ1369" i="1"/>
  <c r="O1369" i="1"/>
  <c r="S1380" i="1"/>
  <c r="AJ1379" i="1"/>
  <c r="AB1379" i="1"/>
  <c r="AA1379" i="1"/>
  <c r="W1379" i="1"/>
  <c r="AI1379" i="1"/>
  <c r="Y1374" i="1"/>
  <c r="N1375" i="1"/>
  <c r="T1375" i="1"/>
  <c r="S1375" i="1"/>
  <c r="AF1375" i="1"/>
  <c r="V1362" i="1"/>
  <c r="T1345" i="1"/>
  <c r="AF1345" i="1"/>
  <c r="AF1353" i="1"/>
  <c r="AC1353" i="1"/>
  <c r="AA1353" i="1"/>
  <c r="Y1353" i="1"/>
  <c r="AB1353" i="1"/>
  <c r="S1347" i="1"/>
  <c r="AG1347" i="1"/>
  <c r="Z1362" i="1"/>
  <c r="Y1362" i="1"/>
  <c r="AB1362" i="1"/>
  <c r="Y1352" i="1"/>
  <c r="AG1352" i="1"/>
  <c r="U1352" i="1"/>
  <c r="AA1355" i="1"/>
  <c r="W1355" i="1"/>
  <c r="AJ1355" i="1"/>
  <c r="AG1355" i="1"/>
  <c r="AC1355" i="1"/>
  <c r="U1351" i="1"/>
  <c r="P1339" i="1"/>
  <c r="S1357" i="1"/>
  <c r="X1357" i="1"/>
  <c r="AD1357" i="1"/>
  <c r="AH1357" i="1"/>
  <c r="AJ1349" i="1"/>
  <c r="W1349" i="1"/>
  <c r="T1349" i="1"/>
  <c r="U1350" i="1"/>
  <c r="AE1350" i="1"/>
  <c r="AA1346" i="1"/>
  <c r="AH1346" i="1"/>
  <c r="V1346" i="1"/>
  <c r="W1360" i="1"/>
  <c r="X1360" i="1"/>
  <c r="AE1343" i="1"/>
  <c r="M1343" i="1"/>
  <c r="O1345" i="1"/>
  <c r="N1345" i="1"/>
  <c r="P1345" i="1"/>
  <c r="M1361" i="1"/>
  <c r="AH1347" i="1"/>
  <c r="O1362" i="1"/>
  <c r="AI1353" i="1"/>
  <c r="W1353" i="1"/>
  <c r="AD1353" i="1"/>
  <c r="R1353" i="1"/>
  <c r="V1347" i="1"/>
  <c r="Z1347" i="1"/>
  <c r="AH1362" i="1"/>
  <c r="W1362" i="1"/>
  <c r="AH1352" i="1"/>
  <c r="S1352" i="1"/>
  <c r="AJ1352" i="1"/>
  <c r="N1352" i="1"/>
  <c r="Y1355" i="1"/>
  <c r="AD1355" i="1"/>
  <c r="X1355" i="1"/>
  <c r="Z1355" i="1"/>
  <c r="X1358" i="1"/>
  <c r="AD1358" i="1"/>
  <c r="AB1358" i="1"/>
  <c r="Q1351" i="1"/>
  <c r="AF1340" i="1"/>
  <c r="W1340" i="1"/>
  <c r="AA1340" i="1"/>
  <c r="Z1340" i="1"/>
  <c r="AD1340" i="1"/>
  <c r="AF1356" i="1"/>
  <c r="AH1356" i="1"/>
  <c r="R1356" i="1"/>
  <c r="AA1339" i="1"/>
  <c r="Y1357" i="1"/>
  <c r="AE1357" i="1"/>
  <c r="N1357" i="1"/>
  <c r="U1357" i="1"/>
  <c r="AC1357" i="1"/>
  <c r="AA1349" i="1"/>
  <c r="N1349" i="1"/>
  <c r="AD1349" i="1"/>
  <c r="P1350" i="1"/>
  <c r="O1350" i="1"/>
  <c r="N1346" i="1"/>
  <c r="X1346" i="1"/>
  <c r="O1346" i="1"/>
  <c r="AJ1360" i="1"/>
  <c r="Y1360" i="1"/>
  <c r="M1360" i="1"/>
  <c r="AE1360" i="1"/>
  <c r="AJ1343" i="1"/>
  <c r="V1345" i="1"/>
  <c r="R1345" i="1"/>
  <c r="Q1345" i="1"/>
  <c r="AA1345" i="1"/>
  <c r="X1345" i="1"/>
  <c r="AG1353" i="1"/>
  <c r="U1353" i="1"/>
  <c r="V1353" i="1"/>
  <c r="T1353" i="1"/>
  <c r="W1347" i="1"/>
  <c r="M1347" i="1"/>
  <c r="AE1362" i="1"/>
  <c r="AI1352" i="1"/>
  <c r="X1352" i="1"/>
  <c r="O1355" i="1"/>
  <c r="R1355" i="1"/>
  <c r="V1355" i="1"/>
  <c r="T1355" i="1"/>
  <c r="P1355" i="1"/>
  <c r="AF1358" i="1"/>
  <c r="Z1358" i="1"/>
  <c r="AC1358" i="1"/>
  <c r="AE1351" i="1"/>
  <c r="X1340" i="1"/>
  <c r="P1340" i="1"/>
  <c r="AC1340" i="1"/>
  <c r="AG1340" i="1"/>
  <c r="Z1356" i="1"/>
  <c r="S1356" i="1"/>
  <c r="AA1356" i="1"/>
  <c r="Z1339" i="1"/>
  <c r="O1357" i="1"/>
  <c r="Q1357" i="1"/>
  <c r="AF1357" i="1"/>
  <c r="R1357" i="1"/>
  <c r="AI1357" i="1"/>
  <c r="Y1350" i="1"/>
  <c r="AG1345" i="1"/>
  <c r="Y1345" i="1"/>
  <c r="S1361" i="1"/>
  <c r="AH1331" i="1"/>
  <c r="AF1331" i="1"/>
  <c r="X1332" i="1"/>
  <c r="Q1332" i="1"/>
  <c r="V1327" i="1"/>
  <c r="P1336" i="1"/>
  <c r="AF1336" i="1"/>
  <c r="AB1336" i="1"/>
  <c r="N1336" i="1"/>
  <c r="U1336" i="1"/>
  <c r="AJ1328" i="1"/>
  <c r="AH1328" i="1"/>
  <c r="AD1328" i="1"/>
  <c r="T1328" i="1"/>
  <c r="X1328" i="1"/>
  <c r="AD1332" i="1"/>
  <c r="S1332" i="1"/>
  <c r="AE1327" i="1"/>
  <c r="AG1336" i="1"/>
  <c r="X1336" i="1"/>
  <c r="Y1336" i="1"/>
  <c r="M1336" i="1"/>
  <c r="N1328" i="1"/>
  <c r="M1328" i="1"/>
  <c r="AC1328" i="1"/>
  <c r="R1328" i="1"/>
  <c r="R1329" i="1"/>
  <c r="AB1332" i="1"/>
  <c r="AH1332" i="1"/>
  <c r="P1329" i="1"/>
  <c r="V1331" i="1"/>
  <c r="AJ1332" i="1"/>
  <c r="AE1336" i="1"/>
  <c r="Z1336" i="1"/>
  <c r="AJ1336" i="1"/>
  <c r="AC1336" i="1"/>
  <c r="AI1336" i="1"/>
  <c r="S1326" i="1"/>
  <c r="W1328" i="1"/>
  <c r="U1328" i="1"/>
  <c r="V1328" i="1"/>
  <c r="AE1328" i="1"/>
  <c r="AF1315" i="1"/>
  <c r="U1315" i="1"/>
  <c r="AE1322" i="1"/>
  <c r="AB1322" i="1"/>
  <c r="AD1322" i="1"/>
  <c r="AC1315" i="1"/>
  <c r="R1315" i="1"/>
  <c r="AH1322" i="1"/>
  <c r="N1322" i="1"/>
  <c r="W1322" i="1"/>
  <c r="AJ1322" i="1"/>
  <c r="AG1315" i="1"/>
  <c r="AB1315" i="1"/>
  <c r="Y1315" i="1"/>
  <c r="AH1317" i="1"/>
  <c r="O1324" i="1"/>
  <c r="U1322" i="1"/>
  <c r="T1322" i="1"/>
  <c r="R1322" i="1"/>
  <c r="AG1322" i="1"/>
  <c r="S1322" i="1"/>
  <c r="AG1318" i="1"/>
  <c r="AD1318" i="1"/>
  <c r="X1318" i="1"/>
  <c r="Q1318" i="1"/>
  <c r="N1315" i="1"/>
  <c r="Z1315" i="1"/>
  <c r="AC1322" i="1"/>
  <c r="X1315" i="1"/>
  <c r="W1315" i="1"/>
  <c r="AD1315" i="1"/>
  <c r="M1315" i="1"/>
  <c r="M1317" i="1"/>
  <c r="AE1317" i="1"/>
  <c r="V1322" i="1"/>
  <c r="M1322" i="1"/>
  <c r="AA1322" i="1"/>
  <c r="Z1322" i="1"/>
  <c r="AI1322" i="1"/>
  <c r="Y1318" i="1"/>
  <c r="V1318" i="1"/>
  <c r="U1298" i="1"/>
  <c r="Y1298" i="1"/>
  <c r="R1298" i="1"/>
  <c r="P1298" i="1"/>
  <c r="AA1298" i="1"/>
  <c r="AB1298" i="1"/>
  <c r="Q1298" i="1"/>
  <c r="AH1298" i="1"/>
  <c r="AC1298" i="1"/>
  <c r="AJ1298" i="1"/>
  <c r="AD1298" i="1"/>
  <c r="M1298" i="1"/>
  <c r="X1298" i="1"/>
  <c r="W1298" i="1"/>
  <c r="AG1298" i="1"/>
  <c r="O1298" i="1"/>
  <c r="AD1300" i="1"/>
  <c r="AC1300" i="1"/>
  <c r="AG1300" i="1"/>
  <c r="AE1300" i="1"/>
  <c r="U1300" i="1"/>
  <c r="Y1300" i="1"/>
  <c r="AE1298" i="1"/>
  <c r="AF1300" i="1"/>
  <c r="S1298" i="1"/>
  <c r="P1309" i="1"/>
  <c r="Y1309" i="1"/>
  <c r="X1309" i="1"/>
  <c r="S1309" i="1"/>
  <c r="R1309" i="1"/>
  <c r="AD1309" i="1"/>
  <c r="AF1309" i="1"/>
  <c r="AJ1309" i="1"/>
  <c r="AH1309" i="1"/>
  <c r="AE1309" i="1"/>
  <c r="AG1309" i="1"/>
  <c r="U1309" i="1"/>
  <c r="W1309" i="1"/>
  <c r="M1309" i="1"/>
  <c r="AB1309" i="1"/>
  <c r="Z1309" i="1"/>
  <c r="T1309" i="1"/>
  <c r="AC1303" i="1"/>
  <c r="X1303" i="1"/>
  <c r="O1303" i="1"/>
  <c r="AB1303" i="1"/>
  <c r="W1303" i="1"/>
  <c r="T1303" i="1"/>
  <c r="AH1303" i="1"/>
  <c r="S1303" i="1"/>
  <c r="Z1303" i="1"/>
  <c r="M1303" i="1"/>
  <c r="AF1303" i="1"/>
  <c r="R1303" i="1"/>
  <c r="AG1303" i="1"/>
  <c r="AA1303" i="1"/>
  <c r="AI1303" i="1"/>
  <c r="Q1303" i="1"/>
  <c r="AJ1303" i="1"/>
  <c r="N1303" i="1"/>
  <c r="V1303" i="1"/>
  <c r="AH1291" i="1"/>
  <c r="Y1304" i="1"/>
  <c r="AD1306" i="1"/>
  <c r="O1306" i="1"/>
  <c r="Y1291" i="1"/>
  <c r="R1302" i="1"/>
  <c r="AF1302" i="1"/>
  <c r="P1302" i="1"/>
  <c r="AF1310" i="1"/>
  <c r="AE1310" i="1"/>
  <c r="N1310" i="1"/>
  <c r="M1306" i="1"/>
  <c r="T1293" i="1"/>
  <c r="AC1293" i="1"/>
  <c r="W1296" i="1"/>
  <c r="AD1299" i="1"/>
  <c r="AC1291" i="1"/>
  <c r="Q1291" i="1"/>
  <c r="AB1302" i="1"/>
  <c r="O1302" i="1"/>
  <c r="AH1302" i="1"/>
  <c r="AI1302" i="1"/>
  <c r="N1302" i="1"/>
  <c r="X1304" i="1"/>
  <c r="AA1307" i="1"/>
  <c r="AB1307" i="1"/>
  <c r="AC1307" i="1"/>
  <c r="Q1305" i="1"/>
  <c r="W1294" i="1"/>
  <c r="AC1294" i="1"/>
  <c r="T1294" i="1"/>
  <c r="AH1294" i="1"/>
  <c r="AG1294" i="1"/>
  <c r="N1301" i="1"/>
  <c r="R1310" i="1"/>
  <c r="AC1310" i="1"/>
  <c r="AJ1310" i="1"/>
  <c r="Q1310" i="1"/>
  <c r="AC1306" i="1"/>
  <c r="AH1306" i="1"/>
  <c r="AJ1308" i="1"/>
  <c r="AG1308" i="1"/>
  <c r="T1308" i="1"/>
  <c r="Z1308" i="1"/>
  <c r="Q1295" i="1"/>
  <c r="AH1311" i="1"/>
  <c r="S1311" i="1"/>
  <c r="AG1311" i="1"/>
  <c r="AA1293" i="1"/>
  <c r="U1293" i="1"/>
  <c r="O1296" i="1"/>
  <c r="V1299" i="1"/>
  <c r="S1297" i="1"/>
  <c r="AH1297" i="1"/>
  <c r="T1297" i="1"/>
  <c r="AJ1291" i="1"/>
  <c r="Z1302" i="1"/>
  <c r="AB1304" i="1"/>
  <c r="Y1306" i="1"/>
  <c r="AD1291" i="1"/>
  <c r="W1302" i="1"/>
  <c r="AD1302" i="1"/>
  <c r="Y1302" i="1"/>
  <c r="AA1302" i="1"/>
  <c r="Q1302" i="1"/>
  <c r="AG1305" i="1"/>
  <c r="S1294" i="1"/>
  <c r="AF1294" i="1"/>
  <c r="Z1294" i="1"/>
  <c r="Y1294" i="1"/>
  <c r="V1310" i="1"/>
  <c r="AH1310" i="1"/>
  <c r="P1306" i="1"/>
  <c r="T1306" i="1"/>
  <c r="AD1308" i="1"/>
  <c r="AH1308" i="1"/>
  <c r="P1308" i="1"/>
  <c r="AA1308" i="1"/>
  <c r="Q1311" i="1"/>
  <c r="AE1311" i="1"/>
  <c r="AC1311" i="1"/>
  <c r="AG1293" i="1"/>
  <c r="R1297" i="1"/>
  <c r="AE1297" i="1"/>
  <c r="AC1286" i="1"/>
  <c r="V1286" i="1"/>
  <c r="AE1286" i="1"/>
  <c r="W1286" i="1"/>
  <c r="AD1286" i="1"/>
  <c r="AJ1285" i="1"/>
  <c r="AA1288" i="1"/>
  <c r="AJ1288" i="1"/>
  <c r="Q1288" i="1"/>
  <c r="M1286" i="1"/>
  <c r="AB1286" i="1"/>
  <c r="U1287" i="1"/>
  <c r="AD1287" i="1"/>
  <c r="AF1287" i="1"/>
  <c r="X1287" i="1"/>
  <c r="V1289" i="1"/>
  <c r="Z1289" i="1"/>
  <c r="T1283" i="1"/>
  <c r="P1283" i="1"/>
  <c r="X1283" i="1"/>
  <c r="P1286" i="1"/>
  <c r="X1282" i="1"/>
  <c r="Y1283" i="1"/>
  <c r="R1283" i="1"/>
  <c r="Q1283" i="1"/>
  <c r="AH1264" i="1"/>
  <c r="AG1264" i="1"/>
  <c r="S1264" i="1"/>
  <c r="AI1264" i="1"/>
  <c r="AF1264" i="1"/>
  <c r="Z1264" i="1"/>
  <c r="AJ1264" i="1"/>
  <c r="X1264" i="1"/>
  <c r="Q1264" i="1"/>
  <c r="O1264" i="1"/>
  <c r="R1264" i="1"/>
  <c r="O1278" i="1"/>
  <c r="AD1278" i="1"/>
  <c r="AG1278" i="1"/>
  <c r="X1278" i="1"/>
  <c r="Y1278" i="1"/>
  <c r="V1278" i="1"/>
  <c r="Q1278" i="1"/>
  <c r="AH1278" i="1"/>
  <c r="AB1278" i="1"/>
  <c r="P1278" i="1"/>
  <c r="N1278" i="1"/>
  <c r="AC1278" i="1"/>
  <c r="S1278" i="1"/>
  <c r="U1278" i="1"/>
  <c r="T1278" i="1"/>
  <c r="Z1278" i="1"/>
  <c r="AA1278" i="1"/>
  <c r="M1279" i="1"/>
  <c r="AD1279" i="1"/>
  <c r="X1279" i="1"/>
  <c r="U1279" i="1"/>
  <c r="N1279" i="1"/>
  <c r="S1279" i="1"/>
  <c r="T1279" i="1"/>
  <c r="R1279" i="1"/>
  <c r="AE1279" i="1"/>
  <c r="AA1279" i="1"/>
  <c r="Q1279" i="1"/>
  <c r="P1276" i="1"/>
  <c r="R1276" i="1"/>
  <c r="R1278" i="1"/>
  <c r="N1264" i="1"/>
  <c r="R1260" i="1"/>
  <c r="T1260" i="1"/>
  <c r="AI1260" i="1"/>
  <c r="O1260" i="1"/>
  <c r="AC1260" i="1"/>
  <c r="AD1260" i="1"/>
  <c r="AA1260" i="1"/>
  <c r="AG1260" i="1"/>
  <c r="AH1260" i="1"/>
  <c r="AF1260" i="1"/>
  <c r="W1260" i="1"/>
  <c r="M1278" i="1"/>
  <c r="AE1280" i="1"/>
  <c r="O1269" i="1"/>
  <c r="Y1269" i="1"/>
  <c r="M1269" i="1"/>
  <c r="Y1280" i="1"/>
  <c r="Z1269" i="1"/>
  <c r="AB1269" i="1"/>
  <c r="AH1269" i="1"/>
  <c r="U1270" i="1"/>
  <c r="AE1270" i="1"/>
  <c r="X1273" i="1"/>
  <c r="T1272" i="1"/>
  <c r="P1272" i="1"/>
  <c r="AD1274" i="1"/>
  <c r="AA1274" i="1"/>
  <c r="X1274" i="1"/>
  <c r="S1265" i="1"/>
  <c r="AF1265" i="1"/>
  <c r="V1265" i="1"/>
  <c r="AJ1265" i="1"/>
  <c r="Q1263" i="1"/>
  <c r="AF1277" i="1"/>
  <c r="R1277" i="1"/>
  <c r="V1277" i="1"/>
  <c r="Z1277" i="1"/>
  <c r="S1277" i="1"/>
  <c r="T1262" i="1"/>
  <c r="Z1266" i="1"/>
  <c r="AF1266" i="1"/>
  <c r="R1266" i="1"/>
  <c r="AJ1266" i="1"/>
  <c r="AI1261" i="1"/>
  <c r="N1267" i="1"/>
  <c r="AA1267" i="1"/>
  <c r="Z1267" i="1"/>
  <c r="R1280" i="1"/>
  <c r="O1280" i="1"/>
  <c r="AD1269" i="1"/>
  <c r="AE1269" i="1"/>
  <c r="P1269" i="1"/>
  <c r="AA1269" i="1"/>
  <c r="AF1269" i="1"/>
  <c r="AI1271" i="1"/>
  <c r="Q1270" i="1"/>
  <c r="AH1270" i="1"/>
  <c r="O1259" i="1"/>
  <c r="X1259" i="1"/>
  <c r="P1259" i="1"/>
  <c r="AF1259" i="1"/>
  <c r="Z1275" i="1"/>
  <c r="AA1273" i="1"/>
  <c r="U1258" i="1"/>
  <c r="R1258" i="1"/>
  <c r="Z1272" i="1"/>
  <c r="AF1272" i="1"/>
  <c r="U1272" i="1"/>
  <c r="V1274" i="1"/>
  <c r="AC1274" i="1"/>
  <c r="AF1274" i="1"/>
  <c r="Z1274" i="1"/>
  <c r="W1269" i="1"/>
  <c r="M1270" i="1"/>
  <c r="V1280" i="1"/>
  <c r="R1269" i="1"/>
  <c r="T1269" i="1"/>
  <c r="AC1272" i="1"/>
  <c r="AH1274" i="1"/>
  <c r="AE1274" i="1"/>
  <c r="AG1265" i="1"/>
  <c r="Z1265" i="1"/>
  <c r="M1265" i="1"/>
  <c r="Y1265" i="1"/>
  <c r="AB1265" i="1"/>
  <c r="AJ1277" i="1"/>
  <c r="AE1277" i="1"/>
  <c r="AH1277" i="1"/>
  <c r="AA1277" i="1"/>
  <c r="AB1262" i="1"/>
  <c r="S1266" i="1"/>
  <c r="T1266" i="1"/>
  <c r="P1266" i="1"/>
  <c r="Q1266" i="1"/>
  <c r="W1266" i="1"/>
  <c r="AJ1261" i="1"/>
  <c r="R1261" i="1"/>
  <c r="X1267" i="1"/>
  <c r="S1267" i="1"/>
  <c r="AB1267" i="1"/>
  <c r="AC1280" i="1"/>
  <c r="N1269" i="1"/>
  <c r="AJ1269" i="1"/>
  <c r="AI1269" i="1"/>
  <c r="Q1269" i="1"/>
  <c r="AG1269" i="1"/>
  <c r="AH1271" i="1"/>
  <c r="X1271" i="1"/>
  <c r="AI1270" i="1"/>
  <c r="AI1259" i="1"/>
  <c r="T1259" i="1"/>
  <c r="AC1259" i="1"/>
  <c r="AD1259" i="1"/>
  <c r="Q1259" i="1"/>
  <c r="AB1258" i="1"/>
  <c r="N1272" i="1"/>
  <c r="Q1272" i="1"/>
  <c r="M1272" i="1"/>
  <c r="T1274" i="1"/>
  <c r="N1274" i="1"/>
  <c r="AB1274" i="1"/>
  <c r="AG1274" i="1"/>
  <c r="Y1242" i="1"/>
  <c r="R1242" i="1"/>
  <c r="AI1242" i="1"/>
  <c r="P1242" i="1"/>
  <c r="AB1242" i="1"/>
  <c r="W1256" i="1"/>
  <c r="R1256" i="1"/>
  <c r="T1256" i="1"/>
  <c r="AG1256" i="1"/>
  <c r="AB1256" i="1"/>
  <c r="Z1256" i="1"/>
  <c r="AC1256" i="1"/>
  <c r="V1256" i="1"/>
  <c r="AA1256" i="1"/>
  <c r="AI1256" i="1"/>
  <c r="O1256" i="1"/>
  <c r="Z1242" i="1"/>
  <c r="S1250" i="1"/>
  <c r="Z1250" i="1"/>
  <c r="M1250" i="1"/>
  <c r="AC1250" i="1"/>
  <c r="W1250" i="1"/>
  <c r="P1250" i="1"/>
  <c r="AI1250" i="1"/>
  <c r="AJ1250" i="1"/>
  <c r="AE1250" i="1"/>
  <c r="AC1245" i="1"/>
  <c r="AI1245" i="1"/>
  <c r="AA1245" i="1"/>
  <c r="AI1247" i="1"/>
  <c r="Z1247" i="1"/>
  <c r="M1247" i="1"/>
  <c r="AD1247" i="1"/>
  <c r="T1252" i="1"/>
  <c r="AF1252" i="1"/>
  <c r="AA1252" i="1"/>
  <c r="AG1252" i="1"/>
  <c r="P1251" i="1"/>
  <c r="N1251" i="1"/>
  <c r="N1254" i="1"/>
  <c r="Z1254" i="1"/>
  <c r="Y1254" i="1"/>
  <c r="AG1245" i="1"/>
  <c r="X1245" i="1"/>
  <c r="P1245" i="1"/>
  <c r="R1253" i="1"/>
  <c r="U1253" i="1"/>
  <c r="AB1253" i="1"/>
  <c r="AC1253" i="1"/>
  <c r="T1243" i="1"/>
  <c r="W1243" i="1"/>
  <c r="AJ1243" i="1"/>
  <c r="AF1247" i="1"/>
  <c r="Q1247" i="1"/>
  <c r="N1247" i="1"/>
  <c r="W1247" i="1"/>
  <c r="O1252" i="1"/>
  <c r="X1252" i="1"/>
  <c r="P1252" i="1"/>
  <c r="AJ1252" i="1"/>
  <c r="AA1251" i="1"/>
  <c r="X1251" i="1"/>
  <c r="W1251" i="1"/>
  <c r="W1254" i="1"/>
  <c r="M1254" i="1"/>
  <c r="AG1254" i="1"/>
  <c r="R1254" i="1"/>
  <c r="S1254" i="1"/>
  <c r="U1240" i="1"/>
  <c r="AA1240" i="1"/>
  <c r="W1240" i="1"/>
  <c r="AJ1240" i="1"/>
  <c r="AH1240" i="1"/>
  <c r="X1244" i="1"/>
  <c r="AB1244" i="1"/>
  <c r="S1244" i="1"/>
  <c r="AJ1244" i="1"/>
  <c r="AH1246" i="1"/>
  <c r="AH1245" i="1"/>
  <c r="Q1245" i="1"/>
  <c r="AB1245" i="1"/>
  <c r="U1249" i="1"/>
  <c r="M1249" i="1"/>
  <c r="V1253" i="1"/>
  <c r="X1253" i="1"/>
  <c r="AE1253" i="1"/>
  <c r="AF1253" i="1"/>
  <c r="AD1253" i="1"/>
  <c r="P1243" i="1"/>
  <c r="Z1243" i="1"/>
  <c r="AE1243" i="1"/>
  <c r="U1247" i="1"/>
  <c r="AE1247" i="1"/>
  <c r="P1247" i="1"/>
  <c r="O1247" i="1"/>
  <c r="R1247" i="1"/>
  <c r="S1251" i="1"/>
  <c r="AA1254" i="1"/>
  <c r="AE1252" i="1"/>
  <c r="AI1252" i="1"/>
  <c r="U1252" i="1"/>
  <c r="Z1252" i="1"/>
  <c r="AB1252" i="1"/>
  <c r="AC1255" i="1"/>
  <c r="AF1251" i="1"/>
  <c r="AH1251" i="1"/>
  <c r="AD1251" i="1"/>
  <c r="AI1254" i="1"/>
  <c r="AB1254" i="1"/>
  <c r="AH1254" i="1"/>
  <c r="AC1254" i="1"/>
  <c r="AF1254" i="1"/>
  <c r="AB1240" i="1"/>
  <c r="M1240" i="1"/>
  <c r="P1240" i="1"/>
  <c r="Y1240" i="1"/>
  <c r="AE1244" i="1"/>
  <c r="T1244" i="1"/>
  <c r="U1244" i="1"/>
  <c r="AD1244" i="1"/>
  <c r="T1246" i="1"/>
  <c r="AJ1245" i="1"/>
  <c r="R1245" i="1"/>
  <c r="AD1245" i="1"/>
  <c r="O1245" i="1"/>
  <c r="AC1249" i="1"/>
  <c r="AI1253" i="1"/>
  <c r="Q1253" i="1"/>
  <c r="T1253" i="1"/>
  <c r="AJ1253" i="1"/>
  <c r="AA1253" i="1"/>
  <c r="Y1243" i="1"/>
  <c r="S1243" i="1"/>
  <c r="AI1243" i="1"/>
  <c r="AA1247" i="1"/>
  <c r="AB1247" i="1"/>
  <c r="AH1247" i="1"/>
  <c r="Y1247" i="1"/>
  <c r="AC1247" i="1"/>
  <c r="AF1220" i="1"/>
  <c r="AC1220" i="1"/>
  <c r="AJ1220" i="1"/>
  <c r="M1220" i="1"/>
  <c r="N1220" i="1"/>
  <c r="Z1220" i="1"/>
  <c r="AA1220" i="1"/>
  <c r="V1220" i="1"/>
  <c r="R1220" i="1"/>
  <c r="AG1220" i="1"/>
  <c r="AH1220" i="1"/>
  <c r="Q1220" i="1"/>
  <c r="O1227" i="1"/>
  <c r="AH1227" i="1"/>
  <c r="N1227" i="1"/>
  <c r="P1227" i="1"/>
  <c r="AD1227" i="1"/>
  <c r="U1227" i="1"/>
  <c r="Q1227" i="1"/>
  <c r="R1227" i="1"/>
  <c r="AA1227" i="1"/>
  <c r="Y1227" i="1"/>
  <c r="W1227" i="1"/>
  <c r="AE1220" i="1"/>
  <c r="AH1231" i="1"/>
  <c r="AD1231" i="1"/>
  <c r="V1231" i="1"/>
  <c r="Y1231" i="1"/>
  <c r="T1231" i="1"/>
  <c r="W1231" i="1"/>
  <c r="AE1231" i="1"/>
  <c r="AA1231" i="1"/>
  <c r="AJ1231" i="1"/>
  <c r="AC1231" i="1"/>
  <c r="AB1231" i="1"/>
  <c r="S1231" i="1"/>
  <c r="P1231" i="1"/>
  <c r="AI1231" i="1"/>
  <c r="M1231" i="1"/>
  <c r="O1231" i="1"/>
  <c r="Z1231" i="1"/>
  <c r="T1227" i="1"/>
  <c r="N1233" i="1"/>
  <c r="O1233" i="1"/>
  <c r="P1233" i="1"/>
  <c r="AB1233" i="1"/>
  <c r="Q1233" i="1"/>
  <c r="AJ1233" i="1"/>
  <c r="S1233" i="1"/>
  <c r="AD1233" i="1"/>
  <c r="Z1233" i="1"/>
  <c r="U1233" i="1"/>
  <c r="M1233" i="1"/>
  <c r="AH1233" i="1"/>
  <c r="AF1233" i="1"/>
  <c r="W1233" i="1"/>
  <c r="AA1233" i="1"/>
  <c r="V1233" i="1"/>
  <c r="AI1233" i="1"/>
  <c r="AB1220" i="1"/>
  <c r="T1218" i="1"/>
  <c r="AI1213" i="1"/>
  <c r="AF1237" i="1"/>
  <c r="AC1237" i="1"/>
  <c r="AB1237" i="1"/>
  <c r="AA1222" i="1"/>
  <c r="P1222" i="1"/>
  <c r="Z1222" i="1"/>
  <c r="Z1232" i="1"/>
  <c r="W1232" i="1"/>
  <c r="AI1214" i="1"/>
  <c r="AJ1214" i="1"/>
  <c r="X1217" i="1"/>
  <c r="P1217" i="1"/>
  <c r="U1217" i="1"/>
  <c r="S1217" i="1"/>
  <c r="R1217" i="1"/>
  <c r="V1228" i="1"/>
  <c r="N1228" i="1"/>
  <c r="Z1228" i="1"/>
  <c r="AI1228" i="1"/>
  <c r="AJ1215" i="1"/>
  <c r="M1230" i="1"/>
  <c r="AA1236" i="1"/>
  <c r="AG1236" i="1"/>
  <c r="T1236" i="1"/>
  <c r="AC1236" i="1"/>
  <c r="P1236" i="1"/>
  <c r="AD1216" i="1"/>
  <c r="AF1216" i="1"/>
  <c r="AJ1235" i="1"/>
  <c r="AH1235" i="1"/>
  <c r="AE1219" i="1"/>
  <c r="N1219" i="1"/>
  <c r="AJ1219" i="1"/>
  <c r="T1219" i="1"/>
  <c r="AD1219" i="1"/>
  <c r="P1234" i="1"/>
  <c r="AE1234" i="1"/>
  <c r="X1234" i="1"/>
  <c r="M1234" i="1"/>
  <c r="P1226" i="1"/>
  <c r="AJ1226" i="1"/>
  <c r="Z1226" i="1"/>
  <c r="M1218" i="1"/>
  <c r="O1218" i="1"/>
  <c r="AI1218" i="1"/>
  <c r="AA1223" i="1"/>
  <c r="Z1223" i="1"/>
  <c r="O1223" i="1"/>
  <c r="AH1223" i="1"/>
  <c r="AA1229" i="1"/>
  <c r="O1229" i="1"/>
  <c r="N1229" i="1"/>
  <c r="W1229" i="1"/>
  <c r="AJ1229" i="1"/>
  <c r="Z1225" i="1"/>
  <c r="AA1225" i="1"/>
  <c r="AI1225" i="1"/>
  <c r="W1221" i="1"/>
  <c r="X1213" i="1"/>
  <c r="U1213" i="1"/>
  <c r="AG1213" i="1"/>
  <c r="P1218" i="1"/>
  <c r="AE1213" i="1"/>
  <c r="M1237" i="1"/>
  <c r="W1237" i="1"/>
  <c r="AF1222" i="1"/>
  <c r="AI1222" i="1"/>
  <c r="V1222" i="1"/>
  <c r="AA1232" i="1"/>
  <c r="AG1232" i="1"/>
  <c r="P1214" i="1"/>
  <c r="AG1214" i="1"/>
  <c r="Q1217" i="1"/>
  <c r="O1217" i="1"/>
  <c r="AC1217" i="1"/>
  <c r="AI1217" i="1"/>
  <c r="M1228" i="1"/>
  <c r="AA1228" i="1"/>
  <c r="AE1228" i="1"/>
  <c r="P1215" i="1"/>
  <c r="T1215" i="1"/>
  <c r="Y1230" i="1"/>
  <c r="N1230" i="1"/>
  <c r="Z1236" i="1"/>
  <c r="AB1236" i="1"/>
  <c r="O1236" i="1"/>
  <c r="S1236" i="1"/>
  <c r="U1216" i="1"/>
  <c r="T1216" i="1"/>
  <c r="AE1235" i="1"/>
  <c r="M1235" i="1"/>
  <c r="AA1219" i="1"/>
  <c r="AB1219" i="1"/>
  <c r="AF1219" i="1"/>
  <c r="U1219" i="1"/>
  <c r="Z1219" i="1"/>
  <c r="T1238" i="1"/>
  <c r="Q1238" i="1"/>
  <c r="R1234" i="1"/>
  <c r="Q1234" i="1"/>
  <c r="V1234" i="1"/>
  <c r="W1234" i="1"/>
  <c r="AI1234" i="1"/>
  <c r="AF1226" i="1"/>
  <c r="AE1226" i="1"/>
  <c r="AC1218" i="1"/>
  <c r="AF1218" i="1"/>
  <c r="N1218" i="1"/>
  <c r="W1218" i="1"/>
  <c r="M1211" i="1"/>
  <c r="AG1211" i="1"/>
  <c r="R1223" i="1"/>
  <c r="M1223" i="1"/>
  <c r="AE1223" i="1"/>
  <c r="W1223" i="1"/>
  <c r="S1223" i="1"/>
  <c r="U1229" i="1"/>
  <c r="AH1229" i="1"/>
  <c r="AG1229" i="1"/>
  <c r="Q1229" i="1"/>
  <c r="O1212" i="1"/>
  <c r="AH1212" i="1"/>
  <c r="V1225" i="1"/>
  <c r="AG1225" i="1"/>
  <c r="R1225" i="1"/>
  <c r="AA1213" i="1"/>
  <c r="V1213" i="1"/>
  <c r="AD1213" i="1"/>
  <c r="AG1218" i="1"/>
  <c r="AC1213" i="1"/>
  <c r="AE1237" i="1"/>
  <c r="AA1237" i="1"/>
  <c r="V1237" i="1"/>
  <c r="Z1237" i="1"/>
  <c r="Q1222" i="1"/>
  <c r="Y1222" i="1"/>
  <c r="U1222" i="1"/>
  <c r="S1222" i="1"/>
  <c r="X1232" i="1"/>
  <c r="T1214" i="1"/>
  <c r="AA1217" i="1"/>
  <c r="Z1217" i="1"/>
  <c r="W1217" i="1"/>
  <c r="AJ1217" i="1"/>
  <c r="O1228" i="1"/>
  <c r="AB1228" i="1"/>
  <c r="W1228" i="1"/>
  <c r="M1215" i="1"/>
  <c r="X1230" i="1"/>
  <c r="AI1236" i="1"/>
  <c r="AE1236" i="1"/>
  <c r="Q1236" i="1"/>
  <c r="R1236" i="1"/>
  <c r="W1236" i="1"/>
  <c r="N1216" i="1"/>
  <c r="R1235" i="1"/>
  <c r="S1219" i="1"/>
  <c r="AG1219" i="1"/>
  <c r="Y1219" i="1"/>
  <c r="Q1219" i="1"/>
  <c r="AD1234" i="1"/>
  <c r="AC1234" i="1"/>
  <c r="U1234" i="1"/>
  <c r="N1234" i="1"/>
  <c r="AF1234" i="1"/>
  <c r="N1226" i="1"/>
  <c r="U1218" i="1"/>
  <c r="AE1218" i="1"/>
  <c r="AD1218" i="1"/>
  <c r="T1211" i="1"/>
  <c r="AB1223" i="1"/>
  <c r="Y1223" i="1"/>
  <c r="X1223" i="1"/>
  <c r="N1223" i="1"/>
  <c r="T1223" i="1"/>
  <c r="AD1229" i="1"/>
  <c r="Z1229" i="1"/>
  <c r="AC1229" i="1"/>
  <c r="S1229" i="1"/>
  <c r="R1229" i="1"/>
  <c r="AD1212" i="1"/>
  <c r="P1225" i="1"/>
  <c r="U1225" i="1"/>
  <c r="N1225" i="1"/>
  <c r="AF1221" i="1"/>
  <c r="O1213" i="1"/>
  <c r="M1213" i="1"/>
  <c r="W1213" i="1"/>
  <c r="AG1193" i="1"/>
  <c r="R1202" i="1"/>
  <c r="AG1202" i="1"/>
  <c r="O1202" i="1"/>
  <c r="AJ1202" i="1"/>
  <c r="AC1206" i="1"/>
  <c r="O1203" i="1"/>
  <c r="AA1203" i="1"/>
  <c r="Q1203" i="1"/>
  <c r="AG1203" i="1"/>
  <c r="AH1203" i="1"/>
  <c r="AF1205" i="1"/>
  <c r="N1205" i="1"/>
  <c r="AE1205" i="1"/>
  <c r="W1205" i="1"/>
  <c r="R1205" i="1"/>
  <c r="AB1201" i="1"/>
  <c r="AC1201" i="1"/>
  <c r="X1201" i="1"/>
  <c r="R1204" i="1"/>
  <c r="Z1204" i="1"/>
  <c r="AB1208" i="1"/>
  <c r="Y1208" i="1"/>
  <c r="T1207" i="1"/>
  <c r="W1193" i="1"/>
  <c r="U1193" i="1"/>
  <c r="T1193" i="1"/>
  <c r="Y1193" i="1"/>
  <c r="AJ1193" i="1"/>
  <c r="AI1199" i="1"/>
  <c r="T1199" i="1"/>
  <c r="U1199" i="1"/>
  <c r="AJ1195" i="1"/>
  <c r="AA1194" i="1"/>
  <c r="AB1194" i="1"/>
  <c r="Q1194" i="1"/>
  <c r="AB1209" i="1"/>
  <c r="Y1209" i="1"/>
  <c r="AC1209" i="1"/>
  <c r="AH1209" i="1"/>
  <c r="Q1197" i="1"/>
  <c r="U1197" i="1"/>
  <c r="AG1197" i="1"/>
  <c r="S1200" i="1"/>
  <c r="AB1204" i="1"/>
  <c r="AC1193" i="1"/>
  <c r="P1193" i="1"/>
  <c r="AB1193" i="1"/>
  <c r="AE1206" i="1"/>
  <c r="R1203" i="1"/>
  <c r="Y1203" i="1"/>
  <c r="N1203" i="1"/>
  <c r="M1203" i="1"/>
  <c r="W1204" i="1"/>
  <c r="T1204" i="1"/>
  <c r="Q1193" i="1"/>
  <c r="AA1193" i="1"/>
  <c r="AE1193" i="1"/>
  <c r="Z1193" i="1"/>
  <c r="V1193" i="1"/>
  <c r="T1195" i="1"/>
  <c r="AJ1200" i="1"/>
  <c r="N1200" i="1"/>
  <c r="U1202" i="1"/>
  <c r="AA1202" i="1"/>
  <c r="S1202" i="1"/>
  <c r="Y1202" i="1"/>
  <c r="AJ1206" i="1"/>
  <c r="Z1206" i="1"/>
  <c r="S1203" i="1"/>
  <c r="Z1203" i="1"/>
  <c r="AF1203" i="1"/>
  <c r="AI1203" i="1"/>
  <c r="W1203" i="1"/>
  <c r="M1205" i="1"/>
  <c r="Q1205" i="1"/>
  <c r="V1205" i="1"/>
  <c r="T1205" i="1"/>
  <c r="T1201" i="1"/>
  <c r="Q1201" i="1"/>
  <c r="AJ1201" i="1"/>
  <c r="AE1204" i="1"/>
  <c r="M1208" i="1"/>
  <c r="S1207" i="1"/>
  <c r="P1207" i="1"/>
  <c r="R1193" i="1"/>
  <c r="AI1193" i="1"/>
  <c r="AF1193" i="1"/>
  <c r="O1193" i="1"/>
  <c r="N1193" i="1"/>
  <c r="V1199" i="1"/>
  <c r="W1199" i="1"/>
  <c r="P1199" i="1"/>
  <c r="Z1195" i="1"/>
  <c r="W1195" i="1"/>
  <c r="AG1194" i="1"/>
  <c r="M1194" i="1"/>
  <c r="AD1194" i="1"/>
  <c r="AJ1209" i="1"/>
  <c r="R1209" i="1"/>
  <c r="S1209" i="1"/>
  <c r="AA1209" i="1"/>
  <c r="Z1209" i="1"/>
  <c r="AD1197" i="1"/>
  <c r="P1197" i="1"/>
  <c r="AH1197" i="1"/>
  <c r="Y1200" i="1"/>
  <c r="AC1200" i="1"/>
  <c r="X1184" i="1"/>
  <c r="R1178" i="1"/>
  <c r="W1178" i="1"/>
  <c r="AB1178" i="1"/>
  <c r="R1187" i="1"/>
  <c r="S1187" i="1"/>
  <c r="AD1187" i="1"/>
  <c r="X1187" i="1"/>
  <c r="AI1184" i="1"/>
  <c r="AG1184" i="1"/>
  <c r="S1184" i="1"/>
  <c r="AF1178" i="1"/>
  <c r="X1178" i="1"/>
  <c r="T1178" i="1"/>
  <c r="N1178" i="1"/>
  <c r="S1178" i="1"/>
  <c r="S1174" i="1"/>
  <c r="AG1187" i="1"/>
  <c r="AC1187" i="1"/>
  <c r="V1187" i="1"/>
  <c r="AB1187" i="1"/>
  <c r="AA1187" i="1"/>
  <c r="Z1184" i="1"/>
  <c r="AJ1184" i="1"/>
  <c r="W1183" i="1"/>
  <c r="S1180" i="1"/>
  <c r="V1180" i="1"/>
  <c r="Q1180" i="1"/>
  <c r="N1180" i="1"/>
  <c r="P1185" i="1"/>
  <c r="AF1185" i="1"/>
  <c r="M1185" i="1"/>
  <c r="AA1185" i="1"/>
  <c r="AD1178" i="1"/>
  <c r="AH1178" i="1"/>
  <c r="Z1178" i="1"/>
  <c r="P1178" i="1"/>
  <c r="AC1178" i="1"/>
  <c r="AC1174" i="1"/>
  <c r="S1181" i="1"/>
  <c r="AF1187" i="1"/>
  <c r="W1187" i="1"/>
  <c r="Z1187" i="1"/>
  <c r="AE1187" i="1"/>
  <c r="U1187" i="1"/>
  <c r="Y1184" i="1"/>
  <c r="AH1183" i="1"/>
  <c r="AI1183" i="1"/>
  <c r="AD1186" i="1"/>
  <c r="AG1186" i="1"/>
  <c r="U1180" i="1"/>
  <c r="P1180" i="1"/>
  <c r="AG1180" i="1"/>
  <c r="AJ1180" i="1"/>
  <c r="AF1180" i="1"/>
  <c r="AJ1175" i="1"/>
  <c r="V1188" i="1"/>
  <c r="P1188" i="1"/>
  <c r="AE1185" i="1"/>
  <c r="AH1185" i="1"/>
  <c r="AJ1185" i="1"/>
  <c r="W1185" i="1"/>
  <c r="AB1185" i="1"/>
  <c r="AE1178" i="1"/>
  <c r="AI1178" i="1"/>
  <c r="Q1178" i="1"/>
  <c r="AA1178" i="1"/>
  <c r="Y1178" i="1"/>
  <c r="Q1182" i="1"/>
  <c r="AH1182" i="1"/>
  <c r="M1182" i="1"/>
  <c r="AA1182" i="1"/>
  <c r="AJ1178" i="1"/>
  <c r="Q1172" i="1"/>
  <c r="P1164" i="1"/>
  <c r="Z1164" i="1"/>
  <c r="AI1164" i="1"/>
  <c r="AD1164" i="1"/>
  <c r="T1164" i="1"/>
  <c r="AJ1168" i="1"/>
  <c r="Z1168" i="1"/>
  <c r="AI1172" i="1"/>
  <c r="AB1172" i="1"/>
  <c r="AF1172" i="1"/>
  <c r="AH1172" i="1"/>
  <c r="M1172" i="1"/>
  <c r="S1169" i="1"/>
  <c r="W1166" i="1"/>
  <c r="U1166" i="1"/>
  <c r="AC1170" i="1"/>
  <c r="AB1170" i="1"/>
  <c r="X1170" i="1"/>
  <c r="T1170" i="1"/>
  <c r="AG1171" i="1"/>
  <c r="P1168" i="1"/>
  <c r="W1172" i="1"/>
  <c r="AC1172" i="1"/>
  <c r="Y1172" i="1"/>
  <c r="Y1168" i="1"/>
  <c r="Q1168" i="1"/>
  <c r="T1172" i="1"/>
  <c r="P1172" i="1"/>
  <c r="Z1172" i="1"/>
  <c r="AG1172" i="1"/>
  <c r="AJ1172" i="1"/>
  <c r="AB1166" i="1"/>
  <c r="AH1166" i="1"/>
  <c r="AA1164" i="1"/>
  <c r="M1164" i="1"/>
  <c r="X1164" i="1"/>
  <c r="R1164" i="1"/>
  <c r="AF1168" i="1"/>
  <c r="N1172" i="1"/>
  <c r="U1172" i="1"/>
  <c r="S1172" i="1"/>
  <c r="X1172" i="1"/>
  <c r="O1172" i="1"/>
  <c r="R1169" i="1"/>
  <c r="Z1169" i="1"/>
  <c r="AE1166" i="1"/>
  <c r="M1170" i="1"/>
  <c r="AA1170" i="1"/>
  <c r="W1170" i="1"/>
  <c r="R1170" i="1"/>
  <c r="V1170" i="1"/>
  <c r="AJ1171" i="1"/>
  <c r="O1159" i="1"/>
  <c r="V1157" i="1"/>
  <c r="AI1157" i="1"/>
  <c r="Z1157" i="1"/>
  <c r="AD1158" i="1"/>
  <c r="W1160" i="1"/>
  <c r="Y1160" i="1"/>
  <c r="M1156" i="1"/>
  <c r="AI1156" i="1"/>
  <c r="M1159" i="1"/>
  <c r="AJ1159" i="1"/>
  <c r="N1159" i="1"/>
  <c r="R1159" i="1"/>
  <c r="U1159" i="1"/>
  <c r="AG1155" i="1"/>
  <c r="AI1159" i="1"/>
  <c r="R1157" i="1"/>
  <c r="S1157" i="1"/>
  <c r="AD1157" i="1"/>
  <c r="U1158" i="1"/>
  <c r="R1160" i="1"/>
  <c r="S1160" i="1"/>
  <c r="AA1160" i="1"/>
  <c r="N1156" i="1"/>
  <c r="AF1156" i="1"/>
  <c r="AD1159" i="1"/>
  <c r="X1159" i="1"/>
  <c r="Y1159" i="1"/>
  <c r="V1159" i="1"/>
  <c r="AF1159" i="1"/>
  <c r="Z1155" i="1"/>
  <c r="AG1159" i="1"/>
  <c r="P1159" i="1"/>
  <c r="AJ1157" i="1"/>
  <c r="AB1157" i="1"/>
  <c r="U1157" i="1"/>
  <c r="M1160" i="1"/>
  <c r="X1160" i="1"/>
  <c r="Q1156" i="1"/>
  <c r="Y1156" i="1"/>
  <c r="AD1156" i="1"/>
  <c r="AA1159" i="1"/>
  <c r="AH1159" i="1"/>
  <c r="S1159" i="1"/>
  <c r="AB1159" i="1"/>
  <c r="Q1159" i="1"/>
  <c r="AF1155" i="1"/>
  <c r="AG1153" i="1"/>
  <c r="AH1153" i="1"/>
  <c r="X1153" i="1"/>
  <c r="W1153" i="1"/>
  <c r="M1149" i="1"/>
  <c r="AH1146" i="1"/>
  <c r="O1146" i="1"/>
  <c r="T1146" i="1"/>
  <c r="Y1152" i="1"/>
  <c r="N1142" i="1"/>
  <c r="AE1142" i="1"/>
  <c r="AD1142" i="1"/>
  <c r="M1142" i="1"/>
  <c r="W1141" i="1"/>
  <c r="O1141" i="1"/>
  <c r="P1153" i="1"/>
  <c r="R1153" i="1"/>
  <c r="M1153" i="1"/>
  <c r="Y1153" i="1"/>
  <c r="Y1139" i="1"/>
  <c r="N1139" i="1"/>
  <c r="M1139" i="1"/>
  <c r="AB1139" i="1"/>
  <c r="Z1149" i="1"/>
  <c r="AG1149" i="1"/>
  <c r="S1146" i="1"/>
  <c r="V1146" i="1"/>
  <c r="AE1146" i="1"/>
  <c r="W1146" i="1"/>
  <c r="AJ1151" i="1"/>
  <c r="Z1151" i="1"/>
  <c r="S1151" i="1"/>
  <c r="AE1151" i="1"/>
  <c r="AI1151" i="1"/>
  <c r="Y1150" i="1"/>
  <c r="Y1145" i="1"/>
  <c r="T1145" i="1"/>
  <c r="P1145" i="1"/>
  <c r="AJ1152" i="1"/>
  <c r="P1152" i="1"/>
  <c r="Y1147" i="1"/>
  <c r="AA1147" i="1"/>
  <c r="W1147" i="1"/>
  <c r="Z1147" i="1"/>
  <c r="AF1144" i="1"/>
  <c r="AI1144" i="1"/>
  <c r="W1144" i="1"/>
  <c r="Q1144" i="1"/>
  <c r="Z1142" i="1"/>
  <c r="U1142" i="1"/>
  <c r="X1142" i="1"/>
  <c r="Y1142" i="1"/>
  <c r="S1142" i="1"/>
  <c r="S1141" i="1"/>
  <c r="AH1141" i="1"/>
  <c r="W1148" i="1"/>
  <c r="S1148" i="1"/>
  <c r="AJ1148" i="1"/>
  <c r="V1153" i="1"/>
  <c r="AF1153" i="1"/>
  <c r="AE1153" i="1"/>
  <c r="AI1153" i="1"/>
  <c r="AB1153" i="1"/>
  <c r="X1149" i="1"/>
  <c r="Q1149" i="1"/>
  <c r="N1146" i="1"/>
  <c r="AI1146" i="1"/>
  <c r="P1146" i="1"/>
  <c r="N1151" i="1"/>
  <c r="AA1151" i="1"/>
  <c r="AF1151" i="1"/>
  <c r="M1151" i="1"/>
  <c r="O1152" i="1"/>
  <c r="V1152" i="1"/>
  <c r="AB1147" i="1"/>
  <c r="S1147" i="1"/>
  <c r="Q1147" i="1"/>
  <c r="AI1142" i="1"/>
  <c r="AA1142" i="1"/>
  <c r="V1142" i="1"/>
  <c r="AG1142" i="1"/>
  <c r="W1142" i="1"/>
  <c r="AE1141" i="1"/>
  <c r="AJ1141" i="1"/>
  <c r="AC1153" i="1"/>
  <c r="N1153" i="1"/>
  <c r="Z1153" i="1"/>
  <c r="U1153" i="1"/>
  <c r="AJ1153" i="1"/>
  <c r="AJ1139" i="1"/>
  <c r="AI1139" i="1"/>
  <c r="AE1139" i="1"/>
  <c r="U1139" i="1"/>
  <c r="R1139" i="1"/>
  <c r="AJ1146" i="1"/>
  <c r="Q1146" i="1"/>
  <c r="AA1146" i="1"/>
  <c r="AB1151" i="1"/>
  <c r="O1151" i="1"/>
  <c r="W1151" i="1"/>
  <c r="T1151" i="1"/>
  <c r="R1151" i="1"/>
  <c r="AF1150" i="1"/>
  <c r="N1145" i="1"/>
  <c r="S1145" i="1"/>
  <c r="Q1152" i="1"/>
  <c r="R1152" i="1"/>
  <c r="AG1147" i="1"/>
  <c r="AF1147" i="1"/>
  <c r="X1147" i="1"/>
  <c r="M1144" i="1"/>
  <c r="AA1144" i="1"/>
  <c r="AE1144" i="1"/>
  <c r="Y1144" i="1"/>
  <c r="P1144" i="1"/>
  <c r="O1142" i="1"/>
  <c r="AH1142" i="1"/>
  <c r="AC1142" i="1"/>
  <c r="AB1142" i="1"/>
  <c r="Q1142" i="1"/>
  <c r="AF1141" i="1"/>
  <c r="AF1138" i="1"/>
  <c r="AB1138" i="1"/>
  <c r="R1148" i="1"/>
  <c r="T1148" i="1"/>
  <c r="Y1148" i="1"/>
  <c r="AE1126" i="1"/>
  <c r="AG1131" i="1"/>
  <c r="AF1131" i="1"/>
  <c r="N1129" i="1"/>
  <c r="AH1129" i="1"/>
  <c r="S1129" i="1"/>
  <c r="P1129" i="1"/>
  <c r="AA1129" i="1"/>
  <c r="AA1134" i="1"/>
  <c r="AH1134" i="1"/>
  <c r="W1134" i="1"/>
  <c r="U1134" i="1"/>
  <c r="AB1136" i="1"/>
  <c r="O1136" i="1"/>
  <c r="AA1136" i="1"/>
  <c r="AC1135" i="1"/>
  <c r="AJ1126" i="1"/>
  <c r="Q1126" i="1"/>
  <c r="X1126" i="1"/>
  <c r="AA1126" i="1"/>
  <c r="AD1131" i="1"/>
  <c r="O1131" i="1"/>
  <c r="AE1131" i="1"/>
  <c r="M1131" i="1"/>
  <c r="AB1131" i="1"/>
  <c r="N1130" i="1"/>
  <c r="AJ1130" i="1"/>
  <c r="AE1130" i="1"/>
  <c r="AG1128" i="1"/>
  <c r="AB1128" i="1"/>
  <c r="AJ1128" i="1"/>
  <c r="AE1125" i="1"/>
  <c r="AI1129" i="1"/>
  <c r="AG1129" i="1"/>
  <c r="U1129" i="1"/>
  <c r="AB1129" i="1"/>
  <c r="P1134" i="1"/>
  <c r="Q1134" i="1"/>
  <c r="Y1134" i="1"/>
  <c r="AD1134" i="1"/>
  <c r="AF1136" i="1"/>
  <c r="V1136" i="1"/>
  <c r="Z1136" i="1"/>
  <c r="M1136" i="1"/>
  <c r="AH1135" i="1"/>
  <c r="R1135" i="1"/>
  <c r="O1126" i="1"/>
  <c r="AG1126" i="1"/>
  <c r="V1126" i="1"/>
  <c r="AJ1131" i="1"/>
  <c r="X1131" i="1"/>
  <c r="Q1131" i="1"/>
  <c r="V1131" i="1"/>
  <c r="AH1131" i="1"/>
  <c r="T1127" i="1"/>
  <c r="Y1130" i="1"/>
  <c r="T1130" i="1"/>
  <c r="AB1130" i="1"/>
  <c r="Q1133" i="1"/>
  <c r="X1128" i="1"/>
  <c r="O1128" i="1"/>
  <c r="AE1128" i="1"/>
  <c r="Z1128" i="1"/>
  <c r="N1125" i="1"/>
  <c r="AG1125" i="1"/>
  <c r="AI1126" i="1"/>
  <c r="P1126" i="1"/>
  <c r="AC1131" i="1"/>
  <c r="R1131" i="1"/>
  <c r="T1129" i="1"/>
  <c r="Q1129" i="1"/>
  <c r="W1129" i="1"/>
  <c r="AJ1129" i="1"/>
  <c r="X1134" i="1"/>
  <c r="M1134" i="1"/>
  <c r="AJ1136" i="1"/>
  <c r="AG1136" i="1"/>
  <c r="R1126" i="1"/>
  <c r="AF1126" i="1"/>
  <c r="AD1126" i="1"/>
  <c r="P1131" i="1"/>
  <c r="AA1131" i="1"/>
  <c r="Z1131" i="1"/>
  <c r="W1131" i="1"/>
  <c r="AI1131" i="1"/>
  <c r="AG1130" i="1"/>
  <c r="U1130" i="1"/>
  <c r="Q1128" i="1"/>
  <c r="AF1128" i="1"/>
  <c r="AF1125" i="1"/>
  <c r="M1111" i="1"/>
  <c r="M1112" i="1"/>
  <c r="AB1111" i="1"/>
  <c r="Y1111" i="1"/>
  <c r="R1111" i="1"/>
  <c r="Q1111" i="1"/>
  <c r="P1115" i="1"/>
  <c r="X1115" i="1"/>
  <c r="Q1109" i="1"/>
  <c r="AG1109" i="1"/>
  <c r="AE1109" i="1"/>
  <c r="AJ1109" i="1"/>
  <c r="T1114" i="1"/>
  <c r="AG1114" i="1"/>
  <c r="R1119" i="1"/>
  <c r="AC1119" i="1"/>
  <c r="U1119" i="1"/>
  <c r="AJ1119" i="1"/>
  <c r="T1112" i="1"/>
  <c r="S1112" i="1"/>
  <c r="AB1112" i="1"/>
  <c r="Z1112" i="1"/>
  <c r="AJ1117" i="1"/>
  <c r="M1117" i="1"/>
  <c r="Q1118" i="1"/>
  <c r="AD1118" i="1"/>
  <c r="AG1118" i="1"/>
  <c r="AH1118" i="1"/>
  <c r="AI1118" i="1"/>
  <c r="Q1113" i="1"/>
  <c r="S1113" i="1"/>
  <c r="AJ1113" i="1"/>
  <c r="AC1108" i="1"/>
  <c r="S1107" i="1"/>
  <c r="AG1107" i="1"/>
  <c r="O1107" i="1"/>
  <c r="AC1107" i="1"/>
  <c r="R1107" i="1"/>
  <c r="R1120" i="1"/>
  <c r="Z1120" i="1"/>
  <c r="M1105" i="1"/>
  <c r="S1105" i="1"/>
  <c r="Y1105" i="1"/>
  <c r="AC1121" i="1"/>
  <c r="O1122" i="1"/>
  <c r="V1122" i="1"/>
  <c r="AA1111" i="1"/>
  <c r="Z1111" i="1"/>
  <c r="AG1112" i="1"/>
  <c r="AE1111" i="1"/>
  <c r="AD1111" i="1"/>
  <c r="S1111" i="1"/>
  <c r="AE1115" i="1"/>
  <c r="O1115" i="1"/>
  <c r="V1115" i="1"/>
  <c r="Z1109" i="1"/>
  <c r="AH1109" i="1"/>
  <c r="W1109" i="1"/>
  <c r="X1109" i="1"/>
  <c r="P1114" i="1"/>
  <c r="Z1114" i="1"/>
  <c r="V1119" i="1"/>
  <c r="N1119" i="1"/>
  <c r="AI1119" i="1"/>
  <c r="AF1112" i="1"/>
  <c r="N1112" i="1"/>
  <c r="O1112" i="1"/>
  <c r="M1118" i="1"/>
  <c r="N1118" i="1"/>
  <c r="AC1118" i="1"/>
  <c r="O1118" i="1"/>
  <c r="U1123" i="1"/>
  <c r="AD1113" i="1"/>
  <c r="AG1113" i="1"/>
  <c r="P1113" i="1"/>
  <c r="V1113" i="1"/>
  <c r="AI1108" i="1"/>
  <c r="AE1107" i="1"/>
  <c r="AA1107" i="1"/>
  <c r="AB1107" i="1"/>
  <c r="T1107" i="1"/>
  <c r="T1120" i="1"/>
  <c r="AJ1120" i="1"/>
  <c r="N1120" i="1"/>
  <c r="AF1105" i="1"/>
  <c r="AB1105" i="1"/>
  <c r="P1105" i="1"/>
  <c r="AD1105" i="1"/>
  <c r="Y1121" i="1"/>
  <c r="N1122" i="1"/>
  <c r="AE1122" i="1"/>
  <c r="AD1122" i="1"/>
  <c r="AI1112" i="1"/>
  <c r="N1121" i="1"/>
  <c r="AC1111" i="1"/>
  <c r="U1111" i="1"/>
  <c r="AG1111" i="1"/>
  <c r="S1115" i="1"/>
  <c r="S1109" i="1"/>
  <c r="R1109" i="1"/>
  <c r="AI1109" i="1"/>
  <c r="N1109" i="1"/>
  <c r="AH1114" i="1"/>
  <c r="V1114" i="1"/>
  <c r="AH1119" i="1"/>
  <c r="X1119" i="1"/>
  <c r="AF1119" i="1"/>
  <c r="U1112" i="1"/>
  <c r="V1112" i="1"/>
  <c r="W1112" i="1"/>
  <c r="Z1117" i="1"/>
  <c r="V1118" i="1"/>
  <c r="S1118" i="1"/>
  <c r="R1118" i="1"/>
  <c r="P1118" i="1"/>
  <c r="AF1118" i="1"/>
  <c r="M1123" i="1"/>
  <c r="T1113" i="1"/>
  <c r="N1113" i="1"/>
  <c r="O1108" i="1"/>
  <c r="AJ1107" i="1"/>
  <c r="X1107" i="1"/>
  <c r="M1107" i="1"/>
  <c r="P1107" i="1"/>
  <c r="N1107" i="1"/>
  <c r="P1120" i="1"/>
  <c r="Y1120" i="1"/>
  <c r="Q1105" i="1"/>
  <c r="AC1105" i="1"/>
  <c r="V1121" i="1"/>
  <c r="AC1122" i="1"/>
  <c r="Z1122" i="1"/>
  <c r="AI1094" i="1"/>
  <c r="W1094" i="1"/>
  <c r="AE1094" i="1"/>
  <c r="V1093" i="1"/>
  <c r="O1093" i="1"/>
  <c r="P1095" i="1"/>
  <c r="T1095" i="1"/>
  <c r="W1095" i="1"/>
  <c r="Z1095" i="1"/>
  <c r="AA1095" i="1"/>
  <c r="U1097" i="1"/>
  <c r="AJ1097" i="1"/>
  <c r="AI1097" i="1"/>
  <c r="AG1097" i="1"/>
  <c r="S1102" i="1"/>
  <c r="AI1102" i="1"/>
  <c r="M1091" i="1"/>
  <c r="V1091" i="1"/>
  <c r="AH1091" i="1"/>
  <c r="Z1096" i="1"/>
  <c r="S1096" i="1"/>
  <c r="W1096" i="1"/>
  <c r="V1094" i="1"/>
  <c r="AC1094" i="1"/>
  <c r="AD1094" i="1"/>
  <c r="Z1101" i="1"/>
  <c r="AB1093" i="1"/>
  <c r="P1093" i="1"/>
  <c r="M1095" i="1"/>
  <c r="AJ1095" i="1"/>
  <c r="AD1095" i="1"/>
  <c r="U1095" i="1"/>
  <c r="AE1095" i="1"/>
  <c r="AF1097" i="1"/>
  <c r="Y1097" i="1"/>
  <c r="AA1097" i="1"/>
  <c r="R1097" i="1"/>
  <c r="M1097" i="1"/>
  <c r="O1102" i="1"/>
  <c r="N1091" i="1"/>
  <c r="AJ1091" i="1"/>
  <c r="AE1091" i="1"/>
  <c r="Q1091" i="1"/>
  <c r="AA1096" i="1"/>
  <c r="X1096" i="1"/>
  <c r="Q1095" i="1"/>
  <c r="AG1095" i="1"/>
  <c r="Y1095" i="1"/>
  <c r="AB1095" i="1"/>
  <c r="W1091" i="1"/>
  <c r="X1091" i="1"/>
  <c r="AF1096" i="1"/>
  <c r="W1078" i="1"/>
  <c r="AB1078" i="1"/>
  <c r="Q1078" i="1"/>
  <c r="N1076" i="1"/>
  <c r="Z1076" i="1"/>
  <c r="Y1076" i="1"/>
  <c r="Z1074" i="1"/>
  <c r="AA1074" i="1"/>
  <c r="V1074" i="1"/>
  <c r="Q1074" i="1"/>
  <c r="X1073" i="1"/>
  <c r="AC1073" i="1"/>
  <c r="V1073" i="1"/>
  <c r="R1073" i="1"/>
  <c r="P1073" i="1"/>
  <c r="AE1071" i="1"/>
  <c r="AI1071" i="1"/>
  <c r="AG1071" i="1"/>
  <c r="U1071" i="1"/>
  <c r="AC1085" i="1"/>
  <c r="S1085" i="1"/>
  <c r="O1084" i="1"/>
  <c r="W1079" i="1"/>
  <c r="AC1079" i="1"/>
  <c r="Y1079" i="1"/>
  <c r="O1079" i="1"/>
  <c r="AB1079" i="1"/>
  <c r="AH1077" i="1"/>
  <c r="M1077" i="1"/>
  <c r="S1077" i="1"/>
  <c r="AD1088" i="1"/>
  <c r="AB1088" i="1"/>
  <c r="Q1088" i="1"/>
  <c r="P1072" i="1"/>
  <c r="Y1086" i="1"/>
  <c r="W1086" i="1"/>
  <c r="AH1086" i="1"/>
  <c r="N1082" i="1"/>
  <c r="AA1082" i="1"/>
  <c r="Y1082" i="1"/>
  <c r="R1082" i="1"/>
  <c r="X1082" i="1"/>
  <c r="R1080" i="1"/>
  <c r="Y1080" i="1"/>
  <c r="T1080" i="1"/>
  <c r="AD1080" i="1"/>
  <c r="R1078" i="1"/>
  <c r="T1073" i="1"/>
  <c r="AA1073" i="1"/>
  <c r="U1073" i="1"/>
  <c r="AA1079" i="1"/>
  <c r="N1079" i="1"/>
  <c r="T1072" i="1"/>
  <c r="R1083" i="1"/>
  <c r="P1083" i="1"/>
  <c r="P1078" i="1"/>
  <c r="AJ1078" i="1"/>
  <c r="U1076" i="1"/>
  <c r="AF1076" i="1"/>
  <c r="AA1076" i="1"/>
  <c r="Y1074" i="1"/>
  <c r="T1074" i="1"/>
  <c r="AD1074" i="1"/>
  <c r="AB1074" i="1"/>
  <c r="AC1074" i="1"/>
  <c r="Y1073" i="1"/>
  <c r="AI1073" i="1"/>
  <c r="AJ1073" i="1"/>
  <c r="M1073" i="1"/>
  <c r="W1073" i="1"/>
  <c r="AF1071" i="1"/>
  <c r="AJ1071" i="1"/>
  <c r="AH1071" i="1"/>
  <c r="S1071" i="1"/>
  <c r="AA1071" i="1"/>
  <c r="Z1085" i="1"/>
  <c r="AJ1085" i="1"/>
  <c r="Q1084" i="1"/>
  <c r="Q1079" i="1"/>
  <c r="AD1079" i="1"/>
  <c r="X1079" i="1"/>
  <c r="M1079" i="1"/>
  <c r="U1079" i="1"/>
  <c r="AI1077" i="1"/>
  <c r="AA1077" i="1"/>
  <c r="W1077" i="1"/>
  <c r="AB1089" i="1"/>
  <c r="N1089" i="1"/>
  <c r="P1089" i="1"/>
  <c r="U1089" i="1"/>
  <c r="O1088" i="1"/>
  <c r="W1088" i="1"/>
  <c r="N1088" i="1"/>
  <c r="AG1072" i="1"/>
  <c r="AC1086" i="1"/>
  <c r="X1086" i="1"/>
  <c r="AB1086" i="1"/>
  <c r="R1081" i="1"/>
  <c r="AJ1082" i="1"/>
  <c r="AH1082" i="1"/>
  <c r="AC1082" i="1"/>
  <c r="S1082" i="1"/>
  <c r="AI1082" i="1"/>
  <c r="AF1080" i="1"/>
  <c r="AJ1080" i="1"/>
  <c r="AH1080" i="1"/>
  <c r="M1080" i="1"/>
  <c r="AE1083" i="1"/>
  <c r="AH1078" i="1"/>
  <c r="Z1073" i="1"/>
  <c r="Y1085" i="1"/>
  <c r="V1079" i="1"/>
  <c r="P1079" i="1"/>
  <c r="AG1083" i="1"/>
  <c r="Q1083" i="1"/>
  <c r="N1083" i="1"/>
  <c r="V1078" i="1"/>
  <c r="AH1073" i="1"/>
  <c r="AD1073" i="1"/>
  <c r="S1073" i="1"/>
  <c r="AB1073" i="1"/>
  <c r="AE1073" i="1"/>
  <c r="N1085" i="1"/>
  <c r="T1079" i="1"/>
  <c r="AI1079" i="1"/>
  <c r="AF1079" i="1"/>
  <c r="AJ1079" i="1"/>
  <c r="AH1079" i="1"/>
  <c r="AB1077" i="1"/>
  <c r="T1077" i="1"/>
  <c r="M1072" i="1"/>
  <c r="X1072" i="1"/>
  <c r="AE1086" i="1"/>
  <c r="M1086" i="1"/>
  <c r="AI1065" i="1"/>
  <c r="V1065" i="1"/>
  <c r="N1065" i="1"/>
  <c r="V1066" i="1"/>
  <c r="X1066" i="1"/>
  <c r="AA1066" i="1"/>
  <c r="AH1066" i="1"/>
  <c r="Q1066" i="1"/>
  <c r="AA1056" i="1"/>
  <c r="Z1056" i="1"/>
  <c r="Z1060" i="1"/>
  <c r="Q1060" i="1"/>
  <c r="W1058" i="1"/>
  <c r="S1058" i="1"/>
  <c r="T1058" i="1"/>
  <c r="X1058" i="1"/>
  <c r="AE1058" i="1"/>
  <c r="AG1067" i="1"/>
  <c r="AC1067" i="1"/>
  <c r="AC1064" i="1"/>
  <c r="AG1068" i="1"/>
  <c r="Z1068" i="1"/>
  <c r="AI1068" i="1"/>
  <c r="AH1068" i="1"/>
  <c r="AE1062" i="1"/>
  <c r="T1061" i="1"/>
  <c r="V1061" i="1"/>
  <c r="AH1055" i="1"/>
  <c r="W1057" i="1"/>
  <c r="AG1057" i="1"/>
  <c r="Q1057" i="1"/>
  <c r="V1063" i="1"/>
  <c r="AI1059" i="1"/>
  <c r="AB1059" i="1"/>
  <c r="AD1059" i="1"/>
  <c r="S1059" i="1"/>
  <c r="AI1056" i="1"/>
  <c r="AB1063" i="1"/>
  <c r="T1065" i="1"/>
  <c r="AH1065" i="1"/>
  <c r="AF1066" i="1"/>
  <c r="O1066" i="1"/>
  <c r="Y1066" i="1"/>
  <c r="AG1066" i="1"/>
  <c r="AD1066" i="1"/>
  <c r="Y1056" i="1"/>
  <c r="AE1056" i="1"/>
  <c r="AC1060" i="1"/>
  <c r="R1058" i="1"/>
  <c r="Z1058" i="1"/>
  <c r="AG1058" i="1"/>
  <c r="AF1058" i="1"/>
  <c r="AA1058" i="1"/>
  <c r="AF1067" i="1"/>
  <c r="AI1067" i="1"/>
  <c r="AI1064" i="1"/>
  <c r="V1068" i="1"/>
  <c r="AJ1068" i="1"/>
  <c r="AE1068" i="1"/>
  <c r="O1068" i="1"/>
  <c r="X1061" i="1"/>
  <c r="AC1061" i="1"/>
  <c r="AB1057" i="1"/>
  <c r="R1057" i="1"/>
  <c r="AA1057" i="1"/>
  <c r="AC1063" i="1"/>
  <c r="W1059" i="1"/>
  <c r="AC1059" i="1"/>
  <c r="V1059" i="1"/>
  <c r="AF1059" i="1"/>
  <c r="AB1066" i="1"/>
  <c r="W1066" i="1"/>
  <c r="AI1066" i="1"/>
  <c r="M1066" i="1"/>
  <c r="AG1060" i="1"/>
  <c r="P1058" i="1"/>
  <c r="AC1058" i="1"/>
  <c r="AD1058" i="1"/>
  <c r="Q1058" i="1"/>
  <c r="N1067" i="1"/>
  <c r="AD1067" i="1"/>
  <c r="P1061" i="1"/>
  <c r="P1063" i="1"/>
  <c r="AH1063" i="1"/>
  <c r="O1043" i="1"/>
  <c r="AI1043" i="1"/>
  <c r="AB1040" i="1"/>
  <c r="Z1046" i="1"/>
  <c r="AH1048" i="1"/>
  <c r="U1048" i="1"/>
  <c r="AA1036" i="1"/>
  <c r="U1036" i="1"/>
  <c r="Z1036" i="1"/>
  <c r="AI1036" i="1"/>
  <c r="N1036" i="1"/>
  <c r="AA1034" i="1"/>
  <c r="AB1034" i="1"/>
  <c r="R1035" i="1"/>
  <c r="Z1035" i="1"/>
  <c r="T1038" i="1"/>
  <c r="AJ1038" i="1"/>
  <c r="AI1038" i="1"/>
  <c r="AD1038" i="1"/>
  <c r="V1043" i="1"/>
  <c r="AG1043" i="1"/>
  <c r="AH1043" i="1"/>
  <c r="AC1043" i="1"/>
  <c r="T1043" i="1"/>
  <c r="N1049" i="1"/>
  <c r="O1042" i="1"/>
  <c r="AB1042" i="1"/>
  <c r="Q1047" i="1"/>
  <c r="AJ1047" i="1"/>
  <c r="N1047" i="1"/>
  <c r="AI1041" i="1"/>
  <c r="AJ1041" i="1"/>
  <c r="V1041" i="1"/>
  <c r="W1045" i="1"/>
  <c r="X1039" i="1"/>
  <c r="AD1051" i="1"/>
  <c r="AC1051" i="1"/>
  <c r="O1051" i="1"/>
  <c r="AH1051" i="1"/>
  <c r="AC1040" i="1"/>
  <c r="P1040" i="1"/>
  <c r="AE1040" i="1"/>
  <c r="W1040" i="1"/>
  <c r="R1037" i="1"/>
  <c r="R1046" i="1"/>
  <c r="Y1046" i="1"/>
  <c r="W1043" i="1"/>
  <c r="AI1047" i="1"/>
  <c r="Q1040" i="1"/>
  <c r="AA1040" i="1"/>
  <c r="AD1046" i="1"/>
  <c r="M1048" i="1"/>
  <c r="T1036" i="1"/>
  <c r="X1036" i="1"/>
  <c r="O1036" i="1"/>
  <c r="W1036" i="1"/>
  <c r="R1036" i="1"/>
  <c r="Q1035" i="1"/>
  <c r="O1035" i="1"/>
  <c r="AB1038" i="1"/>
  <c r="Y1038" i="1"/>
  <c r="AH1038" i="1"/>
  <c r="AB1043" i="1"/>
  <c r="R1043" i="1"/>
  <c r="Y1043" i="1"/>
  <c r="N1043" i="1"/>
  <c r="S1043" i="1"/>
  <c r="T1049" i="1"/>
  <c r="Q1042" i="1"/>
  <c r="AI1042" i="1"/>
  <c r="AH1047" i="1"/>
  <c r="W1047" i="1"/>
  <c r="R1041" i="1"/>
  <c r="AB1041" i="1"/>
  <c r="U1041" i="1"/>
  <c r="AA1041" i="1"/>
  <c r="Z1044" i="1"/>
  <c r="P1044" i="1"/>
  <c r="AA1044" i="1"/>
  <c r="U1044" i="1"/>
  <c r="Q1050" i="1"/>
  <c r="Z1045" i="1"/>
  <c r="T1039" i="1"/>
  <c r="AB1051" i="1"/>
  <c r="AG1051" i="1"/>
  <c r="N1051" i="1"/>
  <c r="Y1051" i="1"/>
  <c r="AJ1051" i="1"/>
  <c r="U1040" i="1"/>
  <c r="X1040" i="1"/>
  <c r="R1040" i="1"/>
  <c r="W1037" i="1"/>
  <c r="P1037" i="1"/>
  <c r="V1046" i="1"/>
  <c r="S1046" i="1"/>
  <c r="U1043" i="1"/>
  <c r="AG1047" i="1"/>
  <c r="O1048" i="1"/>
  <c r="AC1036" i="1"/>
  <c r="Y1036" i="1"/>
  <c r="P1036" i="1"/>
  <c r="V1036" i="1"/>
  <c r="AF1035" i="1"/>
  <c r="U1038" i="1"/>
  <c r="AF1038" i="1"/>
  <c r="R1038" i="1"/>
  <c r="AA1043" i="1"/>
  <c r="AF1043" i="1"/>
  <c r="Q1043" i="1"/>
  <c r="Z1043" i="1"/>
  <c r="AJ1043" i="1"/>
  <c r="P1049" i="1"/>
  <c r="AE1042" i="1"/>
  <c r="Z1042" i="1"/>
  <c r="V1047" i="1"/>
  <c r="W1041" i="1"/>
  <c r="AH1041" i="1"/>
  <c r="M1051" i="1"/>
  <c r="Y1040" i="1"/>
  <c r="O1040" i="1"/>
  <c r="AB1037" i="1"/>
  <c r="AC1046" i="1"/>
  <c r="AD1021" i="1"/>
  <c r="O1021" i="1"/>
  <c r="AH1021" i="1"/>
  <c r="Y1021" i="1"/>
  <c r="AB1028" i="1"/>
  <c r="T1028" i="1"/>
  <c r="AJ1023" i="1"/>
  <c r="V1023" i="1"/>
  <c r="S1023" i="1"/>
  <c r="Y1023" i="1"/>
  <c r="AF1023" i="1"/>
  <c r="W1021" i="1"/>
  <c r="P1021" i="1"/>
  <c r="V1021" i="1"/>
  <c r="N1021" i="1"/>
  <c r="W1030" i="1"/>
  <c r="AG1030" i="1"/>
  <c r="Y1030" i="1"/>
  <c r="AA1030" i="1"/>
  <c r="M1029" i="1"/>
  <c r="P1024" i="1"/>
  <c r="AH1024" i="1"/>
  <c r="AD1024" i="1"/>
  <c r="AG1025" i="1"/>
  <c r="R1025" i="1"/>
  <c r="AD1025" i="1"/>
  <c r="AG1027" i="1"/>
  <c r="X1023" i="1"/>
  <c r="AD1023" i="1"/>
  <c r="P1023" i="1"/>
  <c r="AA1023" i="1"/>
  <c r="AB1021" i="1"/>
  <c r="AA1021" i="1"/>
  <c r="M1021" i="1"/>
  <c r="AF1021" i="1"/>
  <c r="Q1021" i="1"/>
  <c r="AD1030" i="1"/>
  <c r="M1030" i="1"/>
  <c r="R1030" i="1"/>
  <c r="AE1030" i="1"/>
  <c r="AI1030" i="1"/>
  <c r="AB1024" i="1"/>
  <c r="R1024" i="1"/>
  <c r="S1028" i="1"/>
  <c r="AB1023" i="1"/>
  <c r="Q1023" i="1"/>
  <c r="M1023" i="1"/>
  <c r="AH1023" i="1"/>
  <c r="AJ1021" i="1"/>
  <c r="R1021" i="1"/>
  <c r="AG1021" i="1"/>
  <c r="T1021" i="1"/>
  <c r="S1021" i="1"/>
  <c r="V1030" i="1"/>
  <c r="Q1030" i="1"/>
  <c r="AH1030" i="1"/>
  <c r="N1030" i="1"/>
  <c r="Z1030" i="1"/>
  <c r="AA1029" i="1"/>
  <c r="T1024" i="1"/>
  <c r="AB1025" i="1"/>
  <c r="O1007" i="1"/>
  <c r="P1007" i="1"/>
  <c r="Z1003" i="1"/>
  <c r="V1010" i="1"/>
  <c r="R1010" i="1"/>
  <c r="AA1010" i="1"/>
  <c r="AJ1016" i="1"/>
  <c r="R1011" i="1"/>
  <c r="X1011" i="1"/>
  <c r="AJ1011" i="1"/>
  <c r="AD1011" i="1"/>
  <c r="P1017" i="1"/>
  <c r="O1002" i="1"/>
  <c r="M1002" i="1"/>
  <c r="R1002" i="1"/>
  <c r="Z1002" i="1"/>
  <c r="V1015" i="1"/>
  <c r="Y1012" i="1"/>
  <c r="AC1012" i="1"/>
  <c r="T1012" i="1"/>
  <c r="Z1012" i="1"/>
  <c r="Y1007" i="1"/>
  <c r="AC1007" i="1"/>
  <c r="AH1007" i="1"/>
  <c r="U1010" i="1"/>
  <c r="AJ1010" i="1"/>
  <c r="W1016" i="1"/>
  <c r="U1008" i="1"/>
  <c r="AA1008" i="1"/>
  <c r="Z1008" i="1"/>
  <c r="AF1008" i="1"/>
  <c r="AE1018" i="1"/>
  <c r="M1011" i="1"/>
  <c r="T1011" i="1"/>
  <c r="Z1011" i="1"/>
  <c r="N1011" i="1"/>
  <c r="S1011" i="1"/>
  <c r="AC1005" i="1"/>
  <c r="Z1005" i="1"/>
  <c r="AJ1017" i="1"/>
  <c r="N1017" i="1"/>
  <c r="P1002" i="1"/>
  <c r="W1002" i="1"/>
  <c r="V1002" i="1"/>
  <c r="AD1002" i="1"/>
  <c r="AF1002" i="1"/>
  <c r="Q1012" i="1"/>
  <c r="AF1012" i="1"/>
  <c r="S1012" i="1"/>
  <c r="AI1012" i="1"/>
  <c r="P1012" i="1"/>
  <c r="W1007" i="1"/>
  <c r="R1009" i="1"/>
  <c r="O1013" i="1"/>
  <c r="X1013" i="1"/>
  <c r="Y1013" i="1"/>
  <c r="AE1013" i="1"/>
  <c r="P1003" i="1"/>
  <c r="S1003" i="1"/>
  <c r="AG1010" i="1"/>
  <c r="M990" i="1"/>
  <c r="Q995" i="1"/>
  <c r="M992" i="1"/>
  <c r="S992" i="1"/>
  <c r="P990" i="1"/>
  <c r="R990" i="1"/>
  <c r="AF990" i="1"/>
  <c r="T996" i="1"/>
  <c r="AI996" i="1"/>
  <c r="M996" i="1"/>
  <c r="X1000" i="1"/>
  <c r="W1000" i="1"/>
  <c r="O1000" i="1"/>
  <c r="AE1000" i="1"/>
  <c r="AD1000" i="1"/>
  <c r="P998" i="1"/>
  <c r="AE998" i="1"/>
  <c r="AB993" i="1"/>
  <c r="O993" i="1"/>
  <c r="AC993" i="1"/>
  <c r="T993" i="1"/>
  <c r="Y993" i="1"/>
  <c r="P997" i="1"/>
  <c r="AA997" i="1"/>
  <c r="AC991" i="1"/>
  <c r="N991" i="1"/>
  <c r="AA991" i="1"/>
  <c r="M991" i="1"/>
  <c r="AE991" i="1"/>
  <c r="AG994" i="1"/>
  <c r="V994" i="1"/>
  <c r="S994" i="1"/>
  <c r="AI994" i="1"/>
  <c r="U999" i="1"/>
  <c r="AA999" i="1"/>
  <c r="M999" i="1"/>
  <c r="P999" i="1"/>
  <c r="T999" i="1"/>
  <c r="W990" i="1"/>
  <c r="AH993" i="1"/>
  <c r="V993" i="1"/>
  <c r="AA995" i="1"/>
  <c r="AB992" i="1"/>
  <c r="W992" i="1"/>
  <c r="AJ990" i="1"/>
  <c r="AC990" i="1"/>
  <c r="AD990" i="1"/>
  <c r="AI990" i="1"/>
  <c r="O996" i="1"/>
  <c r="P1000" i="1"/>
  <c r="AB1000" i="1"/>
  <c r="AG1000" i="1"/>
  <c r="AA993" i="1"/>
  <c r="P993" i="1"/>
  <c r="AG993" i="1"/>
  <c r="U993" i="1"/>
  <c r="X993" i="1"/>
  <c r="U997" i="1"/>
  <c r="Z997" i="1"/>
  <c r="R991" i="1"/>
  <c r="Y991" i="1"/>
  <c r="AG991" i="1"/>
  <c r="Q991" i="1"/>
  <c r="AH994" i="1"/>
  <c r="U994" i="1"/>
  <c r="AE994" i="1"/>
  <c r="Z994" i="1"/>
  <c r="N994" i="1"/>
  <c r="Q999" i="1"/>
  <c r="AC999" i="1"/>
  <c r="AF999" i="1"/>
  <c r="N999" i="1"/>
  <c r="Y999" i="1"/>
  <c r="AJ995" i="1"/>
  <c r="O990" i="1"/>
  <c r="W993" i="1"/>
  <c r="S993" i="1"/>
  <c r="U992" i="1"/>
  <c r="S990" i="1"/>
  <c r="X990" i="1"/>
  <c r="Y990" i="1"/>
  <c r="P996" i="1"/>
  <c r="AD996" i="1"/>
  <c r="S996" i="1"/>
  <c r="AE996" i="1"/>
  <c r="AC1000" i="1"/>
  <c r="N1000" i="1"/>
  <c r="AI1000" i="1"/>
  <c r="V1000" i="1"/>
  <c r="AF998" i="1"/>
  <c r="AI993" i="1"/>
  <c r="AF993" i="1"/>
  <c r="N993" i="1"/>
  <c r="AE993" i="1"/>
  <c r="AD993" i="1"/>
  <c r="X997" i="1"/>
  <c r="AF997" i="1"/>
  <c r="T991" i="1"/>
  <c r="AD991" i="1"/>
  <c r="V991" i="1"/>
  <c r="X991" i="1"/>
  <c r="AF991" i="1"/>
  <c r="W994" i="1"/>
  <c r="Y994" i="1"/>
  <c r="AD994" i="1"/>
  <c r="R994" i="1"/>
  <c r="T994" i="1"/>
  <c r="S999" i="1"/>
  <c r="X999" i="1"/>
  <c r="AG999" i="1"/>
  <c r="O999" i="1"/>
  <c r="Q979" i="1"/>
  <c r="S984" i="1"/>
  <c r="U984" i="1"/>
  <c r="AC984" i="1"/>
  <c r="W980" i="1"/>
  <c r="AD980" i="1"/>
  <c r="W979" i="1"/>
  <c r="Z986" i="1"/>
  <c r="W985" i="1"/>
  <c r="W984" i="1"/>
  <c r="V984" i="1"/>
  <c r="Q987" i="1"/>
  <c r="AG980" i="1"/>
  <c r="AC980" i="1"/>
  <c r="AG979" i="1"/>
  <c r="Y979" i="1"/>
  <c r="T981" i="1"/>
  <c r="AG982" i="1"/>
  <c r="T982" i="1"/>
  <c r="V982" i="1"/>
  <c r="AJ982" i="1"/>
  <c r="AJ986" i="1"/>
  <c r="N986" i="1"/>
  <c r="AF983" i="1"/>
  <c r="AB983" i="1"/>
  <c r="M983" i="1"/>
  <c r="AC983" i="1"/>
  <c r="AH985" i="1"/>
  <c r="R985" i="1"/>
  <c r="AD984" i="1"/>
  <c r="AF984" i="1"/>
  <c r="T984" i="1"/>
  <c r="R987" i="1"/>
  <c r="AA986" i="1"/>
  <c r="U980" i="1"/>
  <c r="U979" i="1"/>
  <c r="M981" i="1"/>
  <c r="AH986" i="1"/>
  <c r="X984" i="1"/>
  <c r="AI984" i="1"/>
  <c r="P980" i="1"/>
  <c r="X980" i="1"/>
  <c r="O980" i="1"/>
  <c r="Z979" i="1"/>
  <c r="Q982" i="1"/>
  <c r="P982" i="1"/>
  <c r="AI982" i="1"/>
  <c r="O982" i="1"/>
  <c r="AE982" i="1"/>
  <c r="M986" i="1"/>
  <c r="S983" i="1"/>
  <c r="AA983" i="1"/>
  <c r="Z983" i="1"/>
  <c r="Y983" i="1"/>
  <c r="AD983" i="1"/>
  <c r="AJ985" i="1"/>
  <c r="AJ984" i="1"/>
  <c r="P984" i="1"/>
  <c r="AE984" i="1"/>
  <c r="AC987" i="1"/>
  <c r="AD962" i="1"/>
  <c r="O968" i="1"/>
  <c r="N968" i="1"/>
  <c r="AD969" i="1"/>
  <c r="AH969" i="1"/>
  <c r="R969" i="1"/>
  <c r="AJ969" i="1"/>
  <c r="R967" i="1"/>
  <c r="AI967" i="1"/>
  <c r="Z971" i="1"/>
  <c r="AC959" i="1"/>
  <c r="N959" i="1"/>
  <c r="S964" i="1"/>
  <c r="AA976" i="1"/>
  <c r="Q976" i="1"/>
  <c r="P976" i="1"/>
  <c r="Y976" i="1"/>
  <c r="AH976" i="1"/>
  <c r="AJ961" i="1"/>
  <c r="AB961" i="1"/>
  <c r="AH966" i="1"/>
  <c r="AJ966" i="1"/>
  <c r="AB966" i="1"/>
  <c r="U975" i="1"/>
  <c r="AA975" i="1"/>
  <c r="M975" i="1"/>
  <c r="W975" i="1"/>
  <c r="AE967" i="1"/>
  <c r="AD976" i="1"/>
  <c r="AJ976" i="1"/>
  <c r="AC976" i="1"/>
  <c r="W976" i="1"/>
  <c r="AI962" i="1"/>
  <c r="Y962" i="1"/>
  <c r="AE968" i="1"/>
  <c r="AD968" i="1"/>
  <c r="Q969" i="1"/>
  <c r="N969" i="1"/>
  <c r="P969" i="1"/>
  <c r="Y969" i="1"/>
  <c r="AI969" i="1"/>
  <c r="Y967" i="1"/>
  <c r="AH967" i="1"/>
  <c r="W959" i="1"/>
  <c r="Y959" i="1"/>
  <c r="U976" i="1"/>
  <c r="AG976" i="1"/>
  <c r="X976" i="1"/>
  <c r="AE976" i="1"/>
  <c r="N976" i="1"/>
  <c r="Q961" i="1"/>
  <c r="AH961" i="1"/>
  <c r="R966" i="1"/>
  <c r="S966" i="1"/>
  <c r="AH973" i="1"/>
  <c r="R973" i="1"/>
  <c r="T973" i="1"/>
  <c r="M973" i="1"/>
  <c r="Q975" i="1"/>
  <c r="AI975" i="1"/>
  <c r="V975" i="1"/>
  <c r="Y975" i="1"/>
  <c r="T975" i="1"/>
  <c r="AB967" i="1"/>
  <c r="S959" i="1"/>
  <c r="AB976" i="1"/>
  <c r="AF976" i="1"/>
  <c r="O976" i="1"/>
  <c r="T976" i="1"/>
  <c r="Z976" i="1"/>
  <c r="V961" i="1"/>
  <c r="U966" i="1"/>
  <c r="W954" i="1"/>
  <c r="Y954" i="1"/>
  <c r="Q954" i="1"/>
  <c r="R954" i="1"/>
  <c r="T942" i="1"/>
  <c r="X950" i="1"/>
  <c r="AG950" i="1"/>
  <c r="M950" i="1"/>
  <c r="AB941" i="1"/>
  <c r="N941" i="1"/>
  <c r="Z941" i="1"/>
  <c r="S941" i="1"/>
  <c r="AI941" i="1"/>
  <c r="R943" i="1"/>
  <c r="AH943" i="1"/>
  <c r="T943" i="1"/>
  <c r="AD954" i="1"/>
  <c r="P954" i="1"/>
  <c r="AA954" i="1"/>
  <c r="AJ954" i="1"/>
  <c r="AB954" i="1"/>
  <c r="U955" i="1"/>
  <c r="Q942" i="1"/>
  <c r="AA944" i="1"/>
  <c r="AJ944" i="1"/>
  <c r="O944" i="1"/>
  <c r="X956" i="1"/>
  <c r="S956" i="1"/>
  <c r="R956" i="1"/>
  <c r="N950" i="1"/>
  <c r="AB950" i="1"/>
  <c r="Y950" i="1"/>
  <c r="O941" i="1"/>
  <c r="AD941" i="1"/>
  <c r="Y941" i="1"/>
  <c r="AG941" i="1"/>
  <c r="AG954" i="1"/>
  <c r="O954" i="1"/>
  <c r="AI954" i="1"/>
  <c r="AH954" i="1"/>
  <c r="N954" i="1"/>
  <c r="V955" i="1"/>
  <c r="AB942" i="1"/>
  <c r="AI944" i="1"/>
  <c r="W944" i="1"/>
  <c r="AE950" i="1"/>
  <c r="AA950" i="1"/>
  <c r="Z950" i="1"/>
  <c r="AG945" i="1"/>
  <c r="V941" i="1"/>
  <c r="AA941" i="1"/>
  <c r="AE941" i="1"/>
  <c r="AF941" i="1"/>
  <c r="Q941" i="1"/>
  <c r="AD943" i="1"/>
  <c r="P943" i="1"/>
  <c r="AA943" i="1"/>
  <c r="AF954" i="1"/>
  <c r="T954" i="1"/>
  <c r="AC954" i="1"/>
  <c r="M954" i="1"/>
  <c r="U954" i="1"/>
  <c r="M940" i="1"/>
  <c r="AD940" i="1"/>
  <c r="R940" i="1"/>
  <c r="X944" i="1"/>
  <c r="P944" i="1"/>
  <c r="V956" i="1"/>
  <c r="AH956" i="1"/>
  <c r="Q956" i="1"/>
  <c r="AJ950" i="1"/>
  <c r="U950" i="1"/>
  <c r="W950" i="1"/>
  <c r="W949" i="1"/>
  <c r="AJ947" i="1"/>
  <c r="V947" i="1"/>
  <c r="Q947" i="1"/>
  <c r="V931" i="1"/>
  <c r="S922" i="1"/>
  <c r="Y922" i="1"/>
  <c r="AH922" i="1"/>
  <c r="Z928" i="1"/>
  <c r="AG928" i="1"/>
  <c r="T933" i="1"/>
  <c r="S933" i="1"/>
  <c r="Z923" i="1"/>
  <c r="V923" i="1"/>
  <c r="O923" i="1"/>
  <c r="Q923" i="1"/>
  <c r="O936" i="1"/>
  <c r="AJ936" i="1"/>
  <c r="AE936" i="1"/>
  <c r="W936" i="1"/>
  <c r="AD916" i="1"/>
  <c r="M930" i="1"/>
  <c r="AD930" i="1"/>
  <c r="V930" i="1"/>
  <c r="Y930" i="1"/>
  <c r="AF930" i="1"/>
  <c r="AA927" i="1"/>
  <c r="V932" i="1"/>
  <c r="O924" i="1"/>
  <c r="P921" i="1"/>
  <c r="X921" i="1"/>
  <c r="AA921" i="1"/>
  <c r="X918" i="1"/>
  <c r="S918" i="1"/>
  <c r="Y918" i="1"/>
  <c r="M934" i="1"/>
  <c r="Y934" i="1"/>
  <c r="M925" i="1"/>
  <c r="Q931" i="1"/>
  <c r="AE931" i="1"/>
  <c r="AI931" i="1"/>
  <c r="AB931" i="1"/>
  <c r="Z931" i="1"/>
  <c r="AE920" i="1"/>
  <c r="Y920" i="1"/>
  <c r="U920" i="1"/>
  <c r="AG920" i="1"/>
  <c r="AD929" i="1"/>
  <c r="V937" i="1"/>
  <c r="M937" i="1"/>
  <c r="Z937" i="1"/>
  <c r="AI937" i="1"/>
  <c r="T919" i="1"/>
  <c r="N919" i="1"/>
  <c r="X919" i="1"/>
  <c r="Q935" i="1"/>
  <c r="U935" i="1"/>
  <c r="Y935" i="1"/>
  <c r="R935" i="1"/>
  <c r="AB936" i="1"/>
  <c r="T930" i="1"/>
  <c r="AI930" i="1"/>
  <c r="AG931" i="1"/>
  <c r="AH931" i="1"/>
  <c r="AD937" i="1"/>
  <c r="W937" i="1"/>
  <c r="AF937" i="1"/>
  <c r="T922" i="1"/>
  <c r="Z922" i="1"/>
  <c r="AC922" i="1"/>
  <c r="P922" i="1"/>
  <c r="X928" i="1"/>
  <c r="P928" i="1"/>
  <c r="Q933" i="1"/>
  <c r="AI933" i="1"/>
  <c r="AC923" i="1"/>
  <c r="AD923" i="1"/>
  <c r="AJ923" i="1"/>
  <c r="AG936" i="1"/>
  <c r="AI936" i="1"/>
  <c r="AD936" i="1"/>
  <c r="AA916" i="1"/>
  <c r="Q930" i="1"/>
  <c r="P930" i="1"/>
  <c r="AC930" i="1"/>
  <c r="S930" i="1"/>
  <c r="N930" i="1"/>
  <c r="AG932" i="1"/>
  <c r="R924" i="1"/>
  <c r="AA924" i="1"/>
  <c r="R921" i="1"/>
  <c r="U921" i="1"/>
  <c r="AE921" i="1"/>
  <c r="T921" i="1"/>
  <c r="AD918" i="1"/>
  <c r="P918" i="1"/>
  <c r="N918" i="1"/>
  <c r="AC918" i="1"/>
  <c r="T934" i="1"/>
  <c r="AE934" i="1"/>
  <c r="AC925" i="1"/>
  <c r="W931" i="1"/>
  <c r="AC931" i="1"/>
  <c r="M931" i="1"/>
  <c r="AF931" i="1"/>
  <c r="O931" i="1"/>
  <c r="X920" i="1"/>
  <c r="AF920" i="1"/>
  <c r="R920" i="1"/>
  <c r="AC920" i="1"/>
  <c r="Q920" i="1"/>
  <c r="AE937" i="1"/>
  <c r="T937" i="1"/>
  <c r="AJ937" i="1"/>
  <c r="P919" i="1"/>
  <c r="AB919" i="1"/>
  <c r="P935" i="1"/>
  <c r="AD935" i="1"/>
  <c r="Z935" i="1"/>
  <c r="M935" i="1"/>
  <c r="AJ935" i="1"/>
  <c r="N936" i="1"/>
  <c r="AF936" i="1"/>
  <c r="O930" i="1"/>
  <c r="U930" i="1"/>
  <c r="P931" i="1"/>
  <c r="AJ922" i="1"/>
  <c r="X922" i="1"/>
  <c r="U933" i="1"/>
  <c r="X923" i="1"/>
  <c r="R923" i="1"/>
  <c r="N923" i="1"/>
  <c r="AA936" i="1"/>
  <c r="S936" i="1"/>
  <c r="U936" i="1"/>
  <c r="AA930" i="1"/>
  <c r="AB930" i="1"/>
  <c r="Z930" i="1"/>
  <c r="AE930" i="1"/>
  <c r="W930" i="1"/>
  <c r="AF924" i="1"/>
  <c r="M924" i="1"/>
  <c r="Y921" i="1"/>
  <c r="AI921" i="1"/>
  <c r="S921" i="1"/>
  <c r="AB921" i="1"/>
  <c r="R918" i="1"/>
  <c r="AH918" i="1"/>
  <c r="AA931" i="1"/>
  <c r="N931" i="1"/>
  <c r="Y931" i="1"/>
  <c r="T931" i="1"/>
  <c r="U931" i="1"/>
  <c r="AJ920" i="1"/>
  <c r="AB920" i="1"/>
  <c r="S920" i="1"/>
  <c r="Y937" i="1"/>
  <c r="X937" i="1"/>
  <c r="AH937" i="1"/>
  <c r="AD919" i="1"/>
  <c r="AC935" i="1"/>
  <c r="O935" i="1"/>
  <c r="X935" i="1"/>
  <c r="AH935" i="1"/>
  <c r="AI935" i="1"/>
  <c r="O913" i="1"/>
  <c r="AI913" i="1"/>
  <c r="Z913" i="1"/>
  <c r="P913" i="1"/>
  <c r="AE913" i="1"/>
  <c r="R912" i="1"/>
  <c r="AB912" i="1"/>
  <c r="X912" i="1"/>
  <c r="N912" i="1"/>
  <c r="Q912" i="1"/>
  <c r="AC911" i="1"/>
  <c r="AH911" i="1"/>
  <c r="Q911" i="1"/>
  <c r="AD913" i="1"/>
  <c r="W913" i="1"/>
  <c r="M913" i="1"/>
  <c r="AA913" i="1"/>
  <c r="Q913" i="1"/>
  <c r="AF910" i="1"/>
  <c r="T912" i="1"/>
  <c r="Y912" i="1"/>
  <c r="AI912" i="1"/>
  <c r="AH912" i="1"/>
  <c r="O911" i="1"/>
  <c r="AJ911" i="1"/>
  <c r="AG911" i="1"/>
  <c r="AH913" i="1"/>
  <c r="S913" i="1"/>
  <c r="V913" i="1"/>
  <c r="N913" i="1"/>
  <c r="X906" i="1"/>
  <c r="S906" i="1"/>
  <c r="AC906" i="1"/>
  <c r="P906" i="1"/>
  <c r="Z906" i="1"/>
  <c r="Z907" i="1"/>
  <c r="X907" i="1"/>
  <c r="T907" i="1"/>
  <c r="V905" i="1"/>
  <c r="AC905" i="1"/>
  <c r="AD905" i="1"/>
  <c r="T903" i="1"/>
  <c r="R903" i="1"/>
  <c r="AB903" i="1"/>
  <c r="N904" i="1"/>
  <c r="W904" i="1"/>
  <c r="O904" i="1"/>
  <c r="AF904" i="1"/>
  <c r="U906" i="1"/>
  <c r="Y906" i="1"/>
  <c r="AB906" i="1"/>
  <c r="T906" i="1"/>
  <c r="R907" i="1"/>
  <c r="O907" i="1"/>
  <c r="AF907" i="1"/>
  <c r="X905" i="1"/>
  <c r="Q905" i="1"/>
  <c r="AH905" i="1"/>
  <c r="Y905" i="1"/>
  <c r="AE903" i="1"/>
  <c r="AG903" i="1"/>
  <c r="AB904" i="1"/>
  <c r="AH904" i="1"/>
  <c r="P904" i="1"/>
  <c r="X904" i="1"/>
  <c r="Q904" i="1"/>
  <c r="M906" i="1"/>
  <c r="AF906" i="1"/>
  <c r="Q906" i="1"/>
  <c r="AG906" i="1"/>
  <c r="M907" i="1"/>
  <c r="AE907" i="1"/>
  <c r="AG907" i="1"/>
  <c r="AJ907" i="1"/>
  <c r="AA905" i="1"/>
  <c r="T905" i="1"/>
  <c r="M905" i="1"/>
  <c r="P903" i="1"/>
  <c r="AC904" i="1"/>
  <c r="AG904" i="1"/>
  <c r="M904" i="1"/>
  <c r="AI904" i="1"/>
  <c r="AB896" i="1"/>
  <c r="AG900" i="1"/>
  <c r="Q896" i="1"/>
  <c r="P897" i="1"/>
  <c r="V898" i="1"/>
  <c r="V900" i="1"/>
  <c r="Y900" i="1"/>
  <c r="N896" i="1"/>
  <c r="AA896" i="1"/>
  <c r="V897" i="1"/>
  <c r="AH899" i="1"/>
  <c r="AB899" i="1"/>
  <c r="V899" i="1"/>
  <c r="AB898" i="1"/>
  <c r="AC898" i="1"/>
  <c r="AD900" i="1"/>
  <c r="Y896" i="1"/>
  <c r="M897" i="1"/>
  <c r="O896" i="1"/>
  <c r="R896" i="1"/>
  <c r="Z897" i="1"/>
  <c r="N898" i="1"/>
  <c r="AE900" i="1"/>
  <c r="X900" i="1"/>
  <c r="W896" i="1"/>
  <c r="T897" i="1"/>
  <c r="AA899" i="1"/>
  <c r="AI898" i="1"/>
  <c r="U888" i="1"/>
  <c r="P881" i="1"/>
  <c r="AB885" i="1"/>
  <c r="AG892" i="1"/>
  <c r="T892" i="1"/>
  <c r="Q892" i="1"/>
  <c r="W892" i="1"/>
  <c r="T880" i="1"/>
  <c r="AB880" i="1"/>
  <c r="N888" i="1"/>
  <c r="AC888" i="1"/>
  <c r="V888" i="1"/>
  <c r="AE888" i="1"/>
  <c r="S888" i="1"/>
  <c r="AF891" i="1"/>
  <c r="Z891" i="1"/>
  <c r="X889" i="1"/>
  <c r="AH889" i="1"/>
  <c r="T889" i="1"/>
  <c r="R889" i="1"/>
  <c r="AG889" i="1"/>
  <c r="N890" i="1"/>
  <c r="AE890" i="1"/>
  <c r="AB882" i="1"/>
  <c r="AC882" i="1"/>
  <c r="M882" i="1"/>
  <c r="S882" i="1"/>
  <c r="AH881" i="1"/>
  <c r="AF881" i="1"/>
  <c r="X881" i="1"/>
  <c r="AJ881" i="1"/>
  <c r="AD887" i="1"/>
  <c r="AA884" i="1"/>
  <c r="S884" i="1"/>
  <c r="Z884" i="1"/>
  <c r="O884" i="1"/>
  <c r="V883" i="1"/>
  <c r="N883" i="1"/>
  <c r="Z883" i="1"/>
  <c r="AA883" i="1"/>
  <c r="V885" i="1"/>
  <c r="X892" i="1"/>
  <c r="N892" i="1"/>
  <c r="M892" i="1"/>
  <c r="U892" i="1"/>
  <c r="O892" i="1"/>
  <c r="O880" i="1"/>
  <c r="O888" i="1"/>
  <c r="AJ888" i="1"/>
  <c r="T888" i="1"/>
  <c r="AA888" i="1"/>
  <c r="AD888" i="1"/>
  <c r="AE891" i="1"/>
  <c r="AA889" i="1"/>
  <c r="AB889" i="1"/>
  <c r="AJ889" i="1"/>
  <c r="AI889" i="1"/>
  <c r="Q889" i="1"/>
  <c r="P890" i="1"/>
  <c r="T882" i="1"/>
  <c r="O882" i="1"/>
  <c r="AF882" i="1"/>
  <c r="AA882" i="1"/>
  <c r="R882" i="1"/>
  <c r="S881" i="1"/>
  <c r="AI881" i="1"/>
  <c r="O881" i="1"/>
  <c r="Y884" i="1"/>
  <c r="AC884" i="1"/>
  <c r="N884" i="1"/>
  <c r="AB884" i="1"/>
  <c r="W880" i="1"/>
  <c r="R888" i="1"/>
  <c r="AF888" i="1"/>
  <c r="Z888" i="1"/>
  <c r="W889" i="1"/>
  <c r="S889" i="1"/>
  <c r="Y889" i="1"/>
  <c r="Z881" i="1"/>
  <c r="AD881" i="1"/>
  <c r="T883" i="1"/>
  <c r="AE883" i="1"/>
  <c r="T885" i="1"/>
  <c r="Y892" i="1"/>
  <c r="S892" i="1"/>
  <c r="AF892" i="1"/>
  <c r="AB892" i="1"/>
  <c r="AD892" i="1"/>
  <c r="S880" i="1"/>
  <c r="Y888" i="1"/>
  <c r="AH888" i="1"/>
  <c r="X888" i="1"/>
  <c r="AB888" i="1"/>
  <c r="AI888" i="1"/>
  <c r="U889" i="1"/>
  <c r="M889" i="1"/>
  <c r="N889" i="1"/>
  <c r="O889" i="1"/>
  <c r="Z889" i="1"/>
  <c r="AC890" i="1"/>
  <c r="AH882" i="1"/>
  <c r="W882" i="1"/>
  <c r="V882" i="1"/>
  <c r="AD882" i="1"/>
  <c r="X882" i="1"/>
  <c r="AE881" i="1"/>
  <c r="M881" i="1"/>
  <c r="AB881" i="1"/>
  <c r="AJ884" i="1"/>
  <c r="M884" i="1"/>
  <c r="X884" i="1"/>
  <c r="V884" i="1"/>
  <c r="AD884" i="1"/>
  <c r="P873" i="1"/>
  <c r="AF872" i="1"/>
  <c r="AI872" i="1"/>
  <c r="AA872" i="1"/>
  <c r="S872" i="1"/>
  <c r="P870" i="1"/>
  <c r="N870" i="1"/>
  <c r="AF870" i="1"/>
  <c r="AC870" i="1"/>
  <c r="S873" i="1"/>
  <c r="Y873" i="1"/>
  <c r="X874" i="1"/>
  <c r="AI874" i="1"/>
  <c r="AE874" i="1"/>
  <c r="M876" i="1"/>
  <c r="S876" i="1"/>
  <c r="AB876" i="1"/>
  <c r="Z871" i="1"/>
  <c r="AF873" i="1"/>
  <c r="R873" i="1"/>
  <c r="AC873" i="1"/>
  <c r="Q873" i="1"/>
  <c r="AC872" i="1"/>
  <c r="Y872" i="1"/>
  <c r="X872" i="1"/>
  <c r="AH872" i="1"/>
  <c r="W872" i="1"/>
  <c r="T870" i="1"/>
  <c r="M870" i="1"/>
  <c r="AH870" i="1"/>
  <c r="Q870" i="1"/>
  <c r="AA870" i="1"/>
  <c r="AH873" i="1"/>
  <c r="Z873" i="1"/>
  <c r="O874" i="1"/>
  <c r="O876" i="1"/>
  <c r="W858" i="1"/>
  <c r="R858" i="1"/>
  <c r="X860" i="1"/>
  <c r="AI860" i="1"/>
  <c r="R860" i="1"/>
  <c r="S854" i="1"/>
  <c r="U854" i="1"/>
  <c r="Q854" i="1"/>
  <c r="P854" i="1"/>
  <c r="AD859" i="1"/>
  <c r="AJ859" i="1"/>
  <c r="O859" i="1"/>
  <c r="AG847" i="1"/>
  <c r="AH847" i="1"/>
  <c r="S862" i="1"/>
  <c r="N862" i="1"/>
  <c r="N865" i="1"/>
  <c r="AE865" i="1"/>
  <c r="U865" i="1"/>
  <c r="AI851" i="1"/>
  <c r="Z851" i="1"/>
  <c r="AJ852" i="1"/>
  <c r="Z852" i="1"/>
  <c r="O852" i="1"/>
  <c r="N852" i="1"/>
  <c r="S852" i="1"/>
  <c r="V848" i="1"/>
  <c r="P848" i="1"/>
  <c r="W848" i="1"/>
  <c r="AE850" i="1"/>
  <c r="S850" i="1"/>
  <c r="V864" i="1"/>
  <c r="S864" i="1"/>
  <c r="R864" i="1"/>
  <c r="N863" i="1"/>
  <c r="AE860" i="1"/>
  <c r="AB860" i="1"/>
  <c r="AG860" i="1"/>
  <c r="AB847" i="1"/>
  <c r="AE862" i="1"/>
  <c r="AC865" i="1"/>
  <c r="Y852" i="1"/>
  <c r="AE852" i="1"/>
  <c r="AC852" i="1"/>
  <c r="M852" i="1"/>
  <c r="Y850" i="1"/>
  <c r="U850" i="1"/>
  <c r="X864" i="1"/>
  <c r="AA864" i="1"/>
  <c r="T864" i="1"/>
  <c r="AB858" i="1"/>
  <c r="AF858" i="1"/>
  <c r="Q858" i="1"/>
  <c r="AC858" i="1"/>
  <c r="X855" i="1"/>
  <c r="O855" i="1"/>
  <c r="U855" i="1"/>
  <c r="AG855" i="1"/>
  <c r="AH849" i="1"/>
  <c r="AJ849" i="1"/>
  <c r="S849" i="1"/>
  <c r="AF860" i="1"/>
  <c r="Q860" i="1"/>
  <c r="N860" i="1"/>
  <c r="AJ854" i="1"/>
  <c r="M854" i="1"/>
  <c r="AG854" i="1"/>
  <c r="AB854" i="1"/>
  <c r="V854" i="1"/>
  <c r="AI861" i="1"/>
  <c r="AF859" i="1"/>
  <c r="AB859" i="1"/>
  <c r="S859" i="1"/>
  <c r="V866" i="1"/>
  <c r="X866" i="1"/>
  <c r="S866" i="1"/>
  <c r="AE847" i="1"/>
  <c r="Z847" i="1"/>
  <c r="M867" i="1"/>
  <c r="V867" i="1"/>
  <c r="X867" i="1"/>
  <c r="R867" i="1"/>
  <c r="Q862" i="1"/>
  <c r="AA862" i="1"/>
  <c r="O846" i="1"/>
  <c r="X846" i="1"/>
  <c r="AF846" i="1"/>
  <c r="AA865" i="1"/>
  <c r="AF865" i="1"/>
  <c r="S865" i="1"/>
  <c r="M856" i="1"/>
  <c r="O856" i="1"/>
  <c r="T856" i="1"/>
  <c r="T851" i="1"/>
  <c r="M851" i="1"/>
  <c r="P852" i="1"/>
  <c r="Q852" i="1"/>
  <c r="AA852" i="1"/>
  <c r="AH852" i="1"/>
  <c r="R852" i="1"/>
  <c r="AH848" i="1"/>
  <c r="T848" i="1"/>
  <c r="U848" i="1"/>
  <c r="P850" i="1"/>
  <c r="AJ850" i="1"/>
  <c r="Z850" i="1"/>
  <c r="O864" i="1"/>
  <c r="N864" i="1"/>
  <c r="AI864" i="1"/>
  <c r="AF863" i="1"/>
  <c r="AA863" i="1"/>
  <c r="V845" i="1"/>
  <c r="AB845" i="1"/>
  <c r="M845" i="1"/>
  <c r="AD845" i="1"/>
  <c r="AH858" i="1"/>
  <c r="M858" i="1"/>
  <c r="T858" i="1"/>
  <c r="R855" i="1"/>
  <c r="AD855" i="1"/>
  <c r="P855" i="1"/>
  <c r="AH855" i="1"/>
  <c r="AA855" i="1"/>
  <c r="AG849" i="1"/>
  <c r="M849" i="1"/>
  <c r="AB849" i="1"/>
  <c r="P860" i="1"/>
  <c r="AJ860" i="1"/>
  <c r="V860" i="1"/>
  <c r="AA854" i="1"/>
  <c r="AD854" i="1"/>
  <c r="AH854" i="1"/>
  <c r="T854" i="1"/>
  <c r="W854" i="1"/>
  <c r="AG861" i="1"/>
  <c r="AC859" i="1"/>
  <c r="W859" i="1"/>
  <c r="AH859" i="1"/>
  <c r="AD866" i="1"/>
  <c r="W847" i="1"/>
  <c r="AH867" i="1"/>
  <c r="Y867" i="1"/>
  <c r="AF867" i="1"/>
  <c r="R862" i="1"/>
  <c r="S846" i="1"/>
  <c r="R846" i="1"/>
  <c r="N846" i="1"/>
  <c r="W865" i="1"/>
  <c r="AA856" i="1"/>
  <c r="AJ856" i="1"/>
  <c r="AG856" i="1"/>
  <c r="O851" i="1"/>
  <c r="T852" i="1"/>
  <c r="AD852" i="1"/>
  <c r="AG852" i="1"/>
  <c r="X852" i="1"/>
  <c r="U852" i="1"/>
  <c r="AE848" i="1"/>
  <c r="X848" i="1"/>
  <c r="AD848" i="1"/>
  <c r="X850" i="1"/>
  <c r="AC864" i="1"/>
  <c r="AG864" i="1"/>
  <c r="AH864" i="1"/>
  <c r="V863" i="1"/>
  <c r="O845" i="1"/>
  <c r="U845" i="1"/>
  <c r="P845" i="1"/>
  <c r="S845" i="1"/>
  <c r="Z835" i="1"/>
  <c r="S841" i="1"/>
  <c r="AC841" i="1"/>
  <c r="AB841" i="1"/>
  <c r="Z833" i="1"/>
  <c r="AF826" i="1"/>
  <c r="R826" i="1"/>
  <c r="S826" i="1"/>
  <c r="P826" i="1"/>
  <c r="S835" i="1"/>
  <c r="AD835" i="1"/>
  <c r="P841" i="1"/>
  <c r="O841" i="1"/>
  <c r="AI841" i="1"/>
  <c r="T833" i="1"/>
  <c r="S823" i="1"/>
  <c r="P830" i="1"/>
  <c r="AF834" i="1"/>
  <c r="AG832" i="1"/>
  <c r="AJ832" i="1"/>
  <c r="AJ826" i="1"/>
  <c r="V826" i="1"/>
  <c r="AB826" i="1"/>
  <c r="U826" i="1"/>
  <c r="P836" i="1"/>
  <c r="AG836" i="1"/>
  <c r="V836" i="1"/>
  <c r="S836" i="1"/>
  <c r="T836" i="1"/>
  <c r="AH835" i="1"/>
  <c r="AE835" i="1"/>
  <c r="AB825" i="1"/>
  <c r="X825" i="1"/>
  <c r="T841" i="1"/>
  <c r="N841" i="1"/>
  <c r="V841" i="1"/>
  <c r="AF841" i="1"/>
  <c r="R841" i="1"/>
  <c r="AF839" i="1"/>
  <c r="W829" i="1"/>
  <c r="P827" i="1"/>
  <c r="R833" i="1"/>
  <c r="AI833" i="1"/>
  <c r="AH823" i="1"/>
  <c r="AG837" i="1"/>
  <c r="N837" i="1"/>
  <c r="S837" i="1"/>
  <c r="AA837" i="1"/>
  <c r="V837" i="1"/>
  <c r="AI840" i="1"/>
  <c r="AD840" i="1"/>
  <c r="O840" i="1"/>
  <c r="AF830" i="1"/>
  <c r="AG830" i="1"/>
  <c r="W830" i="1"/>
  <c r="AH834" i="1"/>
  <c r="Q834" i="1"/>
  <c r="O834" i="1"/>
  <c r="AJ834" i="1"/>
  <c r="AE834" i="1"/>
  <c r="AE832" i="1"/>
  <c r="AF832" i="1"/>
  <c r="X832" i="1"/>
  <c r="N832" i="1"/>
  <c r="S832" i="1"/>
  <c r="AE826" i="1"/>
  <c r="AI826" i="1"/>
  <c r="Z826" i="1"/>
  <c r="AG826" i="1"/>
  <c r="AC826" i="1"/>
  <c r="AD841" i="1"/>
  <c r="Z841" i="1"/>
  <c r="O833" i="1"/>
  <c r="O830" i="1"/>
  <c r="U834" i="1"/>
  <c r="S834" i="1"/>
  <c r="T834" i="1"/>
  <c r="AC832" i="1"/>
  <c r="AB832" i="1"/>
  <c r="AA826" i="1"/>
  <c r="AA836" i="1"/>
  <c r="AC836" i="1"/>
  <c r="M836" i="1"/>
  <c r="R836" i="1"/>
  <c r="AH841" i="1"/>
  <c r="U841" i="1"/>
  <c r="AE841" i="1"/>
  <c r="X841" i="1"/>
  <c r="Q841" i="1"/>
  <c r="AJ829" i="1"/>
  <c r="Q829" i="1"/>
  <c r="Q827" i="1"/>
  <c r="S833" i="1"/>
  <c r="M837" i="1"/>
  <c r="O837" i="1"/>
  <c r="AF837" i="1"/>
  <c r="X837" i="1"/>
  <c r="AH840" i="1"/>
  <c r="AE840" i="1"/>
  <c r="M840" i="1"/>
  <c r="N830" i="1"/>
  <c r="AI834" i="1"/>
  <c r="N834" i="1"/>
  <c r="M834" i="1"/>
  <c r="AG834" i="1"/>
  <c r="AA834" i="1"/>
  <c r="Z832" i="1"/>
  <c r="P832" i="1"/>
  <c r="W832" i="1"/>
  <c r="AD832" i="1"/>
  <c r="R832" i="1"/>
  <c r="AH826" i="1"/>
  <c r="N826" i="1"/>
  <c r="X826" i="1"/>
  <c r="Q826" i="1"/>
  <c r="Q818" i="1"/>
  <c r="AI820" i="1"/>
  <c r="T816" i="1"/>
  <c r="AC818" i="1"/>
  <c r="S820" i="1"/>
  <c r="AE820" i="1"/>
  <c r="AH816" i="1"/>
  <c r="V816" i="1"/>
  <c r="M816" i="1"/>
  <c r="Y821" i="1"/>
  <c r="AA821" i="1"/>
  <c r="N821" i="1"/>
  <c r="N818" i="1"/>
  <c r="AJ816" i="1"/>
  <c r="AG816" i="1"/>
  <c r="M820" i="1"/>
  <c r="V820" i="1"/>
  <c r="AF816" i="1"/>
  <c r="X816" i="1"/>
  <c r="S816" i="1"/>
  <c r="U821" i="1"/>
  <c r="AD792" i="1"/>
  <c r="AG798" i="1"/>
  <c r="Q792" i="1"/>
  <c r="AD795" i="1"/>
  <c r="W794" i="1"/>
  <c r="AE791" i="1"/>
  <c r="AF798" i="1"/>
  <c r="W798" i="1"/>
  <c r="R799" i="1"/>
  <c r="X813" i="1"/>
  <c r="O813" i="1"/>
  <c r="AB813" i="1"/>
  <c r="AE813" i="1"/>
  <c r="AI800" i="1"/>
  <c r="V804" i="1"/>
  <c r="T812" i="1"/>
  <c r="V812" i="1"/>
  <c r="S792" i="1"/>
  <c r="X792" i="1"/>
  <c r="Q811" i="1"/>
  <c r="AA811" i="1"/>
  <c r="AH811" i="1"/>
  <c r="U811" i="1"/>
  <c r="T795" i="1"/>
  <c r="AB795" i="1"/>
  <c r="AG795" i="1"/>
  <c r="U794" i="1"/>
  <c r="P809" i="1"/>
  <c r="U809" i="1"/>
  <c r="N809" i="1"/>
  <c r="AF809" i="1"/>
  <c r="U807" i="1"/>
  <c r="AE807" i="1"/>
  <c r="AJ791" i="1"/>
  <c r="AH806" i="1"/>
  <c r="Z803" i="1"/>
  <c r="AF803" i="1"/>
  <c r="AI803" i="1"/>
  <c r="AA803" i="1"/>
  <c r="S810" i="1"/>
  <c r="AG810" i="1"/>
  <c r="AD810" i="1"/>
  <c r="AA798" i="1"/>
  <c r="O798" i="1"/>
  <c r="N798" i="1"/>
  <c r="AC798" i="1"/>
  <c r="U798" i="1"/>
  <c r="V796" i="1"/>
  <c r="AI796" i="1"/>
  <c r="AC796" i="1"/>
  <c r="M797" i="1"/>
  <c r="AD797" i="1"/>
  <c r="AG797" i="1"/>
  <c r="AI797" i="1"/>
  <c r="AE799" i="1"/>
  <c r="N799" i="1"/>
  <c r="Z799" i="1"/>
  <c r="Y799" i="1"/>
  <c r="AB791" i="1"/>
  <c r="AB798" i="1"/>
  <c r="T798" i="1"/>
  <c r="P798" i="1"/>
  <c r="AI799" i="1"/>
  <c r="M799" i="1"/>
  <c r="V799" i="1"/>
  <c r="AD812" i="1"/>
  <c r="AG792" i="1"/>
  <c r="S795" i="1"/>
  <c r="Z807" i="1"/>
  <c r="V806" i="1"/>
  <c r="V798" i="1"/>
  <c r="AE798" i="1"/>
  <c r="X798" i="1"/>
  <c r="AA799" i="1"/>
  <c r="AD799" i="1"/>
  <c r="Q799" i="1"/>
  <c r="W813" i="1"/>
  <c r="AI813" i="1"/>
  <c r="T813" i="1"/>
  <c r="U800" i="1"/>
  <c r="AF800" i="1"/>
  <c r="AD804" i="1"/>
  <c r="Q812" i="1"/>
  <c r="Z812" i="1"/>
  <c r="AH792" i="1"/>
  <c r="Z792" i="1"/>
  <c r="AF802" i="1"/>
  <c r="AA808" i="1"/>
  <c r="V808" i="1"/>
  <c r="AG811" i="1"/>
  <c r="S811" i="1"/>
  <c r="AJ811" i="1"/>
  <c r="Z811" i="1"/>
  <c r="P811" i="1"/>
  <c r="Z795" i="1"/>
  <c r="Q795" i="1"/>
  <c r="X794" i="1"/>
  <c r="U801" i="1"/>
  <c r="Z801" i="1"/>
  <c r="AE809" i="1"/>
  <c r="AG809" i="1"/>
  <c r="AC809" i="1"/>
  <c r="Y809" i="1"/>
  <c r="X809" i="1"/>
  <c r="T807" i="1"/>
  <c r="N807" i="1"/>
  <c r="Y791" i="1"/>
  <c r="N806" i="1"/>
  <c r="AA793" i="1"/>
  <c r="AC793" i="1"/>
  <c r="N803" i="1"/>
  <c r="W803" i="1"/>
  <c r="X803" i="1"/>
  <c r="S803" i="1"/>
  <c r="AC803" i="1"/>
  <c r="Z798" i="1"/>
  <c r="AH798" i="1"/>
  <c r="S798" i="1"/>
  <c r="AI798" i="1"/>
  <c r="M798" i="1"/>
  <c r="AD796" i="1"/>
  <c r="AF796" i="1"/>
  <c r="Z797" i="1"/>
  <c r="S797" i="1"/>
  <c r="O797" i="1"/>
  <c r="P797" i="1"/>
  <c r="U797" i="1"/>
  <c r="AF799" i="1"/>
  <c r="AH799" i="1"/>
  <c r="S787" i="1"/>
  <c r="R787" i="1"/>
  <c r="AH779" i="1"/>
  <c r="Z779" i="1"/>
  <c r="AG779" i="1"/>
  <c r="AA784" i="1"/>
  <c r="AC784" i="1"/>
  <c r="AA787" i="1"/>
  <c r="N787" i="1"/>
  <c r="X787" i="1"/>
  <c r="AB779" i="1"/>
  <c r="AE779" i="1"/>
  <c r="U779" i="1"/>
  <c r="X779" i="1"/>
  <c r="AB784" i="1"/>
  <c r="O784" i="1"/>
  <c r="AH787" i="1"/>
  <c r="O787" i="1"/>
  <c r="R786" i="1"/>
  <c r="AD786" i="1"/>
  <c r="Q786" i="1"/>
  <c r="AC781" i="1"/>
  <c r="AH781" i="1"/>
  <c r="AH788" i="1"/>
  <c r="W788" i="1"/>
  <c r="S785" i="1"/>
  <c r="T785" i="1"/>
  <c r="Q785" i="1"/>
  <c r="AB785" i="1"/>
  <c r="M785" i="1"/>
  <c r="V779" i="1"/>
  <c r="Y779" i="1"/>
  <c r="T779" i="1"/>
  <c r="T784" i="1"/>
  <c r="AE784" i="1"/>
  <c r="AG782" i="1"/>
  <c r="R782" i="1"/>
  <c r="M782" i="1"/>
  <c r="P787" i="1"/>
  <c r="AJ787" i="1"/>
  <c r="O786" i="1"/>
  <c r="V786" i="1"/>
  <c r="S786" i="1"/>
  <c r="W781" i="1"/>
  <c r="Z788" i="1"/>
  <c r="AA785" i="1"/>
  <c r="U785" i="1"/>
  <c r="V785" i="1"/>
  <c r="AC785" i="1"/>
  <c r="Y780" i="1"/>
  <c r="M779" i="1"/>
  <c r="P779" i="1"/>
  <c r="AG784" i="1"/>
  <c r="V782" i="1"/>
  <c r="AC782" i="1"/>
  <c r="Z768" i="1"/>
  <c r="AE768" i="1"/>
  <c r="AF767" i="1"/>
  <c r="N768" i="1"/>
  <c r="R768" i="1"/>
  <c r="AI768" i="1"/>
  <c r="AD768" i="1"/>
  <c r="AF768" i="1"/>
  <c r="AG775" i="1"/>
  <c r="Z775" i="1"/>
  <c r="M767" i="1"/>
  <c r="AC767" i="1"/>
  <c r="Q766" i="1"/>
  <c r="AH766" i="1"/>
  <c r="U766" i="1"/>
  <c r="P766" i="1"/>
  <c r="AB768" i="1"/>
  <c r="AA768" i="1"/>
  <c r="AI767" i="1"/>
  <c r="AA774" i="1"/>
  <c r="O768" i="1"/>
  <c r="Q768" i="1"/>
  <c r="AJ768" i="1"/>
  <c r="AG768" i="1"/>
  <c r="U768" i="1"/>
  <c r="T775" i="1"/>
  <c r="M775" i="1"/>
  <c r="P775" i="1"/>
  <c r="Y769" i="1"/>
  <c r="AA769" i="1"/>
  <c r="AE770" i="1"/>
  <c r="W770" i="1"/>
  <c r="O770" i="1"/>
  <c r="N770" i="1"/>
  <c r="O767" i="1"/>
  <c r="AG766" i="1"/>
  <c r="O766" i="1"/>
  <c r="X766" i="1"/>
  <c r="Z766" i="1"/>
  <c r="N766" i="1"/>
  <c r="AH771" i="1"/>
  <c r="AC773" i="1"/>
  <c r="P774" i="1"/>
  <c r="AE774" i="1"/>
  <c r="M768" i="1"/>
  <c r="X768" i="1"/>
  <c r="V768" i="1"/>
  <c r="Y768" i="1"/>
  <c r="AH768" i="1"/>
  <c r="AD775" i="1"/>
  <c r="X769" i="1"/>
  <c r="R769" i="1"/>
  <c r="T770" i="1"/>
  <c r="Z770" i="1"/>
  <c r="P770" i="1"/>
  <c r="Y770" i="1"/>
  <c r="AB767" i="1"/>
  <c r="U767" i="1"/>
  <c r="AJ766" i="1"/>
  <c r="V766" i="1"/>
  <c r="R766" i="1"/>
  <c r="AA766" i="1"/>
  <c r="M766" i="1"/>
  <c r="AF762" i="1"/>
  <c r="AA762" i="1"/>
  <c r="O762" i="1"/>
  <c r="U762" i="1"/>
  <c r="AD762" i="1"/>
  <c r="Y759" i="1"/>
  <c r="AF759" i="1"/>
  <c r="S759" i="1"/>
  <c r="AH759" i="1"/>
  <c r="AE759" i="1"/>
  <c r="X753" i="1"/>
  <c r="M753" i="1"/>
  <c r="N753" i="1"/>
  <c r="R760" i="1"/>
  <c r="AF760" i="1"/>
  <c r="P763" i="1"/>
  <c r="O763" i="1"/>
  <c r="AG763" i="1"/>
  <c r="AA763" i="1"/>
  <c r="V758" i="1"/>
  <c r="R758" i="1"/>
  <c r="R756" i="1"/>
  <c r="O756" i="1"/>
  <c r="AH756" i="1"/>
  <c r="U752" i="1"/>
  <c r="X755" i="1"/>
  <c r="AD755" i="1"/>
  <c r="AA761" i="1"/>
  <c r="AF761" i="1"/>
  <c r="V761" i="1"/>
  <c r="U761" i="1"/>
  <c r="N754" i="1"/>
  <c r="AC751" i="1"/>
  <c r="R751" i="1"/>
  <c r="AD751" i="1"/>
  <c r="Y751" i="1"/>
  <c r="O751" i="1"/>
  <c r="AH757" i="1"/>
  <c r="V757" i="1"/>
  <c r="AC757" i="1"/>
  <c r="AG757" i="1"/>
  <c r="U757" i="1"/>
  <c r="AJ762" i="1"/>
  <c r="AB759" i="1"/>
  <c r="M759" i="1"/>
  <c r="AA759" i="1"/>
  <c r="AJ759" i="1"/>
  <c r="AF758" i="1"/>
  <c r="Z758" i="1"/>
  <c r="T755" i="1"/>
  <c r="AC755" i="1"/>
  <c r="AD761" i="1"/>
  <c r="M761" i="1"/>
  <c r="AC761" i="1"/>
  <c r="T761" i="1"/>
  <c r="Y754" i="1"/>
  <c r="W751" i="1"/>
  <c r="N751" i="1"/>
  <c r="AB751" i="1"/>
  <c r="AH751" i="1"/>
  <c r="AA751" i="1"/>
  <c r="AF757" i="1"/>
  <c r="M757" i="1"/>
  <c r="AD757" i="1"/>
  <c r="AB757" i="1"/>
  <c r="AF751" i="1"/>
  <c r="AI751" i="1"/>
  <c r="U751" i="1"/>
  <c r="AJ751" i="1"/>
  <c r="AB762" i="1"/>
  <c r="T762" i="1"/>
  <c r="R762" i="1"/>
  <c r="N762" i="1"/>
  <c r="AC762" i="1"/>
  <c r="W762" i="1"/>
  <c r="Y762" i="1"/>
  <c r="R759" i="1"/>
  <c r="V759" i="1"/>
  <c r="Q759" i="1"/>
  <c r="N759" i="1"/>
  <c r="U759" i="1"/>
  <c r="Y753" i="1"/>
  <c r="P753" i="1"/>
  <c r="V753" i="1"/>
  <c r="O760" i="1"/>
  <c r="U760" i="1"/>
  <c r="AJ763" i="1"/>
  <c r="AC763" i="1"/>
  <c r="M763" i="1"/>
  <c r="Y763" i="1"/>
  <c r="P758" i="1"/>
  <c r="X758" i="1"/>
  <c r="AI756" i="1"/>
  <c r="AC756" i="1"/>
  <c r="W752" i="1"/>
  <c r="S755" i="1"/>
  <c r="AA755" i="1"/>
  <c r="AE761" i="1"/>
  <c r="AI761" i="1"/>
  <c r="AH761" i="1"/>
  <c r="AB761" i="1"/>
  <c r="AJ761" i="1"/>
  <c r="AG751" i="1"/>
  <c r="AE751" i="1"/>
  <c r="Q751" i="1"/>
  <c r="X751" i="1"/>
  <c r="P751" i="1"/>
  <c r="X757" i="1"/>
  <c r="P757" i="1"/>
  <c r="N757" i="1"/>
  <c r="S757" i="1"/>
  <c r="Q748" i="1"/>
  <c r="AC748" i="1"/>
  <c r="N741" i="1"/>
  <c r="V745" i="1"/>
  <c r="AE738" i="1"/>
  <c r="P738" i="1"/>
  <c r="M746" i="1"/>
  <c r="AD746" i="1"/>
  <c r="V746" i="1"/>
  <c r="AG746" i="1"/>
  <c r="AI747" i="1"/>
  <c r="Z736" i="1"/>
  <c r="M736" i="1"/>
  <c r="AJ736" i="1"/>
  <c r="AI736" i="1"/>
  <c r="N742" i="1"/>
  <c r="M742" i="1"/>
  <c r="AJ742" i="1"/>
  <c r="AE740" i="1"/>
  <c r="AD740" i="1"/>
  <c r="W740" i="1"/>
  <c r="N740" i="1"/>
  <c r="Y744" i="1"/>
  <c r="W744" i="1"/>
  <c r="AI744" i="1"/>
  <c r="N744" i="1"/>
  <c r="AB748" i="1"/>
  <c r="AF748" i="1"/>
  <c r="O748" i="1"/>
  <c r="AA748" i="1"/>
  <c r="AD748" i="1"/>
  <c r="AH741" i="1"/>
  <c r="AB741" i="1"/>
  <c r="AF741" i="1"/>
  <c r="Q739" i="1"/>
  <c r="AC745" i="1"/>
  <c r="AG745" i="1"/>
  <c r="Z745" i="1"/>
  <c r="T745" i="1"/>
  <c r="U745" i="1"/>
  <c r="T741" i="1"/>
  <c r="V741" i="1"/>
  <c r="O741" i="1"/>
  <c r="V748" i="1"/>
  <c r="AG748" i="1"/>
  <c r="AG741" i="1"/>
  <c r="AC741" i="1"/>
  <c r="AI741" i="1"/>
  <c r="P745" i="1"/>
  <c r="W745" i="1"/>
  <c r="AI745" i="1"/>
  <c r="R738" i="1"/>
  <c r="AI738" i="1"/>
  <c r="AC738" i="1"/>
  <c r="P746" i="1"/>
  <c r="O746" i="1"/>
  <c r="W746" i="1"/>
  <c r="U746" i="1"/>
  <c r="AC746" i="1"/>
  <c r="AA747" i="1"/>
  <c r="V747" i="1"/>
  <c r="Q736" i="1"/>
  <c r="V736" i="1"/>
  <c r="AD736" i="1"/>
  <c r="AF736" i="1"/>
  <c r="O736" i="1"/>
  <c r="O742" i="1"/>
  <c r="Z740" i="1"/>
  <c r="Y740" i="1"/>
  <c r="R740" i="1"/>
  <c r="X740" i="1"/>
  <c r="AF740" i="1"/>
  <c r="AE744" i="1"/>
  <c r="R744" i="1"/>
  <c r="X748" i="1"/>
  <c r="N748" i="1"/>
  <c r="Z748" i="1"/>
  <c r="T748" i="1"/>
  <c r="R748" i="1"/>
  <c r="Y741" i="1"/>
  <c r="R741" i="1"/>
  <c r="V739" i="1"/>
  <c r="AJ745" i="1"/>
  <c r="R745" i="1"/>
  <c r="AD745" i="1"/>
  <c r="AF745" i="1"/>
  <c r="AD730" i="1"/>
  <c r="AH730" i="1"/>
  <c r="AC726" i="1"/>
  <c r="AI726" i="1"/>
  <c r="AJ721" i="1"/>
  <c r="Z730" i="1"/>
  <c r="AA730" i="1"/>
  <c r="AC724" i="1"/>
  <c r="X724" i="1"/>
  <c r="U724" i="1"/>
  <c r="U726" i="1"/>
  <c r="AF721" i="1"/>
  <c r="AD721" i="1"/>
  <c r="T721" i="1"/>
  <c r="N721" i="1"/>
  <c r="AI728" i="1"/>
  <c r="AB728" i="1"/>
  <c r="R719" i="1"/>
  <c r="AD729" i="1"/>
  <c r="P729" i="1"/>
  <c r="N729" i="1"/>
  <c r="T729" i="1"/>
  <c r="T723" i="1"/>
  <c r="M723" i="1"/>
  <c r="AE723" i="1"/>
  <c r="U723" i="1"/>
  <c r="AB723" i="1"/>
  <c r="O731" i="1"/>
  <c r="AJ734" i="1"/>
  <c r="AD718" i="1"/>
  <c r="AE718" i="1"/>
  <c r="AB718" i="1"/>
  <c r="AG725" i="1"/>
  <c r="AI725" i="1"/>
  <c r="AB725" i="1"/>
  <c r="P725" i="1"/>
  <c r="Z725" i="1"/>
  <c r="AI727" i="1"/>
  <c r="P727" i="1"/>
  <c r="T730" i="1"/>
  <c r="AB730" i="1"/>
  <c r="AG730" i="1"/>
  <c r="U730" i="1"/>
  <c r="Y716" i="1"/>
  <c r="O724" i="1"/>
  <c r="Q724" i="1"/>
  <c r="S724" i="1"/>
  <c r="AJ724" i="1"/>
  <c r="N724" i="1"/>
  <c r="V726" i="1"/>
  <c r="M726" i="1"/>
  <c r="AB721" i="1"/>
  <c r="AE721" i="1"/>
  <c r="V721" i="1"/>
  <c r="S721" i="1"/>
  <c r="U721" i="1"/>
  <c r="V728" i="1"/>
  <c r="O728" i="1"/>
  <c r="T732" i="1"/>
  <c r="AE732" i="1"/>
  <c r="AG732" i="1"/>
  <c r="AH732" i="1"/>
  <c r="V732" i="1"/>
  <c r="U719" i="1"/>
  <c r="U720" i="1"/>
  <c r="AE720" i="1"/>
  <c r="P722" i="1"/>
  <c r="AE722" i="1"/>
  <c r="AJ730" i="1"/>
  <c r="W721" i="1"/>
  <c r="M721" i="1"/>
  <c r="X721" i="1"/>
  <c r="AE730" i="1"/>
  <c r="AI730" i="1"/>
  <c r="P724" i="1"/>
  <c r="S726" i="1"/>
  <c r="O721" i="1"/>
  <c r="S729" i="1"/>
  <c r="W729" i="1"/>
  <c r="R729" i="1"/>
  <c r="S723" i="1"/>
  <c r="Q723" i="1"/>
  <c r="O723" i="1"/>
  <c r="AD723" i="1"/>
  <c r="S718" i="1"/>
  <c r="AA718" i="1"/>
  <c r="AJ725" i="1"/>
  <c r="W725" i="1"/>
  <c r="V725" i="1"/>
  <c r="O725" i="1"/>
  <c r="AC727" i="1"/>
  <c r="AE727" i="1"/>
  <c r="N730" i="1"/>
  <c r="Q730" i="1"/>
  <c r="O730" i="1"/>
  <c r="Y724" i="1"/>
  <c r="AH724" i="1"/>
  <c r="W724" i="1"/>
  <c r="AA724" i="1"/>
  <c r="M724" i="1"/>
  <c r="AA726" i="1"/>
  <c r="AH726" i="1"/>
  <c r="R721" i="1"/>
  <c r="Z721" i="1"/>
  <c r="Y721" i="1"/>
  <c r="AH721" i="1"/>
  <c r="Q721" i="1"/>
  <c r="AF728" i="1"/>
  <c r="AG728" i="1"/>
  <c r="X732" i="1"/>
  <c r="Z732" i="1"/>
  <c r="AC732" i="1"/>
  <c r="AA732" i="1"/>
  <c r="M720" i="1"/>
  <c r="T722" i="1"/>
  <c r="AH709" i="1"/>
  <c r="Z709" i="1"/>
  <c r="R709" i="1"/>
  <c r="Q710" i="1"/>
  <c r="AC710" i="1"/>
  <c r="O710" i="1"/>
  <c r="AA709" i="1"/>
  <c r="U709" i="1"/>
  <c r="AE709" i="1"/>
  <c r="M710" i="1"/>
  <c r="AA710" i="1"/>
  <c r="X710" i="1"/>
  <c r="R710" i="1"/>
  <c r="AD710" i="1"/>
  <c r="AC702" i="1"/>
  <c r="T702" i="1"/>
  <c r="W702" i="1"/>
  <c r="O704" i="1"/>
  <c r="S709" i="1"/>
  <c r="X709" i="1"/>
  <c r="N709" i="1"/>
  <c r="AG709" i="1"/>
  <c r="V709" i="1"/>
  <c r="AD707" i="1"/>
  <c r="AF707" i="1"/>
  <c r="AI705" i="1"/>
  <c r="Y705" i="1"/>
  <c r="R705" i="1"/>
  <c r="T703" i="1"/>
  <c r="Z703" i="1"/>
  <c r="AJ703" i="1"/>
  <c r="AJ708" i="1"/>
  <c r="AB708" i="1"/>
  <c r="V706" i="1"/>
  <c r="AB706" i="1"/>
  <c r="AG706" i="1"/>
  <c r="T706" i="1"/>
  <c r="S706" i="1"/>
  <c r="AI711" i="1"/>
  <c r="P711" i="1"/>
  <c r="Q711" i="1"/>
  <c r="AC709" i="1"/>
  <c r="AB710" i="1"/>
  <c r="R702" i="1"/>
  <c r="V702" i="1"/>
  <c r="AB704" i="1"/>
  <c r="Y709" i="1"/>
  <c r="M709" i="1"/>
  <c r="AI708" i="1"/>
  <c r="V710" i="1"/>
  <c r="S710" i="1"/>
  <c r="AI710" i="1"/>
  <c r="AF710" i="1"/>
  <c r="Z710" i="1"/>
  <c r="AH702" i="1"/>
  <c r="AI704" i="1"/>
  <c r="W709" i="1"/>
  <c r="AI709" i="1"/>
  <c r="O709" i="1"/>
  <c r="AF709" i="1"/>
  <c r="AD709" i="1"/>
  <c r="AE707" i="1"/>
  <c r="Y707" i="1"/>
  <c r="W705" i="1"/>
  <c r="V705" i="1"/>
  <c r="AD703" i="1"/>
  <c r="AB703" i="1"/>
  <c r="X703" i="1"/>
  <c r="P706" i="1"/>
  <c r="AF706" i="1"/>
  <c r="AJ706" i="1"/>
  <c r="Q706" i="1"/>
  <c r="AJ711" i="1"/>
  <c r="M711" i="1"/>
  <c r="R711" i="1"/>
  <c r="Q678" i="1"/>
  <c r="T683" i="1"/>
  <c r="AA686" i="1"/>
  <c r="Y686" i="1"/>
  <c r="AJ694" i="1"/>
  <c r="X694" i="1"/>
  <c r="T694" i="1"/>
  <c r="P694" i="1"/>
  <c r="AC692" i="1"/>
  <c r="M692" i="1"/>
  <c r="AG692" i="1"/>
  <c r="W692" i="1"/>
  <c r="AJ692" i="1"/>
  <c r="W679" i="1"/>
  <c r="R679" i="1"/>
  <c r="Q679" i="1"/>
  <c r="AC679" i="1"/>
  <c r="T685" i="1"/>
  <c r="P685" i="1"/>
  <c r="Z688" i="1"/>
  <c r="AE688" i="1"/>
  <c r="M688" i="1"/>
  <c r="O688" i="1"/>
  <c r="S693" i="1"/>
  <c r="AB684" i="1"/>
  <c r="AG684" i="1"/>
  <c r="AH684" i="1"/>
  <c r="Q684" i="1"/>
  <c r="R684" i="1"/>
  <c r="O678" i="1"/>
  <c r="X678" i="1"/>
  <c r="AG695" i="1"/>
  <c r="N695" i="1"/>
  <c r="O689" i="1"/>
  <c r="Y681" i="1"/>
  <c r="AA681" i="1"/>
  <c r="P697" i="1"/>
  <c r="AJ697" i="1"/>
  <c r="U683" i="1"/>
  <c r="AF683" i="1"/>
  <c r="AH683" i="1"/>
  <c r="AJ683" i="1"/>
  <c r="AD683" i="1"/>
  <c r="X687" i="1"/>
  <c r="W687" i="1"/>
  <c r="R676" i="1"/>
  <c r="V676" i="1"/>
  <c r="Y676" i="1"/>
  <c r="AI686" i="1"/>
  <c r="AF686" i="1"/>
  <c r="AD686" i="1"/>
  <c r="AC686" i="1"/>
  <c r="X683" i="1"/>
  <c r="N683" i="1"/>
  <c r="AG686" i="1"/>
  <c r="X686" i="1"/>
  <c r="N694" i="1"/>
  <c r="M694" i="1"/>
  <c r="R694" i="1"/>
  <c r="W694" i="1"/>
  <c r="AC694" i="1"/>
  <c r="AD692" i="1"/>
  <c r="AF692" i="1"/>
  <c r="Z692" i="1"/>
  <c r="N692" i="1"/>
  <c r="U692" i="1"/>
  <c r="Y679" i="1"/>
  <c r="AJ679" i="1"/>
  <c r="AA679" i="1"/>
  <c r="U685" i="1"/>
  <c r="Z685" i="1"/>
  <c r="W688" i="1"/>
  <c r="Q688" i="1"/>
  <c r="Y688" i="1"/>
  <c r="P688" i="1"/>
  <c r="AG688" i="1"/>
  <c r="O693" i="1"/>
  <c r="AE684" i="1"/>
  <c r="S684" i="1"/>
  <c r="AF684" i="1"/>
  <c r="AJ684" i="1"/>
  <c r="AI684" i="1"/>
  <c r="U678" i="1"/>
  <c r="T678" i="1"/>
  <c r="T695" i="1"/>
  <c r="Z695" i="1"/>
  <c r="AC689" i="1"/>
  <c r="U680" i="1"/>
  <c r="AE681" i="1"/>
  <c r="AJ681" i="1"/>
  <c r="AH697" i="1"/>
  <c r="S683" i="1"/>
  <c r="Z683" i="1"/>
  <c r="Q683" i="1"/>
  <c r="AA683" i="1"/>
  <c r="P683" i="1"/>
  <c r="U687" i="1"/>
  <c r="Z676" i="1"/>
  <c r="Q676" i="1"/>
  <c r="S676" i="1"/>
  <c r="Q686" i="1"/>
  <c r="O686" i="1"/>
  <c r="W686" i="1"/>
  <c r="S686" i="1"/>
  <c r="AJ686" i="1"/>
  <c r="AI678" i="1"/>
  <c r="AB683" i="1"/>
  <c r="AE686" i="1"/>
  <c r="AA694" i="1"/>
  <c r="AB694" i="1"/>
  <c r="AF694" i="1"/>
  <c r="U694" i="1"/>
  <c r="S692" i="1"/>
  <c r="T692" i="1"/>
  <c r="R692" i="1"/>
  <c r="V692" i="1"/>
  <c r="AB679" i="1"/>
  <c r="AG679" i="1"/>
  <c r="S679" i="1"/>
  <c r="AG685" i="1"/>
  <c r="S688" i="1"/>
  <c r="AI688" i="1"/>
  <c r="AD688" i="1"/>
  <c r="R688" i="1"/>
  <c r="T688" i="1"/>
  <c r="AA684" i="1"/>
  <c r="V684" i="1"/>
  <c r="U684" i="1"/>
  <c r="W684" i="1"/>
  <c r="S678" i="1"/>
  <c r="AC695" i="1"/>
  <c r="AF681" i="1"/>
  <c r="AJ682" i="1"/>
  <c r="R683" i="1"/>
  <c r="O683" i="1"/>
  <c r="V683" i="1"/>
  <c r="W683" i="1"/>
  <c r="Y683" i="1"/>
  <c r="AE676" i="1"/>
  <c r="AJ676" i="1"/>
  <c r="M676" i="1"/>
  <c r="Z686" i="1"/>
  <c r="R686" i="1"/>
  <c r="U686" i="1"/>
  <c r="AH686" i="1"/>
  <c r="Z671" i="1"/>
  <c r="AI672" i="1"/>
  <c r="AD672" i="1"/>
  <c r="Y670" i="1"/>
  <c r="AH670" i="1"/>
  <c r="Q672" i="1"/>
  <c r="W670" i="1"/>
  <c r="AD670" i="1"/>
  <c r="Y672" i="1"/>
  <c r="U672" i="1"/>
  <c r="Z670" i="1"/>
  <c r="AC670" i="1"/>
  <c r="AB670" i="1"/>
  <c r="W667" i="1"/>
  <c r="AF667" i="1"/>
  <c r="P667" i="1"/>
  <c r="AD667" i="1"/>
  <c r="R659" i="1"/>
  <c r="Q661" i="1"/>
  <c r="AB661" i="1"/>
  <c r="Y661" i="1"/>
  <c r="X658" i="1"/>
  <c r="AE667" i="1"/>
  <c r="M667" i="1"/>
  <c r="AJ667" i="1"/>
  <c r="Q667" i="1"/>
  <c r="AA667" i="1"/>
  <c r="AI659" i="1"/>
  <c r="W659" i="1"/>
  <c r="AD656" i="1"/>
  <c r="AJ656" i="1"/>
  <c r="P656" i="1"/>
  <c r="N661" i="1"/>
  <c r="U661" i="1"/>
  <c r="AG661" i="1"/>
  <c r="P666" i="1"/>
  <c r="AB658" i="1"/>
  <c r="T668" i="1"/>
  <c r="M668" i="1"/>
  <c r="Y668" i="1"/>
  <c r="Q664" i="1"/>
  <c r="AB664" i="1"/>
  <c r="R664" i="1"/>
  <c r="U664" i="1"/>
  <c r="Z657" i="1"/>
  <c r="AH657" i="1"/>
  <c r="T660" i="1"/>
  <c r="W660" i="1"/>
  <c r="AH660" i="1"/>
  <c r="AH667" i="1"/>
  <c r="AI667" i="1"/>
  <c r="N667" i="1"/>
  <c r="AB667" i="1"/>
  <c r="T667" i="1"/>
  <c r="Q659" i="1"/>
  <c r="AF659" i="1"/>
  <c r="V663" i="1"/>
  <c r="S656" i="1"/>
  <c r="O656" i="1"/>
  <c r="U656" i="1"/>
  <c r="X656" i="1"/>
  <c r="AJ661" i="1"/>
  <c r="AC661" i="1"/>
  <c r="AH661" i="1"/>
  <c r="AE658" i="1"/>
  <c r="X665" i="1"/>
  <c r="AG668" i="1"/>
  <c r="Z668" i="1"/>
  <c r="AH668" i="1"/>
  <c r="AA664" i="1"/>
  <c r="V664" i="1"/>
  <c r="X664" i="1"/>
  <c r="O664" i="1"/>
  <c r="M664" i="1"/>
  <c r="T657" i="1"/>
  <c r="AE657" i="1"/>
  <c r="AG667" i="1"/>
  <c r="R667" i="1"/>
  <c r="Z667" i="1"/>
  <c r="S667" i="1"/>
  <c r="V667" i="1"/>
  <c r="U659" i="1"/>
  <c r="Q656" i="1"/>
  <c r="V656" i="1"/>
  <c r="AB656" i="1"/>
  <c r="AF661" i="1"/>
  <c r="AD661" i="1"/>
  <c r="R661" i="1"/>
  <c r="AG664" i="1"/>
  <c r="Y664" i="1"/>
  <c r="W664" i="1"/>
  <c r="Q657" i="1"/>
  <c r="AB648" i="1"/>
  <c r="Z648" i="1"/>
  <c r="V648" i="1"/>
  <c r="M643" i="1"/>
  <c r="AI643" i="1"/>
  <c r="AC651" i="1"/>
  <c r="O651" i="1"/>
  <c r="U651" i="1"/>
  <c r="AA647" i="1"/>
  <c r="AD647" i="1"/>
  <c r="AI647" i="1"/>
  <c r="AI645" i="1"/>
  <c r="AD645" i="1"/>
  <c r="R644" i="1"/>
  <c r="AB649" i="1"/>
  <c r="AG650" i="1"/>
  <c r="Q650" i="1"/>
  <c r="V650" i="1"/>
  <c r="Y648" i="1"/>
  <c r="W648" i="1"/>
  <c r="Q648" i="1"/>
  <c r="AA648" i="1"/>
  <c r="Y647" i="1"/>
  <c r="N647" i="1"/>
  <c r="Z650" i="1"/>
  <c r="M650" i="1"/>
  <c r="AJ647" i="1"/>
  <c r="W647" i="1"/>
  <c r="U648" i="1"/>
  <c r="O648" i="1"/>
  <c r="N648" i="1"/>
  <c r="T643" i="1"/>
  <c r="W651" i="1"/>
  <c r="Y651" i="1"/>
  <c r="S651" i="1"/>
  <c r="AC647" i="1"/>
  <c r="Q647" i="1"/>
  <c r="X645" i="1"/>
  <c r="Z645" i="1"/>
  <c r="AD650" i="1"/>
  <c r="AF632" i="1"/>
  <c r="AE632" i="1"/>
  <c r="X626" i="1"/>
  <c r="AD626" i="1"/>
  <c r="U626" i="1"/>
  <c r="AF637" i="1"/>
  <c r="W639" i="1"/>
  <c r="Y639" i="1"/>
  <c r="Z635" i="1"/>
  <c r="AF635" i="1"/>
  <c r="AA635" i="1"/>
  <c r="O635" i="1"/>
  <c r="AJ635" i="1"/>
  <c r="X627" i="1"/>
  <c r="U627" i="1"/>
  <c r="N627" i="1"/>
  <c r="M627" i="1"/>
  <c r="N633" i="1"/>
  <c r="R638" i="1"/>
  <c r="AA638" i="1"/>
  <c r="Z632" i="1"/>
  <c r="O632" i="1"/>
  <c r="M630" i="1"/>
  <c r="AC630" i="1"/>
  <c r="AE630" i="1"/>
  <c r="R630" i="1"/>
  <c r="AG630" i="1"/>
  <c r="M625" i="1"/>
  <c r="AC640" i="1"/>
  <c r="AF640" i="1"/>
  <c r="Y640" i="1"/>
  <c r="AD640" i="1"/>
  <c r="W629" i="1"/>
  <c r="AF629" i="1"/>
  <c r="AF636" i="1"/>
  <c r="T634" i="1"/>
  <c r="V634" i="1"/>
  <c r="AE634" i="1"/>
  <c r="AA634" i="1"/>
  <c r="AA626" i="1"/>
  <c r="Q626" i="1"/>
  <c r="N626" i="1"/>
  <c r="AE626" i="1"/>
  <c r="AJ637" i="1"/>
  <c r="AI639" i="1"/>
  <c r="AE635" i="1"/>
  <c r="AD635" i="1"/>
  <c r="P635" i="1"/>
  <c r="V635" i="1"/>
  <c r="R635" i="1"/>
  <c r="V627" i="1"/>
  <c r="AB627" i="1"/>
  <c r="O633" i="1"/>
  <c r="AF638" i="1"/>
  <c r="AI632" i="1"/>
  <c r="Q632" i="1"/>
  <c r="O630" i="1"/>
  <c r="V630" i="1"/>
  <c r="N630" i="1"/>
  <c r="X630" i="1"/>
  <c r="P625" i="1"/>
  <c r="Q640" i="1"/>
  <c r="Z640" i="1"/>
  <c r="O640" i="1"/>
  <c r="AH640" i="1"/>
  <c r="V640" i="1"/>
  <c r="U629" i="1"/>
  <c r="AH629" i="1"/>
  <c r="AC634" i="1"/>
  <c r="AG634" i="1"/>
  <c r="AJ626" i="1"/>
  <c r="Z626" i="1"/>
  <c r="V626" i="1"/>
  <c r="N639" i="1"/>
  <c r="X635" i="1"/>
  <c r="AC635" i="1"/>
  <c r="AH635" i="1"/>
  <c r="AG635" i="1"/>
  <c r="W638" i="1"/>
  <c r="R632" i="1"/>
  <c r="U632" i="1"/>
  <c r="AG640" i="1"/>
  <c r="N640" i="1"/>
  <c r="AB640" i="1"/>
  <c r="AA640" i="1"/>
  <c r="W640" i="1"/>
  <c r="N629" i="1"/>
  <c r="Z611" i="1"/>
  <c r="Y611" i="1"/>
  <c r="M614" i="1"/>
  <c r="U614" i="1"/>
  <c r="AG611" i="1"/>
  <c r="AE611" i="1"/>
  <c r="AD611" i="1"/>
  <c r="AH614" i="1"/>
  <c r="T614" i="1"/>
  <c r="AB614" i="1"/>
  <c r="Y614" i="1"/>
  <c r="AI614" i="1"/>
  <c r="P618" i="1"/>
  <c r="AI618" i="1"/>
  <c r="O606" i="1"/>
  <c r="P606" i="1"/>
  <c r="T621" i="1"/>
  <c r="AF617" i="1"/>
  <c r="Q617" i="1"/>
  <c r="AJ616" i="1"/>
  <c r="Z616" i="1"/>
  <c r="AD616" i="1"/>
  <c r="O615" i="1"/>
  <c r="AH615" i="1"/>
  <c r="N615" i="1"/>
  <c r="AH613" i="1"/>
  <c r="O613" i="1"/>
  <c r="AC613" i="1"/>
  <c r="W610" i="1"/>
  <c r="N619" i="1"/>
  <c r="Y619" i="1"/>
  <c r="AA619" i="1"/>
  <c r="Q619" i="1"/>
  <c r="U622" i="1"/>
  <c r="AB622" i="1"/>
  <c r="AC622" i="1"/>
  <c r="AI607" i="1"/>
  <c r="V607" i="1"/>
  <c r="Z607" i="1"/>
  <c r="AD608" i="1"/>
  <c r="M608" i="1"/>
  <c r="O608" i="1"/>
  <c r="O611" i="1"/>
  <c r="N614" i="1"/>
  <c r="AF614" i="1"/>
  <c r="AG618" i="1"/>
  <c r="AE606" i="1"/>
  <c r="X613" i="1"/>
  <c r="T613" i="1"/>
  <c r="N613" i="1"/>
  <c r="P622" i="1"/>
  <c r="Z622" i="1"/>
  <c r="N622" i="1"/>
  <c r="Q611" i="1"/>
  <c r="AC611" i="1"/>
  <c r="AC614" i="1"/>
  <c r="Q614" i="1"/>
  <c r="S614" i="1"/>
  <c r="AD614" i="1"/>
  <c r="W614" i="1"/>
  <c r="AH618" i="1"/>
  <c r="AJ618" i="1"/>
  <c r="AB606" i="1"/>
  <c r="AI606" i="1"/>
  <c r="AB613" i="1"/>
  <c r="AE613" i="1"/>
  <c r="V613" i="1"/>
  <c r="X610" i="1"/>
  <c r="Q622" i="1"/>
  <c r="AE622" i="1"/>
  <c r="V622" i="1"/>
  <c r="AF607" i="1"/>
  <c r="AH607" i="1"/>
  <c r="N607" i="1"/>
  <c r="AB611" i="1"/>
  <c r="P611" i="1"/>
  <c r="T611" i="1"/>
  <c r="U611" i="1"/>
  <c r="V614" i="1"/>
  <c r="AG614" i="1"/>
  <c r="R614" i="1"/>
  <c r="O614" i="1"/>
  <c r="X614" i="1"/>
  <c r="N618" i="1"/>
  <c r="AF618" i="1"/>
  <c r="AF606" i="1"/>
  <c r="M617" i="1"/>
  <c r="V617" i="1"/>
  <c r="AD617" i="1"/>
  <c r="AB617" i="1"/>
  <c r="AI616" i="1"/>
  <c r="M616" i="1"/>
  <c r="AF616" i="1"/>
  <c r="V615" i="1"/>
  <c r="X615" i="1"/>
  <c r="P615" i="1"/>
  <c r="AG613" i="1"/>
  <c r="U613" i="1"/>
  <c r="R613" i="1"/>
  <c r="V619" i="1"/>
  <c r="AC619" i="1"/>
  <c r="X619" i="1"/>
  <c r="O622" i="1"/>
  <c r="M622" i="1"/>
  <c r="Y622" i="1"/>
  <c r="AC607" i="1"/>
  <c r="W607" i="1"/>
  <c r="AD607" i="1"/>
  <c r="AI608" i="1"/>
  <c r="U608" i="1"/>
  <c r="AF608" i="1"/>
  <c r="AF595" i="1"/>
  <c r="AD595" i="1"/>
  <c r="T603" i="1"/>
  <c r="AF603" i="1"/>
  <c r="N595" i="1"/>
  <c r="U595" i="1"/>
  <c r="X589" i="1"/>
  <c r="AA589" i="1"/>
  <c r="AJ603" i="1"/>
  <c r="AG592" i="1"/>
  <c r="U599" i="1"/>
  <c r="AG595" i="1"/>
  <c r="O595" i="1"/>
  <c r="P595" i="1"/>
  <c r="AI595" i="1"/>
  <c r="R595" i="1"/>
  <c r="N594" i="1"/>
  <c r="V589" i="1"/>
  <c r="R589" i="1"/>
  <c r="AE589" i="1"/>
  <c r="AC589" i="1"/>
  <c r="U589" i="1"/>
  <c r="V603" i="1"/>
  <c r="R603" i="1"/>
  <c r="Y603" i="1"/>
  <c r="AG598" i="1"/>
  <c r="U588" i="1"/>
  <c r="S602" i="1"/>
  <c r="P602" i="1"/>
  <c r="AJ597" i="1"/>
  <c r="X597" i="1"/>
  <c r="AH597" i="1"/>
  <c r="R593" i="1"/>
  <c r="AB593" i="1"/>
  <c r="Z595" i="1"/>
  <c r="AJ595" i="1"/>
  <c r="U603" i="1"/>
  <c r="M592" i="1"/>
  <c r="AC595" i="1"/>
  <c r="AH595" i="1"/>
  <c r="V595" i="1"/>
  <c r="U594" i="1"/>
  <c r="AI589" i="1"/>
  <c r="S589" i="1"/>
  <c r="Z603" i="1"/>
  <c r="AD603" i="1"/>
  <c r="X599" i="1"/>
  <c r="AB595" i="1"/>
  <c r="AA595" i="1"/>
  <c r="X595" i="1"/>
  <c r="T595" i="1"/>
  <c r="W595" i="1"/>
  <c r="O589" i="1"/>
  <c r="AD589" i="1"/>
  <c r="AF589" i="1"/>
  <c r="N589" i="1"/>
  <c r="M589" i="1"/>
  <c r="AG603" i="1"/>
  <c r="AE603" i="1"/>
  <c r="Q603" i="1"/>
  <c r="S598" i="1"/>
  <c r="M602" i="1"/>
  <c r="AG602" i="1"/>
  <c r="AA602" i="1"/>
  <c r="AF602" i="1"/>
  <c r="S597" i="1"/>
  <c r="AD597" i="1"/>
  <c r="AC597" i="1"/>
  <c r="P593" i="1"/>
  <c r="S593" i="1"/>
  <c r="V575" i="1"/>
  <c r="AI583" i="1"/>
  <c r="AF583" i="1"/>
  <c r="Y578" i="1"/>
  <c r="V573" i="1"/>
  <c r="M573" i="1"/>
  <c r="AJ572" i="1"/>
  <c r="AC575" i="1"/>
  <c r="P575" i="1"/>
  <c r="Q575" i="1"/>
  <c r="V577" i="1"/>
  <c r="T576" i="1"/>
  <c r="AA576" i="1"/>
  <c r="Z576" i="1"/>
  <c r="P584" i="1"/>
  <c r="U580" i="1"/>
  <c r="AG580" i="1"/>
  <c r="AB570" i="1"/>
  <c r="AF570" i="1"/>
  <c r="U570" i="1"/>
  <c r="Q570" i="1"/>
  <c r="Z583" i="1"/>
  <c r="R583" i="1"/>
  <c r="S583" i="1"/>
  <c r="O583" i="1"/>
  <c r="T583" i="1"/>
  <c r="AF579" i="1"/>
  <c r="Q579" i="1"/>
  <c r="Y579" i="1"/>
  <c r="O579" i="1"/>
  <c r="AI566" i="1"/>
  <c r="R566" i="1"/>
  <c r="Q566" i="1"/>
  <c r="U578" i="1"/>
  <c r="Z578" i="1"/>
  <c r="Q578" i="1"/>
  <c r="S578" i="1"/>
  <c r="T578" i="1"/>
  <c r="AJ581" i="1"/>
  <c r="W574" i="1"/>
  <c r="AD585" i="1"/>
  <c r="AE585" i="1"/>
  <c r="Y585" i="1"/>
  <c r="T575" i="1"/>
  <c r="U575" i="1"/>
  <c r="P580" i="1"/>
  <c r="AC583" i="1"/>
  <c r="AA583" i="1"/>
  <c r="AC578" i="1"/>
  <c r="P578" i="1"/>
  <c r="N578" i="1"/>
  <c r="R574" i="1"/>
  <c r="Y575" i="1"/>
  <c r="AB575" i="1"/>
  <c r="AI575" i="1"/>
  <c r="N584" i="1"/>
  <c r="AI580" i="1"/>
  <c r="AD580" i="1"/>
  <c r="AJ583" i="1"/>
  <c r="M583" i="1"/>
  <c r="AG583" i="1"/>
  <c r="N583" i="1"/>
  <c r="U583" i="1"/>
  <c r="AH578" i="1"/>
  <c r="V578" i="1"/>
  <c r="AJ578" i="1"/>
  <c r="W578" i="1"/>
  <c r="AB578" i="1"/>
  <c r="Z574" i="1"/>
  <c r="V567" i="1"/>
  <c r="AB585" i="1"/>
  <c r="U585" i="1"/>
  <c r="Z585" i="1"/>
  <c r="AA573" i="1"/>
  <c r="W572" i="1"/>
  <c r="AC572" i="1"/>
  <c r="AG575" i="1"/>
  <c r="X575" i="1"/>
  <c r="Z575" i="1"/>
  <c r="O575" i="1"/>
  <c r="S577" i="1"/>
  <c r="P577" i="1"/>
  <c r="Q576" i="1"/>
  <c r="N576" i="1"/>
  <c r="W576" i="1"/>
  <c r="Q584" i="1"/>
  <c r="AF584" i="1"/>
  <c r="AC580" i="1"/>
  <c r="P570" i="1"/>
  <c r="T570" i="1"/>
  <c r="AG570" i="1"/>
  <c r="N570" i="1"/>
  <c r="AI570" i="1"/>
  <c r="Y583" i="1"/>
  <c r="X583" i="1"/>
  <c r="AE583" i="1"/>
  <c r="P583" i="1"/>
  <c r="AB583" i="1"/>
  <c r="N579" i="1"/>
  <c r="AB579" i="1"/>
  <c r="U579" i="1"/>
  <c r="AH579" i="1"/>
  <c r="X579" i="1"/>
  <c r="M566" i="1"/>
  <c r="P566" i="1"/>
  <c r="X566" i="1"/>
  <c r="AF569" i="1"/>
  <c r="X578" i="1"/>
  <c r="AE578" i="1"/>
  <c r="AF578" i="1"/>
  <c r="R578" i="1"/>
  <c r="AG578" i="1"/>
  <c r="O585" i="1"/>
  <c r="S585" i="1"/>
  <c r="AA585" i="1"/>
  <c r="T563" i="1"/>
  <c r="P563" i="1"/>
  <c r="Q552" i="1"/>
  <c r="AJ552" i="1"/>
  <c r="AG554" i="1"/>
  <c r="X554" i="1"/>
  <c r="AI563" i="1"/>
  <c r="T558" i="1"/>
  <c r="Z552" i="1"/>
  <c r="R562" i="1"/>
  <c r="O554" i="1"/>
  <c r="AG557" i="1"/>
  <c r="S558" i="1"/>
  <c r="R558" i="1"/>
  <c r="O552" i="1"/>
  <c r="AD554" i="1"/>
  <c r="AB557" i="1"/>
  <c r="M563" i="1"/>
  <c r="AF552" i="1"/>
  <c r="U554" i="1"/>
  <c r="AG563" i="1"/>
  <c r="U558" i="1"/>
  <c r="AA558" i="1"/>
  <c r="AJ558" i="1"/>
  <c r="AE552" i="1"/>
  <c r="V552" i="1"/>
  <c r="Y554" i="1"/>
  <c r="W554" i="1"/>
  <c r="AE557" i="1"/>
  <c r="AD557" i="1"/>
  <c r="W556" i="1"/>
  <c r="Q563" i="1"/>
  <c r="AC563" i="1"/>
  <c r="X563" i="1"/>
  <c r="AC558" i="1"/>
  <c r="AG558" i="1"/>
  <c r="AE558" i="1"/>
  <c r="AA552" i="1"/>
  <c r="AB552" i="1"/>
  <c r="AH554" i="1"/>
  <c r="S554" i="1"/>
  <c r="Y564" i="1"/>
  <c r="AA564" i="1"/>
  <c r="X564" i="1"/>
  <c r="U564" i="1"/>
  <c r="U557" i="1"/>
  <c r="V557" i="1"/>
  <c r="AJ563" i="1"/>
  <c r="AE563" i="1"/>
  <c r="U563" i="1"/>
  <c r="AH563" i="1"/>
  <c r="X558" i="1"/>
  <c r="M558" i="1"/>
  <c r="AH558" i="1"/>
  <c r="Q558" i="1"/>
  <c r="O558" i="1"/>
  <c r="AC552" i="1"/>
  <c r="S552" i="1"/>
  <c r="U552" i="1"/>
  <c r="AI554" i="1"/>
  <c r="V554" i="1"/>
  <c r="AA554" i="1"/>
  <c r="O564" i="1"/>
  <c r="AH564" i="1"/>
  <c r="AB564" i="1"/>
  <c r="AF564" i="1"/>
  <c r="N564" i="1"/>
  <c r="S557" i="1"/>
  <c r="AI557" i="1"/>
  <c r="N557" i="1"/>
  <c r="N561" i="1"/>
  <c r="Z561" i="1"/>
  <c r="AB561" i="1"/>
  <c r="AH559" i="1"/>
  <c r="O559" i="1"/>
  <c r="Z559" i="1"/>
  <c r="Y546" i="1"/>
  <c r="AB541" i="1"/>
  <c r="AG541" i="1"/>
  <c r="AH546" i="1"/>
  <c r="N546" i="1"/>
  <c r="Q546" i="1"/>
  <c r="T544" i="1"/>
  <c r="R544" i="1"/>
  <c r="AG544" i="1"/>
  <c r="Q544" i="1"/>
  <c r="AF544" i="1"/>
  <c r="Z548" i="1"/>
  <c r="AD548" i="1"/>
  <c r="Y548" i="1"/>
  <c r="M547" i="1"/>
  <c r="W547" i="1"/>
  <c r="T547" i="1"/>
  <c r="AE549" i="1"/>
  <c r="AA549" i="1"/>
  <c r="P549" i="1"/>
  <c r="P542" i="1"/>
  <c r="AB545" i="1"/>
  <c r="O550" i="1"/>
  <c r="AG550" i="1"/>
  <c r="S546" i="1"/>
  <c r="U546" i="1"/>
  <c r="O544" i="1"/>
  <c r="Y544" i="1"/>
  <c r="AH544" i="1"/>
  <c r="AA544" i="1"/>
  <c r="R547" i="1"/>
  <c r="Y547" i="1"/>
  <c r="AG547" i="1"/>
  <c r="N542" i="1"/>
  <c r="AD541" i="1"/>
  <c r="V541" i="1"/>
  <c r="AD546" i="1"/>
  <c r="P546" i="1"/>
  <c r="AB546" i="1"/>
  <c r="X544" i="1"/>
  <c r="Z544" i="1"/>
  <c r="S544" i="1"/>
  <c r="AI544" i="1"/>
  <c r="W544" i="1"/>
  <c r="O548" i="1"/>
  <c r="AC548" i="1"/>
  <c r="P548" i="1"/>
  <c r="Q547" i="1"/>
  <c r="AA547" i="1"/>
  <c r="AJ547" i="1"/>
  <c r="AD549" i="1"/>
  <c r="U549" i="1"/>
  <c r="AI549" i="1"/>
  <c r="AB543" i="1"/>
  <c r="AH550" i="1"/>
  <c r="V550" i="1"/>
  <c r="AC541" i="1"/>
  <c r="AC546" i="1"/>
  <c r="V546" i="1"/>
  <c r="AG546" i="1"/>
  <c r="R546" i="1"/>
  <c r="AB544" i="1"/>
  <c r="U544" i="1"/>
  <c r="AC544" i="1"/>
  <c r="V544" i="1"/>
  <c r="P544" i="1"/>
  <c r="AF548" i="1"/>
  <c r="R548" i="1"/>
  <c r="Q548" i="1"/>
  <c r="AC547" i="1"/>
  <c r="P547" i="1"/>
  <c r="U547" i="1"/>
  <c r="S533" i="1"/>
  <c r="Y533" i="1"/>
  <c r="W533" i="1"/>
  <c r="X532" i="1"/>
  <c r="P532" i="1"/>
  <c r="Y532" i="1"/>
  <c r="AB524" i="1"/>
  <c r="N524" i="1"/>
  <c r="AF524" i="1"/>
  <c r="R524" i="1"/>
  <c r="Y535" i="1"/>
  <c r="AD535" i="1"/>
  <c r="R530" i="1"/>
  <c r="T530" i="1"/>
  <c r="Q530" i="1"/>
  <c r="AG530" i="1"/>
  <c r="AC526" i="1"/>
  <c r="Y526" i="1"/>
  <c r="AI526" i="1"/>
  <c r="Z526" i="1"/>
  <c r="S526" i="1"/>
  <c r="M531" i="1"/>
  <c r="AE533" i="1"/>
  <c r="Z533" i="1"/>
  <c r="AG533" i="1"/>
  <c r="AA538" i="1"/>
  <c r="N538" i="1"/>
  <c r="Y527" i="1"/>
  <c r="AI527" i="1"/>
  <c r="M527" i="1"/>
  <c r="AA527" i="1"/>
  <c r="AI532" i="1"/>
  <c r="AJ532" i="1"/>
  <c r="M532" i="1"/>
  <c r="AE537" i="1"/>
  <c r="AI537" i="1"/>
  <c r="O537" i="1"/>
  <c r="S537" i="1"/>
  <c r="AC537" i="1"/>
  <c r="Y524" i="1"/>
  <c r="S524" i="1"/>
  <c r="M524" i="1"/>
  <c r="O524" i="1"/>
  <c r="X535" i="1"/>
  <c r="M526" i="1"/>
  <c r="P526" i="1"/>
  <c r="AA526" i="1"/>
  <c r="AE526" i="1"/>
  <c r="R533" i="1"/>
  <c r="P533" i="1"/>
  <c r="Q533" i="1"/>
  <c r="U532" i="1"/>
  <c r="O532" i="1"/>
  <c r="AD532" i="1"/>
  <c r="Y537" i="1"/>
  <c r="M537" i="1"/>
  <c r="N537" i="1"/>
  <c r="AJ537" i="1"/>
  <c r="AJ524" i="1"/>
  <c r="AA524" i="1"/>
  <c r="P524" i="1"/>
  <c r="U524" i="1"/>
  <c r="AI524" i="1"/>
  <c r="AH535" i="1"/>
  <c r="N530" i="1"/>
  <c r="P530" i="1"/>
  <c r="AE530" i="1"/>
  <c r="X530" i="1"/>
  <c r="AG526" i="1"/>
  <c r="N526" i="1"/>
  <c r="O526" i="1"/>
  <c r="U526" i="1"/>
  <c r="R526" i="1"/>
  <c r="AF533" i="1"/>
  <c r="AH533" i="1"/>
  <c r="T533" i="1"/>
  <c r="R538" i="1"/>
  <c r="AA534" i="1"/>
  <c r="O527" i="1"/>
  <c r="X527" i="1"/>
  <c r="AG527" i="1"/>
  <c r="AE527" i="1"/>
  <c r="T527" i="1"/>
  <c r="S532" i="1"/>
  <c r="AH532" i="1"/>
  <c r="V532" i="1"/>
  <c r="P537" i="1"/>
  <c r="U537" i="1"/>
  <c r="T537" i="1"/>
  <c r="AH537" i="1"/>
  <c r="X537" i="1"/>
  <c r="AH524" i="1"/>
  <c r="AC524" i="1"/>
  <c r="V524" i="1"/>
  <c r="T524" i="1"/>
  <c r="AG524" i="1"/>
  <c r="R509" i="1"/>
  <c r="Z512" i="1"/>
  <c r="V512" i="1"/>
  <c r="S521" i="1"/>
  <c r="AB521" i="1"/>
  <c r="AB506" i="1"/>
  <c r="T506" i="1"/>
  <c r="Z522" i="1"/>
  <c r="AF522" i="1"/>
  <c r="O522" i="1"/>
  <c r="R522" i="1"/>
  <c r="N522" i="1"/>
  <c r="AE509" i="1"/>
  <c r="N509" i="1"/>
  <c r="V509" i="1"/>
  <c r="U507" i="1"/>
  <c r="AJ507" i="1"/>
  <c r="Z507" i="1"/>
  <c r="AB512" i="1"/>
  <c r="AI512" i="1"/>
  <c r="O512" i="1"/>
  <c r="Q512" i="1"/>
  <c r="U512" i="1"/>
  <c r="AE521" i="1"/>
  <c r="AG521" i="1"/>
  <c r="AF521" i="1"/>
  <c r="P513" i="1"/>
  <c r="P517" i="1"/>
  <c r="AA517" i="1"/>
  <c r="AE517" i="1"/>
  <c r="V517" i="1"/>
  <c r="AJ520" i="1"/>
  <c r="Q520" i="1"/>
  <c r="T520" i="1"/>
  <c r="AE520" i="1"/>
  <c r="AH520" i="1"/>
  <c r="AB503" i="1"/>
  <c r="AF503" i="1"/>
  <c r="M503" i="1"/>
  <c r="AH503" i="1"/>
  <c r="W503" i="1"/>
  <c r="Y519" i="1"/>
  <c r="AJ519" i="1"/>
  <c r="O519" i="1"/>
  <c r="S515" i="1"/>
  <c r="T516" i="1"/>
  <c r="O508" i="1"/>
  <c r="T508" i="1"/>
  <c r="S508" i="1"/>
  <c r="P510" i="1"/>
  <c r="W510" i="1"/>
  <c r="Z510" i="1"/>
  <c r="V510" i="1"/>
  <c r="Y510" i="1"/>
  <c r="AI506" i="1"/>
  <c r="AA506" i="1"/>
  <c r="W506" i="1"/>
  <c r="AE506" i="1"/>
  <c r="O509" i="1"/>
  <c r="V521" i="1"/>
  <c r="U506" i="1"/>
  <c r="AJ506" i="1"/>
  <c r="P522" i="1"/>
  <c r="AJ522" i="1"/>
  <c r="V522" i="1"/>
  <c r="AG522" i="1"/>
  <c r="M522" i="1"/>
  <c r="AG509" i="1"/>
  <c r="T509" i="1"/>
  <c r="AB509" i="1"/>
  <c r="V507" i="1"/>
  <c r="O507" i="1"/>
  <c r="N507" i="1"/>
  <c r="AJ512" i="1"/>
  <c r="M512" i="1"/>
  <c r="AE512" i="1"/>
  <c r="P512" i="1"/>
  <c r="X512" i="1"/>
  <c r="P521" i="1"/>
  <c r="AD521" i="1"/>
  <c r="Y521" i="1"/>
  <c r="Q513" i="1"/>
  <c r="AH513" i="1"/>
  <c r="AG517" i="1"/>
  <c r="AB517" i="1"/>
  <c r="N517" i="1"/>
  <c r="T517" i="1"/>
  <c r="M517" i="1"/>
  <c r="AF520" i="1"/>
  <c r="AG520" i="1"/>
  <c r="AC520" i="1"/>
  <c r="U520" i="1"/>
  <c r="N503" i="1"/>
  <c r="AC503" i="1"/>
  <c r="AJ503" i="1"/>
  <c r="AA503" i="1"/>
  <c r="Y503" i="1"/>
  <c r="P519" i="1"/>
  <c r="X519" i="1"/>
  <c r="U519" i="1"/>
  <c r="P515" i="1"/>
  <c r="Y516" i="1"/>
  <c r="AG516" i="1"/>
  <c r="R508" i="1"/>
  <c r="AB508" i="1"/>
  <c r="W508" i="1"/>
  <c r="AJ510" i="1"/>
  <c r="AF510" i="1"/>
  <c r="AD510" i="1"/>
  <c r="AG510" i="1"/>
  <c r="AA510" i="1"/>
  <c r="AC506" i="1"/>
  <c r="O506" i="1"/>
  <c r="R506" i="1"/>
  <c r="N506" i="1"/>
  <c r="Y509" i="1"/>
  <c r="AG512" i="1"/>
  <c r="W512" i="1"/>
  <c r="AA515" i="1"/>
  <c r="S506" i="1"/>
  <c r="AH522" i="1"/>
  <c r="Q522" i="1"/>
  <c r="AC522" i="1"/>
  <c r="AB522" i="1"/>
  <c r="AC509" i="1"/>
  <c r="AJ509" i="1"/>
  <c r="W509" i="1"/>
  <c r="X509" i="1"/>
  <c r="AG507" i="1"/>
  <c r="Q507" i="1"/>
  <c r="X507" i="1"/>
  <c r="Y512" i="1"/>
  <c r="T512" i="1"/>
  <c r="N512" i="1"/>
  <c r="R512" i="1"/>
  <c r="AA512" i="1"/>
  <c r="Q521" i="1"/>
  <c r="U521" i="1"/>
  <c r="X521" i="1"/>
  <c r="AA521" i="1"/>
  <c r="AB513" i="1"/>
  <c r="V513" i="1"/>
  <c r="R517" i="1"/>
  <c r="W517" i="1"/>
  <c r="Q517" i="1"/>
  <c r="S517" i="1"/>
  <c r="AF517" i="1"/>
  <c r="R520" i="1"/>
  <c r="N520" i="1"/>
  <c r="AB520" i="1"/>
  <c r="Y520" i="1"/>
  <c r="AD520" i="1"/>
  <c r="AI503" i="1"/>
  <c r="AG503" i="1"/>
  <c r="V503" i="1"/>
  <c r="U503" i="1"/>
  <c r="Q519" i="1"/>
  <c r="Z519" i="1"/>
  <c r="AB519" i="1"/>
  <c r="AG515" i="1"/>
  <c r="AH516" i="1"/>
  <c r="Z508" i="1"/>
  <c r="AD508" i="1"/>
  <c r="U508" i="1"/>
  <c r="AH510" i="1"/>
  <c r="U510" i="1"/>
  <c r="M510" i="1"/>
  <c r="O510" i="1"/>
  <c r="P506" i="1"/>
  <c r="AH506" i="1"/>
  <c r="Y506" i="1"/>
  <c r="X506" i="1"/>
  <c r="AG506" i="1"/>
  <c r="R486" i="1"/>
  <c r="M497" i="1"/>
  <c r="AF499" i="1"/>
  <c r="Q499" i="1"/>
  <c r="AJ499" i="1"/>
  <c r="Q488" i="1"/>
  <c r="AI487" i="1"/>
  <c r="AJ487" i="1"/>
  <c r="AE487" i="1"/>
  <c r="Q487" i="1"/>
  <c r="W487" i="1"/>
  <c r="AJ495" i="1"/>
  <c r="AB495" i="1"/>
  <c r="U495" i="1"/>
  <c r="AC495" i="1"/>
  <c r="Q491" i="1"/>
  <c r="W489" i="1"/>
  <c r="AH492" i="1"/>
  <c r="V486" i="1"/>
  <c r="W486" i="1"/>
  <c r="AB486" i="1"/>
  <c r="AE486" i="1"/>
  <c r="X486" i="1"/>
  <c r="AC496" i="1"/>
  <c r="V497" i="1"/>
  <c r="O497" i="1"/>
  <c r="R497" i="1"/>
  <c r="AE497" i="1"/>
  <c r="U497" i="1"/>
  <c r="P501" i="1"/>
  <c r="O501" i="1"/>
  <c r="AC501" i="1"/>
  <c r="AI501" i="1"/>
  <c r="AC493" i="1"/>
  <c r="S493" i="1"/>
  <c r="W493" i="1"/>
  <c r="AH500" i="1"/>
  <c r="AA500" i="1"/>
  <c r="AE500" i="1"/>
  <c r="M490" i="1"/>
  <c r="AB490" i="1"/>
  <c r="AH490" i="1"/>
  <c r="AG486" i="1"/>
  <c r="N486" i="1"/>
  <c r="AB497" i="1"/>
  <c r="S497" i="1"/>
  <c r="T493" i="1"/>
  <c r="Q493" i="1"/>
  <c r="M500" i="1"/>
  <c r="Z500" i="1"/>
  <c r="X499" i="1"/>
  <c r="AI499" i="1"/>
  <c r="AC488" i="1"/>
  <c r="M488" i="1"/>
  <c r="S494" i="1"/>
  <c r="S487" i="1"/>
  <c r="AC487" i="1"/>
  <c r="P487" i="1"/>
  <c r="N487" i="1"/>
  <c r="AB487" i="1"/>
  <c r="V495" i="1"/>
  <c r="S495" i="1"/>
  <c r="P495" i="1"/>
  <c r="AH486" i="1"/>
  <c r="T486" i="1"/>
  <c r="Z486" i="1"/>
  <c r="Y486" i="1"/>
  <c r="AA486" i="1"/>
  <c r="AH497" i="1"/>
  <c r="Y497" i="1"/>
  <c r="P497" i="1"/>
  <c r="AJ497" i="1"/>
  <c r="AC497" i="1"/>
  <c r="AB501" i="1"/>
  <c r="Q501" i="1"/>
  <c r="M501" i="1"/>
  <c r="N501" i="1"/>
  <c r="T501" i="1"/>
  <c r="X484" i="1"/>
  <c r="R484" i="1"/>
  <c r="T498" i="1"/>
  <c r="Y493" i="1"/>
  <c r="AA493" i="1"/>
  <c r="AH493" i="1"/>
  <c r="AC500" i="1"/>
  <c r="P500" i="1"/>
  <c r="Q500" i="1"/>
  <c r="Q490" i="1"/>
  <c r="AE490" i="1"/>
  <c r="Q486" i="1"/>
  <c r="X497" i="1"/>
  <c r="V493" i="1"/>
  <c r="Y500" i="1"/>
  <c r="P488" i="1"/>
  <c r="N488" i="1"/>
  <c r="R494" i="1"/>
  <c r="AG487" i="1"/>
  <c r="AF487" i="1"/>
  <c r="AH487" i="1"/>
  <c r="R487" i="1"/>
  <c r="AA495" i="1"/>
  <c r="X495" i="1"/>
  <c r="Q495" i="1"/>
  <c r="AH495" i="1"/>
  <c r="R495" i="1"/>
  <c r="V492" i="1"/>
  <c r="AF486" i="1"/>
  <c r="AI486" i="1"/>
  <c r="S486" i="1"/>
  <c r="M486" i="1"/>
  <c r="U486" i="1"/>
  <c r="O496" i="1"/>
  <c r="AD497" i="1"/>
  <c r="AI497" i="1"/>
  <c r="Z497" i="1"/>
  <c r="AG497" i="1"/>
  <c r="AF497" i="1"/>
  <c r="S501" i="1"/>
  <c r="AH501" i="1"/>
  <c r="Y501" i="1"/>
  <c r="W501" i="1"/>
  <c r="X501" i="1"/>
  <c r="AA484" i="1"/>
  <c r="AI484" i="1"/>
  <c r="Y484" i="1"/>
  <c r="R493" i="1"/>
  <c r="N493" i="1"/>
  <c r="O493" i="1"/>
  <c r="AI500" i="1"/>
  <c r="AF500" i="1"/>
  <c r="W500" i="1"/>
  <c r="AF490" i="1"/>
  <c r="AJ478" i="1"/>
  <c r="Z478" i="1"/>
  <c r="W478" i="1"/>
  <c r="AC476" i="1"/>
  <c r="N476" i="1"/>
  <c r="AI476" i="1"/>
  <c r="AJ479" i="1"/>
  <c r="AD480" i="1"/>
  <c r="AC480" i="1"/>
  <c r="N480" i="1"/>
  <c r="AI480" i="1"/>
  <c r="T475" i="1"/>
  <c r="AB475" i="1"/>
  <c r="Y475" i="1"/>
  <c r="M475" i="1"/>
  <c r="AF475" i="1"/>
  <c r="P478" i="1"/>
  <c r="AA476" i="1"/>
  <c r="S476" i="1"/>
  <c r="Y476" i="1"/>
  <c r="R479" i="1"/>
  <c r="S480" i="1"/>
  <c r="X480" i="1"/>
  <c r="AA480" i="1"/>
  <c r="P475" i="1"/>
  <c r="W475" i="1"/>
  <c r="Z475" i="1"/>
  <c r="S475" i="1"/>
  <c r="R475" i="1"/>
  <c r="X478" i="1"/>
  <c r="O478" i="1"/>
  <c r="Q476" i="1"/>
  <c r="AB476" i="1"/>
  <c r="AD476" i="1"/>
  <c r="AH479" i="1"/>
  <c r="AG479" i="1"/>
  <c r="T480" i="1"/>
  <c r="AB480" i="1"/>
  <c r="AG480" i="1"/>
  <c r="AJ475" i="1"/>
  <c r="V475" i="1"/>
  <c r="AE475" i="1"/>
  <c r="Q475" i="1"/>
  <c r="AD451" i="1"/>
  <c r="M470" i="1"/>
  <c r="AE470" i="1"/>
  <c r="AJ466" i="1"/>
  <c r="AC466" i="1"/>
  <c r="AH465" i="1"/>
  <c r="N459" i="1"/>
  <c r="O450" i="1"/>
  <c r="Q450" i="1"/>
  <c r="T450" i="1"/>
  <c r="AI450" i="1"/>
  <c r="N453" i="1"/>
  <c r="AB453" i="1"/>
  <c r="R453" i="1"/>
  <c r="AI460" i="1"/>
  <c r="AB457" i="1"/>
  <c r="AE457" i="1"/>
  <c r="AI457" i="1"/>
  <c r="AJ457" i="1"/>
  <c r="Q463" i="1"/>
  <c r="S463" i="1"/>
  <c r="U463" i="1"/>
  <c r="AF463" i="1"/>
  <c r="X463" i="1"/>
  <c r="AB458" i="1"/>
  <c r="AD458" i="1"/>
  <c r="W458" i="1"/>
  <c r="U458" i="1"/>
  <c r="AE458" i="1"/>
  <c r="O464" i="1"/>
  <c r="Y451" i="1"/>
  <c r="Z470" i="1"/>
  <c r="AJ470" i="1"/>
  <c r="W470" i="1"/>
  <c r="U470" i="1"/>
  <c r="Q470" i="1"/>
  <c r="O461" i="1"/>
  <c r="AC467" i="1"/>
  <c r="M467" i="1"/>
  <c r="AD467" i="1"/>
  <c r="AH471" i="1"/>
  <c r="AB471" i="1"/>
  <c r="Y471" i="1"/>
  <c r="T471" i="1"/>
  <c r="AG454" i="1"/>
  <c r="X454" i="1"/>
  <c r="AC454" i="1"/>
  <c r="W454" i="1"/>
  <c r="M454" i="1"/>
  <c r="AG456" i="1"/>
  <c r="P456" i="1"/>
  <c r="AJ456" i="1"/>
  <c r="O469" i="1"/>
  <c r="AE468" i="1"/>
  <c r="Y452" i="1"/>
  <c r="AB452" i="1"/>
  <c r="P452" i="1"/>
  <c r="S452" i="1"/>
  <c r="AF455" i="1"/>
  <c r="Z459" i="1"/>
  <c r="AE453" i="1"/>
  <c r="V453" i="1"/>
  <c r="Z457" i="1"/>
  <c r="AA457" i="1"/>
  <c r="U457" i="1"/>
  <c r="AA470" i="1"/>
  <c r="V470" i="1"/>
  <c r="AB467" i="1"/>
  <c r="AH467" i="1"/>
  <c r="AA454" i="1"/>
  <c r="AI454" i="1"/>
  <c r="T454" i="1"/>
  <c r="Z454" i="1"/>
  <c r="AD469" i="1"/>
  <c r="T466" i="1"/>
  <c r="AB466" i="1"/>
  <c r="X465" i="1"/>
  <c r="AA465" i="1"/>
  <c r="Y459" i="1"/>
  <c r="Z462" i="1"/>
  <c r="AH462" i="1"/>
  <c r="S450" i="1"/>
  <c r="R450" i="1"/>
  <c r="AH450" i="1"/>
  <c r="AA450" i="1"/>
  <c r="M450" i="1"/>
  <c r="Z453" i="1"/>
  <c r="AI453" i="1"/>
  <c r="T460" i="1"/>
  <c r="AG457" i="1"/>
  <c r="M457" i="1"/>
  <c r="Q457" i="1"/>
  <c r="AC463" i="1"/>
  <c r="N463" i="1"/>
  <c r="AH463" i="1"/>
  <c r="T463" i="1"/>
  <c r="AI463" i="1"/>
  <c r="Z458" i="1"/>
  <c r="Y458" i="1"/>
  <c r="X458" i="1"/>
  <c r="AI458" i="1"/>
  <c r="AA458" i="1"/>
  <c r="Z464" i="1"/>
  <c r="M451" i="1"/>
  <c r="AD470" i="1"/>
  <c r="Y470" i="1"/>
  <c r="O470" i="1"/>
  <c r="X470" i="1"/>
  <c r="AF470" i="1"/>
  <c r="V461" i="1"/>
  <c r="AI467" i="1"/>
  <c r="AG467" i="1"/>
  <c r="R467" i="1"/>
  <c r="N471" i="1"/>
  <c r="AG471" i="1"/>
  <c r="S471" i="1"/>
  <c r="AJ454" i="1"/>
  <c r="S454" i="1"/>
  <c r="AF454" i="1"/>
  <c r="Y454" i="1"/>
  <c r="N454" i="1"/>
  <c r="V456" i="1"/>
  <c r="R456" i="1"/>
  <c r="W456" i="1"/>
  <c r="X469" i="1"/>
  <c r="Z468" i="1"/>
  <c r="T452" i="1"/>
  <c r="U452" i="1"/>
  <c r="O452" i="1"/>
  <c r="AF452" i="1"/>
  <c r="AA452" i="1"/>
  <c r="O466" i="1"/>
  <c r="AA453" i="1"/>
  <c r="P453" i="1"/>
  <c r="AC457" i="1"/>
  <c r="P457" i="1"/>
  <c r="R457" i="1"/>
  <c r="P463" i="1"/>
  <c r="O463" i="1"/>
  <c r="AG463" i="1"/>
  <c r="AB463" i="1"/>
  <c r="R458" i="1"/>
  <c r="AF458" i="1"/>
  <c r="P458" i="1"/>
  <c r="O458" i="1"/>
  <c r="AB451" i="1"/>
  <c r="AH470" i="1"/>
  <c r="R470" i="1"/>
  <c r="AI470" i="1"/>
  <c r="AG470" i="1"/>
  <c r="S470" i="1"/>
  <c r="AJ467" i="1"/>
  <c r="AA467" i="1"/>
  <c r="Q467" i="1"/>
  <c r="AE467" i="1"/>
  <c r="AD454" i="1"/>
  <c r="O454" i="1"/>
  <c r="P454" i="1"/>
  <c r="R454" i="1"/>
  <c r="AE454" i="1"/>
  <c r="AJ469" i="1"/>
  <c r="P439" i="1"/>
  <c r="AE439" i="1"/>
  <c r="S439" i="1"/>
  <c r="N439" i="1"/>
  <c r="AI438" i="1"/>
  <c r="N432" i="1"/>
  <c r="AG432" i="1"/>
  <c r="R432" i="1"/>
  <c r="P432" i="1"/>
  <c r="X432" i="1"/>
  <c r="Z446" i="1"/>
  <c r="AG446" i="1"/>
  <c r="U446" i="1"/>
  <c r="N446" i="1"/>
  <c r="AC446" i="1"/>
  <c r="AB434" i="1"/>
  <c r="AD434" i="1"/>
  <c r="AI434" i="1"/>
  <c r="Q434" i="1"/>
  <c r="O434" i="1"/>
  <c r="AE443" i="1"/>
  <c r="AI436" i="1"/>
  <c r="W436" i="1"/>
  <c r="AF436" i="1"/>
  <c r="X436" i="1"/>
  <c r="AC437" i="1"/>
  <c r="V437" i="1"/>
  <c r="O437" i="1"/>
  <c r="W445" i="1"/>
  <c r="R445" i="1"/>
  <c r="P445" i="1"/>
  <c r="AI445" i="1"/>
  <c r="AA445" i="1"/>
  <c r="V442" i="1"/>
  <c r="T435" i="1"/>
  <c r="W435" i="1"/>
  <c r="R433" i="1"/>
  <c r="T433" i="1"/>
  <c r="Q433" i="1"/>
  <c r="AF433" i="1"/>
  <c r="U433" i="1"/>
  <c r="AD446" i="1"/>
  <c r="AJ446" i="1"/>
  <c r="AB446" i="1"/>
  <c r="O446" i="1"/>
  <c r="AH434" i="1"/>
  <c r="W434" i="1"/>
  <c r="X434" i="1"/>
  <c r="N434" i="1"/>
  <c r="W443" i="1"/>
  <c r="AE436" i="1"/>
  <c r="P436" i="1"/>
  <c r="AC436" i="1"/>
  <c r="O433" i="1"/>
  <c r="AI433" i="1"/>
  <c r="W433" i="1"/>
  <c r="Y433" i="1"/>
  <c r="AH433" i="1"/>
  <c r="AB436" i="1"/>
  <c r="M436" i="1"/>
  <c r="AA436" i="1"/>
  <c r="Z433" i="1"/>
  <c r="P433" i="1"/>
  <c r="AA433" i="1"/>
  <c r="M433" i="1"/>
  <c r="T439" i="1"/>
  <c r="AF439" i="1"/>
  <c r="AH439" i="1"/>
  <c r="Z438" i="1"/>
  <c r="AJ439" i="1"/>
  <c r="Z439" i="1"/>
  <c r="S438" i="1"/>
  <c r="AF438" i="1"/>
  <c r="Q432" i="1"/>
  <c r="M432" i="1"/>
  <c r="Z432" i="1"/>
  <c r="AF432" i="1"/>
  <c r="AE446" i="1"/>
  <c r="P446" i="1"/>
  <c r="Q446" i="1"/>
  <c r="W446" i="1"/>
  <c r="AA446" i="1"/>
  <c r="Y434" i="1"/>
  <c r="M434" i="1"/>
  <c r="AC434" i="1"/>
  <c r="AJ434" i="1"/>
  <c r="V434" i="1"/>
  <c r="T436" i="1"/>
  <c r="O436" i="1"/>
  <c r="U436" i="1"/>
  <c r="AI440" i="1"/>
  <c r="Z437" i="1"/>
  <c r="T437" i="1"/>
  <c r="Q445" i="1"/>
  <c r="X445" i="1"/>
  <c r="AG445" i="1"/>
  <c r="M445" i="1"/>
  <c r="AF442" i="1"/>
  <c r="AF435" i="1"/>
  <c r="AG433" i="1"/>
  <c r="V433" i="1"/>
  <c r="AE433" i="1"/>
  <c r="N433" i="1"/>
  <c r="AC428" i="1"/>
  <c r="AB428" i="1"/>
  <c r="Q428" i="1"/>
  <c r="T428" i="1"/>
  <c r="AD428" i="1"/>
  <c r="R428" i="1"/>
  <c r="V428" i="1"/>
  <c r="AA428" i="1"/>
  <c r="Y428" i="1"/>
  <c r="W428" i="1"/>
  <c r="AE428" i="1"/>
  <c r="U428" i="1"/>
  <c r="AC414" i="1"/>
  <c r="X428" i="1"/>
  <c r="Z414" i="1"/>
  <c r="AI414" i="1"/>
  <c r="S414" i="1"/>
  <c r="O414" i="1"/>
  <c r="V414" i="1"/>
  <c r="AF414" i="1"/>
  <c r="AA414" i="1"/>
  <c r="Q414" i="1"/>
  <c r="AD414" i="1"/>
  <c r="T414" i="1"/>
  <c r="AG414" i="1"/>
  <c r="W414" i="1"/>
  <c r="AH428" i="1"/>
  <c r="Q415" i="1"/>
  <c r="AJ415" i="1"/>
  <c r="AE415" i="1"/>
  <c r="U417" i="1"/>
  <c r="AD412" i="1"/>
  <c r="Y410" i="1"/>
  <c r="AB410" i="1"/>
  <c r="AJ410" i="1"/>
  <c r="N409" i="1"/>
  <c r="AF409" i="1"/>
  <c r="U422" i="1"/>
  <c r="AB422" i="1"/>
  <c r="AD422" i="1"/>
  <c r="O422" i="1"/>
  <c r="P422" i="1"/>
  <c r="AG416" i="1"/>
  <c r="W411" i="1"/>
  <c r="AH411" i="1"/>
  <c r="N418" i="1"/>
  <c r="O418" i="1"/>
  <c r="AA418" i="1"/>
  <c r="AJ418" i="1"/>
  <c r="W427" i="1"/>
  <c r="AJ427" i="1"/>
  <c r="N427" i="1"/>
  <c r="AD427" i="1"/>
  <c r="S415" i="1"/>
  <c r="AG415" i="1"/>
  <c r="Y415" i="1"/>
  <c r="M415" i="1"/>
  <c r="AA424" i="1"/>
  <c r="S426" i="1"/>
  <c r="V417" i="1"/>
  <c r="AJ420" i="1"/>
  <c r="AG420" i="1"/>
  <c r="X420" i="1"/>
  <c r="M420" i="1"/>
  <c r="W412" i="1"/>
  <c r="U410" i="1"/>
  <c r="W410" i="1"/>
  <c r="Q410" i="1"/>
  <c r="Z410" i="1"/>
  <c r="AF425" i="1"/>
  <c r="AD425" i="1"/>
  <c r="AH425" i="1"/>
  <c r="W425" i="1"/>
  <c r="P409" i="1"/>
  <c r="M409" i="1"/>
  <c r="AG409" i="1"/>
  <c r="O419" i="1"/>
  <c r="AA419" i="1"/>
  <c r="AB419" i="1"/>
  <c r="AH422" i="1"/>
  <c r="AE422" i="1"/>
  <c r="AC422" i="1"/>
  <c r="Z422" i="1"/>
  <c r="X422" i="1"/>
  <c r="AG423" i="1"/>
  <c r="Y421" i="1"/>
  <c r="AH408" i="1"/>
  <c r="M408" i="1"/>
  <c r="AF408" i="1"/>
  <c r="AD408" i="1"/>
  <c r="AC413" i="1"/>
  <c r="AG413" i="1"/>
  <c r="Q413" i="1"/>
  <c r="AC416" i="1"/>
  <c r="AE416" i="1"/>
  <c r="T411" i="1"/>
  <c r="AG411" i="1"/>
  <c r="AB411" i="1"/>
  <c r="Q418" i="1"/>
  <c r="R418" i="1"/>
  <c r="Y418" i="1"/>
  <c r="Z418" i="1"/>
  <c r="AE418" i="1"/>
  <c r="U415" i="1"/>
  <c r="O415" i="1"/>
  <c r="AB415" i="1"/>
  <c r="AF417" i="1"/>
  <c r="AC410" i="1"/>
  <c r="AF410" i="1"/>
  <c r="M410" i="1"/>
  <c r="AJ422" i="1"/>
  <c r="R422" i="1"/>
  <c r="V422" i="1"/>
  <c r="Q422" i="1"/>
  <c r="P427" i="1"/>
  <c r="Z427" i="1"/>
  <c r="V427" i="1"/>
  <c r="AH427" i="1"/>
  <c r="AB427" i="1"/>
  <c r="AC415" i="1"/>
  <c r="AD415" i="1"/>
  <c r="P415" i="1"/>
  <c r="V424" i="1"/>
  <c r="P424" i="1"/>
  <c r="P426" i="1"/>
  <c r="X426" i="1"/>
  <c r="AI420" i="1"/>
  <c r="R420" i="1"/>
  <c r="U420" i="1"/>
  <c r="Y420" i="1"/>
  <c r="T420" i="1"/>
  <c r="T412" i="1"/>
  <c r="AA410" i="1"/>
  <c r="AD410" i="1"/>
  <c r="AE410" i="1"/>
  <c r="V425" i="1"/>
  <c r="AG425" i="1"/>
  <c r="Z425" i="1"/>
  <c r="Q425" i="1"/>
  <c r="P425" i="1"/>
  <c r="V409" i="1"/>
  <c r="AI409" i="1"/>
  <c r="M419" i="1"/>
  <c r="Z419" i="1"/>
  <c r="W422" i="1"/>
  <c r="AF422" i="1"/>
  <c r="S422" i="1"/>
  <c r="M422" i="1"/>
  <c r="AI422" i="1"/>
  <c r="AF421" i="1"/>
  <c r="T408" i="1"/>
  <c r="V408" i="1"/>
  <c r="W408" i="1"/>
  <c r="AB408" i="1"/>
  <c r="AE408" i="1"/>
  <c r="R413" i="1"/>
  <c r="T413" i="1"/>
  <c r="X413" i="1"/>
  <c r="T416" i="1"/>
  <c r="AF411" i="1"/>
  <c r="M411" i="1"/>
  <c r="AC418" i="1"/>
  <c r="AG418" i="1"/>
  <c r="S418" i="1"/>
  <c r="W418" i="1"/>
  <c r="AH418" i="1"/>
  <c r="AG402" i="1"/>
  <c r="W401" i="1"/>
  <c r="V401" i="1"/>
  <c r="R403" i="1"/>
  <c r="AC401" i="1"/>
  <c r="AB401" i="1"/>
  <c r="AF403" i="1"/>
  <c r="X405" i="1"/>
  <c r="T401" i="1"/>
  <c r="P401" i="1"/>
  <c r="W387" i="1"/>
  <c r="M386" i="1"/>
  <c r="N386" i="1"/>
  <c r="Y386" i="1"/>
  <c r="W382" i="1"/>
  <c r="Z393" i="1"/>
  <c r="R393" i="1"/>
  <c r="AB398" i="1"/>
  <c r="V383" i="1"/>
  <c r="AB386" i="1"/>
  <c r="AJ385" i="1"/>
  <c r="S393" i="1"/>
  <c r="AD393" i="1"/>
  <c r="X392" i="1"/>
  <c r="X398" i="1"/>
  <c r="Q398" i="1"/>
  <c r="N398" i="1"/>
  <c r="Y398" i="1"/>
  <c r="Y383" i="1"/>
  <c r="R383" i="1"/>
  <c r="AF383" i="1"/>
  <c r="W383" i="1"/>
  <c r="O383" i="1"/>
  <c r="O387" i="1"/>
  <c r="AA387" i="1"/>
  <c r="AI387" i="1"/>
  <c r="Q387" i="1"/>
  <c r="AJ387" i="1"/>
  <c r="AD386" i="1"/>
  <c r="AE386" i="1"/>
  <c r="S386" i="1"/>
  <c r="Z386" i="1"/>
  <c r="Q386" i="1"/>
  <c r="U380" i="1"/>
  <c r="AA380" i="1"/>
  <c r="M380" i="1"/>
  <c r="AJ395" i="1"/>
  <c r="R395" i="1"/>
  <c r="AD395" i="1"/>
  <c r="N385" i="1"/>
  <c r="U384" i="1"/>
  <c r="O384" i="1"/>
  <c r="P384" i="1"/>
  <c r="Z384" i="1"/>
  <c r="X382" i="1"/>
  <c r="AE382" i="1"/>
  <c r="Y382" i="1"/>
  <c r="AF388" i="1"/>
  <c r="AC388" i="1"/>
  <c r="P391" i="1"/>
  <c r="AH393" i="1"/>
  <c r="P393" i="1"/>
  <c r="AJ393" i="1"/>
  <c r="W393" i="1"/>
  <c r="U393" i="1"/>
  <c r="AG390" i="1"/>
  <c r="V390" i="1"/>
  <c r="R390" i="1"/>
  <c r="AH390" i="1"/>
  <c r="P390" i="1"/>
  <c r="AE392" i="1"/>
  <c r="O392" i="1"/>
  <c r="AF387" i="1"/>
  <c r="T387" i="1"/>
  <c r="Z387" i="1"/>
  <c r="AI386" i="1"/>
  <c r="AF382" i="1"/>
  <c r="U382" i="1"/>
  <c r="X393" i="1"/>
  <c r="T393" i="1"/>
  <c r="S398" i="1"/>
  <c r="AD398" i="1"/>
  <c r="R398" i="1"/>
  <c r="AG383" i="1"/>
  <c r="AB383" i="1"/>
  <c r="AE383" i="1"/>
  <c r="P387" i="1"/>
  <c r="AE387" i="1"/>
  <c r="X387" i="1"/>
  <c r="AD387" i="1"/>
  <c r="R387" i="1"/>
  <c r="AA386" i="1"/>
  <c r="AH386" i="1"/>
  <c r="V386" i="1"/>
  <c r="AJ386" i="1"/>
  <c r="Z382" i="1"/>
  <c r="V382" i="1"/>
  <c r="Q382" i="1"/>
  <c r="AJ382" i="1"/>
  <c r="V393" i="1"/>
  <c r="AC393" i="1"/>
  <c r="Q393" i="1"/>
  <c r="AD392" i="1"/>
  <c r="AF392" i="1"/>
  <c r="AF398" i="1"/>
  <c r="AG398" i="1"/>
  <c r="AJ398" i="1"/>
  <c r="O398" i="1"/>
  <c r="P398" i="1"/>
  <c r="M383" i="1"/>
  <c r="AI383" i="1"/>
  <c r="T383" i="1"/>
  <c r="AD383" i="1"/>
  <c r="U383" i="1"/>
  <c r="AB387" i="1"/>
  <c r="U387" i="1"/>
  <c r="AC387" i="1"/>
  <c r="AH387" i="1"/>
  <c r="S387" i="1"/>
  <c r="R386" i="1"/>
  <c r="P386" i="1"/>
  <c r="AG386" i="1"/>
  <c r="AF386" i="1"/>
  <c r="X386" i="1"/>
  <c r="V380" i="1"/>
  <c r="N380" i="1"/>
  <c r="Y380" i="1"/>
  <c r="AE395" i="1"/>
  <c r="S395" i="1"/>
  <c r="T395" i="1"/>
  <c r="T384" i="1"/>
  <c r="M384" i="1"/>
  <c r="AB382" i="1"/>
  <c r="AI382" i="1"/>
  <c r="AH388" i="1"/>
  <c r="AG393" i="1"/>
  <c r="Y393" i="1"/>
  <c r="AE393" i="1"/>
  <c r="O393" i="1"/>
  <c r="AF393" i="1"/>
  <c r="Z390" i="1"/>
  <c r="W390" i="1"/>
  <c r="Q390" i="1"/>
  <c r="Y390" i="1"/>
  <c r="Y392" i="1"/>
  <c r="S362" i="1"/>
  <c r="AE367" i="1"/>
  <c r="AC377" i="1"/>
  <c r="T377" i="1"/>
  <c r="AF377" i="1"/>
  <c r="AF363" i="1"/>
  <c r="AD363" i="1"/>
  <c r="W363" i="1"/>
  <c r="T363" i="1"/>
  <c r="Z368" i="1"/>
  <c r="AA368" i="1"/>
  <c r="AG368" i="1"/>
  <c r="AI358" i="1"/>
  <c r="S358" i="1"/>
  <c r="M358" i="1"/>
  <c r="AG374" i="1"/>
  <c r="T374" i="1"/>
  <c r="V362" i="1"/>
  <c r="N362" i="1"/>
  <c r="AE362" i="1"/>
  <c r="AA362" i="1"/>
  <c r="R362" i="1"/>
  <c r="W372" i="1"/>
  <c r="AE372" i="1"/>
  <c r="V372" i="1"/>
  <c r="U371" i="1"/>
  <c r="AE366" i="1"/>
  <c r="AI366" i="1"/>
  <c r="AD366" i="1"/>
  <c r="AA366" i="1"/>
  <c r="AB366" i="1"/>
  <c r="T369" i="1"/>
  <c r="AD367" i="1"/>
  <c r="M367" i="1"/>
  <c r="AI367" i="1"/>
  <c r="AG367" i="1"/>
  <c r="AH364" i="1"/>
  <c r="T361" i="1"/>
  <c r="M370" i="1"/>
  <c r="AG370" i="1"/>
  <c r="T360" i="1"/>
  <c r="W375" i="1"/>
  <c r="O375" i="1"/>
  <c r="Y375" i="1"/>
  <c r="AI374" i="1"/>
  <c r="Q362" i="1"/>
  <c r="M362" i="1"/>
  <c r="W362" i="1"/>
  <c r="P366" i="1"/>
  <c r="Y366" i="1"/>
  <c r="AH366" i="1"/>
  <c r="N367" i="1"/>
  <c r="N370" i="1"/>
  <c r="AD370" i="1"/>
  <c r="AH370" i="1"/>
  <c r="Z377" i="1"/>
  <c r="AB377" i="1"/>
  <c r="U377" i="1"/>
  <c r="AA377" i="1"/>
  <c r="AI363" i="1"/>
  <c r="AA363" i="1"/>
  <c r="AE363" i="1"/>
  <c r="AI368" i="1"/>
  <c r="X368" i="1"/>
  <c r="AC368" i="1"/>
  <c r="Y358" i="1"/>
  <c r="AE358" i="1"/>
  <c r="U358" i="1"/>
  <c r="Y374" i="1"/>
  <c r="AD374" i="1"/>
  <c r="AB362" i="1"/>
  <c r="AF362" i="1"/>
  <c r="AI362" i="1"/>
  <c r="P362" i="1"/>
  <c r="T362" i="1"/>
  <c r="AI372" i="1"/>
  <c r="P372" i="1"/>
  <c r="AB372" i="1"/>
  <c r="Z366" i="1"/>
  <c r="W366" i="1"/>
  <c r="Q366" i="1"/>
  <c r="O366" i="1"/>
  <c r="AC366" i="1"/>
  <c r="R369" i="1"/>
  <c r="AI369" i="1"/>
  <c r="Y367" i="1"/>
  <c r="T367" i="1"/>
  <c r="Q367" i="1"/>
  <c r="R365" i="1"/>
  <c r="Q365" i="1"/>
  <c r="W365" i="1"/>
  <c r="P364" i="1"/>
  <c r="V370" i="1"/>
  <c r="AE370" i="1"/>
  <c r="W360" i="1"/>
  <c r="AA375" i="1"/>
  <c r="AH375" i="1"/>
  <c r="M375" i="1"/>
  <c r="M366" i="1"/>
  <c r="X367" i="1"/>
  <c r="P377" i="1"/>
  <c r="M377" i="1"/>
  <c r="AD377" i="1"/>
  <c r="M363" i="1"/>
  <c r="S363" i="1"/>
  <c r="Q363" i="1"/>
  <c r="AF368" i="1"/>
  <c r="U368" i="1"/>
  <c r="W368" i="1"/>
  <c r="Z358" i="1"/>
  <c r="Q358" i="1"/>
  <c r="AB358" i="1"/>
  <c r="AF374" i="1"/>
  <c r="M374" i="1"/>
  <c r="O362" i="1"/>
  <c r="Y362" i="1"/>
  <c r="Z362" i="1"/>
  <c r="X362" i="1"/>
  <c r="AJ362" i="1"/>
  <c r="AJ372" i="1"/>
  <c r="AG372" i="1"/>
  <c r="O372" i="1"/>
  <c r="AF366" i="1"/>
  <c r="AG366" i="1"/>
  <c r="X366" i="1"/>
  <c r="N366" i="1"/>
  <c r="S366" i="1"/>
  <c r="AB367" i="1"/>
  <c r="S367" i="1"/>
  <c r="R367" i="1"/>
  <c r="AE365" i="1"/>
  <c r="N365" i="1"/>
  <c r="AA365" i="1"/>
  <c r="AJ364" i="1"/>
  <c r="Z370" i="1"/>
  <c r="AA370" i="1"/>
  <c r="AJ360" i="1"/>
  <c r="P375" i="1"/>
  <c r="AG353" i="1"/>
  <c r="Y338" i="1"/>
  <c r="M338" i="1"/>
  <c r="AJ353" i="1"/>
  <c r="X338" i="1"/>
  <c r="P338" i="1"/>
  <c r="AH346" i="1"/>
  <c r="Y346" i="1"/>
  <c r="AD346" i="1"/>
  <c r="AD348" i="1"/>
  <c r="S348" i="1"/>
  <c r="U348" i="1"/>
  <c r="R341" i="1"/>
  <c r="AE341" i="1"/>
  <c r="T341" i="1"/>
  <c r="S339" i="1"/>
  <c r="AE352" i="1"/>
  <c r="AC343" i="1"/>
  <c r="T349" i="1"/>
  <c r="AF354" i="1"/>
  <c r="Y354" i="1"/>
  <c r="AI353" i="1"/>
  <c r="X353" i="1"/>
  <c r="AB355" i="1"/>
  <c r="AH355" i="1"/>
  <c r="AH342" i="1"/>
  <c r="AD338" i="1"/>
  <c r="AC338" i="1"/>
  <c r="W338" i="1"/>
  <c r="AG338" i="1"/>
  <c r="AH338" i="1"/>
  <c r="AH340" i="1"/>
  <c r="Q340" i="1"/>
  <c r="AG340" i="1"/>
  <c r="AD340" i="1"/>
  <c r="W346" i="1"/>
  <c r="AB346" i="1"/>
  <c r="R346" i="1"/>
  <c r="AJ346" i="1"/>
  <c r="P346" i="1"/>
  <c r="U345" i="1"/>
  <c r="O348" i="1"/>
  <c r="Q348" i="1"/>
  <c r="AE348" i="1"/>
  <c r="Y348" i="1"/>
  <c r="AJ348" i="1"/>
  <c r="AD341" i="1"/>
  <c r="Z341" i="1"/>
  <c r="AC341" i="1"/>
  <c r="AF350" i="1"/>
  <c r="M339" i="1"/>
  <c r="T352" i="1"/>
  <c r="AG352" i="1"/>
  <c r="AC356" i="1"/>
  <c r="T353" i="1"/>
  <c r="S338" i="1"/>
  <c r="AI338" i="1"/>
  <c r="AI341" i="1"/>
  <c r="X341" i="1"/>
  <c r="AF341" i="1"/>
  <c r="AI352" i="1"/>
  <c r="N353" i="1"/>
  <c r="S353" i="1"/>
  <c r="Z338" i="1"/>
  <c r="AB338" i="1"/>
  <c r="N338" i="1"/>
  <c r="Q346" i="1"/>
  <c r="AI348" i="1"/>
  <c r="N341" i="1"/>
  <c r="U349" i="1"/>
  <c r="U354" i="1"/>
  <c r="AF353" i="1"/>
  <c r="N355" i="1"/>
  <c r="AA338" i="1"/>
  <c r="T338" i="1"/>
  <c r="AF338" i="1"/>
  <c r="R338" i="1"/>
  <c r="O338" i="1"/>
  <c r="AE340" i="1"/>
  <c r="Y340" i="1"/>
  <c r="M346" i="1"/>
  <c r="AE346" i="1"/>
  <c r="V346" i="1"/>
  <c r="U346" i="1"/>
  <c r="AF346" i="1"/>
  <c r="AE345" i="1"/>
  <c r="X348" i="1"/>
  <c r="P348" i="1"/>
  <c r="Z348" i="1"/>
  <c r="T348" i="1"/>
  <c r="N348" i="1"/>
  <c r="S341" i="1"/>
  <c r="Q341" i="1"/>
  <c r="Y350" i="1"/>
  <c r="AD350" i="1"/>
  <c r="S352" i="1"/>
  <c r="T356" i="1"/>
  <c r="AB333" i="1"/>
  <c r="N328" i="1"/>
  <c r="AG328" i="1"/>
  <c r="U328" i="1"/>
  <c r="W327" i="1"/>
  <c r="V327" i="1"/>
  <c r="AG327" i="1"/>
  <c r="AB329" i="1"/>
  <c r="P329" i="1"/>
  <c r="AA329" i="1"/>
  <c r="AB331" i="1"/>
  <c r="AE332" i="1"/>
  <c r="M332" i="1"/>
  <c r="P333" i="1"/>
  <c r="AF333" i="1"/>
  <c r="Y333" i="1"/>
  <c r="AH333" i="1"/>
  <c r="M333" i="1"/>
  <c r="R330" i="1"/>
  <c r="AA330" i="1"/>
  <c r="AB330" i="1"/>
  <c r="Z330" i="1"/>
  <c r="X333" i="1"/>
  <c r="Q328" i="1"/>
  <c r="Y328" i="1"/>
  <c r="Q327" i="1"/>
  <c r="T327" i="1"/>
  <c r="AH327" i="1"/>
  <c r="S327" i="1"/>
  <c r="P331" i="1"/>
  <c r="Q332" i="1"/>
  <c r="O332" i="1"/>
  <c r="AI333" i="1"/>
  <c r="N333" i="1"/>
  <c r="AC333" i="1"/>
  <c r="AD333" i="1"/>
  <c r="S333" i="1"/>
  <c r="AI330" i="1"/>
  <c r="O330" i="1"/>
  <c r="AC330" i="1"/>
  <c r="AG330" i="1"/>
  <c r="T330" i="1"/>
  <c r="AA326" i="1"/>
  <c r="W333" i="1"/>
  <c r="AJ333" i="1"/>
  <c r="AJ328" i="1"/>
  <c r="O328" i="1"/>
  <c r="S328" i="1"/>
  <c r="AA327" i="1"/>
  <c r="R327" i="1"/>
  <c r="X327" i="1"/>
  <c r="U329" i="1"/>
  <c r="M329" i="1"/>
  <c r="Q329" i="1"/>
  <c r="AF331" i="1"/>
  <c r="Z331" i="1"/>
  <c r="AC332" i="1"/>
  <c r="AG333" i="1"/>
  <c r="AE333" i="1"/>
  <c r="O333" i="1"/>
  <c r="AA333" i="1"/>
  <c r="V333" i="1"/>
  <c r="M330" i="1"/>
  <c r="AH330" i="1"/>
  <c r="Y330" i="1"/>
  <c r="P330" i="1"/>
  <c r="X330" i="1"/>
  <c r="S324" i="1"/>
  <c r="AB324" i="1"/>
  <c r="P324" i="1"/>
  <c r="AH317" i="1"/>
  <c r="N317" i="1"/>
  <c r="AI317" i="1"/>
  <c r="M317" i="1"/>
  <c r="U315" i="1"/>
  <c r="Y315" i="1"/>
  <c r="AE313" i="1"/>
  <c r="M313" i="1"/>
  <c r="P313" i="1"/>
  <c r="O321" i="1"/>
  <c r="Z321" i="1"/>
  <c r="N324" i="1"/>
  <c r="M324" i="1"/>
  <c r="T317" i="1"/>
  <c r="AD317" i="1"/>
  <c r="Z317" i="1"/>
  <c r="AE315" i="1"/>
  <c r="S315" i="1"/>
  <c r="V313" i="1"/>
  <c r="T313" i="1"/>
  <c r="U313" i="1"/>
  <c r="AF321" i="1"/>
  <c r="X321" i="1"/>
  <c r="X323" i="1"/>
  <c r="AG323" i="1"/>
  <c r="AD323" i="1"/>
  <c r="Y323" i="1"/>
  <c r="T314" i="1"/>
  <c r="V322" i="1"/>
  <c r="AD324" i="1"/>
  <c r="Z324" i="1"/>
  <c r="AE324" i="1"/>
  <c r="AH320" i="1"/>
  <c r="Y320" i="1"/>
  <c r="Q317" i="1"/>
  <c r="AJ317" i="1"/>
  <c r="W317" i="1"/>
  <c r="AG317" i="1"/>
  <c r="AB317" i="1"/>
  <c r="P315" i="1"/>
  <c r="Z315" i="1"/>
  <c r="Q319" i="1"/>
  <c r="AD313" i="1"/>
  <c r="Y313" i="1"/>
  <c r="W313" i="1"/>
  <c r="S313" i="1"/>
  <c r="AI313" i="1"/>
  <c r="V316" i="1"/>
  <c r="AF316" i="1"/>
  <c r="AJ321" i="1"/>
  <c r="W324" i="1"/>
  <c r="AF317" i="1"/>
  <c r="AE317" i="1"/>
  <c r="AG313" i="1"/>
  <c r="N313" i="1"/>
  <c r="W321" i="1"/>
  <c r="U321" i="1"/>
  <c r="AA321" i="1"/>
  <c r="Z323" i="1"/>
  <c r="AE323" i="1"/>
  <c r="P323" i="1"/>
  <c r="S314" i="1"/>
  <c r="Z314" i="1"/>
  <c r="U322" i="1"/>
  <c r="Y322" i="1"/>
  <c r="AH324" i="1"/>
  <c r="AF324" i="1"/>
  <c r="O324" i="1"/>
  <c r="V324" i="1"/>
  <c r="O317" i="1"/>
  <c r="U317" i="1"/>
  <c r="P317" i="1"/>
  <c r="S317" i="1"/>
  <c r="R317" i="1"/>
  <c r="W315" i="1"/>
  <c r="V315" i="1"/>
  <c r="AC313" i="1"/>
  <c r="O313" i="1"/>
  <c r="AH313" i="1"/>
  <c r="Z313" i="1"/>
  <c r="AJ313" i="1"/>
  <c r="W316" i="1"/>
  <c r="AE307" i="1"/>
  <c r="AD307" i="1"/>
  <c r="AI307" i="1"/>
  <c r="X307" i="1"/>
  <c r="O306" i="1"/>
  <c r="AB306" i="1"/>
  <c r="V306" i="1"/>
  <c r="AI306" i="1"/>
  <c r="P306" i="1"/>
  <c r="AG308" i="1"/>
  <c r="Q308" i="1"/>
  <c r="R308" i="1"/>
  <c r="T308" i="1"/>
  <c r="AB308" i="1"/>
  <c r="N302" i="1"/>
  <c r="AH302" i="1"/>
  <c r="AD309" i="1"/>
  <c r="X304" i="1"/>
  <c r="AE304" i="1"/>
  <c r="AI304" i="1"/>
  <c r="U304" i="1"/>
  <c r="AB310" i="1"/>
  <c r="AJ310" i="1"/>
  <c r="AH310" i="1"/>
  <c r="M308" i="1"/>
  <c r="AG307" i="1"/>
  <c r="AF307" i="1"/>
  <c r="Q307" i="1"/>
  <c r="W306" i="1"/>
  <c r="Z306" i="1"/>
  <c r="AD306" i="1"/>
  <c r="S306" i="1"/>
  <c r="X306" i="1"/>
  <c r="AC308" i="1"/>
  <c r="P308" i="1"/>
  <c r="AI308" i="1"/>
  <c r="AA308" i="1"/>
  <c r="U308" i="1"/>
  <c r="Y302" i="1"/>
  <c r="M302" i="1"/>
  <c r="AG309" i="1"/>
  <c r="N304" i="1"/>
  <c r="O304" i="1"/>
  <c r="AC304" i="1"/>
  <c r="Z304" i="1"/>
  <c r="T310" i="1"/>
  <c r="AD310" i="1"/>
  <c r="AJ308" i="1"/>
  <c r="W308" i="1"/>
  <c r="AE308" i="1"/>
  <c r="AJ309" i="1"/>
  <c r="Y307" i="1"/>
  <c r="AA307" i="1"/>
  <c r="AE306" i="1"/>
  <c r="Y306" i="1"/>
  <c r="N306" i="1"/>
  <c r="AJ306" i="1"/>
  <c r="V308" i="1"/>
  <c r="S308" i="1"/>
  <c r="X308" i="1"/>
  <c r="AH308" i="1"/>
  <c r="O308" i="1"/>
  <c r="Q302" i="1"/>
  <c r="AE309" i="1"/>
  <c r="AA304" i="1"/>
  <c r="M304" i="1"/>
  <c r="Q304" i="1"/>
  <c r="AB304" i="1"/>
  <c r="AF304" i="1"/>
  <c r="O310" i="1"/>
  <c r="Z297" i="1"/>
  <c r="T297" i="1"/>
  <c r="N297" i="1"/>
  <c r="AI299" i="1"/>
  <c r="M299" i="1"/>
  <c r="AE299" i="1"/>
  <c r="AA299" i="1"/>
  <c r="AB299" i="1"/>
  <c r="M298" i="1"/>
  <c r="AG298" i="1"/>
  <c r="V298" i="1"/>
  <c r="T295" i="1"/>
  <c r="AG294" i="1"/>
  <c r="AE294" i="1"/>
  <c r="AI297" i="1"/>
  <c r="V297" i="1"/>
  <c r="W299" i="1"/>
  <c r="AF299" i="1"/>
  <c r="Y299" i="1"/>
  <c r="X299" i="1"/>
  <c r="AC299" i="1"/>
  <c r="Q298" i="1"/>
  <c r="AA298" i="1"/>
  <c r="U298" i="1"/>
  <c r="AA295" i="1"/>
  <c r="AE293" i="1"/>
  <c r="AD294" i="1"/>
  <c r="V294" i="1"/>
  <c r="X297" i="1"/>
  <c r="O299" i="1"/>
  <c r="AD299" i="1"/>
  <c r="AH299" i="1"/>
  <c r="T299" i="1"/>
  <c r="AJ298" i="1"/>
  <c r="Z298" i="1"/>
  <c r="W298" i="1"/>
  <c r="T298" i="1"/>
  <c r="T288" i="1"/>
  <c r="AA281" i="1"/>
  <c r="O281" i="1"/>
  <c r="S281" i="1"/>
  <c r="U282" i="1"/>
  <c r="AG282" i="1"/>
  <c r="R279" i="1"/>
  <c r="AJ279" i="1"/>
  <c r="AI279" i="1"/>
  <c r="R289" i="1"/>
  <c r="P289" i="1"/>
  <c r="AD284" i="1"/>
  <c r="P280" i="1"/>
  <c r="T280" i="1"/>
  <c r="AE280" i="1"/>
  <c r="AD280" i="1"/>
  <c r="AB280" i="1"/>
  <c r="N273" i="1"/>
  <c r="Z273" i="1"/>
  <c r="O273" i="1"/>
  <c r="Y273" i="1"/>
  <c r="AA288" i="1"/>
  <c r="S288" i="1"/>
  <c r="X286" i="1"/>
  <c r="W286" i="1"/>
  <c r="V277" i="1"/>
  <c r="Z277" i="1"/>
  <c r="AC277" i="1"/>
  <c r="P277" i="1"/>
  <c r="Q276" i="1"/>
  <c r="P276" i="1"/>
  <c r="R272" i="1"/>
  <c r="V272" i="1"/>
  <c r="AE285" i="1"/>
  <c r="R285" i="1"/>
  <c r="AB285" i="1"/>
  <c r="M285" i="1"/>
  <c r="X285" i="1"/>
  <c r="AD275" i="1"/>
  <c r="O275" i="1"/>
  <c r="AA275" i="1"/>
  <c r="U275" i="1"/>
  <c r="M290" i="1"/>
  <c r="AH290" i="1"/>
  <c r="Q290" i="1"/>
  <c r="AC274" i="1"/>
  <c r="X282" i="1"/>
  <c r="U276" i="1"/>
  <c r="X281" i="1"/>
  <c r="N281" i="1"/>
  <c r="AB281" i="1"/>
  <c r="R281" i="1"/>
  <c r="AH282" i="1"/>
  <c r="Z282" i="1"/>
  <c r="S279" i="1"/>
  <c r="M279" i="1"/>
  <c r="AB279" i="1"/>
  <c r="N289" i="1"/>
  <c r="AI289" i="1"/>
  <c r="U280" i="1"/>
  <c r="V280" i="1"/>
  <c r="M280" i="1"/>
  <c r="Z280" i="1"/>
  <c r="AG280" i="1"/>
  <c r="AD273" i="1"/>
  <c r="V273" i="1"/>
  <c r="AA273" i="1"/>
  <c r="S273" i="1"/>
  <c r="AE273" i="1"/>
  <c r="AF288" i="1"/>
  <c r="AD288" i="1"/>
  <c r="M286" i="1"/>
  <c r="AH277" i="1"/>
  <c r="O277" i="1"/>
  <c r="AG277" i="1"/>
  <c r="X277" i="1"/>
  <c r="AB277" i="1"/>
  <c r="S276" i="1"/>
  <c r="AH276" i="1"/>
  <c r="N285" i="1"/>
  <c r="U285" i="1"/>
  <c r="AI285" i="1"/>
  <c r="AH285" i="1"/>
  <c r="Y275" i="1"/>
  <c r="T275" i="1"/>
  <c r="Z275" i="1"/>
  <c r="N275" i="1"/>
  <c r="R275" i="1"/>
  <c r="AE290" i="1"/>
  <c r="AB290" i="1"/>
  <c r="U290" i="1"/>
  <c r="P274" i="1"/>
  <c r="M288" i="1"/>
  <c r="M276" i="1"/>
  <c r="V281" i="1"/>
  <c r="AD281" i="1"/>
  <c r="P281" i="1"/>
  <c r="W282" i="1"/>
  <c r="T279" i="1"/>
  <c r="W279" i="1"/>
  <c r="O279" i="1"/>
  <c r="AG289" i="1"/>
  <c r="AC280" i="1"/>
  <c r="Q280" i="1"/>
  <c r="AH280" i="1"/>
  <c r="O280" i="1"/>
  <c r="T273" i="1"/>
  <c r="R273" i="1"/>
  <c r="AB273" i="1"/>
  <c r="M273" i="1"/>
  <c r="AH273" i="1"/>
  <c r="W288" i="1"/>
  <c r="AJ277" i="1"/>
  <c r="AF277" i="1"/>
  <c r="AB276" i="1"/>
  <c r="P285" i="1"/>
  <c r="Y285" i="1"/>
  <c r="S285" i="1"/>
  <c r="V285" i="1"/>
  <c r="AE275" i="1"/>
  <c r="AJ275" i="1"/>
  <c r="AH275" i="1"/>
  <c r="S275" i="1"/>
  <c r="AB275" i="1"/>
  <c r="AC290" i="1"/>
  <c r="AG290" i="1"/>
  <c r="R290" i="1"/>
  <c r="U255" i="1"/>
  <c r="AH255" i="1"/>
  <c r="Q255" i="1"/>
  <c r="AD264" i="1"/>
  <c r="AI258" i="1"/>
  <c r="AC261" i="1"/>
  <c r="AE261" i="1"/>
  <c r="AH261" i="1"/>
  <c r="Z261" i="1"/>
  <c r="AI261" i="1"/>
  <c r="AH257" i="1"/>
  <c r="P257" i="1"/>
  <c r="AD257" i="1"/>
  <c r="AG259" i="1"/>
  <c r="Y259" i="1"/>
  <c r="V258" i="1"/>
  <c r="O261" i="1"/>
  <c r="AF261" i="1"/>
  <c r="AC255" i="1"/>
  <c r="AG255" i="1"/>
  <c r="Y255" i="1"/>
  <c r="Y262" i="1"/>
  <c r="AJ262" i="1"/>
  <c r="AD262" i="1"/>
  <c r="U262" i="1"/>
  <c r="W264" i="1"/>
  <c r="R264" i="1"/>
  <c r="Z258" i="1"/>
  <c r="R258" i="1"/>
  <c r="R261" i="1"/>
  <c r="U261" i="1"/>
  <c r="AG261" i="1"/>
  <c r="AA261" i="1"/>
  <c r="N261" i="1"/>
  <c r="X268" i="1"/>
  <c r="AC268" i="1"/>
  <c r="V268" i="1"/>
  <c r="O263" i="1"/>
  <c r="X263" i="1"/>
  <c r="AE263" i="1"/>
  <c r="U263" i="1"/>
  <c r="M256" i="1"/>
  <c r="R257" i="1"/>
  <c r="M257" i="1"/>
  <c r="T257" i="1"/>
  <c r="T266" i="1"/>
  <c r="AF266" i="1"/>
  <c r="M259" i="1"/>
  <c r="AD261" i="1"/>
  <c r="S261" i="1"/>
  <c r="AD256" i="1"/>
  <c r="Y256" i="1"/>
  <c r="AD259" i="1"/>
  <c r="AE255" i="1"/>
  <c r="X255" i="1"/>
  <c r="P255" i="1"/>
  <c r="AI255" i="1"/>
  <c r="M264" i="1"/>
  <c r="AC258" i="1"/>
  <c r="P258" i="1"/>
  <c r="Y261" i="1"/>
  <c r="X261" i="1"/>
  <c r="M261" i="1"/>
  <c r="Q261" i="1"/>
  <c r="V261" i="1"/>
  <c r="R263" i="1"/>
  <c r="W263" i="1"/>
  <c r="V263" i="1"/>
  <c r="AG257" i="1"/>
  <c r="AI257" i="1"/>
  <c r="V257" i="1"/>
  <c r="O259" i="1"/>
  <c r="AH259" i="1"/>
  <c r="AJ252" i="1"/>
  <c r="AE253" i="1"/>
  <c r="AH251" i="1"/>
  <c r="Q251" i="1"/>
  <c r="AD251" i="1"/>
  <c r="M251" i="1"/>
  <c r="AJ251" i="1"/>
  <c r="X253" i="1"/>
  <c r="AJ253" i="1"/>
  <c r="Z249" i="1"/>
  <c r="X249" i="1"/>
  <c r="R250" i="1"/>
  <c r="AD253" i="1"/>
  <c r="AH253" i="1"/>
  <c r="T252" i="1"/>
  <c r="P251" i="1"/>
  <c r="T251" i="1"/>
  <c r="W251" i="1"/>
  <c r="R251" i="1"/>
  <c r="N252" i="1"/>
  <c r="Q249" i="1"/>
  <c r="AG249" i="1"/>
  <c r="U250" i="1"/>
  <c r="T244" i="1"/>
  <c r="AH244" i="1"/>
  <c r="AC240" i="1"/>
  <c r="AE240" i="1"/>
  <c r="S241" i="1"/>
  <c r="AA241" i="1"/>
  <c r="M241" i="1"/>
  <c r="AI241" i="1"/>
  <c r="O241" i="1"/>
  <c r="O238" i="1"/>
  <c r="Q245" i="1"/>
  <c r="AF239" i="1"/>
  <c r="Q239" i="1"/>
  <c r="O244" i="1"/>
  <c r="W240" i="1"/>
  <c r="W241" i="1"/>
  <c r="T241" i="1"/>
  <c r="AJ241" i="1"/>
  <c r="P241" i="1"/>
  <c r="AB242" i="1"/>
  <c r="AD239" i="1"/>
  <c r="Y244" i="1"/>
  <c r="AI240" i="1"/>
  <c r="AG241" i="1"/>
  <c r="Z241" i="1"/>
  <c r="U241" i="1"/>
  <c r="AE241" i="1"/>
  <c r="R241" i="1"/>
  <c r="AC234" i="1"/>
  <c r="N229" i="1"/>
  <c r="M229" i="1"/>
  <c r="AB229" i="1"/>
  <c r="Q229" i="1"/>
  <c r="M230" i="1"/>
  <c r="AF230" i="1"/>
  <c r="U230" i="1"/>
  <c r="AG230" i="1"/>
  <c r="AF224" i="1"/>
  <c r="AC224" i="1"/>
  <c r="AB224" i="1"/>
  <c r="AC226" i="1"/>
  <c r="AF226" i="1"/>
  <c r="AD233" i="1"/>
  <c r="AA233" i="1"/>
  <c r="AJ233" i="1"/>
  <c r="AH233" i="1"/>
  <c r="T233" i="1"/>
  <c r="Z232" i="1"/>
  <c r="X234" i="1"/>
  <c r="O224" i="1"/>
  <c r="Z224" i="1"/>
  <c r="X224" i="1"/>
  <c r="Q224" i="1"/>
  <c r="M226" i="1"/>
  <c r="V226" i="1"/>
  <c r="Z233" i="1"/>
  <c r="P233" i="1"/>
  <c r="X233" i="1"/>
  <c r="AB233" i="1"/>
  <c r="W227" i="1"/>
  <c r="AI232" i="1"/>
  <c r="AB235" i="1"/>
  <c r="Z234" i="1"/>
  <c r="V232" i="1"/>
  <c r="AE229" i="1"/>
  <c r="AG229" i="1"/>
  <c r="AI229" i="1"/>
  <c r="AF229" i="1"/>
  <c r="O229" i="1"/>
  <c r="X230" i="1"/>
  <c r="O230" i="1"/>
  <c r="R230" i="1"/>
  <c r="N230" i="1"/>
  <c r="AH230" i="1"/>
  <c r="S224" i="1"/>
  <c r="V224" i="1"/>
  <c r="R224" i="1"/>
  <c r="AG224" i="1"/>
  <c r="AI224" i="1"/>
  <c r="S226" i="1"/>
  <c r="P226" i="1"/>
  <c r="V233" i="1"/>
  <c r="AE233" i="1"/>
  <c r="AG233" i="1"/>
  <c r="N233" i="1"/>
  <c r="R233" i="1"/>
  <c r="Y234" i="1"/>
  <c r="AC219" i="1"/>
  <c r="R221" i="1"/>
  <c r="M222" i="1"/>
  <c r="V219" i="1"/>
  <c r="O221" i="1"/>
  <c r="AB221" i="1"/>
  <c r="Y221" i="1"/>
  <c r="V222" i="1"/>
  <c r="X222" i="1"/>
  <c r="AA220" i="1"/>
  <c r="AG220" i="1"/>
  <c r="W220" i="1"/>
  <c r="AH220" i="1"/>
  <c r="AA216" i="1"/>
  <c r="S216" i="1"/>
  <c r="M216" i="1"/>
  <c r="N216" i="1"/>
  <c r="AD216" i="1"/>
  <c r="P215" i="1"/>
  <c r="S215" i="1"/>
  <c r="AF215" i="1"/>
  <c r="Q221" i="1"/>
  <c r="U221" i="1"/>
  <c r="AG215" i="1"/>
  <c r="S219" i="1"/>
  <c r="Z219" i="1"/>
  <c r="AG221" i="1"/>
  <c r="AE221" i="1"/>
  <c r="AC221" i="1"/>
  <c r="S222" i="1"/>
  <c r="AC222" i="1"/>
  <c r="R220" i="1"/>
  <c r="Y220" i="1"/>
  <c r="AC220" i="1"/>
  <c r="N220" i="1"/>
  <c r="AD220" i="1"/>
  <c r="Z216" i="1"/>
  <c r="AB216" i="1"/>
  <c r="AH216" i="1"/>
  <c r="Q216" i="1"/>
  <c r="W216" i="1"/>
  <c r="R215" i="1"/>
  <c r="U211" i="1"/>
  <c r="O211" i="1"/>
  <c r="AI211" i="1"/>
  <c r="P211" i="1"/>
  <c r="AG206" i="1"/>
  <c r="S206" i="1"/>
  <c r="P206" i="1"/>
  <c r="R206" i="1"/>
  <c r="AI210" i="1"/>
  <c r="N203" i="1"/>
  <c r="AA203" i="1"/>
  <c r="T203" i="1"/>
  <c r="AH203" i="1"/>
  <c r="M203" i="1"/>
  <c r="Z207" i="1"/>
  <c r="AC207" i="1"/>
  <c r="AJ207" i="1"/>
  <c r="M207" i="1"/>
  <c r="AH207" i="1"/>
  <c r="T210" i="1"/>
  <c r="Y211" i="1"/>
  <c r="M211" i="1"/>
  <c r="AJ211" i="1"/>
  <c r="AD206" i="1"/>
  <c r="AB206" i="1"/>
  <c r="Y206" i="1"/>
  <c r="V203" i="1"/>
  <c r="AG203" i="1"/>
  <c r="AC203" i="1"/>
  <c r="AB203" i="1"/>
  <c r="O203" i="1"/>
  <c r="O207" i="1"/>
  <c r="W207" i="1"/>
  <c r="AD207" i="1"/>
  <c r="V207" i="1"/>
  <c r="AA174" i="1"/>
  <c r="AE174" i="1"/>
  <c r="AJ174" i="1"/>
  <c r="AI181" i="1"/>
  <c r="R181" i="1"/>
  <c r="N181" i="1"/>
  <c r="M175" i="1"/>
  <c r="X174" i="1"/>
  <c r="S174" i="1"/>
  <c r="M174" i="1"/>
  <c r="V186" i="1"/>
  <c r="S181" i="1"/>
  <c r="O181" i="1"/>
  <c r="U181" i="1"/>
  <c r="W175" i="1"/>
  <c r="AA175" i="1"/>
  <c r="X173" i="1"/>
  <c r="R173" i="1"/>
  <c r="AB173" i="1"/>
  <c r="U176" i="1"/>
  <c r="X176" i="1"/>
  <c r="O176" i="1"/>
  <c r="V176" i="1"/>
  <c r="P180" i="1"/>
  <c r="AG180" i="1"/>
  <c r="X180" i="1"/>
  <c r="Z180" i="1"/>
  <c r="AC174" i="1"/>
  <c r="P174" i="1"/>
  <c r="AG174" i="1"/>
  <c r="O179" i="1"/>
  <c r="AA185" i="1"/>
  <c r="Z185" i="1"/>
  <c r="Y185" i="1"/>
  <c r="R185" i="1"/>
  <c r="AF186" i="1"/>
  <c r="N186" i="1"/>
  <c r="AF181" i="1"/>
  <c r="X181" i="1"/>
  <c r="W181" i="1"/>
  <c r="N175" i="1"/>
  <c r="AI175" i="1"/>
  <c r="Z178" i="1"/>
  <c r="W173" i="1"/>
  <c r="U173" i="1"/>
  <c r="AA173" i="1"/>
  <c r="AC176" i="1"/>
  <c r="S176" i="1"/>
  <c r="AB176" i="1"/>
  <c r="N176" i="1"/>
  <c r="AG176" i="1"/>
  <c r="W180" i="1"/>
  <c r="Y180" i="1"/>
  <c r="M180" i="1"/>
  <c r="AI180" i="1"/>
  <c r="Q180" i="1"/>
  <c r="W174" i="1"/>
  <c r="AH174" i="1"/>
  <c r="Y174" i="1"/>
  <c r="V174" i="1"/>
  <c r="AI179" i="1"/>
  <c r="AI185" i="1"/>
  <c r="AB185" i="1"/>
  <c r="M185" i="1"/>
  <c r="AG185" i="1"/>
  <c r="U185" i="1"/>
  <c r="T186" i="1"/>
  <c r="U186" i="1"/>
  <c r="AD181" i="1"/>
  <c r="V181" i="1"/>
  <c r="AH181" i="1"/>
  <c r="AJ181" i="1"/>
  <c r="AJ175" i="1"/>
  <c r="W178" i="1"/>
  <c r="W168" i="1"/>
  <c r="AE168" i="1"/>
  <c r="R168" i="1"/>
  <c r="Q168" i="1"/>
  <c r="AJ168" i="1"/>
  <c r="AJ166" i="1"/>
  <c r="AI166" i="1"/>
  <c r="O166" i="1"/>
  <c r="Y166" i="1"/>
  <c r="P166" i="1"/>
  <c r="U167" i="1"/>
  <c r="N167" i="1"/>
  <c r="AB168" i="1"/>
  <c r="X168" i="1"/>
  <c r="P168" i="1"/>
  <c r="AF168" i="1"/>
  <c r="AH166" i="1"/>
  <c r="W166" i="1"/>
  <c r="AD166" i="1"/>
  <c r="M166" i="1"/>
  <c r="AB166" i="1"/>
  <c r="AE166" i="1"/>
  <c r="Q166" i="1"/>
  <c r="S166" i="1"/>
  <c r="V166" i="1"/>
  <c r="AI157" i="1"/>
  <c r="U157" i="1"/>
  <c r="AE157" i="1"/>
  <c r="X156" i="1"/>
  <c r="M156" i="1"/>
  <c r="AE156" i="1"/>
  <c r="S161" i="1"/>
  <c r="Z159" i="1"/>
  <c r="V159" i="1"/>
  <c r="X159" i="1"/>
  <c r="Y159" i="1"/>
  <c r="U159" i="1"/>
  <c r="AC158" i="1"/>
  <c r="AH158" i="1"/>
  <c r="AG163" i="1"/>
  <c r="M162" i="1"/>
  <c r="AB162" i="1"/>
  <c r="X162" i="1"/>
  <c r="S160" i="1"/>
  <c r="P159" i="1"/>
  <c r="AB159" i="1"/>
  <c r="AG159" i="1"/>
  <c r="AC159" i="1"/>
  <c r="AD157" i="1"/>
  <c r="X157" i="1"/>
  <c r="AH157" i="1"/>
  <c r="AD159" i="1"/>
  <c r="W159" i="1"/>
  <c r="Q159" i="1"/>
  <c r="T159" i="1"/>
  <c r="AA159" i="1"/>
  <c r="AC162" i="1"/>
  <c r="AG162" i="1"/>
  <c r="N162" i="1"/>
  <c r="W157" i="1"/>
  <c r="S157" i="1"/>
  <c r="AG156" i="1"/>
  <c r="AJ156" i="1"/>
  <c r="AF156" i="1"/>
  <c r="AC156" i="1"/>
  <c r="AE159" i="1"/>
  <c r="R159" i="1"/>
  <c r="AH159" i="1"/>
  <c r="AJ159" i="1"/>
  <c r="O159" i="1"/>
  <c r="AB158" i="1"/>
  <c r="AJ158" i="1"/>
  <c r="U158" i="1"/>
  <c r="W158" i="1"/>
  <c r="P163" i="1"/>
  <c r="P162" i="1"/>
  <c r="T162" i="1"/>
  <c r="AI162" i="1"/>
  <c r="AF160" i="1"/>
  <c r="AG160" i="1"/>
  <c r="AH148" i="1"/>
  <c r="S148" i="1"/>
  <c r="AJ148" i="1"/>
  <c r="AI148" i="1"/>
  <c r="Y145" i="1"/>
  <c r="AH145" i="1"/>
  <c r="P150" i="1"/>
  <c r="AB150" i="1"/>
  <c r="S150" i="1"/>
  <c r="V149" i="1"/>
  <c r="AD149" i="1"/>
  <c r="AJ149" i="1"/>
  <c r="AC149" i="1"/>
  <c r="M149" i="1"/>
  <c r="AD148" i="1"/>
  <c r="Z148" i="1"/>
  <c r="AF148" i="1"/>
  <c r="AG148" i="1"/>
  <c r="T148" i="1"/>
  <c r="AF145" i="1"/>
  <c r="AJ145" i="1"/>
  <c r="N151" i="1"/>
  <c r="T151" i="1"/>
  <c r="O150" i="1"/>
  <c r="AC150" i="1"/>
  <c r="AE149" i="1"/>
  <c r="P149" i="1"/>
  <c r="R149" i="1"/>
  <c r="AH149" i="1"/>
  <c r="N149" i="1"/>
  <c r="W144" i="1"/>
  <c r="AC144" i="1"/>
  <c r="AE144" i="1"/>
  <c r="AF144" i="1"/>
  <c r="AB148" i="1"/>
  <c r="V148" i="1"/>
  <c r="Q148" i="1"/>
  <c r="AC148" i="1"/>
  <c r="P148" i="1"/>
  <c r="AB145" i="1"/>
  <c r="X145" i="1"/>
  <c r="AI151" i="1"/>
  <c r="Q151" i="1"/>
  <c r="AG151" i="1"/>
  <c r="AE150" i="1"/>
  <c r="AG150" i="1"/>
  <c r="AH150" i="1"/>
  <c r="P147" i="1"/>
  <c r="AB149" i="1"/>
  <c r="U149" i="1"/>
  <c r="Y149" i="1"/>
  <c r="S149" i="1"/>
  <c r="V143" i="1"/>
  <c r="Z143" i="1"/>
  <c r="X143" i="1"/>
  <c r="W145" i="1"/>
  <c r="W151" i="1"/>
  <c r="R150" i="1"/>
  <c r="N144" i="1"/>
  <c r="AG144" i="1"/>
  <c r="AH144" i="1"/>
  <c r="AD144" i="1"/>
  <c r="X144" i="1"/>
  <c r="AE148" i="1"/>
  <c r="X148" i="1"/>
  <c r="AA148" i="1"/>
  <c r="Y148" i="1"/>
  <c r="O148" i="1"/>
  <c r="S145" i="1"/>
  <c r="AC153" i="1"/>
  <c r="AB151" i="1"/>
  <c r="V151" i="1"/>
  <c r="AE151" i="1"/>
  <c r="AD150" i="1"/>
  <c r="Q150" i="1"/>
  <c r="T150" i="1"/>
  <c r="W149" i="1"/>
  <c r="AA149" i="1"/>
  <c r="AI149" i="1"/>
  <c r="AG149" i="1"/>
  <c r="S143" i="1"/>
  <c r="AJ143" i="1"/>
  <c r="T143" i="1"/>
  <c r="W133" i="1"/>
  <c r="AD133" i="1"/>
  <c r="V133" i="1"/>
  <c r="R134" i="1"/>
  <c r="Y134" i="1"/>
  <c r="V134" i="1"/>
  <c r="Z134" i="1"/>
  <c r="S133" i="1"/>
  <c r="R133" i="1"/>
  <c r="AI134" i="1"/>
  <c r="AE134" i="1"/>
  <c r="AJ134" i="1"/>
  <c r="AB134" i="1"/>
  <c r="AC139" i="1"/>
  <c r="O139" i="1"/>
  <c r="Y136" i="1"/>
  <c r="AI136" i="1"/>
  <c r="AF136" i="1"/>
  <c r="AB136" i="1"/>
  <c r="AB137" i="1"/>
  <c r="P137" i="1"/>
  <c r="AI138" i="1"/>
  <c r="AF133" i="1"/>
  <c r="M133" i="1"/>
  <c r="X133" i="1"/>
  <c r="N134" i="1"/>
  <c r="T134" i="1"/>
  <c r="P134" i="1"/>
  <c r="S134" i="1"/>
  <c r="AA134" i="1"/>
  <c r="X135" i="1"/>
  <c r="AA139" i="1"/>
  <c r="AH139" i="1"/>
  <c r="Y139" i="1"/>
  <c r="AA133" i="1"/>
  <c r="M134" i="1"/>
  <c r="Z139" i="1"/>
  <c r="Q136" i="1"/>
  <c r="AJ136" i="1"/>
  <c r="R136" i="1"/>
  <c r="X136" i="1"/>
  <c r="AG137" i="1"/>
  <c r="Q133" i="1"/>
  <c r="U133" i="1"/>
  <c r="AE133" i="1"/>
  <c r="AB133" i="1"/>
  <c r="AF134" i="1"/>
  <c r="AC134" i="1"/>
  <c r="U134" i="1"/>
  <c r="W134" i="1"/>
  <c r="AD134" i="1"/>
  <c r="O135" i="1"/>
  <c r="R135" i="1"/>
  <c r="AB139" i="1"/>
  <c r="Q139" i="1"/>
  <c r="U139" i="1"/>
  <c r="W116" i="1"/>
  <c r="Z116" i="1"/>
  <c r="AH116" i="1"/>
  <c r="AC116" i="1"/>
  <c r="P111" i="1"/>
  <c r="AD111" i="1"/>
  <c r="T111" i="1"/>
  <c r="R111" i="1"/>
  <c r="N111" i="1"/>
  <c r="P120" i="1"/>
  <c r="AI120" i="1"/>
  <c r="AE117" i="1"/>
  <c r="U117" i="1"/>
  <c r="AA117" i="1"/>
  <c r="AH113" i="1"/>
  <c r="AB113" i="1"/>
  <c r="Z113" i="1"/>
  <c r="U113" i="1"/>
  <c r="AI113" i="1"/>
  <c r="N121" i="1"/>
  <c r="T121" i="1"/>
  <c r="O119" i="1"/>
  <c r="AA115" i="1"/>
  <c r="M115" i="1"/>
  <c r="AJ115" i="1"/>
  <c r="AD119" i="1"/>
  <c r="AD116" i="1"/>
  <c r="T116" i="1"/>
  <c r="Y116" i="1"/>
  <c r="AB116" i="1"/>
  <c r="AF116" i="1"/>
  <c r="AF111" i="1"/>
  <c r="AA111" i="1"/>
  <c r="AE111" i="1"/>
  <c r="W111" i="1"/>
  <c r="Q120" i="1"/>
  <c r="AD117" i="1"/>
  <c r="O117" i="1"/>
  <c r="N117" i="1"/>
  <c r="AD113" i="1"/>
  <c r="N113" i="1"/>
  <c r="X113" i="1"/>
  <c r="P113" i="1"/>
  <c r="R113" i="1"/>
  <c r="U121" i="1"/>
  <c r="AG121" i="1"/>
  <c r="N119" i="1"/>
  <c r="AD115" i="1"/>
  <c r="AB115" i="1"/>
  <c r="AG115" i="1"/>
  <c r="Q116" i="1"/>
  <c r="AE116" i="1"/>
  <c r="AI116" i="1"/>
  <c r="U116" i="1"/>
  <c r="S116" i="1"/>
  <c r="V111" i="1"/>
  <c r="AJ111" i="1"/>
  <c r="Y111" i="1"/>
  <c r="AI111" i="1"/>
  <c r="Z111" i="1"/>
  <c r="AB120" i="1"/>
  <c r="U120" i="1"/>
  <c r="M117" i="1"/>
  <c r="R117" i="1"/>
  <c r="V117" i="1"/>
  <c r="AC117" i="1"/>
  <c r="O113" i="1"/>
  <c r="AC113" i="1"/>
  <c r="V113" i="1"/>
  <c r="AA113" i="1"/>
  <c r="P121" i="1"/>
  <c r="AJ121" i="1"/>
  <c r="AI115" i="1"/>
  <c r="S115" i="1"/>
  <c r="U115" i="1"/>
  <c r="AB108" i="1"/>
  <c r="AG108" i="1"/>
  <c r="AD108" i="1"/>
  <c r="S108" i="1"/>
  <c r="R108" i="1"/>
  <c r="U108" i="1"/>
  <c r="M108" i="1"/>
  <c r="V108" i="1"/>
  <c r="P108" i="1"/>
  <c r="Y108" i="1"/>
  <c r="X108" i="1"/>
  <c r="W108" i="1"/>
  <c r="P96" i="1"/>
  <c r="Y96" i="1"/>
  <c r="P104" i="1"/>
  <c r="R100" i="1"/>
  <c r="AG99" i="1"/>
  <c r="Z99" i="1"/>
  <c r="AC99" i="1"/>
  <c r="W99" i="1"/>
  <c r="X99" i="1"/>
  <c r="AI96" i="1"/>
  <c r="AC96" i="1"/>
  <c r="AE96" i="1"/>
  <c r="Z96" i="1"/>
  <c r="AA96" i="1"/>
  <c r="U105" i="1"/>
  <c r="AG105" i="1"/>
  <c r="V105" i="1"/>
  <c r="N106" i="1"/>
  <c r="X106" i="1"/>
  <c r="U106" i="1"/>
  <c r="R106" i="1"/>
  <c r="O95" i="1"/>
  <c r="R95" i="1"/>
  <c r="W95" i="1"/>
  <c r="U97" i="1"/>
  <c r="W94" i="1"/>
  <c r="AA94" i="1"/>
  <c r="O103" i="1"/>
  <c r="T103" i="1"/>
  <c r="V103" i="1"/>
  <c r="T98" i="1"/>
  <c r="P98" i="1"/>
  <c r="AH104" i="1"/>
  <c r="AF104" i="1"/>
  <c r="Z104" i="1"/>
  <c r="Q104" i="1"/>
  <c r="S104" i="1"/>
  <c r="S100" i="1"/>
  <c r="V96" i="1"/>
  <c r="O104" i="1"/>
  <c r="AI104" i="1"/>
  <c r="V100" i="1"/>
  <c r="AA99" i="1"/>
  <c r="AF99" i="1"/>
  <c r="AJ99" i="1"/>
  <c r="AH99" i="1"/>
  <c r="AG96" i="1"/>
  <c r="AB96" i="1"/>
  <c r="Q96" i="1"/>
  <c r="R96" i="1"/>
  <c r="AF96" i="1"/>
  <c r="W105" i="1"/>
  <c r="Y105" i="1"/>
  <c r="M106" i="1"/>
  <c r="AD106" i="1"/>
  <c r="AA106" i="1"/>
  <c r="X95" i="1"/>
  <c r="AC95" i="1"/>
  <c r="Y95" i="1"/>
  <c r="AD97" i="1"/>
  <c r="O94" i="1"/>
  <c r="AH94" i="1"/>
  <c r="AE103" i="1"/>
  <c r="U103" i="1"/>
  <c r="X103" i="1"/>
  <c r="AD98" i="1"/>
  <c r="V98" i="1"/>
  <c r="N104" i="1"/>
  <c r="R104" i="1"/>
  <c r="W104" i="1"/>
  <c r="AE104" i="1"/>
  <c r="Q100" i="1"/>
  <c r="N96" i="1"/>
  <c r="V104" i="1"/>
  <c r="T99" i="1"/>
  <c r="Q99" i="1"/>
  <c r="S99" i="1"/>
  <c r="N99" i="1"/>
  <c r="O99" i="1"/>
  <c r="W96" i="1"/>
  <c r="U96" i="1"/>
  <c r="M96" i="1"/>
  <c r="O96" i="1"/>
  <c r="AH96" i="1"/>
  <c r="M105" i="1"/>
  <c r="T105" i="1"/>
  <c r="S105" i="1"/>
  <c r="V106" i="1"/>
  <c r="AF106" i="1"/>
  <c r="T106" i="1"/>
  <c r="U95" i="1"/>
  <c r="M95" i="1"/>
  <c r="V95" i="1"/>
  <c r="P97" i="1"/>
  <c r="AF97" i="1"/>
  <c r="U94" i="1"/>
  <c r="AB103" i="1"/>
  <c r="AD103" i="1"/>
  <c r="Y103" i="1"/>
  <c r="AJ103" i="1"/>
  <c r="AJ98" i="1"/>
  <c r="AJ104" i="1"/>
  <c r="M104" i="1"/>
  <c r="Y104" i="1"/>
  <c r="AA104" i="1"/>
  <c r="AG104" i="1"/>
  <c r="T100" i="1"/>
  <c r="AG100" i="1"/>
  <c r="AH87" i="1"/>
  <c r="AF87" i="1"/>
  <c r="Y87" i="1"/>
  <c r="AC87" i="1"/>
  <c r="AJ85" i="1"/>
  <c r="Y85" i="1"/>
  <c r="R85" i="1"/>
  <c r="V82" i="1"/>
  <c r="AG84" i="1"/>
  <c r="Z87" i="1"/>
  <c r="AB87" i="1"/>
  <c r="M87" i="1"/>
  <c r="X85" i="1"/>
  <c r="Z85" i="1"/>
  <c r="AD85" i="1"/>
  <c r="AG82" i="1"/>
  <c r="S82" i="1"/>
  <c r="M84" i="1"/>
  <c r="AC83" i="1"/>
  <c r="V70" i="1"/>
  <c r="Z74" i="1"/>
  <c r="P74" i="1"/>
  <c r="AG74" i="1"/>
  <c r="V74" i="1"/>
  <c r="T74" i="1"/>
  <c r="X70" i="1"/>
  <c r="Q70" i="1"/>
  <c r="AC70" i="1"/>
  <c r="N78" i="1"/>
  <c r="AC78" i="1"/>
  <c r="AE75" i="1"/>
  <c r="AC75" i="1"/>
  <c r="AH75" i="1"/>
  <c r="AJ79" i="1"/>
  <c r="Y70" i="1"/>
  <c r="AH74" i="1"/>
  <c r="AC74" i="1"/>
  <c r="AI74" i="1"/>
  <c r="AA74" i="1"/>
  <c r="U74" i="1"/>
  <c r="AB73" i="1"/>
  <c r="AE77" i="1"/>
  <c r="V77" i="1"/>
  <c r="AC77" i="1"/>
  <c r="AA77" i="1"/>
  <c r="M70" i="1"/>
  <c r="AD70" i="1"/>
  <c r="W78" i="1"/>
  <c r="AH78" i="1"/>
  <c r="AI78" i="1"/>
  <c r="AF78" i="1"/>
  <c r="AG78" i="1"/>
  <c r="AE71" i="1"/>
  <c r="P71" i="1"/>
  <c r="O75" i="1"/>
  <c r="Q75" i="1"/>
  <c r="S75" i="1"/>
  <c r="M79" i="1"/>
  <c r="Q76" i="1"/>
  <c r="W74" i="1"/>
  <c r="R74" i="1"/>
  <c r="AB74" i="1"/>
  <c r="Y74" i="1"/>
  <c r="S77" i="1"/>
  <c r="U77" i="1"/>
  <c r="Y77" i="1"/>
  <c r="AE70" i="1"/>
  <c r="AD78" i="1"/>
  <c r="AE78" i="1"/>
  <c r="T78" i="1"/>
  <c r="R78" i="1"/>
  <c r="Y71" i="1"/>
  <c r="AC71" i="1"/>
  <c r="V75" i="1"/>
  <c r="Y75" i="1"/>
  <c r="AD75" i="1"/>
  <c r="AI79" i="1"/>
  <c r="W76" i="1"/>
  <c r="S65" i="1"/>
  <c r="U65" i="1"/>
  <c r="Q65" i="1"/>
  <c r="M65" i="1"/>
  <c r="R66" i="1"/>
  <c r="R62" i="1"/>
  <c r="Z62" i="1"/>
  <c r="V62" i="1"/>
  <c r="Y63" i="1"/>
  <c r="AE64" i="1"/>
  <c r="AE67" i="1"/>
  <c r="AB68" i="1"/>
  <c r="P68" i="1"/>
  <c r="U62" i="1"/>
  <c r="AG62" i="1"/>
  <c r="AD63" i="1"/>
  <c r="AH64" i="1"/>
  <c r="V67" i="1"/>
  <c r="AI68" i="1"/>
  <c r="AD65" i="1"/>
  <c r="AA65" i="1"/>
  <c r="N65" i="1"/>
  <c r="AG65" i="1"/>
  <c r="AJ65" i="1"/>
  <c r="AE66" i="1"/>
  <c r="W62" i="1"/>
  <c r="AC62" i="1"/>
  <c r="Y62" i="1"/>
  <c r="W63" i="1"/>
  <c r="W59" i="1"/>
  <c r="R59" i="1"/>
  <c r="AA59" i="1"/>
  <c r="U59" i="1"/>
  <c r="O60" i="1"/>
  <c r="AE60" i="1"/>
  <c r="Z60" i="1"/>
  <c r="AF60" i="1"/>
  <c r="T59" i="1"/>
  <c r="AE59" i="1"/>
  <c r="V59" i="1"/>
  <c r="X59" i="1"/>
  <c r="AA60" i="1"/>
  <c r="M60" i="1"/>
  <c r="V60" i="1"/>
  <c r="N60" i="1"/>
  <c r="AC60" i="1"/>
  <c r="P54" i="1"/>
  <c r="O44" i="1"/>
  <c r="W46" i="1"/>
  <c r="AI54" i="1"/>
  <c r="W51" i="1"/>
  <c r="AD49" i="1"/>
  <c r="AF44" i="1"/>
  <c r="AF28" i="1"/>
  <c r="AC21" i="1"/>
  <c r="AB30" i="1"/>
  <c r="M35" i="1"/>
  <c r="AE25" i="1"/>
  <c r="Q25" i="1"/>
  <c r="Z23" i="1"/>
  <c r="AC26" i="1"/>
  <c r="P36" i="1"/>
  <c r="AD31" i="1"/>
  <c r="AG8" i="1"/>
  <c r="Z11" i="1"/>
  <c r="AC14" i="1"/>
  <c r="AD8" i="1"/>
  <c r="P11" i="1"/>
  <c r="W17" i="1"/>
  <c r="Z8" i="1"/>
  <c r="R27" i="1"/>
  <c r="AF27" i="1"/>
  <c r="AE36" i="1"/>
  <c r="AE33" i="1"/>
  <c r="S30" i="1"/>
  <c r="AA31" i="1"/>
  <c r="U31" i="1"/>
  <c r="AD28" i="1"/>
  <c r="AD27" i="1"/>
  <c r="AH36" i="1"/>
  <c r="W33" i="1"/>
  <c r="AA33" i="1"/>
  <c r="T30" i="1"/>
  <c r="AD23" i="1"/>
  <c r="O31" i="1"/>
  <c r="AF35" i="1"/>
  <c r="N25" i="1"/>
  <c r="O29" i="1"/>
  <c r="AF36" i="1"/>
  <c r="S33" i="1"/>
  <c r="AH31" i="1"/>
  <c r="AE28" i="1"/>
  <c r="AB35" i="1"/>
  <c r="AJ21" i="1"/>
  <c r="AG25" i="1"/>
  <c r="Q55" i="1"/>
  <c r="Q56" i="1"/>
  <c r="AC48" i="1"/>
  <c r="AF55" i="1"/>
  <c r="AG45" i="1"/>
  <c r="Q49" i="1"/>
  <c r="AE49" i="1"/>
  <c r="X46" i="1"/>
  <c r="T49" i="1"/>
  <c r="AG56" i="1"/>
  <c r="AH48" i="1"/>
  <c r="V51" i="1"/>
  <c r="S55" i="1"/>
  <c r="W55" i="1"/>
  <c r="V45" i="1"/>
  <c r="AI49" i="1"/>
  <c r="AF49" i="1"/>
  <c r="AF54" i="1"/>
  <c r="AA54" i="1"/>
  <c r="N54" i="1"/>
  <c r="R56" i="1"/>
  <c r="AB56" i="1"/>
  <c r="AH52" i="1"/>
  <c r="AA52" i="1"/>
  <c r="AJ52" i="1"/>
  <c r="P52" i="1"/>
  <c r="X52" i="1"/>
  <c r="W48" i="1"/>
  <c r="O51" i="1"/>
  <c r="Y51" i="1"/>
  <c r="U55" i="1"/>
  <c r="AG55" i="1"/>
  <c r="Z55" i="1"/>
  <c r="AB45" i="1"/>
  <c r="AH45" i="1"/>
  <c r="P49" i="1"/>
  <c r="Z49" i="1"/>
  <c r="N49" i="1"/>
  <c r="AA49" i="1"/>
  <c r="U49" i="1"/>
  <c r="Y44" i="1"/>
  <c r="N44" i="1"/>
  <c r="V42" i="1"/>
  <c r="W42" i="1"/>
  <c r="AD42" i="1"/>
  <c r="AG46" i="1"/>
  <c r="N41" i="1"/>
  <c r="V52" i="1"/>
  <c r="AI52" i="1"/>
  <c r="AG52" i="1"/>
  <c r="AB52" i="1"/>
  <c r="N42" i="1"/>
  <c r="T42" i="1"/>
  <c r="AC42" i="1"/>
  <c r="M41" i="1"/>
  <c r="Q54" i="1"/>
  <c r="AB54" i="1"/>
  <c r="S54" i="1"/>
  <c r="W54" i="1"/>
  <c r="W56" i="1"/>
  <c r="Y52" i="1"/>
  <c r="M52" i="1"/>
  <c r="AD52" i="1"/>
  <c r="AC52" i="1"/>
  <c r="AF52" i="1"/>
  <c r="AG48" i="1"/>
  <c r="AH51" i="1"/>
  <c r="M55" i="1"/>
  <c r="AA55" i="1"/>
  <c r="O55" i="1"/>
  <c r="X45" i="1"/>
  <c r="AH49" i="1"/>
  <c r="AC49" i="1"/>
  <c r="O49" i="1"/>
  <c r="T44" i="1"/>
  <c r="V44" i="1"/>
  <c r="AD44" i="1"/>
  <c r="O42" i="1"/>
  <c r="AH42" i="1"/>
  <c r="AF42" i="1"/>
  <c r="AH46" i="1"/>
  <c r="P41" i="1"/>
  <c r="Y54" i="1"/>
  <c r="AE54" i="1"/>
  <c r="O54" i="1"/>
  <c r="T56" i="1"/>
  <c r="Z52" i="1"/>
  <c r="N52" i="1"/>
  <c r="T52" i="1"/>
  <c r="U52" i="1"/>
  <c r="R52" i="1"/>
  <c r="P48" i="1"/>
  <c r="AE48" i="1"/>
  <c r="AC51" i="1"/>
  <c r="V55" i="1"/>
  <c r="T55" i="1"/>
  <c r="Y55" i="1"/>
  <c r="AC45" i="1"/>
  <c r="V49" i="1"/>
  <c r="Y49" i="1"/>
  <c r="AB49" i="1"/>
  <c r="W49" i="1"/>
  <c r="AC44" i="1"/>
  <c r="S42" i="1"/>
  <c r="AE42" i="1"/>
  <c r="U42" i="1"/>
  <c r="AI42" i="1"/>
  <c r="V38" i="1"/>
  <c r="Y34" i="1"/>
  <c r="Y37" i="1"/>
  <c r="X26" i="1"/>
  <c r="AD36" i="1"/>
  <c r="AJ36" i="1"/>
  <c r="T36" i="1"/>
  <c r="Z36" i="1"/>
  <c r="AI36" i="1"/>
  <c r="P38" i="1"/>
  <c r="AD38" i="1"/>
  <c r="AJ38" i="1"/>
  <c r="W38" i="1"/>
  <c r="AC38" i="1"/>
  <c r="N33" i="1"/>
  <c r="AC33" i="1"/>
  <c r="Q33" i="1"/>
  <c r="Q30" i="1"/>
  <c r="AI30" i="1"/>
  <c r="V30" i="1"/>
  <c r="AH34" i="1"/>
  <c r="P34" i="1"/>
  <c r="Z34" i="1"/>
  <c r="R34" i="1"/>
  <c r="M34" i="1"/>
  <c r="Y23" i="1"/>
  <c r="Q31" i="1"/>
  <c r="Y31" i="1"/>
  <c r="R31" i="1"/>
  <c r="X31" i="1"/>
  <c r="AE31" i="1"/>
  <c r="Y28" i="1"/>
  <c r="AA28" i="1"/>
  <c r="AJ28" i="1"/>
  <c r="U28" i="1"/>
  <c r="O35" i="1"/>
  <c r="T35" i="1"/>
  <c r="AJ35" i="1"/>
  <c r="S21" i="1"/>
  <c r="U21" i="1"/>
  <c r="AB25" i="1"/>
  <c r="AD25" i="1"/>
  <c r="AI25" i="1"/>
  <c r="Z29" i="1"/>
  <c r="W37" i="1"/>
  <c r="AG37" i="1"/>
  <c r="AA37" i="1"/>
  <c r="R38" i="1"/>
  <c r="AF34" i="1"/>
  <c r="Z37" i="1"/>
  <c r="AJ27" i="1"/>
  <c r="M27" i="1"/>
  <c r="N26" i="1"/>
  <c r="AA26" i="1"/>
  <c r="Q36" i="1"/>
  <c r="N36" i="1"/>
  <c r="M36" i="1"/>
  <c r="Y36" i="1"/>
  <c r="X36" i="1"/>
  <c r="AH38" i="1"/>
  <c r="U38" i="1"/>
  <c r="O38" i="1"/>
  <c r="AE38" i="1"/>
  <c r="X38" i="1"/>
  <c r="AH33" i="1"/>
  <c r="T33" i="1"/>
  <c r="X33" i="1"/>
  <c r="AJ30" i="1"/>
  <c r="AD30" i="1"/>
  <c r="X30" i="1"/>
  <c r="AA34" i="1"/>
  <c r="W34" i="1"/>
  <c r="AB34" i="1"/>
  <c r="AC34" i="1"/>
  <c r="N34" i="1"/>
  <c r="AE23" i="1"/>
  <c r="AB31" i="1"/>
  <c r="S31" i="1"/>
  <c r="AC31" i="1"/>
  <c r="AF31" i="1"/>
  <c r="P28" i="1"/>
  <c r="AG28" i="1"/>
  <c r="W28" i="1"/>
  <c r="U35" i="1"/>
  <c r="S35" i="1"/>
  <c r="N35" i="1"/>
  <c r="AB21" i="1"/>
  <c r="AE21" i="1"/>
  <c r="Z25" i="1"/>
  <c r="X29" i="1"/>
  <c r="AD37" i="1"/>
  <c r="V37" i="1"/>
  <c r="M37" i="1"/>
  <c r="AI38" i="1"/>
  <c r="AB38" i="1"/>
  <c r="S34" i="1"/>
  <c r="V34" i="1"/>
  <c r="P37" i="1"/>
  <c r="AE27" i="1"/>
  <c r="R26" i="1"/>
  <c r="AE26" i="1"/>
  <c r="V36" i="1"/>
  <c r="W36" i="1"/>
  <c r="AB36" i="1"/>
  <c r="AA36" i="1"/>
  <c r="S38" i="1"/>
  <c r="AG38" i="1"/>
  <c r="Y38" i="1"/>
  <c r="M38" i="1"/>
  <c r="AA38" i="1"/>
  <c r="AF33" i="1"/>
  <c r="O33" i="1"/>
  <c r="AG33" i="1"/>
  <c r="P30" i="1"/>
  <c r="O30" i="1"/>
  <c r="M30" i="1"/>
  <c r="AG34" i="1"/>
  <c r="AD34" i="1"/>
  <c r="X34" i="1"/>
  <c r="Q34" i="1"/>
  <c r="AI34" i="1"/>
  <c r="AA23" i="1"/>
  <c r="AC23" i="1"/>
  <c r="P31" i="1"/>
  <c r="N31" i="1"/>
  <c r="AJ31" i="1"/>
  <c r="V31" i="1"/>
  <c r="AG31" i="1"/>
  <c r="AH28" i="1"/>
  <c r="O28" i="1"/>
  <c r="Q28" i="1"/>
  <c r="R35" i="1"/>
  <c r="Q35" i="1"/>
  <c r="V35" i="1"/>
  <c r="V21" i="1"/>
  <c r="W21" i="1"/>
  <c r="AA25" i="1"/>
  <c r="X25" i="1"/>
  <c r="Y25" i="1"/>
  <c r="T29" i="1"/>
  <c r="AI22" i="1"/>
  <c r="AF37" i="1"/>
  <c r="R37" i="1"/>
  <c r="N37" i="1"/>
  <c r="AD17" i="1"/>
  <c r="Q8" i="1"/>
  <c r="AE17" i="1"/>
  <c r="W8" i="1"/>
  <c r="R11" i="1"/>
  <c r="AJ7" i="1"/>
  <c r="Z18" i="1"/>
  <c r="P20" i="3" s="1"/>
  <c r="AG12" i="1"/>
  <c r="X14" i="1"/>
  <c r="AB7" i="1"/>
  <c r="AE12" i="1"/>
  <c r="N12" i="1"/>
  <c r="T18" i="1"/>
  <c r="J20" i="3" s="1"/>
  <c r="AE8" i="1"/>
  <c r="N8" i="1"/>
  <c r="AJ11" i="1"/>
  <c r="M14" i="1"/>
  <c r="Y14" i="1"/>
  <c r="AA7" i="1"/>
  <c r="X12" i="1"/>
  <c r="Y12" i="1"/>
  <c r="X18" i="1"/>
  <c r="N20" i="3" s="1"/>
  <c r="O17" i="1"/>
  <c r="AC8" i="1"/>
  <c r="AF8" i="1"/>
  <c r="AJ8" i="1"/>
  <c r="V11" i="1"/>
  <c r="AF14" i="1"/>
  <c r="AD14" i="1"/>
  <c r="S7" i="1"/>
  <c r="U12" i="1"/>
  <c r="AB5" i="1"/>
  <c r="M5" i="1"/>
  <c r="S19" i="1"/>
  <c r="Y19" i="1"/>
  <c r="T19" i="1"/>
  <c r="AD13" i="1"/>
  <c r="AA13" i="1"/>
  <c r="U9" i="1"/>
  <c r="V9" i="1"/>
  <c r="AE9" i="1"/>
  <c r="AB9" i="1"/>
  <c r="X15" i="1"/>
  <c r="R10" i="1"/>
  <c r="AC10" i="1"/>
  <c r="AB10" i="1"/>
  <c r="P10" i="1"/>
  <c r="S10" i="1"/>
  <c r="AC16" i="1"/>
  <c r="W16" i="1"/>
  <c r="V18" i="1"/>
  <c r="L20" i="3" s="1"/>
  <c r="Q18" i="1"/>
  <c r="Z17" i="1"/>
  <c r="P5" i="1"/>
  <c r="R5" i="1"/>
  <c r="V5" i="1"/>
  <c r="S8" i="1"/>
  <c r="X8" i="1"/>
  <c r="M8" i="1"/>
  <c r="AI8" i="1"/>
  <c r="AJ19" i="1"/>
  <c r="AG19" i="1"/>
  <c r="AB19" i="1"/>
  <c r="Z19" i="1"/>
  <c r="U11" i="1"/>
  <c r="T11" i="1"/>
  <c r="P13" i="1"/>
  <c r="AB13" i="1"/>
  <c r="Q13" i="1"/>
  <c r="Q9" i="1"/>
  <c r="AG9" i="1"/>
  <c r="AH9" i="1"/>
  <c r="O9" i="1"/>
  <c r="Z9" i="1"/>
  <c r="AJ14" i="1"/>
  <c r="U14" i="1"/>
  <c r="O14" i="1"/>
  <c r="X7" i="1"/>
  <c r="AJ15" i="1"/>
  <c r="X10" i="1"/>
  <c r="AG10" i="1"/>
  <c r="AI10" i="1"/>
  <c r="M10" i="1"/>
  <c r="AJ10" i="1"/>
  <c r="AD12" i="1"/>
  <c r="Q12" i="1"/>
  <c r="AC12" i="1"/>
  <c r="S16" i="1"/>
  <c r="AJ16" i="1"/>
  <c r="AG5" i="1"/>
  <c r="N5" i="1"/>
  <c r="AI19" i="1"/>
  <c r="AD19" i="1"/>
  <c r="AF19" i="1"/>
  <c r="U13" i="1"/>
  <c r="V13" i="1"/>
  <c r="AE13" i="1"/>
  <c r="AC9" i="1"/>
  <c r="S9" i="1"/>
  <c r="P9" i="1"/>
  <c r="X9" i="1"/>
  <c r="M9" i="1"/>
  <c r="N10" i="1"/>
  <c r="AH10" i="1"/>
  <c r="AA10" i="1"/>
  <c r="AE10" i="1"/>
  <c r="AA16" i="1"/>
  <c r="AE16" i="1"/>
  <c r="AC18" i="1"/>
  <c r="AB17" i="1"/>
  <c r="AH5" i="1"/>
  <c r="X5" i="1"/>
  <c r="AH8" i="1"/>
  <c r="AB8" i="1"/>
  <c r="V8" i="1"/>
  <c r="O8" i="1"/>
  <c r="P8" i="1"/>
  <c r="Q19" i="1"/>
  <c r="R19" i="1"/>
  <c r="AI13" i="1"/>
  <c r="N13" i="1"/>
  <c r="AJ9" i="1"/>
  <c r="AI9" i="1"/>
  <c r="N9" i="1"/>
  <c r="AA9" i="1"/>
  <c r="R9" i="1"/>
  <c r="Z14" i="1"/>
  <c r="T14" i="1"/>
  <c r="AF7" i="1"/>
  <c r="Q10" i="1"/>
  <c r="W10" i="1"/>
  <c r="U10" i="1"/>
  <c r="O10" i="1"/>
  <c r="V10" i="1"/>
  <c r="T12" i="1"/>
  <c r="AI12" i="1"/>
  <c r="N16" i="1"/>
  <c r="X16" i="1"/>
  <c r="AB974" i="1"/>
  <c r="W974" i="1"/>
  <c r="M926" i="1"/>
  <c r="AG926" i="1"/>
  <c r="Y926" i="1"/>
  <c r="R1026" i="1"/>
  <c r="N1116" i="1"/>
  <c r="W1116" i="1"/>
  <c r="AI712" i="1"/>
  <c r="Z712" i="1"/>
  <c r="T783" i="1"/>
  <c r="U783" i="1"/>
  <c r="X642" i="1"/>
  <c r="T642" i="1"/>
  <c r="W642" i="1"/>
  <c r="AG642" i="1"/>
  <c r="O642" i="1"/>
  <c r="Y642" i="1"/>
  <c r="P642" i="1"/>
  <c r="M642" i="1"/>
  <c r="AI642" i="1"/>
  <c r="AH642" i="1"/>
  <c r="AF642" i="1"/>
  <c r="V642" i="1"/>
  <c r="AB642" i="1"/>
  <c r="U642" i="1"/>
  <c r="AC642" i="1"/>
  <c r="AE642" i="1"/>
  <c r="AA642" i="1"/>
  <c r="Z642" i="1"/>
  <c r="N642" i="1"/>
  <c r="R642" i="1"/>
  <c r="AD642" i="1"/>
  <c r="AJ642" i="1"/>
  <c r="Q642" i="1"/>
  <c r="S642" i="1"/>
  <c r="AA1630" i="1"/>
  <c r="AC1630" i="1"/>
  <c r="O1630" i="1"/>
  <c r="AE1630" i="1"/>
  <c r="U1630" i="1"/>
  <c r="W1630" i="1"/>
  <c r="X1630" i="1"/>
  <c r="Q1630" i="1"/>
  <c r="AH1630" i="1"/>
  <c r="Y1630" i="1"/>
  <c r="AG1630" i="1"/>
  <c r="AD1630" i="1"/>
  <c r="R1630" i="1"/>
  <c r="AF1630" i="1"/>
  <c r="P1630" i="1"/>
  <c r="Z1630" i="1"/>
  <c r="M1630" i="1"/>
  <c r="AJ1630" i="1"/>
  <c r="AI1630" i="1"/>
  <c r="N1630" i="1"/>
  <c r="AB1630" i="1"/>
  <c r="V1630" i="1"/>
  <c r="S1630" i="1"/>
  <c r="T1630" i="1"/>
  <c r="AJ431" i="1"/>
  <c r="AI431" i="1"/>
  <c r="U431" i="1"/>
  <c r="AC431" i="1"/>
  <c r="AF431" i="1"/>
  <c r="T431" i="1"/>
  <c r="W431" i="1"/>
  <c r="AB431" i="1"/>
  <c r="AG431" i="1"/>
  <c r="V431" i="1"/>
  <c r="N431" i="1"/>
  <c r="R431" i="1"/>
  <c r="Q431" i="1"/>
  <c r="AE431" i="1"/>
  <c r="Y431" i="1"/>
  <c r="P431" i="1"/>
  <c r="S431" i="1"/>
  <c r="AH431" i="1"/>
  <c r="AA431" i="1"/>
  <c r="M431" i="1"/>
  <c r="AD431" i="1"/>
  <c r="Z431" i="1"/>
  <c r="X431" i="1"/>
  <c r="O431" i="1"/>
  <c r="Y287" i="1"/>
  <c r="O184" i="1"/>
  <c r="AE481" i="1"/>
  <c r="T628" i="1"/>
  <c r="AC628" i="1"/>
  <c r="AF1292" i="1"/>
  <c r="AB1292" i="1"/>
  <c r="AD1292" i="1"/>
  <c r="M1292" i="1"/>
  <c r="Z1292" i="1"/>
  <c r="AH1292" i="1"/>
  <c r="P1292" i="1"/>
  <c r="AC1292" i="1"/>
  <c r="Y1292" i="1"/>
  <c r="T1292" i="1"/>
  <c r="X1292" i="1"/>
  <c r="W1292" i="1"/>
  <c r="V1292" i="1"/>
  <c r="S1292" i="1"/>
  <c r="N1292" i="1"/>
  <c r="AA1292" i="1"/>
  <c r="O1292" i="1"/>
  <c r="AG1292" i="1"/>
  <c r="AI1292" i="1"/>
  <c r="Q1292" i="1"/>
  <c r="AJ1558" i="1"/>
  <c r="AE1558" i="1"/>
  <c r="S89" i="1"/>
  <c r="AA141" i="1"/>
  <c r="M141" i="1"/>
  <c r="AI1323" i="1"/>
  <c r="R1323" i="1"/>
  <c r="R1669" i="1"/>
  <c r="Q1669" i="1"/>
  <c r="AD1364" i="1"/>
  <c r="AG1364" i="1"/>
  <c r="T1364" i="1"/>
  <c r="O1364" i="1"/>
  <c r="AC1364" i="1"/>
  <c r="AB1364" i="1"/>
  <c r="AI1364" i="1"/>
  <c r="Y1364" i="1"/>
  <c r="N1364" i="1"/>
  <c r="AJ1364" i="1"/>
  <c r="AE1364" i="1"/>
  <c r="Q1364" i="1"/>
  <c r="S1364" i="1"/>
  <c r="V1364" i="1"/>
  <c r="P1364" i="1"/>
  <c r="M1364" i="1"/>
  <c r="AH1364" i="1"/>
  <c r="U1364" i="1"/>
  <c r="Z1364" i="1"/>
  <c r="AF1364" i="1"/>
  <c r="R1364" i="1"/>
  <c r="AA1364" i="1"/>
  <c r="X1364" i="1"/>
  <c r="W1364" i="1"/>
  <c r="AI1596" i="1"/>
  <c r="T1596" i="1"/>
  <c r="X1571" i="1"/>
  <c r="AI1571" i="1"/>
  <c r="AD212" i="1"/>
  <c r="AB1756" i="1"/>
  <c r="AF1756" i="1"/>
  <c r="AG1341" i="1"/>
  <c r="M1341" i="1"/>
  <c r="O1341" i="1"/>
  <c r="N1341" i="1"/>
  <c r="AH1341" i="1"/>
  <c r="Y1341" i="1"/>
  <c r="X1341" i="1"/>
  <c r="AD1341" i="1"/>
  <c r="W1341" i="1"/>
  <c r="T1341" i="1"/>
  <c r="AB1341" i="1"/>
  <c r="AC1341" i="1"/>
  <c r="AA1341" i="1"/>
  <c r="P1341" i="1"/>
  <c r="AE1341" i="1"/>
  <c r="Q1341" i="1"/>
  <c r="S1341" i="1"/>
  <c r="R1341" i="1"/>
  <c r="AF1341" i="1"/>
  <c r="AJ1341" i="1"/>
  <c r="V1341" i="1"/>
  <c r="Z1341" i="1"/>
  <c r="AC218" i="1"/>
  <c r="X205" i="1"/>
  <c r="AE571" i="1"/>
  <c r="Q571" i="1"/>
  <c r="R32" i="1"/>
  <c r="S296" i="1"/>
  <c r="AA296" i="1"/>
  <c r="AE90" i="1"/>
  <c r="AI1736" i="1"/>
  <c r="X351" i="1"/>
  <c r="Q1448" i="1"/>
  <c r="AB1448" i="1"/>
  <c r="AG750" i="1"/>
  <c r="Z750" i="1"/>
  <c r="W750" i="1"/>
  <c r="U750" i="1"/>
  <c r="AA750" i="1"/>
  <c r="AF750" i="1"/>
  <c r="AI750" i="1"/>
  <c r="S750" i="1"/>
  <c r="O750" i="1"/>
  <c r="AJ750" i="1"/>
  <c r="R750" i="1"/>
  <c r="AC750" i="1"/>
  <c r="X750" i="1"/>
  <c r="M750" i="1"/>
  <c r="V750" i="1"/>
  <c r="T750" i="1"/>
  <c r="AB750" i="1"/>
  <c r="Q750" i="1"/>
  <c r="Y750" i="1"/>
  <c r="AE750" i="1"/>
  <c r="AD750" i="1"/>
  <c r="AH750" i="1"/>
  <c r="P750" i="1"/>
  <c r="N750" i="1"/>
  <c r="M620" i="1"/>
  <c r="U819" i="1"/>
  <c r="AE819" i="1"/>
  <c r="AI1386" i="1"/>
  <c r="W1386" i="1"/>
  <c r="AF528" i="1"/>
  <c r="AI590" i="1"/>
  <c r="Q590" i="1"/>
  <c r="R231" i="1"/>
  <c r="Q1334" i="1"/>
  <c r="Y146" i="1"/>
  <c r="V177" i="1"/>
  <c r="X511" i="1"/>
  <c r="R511" i="1"/>
  <c r="AF1191" i="1"/>
  <c r="N47" i="1"/>
  <c r="AE1700" i="1"/>
  <c r="AI1642" i="1"/>
  <c r="Z1642" i="1"/>
  <c r="Q696" i="1"/>
  <c r="AE1333" i="1"/>
  <c r="U1268" i="1"/>
  <c r="Q169" i="1"/>
  <c r="AB518" i="1"/>
  <c r="X518" i="1"/>
  <c r="Y57" i="1"/>
  <c r="Y86" i="1"/>
  <c r="Q86" i="1"/>
  <c r="Z568" i="1"/>
  <c r="AE1354" i="1"/>
  <c r="AJ1354" i="1"/>
  <c r="W1284" i="1"/>
  <c r="AF690" i="1"/>
  <c r="V690" i="1"/>
  <c r="AI165" i="1"/>
  <c r="O165" i="1"/>
  <c r="AJ165" i="1"/>
  <c r="AJ118" i="1"/>
  <c r="AD152" i="1"/>
  <c r="U101" i="1"/>
  <c r="AB101" i="1"/>
  <c r="AJ43" i="1"/>
  <c r="AE43" i="1"/>
  <c r="AF260" i="1"/>
  <c r="U1248" i="1"/>
  <c r="AB1248" i="1"/>
  <c r="AJ505" i="1"/>
  <c r="O1224" i="1"/>
  <c r="AG1224" i="1"/>
  <c r="M1533" i="1"/>
  <c r="AC1533" i="1"/>
  <c r="Q40" i="1"/>
  <c r="T91" i="1"/>
  <c r="Q228" i="1"/>
  <c r="AB396" i="1"/>
  <c r="AI396" i="1"/>
  <c r="O396" i="1"/>
  <c r="Y396" i="1"/>
  <c r="M396" i="1"/>
  <c r="AG396" i="1"/>
  <c r="Q396" i="1"/>
  <c r="U396" i="1"/>
  <c r="W396" i="1"/>
  <c r="S396" i="1"/>
  <c r="P396" i="1"/>
  <c r="AF396" i="1"/>
  <c r="AC396" i="1"/>
  <c r="AJ396" i="1"/>
  <c r="AD396" i="1"/>
  <c r="AH396" i="1"/>
  <c r="AE396" i="1"/>
  <c r="Z396" i="1"/>
  <c r="T396" i="1"/>
  <c r="X396" i="1"/>
  <c r="V396" i="1"/>
  <c r="R396" i="1"/>
  <c r="AA396" i="1"/>
  <c r="AF960" i="1"/>
  <c r="Z960" i="1"/>
  <c r="U960" i="1"/>
  <c r="Y960" i="1"/>
  <c r="R960" i="1"/>
  <c r="N960" i="1"/>
  <c r="AG960" i="1"/>
  <c r="X960" i="1"/>
  <c r="P960" i="1"/>
  <c r="S960" i="1"/>
  <c r="AE960" i="1"/>
  <c r="V960" i="1"/>
  <c r="AH960" i="1"/>
  <c r="Q960" i="1"/>
  <c r="T960" i="1"/>
  <c r="W960" i="1"/>
  <c r="AI960" i="1"/>
  <c r="AJ960" i="1"/>
  <c r="AD960" i="1"/>
  <c r="O960" i="1"/>
  <c r="AA960" i="1"/>
  <c r="AB960" i="1"/>
  <c r="M960" i="1"/>
  <c r="AC960" i="1"/>
  <c r="M974" i="1"/>
  <c r="P974" i="1"/>
  <c r="N974" i="1"/>
  <c r="AA974" i="1"/>
  <c r="AJ974" i="1"/>
  <c r="AA1174" i="1"/>
  <c r="AH1174" i="1"/>
  <c r="P1174" i="1"/>
  <c r="W1174" i="1"/>
  <c r="AI1174" i="1"/>
  <c r="AG1174" i="1"/>
  <c r="Y1174" i="1"/>
  <c r="U917" i="1"/>
  <c r="N917" i="1"/>
  <c r="M917" i="1"/>
  <c r="Q917" i="1"/>
  <c r="AI917" i="1"/>
  <c r="Y917" i="1"/>
  <c r="AJ917" i="1"/>
  <c r="P917" i="1"/>
  <c r="AH917" i="1"/>
  <c r="Z917" i="1"/>
  <c r="AC917" i="1"/>
  <c r="O917" i="1"/>
  <c r="AF917" i="1"/>
  <c r="AE917" i="1"/>
  <c r="V917" i="1"/>
  <c r="R917" i="1"/>
  <c r="T917" i="1"/>
  <c r="AD917" i="1"/>
  <c r="W917" i="1"/>
  <c r="AB917" i="1"/>
  <c r="X917" i="1"/>
  <c r="AA917" i="1"/>
  <c r="AG917" i="1"/>
  <c r="S917" i="1"/>
  <c r="AI926" i="1"/>
  <c r="Z926" i="1"/>
  <c r="AJ926" i="1"/>
  <c r="R926" i="1"/>
  <c r="V926" i="1"/>
  <c r="R1749" i="1"/>
  <c r="N1749" i="1"/>
  <c r="AD1749" i="1"/>
  <c r="T1749" i="1"/>
  <c r="AB1749" i="1"/>
  <c r="S1749" i="1"/>
  <c r="Q1749" i="1"/>
  <c r="Y1022" i="1"/>
  <c r="V1022" i="1"/>
  <c r="U1022" i="1"/>
  <c r="T1022" i="1"/>
  <c r="Q1022" i="1"/>
  <c r="P1022" i="1"/>
  <c r="AB1022" i="1"/>
  <c r="X1022" i="1"/>
  <c r="AH1022" i="1"/>
  <c r="AJ1022" i="1"/>
  <c r="W1022" i="1"/>
  <c r="AD1022" i="1"/>
  <c r="O1022" i="1"/>
  <c r="S1022" i="1"/>
  <c r="M1022" i="1"/>
  <c r="AE1022" i="1"/>
  <c r="AG1022" i="1"/>
  <c r="R1022" i="1"/>
  <c r="AF1022" i="1"/>
  <c r="AA1022" i="1"/>
  <c r="AI1022" i="1"/>
  <c r="N1022" i="1"/>
  <c r="AC1022" i="1"/>
  <c r="Z1022" i="1"/>
  <c r="T1026" i="1"/>
  <c r="S1026" i="1"/>
  <c r="Y1026" i="1"/>
  <c r="AG1026" i="1"/>
  <c r="O1026" i="1"/>
  <c r="M1083" i="1"/>
  <c r="O1083" i="1"/>
  <c r="Y1083" i="1"/>
  <c r="AH1083" i="1"/>
  <c r="Z1083" i="1"/>
  <c r="U1083" i="1"/>
  <c r="AI1083" i="1"/>
  <c r="M1106" i="1"/>
  <c r="X1106" i="1"/>
  <c r="AE1106" i="1"/>
  <c r="S1106" i="1"/>
  <c r="AA1106" i="1"/>
  <c r="AC1106" i="1"/>
  <c r="W1106" i="1"/>
  <c r="U1106" i="1"/>
  <c r="T1106" i="1"/>
  <c r="P1106" i="1"/>
  <c r="Z1106" i="1"/>
  <c r="V1106" i="1"/>
  <c r="AJ1106" i="1"/>
  <c r="AH1106" i="1"/>
  <c r="AF1106" i="1"/>
  <c r="O1106" i="1"/>
  <c r="R1106" i="1"/>
  <c r="Q1106" i="1"/>
  <c r="AB1106" i="1"/>
  <c r="N1106" i="1"/>
  <c r="AD1106" i="1"/>
  <c r="Y1106" i="1"/>
  <c r="AI1106" i="1"/>
  <c r="AG1106" i="1"/>
  <c r="U1116" i="1"/>
  <c r="Y1116" i="1"/>
  <c r="AH1116" i="1"/>
  <c r="AG1116" i="1"/>
  <c r="Q1116" i="1"/>
  <c r="AJ771" i="1"/>
  <c r="X771" i="1"/>
  <c r="U771" i="1"/>
  <c r="V771" i="1"/>
  <c r="P771" i="1"/>
  <c r="O771" i="1"/>
  <c r="Z771" i="1"/>
  <c r="AB699" i="1"/>
  <c r="X699" i="1"/>
  <c r="AC699" i="1"/>
  <c r="W699" i="1"/>
  <c r="O699" i="1"/>
  <c r="AA699" i="1"/>
  <c r="AD699" i="1"/>
  <c r="Y699" i="1"/>
  <c r="M699" i="1"/>
  <c r="AH699" i="1"/>
  <c r="S699" i="1"/>
  <c r="AI699" i="1"/>
  <c r="N699" i="1"/>
  <c r="V699" i="1"/>
  <c r="U699" i="1"/>
  <c r="AE699" i="1"/>
  <c r="AF699" i="1"/>
  <c r="Q699" i="1"/>
  <c r="T699" i="1"/>
  <c r="Z699" i="1"/>
  <c r="AJ699" i="1"/>
  <c r="R699" i="1"/>
  <c r="AG699" i="1"/>
  <c r="P699" i="1"/>
  <c r="Q712" i="1"/>
  <c r="AC712" i="1"/>
  <c r="V712" i="1"/>
  <c r="AE712" i="1"/>
  <c r="AG712" i="1"/>
  <c r="P1403" i="1"/>
  <c r="S1403" i="1"/>
  <c r="Q1403" i="1"/>
  <c r="W1403" i="1"/>
  <c r="R1403" i="1"/>
  <c r="N1403" i="1"/>
  <c r="AA1403" i="1"/>
  <c r="AE777" i="1"/>
  <c r="N777" i="1"/>
  <c r="AA777" i="1"/>
  <c r="AB777" i="1"/>
  <c r="U777" i="1"/>
  <c r="V777" i="1"/>
  <c r="Q777" i="1"/>
  <c r="X777" i="1"/>
  <c r="AJ777" i="1"/>
  <c r="R777" i="1"/>
  <c r="AF777" i="1"/>
  <c r="Z777" i="1"/>
  <c r="S777" i="1"/>
  <c r="Y777" i="1"/>
  <c r="W777" i="1"/>
  <c r="AD777" i="1"/>
  <c r="AH777" i="1"/>
  <c r="M777" i="1"/>
  <c r="T777" i="1"/>
  <c r="P777" i="1"/>
  <c r="AI777" i="1"/>
  <c r="AC777" i="1"/>
  <c r="AG777" i="1"/>
  <c r="O777" i="1"/>
  <c r="N783" i="1"/>
  <c r="AG783" i="1"/>
  <c r="Q783" i="1"/>
  <c r="AA783" i="1"/>
  <c r="Z783" i="1"/>
  <c r="V773" i="1"/>
  <c r="N773" i="1"/>
  <c r="Q773" i="1"/>
  <c r="AJ773" i="1"/>
  <c r="AH773" i="1"/>
  <c r="AD773" i="1"/>
  <c r="T773" i="1"/>
  <c r="AF648" i="1"/>
  <c r="AI648" i="1"/>
  <c r="AG648" i="1"/>
  <c r="AC648" i="1"/>
  <c r="R648" i="1"/>
  <c r="AJ648" i="1"/>
  <c r="X1711" i="1"/>
  <c r="O1711" i="1"/>
  <c r="P1711" i="1"/>
  <c r="Z1711" i="1"/>
  <c r="AE1711" i="1"/>
  <c r="V1641" i="1"/>
  <c r="AE1641" i="1"/>
  <c r="O1641" i="1"/>
  <c r="M1641" i="1"/>
  <c r="AC1641" i="1"/>
  <c r="AG1641" i="1"/>
  <c r="N906" i="1"/>
  <c r="R906" i="1"/>
  <c r="AD906" i="1"/>
  <c r="AE906" i="1"/>
  <c r="O906" i="1"/>
  <c r="O858" i="1"/>
  <c r="P858" i="1"/>
  <c r="Z858" i="1"/>
  <c r="X858" i="1"/>
  <c r="U858" i="1"/>
  <c r="Y858" i="1"/>
  <c r="R813" i="1"/>
  <c r="Z813" i="1"/>
  <c r="AH813" i="1"/>
  <c r="Y813" i="1"/>
  <c r="S813" i="1"/>
  <c r="N813" i="1"/>
  <c r="AC439" i="1"/>
  <c r="W439" i="1"/>
  <c r="Y439" i="1"/>
  <c r="AB439" i="1"/>
  <c r="O439" i="1"/>
  <c r="AD439" i="1"/>
  <c r="Q738" i="1"/>
  <c r="V738" i="1"/>
  <c r="AB738" i="1"/>
  <c r="X738" i="1"/>
  <c r="N738" i="1"/>
  <c r="W738" i="1"/>
  <c r="AH377" i="1"/>
  <c r="R377" i="1"/>
  <c r="Y377" i="1"/>
  <c r="AE377" i="1"/>
  <c r="Q377" i="1"/>
  <c r="X377" i="1"/>
  <c r="AJ307" i="1"/>
  <c r="M307" i="1"/>
  <c r="W307" i="1"/>
  <c r="N307" i="1"/>
  <c r="AC307" i="1"/>
  <c r="S307" i="1"/>
  <c r="Q321" i="1"/>
  <c r="AH321" i="1"/>
  <c r="AC321" i="1"/>
  <c r="P321" i="1"/>
  <c r="M321" i="1"/>
  <c r="Y321" i="1"/>
  <c r="W281" i="1"/>
  <c r="AI281" i="1"/>
  <c r="Q281" i="1"/>
  <c r="Z281" i="1"/>
  <c r="AF281" i="1"/>
  <c r="U281" i="1"/>
  <c r="AF323" i="1"/>
  <c r="U323" i="1"/>
  <c r="V323" i="1"/>
  <c r="AC323" i="1"/>
  <c r="M323" i="1"/>
  <c r="S323" i="1"/>
  <c r="R287" i="1"/>
  <c r="AD287" i="1"/>
  <c r="T287" i="1"/>
  <c r="AI287" i="1"/>
  <c r="AJ287" i="1"/>
  <c r="AH287" i="1"/>
  <c r="W229" i="1"/>
  <c r="Y229" i="1"/>
  <c r="X229" i="1"/>
  <c r="R229" i="1"/>
  <c r="AA229" i="1"/>
  <c r="S229" i="1"/>
  <c r="AI626" i="1"/>
  <c r="S626" i="1"/>
  <c r="AG626" i="1"/>
  <c r="AH626" i="1"/>
  <c r="M626" i="1"/>
  <c r="AF626" i="1"/>
  <c r="AI907" i="1"/>
  <c r="W907" i="1"/>
  <c r="AD907" i="1"/>
  <c r="U907" i="1"/>
  <c r="P907" i="1"/>
  <c r="Z27" i="1"/>
  <c r="P27" i="1"/>
  <c r="T27" i="1"/>
  <c r="AB27" i="1"/>
  <c r="N27" i="1"/>
  <c r="AH27" i="1"/>
  <c r="AG27" i="1"/>
  <c r="AA172" i="1"/>
  <c r="AG172" i="1"/>
  <c r="S172" i="1"/>
  <c r="X172" i="1"/>
  <c r="AF172" i="1"/>
  <c r="AH172" i="1"/>
  <c r="Q172" i="1"/>
  <c r="R172" i="1"/>
  <c r="Y172" i="1"/>
  <c r="O172" i="1"/>
  <c r="AJ172" i="1"/>
  <c r="AD172" i="1"/>
  <c r="W172" i="1"/>
  <c r="U172" i="1"/>
  <c r="N172" i="1"/>
  <c r="V172" i="1"/>
  <c r="AB172" i="1"/>
  <c r="AG184" i="1"/>
  <c r="AH184" i="1"/>
  <c r="R184" i="1"/>
  <c r="AJ184" i="1"/>
  <c r="M184" i="1"/>
  <c r="O26" i="1"/>
  <c r="U26" i="1"/>
  <c r="AH26" i="1"/>
  <c r="T26" i="1"/>
  <c r="P26" i="1"/>
  <c r="W26" i="1"/>
  <c r="M26" i="1"/>
  <c r="O363" i="1"/>
  <c r="AC363" i="1"/>
  <c r="U363" i="1"/>
  <c r="P363" i="1"/>
  <c r="AH363" i="1"/>
  <c r="Q1206" i="1"/>
  <c r="S1206" i="1"/>
  <c r="M1206" i="1"/>
  <c r="AF1206" i="1"/>
  <c r="X1206" i="1"/>
  <c r="AG1206" i="1"/>
  <c r="AD1206" i="1"/>
  <c r="AC474" i="1"/>
  <c r="AE474" i="1"/>
  <c r="AH474" i="1"/>
  <c r="AI474" i="1"/>
  <c r="U474" i="1"/>
  <c r="P474" i="1"/>
  <c r="AJ474" i="1"/>
  <c r="V474" i="1"/>
  <c r="Y474" i="1"/>
  <c r="AB474" i="1"/>
  <c r="M474" i="1"/>
  <c r="O474" i="1"/>
  <c r="AG474" i="1"/>
  <c r="R474" i="1"/>
  <c r="W474" i="1"/>
  <c r="Q474" i="1"/>
  <c r="S474" i="1"/>
  <c r="T474" i="1"/>
  <c r="Z474" i="1"/>
  <c r="X474" i="1"/>
  <c r="AD474" i="1"/>
  <c r="AF474" i="1"/>
  <c r="AA474" i="1"/>
  <c r="N474" i="1"/>
  <c r="AF481" i="1"/>
  <c r="Q481" i="1"/>
  <c r="W481" i="1"/>
  <c r="N481" i="1"/>
  <c r="M481" i="1"/>
  <c r="AE1612" i="1"/>
  <c r="AB1612" i="1"/>
  <c r="AA1612" i="1"/>
  <c r="U1612" i="1"/>
  <c r="AF1612" i="1"/>
  <c r="X1612" i="1"/>
  <c r="AG1612" i="1"/>
  <c r="Z628" i="1"/>
  <c r="U628" i="1"/>
  <c r="AG628" i="1"/>
  <c r="S628" i="1"/>
  <c r="N628" i="1"/>
  <c r="R628" i="1"/>
  <c r="AI1570" i="1"/>
  <c r="N1570" i="1"/>
  <c r="S1570" i="1"/>
  <c r="AG1570" i="1"/>
  <c r="V1570" i="1"/>
  <c r="P1570" i="1"/>
  <c r="M1264" i="1"/>
  <c r="AC1264" i="1"/>
  <c r="V1264" i="1"/>
  <c r="AB1264" i="1"/>
  <c r="AA1264" i="1"/>
  <c r="AE1264" i="1"/>
  <c r="AG1237" i="1"/>
  <c r="AI1237" i="1"/>
  <c r="P1237" i="1"/>
  <c r="O1237" i="1"/>
  <c r="AH1237" i="1"/>
  <c r="S1237" i="1"/>
  <c r="T1222" i="1"/>
  <c r="AC1222" i="1"/>
  <c r="AG1222" i="1"/>
  <c r="M1222" i="1"/>
  <c r="AJ1222" i="1"/>
  <c r="V1532" i="1"/>
  <c r="R1532" i="1"/>
  <c r="M1532" i="1"/>
  <c r="U1532" i="1"/>
  <c r="AD1532" i="1"/>
  <c r="AI1532" i="1"/>
  <c r="Z1532" i="1"/>
  <c r="AE1546" i="1"/>
  <c r="U1546" i="1"/>
  <c r="M1546" i="1"/>
  <c r="V1546" i="1"/>
  <c r="AC1546" i="1"/>
  <c r="AI1546" i="1"/>
  <c r="AD1546" i="1"/>
  <c r="AA1546" i="1"/>
  <c r="P1546" i="1"/>
  <c r="W1546" i="1"/>
  <c r="X1546" i="1"/>
  <c r="AJ1546" i="1"/>
  <c r="AF1546" i="1"/>
  <c r="Z1546" i="1"/>
  <c r="AB1546" i="1"/>
  <c r="S1546" i="1"/>
  <c r="R1546" i="1"/>
  <c r="AG1546" i="1"/>
  <c r="O1546" i="1"/>
  <c r="Y1546" i="1"/>
  <c r="S1558" i="1"/>
  <c r="O1558" i="1"/>
  <c r="AG1558" i="1"/>
  <c r="AD1558" i="1"/>
  <c r="Q1558" i="1"/>
  <c r="AC1232" i="1"/>
  <c r="V1232" i="1"/>
  <c r="N1232" i="1"/>
  <c r="AH1232" i="1"/>
  <c r="P1232" i="1"/>
  <c r="AF1232" i="1"/>
  <c r="T1232" i="1"/>
  <c r="AA89" i="1"/>
  <c r="T89" i="1"/>
  <c r="AD89" i="1"/>
  <c r="R89" i="1"/>
  <c r="V89" i="1"/>
  <c r="W1550" i="1"/>
  <c r="O1550" i="1"/>
  <c r="AI1550" i="1"/>
  <c r="AF1550" i="1"/>
  <c r="AG1550" i="1"/>
  <c r="V1550" i="1"/>
  <c r="AE1550" i="1"/>
  <c r="S142" i="1"/>
  <c r="AB142" i="1"/>
  <c r="W142" i="1"/>
  <c r="AE142" i="1"/>
  <c r="R142" i="1"/>
  <c r="X142" i="1"/>
  <c r="M142" i="1"/>
  <c r="O142" i="1"/>
  <c r="V142" i="1"/>
  <c r="Y142" i="1"/>
  <c r="AH142" i="1"/>
  <c r="AA142" i="1"/>
  <c r="AG142" i="1"/>
  <c r="P142" i="1"/>
  <c r="Q142" i="1"/>
  <c r="N142" i="1"/>
  <c r="AD142" i="1"/>
  <c r="AI142" i="1"/>
  <c r="U142" i="1"/>
  <c r="N141" i="1"/>
  <c r="AD141" i="1"/>
  <c r="V141" i="1"/>
  <c r="Q141" i="1"/>
  <c r="AI141" i="1"/>
  <c r="P219" i="1"/>
  <c r="AF219" i="1"/>
  <c r="Q219" i="1"/>
  <c r="X219" i="1"/>
  <c r="AI219" i="1"/>
  <c r="O219" i="1"/>
  <c r="AB219" i="1"/>
  <c r="R1314" i="1"/>
  <c r="AE1314" i="1"/>
  <c r="AF1314" i="1"/>
  <c r="Q1314" i="1"/>
  <c r="Z1314" i="1"/>
  <c r="AD1314" i="1"/>
  <c r="AA1314" i="1"/>
  <c r="V1314" i="1"/>
  <c r="AG1314" i="1"/>
  <c r="AC1314" i="1"/>
  <c r="T1314" i="1"/>
  <c r="AH1314" i="1"/>
  <c r="M1314" i="1"/>
  <c r="S1314" i="1"/>
  <c r="AI1314" i="1"/>
  <c r="O1314" i="1"/>
  <c r="W1314" i="1"/>
  <c r="U1314" i="1"/>
  <c r="N1314" i="1"/>
  <c r="P1314" i="1"/>
  <c r="AJ1314" i="1"/>
  <c r="P1323" i="1"/>
  <c r="Q1323" i="1"/>
  <c r="O1323" i="1"/>
  <c r="AA1323" i="1"/>
  <c r="AH1323" i="1"/>
  <c r="AF1214" i="1"/>
  <c r="AD1214" i="1"/>
  <c r="N1214" i="1"/>
  <c r="R1214" i="1"/>
  <c r="AC1214" i="1"/>
  <c r="U1214" i="1"/>
  <c r="AA1214" i="1"/>
  <c r="AG1065" i="1"/>
  <c r="AD1065" i="1"/>
  <c r="U1065" i="1"/>
  <c r="AA1065" i="1"/>
  <c r="O1065" i="1"/>
  <c r="X1065" i="1"/>
  <c r="Q1648" i="1"/>
  <c r="X1648" i="1"/>
  <c r="AI1648" i="1"/>
  <c r="S1648" i="1"/>
  <c r="AA1648" i="1"/>
  <c r="W1648" i="1"/>
  <c r="AE1648" i="1"/>
  <c r="Y1648" i="1"/>
  <c r="U1648" i="1"/>
  <c r="V1648" i="1"/>
  <c r="N1648" i="1"/>
  <c r="AB1648" i="1"/>
  <c r="R1648" i="1"/>
  <c r="T1648" i="1"/>
  <c r="AJ1648" i="1"/>
  <c r="M1648" i="1"/>
  <c r="AF1648" i="1"/>
  <c r="AC1648" i="1"/>
  <c r="AG1648" i="1"/>
  <c r="AD1648" i="1"/>
  <c r="P1648" i="1"/>
  <c r="O1648" i="1"/>
  <c r="Z1648" i="1"/>
  <c r="AG1669" i="1"/>
  <c r="X1669" i="1"/>
  <c r="P1669" i="1"/>
  <c r="AA1669" i="1"/>
  <c r="AH1669" i="1"/>
  <c r="P438" i="1"/>
  <c r="U438" i="1"/>
  <c r="AH438" i="1"/>
  <c r="X438" i="1"/>
  <c r="AG438" i="1"/>
  <c r="AC438" i="1"/>
  <c r="AE438" i="1"/>
  <c r="S1315" i="1"/>
  <c r="AH1315" i="1"/>
  <c r="V1315" i="1"/>
  <c r="AA1315" i="1"/>
  <c r="Q1315" i="1"/>
  <c r="AA282" i="1"/>
  <c r="P282" i="1"/>
  <c r="AB282" i="1"/>
  <c r="AF282" i="1"/>
  <c r="Q282" i="1"/>
  <c r="V282" i="1"/>
  <c r="AC282" i="1"/>
  <c r="AJ1585" i="1"/>
  <c r="Q1585" i="1"/>
  <c r="X1585" i="1"/>
  <c r="T1585" i="1"/>
  <c r="AI1585" i="1"/>
  <c r="AD1585" i="1"/>
  <c r="AE1585" i="1"/>
  <c r="U1585" i="1"/>
  <c r="AG1585" i="1"/>
  <c r="V1585" i="1"/>
  <c r="S1585" i="1"/>
  <c r="Z1585" i="1"/>
  <c r="O1585" i="1"/>
  <c r="R1585" i="1"/>
  <c r="P1585" i="1"/>
  <c r="AF1585" i="1"/>
  <c r="AC1585" i="1"/>
  <c r="AA1585" i="1"/>
  <c r="AH1585" i="1"/>
  <c r="Y1585" i="1"/>
  <c r="R1596" i="1"/>
  <c r="Z1596" i="1"/>
  <c r="M1596" i="1"/>
  <c r="AE1596" i="1"/>
  <c r="AC1596" i="1"/>
  <c r="U1331" i="1"/>
  <c r="AD1331" i="1"/>
  <c r="AA1331" i="1"/>
  <c r="AG1331" i="1"/>
  <c r="N1331" i="1"/>
  <c r="AC1331" i="1"/>
  <c r="AI1331" i="1"/>
  <c r="T1571" i="1"/>
  <c r="P1571" i="1"/>
  <c r="AC1571" i="1"/>
  <c r="Y1571" i="1"/>
  <c r="U1571" i="1"/>
  <c r="W1571" i="1"/>
  <c r="AB328" i="1"/>
  <c r="AC328" i="1"/>
  <c r="W328" i="1"/>
  <c r="AA328" i="1"/>
  <c r="R328" i="1"/>
  <c r="AE328" i="1"/>
  <c r="AI204" i="1"/>
  <c r="U204" i="1"/>
  <c r="W204" i="1"/>
  <c r="AF204" i="1"/>
  <c r="AG204" i="1"/>
  <c r="Q204" i="1"/>
  <c r="R204" i="1"/>
  <c r="P204" i="1"/>
  <c r="AD204" i="1"/>
  <c r="N204" i="1"/>
  <c r="O204" i="1"/>
  <c r="Y204" i="1"/>
  <c r="AE204" i="1"/>
  <c r="X204" i="1"/>
  <c r="V204" i="1"/>
  <c r="S204" i="1"/>
  <c r="AA204" i="1"/>
  <c r="AH204" i="1"/>
  <c r="AB204" i="1"/>
  <c r="T204" i="1"/>
  <c r="M204" i="1"/>
  <c r="AA212" i="1"/>
  <c r="Y212" i="1"/>
  <c r="AF212" i="1"/>
  <c r="S212" i="1"/>
  <c r="AB212" i="1"/>
  <c r="AH637" i="1"/>
  <c r="AA637" i="1"/>
  <c r="S637" i="1"/>
  <c r="P637" i="1"/>
  <c r="AB637" i="1"/>
  <c r="AE637" i="1"/>
  <c r="Q637" i="1"/>
  <c r="W255" i="1"/>
  <c r="R255" i="1"/>
  <c r="AB255" i="1"/>
  <c r="AF255" i="1"/>
  <c r="AA255" i="1"/>
  <c r="T255" i="1"/>
  <c r="S1756" i="1"/>
  <c r="AD1756" i="1"/>
  <c r="AJ1756" i="1"/>
  <c r="P1756" i="1"/>
  <c r="O1756" i="1"/>
  <c r="T1756" i="1"/>
  <c r="AH499" i="1"/>
  <c r="AE499" i="1"/>
  <c r="Z499" i="1"/>
  <c r="O499" i="1"/>
  <c r="S499" i="1"/>
  <c r="AD499" i="1"/>
  <c r="W611" i="1"/>
  <c r="S611" i="1"/>
  <c r="N611" i="1"/>
  <c r="AJ611" i="1"/>
  <c r="AH611" i="1"/>
  <c r="AI611" i="1"/>
  <c r="P679" i="1"/>
  <c r="AD679" i="1"/>
  <c r="Z679" i="1"/>
  <c r="AI679" i="1"/>
  <c r="AH679" i="1"/>
  <c r="AJ297" i="1"/>
  <c r="AA297" i="1"/>
  <c r="M297" i="1"/>
  <c r="AF297" i="1"/>
  <c r="O297" i="1"/>
  <c r="AE297" i="1"/>
  <c r="AB297" i="1"/>
  <c r="AF218" i="1"/>
  <c r="T218" i="1"/>
  <c r="W218" i="1"/>
  <c r="R218" i="1"/>
  <c r="AH218" i="1"/>
  <c r="Y218" i="1"/>
  <c r="N1565" i="1"/>
  <c r="U1565" i="1"/>
  <c r="AJ1565" i="1"/>
  <c r="Q1565" i="1"/>
  <c r="AC1565" i="1"/>
  <c r="Q1300" i="1"/>
  <c r="AB1300" i="1"/>
  <c r="T1300" i="1"/>
  <c r="O1300" i="1"/>
  <c r="X1300" i="1"/>
  <c r="V1300" i="1"/>
  <c r="N1300" i="1"/>
  <c r="AD205" i="1"/>
  <c r="S205" i="1"/>
  <c r="N205" i="1"/>
  <c r="AH205" i="1"/>
  <c r="U205" i="1"/>
  <c r="V205" i="1"/>
  <c r="X221" i="1"/>
  <c r="AJ221" i="1"/>
  <c r="T221" i="1"/>
  <c r="V221" i="1"/>
  <c r="M221" i="1"/>
  <c r="AD573" i="1"/>
  <c r="Q573" i="1"/>
  <c r="AB573" i="1"/>
  <c r="AC573" i="1"/>
  <c r="O573" i="1"/>
  <c r="N573" i="1"/>
  <c r="Z573" i="1"/>
  <c r="V571" i="1"/>
  <c r="AA571" i="1"/>
  <c r="M571" i="1"/>
  <c r="AH571" i="1"/>
  <c r="U571" i="1"/>
  <c r="AB571" i="1"/>
  <c r="AE1545" i="1"/>
  <c r="Z1545" i="1"/>
  <c r="V1545" i="1"/>
  <c r="R1545" i="1"/>
  <c r="S1545" i="1"/>
  <c r="AJ222" i="1"/>
  <c r="U222" i="1"/>
  <c r="W222" i="1"/>
  <c r="P222" i="1"/>
  <c r="AH222" i="1"/>
  <c r="AD222" i="1"/>
  <c r="AG222" i="1"/>
  <c r="Z269" i="1"/>
  <c r="M269" i="1"/>
  <c r="AB269" i="1"/>
  <c r="AD269" i="1"/>
  <c r="AE269" i="1"/>
  <c r="Y269" i="1"/>
  <c r="M1201" i="1"/>
  <c r="S1201" i="1"/>
  <c r="AF1201" i="1"/>
  <c r="AI1201" i="1"/>
  <c r="AA1201" i="1"/>
  <c r="Q1204" i="1"/>
  <c r="AG1204" i="1"/>
  <c r="AD1204" i="1"/>
  <c r="AA1204" i="1"/>
  <c r="V1204" i="1"/>
  <c r="U1204" i="1"/>
  <c r="N1204" i="1"/>
  <c r="AG54" i="1"/>
  <c r="AJ54" i="1"/>
  <c r="X54" i="1"/>
  <c r="AD54" i="1"/>
  <c r="AH54" i="1"/>
  <c r="R54" i="1"/>
  <c r="AB32" i="1"/>
  <c r="X32" i="1"/>
  <c r="AA32" i="1"/>
  <c r="P32" i="1"/>
  <c r="V32" i="1"/>
  <c r="AI32" i="1"/>
  <c r="AI87" i="1"/>
  <c r="X87" i="1"/>
  <c r="P87" i="1"/>
  <c r="T87" i="1"/>
  <c r="O87" i="1"/>
  <c r="U56" i="1"/>
  <c r="N56" i="1"/>
  <c r="P56" i="1"/>
  <c r="Y56" i="1"/>
  <c r="AI56" i="1"/>
  <c r="AE56" i="1"/>
  <c r="O56" i="1"/>
  <c r="AB85" i="1"/>
  <c r="P85" i="1"/>
  <c r="M85" i="1"/>
  <c r="AG85" i="1"/>
  <c r="AI85" i="1"/>
  <c r="U264" i="1"/>
  <c r="Q264" i="1"/>
  <c r="S264" i="1"/>
  <c r="T264" i="1"/>
  <c r="AI264" i="1"/>
  <c r="AH264" i="1"/>
  <c r="O264" i="1"/>
  <c r="M296" i="1"/>
  <c r="AE296" i="1"/>
  <c r="AC296" i="1"/>
  <c r="AH296" i="1"/>
  <c r="AF296" i="1"/>
  <c r="T296" i="1"/>
  <c r="Q509" i="1"/>
  <c r="AI509" i="1"/>
  <c r="AH509" i="1"/>
  <c r="U509" i="1"/>
  <c r="AD509" i="1"/>
  <c r="AJ1531" i="1"/>
  <c r="U1531" i="1"/>
  <c r="AA1531" i="1"/>
  <c r="Y1531" i="1"/>
  <c r="AG1531" i="1"/>
  <c r="AB1531" i="1"/>
  <c r="N1531" i="1"/>
  <c r="W90" i="1"/>
  <c r="V90" i="1"/>
  <c r="X90" i="1"/>
  <c r="Y90" i="1"/>
  <c r="U90" i="1"/>
  <c r="AI90" i="1"/>
  <c r="AB327" i="1"/>
  <c r="AE327" i="1"/>
  <c r="P327" i="1"/>
  <c r="U327" i="1"/>
  <c r="N327" i="1"/>
  <c r="V478" i="1"/>
  <c r="AF478" i="1"/>
  <c r="R478" i="1"/>
  <c r="T478" i="1"/>
  <c r="Y478" i="1"/>
  <c r="S478" i="1"/>
  <c r="AH478" i="1"/>
  <c r="Y1228" i="1"/>
  <c r="X1228" i="1"/>
  <c r="AF1228" i="1"/>
  <c r="AH1228" i="1"/>
  <c r="P1228" i="1"/>
  <c r="T1048" i="1"/>
  <c r="AD1048" i="1"/>
  <c r="AI1048" i="1"/>
  <c r="Y1048" i="1"/>
  <c r="AF1048" i="1"/>
  <c r="Q1048" i="1"/>
  <c r="W1048" i="1"/>
  <c r="T1717" i="1"/>
  <c r="AD1717" i="1"/>
  <c r="Q1717" i="1"/>
  <c r="U1717" i="1"/>
  <c r="S1717" i="1"/>
  <c r="AH1717" i="1"/>
  <c r="Z1717" i="1"/>
  <c r="AJ1717" i="1"/>
  <c r="AC1717" i="1"/>
  <c r="AE1717" i="1"/>
  <c r="W1717" i="1"/>
  <c r="Y1717" i="1"/>
  <c r="N1717" i="1"/>
  <c r="AI1717" i="1"/>
  <c r="V1717" i="1"/>
  <c r="AA1717" i="1"/>
  <c r="AG1717" i="1"/>
  <c r="P1717" i="1"/>
  <c r="M1717" i="1"/>
  <c r="X1717" i="1"/>
  <c r="AB1717" i="1"/>
  <c r="AF1717" i="1"/>
  <c r="R1717" i="1"/>
  <c r="O1717" i="1"/>
  <c r="AD1736" i="1"/>
  <c r="Y1736" i="1"/>
  <c r="T1736" i="1"/>
  <c r="AH1736" i="1"/>
  <c r="P1736" i="1"/>
  <c r="W18" i="1"/>
  <c r="AJ18" i="1"/>
  <c r="Z20" i="3" s="1"/>
  <c r="AE18" i="1"/>
  <c r="R18" i="1"/>
  <c r="H20" i="3" s="1"/>
  <c r="AB18" i="1"/>
  <c r="R20" i="3" s="1"/>
  <c r="O18" i="1"/>
  <c r="AH18" i="1"/>
  <c r="X20" i="3" s="1"/>
  <c r="T337" i="1"/>
  <c r="AF337" i="1"/>
  <c r="R337" i="1"/>
  <c r="W337" i="1"/>
  <c r="M337" i="1"/>
  <c r="N337" i="1"/>
  <c r="X337" i="1"/>
  <c r="U337" i="1"/>
  <c r="AE337" i="1"/>
  <c r="AH337" i="1"/>
  <c r="AJ337" i="1"/>
  <c r="V337" i="1"/>
  <c r="Y337" i="1"/>
  <c r="AC337" i="1"/>
  <c r="P337" i="1"/>
  <c r="AA337" i="1"/>
  <c r="Q337" i="1"/>
  <c r="S337" i="1"/>
  <c r="O337" i="1"/>
  <c r="Z337" i="1"/>
  <c r="AB337" i="1"/>
  <c r="AD337" i="1"/>
  <c r="AG337" i="1"/>
  <c r="P351" i="1"/>
  <c r="W351" i="1"/>
  <c r="AC351" i="1"/>
  <c r="AE351" i="1"/>
  <c r="AJ351" i="1"/>
  <c r="N800" i="1"/>
  <c r="R800" i="1"/>
  <c r="AC800" i="1"/>
  <c r="Q800" i="1"/>
  <c r="T800" i="1"/>
  <c r="P800" i="1"/>
  <c r="AE800" i="1"/>
  <c r="M1442" i="1"/>
  <c r="AC1442" i="1"/>
  <c r="U1442" i="1"/>
  <c r="N1442" i="1"/>
  <c r="AI1442" i="1"/>
  <c r="S1442" i="1"/>
  <c r="X1442" i="1"/>
  <c r="AF1442" i="1"/>
  <c r="V1442" i="1"/>
  <c r="AE1442" i="1"/>
  <c r="P1442" i="1"/>
  <c r="T1442" i="1"/>
  <c r="AB1442" i="1"/>
  <c r="AD1442" i="1"/>
  <c r="Q1442" i="1"/>
  <c r="Z1442" i="1"/>
  <c r="AH1442" i="1"/>
  <c r="R1442" i="1"/>
  <c r="W1442" i="1"/>
  <c r="Y1442" i="1"/>
  <c r="AG1442" i="1"/>
  <c r="O1442" i="1"/>
  <c r="AA1442" i="1"/>
  <c r="AJ1442" i="1"/>
  <c r="AJ1448" i="1"/>
  <c r="AF1448" i="1"/>
  <c r="O1448" i="1"/>
  <c r="AD1448" i="1"/>
  <c r="U1448" i="1"/>
  <c r="Q962" i="1"/>
  <c r="AE962" i="1"/>
  <c r="N962" i="1"/>
  <c r="X962" i="1"/>
  <c r="M962" i="1"/>
  <c r="AF962" i="1"/>
  <c r="V962" i="1"/>
  <c r="S1466" i="1"/>
  <c r="AC1466" i="1"/>
  <c r="T1466" i="1"/>
  <c r="N1466" i="1"/>
  <c r="Z1466" i="1"/>
  <c r="W1466" i="1"/>
  <c r="P1583" i="1"/>
  <c r="W1583" i="1"/>
  <c r="M1583" i="1"/>
  <c r="AJ1583" i="1"/>
  <c r="V1583" i="1"/>
  <c r="V349" i="1"/>
  <c r="W349" i="1"/>
  <c r="AG349" i="1"/>
  <c r="AH349" i="1"/>
  <c r="AD349" i="1"/>
  <c r="AB349" i="1"/>
  <c r="N349" i="1"/>
  <c r="W507" i="1"/>
  <c r="AH507" i="1"/>
  <c r="AA507" i="1"/>
  <c r="AI507" i="1"/>
  <c r="M507" i="1"/>
  <c r="AG354" i="1"/>
  <c r="X354" i="1"/>
  <c r="AH354" i="1"/>
  <c r="W354" i="1"/>
  <c r="V354" i="1"/>
  <c r="AA354" i="1"/>
  <c r="AB354" i="1"/>
  <c r="N620" i="1"/>
  <c r="R620" i="1"/>
  <c r="U620" i="1"/>
  <c r="AC620" i="1"/>
  <c r="Y620" i="1"/>
  <c r="S620" i="1"/>
  <c r="V563" i="1"/>
  <c r="Y563" i="1"/>
  <c r="R563" i="1"/>
  <c r="AF563" i="1"/>
  <c r="S563" i="1"/>
  <c r="W563" i="1"/>
  <c r="O817" i="1"/>
  <c r="S817" i="1"/>
  <c r="X817" i="1"/>
  <c r="AH817" i="1"/>
  <c r="AC817" i="1"/>
  <c r="W817" i="1"/>
  <c r="AI817" i="1"/>
  <c r="AG817" i="1"/>
  <c r="AD817" i="1"/>
  <c r="T817" i="1"/>
  <c r="M817" i="1"/>
  <c r="Z817" i="1"/>
  <c r="Q817" i="1"/>
  <c r="N817" i="1"/>
  <c r="AA817" i="1"/>
  <c r="P817" i="1"/>
  <c r="AE817" i="1"/>
  <c r="AJ817" i="1"/>
  <c r="Y817" i="1"/>
  <c r="R817" i="1"/>
  <c r="U817" i="1"/>
  <c r="AB817" i="1"/>
  <c r="V817" i="1"/>
  <c r="AF817" i="1"/>
  <c r="AJ819" i="1"/>
  <c r="Z819" i="1"/>
  <c r="X819" i="1"/>
  <c r="AF819" i="1"/>
  <c r="O819" i="1"/>
  <c r="AB535" i="1"/>
  <c r="R535" i="1"/>
  <c r="AG535" i="1"/>
  <c r="AI535" i="1"/>
  <c r="U535" i="1"/>
  <c r="AJ535" i="1"/>
  <c r="S535" i="1"/>
  <c r="AB1385" i="1"/>
  <c r="AG1385" i="1"/>
  <c r="AI1385" i="1"/>
  <c r="T1385" i="1"/>
  <c r="AC1385" i="1"/>
  <c r="S1385" i="1"/>
  <c r="AD1385" i="1"/>
  <c r="AH1385" i="1"/>
  <c r="N1385" i="1"/>
  <c r="O1385" i="1"/>
  <c r="AE1385" i="1"/>
  <c r="AF1385" i="1"/>
  <c r="P1385" i="1"/>
  <c r="R1385" i="1"/>
  <c r="M1385" i="1"/>
  <c r="AA1385" i="1"/>
  <c r="Z1385" i="1"/>
  <c r="Y1385" i="1"/>
  <c r="W1385" i="1"/>
  <c r="V1385" i="1"/>
  <c r="X1385" i="1"/>
  <c r="AJ1385" i="1"/>
  <c r="Q1385" i="1"/>
  <c r="U1385" i="1"/>
  <c r="AD1386" i="1"/>
  <c r="Q1386" i="1"/>
  <c r="AE1386" i="1"/>
  <c r="X1386" i="1"/>
  <c r="AA1386" i="1"/>
  <c r="AC685" i="1"/>
  <c r="AA685" i="1"/>
  <c r="Y685" i="1"/>
  <c r="Q685" i="1"/>
  <c r="AB685" i="1"/>
  <c r="S685" i="1"/>
  <c r="AE685" i="1"/>
  <c r="AB528" i="1"/>
  <c r="W528" i="1"/>
  <c r="S528" i="1"/>
  <c r="AG528" i="1"/>
  <c r="Z528" i="1"/>
  <c r="AI528" i="1"/>
  <c r="U905" i="1"/>
  <c r="Z905" i="1"/>
  <c r="R905" i="1"/>
  <c r="AE905" i="1"/>
  <c r="N905" i="1"/>
  <c r="Q541" i="1"/>
  <c r="N541" i="1"/>
  <c r="AF541" i="1"/>
  <c r="O541" i="1"/>
  <c r="W541" i="1"/>
  <c r="M541" i="1"/>
  <c r="AH541" i="1"/>
  <c r="Y587" i="1"/>
  <c r="O587" i="1"/>
  <c r="AD587" i="1"/>
  <c r="AF587" i="1"/>
  <c r="V587" i="1"/>
  <c r="AI587" i="1"/>
  <c r="AJ587" i="1"/>
  <c r="N587" i="1"/>
  <c r="AB587" i="1"/>
  <c r="U587" i="1"/>
  <c r="AG587" i="1"/>
  <c r="W587" i="1"/>
  <c r="R587" i="1"/>
  <c r="P587" i="1"/>
  <c r="Z587" i="1"/>
  <c r="AE587" i="1"/>
  <c r="S587" i="1"/>
  <c r="M587" i="1"/>
  <c r="AC587" i="1"/>
  <c r="AH587" i="1"/>
  <c r="AA587" i="1"/>
  <c r="T587" i="1"/>
  <c r="Q587" i="1"/>
  <c r="X587" i="1"/>
  <c r="AJ590" i="1"/>
  <c r="AF590" i="1"/>
  <c r="R590" i="1"/>
  <c r="Y590" i="1"/>
  <c r="M590" i="1"/>
  <c r="AG1631" i="1"/>
  <c r="AJ1631" i="1"/>
  <c r="Y1631" i="1"/>
  <c r="AI1631" i="1"/>
  <c r="M1631" i="1"/>
  <c r="Z1631" i="1"/>
  <c r="V1631" i="1"/>
  <c r="N231" i="1"/>
  <c r="O231" i="1"/>
  <c r="AJ231" i="1"/>
  <c r="AF231" i="1"/>
  <c r="Z231" i="1"/>
  <c r="P231" i="1"/>
  <c r="M173" i="1"/>
  <c r="T173" i="1"/>
  <c r="N173" i="1"/>
  <c r="AI173" i="1"/>
  <c r="P173" i="1"/>
  <c r="M258" i="1"/>
  <c r="Q258" i="1"/>
  <c r="AF258" i="1"/>
  <c r="S258" i="1"/>
  <c r="AJ258" i="1"/>
  <c r="AB258" i="1"/>
  <c r="AE258" i="1"/>
  <c r="AJ1334" i="1"/>
  <c r="X1334" i="1"/>
  <c r="R1334" i="1"/>
  <c r="V1334" i="1"/>
  <c r="AC1334" i="1"/>
  <c r="S1334" i="1"/>
  <c r="P1288" i="1"/>
  <c r="Y1288" i="1"/>
  <c r="AI1288" i="1"/>
  <c r="O1288" i="1"/>
  <c r="W1288" i="1"/>
  <c r="AF1288" i="1"/>
  <c r="AE146" i="1"/>
  <c r="AF146" i="1"/>
  <c r="AH146" i="1"/>
  <c r="O146" i="1"/>
  <c r="AI146" i="1"/>
  <c r="P146" i="1"/>
  <c r="AI428" i="1"/>
  <c r="Z428" i="1"/>
  <c r="P428" i="1"/>
  <c r="M428" i="1"/>
  <c r="AG428" i="1"/>
  <c r="N314" i="1"/>
  <c r="AA314" i="1"/>
  <c r="U314" i="1"/>
  <c r="AH314" i="1"/>
  <c r="Q314" i="1"/>
  <c r="AJ314" i="1"/>
  <c r="AE314" i="1"/>
  <c r="S177" i="1"/>
  <c r="AC177" i="1"/>
  <c r="AH177" i="1"/>
  <c r="Q177" i="1"/>
  <c r="AB177" i="1"/>
  <c r="P177" i="1"/>
  <c r="AB157" i="1"/>
  <c r="AJ157" i="1"/>
  <c r="M157" i="1"/>
  <c r="V157" i="1"/>
  <c r="Y157" i="1"/>
  <c r="AC157" i="1"/>
  <c r="T1255" i="1"/>
  <c r="AH1255" i="1"/>
  <c r="AA1255" i="1"/>
  <c r="AJ1255" i="1"/>
  <c r="AF1255" i="1"/>
  <c r="AB1255" i="1"/>
  <c r="O1251" i="1"/>
  <c r="M1251" i="1"/>
  <c r="Y1251" i="1"/>
  <c r="AG1251" i="1"/>
  <c r="AB1251" i="1"/>
  <c r="AG1215" i="1"/>
  <c r="AB1215" i="1"/>
  <c r="AF1215" i="1"/>
  <c r="AA1215" i="1"/>
  <c r="AH1215" i="1"/>
  <c r="AD1215" i="1"/>
  <c r="U1215" i="1"/>
  <c r="U511" i="1"/>
  <c r="T511" i="1"/>
  <c r="V511" i="1"/>
  <c r="AD511" i="1"/>
  <c r="AF511" i="1"/>
  <c r="N511" i="1"/>
  <c r="V1227" i="1"/>
  <c r="AG1227" i="1"/>
  <c r="AF1227" i="1"/>
  <c r="AI1227" i="1"/>
  <c r="AB1227" i="1"/>
  <c r="U48" i="1"/>
  <c r="S48" i="1"/>
  <c r="O48" i="1"/>
  <c r="R48" i="1"/>
  <c r="AA48" i="1"/>
  <c r="AD48" i="1"/>
  <c r="AB48" i="1"/>
  <c r="M1191" i="1"/>
  <c r="AD1191" i="1"/>
  <c r="AJ1191" i="1"/>
  <c r="AI1191" i="1"/>
  <c r="X1191" i="1"/>
  <c r="O1191" i="1"/>
  <c r="N105" i="1"/>
  <c r="AJ105" i="1"/>
  <c r="AH105" i="1"/>
  <c r="AB105" i="1"/>
  <c r="Z105" i="1"/>
  <c r="T572" i="1"/>
  <c r="AG572" i="1"/>
  <c r="AH572" i="1"/>
  <c r="U572" i="1"/>
  <c r="Y572" i="1"/>
  <c r="M572" i="1"/>
  <c r="AB572" i="1"/>
  <c r="U47" i="1"/>
  <c r="AJ47" i="1"/>
  <c r="O47" i="1"/>
  <c r="Z47" i="1"/>
  <c r="M47" i="1"/>
  <c r="AD47" i="1"/>
  <c r="S106" i="1"/>
  <c r="P106" i="1"/>
  <c r="AJ106" i="1"/>
  <c r="AH106" i="1"/>
  <c r="AC106" i="1"/>
  <c r="X1168" i="1"/>
  <c r="U1168" i="1"/>
  <c r="AH1168" i="1"/>
  <c r="O1168" i="1"/>
  <c r="W1168" i="1"/>
  <c r="AD1168" i="1"/>
  <c r="AE1168" i="1"/>
  <c r="AJ1700" i="1"/>
  <c r="Y1700" i="1"/>
  <c r="AC1700" i="1"/>
  <c r="W1700" i="1"/>
  <c r="T1700" i="1"/>
  <c r="Q1700" i="1"/>
  <c r="AB729" i="1"/>
  <c r="U729" i="1"/>
  <c r="AG729" i="1"/>
  <c r="V729" i="1"/>
  <c r="O729" i="1"/>
  <c r="Z729" i="1"/>
  <c r="AJ1642" i="1"/>
  <c r="AF1642" i="1"/>
  <c r="X1642" i="1"/>
  <c r="AE1642" i="1"/>
  <c r="Q1642" i="1"/>
  <c r="AB1642" i="1"/>
  <c r="Z415" i="1"/>
  <c r="AH415" i="1"/>
  <c r="AA415" i="1"/>
  <c r="AF415" i="1"/>
  <c r="W415" i="1"/>
  <c r="AG466" i="1"/>
  <c r="X466" i="1"/>
  <c r="N466" i="1"/>
  <c r="AH466" i="1"/>
  <c r="P466" i="1"/>
  <c r="Z466" i="1"/>
  <c r="M466" i="1"/>
  <c r="V696" i="1"/>
  <c r="O696" i="1"/>
  <c r="AH696" i="1"/>
  <c r="U696" i="1"/>
  <c r="AB696" i="1"/>
  <c r="AF696" i="1"/>
  <c r="AE298" i="1"/>
  <c r="AB298" i="1"/>
  <c r="AH298" i="1"/>
  <c r="X298" i="1"/>
  <c r="AD298" i="1"/>
  <c r="R1317" i="1"/>
  <c r="AF1317" i="1"/>
  <c r="W1317" i="1"/>
  <c r="T1317" i="1"/>
  <c r="AC1317" i="1"/>
  <c r="U1317" i="1"/>
  <c r="AB1317" i="1"/>
  <c r="U1333" i="1"/>
  <c r="AD1333" i="1"/>
  <c r="AA1333" i="1"/>
  <c r="Z1333" i="1"/>
  <c r="AB1333" i="1"/>
  <c r="AF1333" i="1"/>
  <c r="X1562" i="1"/>
  <c r="P1562" i="1"/>
  <c r="AA1562" i="1"/>
  <c r="AF1562" i="1"/>
  <c r="M1562" i="1"/>
  <c r="AH1567" i="1"/>
  <c r="S1567" i="1"/>
  <c r="AB1567" i="1"/>
  <c r="M1567" i="1"/>
  <c r="AF1567" i="1"/>
  <c r="W1567" i="1"/>
  <c r="Y1567" i="1"/>
  <c r="AE1577" i="1"/>
  <c r="S1577" i="1"/>
  <c r="AA1577" i="1"/>
  <c r="V1577" i="1"/>
  <c r="M1577" i="1"/>
  <c r="O1291" i="1"/>
  <c r="S1291" i="1"/>
  <c r="M1291" i="1"/>
  <c r="X1291" i="1"/>
  <c r="Z1291" i="1"/>
  <c r="W1291" i="1"/>
  <c r="N1291" i="1"/>
  <c r="T1268" i="1"/>
  <c r="V1268" i="1"/>
  <c r="R1268" i="1"/>
  <c r="Z1268" i="1"/>
  <c r="AF1268" i="1"/>
  <c r="Y1268" i="1"/>
  <c r="M575" i="1"/>
  <c r="N575" i="1"/>
  <c r="R575" i="1"/>
  <c r="S575" i="1"/>
  <c r="AA575" i="1"/>
  <c r="O577" i="1"/>
  <c r="AB577" i="1"/>
  <c r="N577" i="1"/>
  <c r="AH577" i="1"/>
  <c r="X577" i="1"/>
  <c r="R577" i="1"/>
  <c r="AJ577" i="1"/>
  <c r="AD169" i="1"/>
  <c r="U169" i="1"/>
  <c r="W169" i="1"/>
  <c r="S169" i="1"/>
  <c r="V169" i="1"/>
  <c r="Z169" i="1"/>
  <c r="R174" i="1"/>
  <c r="Q174" i="1"/>
  <c r="T174" i="1"/>
  <c r="Z174" i="1"/>
  <c r="AF174" i="1"/>
  <c r="S1208" i="1"/>
  <c r="AG1208" i="1"/>
  <c r="AC1208" i="1"/>
  <c r="P1208" i="1"/>
  <c r="Z1208" i="1"/>
  <c r="AI1208" i="1"/>
  <c r="W1208" i="1"/>
  <c r="Y518" i="1"/>
  <c r="AE518" i="1"/>
  <c r="AH518" i="1"/>
  <c r="Z518" i="1"/>
  <c r="T518" i="1"/>
  <c r="Q518" i="1"/>
  <c r="P33" i="1"/>
  <c r="M33" i="1"/>
  <c r="AJ33" i="1"/>
  <c r="Z33" i="1"/>
  <c r="R33" i="1"/>
  <c r="Q1230" i="1"/>
  <c r="AD1230" i="1"/>
  <c r="AB1230" i="1"/>
  <c r="W1230" i="1"/>
  <c r="S1230" i="1"/>
  <c r="U1230" i="1"/>
  <c r="AA1230" i="1"/>
  <c r="M57" i="1"/>
  <c r="AJ57" i="1"/>
  <c r="AB57" i="1"/>
  <c r="AI57" i="1"/>
  <c r="AD57" i="1"/>
  <c r="Q57" i="1"/>
  <c r="AD1549" i="1"/>
  <c r="N1549" i="1"/>
  <c r="AG1549" i="1"/>
  <c r="Q1549" i="1"/>
  <c r="AI1549" i="1"/>
  <c r="AI1536" i="1"/>
  <c r="R1536" i="1"/>
  <c r="S1536" i="1"/>
  <c r="X1536" i="1"/>
  <c r="AH1536" i="1"/>
  <c r="U1536" i="1"/>
  <c r="AG1536" i="1"/>
  <c r="Z86" i="1"/>
  <c r="T86" i="1"/>
  <c r="AI86" i="1"/>
  <c r="AJ86" i="1"/>
  <c r="O86" i="1"/>
  <c r="AA86" i="1"/>
  <c r="T1541" i="1"/>
  <c r="AJ1541" i="1"/>
  <c r="AE1541" i="1"/>
  <c r="M1541" i="1"/>
  <c r="W1541" i="1"/>
  <c r="AD1207" i="1"/>
  <c r="AA1207" i="1"/>
  <c r="AC1207" i="1"/>
  <c r="AH1207" i="1"/>
  <c r="AE1207" i="1"/>
  <c r="W1207" i="1"/>
  <c r="O1207" i="1"/>
  <c r="V568" i="1"/>
  <c r="AC568" i="1"/>
  <c r="S568" i="1"/>
  <c r="AG568" i="1"/>
  <c r="AI568" i="1"/>
  <c r="AF568" i="1"/>
  <c r="P95" i="1"/>
  <c r="T95" i="1"/>
  <c r="AJ95" i="1"/>
  <c r="AA95" i="1"/>
  <c r="Q95" i="1"/>
  <c r="AE322" i="1"/>
  <c r="S322" i="1"/>
  <c r="X322" i="1"/>
  <c r="T322" i="1"/>
  <c r="N322" i="1"/>
  <c r="AD322" i="1"/>
  <c r="Q322" i="1"/>
  <c r="Y1354" i="1"/>
  <c r="Q1354" i="1"/>
  <c r="U1354" i="1"/>
  <c r="AF1354" i="1"/>
  <c r="M1354" i="1"/>
  <c r="T1354" i="1"/>
  <c r="T1607" i="1"/>
  <c r="AF1607" i="1"/>
  <c r="W1607" i="1"/>
  <c r="AC1607" i="1"/>
  <c r="AE1607" i="1"/>
  <c r="R900" i="1"/>
  <c r="P900" i="1"/>
  <c r="U900" i="1"/>
  <c r="AI900" i="1"/>
  <c r="T900" i="1"/>
  <c r="AJ900" i="1"/>
  <c r="N900" i="1"/>
  <c r="AC1284" i="1"/>
  <c r="U1284" i="1"/>
  <c r="X1284" i="1"/>
  <c r="T1284" i="1"/>
  <c r="Z1284" i="1"/>
  <c r="V1284" i="1"/>
  <c r="AA211" i="1"/>
  <c r="T211" i="1"/>
  <c r="AB211" i="1"/>
  <c r="X211" i="1"/>
  <c r="N211" i="1"/>
  <c r="T1592" i="1"/>
  <c r="AB1592" i="1"/>
  <c r="W1592" i="1"/>
  <c r="AI1592" i="1"/>
  <c r="Q1592" i="1"/>
  <c r="U1592" i="1"/>
  <c r="M1592" i="1"/>
  <c r="X690" i="1"/>
  <c r="AC690" i="1"/>
  <c r="R690" i="1"/>
  <c r="AA690" i="1"/>
  <c r="P690" i="1"/>
  <c r="S690" i="1"/>
  <c r="Z279" i="1"/>
  <c r="N279" i="1"/>
  <c r="V279" i="1"/>
  <c r="X279" i="1"/>
  <c r="Y279" i="1"/>
  <c r="AG774" i="1"/>
  <c r="Q774" i="1"/>
  <c r="U774" i="1"/>
  <c r="AD774" i="1"/>
  <c r="AJ774" i="1"/>
  <c r="R774" i="1"/>
  <c r="Z774" i="1"/>
  <c r="AF108" i="1"/>
  <c r="N108" i="1"/>
  <c r="T108" i="1"/>
  <c r="AH108" i="1"/>
  <c r="V165" i="1"/>
  <c r="AF165" i="1"/>
  <c r="X165" i="1"/>
  <c r="M165" i="1"/>
  <c r="AA165" i="1"/>
  <c r="U165" i="1"/>
  <c r="AI118" i="1"/>
  <c r="V118" i="1"/>
  <c r="R118" i="1"/>
  <c r="U118" i="1"/>
  <c r="AG118" i="1"/>
  <c r="AH118" i="1"/>
  <c r="Z30" i="1"/>
  <c r="AA30" i="1"/>
  <c r="AE30" i="1"/>
  <c r="AG30" i="1"/>
  <c r="W30" i="1"/>
  <c r="AJ51" i="1"/>
  <c r="AG51" i="1"/>
  <c r="AB51" i="1"/>
  <c r="M51" i="1"/>
  <c r="AI51" i="1"/>
  <c r="Q51" i="1"/>
  <c r="N51" i="1"/>
  <c r="X152" i="1"/>
  <c r="N152" i="1"/>
  <c r="V152" i="1"/>
  <c r="P152" i="1"/>
  <c r="Y152" i="1"/>
  <c r="R152" i="1"/>
  <c r="AC576" i="1"/>
  <c r="AE576" i="1"/>
  <c r="Y576" i="1"/>
  <c r="S576" i="1"/>
  <c r="AJ576" i="1"/>
  <c r="AC584" i="1"/>
  <c r="AD584" i="1"/>
  <c r="O584" i="1"/>
  <c r="T584" i="1"/>
  <c r="AJ584" i="1"/>
  <c r="AH584" i="1"/>
  <c r="M584" i="1"/>
  <c r="W101" i="1"/>
  <c r="R101" i="1"/>
  <c r="AD101" i="1"/>
  <c r="AJ101" i="1"/>
  <c r="Z101" i="1"/>
  <c r="Q101" i="1"/>
  <c r="AI521" i="1"/>
  <c r="T521" i="1"/>
  <c r="O521" i="1"/>
  <c r="N521" i="1"/>
  <c r="W521" i="1"/>
  <c r="AG513" i="1"/>
  <c r="U513" i="1"/>
  <c r="T513" i="1"/>
  <c r="AF513" i="1"/>
  <c r="AE513" i="1"/>
  <c r="Z513" i="1"/>
  <c r="M513" i="1"/>
  <c r="S43" i="1"/>
  <c r="X43" i="1"/>
  <c r="M43" i="1"/>
  <c r="R43" i="1"/>
  <c r="AH43" i="1"/>
  <c r="AC43" i="1"/>
  <c r="N55" i="1"/>
  <c r="P55" i="1"/>
  <c r="AH55" i="1"/>
  <c r="AJ55" i="1"/>
  <c r="AC55" i="1"/>
  <c r="Z120" i="1"/>
  <c r="AH120" i="1"/>
  <c r="T120" i="1"/>
  <c r="AE120" i="1"/>
  <c r="W120" i="1"/>
  <c r="AD120" i="1"/>
  <c r="AA120" i="1"/>
  <c r="Q260" i="1"/>
  <c r="AC260" i="1"/>
  <c r="Z260" i="1"/>
  <c r="S260" i="1"/>
  <c r="T260" i="1"/>
  <c r="AG260" i="1"/>
  <c r="AI268" i="1"/>
  <c r="AH268" i="1"/>
  <c r="AG268" i="1"/>
  <c r="AJ268" i="1"/>
  <c r="AD268" i="1"/>
  <c r="X580" i="1"/>
  <c r="AA580" i="1"/>
  <c r="S580" i="1"/>
  <c r="R580" i="1"/>
  <c r="AB580" i="1"/>
  <c r="O580" i="1"/>
  <c r="M580" i="1"/>
  <c r="Z1248" i="1"/>
  <c r="AC1248" i="1"/>
  <c r="S1248" i="1"/>
  <c r="AE1248" i="1"/>
  <c r="Y1248" i="1"/>
  <c r="AJ1248" i="1"/>
  <c r="N1256" i="1"/>
  <c r="AJ1256" i="1"/>
  <c r="AF1256" i="1"/>
  <c r="M1256" i="1"/>
  <c r="AH1256" i="1"/>
  <c r="AB97" i="1"/>
  <c r="AG97" i="1"/>
  <c r="W97" i="1"/>
  <c r="V97" i="1"/>
  <c r="T97" i="1"/>
  <c r="N97" i="1"/>
  <c r="AI97" i="1"/>
  <c r="AB505" i="1"/>
  <c r="X505" i="1"/>
  <c r="AG505" i="1"/>
  <c r="O505" i="1"/>
  <c r="R505" i="1"/>
  <c r="AE505" i="1"/>
  <c r="AJ1199" i="1"/>
  <c r="O1199" i="1"/>
  <c r="Z1199" i="1"/>
  <c r="AD1199" i="1"/>
  <c r="Y1199" i="1"/>
  <c r="AH1195" i="1"/>
  <c r="AB1195" i="1"/>
  <c r="AI1195" i="1"/>
  <c r="S1195" i="1"/>
  <c r="R1195" i="1"/>
  <c r="N1195" i="1"/>
  <c r="O1195" i="1"/>
  <c r="Z1224" i="1"/>
  <c r="V1224" i="1"/>
  <c r="AF1224" i="1"/>
  <c r="AB1224" i="1"/>
  <c r="X1224" i="1"/>
  <c r="AE1224" i="1"/>
  <c r="W1220" i="1"/>
  <c r="U1220" i="1"/>
  <c r="AD1220" i="1"/>
  <c r="S1220" i="1"/>
  <c r="AI1220" i="1"/>
  <c r="X1216" i="1"/>
  <c r="AC1216" i="1"/>
  <c r="P1216" i="1"/>
  <c r="AB1216" i="1"/>
  <c r="Y1216" i="1"/>
  <c r="M1216" i="1"/>
  <c r="AH1216" i="1"/>
  <c r="AJ1533" i="1"/>
  <c r="Z1533" i="1"/>
  <c r="AI1533" i="1"/>
  <c r="AD1533" i="1"/>
  <c r="AE1533" i="1"/>
  <c r="N1533" i="1"/>
  <c r="AC1554" i="1"/>
  <c r="Y1554" i="1"/>
  <c r="AJ1554" i="1"/>
  <c r="AH1554" i="1"/>
  <c r="AG1554" i="1"/>
  <c r="AH23" i="1"/>
  <c r="AB23" i="1"/>
  <c r="AI23" i="1"/>
  <c r="S23" i="1"/>
  <c r="N23" i="1"/>
  <c r="AJ23" i="1"/>
  <c r="O23" i="1"/>
  <c r="R40" i="1"/>
  <c r="AG40" i="1"/>
  <c r="U40" i="1"/>
  <c r="S40" i="1"/>
  <c r="AI40" i="1"/>
  <c r="W40" i="1"/>
  <c r="AI117" i="1"/>
  <c r="T117" i="1"/>
  <c r="P117" i="1"/>
  <c r="W117" i="1"/>
  <c r="Y117" i="1"/>
  <c r="AI1169" i="1"/>
  <c r="M1169" i="1"/>
  <c r="X1169" i="1"/>
  <c r="N1169" i="1"/>
  <c r="W1169" i="1"/>
  <c r="AE1169" i="1"/>
  <c r="AH1169" i="1"/>
  <c r="Z82" i="1"/>
  <c r="W82" i="1"/>
  <c r="Q82" i="1"/>
  <c r="AC82" i="1"/>
  <c r="Y84" i="1"/>
  <c r="AI84" i="1"/>
  <c r="N84" i="1"/>
  <c r="W84" i="1"/>
  <c r="P84" i="1"/>
  <c r="AD84" i="1"/>
  <c r="O1198" i="1"/>
  <c r="AB1198" i="1"/>
  <c r="V1198" i="1"/>
  <c r="S1198" i="1"/>
  <c r="AI1198" i="1"/>
  <c r="AC1198" i="1"/>
  <c r="AI1194" i="1"/>
  <c r="AH1194" i="1"/>
  <c r="V1194" i="1"/>
  <c r="Z1194" i="1"/>
  <c r="AJ1194" i="1"/>
  <c r="AI1235" i="1"/>
  <c r="T1235" i="1"/>
  <c r="AD1235" i="1"/>
  <c r="O1235" i="1"/>
  <c r="X1235" i="1"/>
  <c r="P1235" i="1"/>
  <c r="AG1235" i="1"/>
  <c r="AD1527" i="1"/>
  <c r="W1527" i="1"/>
  <c r="AC1527" i="1"/>
  <c r="X1527" i="1"/>
  <c r="AG1527" i="1"/>
  <c r="P1527" i="1"/>
  <c r="Y1540" i="1"/>
  <c r="AH1540" i="1"/>
  <c r="AI1540" i="1"/>
  <c r="R1540" i="1"/>
  <c r="P1540" i="1"/>
  <c r="R1557" i="1"/>
  <c r="W1557" i="1"/>
  <c r="O1557" i="1"/>
  <c r="S1557" i="1"/>
  <c r="AB1557" i="1"/>
  <c r="Q1557" i="1"/>
  <c r="AI1557" i="1"/>
  <c r="P24" i="1"/>
  <c r="U24" i="1"/>
  <c r="O24" i="1"/>
  <c r="X24" i="1"/>
  <c r="AB24" i="1"/>
  <c r="AF24" i="1"/>
  <c r="AI28" i="1"/>
  <c r="AB28" i="1"/>
  <c r="R28" i="1"/>
  <c r="AC28" i="1"/>
  <c r="N28" i="1"/>
  <c r="S45" i="1"/>
  <c r="N45" i="1"/>
  <c r="AD45" i="1"/>
  <c r="M45" i="1"/>
  <c r="AF45" i="1"/>
  <c r="P45" i="1"/>
  <c r="W45" i="1"/>
  <c r="AI53" i="1"/>
  <c r="U53" i="1"/>
  <c r="Y53" i="1"/>
  <c r="R53" i="1"/>
  <c r="AH53" i="1"/>
  <c r="Q53" i="1"/>
  <c r="R1163" i="1"/>
  <c r="V1163" i="1"/>
  <c r="S1163" i="1"/>
  <c r="AF1163" i="1"/>
  <c r="W1163" i="1"/>
  <c r="O1163" i="1"/>
  <c r="T1163" i="1"/>
  <c r="V1166" i="1"/>
  <c r="AF1166" i="1"/>
  <c r="AA1166" i="1"/>
  <c r="M1166" i="1"/>
  <c r="O1166" i="1"/>
  <c r="Y1166" i="1"/>
  <c r="T1242" i="1"/>
  <c r="AD1242" i="1"/>
  <c r="W1242" i="1"/>
  <c r="AH1242" i="1"/>
  <c r="AG1246" i="1"/>
  <c r="V1246" i="1"/>
  <c r="Q1246" i="1"/>
  <c r="AC1246" i="1"/>
  <c r="V1250" i="1"/>
  <c r="U1250" i="1"/>
  <c r="AH1250" i="1"/>
  <c r="AB1250" i="1"/>
  <c r="T1250" i="1"/>
  <c r="O1250" i="1"/>
  <c r="AD1250" i="1"/>
  <c r="AF1250" i="1"/>
  <c r="Q1250" i="1"/>
  <c r="AA1250" i="1"/>
  <c r="W515" i="1"/>
  <c r="N515" i="1"/>
  <c r="AC515" i="1"/>
  <c r="Y515" i="1"/>
  <c r="V1238" i="1"/>
  <c r="M1238" i="1"/>
  <c r="AE1238" i="1"/>
  <c r="AA1238" i="1"/>
  <c r="P1238" i="1"/>
  <c r="AH1238" i="1"/>
  <c r="U1238" i="1"/>
  <c r="Y1238" i="1"/>
  <c r="AJ1238" i="1"/>
  <c r="S1238" i="1"/>
  <c r="AF1238" i="1"/>
  <c r="R1238" i="1"/>
  <c r="AC1238" i="1"/>
  <c r="S1543" i="1"/>
  <c r="Y1543" i="1"/>
  <c r="AI1543" i="1"/>
  <c r="M1543" i="1"/>
  <c r="AJ1543" i="1"/>
  <c r="AE1543" i="1"/>
  <c r="AF1543" i="1"/>
  <c r="AG1543" i="1"/>
  <c r="Q1543" i="1"/>
  <c r="N1543" i="1"/>
  <c r="AA1543" i="1"/>
  <c r="V1543" i="1"/>
  <c r="AH1543" i="1"/>
  <c r="W1543" i="1"/>
  <c r="R1543" i="1"/>
  <c r="AA1535" i="1"/>
  <c r="AG1535" i="1"/>
  <c r="Q1535" i="1"/>
  <c r="N1535" i="1"/>
  <c r="V1535" i="1"/>
  <c r="Y1535" i="1"/>
  <c r="AF1535" i="1"/>
  <c r="U1535" i="1"/>
  <c r="AE1535" i="1"/>
  <c r="R1535" i="1"/>
  <c r="S1535" i="1"/>
  <c r="AC1535" i="1"/>
  <c r="O1535" i="1"/>
  <c r="AI1535" i="1"/>
  <c r="X1535" i="1"/>
  <c r="S1165" i="1"/>
  <c r="AB1165" i="1"/>
  <c r="AD1249" i="1"/>
  <c r="AB1249" i="1"/>
  <c r="AJ1249" i="1"/>
  <c r="Q1249" i="1"/>
  <c r="N1249" i="1"/>
  <c r="AI1249" i="1"/>
  <c r="AG1249" i="1"/>
  <c r="AF1249" i="1"/>
  <c r="X1249" i="1"/>
  <c r="R1249" i="1"/>
  <c r="P1249" i="1"/>
  <c r="Z1249" i="1"/>
  <c r="W1249" i="1"/>
  <c r="Y1249" i="1"/>
  <c r="T1249" i="1"/>
  <c r="M88" i="1"/>
  <c r="T88" i="1"/>
  <c r="Y88" i="1"/>
  <c r="Z516" i="1"/>
  <c r="U516" i="1"/>
  <c r="AA516" i="1"/>
  <c r="AF516" i="1"/>
  <c r="AC516" i="1"/>
  <c r="AE516" i="1"/>
  <c r="X516" i="1"/>
  <c r="AI516" i="1"/>
  <c r="W516" i="1"/>
  <c r="R516" i="1"/>
  <c r="Q516" i="1"/>
  <c r="AB516" i="1"/>
  <c r="N516" i="1"/>
  <c r="P516" i="1"/>
  <c r="S516" i="1"/>
  <c r="AH29" i="1"/>
  <c r="U29" i="1"/>
  <c r="P29" i="1"/>
  <c r="AJ29" i="1"/>
  <c r="AD29" i="1"/>
  <c r="AI29" i="1"/>
  <c r="AF29" i="1"/>
  <c r="N29" i="1"/>
  <c r="AG29" i="1"/>
  <c r="AE29" i="1"/>
  <c r="R29" i="1"/>
  <c r="M29" i="1"/>
  <c r="Q29" i="1"/>
  <c r="AB29" i="1"/>
  <c r="Y29" i="1"/>
  <c r="S22" i="1"/>
  <c r="AJ22" i="1"/>
  <c r="AD22" i="1"/>
  <c r="T22" i="1"/>
  <c r="N22" i="1"/>
  <c r="AJ179" i="1"/>
  <c r="AC179" i="1"/>
  <c r="X179" i="1"/>
  <c r="AD179" i="1"/>
  <c r="T179" i="1"/>
  <c r="Z179" i="1"/>
  <c r="S179" i="1"/>
  <c r="AE179" i="1"/>
  <c r="AG179" i="1"/>
  <c r="N179" i="1"/>
  <c r="M179" i="1"/>
  <c r="AA179" i="1"/>
  <c r="Y179" i="1"/>
  <c r="R179" i="1"/>
  <c r="W179" i="1"/>
  <c r="AF253" i="1"/>
  <c r="S253" i="1"/>
  <c r="Q253" i="1"/>
  <c r="W253" i="1"/>
  <c r="AB253" i="1"/>
  <c r="AC253" i="1"/>
  <c r="AA253" i="1"/>
  <c r="N253" i="1"/>
  <c r="O253" i="1"/>
  <c r="R253" i="1"/>
  <c r="V253" i="1"/>
  <c r="T253" i="1"/>
  <c r="M253" i="1"/>
  <c r="Z253" i="1"/>
  <c r="P253" i="1"/>
  <c r="AI381" i="1"/>
  <c r="AB381" i="1"/>
  <c r="Y381" i="1"/>
  <c r="V381" i="1"/>
  <c r="P381" i="1"/>
  <c r="N381" i="1"/>
  <c r="Z381" i="1"/>
  <c r="O381" i="1"/>
  <c r="T381" i="1"/>
  <c r="AF381" i="1"/>
  <c r="X381" i="1"/>
  <c r="Q381" i="1"/>
  <c r="AE381" i="1"/>
  <c r="AC381" i="1"/>
  <c r="AA381" i="1"/>
  <c r="S381" i="1"/>
  <c r="AG381" i="1"/>
  <c r="U381" i="1"/>
  <c r="M381" i="1"/>
  <c r="AD381" i="1"/>
  <c r="AJ381" i="1"/>
  <c r="R381" i="1"/>
  <c r="AH381" i="1"/>
  <c r="W381" i="1"/>
  <c r="AI46" i="1"/>
  <c r="S46" i="1"/>
  <c r="O46" i="1"/>
  <c r="AJ46" i="1"/>
  <c r="Z46" i="1"/>
  <c r="N46" i="1"/>
  <c r="U46" i="1"/>
  <c r="AA46" i="1"/>
  <c r="Y46" i="1"/>
  <c r="P46" i="1"/>
  <c r="T46" i="1"/>
  <c r="R46" i="1"/>
  <c r="V46" i="1"/>
  <c r="AE46" i="1"/>
  <c r="AB46" i="1"/>
  <c r="X41" i="1"/>
  <c r="AA41" i="1"/>
  <c r="S50" i="1"/>
  <c r="AB50" i="1"/>
  <c r="AD1167" i="1"/>
  <c r="AH1167" i="1"/>
  <c r="M1171" i="1"/>
  <c r="AB1171" i="1"/>
  <c r="Z1241" i="1"/>
  <c r="AH1241" i="1"/>
  <c r="N1241" i="1"/>
  <c r="W1241" i="1"/>
  <c r="AA1241" i="1"/>
  <c r="AD514" i="1"/>
  <c r="AG514" i="1"/>
  <c r="R514" i="1"/>
  <c r="AF504" i="1"/>
  <c r="AJ504" i="1"/>
  <c r="S1212" i="1"/>
  <c r="R1212" i="1"/>
  <c r="AC1212" i="1"/>
  <c r="AE1212" i="1"/>
  <c r="Q1221" i="1"/>
  <c r="T1221" i="1"/>
  <c r="AH1528" i="1"/>
  <c r="AG1528" i="1"/>
  <c r="Q1530" i="1"/>
  <c r="N1530" i="1"/>
  <c r="P1530" i="1"/>
  <c r="R1530" i="1"/>
  <c r="AF1530" i="1"/>
  <c r="AB1530" i="1"/>
  <c r="U1530" i="1"/>
  <c r="AD1530" i="1"/>
  <c r="X1530" i="1"/>
  <c r="Y1530" i="1"/>
  <c r="W1530" i="1"/>
  <c r="Z1530" i="1"/>
  <c r="W1528" i="1"/>
  <c r="P1528" i="1"/>
  <c r="O1538" i="1"/>
  <c r="X1538" i="1"/>
  <c r="AH1538" i="1"/>
  <c r="AC1530" i="1"/>
  <c r="V1530" i="1"/>
  <c r="AI1530" i="1"/>
  <c r="Q73" i="1"/>
  <c r="T73" i="1"/>
  <c r="AH73" i="1"/>
  <c r="AD73" i="1"/>
  <c r="N73" i="1"/>
  <c r="V73" i="1"/>
  <c r="Y73" i="1"/>
  <c r="AF73" i="1"/>
  <c r="P73" i="1"/>
  <c r="AI73" i="1"/>
  <c r="X73" i="1"/>
  <c r="M73" i="1"/>
  <c r="O73" i="1"/>
  <c r="AC73" i="1"/>
  <c r="AG73" i="1"/>
  <c r="Z79" i="1"/>
  <c r="R79" i="1"/>
  <c r="AF79" i="1"/>
  <c r="AG79" i="1"/>
  <c r="V79" i="1"/>
  <c r="S79" i="1"/>
  <c r="AD79" i="1"/>
  <c r="W79" i="1"/>
  <c r="P79" i="1"/>
  <c r="Y79" i="1"/>
  <c r="N79" i="1"/>
  <c r="Q79" i="1"/>
  <c r="X79" i="1"/>
  <c r="U79" i="1"/>
  <c r="AE79" i="1"/>
  <c r="W72" i="1"/>
  <c r="Y72" i="1"/>
  <c r="Z72" i="1"/>
  <c r="AA72" i="1"/>
  <c r="V72" i="1"/>
  <c r="AB76" i="1"/>
  <c r="AA76" i="1"/>
  <c r="AF1263" i="1"/>
  <c r="S1263" i="1"/>
  <c r="AG171" i="1"/>
  <c r="U171" i="1"/>
  <c r="AI265" i="1"/>
  <c r="AF265" i="1"/>
  <c r="AD1190" i="1"/>
  <c r="N1196" i="1"/>
  <c r="AF1196" i="1"/>
  <c r="T1196" i="1"/>
  <c r="O1196" i="1"/>
  <c r="Q1196" i="1"/>
  <c r="P1196" i="1"/>
  <c r="Y1196" i="1"/>
  <c r="U1196" i="1"/>
  <c r="S1196" i="1"/>
  <c r="W1196" i="1"/>
  <c r="AH1196" i="1"/>
  <c r="V1196" i="1"/>
  <c r="AE1196" i="1"/>
  <c r="AG1196" i="1"/>
  <c r="AJ1196" i="1"/>
  <c r="M1196" i="1"/>
  <c r="Z1196" i="1"/>
  <c r="AB1196" i="1"/>
  <c r="AJ1262" i="1"/>
  <c r="AI1262" i="1"/>
  <c r="AA1262" i="1"/>
  <c r="P1262" i="1"/>
  <c r="O1262" i="1"/>
  <c r="X1262" i="1"/>
  <c r="AE1262" i="1"/>
  <c r="S1262" i="1"/>
  <c r="Z1262" i="1"/>
  <c r="N1262" i="1"/>
  <c r="AH1262" i="1"/>
  <c r="AG1262" i="1"/>
  <c r="U1262" i="1"/>
  <c r="R1262" i="1"/>
  <c r="W1262" i="1"/>
  <c r="Z161" i="1"/>
  <c r="Y161" i="1"/>
  <c r="AG161" i="1"/>
  <c r="O161" i="1"/>
  <c r="V161" i="1"/>
  <c r="T161" i="1"/>
  <c r="AI161" i="1"/>
  <c r="AC161" i="1"/>
  <c r="Q161" i="1"/>
  <c r="AE161" i="1"/>
  <c r="X161" i="1"/>
  <c r="AJ161" i="1"/>
  <c r="AD161" i="1"/>
  <c r="AH161" i="1"/>
  <c r="N161" i="1"/>
  <c r="AC142" i="1"/>
  <c r="Q153" i="1"/>
  <c r="T248" i="1"/>
  <c r="AE248" i="1"/>
  <c r="X267" i="1"/>
  <c r="W183" i="1"/>
  <c r="V183" i="1"/>
  <c r="AJ183" i="1"/>
  <c r="T183" i="1"/>
  <c r="AG183" i="1"/>
  <c r="M183" i="1"/>
  <c r="AB183" i="1"/>
  <c r="AC183" i="1"/>
  <c r="P183" i="1"/>
  <c r="AH183" i="1"/>
  <c r="R183" i="1"/>
  <c r="AF183" i="1"/>
  <c r="AI183" i="1"/>
  <c r="Y183" i="1"/>
  <c r="Z183" i="1"/>
  <c r="AA183" i="1"/>
  <c r="AD183" i="1"/>
  <c r="AE183" i="1"/>
  <c r="U183" i="1"/>
  <c r="Q183" i="1"/>
  <c r="X93" i="1"/>
  <c r="R93" i="1"/>
  <c r="M83" i="1"/>
  <c r="AJ83" i="1"/>
  <c r="AI1196" i="1"/>
  <c r="X1196" i="1"/>
  <c r="AG182" i="1"/>
  <c r="X112" i="1"/>
  <c r="N112" i="1"/>
  <c r="S217" i="1"/>
  <c r="V217" i="1"/>
  <c r="W217" i="1"/>
  <c r="AC217" i="1"/>
  <c r="R217" i="1"/>
  <c r="T217" i="1"/>
  <c r="AI217" i="1"/>
  <c r="Y217" i="1"/>
  <c r="Z217" i="1"/>
  <c r="AA217" i="1"/>
  <c r="N217" i="1"/>
  <c r="AF217" i="1"/>
  <c r="AH217" i="1"/>
  <c r="M217" i="1"/>
  <c r="AJ217" i="1"/>
  <c r="AD217" i="1"/>
  <c r="AG217" i="1"/>
  <c r="Q217" i="1"/>
  <c r="AE217" i="1"/>
  <c r="X217" i="1"/>
  <c r="U581" i="1"/>
  <c r="R581" i="1"/>
  <c r="O581" i="1"/>
  <c r="AH581" i="1"/>
  <c r="AC581" i="1"/>
  <c r="N581" i="1"/>
  <c r="AI581" i="1"/>
  <c r="AE581" i="1"/>
  <c r="V581" i="1"/>
  <c r="M581" i="1"/>
  <c r="AF581" i="1"/>
  <c r="AA581" i="1"/>
  <c r="X581" i="1"/>
  <c r="W581" i="1"/>
  <c r="Y581" i="1"/>
  <c r="S581" i="1"/>
  <c r="AD581" i="1"/>
  <c r="AB581" i="1"/>
  <c r="Z581" i="1"/>
  <c r="AG581" i="1"/>
  <c r="N1546" i="1"/>
  <c r="Q1546" i="1"/>
  <c r="AI172" i="1"/>
  <c r="Z172" i="1"/>
  <c r="AE172" i="1"/>
  <c r="T172" i="1"/>
  <c r="AD1273" i="1"/>
  <c r="Q1273" i="1"/>
  <c r="AC1273" i="1"/>
  <c r="O1273" i="1"/>
  <c r="AH1273" i="1"/>
  <c r="N1273" i="1"/>
  <c r="AB1273" i="1"/>
  <c r="V1273" i="1"/>
  <c r="M1273" i="1"/>
  <c r="R1273" i="1"/>
  <c r="S1273" i="1"/>
  <c r="W1273" i="1"/>
  <c r="AI1273" i="1"/>
  <c r="AJ1273" i="1"/>
  <c r="AG1273" i="1"/>
  <c r="Z1273" i="1"/>
  <c r="P1273" i="1"/>
  <c r="U1273" i="1"/>
  <c r="T1273" i="1"/>
  <c r="AF1273" i="1"/>
  <c r="X91" i="1"/>
  <c r="N567" i="1"/>
  <c r="AE567" i="1"/>
  <c r="R567" i="1"/>
  <c r="AG167" i="1"/>
  <c r="N209" i="1"/>
  <c r="P209" i="1"/>
  <c r="AI209" i="1"/>
  <c r="X209" i="1"/>
  <c r="S209" i="1"/>
  <c r="AC209" i="1"/>
  <c r="M209" i="1"/>
  <c r="U209" i="1"/>
  <c r="AG209" i="1"/>
  <c r="T209" i="1"/>
  <c r="Q209" i="1"/>
  <c r="W209" i="1"/>
  <c r="AE209" i="1"/>
  <c r="R209" i="1"/>
  <c r="AD209" i="1"/>
  <c r="V209" i="1"/>
  <c r="O209" i="1"/>
  <c r="Z209" i="1"/>
  <c r="AA209" i="1"/>
  <c r="AJ209" i="1"/>
  <c r="AA243" i="1"/>
  <c r="AG228" i="1"/>
  <c r="AJ204" i="1"/>
  <c r="AA631" i="1"/>
  <c r="AC631" i="1"/>
  <c r="AF631" i="1"/>
  <c r="W631" i="1"/>
  <c r="M631" i="1"/>
  <c r="Z631" i="1"/>
  <c r="AE631" i="1"/>
  <c r="AD631" i="1"/>
  <c r="P631" i="1"/>
  <c r="S631" i="1"/>
  <c r="AH631" i="1"/>
  <c r="Q631" i="1"/>
  <c r="R631" i="1"/>
  <c r="AB631" i="1"/>
  <c r="AJ631" i="1"/>
  <c r="V631" i="1"/>
  <c r="AI631" i="1"/>
  <c r="T631" i="1"/>
  <c r="X631" i="1"/>
  <c r="AG631" i="1"/>
  <c r="R1285" i="1"/>
  <c r="AA1285" i="1"/>
  <c r="N1285" i="1"/>
  <c r="U1285" i="1"/>
  <c r="Y1285" i="1"/>
  <c r="AH1285" i="1"/>
  <c r="S1285" i="1"/>
  <c r="AD1285" i="1"/>
  <c r="Q1285" i="1"/>
  <c r="W1285" i="1"/>
  <c r="M1285" i="1"/>
  <c r="AF1285" i="1"/>
  <c r="O1285" i="1"/>
  <c r="AB1285" i="1"/>
  <c r="AG1285" i="1"/>
  <c r="AC1285" i="1"/>
  <c r="V1285" i="1"/>
  <c r="AI1285" i="1"/>
  <c r="O227" i="1"/>
  <c r="Q227" i="1"/>
  <c r="P227" i="1"/>
  <c r="N227" i="1"/>
  <c r="Y227" i="1"/>
  <c r="V227" i="1"/>
  <c r="T227" i="1"/>
  <c r="AA227" i="1"/>
  <c r="AB227" i="1"/>
  <c r="AH227" i="1"/>
  <c r="S227" i="1"/>
  <c r="AD227" i="1"/>
  <c r="M227" i="1"/>
  <c r="AI227" i="1"/>
  <c r="AE227" i="1"/>
  <c r="AC227" i="1"/>
  <c r="AG227" i="1"/>
  <c r="AF227" i="1"/>
  <c r="X227" i="1"/>
  <c r="Z227" i="1"/>
  <c r="P1285" i="1"/>
  <c r="Q1573" i="1"/>
  <c r="M235" i="1"/>
  <c r="AD235" i="1"/>
  <c r="AH235" i="1"/>
  <c r="U235" i="1"/>
  <c r="W235" i="1"/>
  <c r="T235" i="1"/>
  <c r="R235" i="1"/>
  <c r="S235" i="1"/>
  <c r="X235" i="1"/>
  <c r="AA235" i="1"/>
  <c r="Z235" i="1"/>
  <c r="Q235" i="1"/>
  <c r="AG235" i="1"/>
  <c r="AJ235" i="1"/>
  <c r="N235" i="1"/>
  <c r="AF235" i="1"/>
  <c r="O235" i="1"/>
  <c r="Y235" i="1"/>
  <c r="AC235" i="1"/>
  <c r="AE235" i="1"/>
  <c r="P235" i="1"/>
  <c r="Y242" i="1"/>
  <c r="AH242" i="1"/>
  <c r="X242" i="1"/>
  <c r="Z242" i="1"/>
  <c r="T242" i="1"/>
  <c r="AE242" i="1"/>
  <c r="W242" i="1"/>
  <c r="AC242" i="1"/>
  <c r="AJ242" i="1"/>
  <c r="Q242" i="1"/>
  <c r="V242" i="1"/>
  <c r="S242" i="1"/>
  <c r="N242" i="1"/>
  <c r="AD242" i="1"/>
  <c r="U242" i="1"/>
  <c r="AG242" i="1"/>
  <c r="M242" i="1"/>
  <c r="O242" i="1"/>
  <c r="AI242" i="1"/>
  <c r="P242" i="1"/>
  <c r="AA242" i="1"/>
  <c r="O217" i="1"/>
  <c r="X625" i="1"/>
  <c r="AB625" i="1"/>
  <c r="AF245" i="1"/>
  <c r="AA245" i="1"/>
  <c r="AI245" i="1"/>
  <c r="AC245" i="1"/>
  <c r="V245" i="1"/>
  <c r="Y245" i="1"/>
  <c r="O245" i="1"/>
  <c r="T245" i="1"/>
  <c r="S245" i="1"/>
  <c r="AG245" i="1"/>
  <c r="N245" i="1"/>
  <c r="AJ245" i="1"/>
  <c r="U245" i="1"/>
  <c r="AE245" i="1"/>
  <c r="W245" i="1"/>
  <c r="AH245" i="1"/>
  <c r="AB245" i="1"/>
  <c r="X245" i="1"/>
  <c r="P245" i="1"/>
  <c r="R245" i="1"/>
  <c r="AE1292" i="1"/>
  <c r="AJ1292" i="1"/>
  <c r="W236" i="1"/>
  <c r="AF236" i="1"/>
  <c r="AG236" i="1"/>
  <c r="AE236" i="1"/>
  <c r="O236" i="1"/>
  <c r="AC236" i="1"/>
  <c r="AI236" i="1"/>
  <c r="N236" i="1"/>
  <c r="Z236" i="1"/>
  <c r="AH236" i="1"/>
  <c r="Q236" i="1"/>
  <c r="AB236" i="1"/>
  <c r="Y236" i="1"/>
  <c r="U236" i="1"/>
  <c r="M236" i="1"/>
  <c r="R236" i="1"/>
  <c r="AD236" i="1"/>
  <c r="AJ236" i="1"/>
  <c r="T236" i="1"/>
  <c r="P236" i="1"/>
  <c r="V236" i="1"/>
  <c r="R208" i="1"/>
  <c r="V303" i="1"/>
  <c r="M1326" i="1"/>
  <c r="T1329" i="1"/>
  <c r="S1329" i="1"/>
  <c r="AE1329" i="1"/>
  <c r="AD1329" i="1"/>
  <c r="Z1329" i="1"/>
  <c r="Q1329" i="1"/>
  <c r="AA1329" i="1"/>
  <c r="AC1329" i="1"/>
  <c r="W1329" i="1"/>
  <c r="V1329" i="1"/>
  <c r="AG1329" i="1"/>
  <c r="X1329" i="1"/>
  <c r="U1329" i="1"/>
  <c r="AB1329" i="1"/>
  <c r="N1329" i="1"/>
  <c r="Y1329" i="1"/>
  <c r="AI1329" i="1"/>
  <c r="O1329" i="1"/>
  <c r="AF1329" i="1"/>
  <c r="AJ1329" i="1"/>
  <c r="X278" i="1"/>
  <c r="M1585" i="1"/>
  <c r="U1316" i="1"/>
  <c r="R1316" i="1"/>
  <c r="O1316" i="1"/>
  <c r="W1316" i="1"/>
  <c r="N1316" i="1"/>
  <c r="S1316" i="1"/>
  <c r="AF1316" i="1"/>
  <c r="AA1316" i="1"/>
  <c r="AJ1316" i="1"/>
  <c r="AG1316" i="1"/>
  <c r="AB1316" i="1"/>
  <c r="AH1316" i="1"/>
  <c r="Q1316" i="1"/>
  <c r="T1316" i="1"/>
  <c r="AI1316" i="1"/>
  <c r="X1316" i="1"/>
  <c r="Z1316" i="1"/>
  <c r="AD1316" i="1"/>
  <c r="Y1316" i="1"/>
  <c r="AE1316" i="1"/>
  <c r="M1316" i="1"/>
  <c r="Y1314" i="1"/>
  <c r="N396" i="1"/>
  <c r="U1341" i="1"/>
  <c r="S974" i="1"/>
  <c r="AE974" i="1"/>
  <c r="AC926" i="1"/>
  <c r="AI1026" i="1"/>
  <c r="Z1026" i="1"/>
  <c r="P1116" i="1"/>
  <c r="AC1116" i="1"/>
  <c r="AF712" i="1"/>
  <c r="R783" i="1"/>
  <c r="AD783" i="1"/>
  <c r="AH844" i="1"/>
  <c r="Z844" i="1"/>
  <c r="AG844" i="1"/>
  <c r="AJ844" i="1"/>
  <c r="S844" i="1"/>
  <c r="R844" i="1"/>
  <c r="V844" i="1"/>
  <c r="M844" i="1"/>
  <c r="Q844" i="1"/>
  <c r="AA844" i="1"/>
  <c r="O844" i="1"/>
  <c r="AI844" i="1"/>
  <c r="AF844" i="1"/>
  <c r="W844" i="1"/>
  <c r="N844" i="1"/>
  <c r="X844" i="1"/>
  <c r="Y844" i="1"/>
  <c r="AE844" i="1"/>
  <c r="T844" i="1"/>
  <c r="U844" i="1"/>
  <c r="P844" i="1"/>
  <c r="AC844" i="1"/>
  <c r="AD844" i="1"/>
  <c r="AB844" i="1"/>
  <c r="W287" i="1"/>
  <c r="AG287" i="1"/>
  <c r="V1190" i="1"/>
  <c r="M1190" i="1"/>
  <c r="T1190" i="1"/>
  <c r="U1190" i="1"/>
  <c r="S1190" i="1"/>
  <c r="AH1190" i="1"/>
  <c r="AA1190" i="1"/>
  <c r="Y1190" i="1"/>
  <c r="W1190" i="1"/>
  <c r="N1190" i="1"/>
  <c r="O1190" i="1"/>
  <c r="X1190" i="1"/>
  <c r="V184" i="1"/>
  <c r="N184" i="1"/>
  <c r="AI677" i="1"/>
  <c r="M677" i="1"/>
  <c r="U677" i="1"/>
  <c r="W677" i="1"/>
  <c r="AC677" i="1"/>
  <c r="N677" i="1"/>
  <c r="Z677" i="1"/>
  <c r="P677" i="1"/>
  <c r="R677" i="1"/>
  <c r="AE677" i="1"/>
  <c r="AJ677" i="1"/>
  <c r="AB677" i="1"/>
  <c r="O677" i="1"/>
  <c r="AH677" i="1"/>
  <c r="AD677" i="1"/>
  <c r="Q677" i="1"/>
  <c r="X677" i="1"/>
  <c r="Y677" i="1"/>
  <c r="V677" i="1"/>
  <c r="AA677" i="1"/>
  <c r="AF677" i="1"/>
  <c r="S481" i="1"/>
  <c r="V481" i="1"/>
  <c r="Q628" i="1"/>
  <c r="T1558" i="1"/>
  <c r="U1558" i="1"/>
  <c r="P89" i="1"/>
  <c r="Y89" i="1"/>
  <c r="AF141" i="1"/>
  <c r="Z141" i="1"/>
  <c r="AC1323" i="1"/>
  <c r="AD1323" i="1"/>
  <c r="S1426" i="1"/>
  <c r="R1426" i="1"/>
  <c r="V1426" i="1"/>
  <c r="N1426" i="1"/>
  <c r="AJ1426" i="1"/>
  <c r="Q1426" i="1"/>
  <c r="U1426" i="1"/>
  <c r="AA1426" i="1"/>
  <c r="AD1426" i="1"/>
  <c r="AE1426" i="1"/>
  <c r="AG1426" i="1"/>
  <c r="AI1426" i="1"/>
  <c r="P1426" i="1"/>
  <c r="AB1426" i="1"/>
  <c r="Z1426" i="1"/>
  <c r="AC1426" i="1"/>
  <c r="T1426" i="1"/>
  <c r="Y1426" i="1"/>
  <c r="M1426" i="1"/>
  <c r="W1426" i="1"/>
  <c r="AF1426" i="1"/>
  <c r="AH1426" i="1"/>
  <c r="O1426" i="1"/>
  <c r="X1426" i="1"/>
  <c r="T1669" i="1"/>
  <c r="Y1669" i="1"/>
  <c r="N1596" i="1"/>
  <c r="X1596" i="1"/>
  <c r="S1571" i="1"/>
  <c r="AC212" i="1"/>
  <c r="AH212" i="1"/>
  <c r="V1756" i="1"/>
  <c r="W1756" i="1"/>
  <c r="AF407" i="1"/>
  <c r="W407" i="1"/>
  <c r="P407" i="1"/>
  <c r="X407" i="1"/>
  <c r="AI407" i="1"/>
  <c r="V407" i="1"/>
  <c r="AE407" i="1"/>
  <c r="AH407" i="1"/>
  <c r="N407" i="1"/>
  <c r="AJ407" i="1"/>
  <c r="AD407" i="1"/>
  <c r="AA407" i="1"/>
  <c r="S407" i="1"/>
  <c r="T407" i="1"/>
  <c r="Z407" i="1"/>
  <c r="Q407" i="1"/>
  <c r="O407" i="1"/>
  <c r="M407" i="1"/>
  <c r="AB407" i="1"/>
  <c r="Y407" i="1"/>
  <c r="R407" i="1"/>
  <c r="AC407" i="1"/>
  <c r="AG407" i="1"/>
  <c r="M218" i="1"/>
  <c r="AB218" i="1"/>
  <c r="AC205" i="1"/>
  <c r="Q205" i="1"/>
  <c r="P571" i="1"/>
  <c r="N269" i="1"/>
  <c r="AF32" i="1"/>
  <c r="N296" i="1"/>
  <c r="AJ90" i="1"/>
  <c r="R1736" i="1"/>
  <c r="S1736" i="1"/>
  <c r="X1736" i="1"/>
  <c r="Y351" i="1"/>
  <c r="AI351" i="1"/>
  <c r="AC1448" i="1"/>
  <c r="Z620" i="1"/>
  <c r="O620" i="1"/>
  <c r="AH819" i="1"/>
  <c r="AG1386" i="1"/>
  <c r="M528" i="1"/>
  <c r="N590" i="1"/>
  <c r="T231" i="1"/>
  <c r="AF1334" i="1"/>
  <c r="T1334" i="1"/>
  <c r="AA146" i="1"/>
  <c r="AG177" i="1"/>
  <c r="M177" i="1"/>
  <c r="U1255" i="1"/>
  <c r="P1255" i="1"/>
  <c r="AI511" i="1"/>
  <c r="S511" i="1"/>
  <c r="Z1191" i="1"/>
  <c r="AE1191" i="1"/>
  <c r="S1191" i="1"/>
  <c r="T47" i="1"/>
  <c r="V47" i="1"/>
  <c r="AF1700" i="1"/>
  <c r="AB1700" i="1"/>
  <c r="S1700" i="1"/>
  <c r="Y1642" i="1"/>
  <c r="AH1642" i="1"/>
  <c r="AJ696" i="1"/>
  <c r="R696" i="1"/>
  <c r="Y696" i="1"/>
  <c r="W1333" i="1"/>
  <c r="M1333" i="1"/>
  <c r="P1333" i="1"/>
  <c r="O248" i="1"/>
  <c r="Y248" i="1"/>
  <c r="Z248" i="1"/>
  <c r="AI248" i="1"/>
  <c r="N248" i="1"/>
  <c r="Q248" i="1"/>
  <c r="W248" i="1"/>
  <c r="AB248" i="1"/>
  <c r="AF248" i="1"/>
  <c r="R248" i="1"/>
  <c r="V248" i="1"/>
  <c r="S248" i="1"/>
  <c r="M248" i="1"/>
  <c r="AD248" i="1"/>
  <c r="AH248" i="1"/>
  <c r="AG248" i="1"/>
  <c r="AJ248" i="1"/>
  <c r="AA1268" i="1"/>
  <c r="N1268" i="1"/>
  <c r="AH169" i="1"/>
  <c r="AA169" i="1"/>
  <c r="O169" i="1"/>
  <c r="S518" i="1"/>
  <c r="N518" i="1"/>
  <c r="X57" i="1"/>
  <c r="AE57" i="1"/>
  <c r="W57" i="1"/>
  <c r="P86" i="1"/>
  <c r="S86" i="1"/>
  <c r="AH568" i="1"/>
  <c r="Y568" i="1"/>
  <c r="AA568" i="1"/>
  <c r="O1354" i="1"/>
  <c r="N1354" i="1"/>
  <c r="AB1284" i="1"/>
  <c r="Q1284" i="1"/>
  <c r="AG1284" i="1"/>
  <c r="M690" i="1"/>
  <c r="Q690" i="1"/>
  <c r="Q165" i="1"/>
  <c r="AC118" i="1"/>
  <c r="AD118" i="1"/>
  <c r="AF152" i="1"/>
  <c r="AB152" i="1"/>
  <c r="AC101" i="1"/>
  <c r="N101" i="1"/>
  <c r="AD43" i="1"/>
  <c r="W43" i="1"/>
  <c r="V260" i="1"/>
  <c r="X260" i="1"/>
  <c r="Q1248" i="1"/>
  <c r="AI1248" i="1"/>
  <c r="Q505" i="1"/>
  <c r="N505" i="1"/>
  <c r="W505" i="1"/>
  <c r="Q1224" i="1"/>
  <c r="T1224" i="1"/>
  <c r="AA40" i="1"/>
  <c r="N40" i="1"/>
  <c r="AB91" i="1"/>
  <c r="AA91" i="1"/>
  <c r="Z91" i="1"/>
  <c r="W91" i="1"/>
  <c r="M91" i="1"/>
  <c r="AI91" i="1"/>
  <c r="O91" i="1"/>
  <c r="AJ91" i="1"/>
  <c r="AE91" i="1"/>
  <c r="R91" i="1"/>
  <c r="AC91" i="1"/>
  <c r="AG91" i="1"/>
  <c r="V91" i="1"/>
  <c r="Y91" i="1"/>
  <c r="AD91" i="1"/>
  <c r="P91" i="1"/>
  <c r="AH91" i="1"/>
  <c r="S91" i="1"/>
  <c r="Z1198" i="1"/>
  <c r="AD1198" i="1"/>
  <c r="AG1198" i="1"/>
  <c r="AJ1198" i="1"/>
  <c r="Y1527" i="1"/>
  <c r="AA1527" i="1"/>
  <c r="Z1527" i="1"/>
  <c r="S24" i="1"/>
  <c r="M24" i="1"/>
  <c r="R24" i="1"/>
  <c r="P53" i="1"/>
  <c r="AG53" i="1"/>
  <c r="AA53" i="1"/>
  <c r="U1163" i="1"/>
  <c r="AI1163" i="1"/>
  <c r="O1165" i="1"/>
  <c r="AH1165" i="1"/>
  <c r="AJ1165" i="1"/>
  <c r="AC1165" i="1"/>
  <c r="W1165" i="1"/>
  <c r="R1165" i="1"/>
  <c r="M1165" i="1"/>
  <c r="AF1165" i="1"/>
  <c r="X1165" i="1"/>
  <c r="AE1165" i="1"/>
  <c r="AI1165" i="1"/>
  <c r="U1165" i="1"/>
  <c r="Y1163" i="1"/>
  <c r="X1167" i="1"/>
  <c r="AG1167" i="1"/>
  <c r="Q1167" i="1"/>
  <c r="AF1167" i="1"/>
  <c r="O1167" i="1"/>
  <c r="Z1167" i="1"/>
  <c r="W1167" i="1"/>
  <c r="AE1167" i="1"/>
  <c r="Y1167" i="1"/>
  <c r="T1167" i="1"/>
  <c r="AJ1167" i="1"/>
  <c r="R1167" i="1"/>
  <c r="AD1165" i="1"/>
  <c r="V1165" i="1"/>
  <c r="AJ88" i="1"/>
  <c r="O88" i="1"/>
  <c r="AG50" i="1"/>
  <c r="R50" i="1"/>
  <c r="N50" i="1"/>
  <c r="AI50" i="1"/>
  <c r="AE50" i="1"/>
  <c r="AA50" i="1"/>
  <c r="Z50" i="1"/>
  <c r="V50" i="1"/>
  <c r="AH50" i="1"/>
  <c r="AF50" i="1"/>
  <c r="O50" i="1"/>
  <c r="T50" i="1"/>
  <c r="W50" i="1"/>
  <c r="P50" i="1"/>
  <c r="N1167" i="1"/>
  <c r="V1167" i="1"/>
  <c r="P1241" i="1"/>
  <c r="T1241" i="1"/>
  <c r="AG1241" i="1"/>
  <c r="AH514" i="1"/>
  <c r="O514" i="1"/>
  <c r="N504" i="1"/>
  <c r="AH504" i="1"/>
  <c r="AD1538" i="1"/>
  <c r="AA1538" i="1"/>
  <c r="AB72" i="1"/>
  <c r="AD171" i="1"/>
  <c r="X171" i="1"/>
  <c r="AE171" i="1"/>
  <c r="AA171" i="1"/>
  <c r="M171" i="1"/>
  <c r="AC171" i="1"/>
  <c r="AH171" i="1"/>
  <c r="AB171" i="1"/>
  <c r="O171" i="1"/>
  <c r="Z171" i="1"/>
  <c r="P171" i="1"/>
  <c r="N171" i="1"/>
  <c r="AF171" i="1"/>
  <c r="AJ171" i="1"/>
  <c r="M265" i="1"/>
  <c r="W265" i="1"/>
  <c r="AA265" i="1"/>
  <c r="Q265" i="1"/>
  <c r="O265" i="1"/>
  <c r="AH265" i="1"/>
  <c r="P265" i="1"/>
  <c r="AD265" i="1"/>
  <c r="N265" i="1"/>
  <c r="X265" i="1"/>
  <c r="AJ265" i="1"/>
  <c r="Y265" i="1"/>
  <c r="T265" i="1"/>
  <c r="AB265" i="1"/>
  <c r="R1190" i="1"/>
  <c r="AI1190" i="1"/>
  <c r="P1190" i="1"/>
  <c r="P248" i="1"/>
  <c r="X248" i="1"/>
  <c r="AI267" i="1"/>
  <c r="P267" i="1"/>
  <c r="AG102" i="1"/>
  <c r="M102" i="1"/>
  <c r="X102" i="1"/>
  <c r="W102" i="1"/>
  <c r="AJ102" i="1"/>
  <c r="AB102" i="1"/>
  <c r="R102" i="1"/>
  <c r="T102" i="1"/>
  <c r="AH102" i="1"/>
  <c r="N102" i="1"/>
  <c r="AI102" i="1"/>
  <c r="P102" i="1"/>
  <c r="O102" i="1"/>
  <c r="U102" i="1"/>
  <c r="AE102" i="1"/>
  <c r="S102" i="1"/>
  <c r="Q102" i="1"/>
  <c r="AD102" i="1"/>
  <c r="V102" i="1"/>
  <c r="W182" i="1"/>
  <c r="O182" i="1"/>
  <c r="N182" i="1"/>
  <c r="Y182" i="1"/>
  <c r="T182" i="1"/>
  <c r="R182" i="1"/>
  <c r="AB182" i="1"/>
  <c r="X182" i="1"/>
  <c r="S182" i="1"/>
  <c r="AD182" i="1"/>
  <c r="AC182" i="1"/>
  <c r="U182" i="1"/>
  <c r="AI182" i="1"/>
  <c r="AH182" i="1"/>
  <c r="AA182" i="1"/>
  <c r="P182" i="1"/>
  <c r="AF182" i="1"/>
  <c r="Z182" i="1"/>
  <c r="V182" i="1"/>
  <c r="AE182" i="1"/>
  <c r="W114" i="1"/>
  <c r="AA114" i="1"/>
  <c r="U114" i="1"/>
  <c r="AD114" i="1"/>
  <c r="AF114" i="1"/>
  <c r="AH114" i="1"/>
  <c r="P114" i="1"/>
  <c r="N114" i="1"/>
  <c r="AG114" i="1"/>
  <c r="AJ114" i="1"/>
  <c r="V114" i="1"/>
  <c r="T114" i="1"/>
  <c r="X114" i="1"/>
  <c r="R114" i="1"/>
  <c r="S114" i="1"/>
  <c r="AB114" i="1"/>
  <c r="Z114" i="1"/>
  <c r="AI114" i="1"/>
  <c r="W112" i="1"/>
  <c r="Y114" i="1"/>
  <c r="S243" i="1"/>
  <c r="R228" i="1"/>
  <c r="W228" i="1"/>
  <c r="AD228" i="1"/>
  <c r="M228" i="1"/>
  <c r="S228" i="1"/>
  <c r="O228" i="1"/>
  <c r="P228" i="1"/>
  <c r="AJ228" i="1"/>
  <c r="AH228" i="1"/>
  <c r="Y228" i="1"/>
  <c r="V228" i="1"/>
  <c r="AC228" i="1"/>
  <c r="N228" i="1"/>
  <c r="AA228" i="1"/>
  <c r="Z228" i="1"/>
  <c r="AE228" i="1"/>
  <c r="AF228" i="1"/>
  <c r="U228" i="1"/>
  <c r="X228" i="1"/>
  <c r="AE1573" i="1"/>
  <c r="AI1573" i="1"/>
  <c r="O1573" i="1"/>
  <c r="AC1573" i="1"/>
  <c r="S1573" i="1"/>
  <c r="M1573" i="1"/>
  <c r="Y1573" i="1"/>
  <c r="AB1573" i="1"/>
  <c r="AD1573" i="1"/>
  <c r="V1573" i="1"/>
  <c r="X1573" i="1"/>
  <c r="R1573" i="1"/>
  <c r="W1573" i="1"/>
  <c r="AF1573" i="1"/>
  <c r="AJ1573" i="1"/>
  <c r="AA1573" i="1"/>
  <c r="Z1573" i="1"/>
  <c r="AH1573" i="1"/>
  <c r="T1573" i="1"/>
  <c r="P1573" i="1"/>
  <c r="AI208" i="1"/>
  <c r="O682" i="1"/>
  <c r="V682" i="1"/>
  <c r="AG682" i="1"/>
  <c r="AD682" i="1"/>
  <c r="P682" i="1"/>
  <c r="AH682" i="1"/>
  <c r="Z682" i="1"/>
  <c r="AI682" i="1"/>
  <c r="R682" i="1"/>
  <c r="S682" i="1"/>
  <c r="AA682" i="1"/>
  <c r="N682" i="1"/>
  <c r="T682" i="1"/>
  <c r="W682" i="1"/>
  <c r="Q682" i="1"/>
  <c r="AF682" i="1"/>
  <c r="X682" i="1"/>
  <c r="AE682" i="1"/>
  <c r="Y682" i="1"/>
  <c r="AB682" i="1"/>
  <c r="AG278" i="1"/>
  <c r="AB1321" i="1"/>
  <c r="O1321" i="1"/>
  <c r="U1321" i="1"/>
  <c r="Q1321" i="1"/>
  <c r="W1321" i="1"/>
  <c r="AA1321" i="1"/>
  <c r="AJ1321" i="1"/>
  <c r="AD1321" i="1"/>
  <c r="X1321" i="1"/>
  <c r="N1321" i="1"/>
  <c r="AH1321" i="1"/>
  <c r="V1321" i="1"/>
  <c r="AI1321" i="1"/>
  <c r="AE1321" i="1"/>
  <c r="R1321" i="1"/>
  <c r="Y1321" i="1"/>
  <c r="T1321" i="1"/>
  <c r="AG1321" i="1"/>
  <c r="Z1321" i="1"/>
  <c r="AF1321" i="1"/>
  <c r="S1321" i="1"/>
  <c r="AG677" i="1"/>
  <c r="AF743" i="1"/>
  <c r="M743" i="1"/>
  <c r="N743" i="1"/>
  <c r="AG743" i="1"/>
  <c r="AE743" i="1"/>
  <c r="Z743" i="1"/>
  <c r="AJ743" i="1"/>
  <c r="AB743" i="1"/>
  <c r="AD743" i="1"/>
  <c r="AH743" i="1"/>
  <c r="Q743" i="1"/>
  <c r="O743" i="1"/>
  <c r="W743" i="1"/>
  <c r="U743" i="1"/>
  <c r="V743" i="1"/>
  <c r="R743" i="1"/>
  <c r="P743" i="1"/>
  <c r="S743" i="1"/>
  <c r="Y743" i="1"/>
  <c r="AA743" i="1"/>
  <c r="AC743" i="1"/>
  <c r="AI743" i="1"/>
  <c r="T743" i="1"/>
  <c r="T601" i="1"/>
  <c r="Q601" i="1"/>
  <c r="AH601" i="1"/>
  <c r="U601" i="1"/>
  <c r="AD601" i="1"/>
  <c r="P601" i="1"/>
  <c r="AE601" i="1"/>
  <c r="X601" i="1"/>
  <c r="N601" i="1"/>
  <c r="AJ601" i="1"/>
  <c r="AG601" i="1"/>
  <c r="R601" i="1"/>
  <c r="V601" i="1"/>
  <c r="AB601" i="1"/>
  <c r="AC601" i="1"/>
  <c r="S601" i="1"/>
  <c r="AI601" i="1"/>
  <c r="AA601" i="1"/>
  <c r="O601" i="1"/>
  <c r="W601" i="1"/>
  <c r="M601" i="1"/>
  <c r="Z601" i="1"/>
  <c r="Y601" i="1"/>
  <c r="AF601" i="1"/>
  <c r="V974" i="1"/>
  <c r="Z974" i="1"/>
  <c r="X974" i="1"/>
  <c r="U974" i="1"/>
  <c r="V1174" i="1"/>
  <c r="AF1174" i="1"/>
  <c r="T1174" i="1"/>
  <c r="U1174" i="1"/>
  <c r="X926" i="1"/>
  <c r="N926" i="1"/>
  <c r="AD926" i="1"/>
  <c r="AJ1749" i="1"/>
  <c r="M1749" i="1"/>
  <c r="X1749" i="1"/>
  <c r="AF1026" i="1"/>
  <c r="N1026" i="1"/>
  <c r="W1026" i="1"/>
  <c r="AC1083" i="1"/>
  <c r="AF1083" i="1"/>
  <c r="V1083" i="1"/>
  <c r="Z1116" i="1"/>
  <c r="AJ1116" i="1"/>
  <c r="AE1116" i="1"/>
  <c r="Y771" i="1"/>
  <c r="R771" i="1"/>
  <c r="M771" i="1"/>
  <c r="AB771" i="1"/>
  <c r="P712" i="1"/>
  <c r="AA712" i="1"/>
  <c r="M712" i="1"/>
  <c r="AJ712" i="1"/>
  <c r="O1403" i="1"/>
  <c r="AJ1403" i="1"/>
  <c r="Y1403" i="1"/>
  <c r="AH1403" i="1"/>
  <c r="AI783" i="1"/>
  <c r="X783" i="1"/>
  <c r="V783" i="1"/>
  <c r="AB773" i="1"/>
  <c r="P773" i="1"/>
  <c r="M773" i="1"/>
  <c r="AB1695" i="1"/>
  <c r="O1695" i="1"/>
  <c r="V1695" i="1"/>
  <c r="Z1695" i="1"/>
  <c r="AF1695" i="1"/>
  <c r="M1695" i="1"/>
  <c r="AA1695" i="1"/>
  <c r="N1695" i="1"/>
  <c r="AI1695" i="1"/>
  <c r="Q1695" i="1"/>
  <c r="W1695" i="1"/>
  <c r="S1695" i="1"/>
  <c r="X1695" i="1"/>
  <c r="AC1695" i="1"/>
  <c r="AH1695" i="1"/>
  <c r="AG1695" i="1"/>
  <c r="U1695" i="1"/>
  <c r="AD1695" i="1"/>
  <c r="AE1695" i="1"/>
  <c r="P1695" i="1"/>
  <c r="T1695" i="1"/>
  <c r="AJ1695" i="1"/>
  <c r="Y1695" i="1"/>
  <c r="R1695" i="1"/>
  <c r="AA902" i="1"/>
  <c r="T902" i="1"/>
  <c r="X902" i="1"/>
  <c r="AD902" i="1"/>
  <c r="AH902" i="1"/>
  <c r="N902" i="1"/>
  <c r="AI902" i="1"/>
  <c r="Y902" i="1"/>
  <c r="M902" i="1"/>
  <c r="V902" i="1"/>
  <c r="R902" i="1"/>
  <c r="S902" i="1"/>
  <c r="Q902" i="1"/>
  <c r="W902" i="1"/>
  <c r="U902" i="1"/>
  <c r="AC902" i="1"/>
  <c r="AJ902" i="1"/>
  <c r="AE902" i="1"/>
  <c r="AF902" i="1"/>
  <c r="P902" i="1"/>
  <c r="AG902" i="1"/>
  <c r="AB902" i="1"/>
  <c r="Z902" i="1"/>
  <c r="O902" i="1"/>
  <c r="AE790" i="1"/>
  <c r="P790" i="1"/>
  <c r="AA790" i="1"/>
  <c r="Y790" i="1"/>
  <c r="AI790" i="1"/>
  <c r="AG790" i="1"/>
  <c r="AJ790" i="1"/>
  <c r="U790" i="1"/>
  <c r="AF790" i="1"/>
  <c r="X790" i="1"/>
  <c r="S790" i="1"/>
  <c r="AC790" i="1"/>
  <c r="AD790" i="1"/>
  <c r="Z790" i="1"/>
  <c r="Q790" i="1"/>
  <c r="M790" i="1"/>
  <c r="O790" i="1"/>
  <c r="AH790" i="1"/>
  <c r="V790" i="1"/>
  <c r="W790" i="1"/>
  <c r="N790" i="1"/>
  <c r="T790" i="1"/>
  <c r="AB790" i="1"/>
  <c r="R790" i="1"/>
  <c r="AF737" i="1"/>
  <c r="AI737" i="1"/>
  <c r="AH737" i="1"/>
  <c r="AE737" i="1"/>
  <c r="P737" i="1"/>
  <c r="X737" i="1"/>
  <c r="Q737" i="1"/>
  <c r="S737" i="1"/>
  <c r="M737" i="1"/>
  <c r="U737" i="1"/>
  <c r="W737" i="1"/>
  <c r="O737" i="1"/>
  <c r="N737" i="1"/>
  <c r="AC737" i="1"/>
  <c r="Y737" i="1"/>
  <c r="AJ737" i="1"/>
  <c r="AD737" i="1"/>
  <c r="Z737" i="1"/>
  <c r="AA737" i="1"/>
  <c r="V737" i="1"/>
  <c r="T737" i="1"/>
  <c r="AB737" i="1"/>
  <c r="AG737" i="1"/>
  <c r="R737" i="1"/>
  <c r="Q303" i="1"/>
  <c r="N303" i="1"/>
  <c r="AJ303" i="1"/>
  <c r="AC303" i="1"/>
  <c r="AH303" i="1"/>
  <c r="AI303" i="1"/>
  <c r="S303" i="1"/>
  <c r="AA303" i="1"/>
  <c r="P303" i="1"/>
  <c r="W303" i="1"/>
  <c r="U303" i="1"/>
  <c r="Y303" i="1"/>
  <c r="AF303" i="1"/>
  <c r="Z303" i="1"/>
  <c r="T303" i="1"/>
  <c r="X303" i="1"/>
  <c r="AD303" i="1"/>
  <c r="AG303" i="1"/>
  <c r="R303" i="1"/>
  <c r="R271" i="1"/>
  <c r="AG271" i="1"/>
  <c r="Y271" i="1"/>
  <c r="U271" i="1"/>
  <c r="Z271" i="1"/>
  <c r="V271" i="1"/>
  <c r="AH271" i="1"/>
  <c r="AA271" i="1"/>
  <c r="W271" i="1"/>
  <c r="X271" i="1"/>
  <c r="P271" i="1"/>
  <c r="AF271" i="1"/>
  <c r="M271" i="1"/>
  <c r="O271" i="1"/>
  <c r="AJ271" i="1"/>
  <c r="T271" i="1"/>
  <c r="AD271" i="1"/>
  <c r="Q271" i="1"/>
  <c r="AI271" i="1"/>
  <c r="AE271" i="1"/>
  <c r="AB271" i="1"/>
  <c r="N271" i="1"/>
  <c r="S271" i="1"/>
  <c r="AC287" i="1"/>
  <c r="M287" i="1"/>
  <c r="Z287" i="1"/>
  <c r="P225" i="1"/>
  <c r="V225" i="1"/>
  <c r="AF225" i="1"/>
  <c r="O225" i="1"/>
  <c r="AD225" i="1"/>
  <c r="AG225" i="1"/>
  <c r="W225" i="1"/>
  <c r="Z225" i="1"/>
  <c r="U225" i="1"/>
  <c r="X225" i="1"/>
  <c r="Q225" i="1"/>
  <c r="AB225" i="1"/>
  <c r="AI225" i="1"/>
  <c r="AH225" i="1"/>
  <c r="T225" i="1"/>
  <c r="AA225" i="1"/>
  <c r="M225" i="1"/>
  <c r="Y225" i="1"/>
  <c r="AC225" i="1"/>
  <c r="AJ225" i="1"/>
  <c r="V27" i="1"/>
  <c r="Q27" i="1"/>
  <c r="O27" i="1"/>
  <c r="AI27" i="1"/>
  <c r="AD184" i="1"/>
  <c r="Y184" i="1"/>
  <c r="T184" i="1"/>
  <c r="AD26" i="1"/>
  <c r="V26" i="1"/>
  <c r="T1206" i="1"/>
  <c r="AA1206" i="1"/>
  <c r="AI1206" i="1"/>
  <c r="R1206" i="1"/>
  <c r="P481" i="1"/>
  <c r="O481" i="1"/>
  <c r="AJ481" i="1"/>
  <c r="M1612" i="1"/>
  <c r="T1612" i="1"/>
  <c r="R1612" i="1"/>
  <c r="Q1612" i="1"/>
  <c r="AJ628" i="1"/>
  <c r="AA628" i="1"/>
  <c r="X628" i="1"/>
  <c r="AB1561" i="1"/>
  <c r="AH1561" i="1"/>
  <c r="U1561" i="1"/>
  <c r="V1561" i="1"/>
  <c r="M1561" i="1"/>
  <c r="Q1561" i="1"/>
  <c r="W1561" i="1"/>
  <c r="O1561" i="1"/>
  <c r="AF1561" i="1"/>
  <c r="R1561" i="1"/>
  <c r="AA1561" i="1"/>
  <c r="AJ1561" i="1"/>
  <c r="AD1561" i="1"/>
  <c r="AE1561" i="1"/>
  <c r="X1561" i="1"/>
  <c r="S1561" i="1"/>
  <c r="Y1561" i="1"/>
  <c r="P1561" i="1"/>
  <c r="AC1561" i="1"/>
  <c r="Z1561" i="1"/>
  <c r="X1212" i="1"/>
  <c r="Q1212" i="1"/>
  <c r="AG1212" i="1"/>
  <c r="U1212" i="1"/>
  <c r="P1212" i="1"/>
  <c r="Z1212" i="1"/>
  <c r="AA1212" i="1"/>
  <c r="AB1212" i="1"/>
  <c r="AB1532" i="1"/>
  <c r="Q1532" i="1"/>
  <c r="T1532" i="1"/>
  <c r="X1558" i="1"/>
  <c r="N1558" i="1"/>
  <c r="W1558" i="1"/>
  <c r="AE1232" i="1"/>
  <c r="AI1232" i="1"/>
  <c r="M1232" i="1"/>
  <c r="AJ89" i="1"/>
  <c r="U89" i="1"/>
  <c r="O89" i="1"/>
  <c r="AI89" i="1"/>
  <c r="AH1550" i="1"/>
  <c r="X1550" i="1"/>
  <c r="N1550" i="1"/>
  <c r="AE141" i="1"/>
  <c r="U141" i="1"/>
  <c r="AH141" i="1"/>
  <c r="W219" i="1"/>
  <c r="T219" i="1"/>
  <c r="AE219" i="1"/>
  <c r="AB1323" i="1"/>
  <c r="AE1323" i="1"/>
  <c r="AF1323" i="1"/>
  <c r="V1323" i="1"/>
  <c r="T1323" i="1"/>
  <c r="AH1214" i="1"/>
  <c r="M1214" i="1"/>
  <c r="AE1214" i="1"/>
  <c r="AD1669" i="1"/>
  <c r="S1669" i="1"/>
  <c r="M1669" i="1"/>
  <c r="AF1669" i="1"/>
  <c r="Y438" i="1"/>
  <c r="N438" i="1"/>
  <c r="M438" i="1"/>
  <c r="S282" i="1"/>
  <c r="M282" i="1"/>
  <c r="O282" i="1"/>
  <c r="AG1596" i="1"/>
  <c r="Y1596" i="1"/>
  <c r="AF1596" i="1"/>
  <c r="M1331" i="1"/>
  <c r="T1331" i="1"/>
  <c r="AB1331" i="1"/>
  <c r="AF1571" i="1"/>
  <c r="AG1571" i="1"/>
  <c r="AB1571" i="1"/>
  <c r="AE326" i="1"/>
  <c r="AC326" i="1"/>
  <c r="T326" i="1"/>
  <c r="AD326" i="1"/>
  <c r="AH326" i="1"/>
  <c r="AI326" i="1"/>
  <c r="O326" i="1"/>
  <c r="R326" i="1"/>
  <c r="M326" i="1"/>
  <c r="Z326" i="1"/>
  <c r="V326" i="1"/>
  <c r="U326" i="1"/>
  <c r="AF326" i="1"/>
  <c r="AJ326" i="1"/>
  <c r="AB326" i="1"/>
  <c r="S326" i="1"/>
  <c r="N326" i="1"/>
  <c r="V212" i="1"/>
  <c r="AG212" i="1"/>
  <c r="P212" i="1"/>
  <c r="U637" i="1"/>
  <c r="T637" i="1"/>
  <c r="V637" i="1"/>
  <c r="Q1756" i="1"/>
  <c r="AI1756" i="1"/>
  <c r="Y1756" i="1"/>
  <c r="U485" i="1"/>
  <c r="AG485" i="1"/>
  <c r="AB485" i="1"/>
  <c r="AH485" i="1"/>
  <c r="Q485" i="1"/>
  <c r="AE485" i="1"/>
  <c r="V485" i="1"/>
  <c r="R485" i="1"/>
  <c r="AC485" i="1"/>
  <c r="AJ485" i="1"/>
  <c r="AF485" i="1"/>
  <c r="T485" i="1"/>
  <c r="AI485" i="1"/>
  <c r="Z485" i="1"/>
  <c r="AD485" i="1"/>
  <c r="AA485" i="1"/>
  <c r="N485" i="1"/>
  <c r="M485" i="1"/>
  <c r="O485" i="1"/>
  <c r="X485" i="1"/>
  <c r="S485" i="1"/>
  <c r="P485" i="1"/>
  <c r="W485" i="1"/>
  <c r="Y485" i="1"/>
  <c r="Q605" i="1"/>
  <c r="AC605" i="1"/>
  <c r="W605" i="1"/>
  <c r="N605" i="1"/>
  <c r="AJ605" i="1"/>
  <c r="AF605" i="1"/>
  <c r="AG605" i="1"/>
  <c r="X605" i="1"/>
  <c r="O605" i="1"/>
  <c r="Z605" i="1"/>
  <c r="AH605" i="1"/>
  <c r="S605" i="1"/>
  <c r="T605" i="1"/>
  <c r="AD605" i="1"/>
  <c r="V605" i="1"/>
  <c r="AE605" i="1"/>
  <c r="Y605" i="1"/>
  <c r="AB605" i="1"/>
  <c r="U605" i="1"/>
  <c r="AI605" i="1"/>
  <c r="M605" i="1"/>
  <c r="R605" i="1"/>
  <c r="P605" i="1"/>
  <c r="AA605" i="1"/>
  <c r="AC297" i="1"/>
  <c r="Q297" i="1"/>
  <c r="W297" i="1"/>
  <c r="AH297" i="1"/>
  <c r="P218" i="1"/>
  <c r="U218" i="1"/>
  <c r="AJ218" i="1"/>
  <c r="Z1300" i="1"/>
  <c r="S1300" i="1"/>
  <c r="AJ1300" i="1"/>
  <c r="AG205" i="1"/>
  <c r="AJ205" i="1"/>
  <c r="AE205" i="1"/>
  <c r="AG573" i="1"/>
  <c r="AH573" i="1"/>
  <c r="S573" i="1"/>
  <c r="R571" i="1"/>
  <c r="AF571" i="1"/>
  <c r="Y571" i="1"/>
  <c r="AC571" i="1"/>
  <c r="AD571" i="1"/>
  <c r="Q222" i="1"/>
  <c r="Y222" i="1"/>
  <c r="N222" i="1"/>
  <c r="T269" i="1"/>
  <c r="AJ269" i="1"/>
  <c r="X269" i="1"/>
  <c r="R269" i="1"/>
  <c r="X1204" i="1"/>
  <c r="AJ1204" i="1"/>
  <c r="AC1204" i="1"/>
  <c r="AJ41" i="1"/>
  <c r="AI41" i="1"/>
  <c r="W41" i="1"/>
  <c r="AH41" i="1"/>
  <c r="Q41" i="1"/>
  <c r="AC41" i="1"/>
  <c r="U41" i="1"/>
  <c r="R41" i="1"/>
  <c r="T41" i="1"/>
  <c r="AF41" i="1"/>
  <c r="V41" i="1"/>
  <c r="AD41" i="1"/>
  <c r="Z41" i="1"/>
  <c r="Q32" i="1"/>
  <c r="AC32" i="1"/>
  <c r="AH32" i="1"/>
  <c r="O32" i="1"/>
  <c r="AJ56" i="1"/>
  <c r="X56" i="1"/>
  <c r="S56" i="1"/>
  <c r="AA264" i="1"/>
  <c r="AE264" i="1"/>
  <c r="N264" i="1"/>
  <c r="Y264" i="1"/>
  <c r="V264" i="1"/>
  <c r="U296" i="1"/>
  <c r="AD296" i="1"/>
  <c r="AJ296" i="1"/>
  <c r="V296" i="1"/>
  <c r="AD1531" i="1"/>
  <c r="O1531" i="1"/>
  <c r="V1531" i="1"/>
  <c r="AA90" i="1"/>
  <c r="R90" i="1"/>
  <c r="AC90" i="1"/>
  <c r="AC478" i="1"/>
  <c r="N478" i="1"/>
  <c r="M478" i="1"/>
  <c r="AB478" i="1"/>
  <c r="P1048" i="1"/>
  <c r="AE1048" i="1"/>
  <c r="V1048" i="1"/>
  <c r="AJ1736" i="1"/>
  <c r="AE1736" i="1"/>
  <c r="V1736" i="1"/>
  <c r="N18" i="1"/>
  <c r="D20" i="3" s="1"/>
  <c r="AI18" i="1"/>
  <c r="AG18" i="1"/>
  <c r="Z351" i="1"/>
  <c r="Q351" i="1"/>
  <c r="R351" i="1"/>
  <c r="AB800" i="1"/>
  <c r="AD800" i="1"/>
  <c r="M800" i="1"/>
  <c r="X1448" i="1"/>
  <c r="T1448" i="1"/>
  <c r="AA1448" i="1"/>
  <c r="U962" i="1"/>
  <c r="P962" i="1"/>
  <c r="Z962" i="1"/>
  <c r="AD1458" i="1"/>
  <c r="W1458" i="1"/>
  <c r="AF1458" i="1"/>
  <c r="AC1458" i="1"/>
  <c r="O1458" i="1"/>
  <c r="V1458" i="1"/>
  <c r="Y1458" i="1"/>
  <c r="Q1458" i="1"/>
  <c r="N1458" i="1"/>
  <c r="AG1458" i="1"/>
  <c r="U1458" i="1"/>
  <c r="AI1458" i="1"/>
  <c r="M1458" i="1"/>
  <c r="AE1458" i="1"/>
  <c r="T1458" i="1"/>
  <c r="S1458" i="1"/>
  <c r="AA1458" i="1"/>
  <c r="X1458" i="1"/>
  <c r="P1458" i="1"/>
  <c r="AB1458" i="1"/>
  <c r="R1458" i="1"/>
  <c r="AJ1458" i="1"/>
  <c r="AH1458" i="1"/>
  <c r="Z1458" i="1"/>
  <c r="R349" i="1"/>
  <c r="AI349" i="1"/>
  <c r="AF349" i="1"/>
  <c r="N354" i="1"/>
  <c r="AE354" i="1"/>
  <c r="AI354" i="1"/>
  <c r="AJ354" i="1"/>
  <c r="AE620" i="1"/>
  <c r="AG620" i="1"/>
  <c r="AI620" i="1"/>
  <c r="X620" i="1"/>
  <c r="X553" i="1"/>
  <c r="AI553" i="1"/>
  <c r="AD553" i="1"/>
  <c r="R553" i="1"/>
  <c r="P553" i="1"/>
  <c r="N553" i="1"/>
  <c r="AA553" i="1"/>
  <c r="Y553" i="1"/>
  <c r="Q553" i="1"/>
  <c r="V553" i="1"/>
  <c r="O553" i="1"/>
  <c r="W553" i="1"/>
  <c r="M553" i="1"/>
  <c r="Z553" i="1"/>
  <c r="AJ553" i="1"/>
  <c r="U553" i="1"/>
  <c r="AG553" i="1"/>
  <c r="T553" i="1"/>
  <c r="AB553" i="1"/>
  <c r="AE553" i="1"/>
  <c r="AF553" i="1"/>
  <c r="AH553" i="1"/>
  <c r="AC553" i="1"/>
  <c r="S553" i="1"/>
  <c r="AD819" i="1"/>
  <c r="AG819" i="1"/>
  <c r="S819" i="1"/>
  <c r="T819" i="1"/>
  <c r="AF535" i="1"/>
  <c r="W535" i="1"/>
  <c r="Q535" i="1"/>
  <c r="N535" i="1"/>
  <c r="AB1386" i="1"/>
  <c r="U1386" i="1"/>
  <c r="AH1386" i="1"/>
  <c r="Z1386" i="1"/>
  <c r="X685" i="1"/>
  <c r="M685" i="1"/>
  <c r="AI685" i="1"/>
  <c r="AF685" i="1"/>
  <c r="AE528" i="1"/>
  <c r="T528" i="1"/>
  <c r="O528" i="1"/>
  <c r="Y528" i="1"/>
  <c r="S541" i="1"/>
  <c r="T541" i="1"/>
  <c r="R541" i="1"/>
  <c r="W590" i="1"/>
  <c r="U590" i="1"/>
  <c r="X590" i="1"/>
  <c r="AD590" i="1"/>
  <c r="AD1631" i="1"/>
  <c r="AB1631" i="1"/>
  <c r="N1631" i="1"/>
  <c r="Y231" i="1"/>
  <c r="Q231" i="1"/>
  <c r="S231" i="1"/>
  <c r="U258" i="1"/>
  <c r="AH258" i="1"/>
  <c r="N258" i="1"/>
  <c r="P1334" i="1"/>
  <c r="AI1334" i="1"/>
  <c r="AG1334" i="1"/>
  <c r="W1282" i="1"/>
  <c r="AA1282" i="1"/>
  <c r="U1282" i="1"/>
  <c r="P1282" i="1"/>
  <c r="V1282" i="1"/>
  <c r="AC1282" i="1"/>
  <c r="N1282" i="1"/>
  <c r="M1282" i="1"/>
  <c r="AJ1282" i="1"/>
  <c r="AH1282" i="1"/>
  <c r="S1282" i="1"/>
  <c r="AB1282" i="1"/>
  <c r="AD1282" i="1"/>
  <c r="AI1282" i="1"/>
  <c r="Z1282" i="1"/>
  <c r="R1282" i="1"/>
  <c r="T1282" i="1"/>
  <c r="Y1282" i="1"/>
  <c r="AG1282" i="1"/>
  <c r="AF1282" i="1"/>
  <c r="V146" i="1"/>
  <c r="M146" i="1"/>
  <c r="N146" i="1"/>
  <c r="R314" i="1"/>
  <c r="AG314" i="1"/>
  <c r="W314" i="1"/>
  <c r="O177" i="1"/>
  <c r="Y177" i="1"/>
  <c r="Z177" i="1"/>
  <c r="AA177" i="1"/>
  <c r="AD1255" i="1"/>
  <c r="AG1255" i="1"/>
  <c r="R1255" i="1"/>
  <c r="S1215" i="1"/>
  <c r="R1215" i="1"/>
  <c r="AC1215" i="1"/>
  <c r="Y1215" i="1"/>
  <c r="Y511" i="1"/>
  <c r="AE511" i="1"/>
  <c r="AC511" i="1"/>
  <c r="N1567" i="1"/>
  <c r="AJ1567" i="1"/>
  <c r="P1567" i="1"/>
  <c r="AG1567" i="1"/>
  <c r="X1567" i="1"/>
  <c r="T1291" i="1"/>
  <c r="U1291" i="1"/>
  <c r="AE1291" i="1"/>
  <c r="R1291" i="1"/>
  <c r="AG1291" i="1"/>
  <c r="AJ1268" i="1"/>
  <c r="AB1268" i="1"/>
  <c r="AE1268" i="1"/>
  <c r="Q1268" i="1"/>
  <c r="W1268" i="1"/>
  <c r="P1268" i="1"/>
  <c r="W577" i="1"/>
  <c r="T577" i="1"/>
  <c r="AE577" i="1"/>
  <c r="AD577" i="1"/>
  <c r="Z577" i="1"/>
  <c r="X169" i="1"/>
  <c r="AI169" i="1"/>
  <c r="AJ169" i="1"/>
  <c r="AB169" i="1"/>
  <c r="AE169" i="1"/>
  <c r="AC169" i="1"/>
  <c r="AF1208" i="1"/>
  <c r="U1208" i="1"/>
  <c r="O1208" i="1"/>
  <c r="R1208" i="1"/>
  <c r="Q1208" i="1"/>
  <c r="AG518" i="1"/>
  <c r="U518" i="1"/>
  <c r="V518" i="1"/>
  <c r="AF518" i="1"/>
  <c r="AC518" i="1"/>
  <c r="AJ518" i="1"/>
  <c r="AC1230" i="1"/>
  <c r="AE1230" i="1"/>
  <c r="R1230" i="1"/>
  <c r="Z1230" i="1"/>
  <c r="O1230" i="1"/>
  <c r="U57" i="1"/>
  <c r="AH57" i="1"/>
  <c r="O57" i="1"/>
  <c r="R57" i="1"/>
  <c r="V57" i="1"/>
  <c r="AF57" i="1"/>
  <c r="T1536" i="1"/>
  <c r="AJ1536" i="1"/>
  <c r="AD1536" i="1"/>
  <c r="W1536" i="1"/>
  <c r="AC1536" i="1"/>
  <c r="AF86" i="1"/>
  <c r="U86" i="1"/>
  <c r="AE86" i="1"/>
  <c r="AD86" i="1"/>
  <c r="AC86" i="1"/>
  <c r="R86" i="1"/>
  <c r="X1207" i="1"/>
  <c r="AJ1207" i="1"/>
  <c r="AG1207" i="1"/>
  <c r="Z1207" i="1"/>
  <c r="AF1207" i="1"/>
  <c r="O568" i="1"/>
  <c r="R568" i="1"/>
  <c r="AJ568" i="1"/>
  <c r="T568" i="1"/>
  <c r="U568" i="1"/>
  <c r="N568" i="1"/>
  <c r="AJ322" i="1"/>
  <c r="AF322" i="1"/>
  <c r="M322" i="1"/>
  <c r="P322" i="1"/>
  <c r="AG322" i="1"/>
  <c r="AG1354" i="1"/>
  <c r="S1354" i="1"/>
  <c r="P1354" i="1"/>
  <c r="Z1354" i="1"/>
  <c r="V1354" i="1"/>
  <c r="X1354" i="1"/>
  <c r="Z900" i="1"/>
  <c r="O900" i="1"/>
  <c r="AB900" i="1"/>
  <c r="AH900" i="1"/>
  <c r="AC900" i="1"/>
  <c r="AF900" i="1"/>
  <c r="AH1284" i="1"/>
  <c r="AF1284" i="1"/>
  <c r="N1284" i="1"/>
  <c r="Y1284" i="1"/>
  <c r="M1284" i="1"/>
  <c r="AJ1284" i="1"/>
  <c r="N1592" i="1"/>
  <c r="S1592" i="1"/>
  <c r="AJ1592" i="1"/>
  <c r="AC1592" i="1"/>
  <c r="AE1592" i="1"/>
  <c r="U690" i="1"/>
  <c r="Z690" i="1"/>
  <c r="W690" i="1"/>
  <c r="AD690" i="1"/>
  <c r="AH690" i="1"/>
  <c r="AB690" i="1"/>
  <c r="AB774" i="1"/>
  <c r="AH774" i="1"/>
  <c r="T774" i="1"/>
  <c r="V774" i="1"/>
  <c r="W774" i="1"/>
  <c r="P165" i="1"/>
  <c r="S165" i="1"/>
  <c r="AB165" i="1"/>
  <c r="AD165" i="1"/>
  <c r="AC165" i="1"/>
  <c r="T165" i="1"/>
  <c r="O118" i="1"/>
  <c r="Z118" i="1"/>
  <c r="Y118" i="1"/>
  <c r="Q118" i="1"/>
  <c r="P118" i="1"/>
  <c r="M118" i="1"/>
  <c r="X51" i="1"/>
  <c r="Z51" i="1"/>
  <c r="AE51" i="1"/>
  <c r="R51" i="1"/>
  <c r="AF51" i="1"/>
  <c r="AG152" i="1"/>
  <c r="AE152" i="1"/>
  <c r="AC152" i="1"/>
  <c r="AI152" i="1"/>
  <c r="Z152" i="1"/>
  <c r="AH152" i="1"/>
  <c r="S584" i="1"/>
  <c r="X584" i="1"/>
  <c r="Z584" i="1"/>
  <c r="V584" i="1"/>
  <c r="AI584" i="1"/>
  <c r="M101" i="1"/>
  <c r="S101" i="1"/>
  <c r="AG101" i="1"/>
  <c r="V101" i="1"/>
  <c r="T101" i="1"/>
  <c r="X101" i="1"/>
  <c r="Y513" i="1"/>
  <c r="R513" i="1"/>
  <c r="X513" i="1"/>
  <c r="N513" i="1"/>
  <c r="AA513" i="1"/>
  <c r="U43" i="1"/>
  <c r="V43" i="1"/>
  <c r="Y43" i="1"/>
  <c r="AB43" i="1"/>
  <c r="AA43" i="1"/>
  <c r="AF43" i="1"/>
  <c r="S120" i="1"/>
  <c r="AG120" i="1"/>
  <c r="AF120" i="1"/>
  <c r="AC120" i="1"/>
  <c r="Y120" i="1"/>
  <c r="AH260" i="1"/>
  <c r="AJ260" i="1"/>
  <c r="W260" i="1"/>
  <c r="M260" i="1"/>
  <c r="AE260" i="1"/>
  <c r="AI260" i="1"/>
  <c r="AE580" i="1"/>
  <c r="AF580" i="1"/>
  <c r="AH580" i="1"/>
  <c r="V580" i="1"/>
  <c r="Q580" i="1"/>
  <c r="V1248" i="1"/>
  <c r="AG1248" i="1"/>
  <c r="P1248" i="1"/>
  <c r="AF1248" i="1"/>
  <c r="AA1248" i="1"/>
  <c r="O1248" i="1"/>
  <c r="AH97" i="1"/>
  <c r="X97" i="1"/>
  <c r="S97" i="1"/>
  <c r="M97" i="1"/>
  <c r="AE97" i="1"/>
  <c r="AF505" i="1"/>
  <c r="Z505" i="1"/>
  <c r="V505" i="1"/>
  <c r="S505" i="1"/>
  <c r="AA505" i="1"/>
  <c r="AH505" i="1"/>
  <c r="AA1195" i="1"/>
  <c r="P1195" i="1"/>
  <c r="Q1195" i="1"/>
  <c r="U1195" i="1"/>
  <c r="M1195" i="1"/>
  <c r="R1224" i="1"/>
  <c r="W1224" i="1"/>
  <c r="P1224" i="1"/>
  <c r="AH1224" i="1"/>
  <c r="Y1224" i="1"/>
  <c r="AD1224" i="1"/>
  <c r="R1216" i="1"/>
  <c r="Q1216" i="1"/>
  <c r="W1216" i="1"/>
  <c r="AI1216" i="1"/>
  <c r="AE1216" i="1"/>
  <c r="AA1533" i="1"/>
  <c r="U1533" i="1"/>
  <c r="S1533" i="1"/>
  <c r="AB1533" i="1"/>
  <c r="R1533" i="1"/>
  <c r="V1533" i="1"/>
  <c r="Q23" i="1"/>
  <c r="U23" i="1"/>
  <c r="P23" i="1"/>
  <c r="M23" i="1"/>
  <c r="T23" i="1"/>
  <c r="M40" i="1"/>
  <c r="AE40" i="1"/>
  <c r="AJ40" i="1"/>
  <c r="AC40" i="1"/>
  <c r="V40" i="1"/>
  <c r="Y40" i="1"/>
  <c r="Q1169" i="1"/>
  <c r="P1169" i="1"/>
  <c r="AA1169" i="1"/>
  <c r="AJ1169" i="1"/>
  <c r="AD1169" i="1"/>
  <c r="P82" i="1"/>
  <c r="M82" i="1"/>
  <c r="AD82" i="1"/>
  <c r="AI82" i="1"/>
  <c r="O82" i="1"/>
  <c r="AH82" i="1"/>
  <c r="AJ84" i="1"/>
  <c r="X84" i="1"/>
  <c r="T84" i="1"/>
  <c r="AA84" i="1"/>
  <c r="V84" i="1"/>
  <c r="U84" i="1"/>
  <c r="AE1198" i="1"/>
  <c r="AA1198" i="1"/>
  <c r="U1198" i="1"/>
  <c r="W1198" i="1"/>
  <c r="P1198" i="1"/>
  <c r="AH1198" i="1"/>
  <c r="AA1235" i="1"/>
  <c r="Z1235" i="1"/>
  <c r="Y1235" i="1"/>
  <c r="W1235" i="1"/>
  <c r="S1235" i="1"/>
  <c r="O1527" i="1"/>
  <c r="M1527" i="1"/>
  <c r="AE1527" i="1"/>
  <c r="T1527" i="1"/>
  <c r="V1527" i="1"/>
  <c r="S1527" i="1"/>
  <c r="X1557" i="1"/>
  <c r="Y1557" i="1"/>
  <c r="AG1557" i="1"/>
  <c r="M1557" i="1"/>
  <c r="P1557" i="1"/>
  <c r="AH24" i="1"/>
  <c r="V24" i="1"/>
  <c r="AG24" i="1"/>
  <c r="W24" i="1"/>
  <c r="AJ24" i="1"/>
  <c r="T24" i="1"/>
  <c r="AA45" i="1"/>
  <c r="AJ45" i="1"/>
  <c r="R45" i="1"/>
  <c r="T45" i="1"/>
  <c r="AE45" i="1"/>
  <c r="AE53" i="1"/>
  <c r="Z53" i="1"/>
  <c r="X53" i="1"/>
  <c r="AD53" i="1"/>
  <c r="AB53" i="1"/>
  <c r="N53" i="1"/>
  <c r="AG1163" i="1"/>
  <c r="Z1163" i="1"/>
  <c r="AB1163" i="1"/>
  <c r="AA1163" i="1"/>
  <c r="AH1163" i="1"/>
  <c r="R1171" i="1"/>
  <c r="S1171" i="1"/>
  <c r="U1171" i="1"/>
  <c r="AC1171" i="1"/>
  <c r="O1171" i="1"/>
  <c r="W1171" i="1"/>
  <c r="AA1171" i="1"/>
  <c r="AD1171" i="1"/>
  <c r="Q1171" i="1"/>
  <c r="AI1171" i="1"/>
  <c r="N1171" i="1"/>
  <c r="X1171" i="1"/>
  <c r="M1163" i="1"/>
  <c r="P1163" i="1"/>
  <c r="Q1166" i="1"/>
  <c r="AG1166" i="1"/>
  <c r="P1166" i="1"/>
  <c r="Z1166" i="1"/>
  <c r="T1166" i="1"/>
  <c r="N1166" i="1"/>
  <c r="V1242" i="1"/>
  <c r="AA1242" i="1"/>
  <c r="AJ1242" i="1"/>
  <c r="N1242" i="1"/>
  <c r="X1242" i="1"/>
  <c r="AG1242" i="1"/>
  <c r="S1242" i="1"/>
  <c r="AE1242" i="1"/>
  <c r="O1242" i="1"/>
  <c r="Z1246" i="1"/>
  <c r="AE1246" i="1"/>
  <c r="S1246" i="1"/>
  <c r="R1246" i="1"/>
  <c r="Y1246" i="1"/>
  <c r="AB1246" i="1"/>
  <c r="AD1246" i="1"/>
  <c r="W1246" i="1"/>
  <c r="AF1246" i="1"/>
  <c r="N1246" i="1"/>
  <c r="U515" i="1"/>
  <c r="AE515" i="1"/>
  <c r="AJ515" i="1"/>
  <c r="T515" i="1"/>
  <c r="AD515" i="1"/>
  <c r="M515" i="1"/>
  <c r="Z515" i="1"/>
  <c r="AB515" i="1"/>
  <c r="Q515" i="1"/>
  <c r="X515" i="1"/>
  <c r="Z1165" i="1"/>
  <c r="N1165" i="1"/>
  <c r="T1165" i="1"/>
  <c r="AH88" i="1"/>
  <c r="Q88" i="1"/>
  <c r="Q22" i="1"/>
  <c r="Z22" i="1"/>
  <c r="M22" i="1"/>
  <c r="Y41" i="1"/>
  <c r="O41" i="1"/>
  <c r="AB41" i="1"/>
  <c r="AE41" i="1"/>
  <c r="X50" i="1"/>
  <c r="Q50" i="1"/>
  <c r="U50" i="1"/>
  <c r="S1167" i="1"/>
  <c r="AB1167" i="1"/>
  <c r="M1167" i="1"/>
  <c r="V1171" i="1"/>
  <c r="AH1171" i="1"/>
  <c r="T1171" i="1"/>
  <c r="S514" i="1"/>
  <c r="AI514" i="1"/>
  <c r="U504" i="1"/>
  <c r="AG504" i="1"/>
  <c r="AF1212" i="1"/>
  <c r="V1212" i="1"/>
  <c r="AA1221" i="1"/>
  <c r="S1221" i="1"/>
  <c r="AJ1221" i="1"/>
  <c r="AE1221" i="1"/>
  <c r="P1221" i="1"/>
  <c r="M1221" i="1"/>
  <c r="O1221" i="1"/>
  <c r="Z1221" i="1"/>
  <c r="AH1221" i="1"/>
  <c r="AG1221" i="1"/>
  <c r="N1221" i="1"/>
  <c r="AI1221" i="1"/>
  <c r="N1212" i="1"/>
  <c r="R1221" i="1"/>
  <c r="AB1221" i="1"/>
  <c r="Y1221" i="1"/>
  <c r="Q1528" i="1"/>
  <c r="Z1538" i="1"/>
  <c r="T1538" i="1"/>
  <c r="AI76" i="1"/>
  <c r="AD76" i="1"/>
  <c r="T76" i="1"/>
  <c r="Y76" i="1"/>
  <c r="AH76" i="1"/>
  <c r="S76" i="1"/>
  <c r="V76" i="1"/>
  <c r="N76" i="1"/>
  <c r="M76" i="1"/>
  <c r="R76" i="1"/>
  <c r="AJ76" i="1"/>
  <c r="AC76" i="1"/>
  <c r="R72" i="1"/>
  <c r="U76" i="1"/>
  <c r="Z76" i="1"/>
  <c r="AE76" i="1"/>
  <c r="V1263" i="1"/>
  <c r="N1263" i="1"/>
  <c r="AC1263" i="1"/>
  <c r="U1263" i="1"/>
  <c r="AD1263" i="1"/>
  <c r="R1263" i="1"/>
  <c r="O1263" i="1"/>
  <c r="P1263" i="1"/>
  <c r="M1263" i="1"/>
  <c r="AH1263" i="1"/>
  <c r="AA1263" i="1"/>
  <c r="T1263" i="1"/>
  <c r="AI1263" i="1"/>
  <c r="AG1263" i="1"/>
  <c r="AB1263" i="1"/>
  <c r="Y171" i="1"/>
  <c r="T171" i="1"/>
  <c r="Q171" i="1"/>
  <c r="Z265" i="1"/>
  <c r="U265" i="1"/>
  <c r="V265" i="1"/>
  <c r="AC1190" i="1"/>
  <c r="Y1192" i="1"/>
  <c r="AD1192" i="1"/>
  <c r="AA1192" i="1"/>
  <c r="N1192" i="1"/>
  <c r="U1192" i="1"/>
  <c r="T1192" i="1"/>
  <c r="M1192" i="1"/>
  <c r="AC1192" i="1"/>
  <c r="AE1192" i="1"/>
  <c r="P1192" i="1"/>
  <c r="AF1192" i="1"/>
  <c r="O1192" i="1"/>
  <c r="S1192" i="1"/>
  <c r="AH1192" i="1"/>
  <c r="Q1192" i="1"/>
  <c r="X1192" i="1"/>
  <c r="W1192" i="1"/>
  <c r="AI1192" i="1"/>
  <c r="AG1190" i="1"/>
  <c r="AJ1190" i="1"/>
  <c r="X153" i="1"/>
  <c r="AD153" i="1"/>
  <c r="AI153" i="1"/>
  <c r="AE153" i="1"/>
  <c r="AH153" i="1"/>
  <c r="S153" i="1"/>
  <c r="Z153" i="1"/>
  <c r="N153" i="1"/>
  <c r="O153" i="1"/>
  <c r="U153" i="1"/>
  <c r="AG153" i="1"/>
  <c r="AF153" i="1"/>
  <c r="AJ153" i="1"/>
  <c r="AB153" i="1"/>
  <c r="R153" i="1"/>
  <c r="Y153" i="1"/>
  <c r="M153" i="1"/>
  <c r="P153" i="1"/>
  <c r="AF142" i="1"/>
  <c r="T142" i="1"/>
  <c r="W153" i="1"/>
  <c r="V1276" i="1"/>
  <c r="AE1276" i="1"/>
  <c r="X1276" i="1"/>
  <c r="N1276" i="1"/>
  <c r="AA1276" i="1"/>
  <c r="AH1276" i="1"/>
  <c r="Z1276" i="1"/>
  <c r="AF1276" i="1"/>
  <c r="U1276" i="1"/>
  <c r="S1276" i="1"/>
  <c r="AC1276" i="1"/>
  <c r="AI1276" i="1"/>
  <c r="AJ1276" i="1"/>
  <c r="W1276" i="1"/>
  <c r="O1276" i="1"/>
  <c r="M1276" i="1"/>
  <c r="T1276" i="1"/>
  <c r="AG1276" i="1"/>
  <c r="AB1276" i="1"/>
  <c r="Q1276" i="1"/>
  <c r="AC248" i="1"/>
  <c r="AA1555" i="1"/>
  <c r="O1555" i="1"/>
  <c r="AG1555" i="1"/>
  <c r="AI1555" i="1"/>
  <c r="Y1555" i="1"/>
  <c r="X1555" i="1"/>
  <c r="AB1555" i="1"/>
  <c r="P1555" i="1"/>
  <c r="S1555" i="1"/>
  <c r="AD1555" i="1"/>
  <c r="N1555" i="1"/>
  <c r="AH1555" i="1"/>
  <c r="U1555" i="1"/>
  <c r="W1555" i="1"/>
  <c r="T1555" i="1"/>
  <c r="AC1555" i="1"/>
  <c r="Z1555" i="1"/>
  <c r="AE1555" i="1"/>
  <c r="M1555" i="1"/>
  <c r="AJ1555" i="1"/>
  <c r="AB1192" i="1"/>
  <c r="V1192" i="1"/>
  <c r="AB83" i="1"/>
  <c r="AG569" i="1"/>
  <c r="N569" i="1"/>
  <c r="P569" i="1"/>
  <c r="AA569" i="1"/>
  <c r="V569" i="1"/>
  <c r="AJ569" i="1"/>
  <c r="T569" i="1"/>
  <c r="W569" i="1"/>
  <c r="X569" i="1"/>
  <c r="S569" i="1"/>
  <c r="U569" i="1"/>
  <c r="Q569" i="1"/>
  <c r="Y569" i="1"/>
  <c r="R569" i="1"/>
  <c r="O569" i="1"/>
  <c r="AB569" i="1"/>
  <c r="M569" i="1"/>
  <c r="AI569" i="1"/>
  <c r="AC569" i="1"/>
  <c r="AE569" i="1"/>
  <c r="R1196" i="1"/>
  <c r="AA1196" i="1"/>
  <c r="Z102" i="1"/>
  <c r="Q182" i="1"/>
  <c r="S112" i="1"/>
  <c r="M114" i="1"/>
  <c r="AH1546" i="1"/>
  <c r="AG1275" i="1"/>
  <c r="T1275" i="1"/>
  <c r="O1275" i="1"/>
  <c r="U1275" i="1"/>
  <c r="S1275" i="1"/>
  <c r="AB1275" i="1"/>
  <c r="W1275" i="1"/>
  <c r="R1275" i="1"/>
  <c r="M1275" i="1"/>
  <c r="AI1275" i="1"/>
  <c r="AF1275" i="1"/>
  <c r="P1275" i="1"/>
  <c r="AD1275" i="1"/>
  <c r="V1275" i="1"/>
  <c r="N1275" i="1"/>
  <c r="Y1275" i="1"/>
  <c r="AJ1275" i="1"/>
  <c r="X1275" i="1"/>
  <c r="AC1275" i="1"/>
  <c r="AE1275" i="1"/>
  <c r="P172" i="1"/>
  <c r="M172" i="1"/>
  <c r="Q91" i="1"/>
  <c r="U91" i="1"/>
  <c r="AD243" i="1"/>
  <c r="AB228" i="1"/>
  <c r="Q1282" i="1"/>
  <c r="O1282" i="1"/>
  <c r="N1573" i="1"/>
  <c r="P217" i="1"/>
  <c r="W1312" i="1"/>
  <c r="R1312" i="1"/>
  <c r="AG1312" i="1"/>
  <c r="X1312" i="1"/>
  <c r="T1312" i="1"/>
  <c r="M1312" i="1"/>
  <c r="V1312" i="1"/>
  <c r="Y1312" i="1"/>
  <c r="U1312" i="1"/>
  <c r="S1312" i="1"/>
  <c r="Z1312" i="1"/>
  <c r="AF1312" i="1"/>
  <c r="AI1312" i="1"/>
  <c r="AJ1312" i="1"/>
  <c r="AE1312" i="1"/>
  <c r="Q1312" i="1"/>
  <c r="AD1312" i="1"/>
  <c r="AA1312" i="1"/>
  <c r="AB1312" i="1"/>
  <c r="N1312" i="1"/>
  <c r="AH1312" i="1"/>
  <c r="R1292" i="1"/>
  <c r="R225" i="1"/>
  <c r="N225" i="1"/>
  <c r="W326" i="1"/>
  <c r="Q326" i="1"/>
  <c r="X326" i="1"/>
  <c r="M682" i="1"/>
  <c r="W1585" i="1"/>
  <c r="AB1314" i="1"/>
  <c r="P1321" i="1"/>
  <c r="AA292" i="1"/>
  <c r="AI337" i="1"/>
  <c r="M1414" i="1"/>
  <c r="V1414" i="1"/>
  <c r="Q1414" i="1"/>
  <c r="AG1414" i="1"/>
  <c r="AC1414" i="1"/>
  <c r="AE1414" i="1"/>
  <c r="AH1414" i="1"/>
  <c r="P1414" i="1"/>
  <c r="N1414" i="1"/>
  <c r="Z1414" i="1"/>
  <c r="AB1414" i="1"/>
  <c r="T1414" i="1"/>
  <c r="AF1414" i="1"/>
  <c r="Y1414" i="1"/>
  <c r="X1414" i="1"/>
  <c r="R1414" i="1"/>
  <c r="W1414" i="1"/>
  <c r="AI1414" i="1"/>
  <c r="O1414" i="1"/>
  <c r="AJ1414" i="1"/>
  <c r="AD1414" i="1"/>
  <c r="S1414" i="1"/>
  <c r="U1414" i="1"/>
  <c r="AA1414" i="1"/>
  <c r="AI948" i="1"/>
  <c r="AB948" i="1"/>
  <c r="AG948" i="1"/>
  <c r="Y948" i="1"/>
  <c r="W948" i="1"/>
  <c r="M948" i="1"/>
  <c r="X948" i="1"/>
  <c r="AJ948" i="1"/>
  <c r="AF948" i="1"/>
  <c r="S948" i="1"/>
  <c r="O948" i="1"/>
  <c r="AA948" i="1"/>
  <c r="AC948" i="1"/>
  <c r="AD948" i="1"/>
  <c r="N948" i="1"/>
  <c r="R948" i="1"/>
  <c r="Q948" i="1"/>
  <c r="AE948" i="1"/>
  <c r="P948" i="1"/>
  <c r="T948" i="1"/>
  <c r="V948" i="1"/>
  <c r="Z948" i="1"/>
  <c r="AH948" i="1"/>
  <c r="U948" i="1"/>
  <c r="Q974" i="1"/>
  <c r="AH974" i="1"/>
  <c r="T926" i="1"/>
  <c r="AA926" i="1"/>
  <c r="AH1026" i="1"/>
  <c r="AE1026" i="1"/>
  <c r="AB1026" i="1"/>
  <c r="AB1116" i="1"/>
  <c r="S1116" i="1"/>
  <c r="AB712" i="1"/>
  <c r="Y712" i="1"/>
  <c r="S712" i="1"/>
  <c r="Y783" i="1"/>
  <c r="O783" i="1"/>
  <c r="S359" i="1"/>
  <c r="AE359" i="1"/>
  <c r="W359" i="1"/>
  <c r="X359" i="1"/>
  <c r="AF359" i="1"/>
  <c r="AA359" i="1"/>
  <c r="Y359" i="1"/>
  <c r="AD359" i="1"/>
  <c r="Z359" i="1"/>
  <c r="AH359" i="1"/>
  <c r="O359" i="1"/>
  <c r="Q359" i="1"/>
  <c r="U359" i="1"/>
  <c r="M359" i="1"/>
  <c r="AJ359" i="1"/>
  <c r="R359" i="1"/>
  <c r="AC359" i="1"/>
  <c r="AI359" i="1"/>
  <c r="AG359" i="1"/>
  <c r="T359" i="1"/>
  <c r="V359" i="1"/>
  <c r="N359" i="1"/>
  <c r="P359" i="1"/>
  <c r="AB312" i="1"/>
  <c r="N312" i="1"/>
  <c r="R312" i="1"/>
  <c r="AC312" i="1"/>
  <c r="AI312" i="1"/>
  <c r="O312" i="1"/>
  <c r="AH312" i="1"/>
  <c r="S312" i="1"/>
  <c r="Y312" i="1"/>
  <c r="T312" i="1"/>
  <c r="AA312" i="1"/>
  <c r="Z312" i="1"/>
  <c r="AF312" i="1"/>
  <c r="AG312" i="1"/>
  <c r="V312" i="1"/>
  <c r="AE312" i="1"/>
  <c r="AJ312" i="1"/>
  <c r="M312" i="1"/>
  <c r="AD312" i="1"/>
  <c r="P312" i="1"/>
  <c r="U312" i="1"/>
  <c r="W312" i="1"/>
  <c r="Q312" i="1"/>
  <c r="N287" i="1"/>
  <c r="S287" i="1"/>
  <c r="P132" i="1"/>
  <c r="AB132" i="1"/>
  <c r="AG132" i="1"/>
  <c r="M132" i="1"/>
  <c r="Y132" i="1"/>
  <c r="R132" i="1"/>
  <c r="AH132" i="1"/>
  <c r="N132" i="1"/>
  <c r="AJ132" i="1"/>
  <c r="T132" i="1"/>
  <c r="AI132" i="1"/>
  <c r="S132" i="1"/>
  <c r="AC132" i="1"/>
  <c r="AE132" i="1"/>
  <c r="O132" i="1"/>
  <c r="X132" i="1"/>
  <c r="AF132" i="1"/>
  <c r="U132" i="1"/>
  <c r="W132" i="1"/>
  <c r="AA132" i="1"/>
  <c r="AE184" i="1"/>
  <c r="Q184" i="1"/>
  <c r="U184" i="1"/>
  <c r="AI481" i="1"/>
  <c r="R481" i="1"/>
  <c r="AH481" i="1"/>
  <c r="AB628" i="1"/>
  <c r="V628" i="1"/>
  <c r="AI93" i="1"/>
  <c r="T93" i="1"/>
  <c r="AD93" i="1"/>
  <c r="P93" i="1"/>
  <c r="AE93" i="1"/>
  <c r="AG93" i="1"/>
  <c r="V93" i="1"/>
  <c r="Z93" i="1"/>
  <c r="Y93" i="1"/>
  <c r="AF93" i="1"/>
  <c r="AJ93" i="1"/>
  <c r="AB93" i="1"/>
  <c r="O93" i="1"/>
  <c r="N93" i="1"/>
  <c r="M93" i="1"/>
  <c r="AA93" i="1"/>
  <c r="Q93" i="1"/>
  <c r="S93" i="1"/>
  <c r="U93" i="1"/>
  <c r="W93" i="1"/>
  <c r="X504" i="1"/>
  <c r="V504" i="1"/>
  <c r="M504" i="1"/>
  <c r="W504" i="1"/>
  <c r="S504" i="1"/>
  <c r="R504" i="1"/>
  <c r="Z504" i="1"/>
  <c r="Y504" i="1"/>
  <c r="AB504" i="1"/>
  <c r="AI504" i="1"/>
  <c r="T504" i="1"/>
  <c r="O504" i="1"/>
  <c r="AA504" i="1"/>
  <c r="AE504" i="1"/>
  <c r="P1558" i="1"/>
  <c r="R1558" i="1"/>
  <c r="AC89" i="1"/>
  <c r="AF89" i="1"/>
  <c r="AB89" i="1"/>
  <c r="S141" i="1"/>
  <c r="AG141" i="1"/>
  <c r="W1323" i="1"/>
  <c r="Z1323" i="1"/>
  <c r="U1669" i="1"/>
  <c r="O1669" i="1"/>
  <c r="S1596" i="1"/>
  <c r="U1596" i="1"/>
  <c r="N1571" i="1"/>
  <c r="AE1571" i="1"/>
  <c r="N212" i="1"/>
  <c r="AE212" i="1"/>
  <c r="W212" i="1"/>
  <c r="AC1756" i="1"/>
  <c r="AA218" i="1"/>
  <c r="AI218" i="1"/>
  <c r="Y205" i="1"/>
  <c r="AB205" i="1"/>
  <c r="AI571" i="1"/>
  <c r="S571" i="1"/>
  <c r="P269" i="1"/>
  <c r="V269" i="1"/>
  <c r="S269" i="1"/>
  <c r="O269" i="1"/>
  <c r="M72" i="1"/>
  <c r="AI72" i="1"/>
  <c r="AC72" i="1"/>
  <c r="Q72" i="1"/>
  <c r="S72" i="1"/>
  <c r="AJ72" i="1"/>
  <c r="AF72" i="1"/>
  <c r="AG72" i="1"/>
  <c r="T72" i="1"/>
  <c r="N72" i="1"/>
  <c r="O72" i="1"/>
  <c r="U72" i="1"/>
  <c r="AG32" i="1"/>
  <c r="AJ32" i="1"/>
  <c r="N32" i="1"/>
  <c r="AG296" i="1"/>
  <c r="W296" i="1"/>
  <c r="AB90" i="1"/>
  <c r="Q90" i="1"/>
  <c r="S90" i="1"/>
  <c r="X1241" i="1"/>
  <c r="AE1241" i="1"/>
  <c r="S1241" i="1"/>
  <c r="Q1241" i="1"/>
  <c r="M1241" i="1"/>
  <c r="R1241" i="1"/>
  <c r="Y1241" i="1"/>
  <c r="AC1241" i="1"/>
  <c r="AI1241" i="1"/>
  <c r="O1736" i="1"/>
  <c r="AA1736" i="1"/>
  <c r="N351" i="1"/>
  <c r="AF351" i="1"/>
  <c r="T351" i="1"/>
  <c r="AI1448" i="1"/>
  <c r="N1448" i="1"/>
  <c r="V1448" i="1"/>
  <c r="AC869" i="1"/>
  <c r="N869" i="1"/>
  <c r="M869" i="1"/>
  <c r="AH869" i="1"/>
  <c r="W869" i="1"/>
  <c r="O869" i="1"/>
  <c r="Y869" i="1"/>
  <c r="Q869" i="1"/>
  <c r="AE869" i="1"/>
  <c r="AD869" i="1"/>
  <c r="S869" i="1"/>
  <c r="X869" i="1"/>
  <c r="U869" i="1"/>
  <c r="R869" i="1"/>
  <c r="Z869" i="1"/>
  <c r="AA869" i="1"/>
  <c r="AJ869" i="1"/>
  <c r="AI869" i="1"/>
  <c r="AB869" i="1"/>
  <c r="T869" i="1"/>
  <c r="AG869" i="1"/>
  <c r="AF869" i="1"/>
  <c r="V869" i="1"/>
  <c r="P869" i="1"/>
  <c r="O112" i="1"/>
  <c r="M112" i="1"/>
  <c r="Z112" i="1"/>
  <c r="AA112" i="1"/>
  <c r="AB112" i="1"/>
  <c r="AD112" i="1"/>
  <c r="Q112" i="1"/>
  <c r="U112" i="1"/>
  <c r="V112" i="1"/>
  <c r="AJ112" i="1"/>
  <c r="AF112" i="1"/>
  <c r="AE112" i="1"/>
  <c r="Y112" i="1"/>
  <c r="T112" i="1"/>
  <c r="AC112" i="1"/>
  <c r="P112" i="1"/>
  <c r="R112" i="1"/>
  <c r="AA620" i="1"/>
  <c r="AF620" i="1"/>
  <c r="P819" i="1"/>
  <c r="Q819" i="1"/>
  <c r="M819" i="1"/>
  <c r="AC1386" i="1"/>
  <c r="Y1386" i="1"/>
  <c r="V1386" i="1"/>
  <c r="R528" i="1"/>
  <c r="N528" i="1"/>
  <c r="AA528" i="1"/>
  <c r="Z590" i="1"/>
  <c r="O590" i="1"/>
  <c r="T590" i="1"/>
  <c r="AG231" i="1"/>
  <c r="M231" i="1"/>
  <c r="AC231" i="1"/>
  <c r="O1334" i="1"/>
  <c r="W1334" i="1"/>
  <c r="AC146" i="1"/>
  <c r="S146" i="1"/>
  <c r="T146" i="1"/>
  <c r="W177" i="1"/>
  <c r="T177" i="1"/>
  <c r="V1255" i="1"/>
  <c r="AE1255" i="1"/>
  <c r="AJ511" i="1"/>
  <c r="V1191" i="1"/>
  <c r="P47" i="1"/>
  <c r="AC47" i="1"/>
  <c r="O1700" i="1"/>
  <c r="AC1642" i="1"/>
  <c r="AG696" i="1"/>
  <c r="T1333" i="1"/>
  <c r="AI1268" i="1"/>
  <c r="AC1268" i="1"/>
  <c r="AF169" i="1"/>
  <c r="W518" i="1"/>
  <c r="AG57" i="1"/>
  <c r="V86" i="1"/>
  <c r="AD568" i="1"/>
  <c r="R1354" i="1"/>
  <c r="P1284" i="1"/>
  <c r="O690" i="1"/>
  <c r="Y165" i="1"/>
  <c r="W165" i="1"/>
  <c r="X118" i="1"/>
  <c r="W118" i="1"/>
  <c r="Q152" i="1"/>
  <c r="W152" i="1"/>
  <c r="AE101" i="1"/>
  <c r="Z43" i="1"/>
  <c r="R260" i="1"/>
  <c r="P260" i="1"/>
  <c r="AD1248" i="1"/>
  <c r="Y505" i="1"/>
  <c r="AI1224" i="1"/>
  <c r="O1533" i="1"/>
  <c r="Y1533" i="1"/>
  <c r="T1533" i="1"/>
  <c r="Z40" i="1"/>
  <c r="O40" i="1"/>
  <c r="AB88" i="1"/>
  <c r="AD88" i="1"/>
  <c r="AI88" i="1"/>
  <c r="AE88" i="1"/>
  <c r="S88" i="1"/>
  <c r="AG88" i="1"/>
  <c r="R88" i="1"/>
  <c r="AA88" i="1"/>
  <c r="V88" i="1"/>
  <c r="AC88" i="1"/>
  <c r="X88" i="1"/>
  <c r="P88" i="1"/>
  <c r="Q1198" i="1"/>
  <c r="AJ1527" i="1"/>
  <c r="U1527" i="1"/>
  <c r="AD24" i="1"/>
  <c r="AI24" i="1"/>
  <c r="AC53" i="1"/>
  <c r="W53" i="1"/>
  <c r="X1163" i="1"/>
  <c r="N1163" i="1"/>
  <c r="Q1163" i="1"/>
  <c r="Y1165" i="1"/>
  <c r="AF88" i="1"/>
  <c r="Y50" i="1"/>
  <c r="AA1167" i="1"/>
  <c r="V1241" i="1"/>
  <c r="W514" i="1"/>
  <c r="Z514" i="1"/>
  <c r="AA514" i="1"/>
  <c r="Q514" i="1"/>
  <c r="AJ514" i="1"/>
  <c r="AC514" i="1"/>
  <c r="T514" i="1"/>
  <c r="X514" i="1"/>
  <c r="V514" i="1"/>
  <c r="AB514" i="1"/>
  <c r="M514" i="1"/>
  <c r="P514" i="1"/>
  <c r="Y514" i="1"/>
  <c r="P504" i="1"/>
  <c r="R1538" i="1"/>
  <c r="Y1538" i="1"/>
  <c r="Q1538" i="1"/>
  <c r="V1538" i="1"/>
  <c r="AC1538" i="1"/>
  <c r="AB1538" i="1"/>
  <c r="U1538" i="1"/>
  <c r="AI1538" i="1"/>
  <c r="AE1538" i="1"/>
  <c r="N1538" i="1"/>
  <c r="AG1538" i="1"/>
  <c r="AJ1538" i="1"/>
  <c r="M1538" i="1"/>
  <c r="X72" i="1"/>
  <c r="AI171" i="1"/>
  <c r="S265" i="1"/>
  <c r="Q1190" i="1"/>
  <c r="Z1190" i="1"/>
  <c r="AF267" i="1"/>
  <c r="T267" i="1"/>
  <c r="Z267" i="1"/>
  <c r="AG267" i="1"/>
  <c r="M267" i="1"/>
  <c r="Y267" i="1"/>
  <c r="N267" i="1"/>
  <c r="AA267" i="1"/>
  <c r="AH267" i="1"/>
  <c r="W267" i="1"/>
  <c r="AC267" i="1"/>
  <c r="Q267" i="1"/>
  <c r="AE267" i="1"/>
  <c r="S267" i="1"/>
  <c r="AJ267" i="1"/>
  <c r="R267" i="1"/>
  <c r="AB267" i="1"/>
  <c r="O267" i="1"/>
  <c r="Y102" i="1"/>
  <c r="Q114" i="1"/>
  <c r="O243" i="1"/>
  <c r="AI243" i="1"/>
  <c r="Z243" i="1"/>
  <c r="Y243" i="1"/>
  <c r="AC243" i="1"/>
  <c r="X243" i="1"/>
  <c r="Q243" i="1"/>
  <c r="R243" i="1"/>
  <c r="AJ243" i="1"/>
  <c r="AE243" i="1"/>
  <c r="AG243" i="1"/>
  <c r="AB243" i="1"/>
  <c r="N243" i="1"/>
  <c r="AH243" i="1"/>
  <c r="V243" i="1"/>
  <c r="M243" i="1"/>
  <c r="W243" i="1"/>
  <c r="AF243" i="1"/>
  <c r="AJ208" i="1"/>
  <c r="AB208" i="1"/>
  <c r="M208" i="1"/>
  <c r="P208" i="1"/>
  <c r="O208" i="1"/>
  <c r="Z208" i="1"/>
  <c r="AG208" i="1"/>
  <c r="S208" i="1"/>
  <c r="Q208" i="1"/>
  <c r="AE208" i="1"/>
  <c r="AD208" i="1"/>
  <c r="AF208" i="1"/>
  <c r="W208" i="1"/>
  <c r="U208" i="1"/>
  <c r="N208" i="1"/>
  <c r="V208" i="1"/>
  <c r="Y208" i="1"/>
  <c r="AA208" i="1"/>
  <c r="AH208" i="1"/>
  <c r="AA278" i="1"/>
  <c r="O278" i="1"/>
  <c r="M278" i="1"/>
  <c r="AD278" i="1"/>
  <c r="R278" i="1"/>
  <c r="U278" i="1"/>
  <c r="AH278" i="1"/>
  <c r="AJ278" i="1"/>
  <c r="S278" i="1"/>
  <c r="V278" i="1"/>
  <c r="Y278" i="1"/>
  <c r="AE278" i="1"/>
  <c r="W278" i="1"/>
  <c r="AC278" i="1"/>
  <c r="Z278" i="1"/>
  <c r="P278" i="1"/>
  <c r="AF278" i="1"/>
  <c r="AI278" i="1"/>
  <c r="T278" i="1"/>
  <c r="AB278" i="1"/>
  <c r="AC300" i="1"/>
  <c r="M300" i="1"/>
  <c r="X300" i="1"/>
  <c r="N300" i="1"/>
  <c r="U300" i="1"/>
  <c r="AE300" i="1"/>
  <c r="AI300" i="1"/>
  <c r="S300" i="1"/>
  <c r="AA300" i="1"/>
  <c r="AB300" i="1"/>
  <c r="AG300" i="1"/>
  <c r="AJ300" i="1"/>
  <c r="R300" i="1"/>
  <c r="O300" i="1"/>
  <c r="AH300" i="1"/>
  <c r="Q300" i="1"/>
  <c r="T300" i="1"/>
  <c r="AD300" i="1"/>
  <c r="V300" i="1"/>
  <c r="Z300" i="1"/>
  <c r="W300" i="1"/>
  <c r="P300" i="1"/>
  <c r="AF300" i="1"/>
  <c r="U407" i="1"/>
  <c r="AG974" i="1"/>
  <c r="AF974" i="1"/>
  <c r="AB1174" i="1"/>
  <c r="N1174" i="1"/>
  <c r="W926" i="1"/>
  <c r="Q926" i="1"/>
  <c r="S926" i="1"/>
  <c r="U1749" i="1"/>
  <c r="Y1749" i="1"/>
  <c r="W1749" i="1"/>
  <c r="AD1026" i="1"/>
  <c r="AA1026" i="1"/>
  <c r="P1026" i="1"/>
  <c r="AD1083" i="1"/>
  <c r="AJ1083" i="1"/>
  <c r="T1083" i="1"/>
  <c r="T1116" i="1"/>
  <c r="AA1116" i="1"/>
  <c r="M1116" i="1"/>
  <c r="T771" i="1"/>
  <c r="AF771" i="1"/>
  <c r="N712" i="1"/>
  <c r="T712" i="1"/>
  <c r="AB1403" i="1"/>
  <c r="AF1403" i="1"/>
  <c r="AC783" i="1"/>
  <c r="M783" i="1"/>
  <c r="AH783" i="1"/>
  <c r="AI773" i="1"/>
  <c r="S773" i="1"/>
  <c r="U287" i="1"/>
  <c r="P287" i="1"/>
  <c r="AF287" i="1"/>
  <c r="Y625" i="1"/>
  <c r="AA625" i="1"/>
  <c r="U625" i="1"/>
  <c r="W625" i="1"/>
  <c r="AC625" i="1"/>
  <c r="AJ625" i="1"/>
  <c r="N625" i="1"/>
  <c r="AE625" i="1"/>
  <c r="AF625" i="1"/>
  <c r="O625" i="1"/>
  <c r="AG625" i="1"/>
  <c r="AI625" i="1"/>
  <c r="S625" i="1"/>
  <c r="Q625" i="1"/>
  <c r="AH625" i="1"/>
  <c r="AD625" i="1"/>
  <c r="T625" i="1"/>
  <c r="R625" i="1"/>
  <c r="W27" i="1"/>
  <c r="Y27" i="1"/>
  <c r="P184" i="1"/>
  <c r="AI184" i="1"/>
  <c r="AC184" i="1"/>
  <c r="AF26" i="1"/>
  <c r="Z26" i="1"/>
  <c r="AJ26" i="1"/>
  <c r="O1206" i="1"/>
  <c r="X481" i="1"/>
  <c r="T481" i="1"/>
  <c r="AD481" i="1"/>
  <c r="S1612" i="1"/>
  <c r="V1612" i="1"/>
  <c r="W628" i="1"/>
  <c r="AH628" i="1"/>
  <c r="AD628" i="1"/>
  <c r="AE1258" i="1"/>
  <c r="Q1258" i="1"/>
  <c r="AH1258" i="1"/>
  <c r="AD1258" i="1"/>
  <c r="S1258" i="1"/>
  <c r="Y1258" i="1"/>
  <c r="AF1258" i="1"/>
  <c r="T1258" i="1"/>
  <c r="AA1258" i="1"/>
  <c r="X1258" i="1"/>
  <c r="V1258" i="1"/>
  <c r="AG1258" i="1"/>
  <c r="AC1258" i="1"/>
  <c r="AI1258" i="1"/>
  <c r="O1258" i="1"/>
  <c r="W1258" i="1"/>
  <c r="P1258" i="1"/>
  <c r="Z1258" i="1"/>
  <c r="M1258" i="1"/>
  <c r="N1258" i="1"/>
  <c r="S1532" i="1"/>
  <c r="AE1532" i="1"/>
  <c r="N1532" i="1"/>
  <c r="Z1558" i="1"/>
  <c r="AH1558" i="1"/>
  <c r="AI1558" i="1"/>
  <c r="AB1232" i="1"/>
  <c r="O1232" i="1"/>
  <c r="W89" i="1"/>
  <c r="M89" i="1"/>
  <c r="AD1550" i="1"/>
  <c r="R1550" i="1"/>
  <c r="W141" i="1"/>
  <c r="P141" i="1"/>
  <c r="R141" i="1"/>
  <c r="AG219" i="1"/>
  <c r="AA219" i="1"/>
  <c r="Y219" i="1"/>
  <c r="X1323" i="1"/>
  <c r="S1214" i="1"/>
  <c r="U1054" i="1"/>
  <c r="Q1054" i="1"/>
  <c r="AJ1054" i="1"/>
  <c r="AI1054" i="1"/>
  <c r="S1054" i="1"/>
  <c r="AC1054" i="1"/>
  <c r="X1054" i="1"/>
  <c r="AH1054" i="1"/>
  <c r="W1054" i="1"/>
  <c r="N1054" i="1"/>
  <c r="V1054" i="1"/>
  <c r="AF1054" i="1"/>
  <c r="Z1054" i="1"/>
  <c r="P1054" i="1"/>
  <c r="AA1054" i="1"/>
  <c r="R1054" i="1"/>
  <c r="AE1054" i="1"/>
  <c r="O1054" i="1"/>
  <c r="AD1054" i="1"/>
  <c r="AB1054" i="1"/>
  <c r="Y1054" i="1"/>
  <c r="T1054" i="1"/>
  <c r="M1054" i="1"/>
  <c r="AG1054" i="1"/>
  <c r="AJ1669" i="1"/>
  <c r="N1669" i="1"/>
  <c r="AD438" i="1"/>
  <c r="W438" i="1"/>
  <c r="AE282" i="1"/>
  <c r="T282" i="1"/>
  <c r="AH1596" i="1"/>
  <c r="AD1596" i="1"/>
  <c r="Q1596" i="1"/>
  <c r="R1331" i="1"/>
  <c r="O1331" i="1"/>
  <c r="X1331" i="1"/>
  <c r="AA1571" i="1"/>
  <c r="AH1571" i="1"/>
  <c r="V1571" i="1"/>
  <c r="X212" i="1"/>
  <c r="AI212" i="1"/>
  <c r="AJ212" i="1"/>
  <c r="N637" i="1"/>
  <c r="Y637" i="1"/>
  <c r="X256" i="1"/>
  <c r="AE256" i="1"/>
  <c r="Q256" i="1"/>
  <c r="AC256" i="1"/>
  <c r="V256" i="1"/>
  <c r="U256" i="1"/>
  <c r="AF256" i="1"/>
  <c r="AH256" i="1"/>
  <c r="W256" i="1"/>
  <c r="AB256" i="1"/>
  <c r="O256" i="1"/>
  <c r="Z256" i="1"/>
  <c r="AI256" i="1"/>
  <c r="AJ256" i="1"/>
  <c r="AG256" i="1"/>
  <c r="T256" i="1"/>
  <c r="R256" i="1"/>
  <c r="AA1756" i="1"/>
  <c r="N1756" i="1"/>
  <c r="X1756" i="1"/>
  <c r="U297" i="1"/>
  <c r="AG297" i="1"/>
  <c r="X218" i="1"/>
  <c r="O218" i="1"/>
  <c r="AE218" i="1"/>
  <c r="AA1300" i="1"/>
  <c r="P1300" i="1"/>
  <c r="R205" i="1"/>
  <c r="M205" i="1"/>
  <c r="P205" i="1"/>
  <c r="T573" i="1"/>
  <c r="X573" i="1"/>
  <c r="AI573" i="1"/>
  <c r="AG571" i="1"/>
  <c r="Z222" i="1"/>
  <c r="AB222" i="1"/>
  <c r="AF269" i="1"/>
  <c r="AI269" i="1"/>
  <c r="AF1204" i="1"/>
  <c r="P1204" i="1"/>
  <c r="T32" i="1"/>
  <c r="W32" i="1"/>
  <c r="AD56" i="1"/>
  <c r="AC56" i="1"/>
  <c r="R296" i="1"/>
  <c r="X296" i="1"/>
  <c r="R1531" i="1"/>
  <c r="AF1531" i="1"/>
  <c r="AF90" i="1"/>
  <c r="AD90" i="1"/>
  <c r="N90" i="1"/>
  <c r="Q478" i="1"/>
  <c r="AC1048" i="1"/>
  <c r="N1048" i="1"/>
  <c r="AA1048" i="1"/>
  <c r="AC1736" i="1"/>
  <c r="W1736" i="1"/>
  <c r="AF1736" i="1"/>
  <c r="AF18" i="1"/>
  <c r="V20" i="3" s="1"/>
  <c r="M18" i="1"/>
  <c r="P18" i="1"/>
  <c r="F20" i="3" s="1"/>
  <c r="AB351" i="1"/>
  <c r="V351" i="1"/>
  <c r="AH351" i="1"/>
  <c r="AG800" i="1"/>
  <c r="V800" i="1"/>
  <c r="W1448" i="1"/>
  <c r="Z1448" i="1"/>
  <c r="P1448" i="1"/>
  <c r="S962" i="1"/>
  <c r="T962" i="1"/>
  <c r="X349" i="1"/>
  <c r="M349" i="1"/>
  <c r="R354" i="1"/>
  <c r="P620" i="1"/>
  <c r="Q620" i="1"/>
  <c r="AA819" i="1"/>
  <c r="N819" i="1"/>
  <c r="AA535" i="1"/>
  <c r="O535" i="1"/>
  <c r="T1386" i="1"/>
  <c r="N1386" i="1"/>
  <c r="O685" i="1"/>
  <c r="Q528" i="1"/>
  <c r="AC528" i="1"/>
  <c r="Z541" i="1"/>
  <c r="AE541" i="1"/>
  <c r="U541" i="1"/>
  <c r="V590" i="1"/>
  <c r="AB590" i="1"/>
  <c r="AA1631" i="1"/>
  <c r="W1631" i="1"/>
  <c r="AH231" i="1"/>
  <c r="AI231" i="1"/>
  <c r="U231" i="1"/>
  <c r="O258" i="1"/>
  <c r="AD258" i="1"/>
  <c r="AA1334" i="1"/>
  <c r="AH1334" i="1"/>
  <c r="N1334" i="1"/>
  <c r="AB146" i="1"/>
  <c r="AJ146" i="1"/>
  <c r="U146" i="1"/>
  <c r="AD314" i="1"/>
  <c r="M314" i="1"/>
  <c r="AI177" i="1"/>
  <c r="AE177" i="1"/>
  <c r="T155" i="1"/>
  <c r="S155" i="1"/>
  <c r="AH155" i="1"/>
  <c r="Y155" i="1"/>
  <c r="P155" i="1"/>
  <c r="AG155" i="1"/>
  <c r="AC155" i="1"/>
  <c r="Q155" i="1"/>
  <c r="W155" i="1"/>
  <c r="N155" i="1"/>
  <c r="AF155" i="1"/>
  <c r="X155" i="1"/>
  <c r="M155" i="1"/>
  <c r="V155" i="1"/>
  <c r="U155" i="1"/>
  <c r="AJ155" i="1"/>
  <c r="O155" i="1"/>
  <c r="Z155" i="1"/>
  <c r="AI155" i="1"/>
  <c r="Z1255" i="1"/>
  <c r="Q1255" i="1"/>
  <c r="X1255" i="1"/>
  <c r="V1215" i="1"/>
  <c r="AH511" i="1"/>
  <c r="M511" i="1"/>
  <c r="Z511" i="1"/>
  <c r="T48" i="1"/>
  <c r="AI48" i="1"/>
  <c r="Y48" i="1"/>
  <c r="V48" i="1"/>
  <c r="X48" i="1"/>
  <c r="T1191" i="1"/>
  <c r="AG1191" i="1"/>
  <c r="AH1191" i="1"/>
  <c r="W1191" i="1"/>
  <c r="AA1191" i="1"/>
  <c r="AC1191" i="1"/>
  <c r="AA572" i="1"/>
  <c r="Q572" i="1"/>
  <c r="P572" i="1"/>
  <c r="AF572" i="1"/>
  <c r="O572" i="1"/>
  <c r="AF47" i="1"/>
  <c r="AI47" i="1"/>
  <c r="AB47" i="1"/>
  <c r="AA47" i="1"/>
  <c r="S47" i="1"/>
  <c r="R47" i="1"/>
  <c r="AG1168" i="1"/>
  <c r="AA1168" i="1"/>
  <c r="R1168" i="1"/>
  <c r="AB1168" i="1"/>
  <c r="AC1168" i="1"/>
  <c r="Z1700" i="1"/>
  <c r="AA1700" i="1"/>
  <c r="AD1700" i="1"/>
  <c r="V1700" i="1"/>
  <c r="X1700" i="1"/>
  <c r="P1700" i="1"/>
  <c r="W714" i="1"/>
  <c r="AD714" i="1"/>
  <c r="V714" i="1"/>
  <c r="Q714" i="1"/>
  <c r="Y714" i="1"/>
  <c r="AJ714" i="1"/>
  <c r="AA714" i="1"/>
  <c r="U714" i="1"/>
  <c r="T714" i="1"/>
  <c r="AH714" i="1"/>
  <c r="P714" i="1"/>
  <c r="M714" i="1"/>
  <c r="Z714" i="1"/>
  <c r="AF714" i="1"/>
  <c r="AG714" i="1"/>
  <c r="O714" i="1"/>
  <c r="X714" i="1"/>
  <c r="AI714" i="1"/>
  <c r="N714" i="1"/>
  <c r="S714" i="1"/>
  <c r="AC714" i="1"/>
  <c r="AE714" i="1"/>
  <c r="R714" i="1"/>
  <c r="AB714" i="1"/>
  <c r="M1642" i="1"/>
  <c r="U1642" i="1"/>
  <c r="R1642" i="1"/>
  <c r="N1642" i="1"/>
  <c r="AA1642" i="1"/>
  <c r="P1642" i="1"/>
  <c r="AD466" i="1"/>
  <c r="AA466" i="1"/>
  <c r="S466" i="1"/>
  <c r="U466" i="1"/>
  <c r="W466" i="1"/>
  <c r="Y466" i="1"/>
  <c r="T696" i="1"/>
  <c r="N696" i="1"/>
  <c r="W696" i="1"/>
  <c r="AC696" i="1"/>
  <c r="AE696" i="1"/>
  <c r="P696" i="1"/>
  <c r="X1317" i="1"/>
  <c r="S1317" i="1"/>
  <c r="N1317" i="1"/>
  <c r="AA1317" i="1"/>
  <c r="AJ1317" i="1"/>
  <c r="O1333" i="1"/>
  <c r="V1333" i="1"/>
  <c r="X1333" i="1"/>
  <c r="AC1333" i="1"/>
  <c r="AG1333" i="1"/>
  <c r="AI1333" i="1"/>
  <c r="O974" i="1"/>
  <c r="AI974" i="1"/>
  <c r="R974" i="1"/>
  <c r="AD974" i="1"/>
  <c r="Y974" i="1"/>
  <c r="T974" i="1"/>
  <c r="V1176" i="1"/>
  <c r="AC1176" i="1"/>
  <c r="AB1176" i="1"/>
  <c r="AF1176" i="1"/>
  <c r="P1176" i="1"/>
  <c r="T1176" i="1"/>
  <c r="W1176" i="1"/>
  <c r="Z1176" i="1"/>
  <c r="Q1176" i="1"/>
  <c r="AI1176" i="1"/>
  <c r="N1176" i="1"/>
  <c r="Y1176" i="1"/>
  <c r="R1176" i="1"/>
  <c r="S1176" i="1"/>
  <c r="M1176" i="1"/>
  <c r="AH1176" i="1"/>
  <c r="AA1176" i="1"/>
  <c r="O1176" i="1"/>
  <c r="AE1176" i="1"/>
  <c r="U1176" i="1"/>
  <c r="X1176" i="1"/>
  <c r="AJ1176" i="1"/>
  <c r="AD1176" i="1"/>
  <c r="AG1176" i="1"/>
  <c r="AE1174" i="1"/>
  <c r="AD1174" i="1"/>
  <c r="Z1174" i="1"/>
  <c r="O1174" i="1"/>
  <c r="AB926" i="1"/>
  <c r="AF926" i="1"/>
  <c r="AH926" i="1"/>
  <c r="O926" i="1"/>
  <c r="AE926" i="1"/>
  <c r="U926" i="1"/>
  <c r="R1739" i="1"/>
  <c r="AG1739" i="1"/>
  <c r="AE1739" i="1"/>
  <c r="AJ1739" i="1"/>
  <c r="AB1739" i="1"/>
  <c r="S1739" i="1"/>
  <c r="Y1739" i="1"/>
  <c r="O1739" i="1"/>
  <c r="AF1739" i="1"/>
  <c r="W1739" i="1"/>
  <c r="T1739" i="1"/>
  <c r="AA1739" i="1"/>
  <c r="AC1739" i="1"/>
  <c r="M1739" i="1"/>
  <c r="AD1739" i="1"/>
  <c r="AI1739" i="1"/>
  <c r="U1739" i="1"/>
  <c r="P1739" i="1"/>
  <c r="N1739" i="1"/>
  <c r="V1739" i="1"/>
  <c r="X1739" i="1"/>
  <c r="AH1739" i="1"/>
  <c r="Q1739" i="1"/>
  <c r="Z1739" i="1"/>
  <c r="AH1749" i="1"/>
  <c r="V1749" i="1"/>
  <c r="AI1749" i="1"/>
  <c r="P1749" i="1"/>
  <c r="M1026" i="1"/>
  <c r="X1026" i="1"/>
  <c r="AJ1026" i="1"/>
  <c r="AC1026" i="1"/>
  <c r="U1026" i="1"/>
  <c r="Q1026" i="1"/>
  <c r="AG1070" i="1"/>
  <c r="AI1070" i="1"/>
  <c r="Y1070" i="1"/>
  <c r="AF1070" i="1"/>
  <c r="R1070" i="1"/>
  <c r="N1070" i="1"/>
  <c r="AC1070" i="1"/>
  <c r="Q1070" i="1"/>
  <c r="T1070" i="1"/>
  <c r="M1070" i="1"/>
  <c r="V1070" i="1"/>
  <c r="O1070" i="1"/>
  <c r="P1070" i="1"/>
  <c r="W1070" i="1"/>
  <c r="X1070" i="1"/>
  <c r="S1070" i="1"/>
  <c r="AH1070" i="1"/>
  <c r="AJ1070" i="1"/>
  <c r="AA1070" i="1"/>
  <c r="AE1070" i="1"/>
  <c r="AB1070" i="1"/>
  <c r="U1070" i="1"/>
  <c r="AD1070" i="1"/>
  <c r="Z1070" i="1"/>
  <c r="W1083" i="1"/>
  <c r="X1083" i="1"/>
  <c r="S1083" i="1"/>
  <c r="AB1083" i="1"/>
  <c r="O1116" i="1"/>
  <c r="AF1116" i="1"/>
  <c r="R1116" i="1"/>
  <c r="AD1116" i="1"/>
  <c r="X1116" i="1"/>
  <c r="AI1116" i="1"/>
  <c r="V765" i="1"/>
  <c r="AE765" i="1"/>
  <c r="AD765" i="1"/>
  <c r="N765" i="1"/>
  <c r="W765" i="1"/>
  <c r="X765" i="1"/>
  <c r="AF765" i="1"/>
  <c r="AB765" i="1"/>
  <c r="P765" i="1"/>
  <c r="M765" i="1"/>
  <c r="S765" i="1"/>
  <c r="Q765" i="1"/>
  <c r="AJ765" i="1"/>
  <c r="AH765" i="1"/>
  <c r="R765" i="1"/>
  <c r="AI765" i="1"/>
  <c r="O765" i="1"/>
  <c r="AG765" i="1"/>
  <c r="AC765" i="1"/>
  <c r="AA765" i="1"/>
  <c r="T765" i="1"/>
  <c r="U765" i="1"/>
  <c r="Y765" i="1"/>
  <c r="Z765" i="1"/>
  <c r="AD771" i="1"/>
  <c r="Q771" i="1"/>
  <c r="N771" i="1"/>
  <c r="AC771" i="1"/>
  <c r="W712" i="1"/>
  <c r="AD712" i="1"/>
  <c r="U712" i="1"/>
  <c r="R712" i="1"/>
  <c r="O712" i="1"/>
  <c r="AH712" i="1"/>
  <c r="S1399" i="1"/>
  <c r="AH1399" i="1"/>
  <c r="Q1399" i="1"/>
  <c r="AE1399" i="1"/>
  <c r="AD1399" i="1"/>
  <c r="Y1399" i="1"/>
  <c r="P1399" i="1"/>
  <c r="N1399" i="1"/>
  <c r="Z1399" i="1"/>
  <c r="AI1399" i="1"/>
  <c r="AG1399" i="1"/>
  <c r="M1399" i="1"/>
  <c r="U1399" i="1"/>
  <c r="AA1399" i="1"/>
  <c r="AF1399" i="1"/>
  <c r="AJ1399" i="1"/>
  <c r="W1399" i="1"/>
  <c r="V1399" i="1"/>
  <c r="O1399" i="1"/>
  <c r="X1399" i="1"/>
  <c r="R1399" i="1"/>
  <c r="AB1399" i="1"/>
  <c r="AC1399" i="1"/>
  <c r="T1399" i="1"/>
  <c r="AI1403" i="1"/>
  <c r="U1403" i="1"/>
  <c r="AD1403" i="1"/>
  <c r="Z1403" i="1"/>
  <c r="W783" i="1"/>
  <c r="P783" i="1"/>
  <c r="AB783" i="1"/>
  <c r="S783" i="1"/>
  <c r="AF783" i="1"/>
  <c r="AE783" i="1"/>
  <c r="AE773" i="1"/>
  <c r="W773" i="1"/>
  <c r="X773" i="1"/>
  <c r="Z773" i="1"/>
  <c r="Y773" i="1"/>
  <c r="P648" i="1"/>
  <c r="AD648" i="1"/>
  <c r="T648" i="1"/>
  <c r="S648" i="1"/>
  <c r="X648" i="1"/>
  <c r="X1641" i="1"/>
  <c r="Z1641" i="1"/>
  <c r="P1641" i="1"/>
  <c r="AD1641" i="1"/>
  <c r="U1641" i="1"/>
  <c r="AD858" i="1"/>
  <c r="AA858" i="1"/>
  <c r="AE858" i="1"/>
  <c r="N858" i="1"/>
  <c r="S858" i="1"/>
  <c r="V813" i="1"/>
  <c r="AG813" i="1"/>
  <c r="AC813" i="1"/>
  <c r="U813" i="1"/>
  <c r="AD813" i="1"/>
  <c r="AI439" i="1"/>
  <c r="X439" i="1"/>
  <c r="AA439" i="1"/>
  <c r="V439" i="1"/>
  <c r="M439" i="1"/>
  <c r="AA738" i="1"/>
  <c r="T738" i="1"/>
  <c r="AG738" i="1"/>
  <c r="AF738" i="1"/>
  <c r="U738" i="1"/>
  <c r="W377" i="1"/>
  <c r="AJ377" i="1"/>
  <c r="AI377" i="1"/>
  <c r="AG377" i="1"/>
  <c r="N377" i="1"/>
  <c r="Z307" i="1"/>
  <c r="T307" i="1"/>
  <c r="AB307" i="1"/>
  <c r="U307" i="1"/>
  <c r="P307" i="1"/>
  <c r="V321" i="1"/>
  <c r="AG321" i="1"/>
  <c r="T321" i="1"/>
  <c r="R321" i="1"/>
  <c r="N321" i="1"/>
  <c r="AG281" i="1"/>
  <c r="AE281" i="1"/>
  <c r="AH281" i="1"/>
  <c r="AC281" i="1"/>
  <c r="AJ281" i="1"/>
  <c r="AB323" i="1"/>
  <c r="R323" i="1"/>
  <c r="AI323" i="1"/>
  <c r="O323" i="1"/>
  <c r="V287" i="1"/>
  <c r="O287" i="1"/>
  <c r="Q287" i="1"/>
  <c r="AE287" i="1"/>
  <c r="X287" i="1"/>
  <c r="AA287" i="1"/>
  <c r="P229" i="1"/>
  <c r="AJ229" i="1"/>
  <c r="Z229" i="1"/>
  <c r="T229" i="1"/>
  <c r="U229" i="1"/>
  <c r="O136" i="1"/>
  <c r="M136" i="1"/>
  <c r="AE136" i="1"/>
  <c r="AD136" i="1"/>
  <c r="Z136" i="1"/>
  <c r="W626" i="1"/>
  <c r="O626" i="1"/>
  <c r="R626" i="1"/>
  <c r="P626" i="1"/>
  <c r="T626" i="1"/>
  <c r="V1202" i="1"/>
  <c r="AE1202" i="1"/>
  <c r="AI1202" i="1"/>
  <c r="X1202" i="1"/>
  <c r="Q1202" i="1"/>
  <c r="AC907" i="1"/>
  <c r="S907" i="1"/>
  <c r="AA907" i="1"/>
  <c r="V907" i="1"/>
  <c r="Y907" i="1"/>
  <c r="AC22" i="1"/>
  <c r="P22" i="1"/>
  <c r="R22" i="1"/>
  <c r="U22" i="1"/>
  <c r="Y22" i="1"/>
  <c r="X22" i="1"/>
  <c r="AH22" i="1"/>
  <c r="V22" i="1"/>
  <c r="AE22" i="1"/>
  <c r="AB22" i="1"/>
  <c r="W22" i="1"/>
  <c r="X27" i="1"/>
  <c r="S27" i="1"/>
  <c r="AA27" i="1"/>
  <c r="U27" i="1"/>
  <c r="Z184" i="1"/>
  <c r="AF184" i="1"/>
  <c r="AB184" i="1"/>
  <c r="AA184" i="1"/>
  <c r="X184" i="1"/>
  <c r="S184" i="1"/>
  <c r="AI26" i="1"/>
  <c r="AB26" i="1"/>
  <c r="S26" i="1"/>
  <c r="AG26" i="1"/>
  <c r="Q26" i="1"/>
  <c r="AI694" i="1"/>
  <c r="AE694" i="1"/>
  <c r="Y694" i="1"/>
  <c r="AG694" i="1"/>
  <c r="Q694" i="1"/>
  <c r="Y363" i="1"/>
  <c r="Z363" i="1"/>
  <c r="AB363" i="1"/>
  <c r="X363" i="1"/>
  <c r="AJ363" i="1"/>
  <c r="V1206" i="1"/>
  <c r="N1206" i="1"/>
  <c r="P1206" i="1"/>
  <c r="W1206" i="1"/>
  <c r="AB1206" i="1"/>
  <c r="AH1635" i="1"/>
  <c r="Q1635" i="1"/>
  <c r="AB1635" i="1"/>
  <c r="AJ1635" i="1"/>
  <c r="U481" i="1"/>
  <c r="AB481" i="1"/>
  <c r="AA481" i="1"/>
  <c r="Y481" i="1"/>
  <c r="AC481" i="1"/>
  <c r="AG481" i="1"/>
  <c r="AD1599" i="1"/>
  <c r="V1599" i="1"/>
  <c r="AJ1599" i="1"/>
  <c r="AI1599" i="1"/>
  <c r="P1599" i="1"/>
  <c r="Y1599" i="1"/>
  <c r="U1599" i="1"/>
  <c r="Z1599" i="1"/>
  <c r="R1599" i="1"/>
  <c r="M1599" i="1"/>
  <c r="O1599" i="1"/>
  <c r="AE1599" i="1"/>
  <c r="T1599" i="1"/>
  <c r="AH1599" i="1"/>
  <c r="AB1599" i="1"/>
  <c r="AG1599" i="1"/>
  <c r="W1599" i="1"/>
  <c r="AC1599" i="1"/>
  <c r="AF1599" i="1"/>
  <c r="Q1599" i="1"/>
  <c r="AA1599" i="1"/>
  <c r="N1599" i="1"/>
  <c r="S1599" i="1"/>
  <c r="N1612" i="1"/>
  <c r="AJ1612" i="1"/>
  <c r="Y1612" i="1"/>
  <c r="AC1612" i="1"/>
  <c r="M628" i="1"/>
  <c r="P628" i="1"/>
  <c r="O628" i="1"/>
  <c r="Y628" i="1"/>
  <c r="AF628" i="1"/>
  <c r="AI628" i="1"/>
  <c r="O1570" i="1"/>
  <c r="R1570" i="1"/>
  <c r="AJ1570" i="1"/>
  <c r="Q1570" i="1"/>
  <c r="Z1570" i="1"/>
  <c r="Z1298" i="1"/>
  <c r="T1298" i="1"/>
  <c r="AI1298" i="1"/>
  <c r="V1298" i="1"/>
  <c r="AF1298" i="1"/>
  <c r="W1264" i="1"/>
  <c r="Y1264" i="1"/>
  <c r="AD1264" i="1"/>
  <c r="U1264" i="1"/>
  <c r="P1264" i="1"/>
  <c r="AD99" i="1"/>
  <c r="P99" i="1"/>
  <c r="AE99" i="1"/>
  <c r="U99" i="1"/>
  <c r="V99" i="1"/>
  <c r="N1237" i="1"/>
  <c r="AJ1237" i="1"/>
  <c r="AD1237" i="1"/>
  <c r="X1237" i="1"/>
  <c r="T1237" i="1"/>
  <c r="U522" i="1"/>
  <c r="Y522" i="1"/>
  <c r="AD522" i="1"/>
  <c r="X522" i="1"/>
  <c r="T522" i="1"/>
  <c r="W1222" i="1"/>
  <c r="AH1222" i="1"/>
  <c r="AE1222" i="1"/>
  <c r="R1222" i="1"/>
  <c r="AB1222" i="1"/>
  <c r="AC1528" i="1"/>
  <c r="M1528" i="1"/>
  <c r="R1528" i="1"/>
  <c r="Y1528" i="1"/>
  <c r="AA1528" i="1"/>
  <c r="AJ1528" i="1"/>
  <c r="AB1528" i="1"/>
  <c r="Z1528" i="1"/>
  <c r="AE1528" i="1"/>
  <c r="V1528" i="1"/>
  <c r="T1528" i="1"/>
  <c r="AI1528" i="1"/>
  <c r="S1528" i="1"/>
  <c r="X1528" i="1"/>
  <c r="O1528" i="1"/>
  <c r="X1532" i="1"/>
  <c r="AA1532" i="1"/>
  <c r="W1532" i="1"/>
  <c r="AC1532" i="1"/>
  <c r="AF1558" i="1"/>
  <c r="V1558" i="1"/>
  <c r="M1558" i="1"/>
  <c r="AB1558" i="1"/>
  <c r="Y1558" i="1"/>
  <c r="AA1558" i="1"/>
  <c r="Y1232" i="1"/>
  <c r="AD1232" i="1"/>
  <c r="R1232" i="1"/>
  <c r="U1232" i="1"/>
  <c r="AJ1232" i="1"/>
  <c r="AJ1203" i="1"/>
  <c r="AC1203" i="1"/>
  <c r="P1203" i="1"/>
  <c r="AB1203" i="1"/>
  <c r="X89" i="1"/>
  <c r="N89" i="1"/>
  <c r="AH89" i="1"/>
  <c r="Z89" i="1"/>
  <c r="Q89" i="1"/>
  <c r="AE89" i="1"/>
  <c r="AJ1550" i="1"/>
  <c r="AB1550" i="1"/>
  <c r="U1550" i="1"/>
  <c r="T1550" i="1"/>
  <c r="Z1550" i="1"/>
  <c r="O36" i="1"/>
  <c r="AG36" i="1"/>
  <c r="R36" i="1"/>
  <c r="S36" i="1"/>
  <c r="T141" i="1"/>
  <c r="AC141" i="1"/>
  <c r="Y141" i="1"/>
  <c r="AB141" i="1"/>
  <c r="O141" i="1"/>
  <c r="X141" i="1"/>
  <c r="Y214" i="1"/>
  <c r="AC214" i="1"/>
  <c r="N214" i="1"/>
  <c r="AD214" i="1"/>
  <c r="T214" i="1"/>
  <c r="M214" i="1"/>
  <c r="S214" i="1"/>
  <c r="AJ214" i="1"/>
  <c r="Q214" i="1"/>
  <c r="R214" i="1"/>
  <c r="AB214" i="1"/>
  <c r="AE214" i="1"/>
  <c r="W214" i="1"/>
  <c r="AG214" i="1"/>
  <c r="O214" i="1"/>
  <c r="V214" i="1"/>
  <c r="P214" i="1"/>
  <c r="AI214" i="1"/>
  <c r="M219" i="1"/>
  <c r="U219" i="1"/>
  <c r="AD219" i="1"/>
  <c r="AJ219" i="1"/>
  <c r="AJ1323" i="1"/>
  <c r="S1323" i="1"/>
  <c r="N1323" i="1"/>
  <c r="U1323" i="1"/>
  <c r="Y1323" i="1"/>
  <c r="M1323" i="1"/>
  <c r="X1214" i="1"/>
  <c r="AB1214" i="1"/>
  <c r="Q1214" i="1"/>
  <c r="O1214" i="1"/>
  <c r="W1214" i="1"/>
  <c r="R1435" i="1"/>
  <c r="AB1435" i="1"/>
  <c r="T1435" i="1"/>
  <c r="AC1435" i="1"/>
  <c r="Z1435" i="1"/>
  <c r="S1065" i="1"/>
  <c r="P1065" i="1"/>
  <c r="Z1065" i="1"/>
  <c r="R1065" i="1"/>
  <c r="M1065" i="1"/>
  <c r="M1768" i="1"/>
  <c r="AE1768" i="1"/>
  <c r="R1768" i="1"/>
  <c r="AI1768" i="1"/>
  <c r="W1669" i="1"/>
  <c r="AI1669" i="1"/>
  <c r="AE1669" i="1"/>
  <c r="AC1669" i="1"/>
  <c r="Z1669" i="1"/>
  <c r="AB1669" i="1"/>
  <c r="AJ438" i="1"/>
  <c r="AA438" i="1"/>
  <c r="O438" i="1"/>
  <c r="T438" i="1"/>
  <c r="R438" i="1"/>
  <c r="AF1370" i="1"/>
  <c r="AJ1370" i="1"/>
  <c r="N1370" i="1"/>
  <c r="O1370" i="1"/>
  <c r="V1370" i="1"/>
  <c r="P1315" i="1"/>
  <c r="AI1315" i="1"/>
  <c r="T1315" i="1"/>
  <c r="O1315" i="1"/>
  <c r="AE1315" i="1"/>
  <c r="AJ282" i="1"/>
  <c r="N282" i="1"/>
  <c r="R282" i="1"/>
  <c r="Y282" i="1"/>
  <c r="AD282" i="1"/>
  <c r="AH692" i="1"/>
  <c r="O692" i="1"/>
  <c r="X692" i="1"/>
  <c r="AA692" i="1"/>
  <c r="AB1596" i="1"/>
  <c r="P1596" i="1"/>
  <c r="V1596" i="1"/>
  <c r="AA1596" i="1"/>
  <c r="AJ1596" i="1"/>
  <c r="W1596" i="1"/>
  <c r="W1326" i="1"/>
  <c r="V1326" i="1"/>
  <c r="AJ1326" i="1"/>
  <c r="AE1326" i="1"/>
  <c r="P1326" i="1"/>
  <c r="AH1326" i="1"/>
  <c r="Q1326" i="1"/>
  <c r="N1326" i="1"/>
  <c r="R1326" i="1"/>
  <c r="U1326" i="1"/>
  <c r="AD1326" i="1"/>
  <c r="Z1326" i="1"/>
  <c r="AG1326" i="1"/>
  <c r="O1326" i="1"/>
  <c r="Y1326" i="1"/>
  <c r="AC1326" i="1"/>
  <c r="AF1326" i="1"/>
  <c r="AI1326" i="1"/>
  <c r="T1326" i="1"/>
  <c r="AB1326" i="1"/>
  <c r="Q1331" i="1"/>
  <c r="Z1331" i="1"/>
  <c r="P1331" i="1"/>
  <c r="AE1331" i="1"/>
  <c r="Q1571" i="1"/>
  <c r="Z1571" i="1"/>
  <c r="M1571" i="1"/>
  <c r="AJ1571" i="1"/>
  <c r="AD1571" i="1"/>
  <c r="O1571" i="1"/>
  <c r="AI328" i="1"/>
  <c r="P328" i="1"/>
  <c r="X328" i="1"/>
  <c r="AF328" i="1"/>
  <c r="M328" i="1"/>
  <c r="AA1309" i="1"/>
  <c r="V1309" i="1"/>
  <c r="Q1309" i="1"/>
  <c r="AC1309" i="1"/>
  <c r="M212" i="1"/>
  <c r="U212" i="1"/>
  <c r="Q212" i="1"/>
  <c r="O212" i="1"/>
  <c r="Z212" i="1"/>
  <c r="T212" i="1"/>
  <c r="AG637" i="1"/>
  <c r="AI637" i="1"/>
  <c r="R637" i="1"/>
  <c r="M637" i="1"/>
  <c r="Z637" i="1"/>
  <c r="Z168" i="1"/>
  <c r="N168" i="1"/>
  <c r="AH168" i="1"/>
  <c r="AD168" i="1"/>
  <c r="O168" i="1"/>
  <c r="M255" i="1"/>
  <c r="V255" i="1"/>
  <c r="Z255" i="1"/>
  <c r="O255" i="1"/>
  <c r="AJ255" i="1"/>
  <c r="X1205" i="1"/>
  <c r="O1205" i="1"/>
  <c r="S1205" i="1"/>
  <c r="P1205" i="1"/>
  <c r="AE1756" i="1"/>
  <c r="AH1756" i="1"/>
  <c r="U1756" i="1"/>
  <c r="Z1756" i="1"/>
  <c r="R1756" i="1"/>
  <c r="M1756" i="1"/>
  <c r="V499" i="1"/>
  <c r="AB499" i="1"/>
  <c r="M499" i="1"/>
  <c r="P499" i="1"/>
  <c r="R499" i="1"/>
  <c r="X1353" i="1"/>
  <c r="AH1353" i="1"/>
  <c r="AJ1353" i="1"/>
  <c r="Q1353" i="1"/>
  <c r="Z1353" i="1"/>
  <c r="AF611" i="1"/>
  <c r="M611" i="1"/>
  <c r="X611" i="1"/>
  <c r="AA611" i="1"/>
  <c r="R611" i="1"/>
  <c r="AB414" i="1"/>
  <c r="Y414" i="1"/>
  <c r="R414" i="1"/>
  <c r="X414" i="1"/>
  <c r="AH414" i="1"/>
  <c r="V679" i="1"/>
  <c r="O679" i="1"/>
  <c r="U679" i="1"/>
  <c r="X679" i="1"/>
  <c r="AE679" i="1"/>
  <c r="T292" i="1"/>
  <c r="AH292" i="1"/>
  <c r="AC292" i="1"/>
  <c r="Y292" i="1"/>
  <c r="AB292" i="1"/>
  <c r="R292" i="1"/>
  <c r="AJ292" i="1"/>
  <c r="AG292" i="1"/>
  <c r="AD292" i="1"/>
  <c r="S292" i="1"/>
  <c r="AE292" i="1"/>
  <c r="Z292" i="1"/>
  <c r="W292" i="1"/>
  <c r="X292" i="1"/>
  <c r="AF292" i="1"/>
  <c r="P292" i="1"/>
  <c r="AI292" i="1"/>
  <c r="U292" i="1"/>
  <c r="M292" i="1"/>
  <c r="N292" i="1"/>
  <c r="Q292" i="1"/>
  <c r="V292" i="1"/>
  <c r="R297" i="1"/>
  <c r="P297" i="1"/>
  <c r="Y297" i="1"/>
  <c r="AD297" i="1"/>
  <c r="AD218" i="1"/>
  <c r="S218" i="1"/>
  <c r="Q218" i="1"/>
  <c r="N218" i="1"/>
  <c r="AG218" i="1"/>
  <c r="V218" i="1"/>
  <c r="AF1565" i="1"/>
  <c r="AG1565" i="1"/>
  <c r="AH1565" i="1"/>
  <c r="R1565" i="1"/>
  <c r="Z1565" i="1"/>
  <c r="M1300" i="1"/>
  <c r="AI1300" i="1"/>
  <c r="R1300" i="1"/>
  <c r="AH1300" i="1"/>
  <c r="W1300" i="1"/>
  <c r="AD1303" i="1"/>
  <c r="Y1303" i="1"/>
  <c r="P1303" i="1"/>
  <c r="U1303" i="1"/>
  <c r="AI205" i="1"/>
  <c r="O205" i="1"/>
  <c r="AA205" i="1"/>
  <c r="W205" i="1"/>
  <c r="T205" i="1"/>
  <c r="Z205" i="1"/>
  <c r="W221" i="1"/>
  <c r="AA221" i="1"/>
  <c r="S221" i="1"/>
  <c r="P221" i="1"/>
  <c r="AD221" i="1"/>
  <c r="AH567" i="1"/>
  <c r="O567" i="1"/>
  <c r="Q567" i="1"/>
  <c r="Z567" i="1"/>
  <c r="X567" i="1"/>
  <c r="AD567" i="1"/>
  <c r="P567" i="1"/>
  <c r="AG567" i="1"/>
  <c r="T567" i="1"/>
  <c r="AJ567" i="1"/>
  <c r="Y567" i="1"/>
  <c r="U567" i="1"/>
  <c r="AA567" i="1"/>
  <c r="AF567" i="1"/>
  <c r="AI567" i="1"/>
  <c r="S567" i="1"/>
  <c r="AC567" i="1"/>
  <c r="AB567" i="1"/>
  <c r="W567" i="1"/>
  <c r="AE573" i="1"/>
  <c r="P573" i="1"/>
  <c r="W573" i="1"/>
  <c r="AJ573" i="1"/>
  <c r="T571" i="1"/>
  <c r="N571" i="1"/>
  <c r="W571" i="1"/>
  <c r="X571" i="1"/>
  <c r="Z571" i="1"/>
  <c r="O571" i="1"/>
  <c r="AD1545" i="1"/>
  <c r="P1545" i="1"/>
  <c r="T1545" i="1"/>
  <c r="Q1545" i="1"/>
  <c r="AJ1545" i="1"/>
  <c r="AF222" i="1"/>
  <c r="AE222" i="1"/>
  <c r="AI222" i="1"/>
  <c r="O222" i="1"/>
  <c r="AA222" i="1"/>
  <c r="AB262" i="1"/>
  <c r="Z262" i="1"/>
  <c r="W262" i="1"/>
  <c r="O262" i="1"/>
  <c r="AC269" i="1"/>
  <c r="W269" i="1"/>
  <c r="AA269" i="1"/>
  <c r="AG269" i="1"/>
  <c r="U269" i="1"/>
  <c r="AH269" i="1"/>
  <c r="AD1201" i="1"/>
  <c r="Z1201" i="1"/>
  <c r="P1201" i="1"/>
  <c r="W1201" i="1"/>
  <c r="AG1201" i="1"/>
  <c r="AH1204" i="1"/>
  <c r="AI1204" i="1"/>
  <c r="S1204" i="1"/>
  <c r="O1204" i="1"/>
  <c r="M1204" i="1"/>
  <c r="AF74" i="1"/>
  <c r="AD74" i="1"/>
  <c r="M74" i="1"/>
  <c r="AJ74" i="1"/>
  <c r="N74" i="1"/>
  <c r="M54" i="1"/>
  <c r="T54" i="1"/>
  <c r="AC54" i="1"/>
  <c r="V54" i="1"/>
  <c r="U54" i="1"/>
  <c r="AG1231" i="1"/>
  <c r="U1231" i="1"/>
  <c r="AF1231" i="1"/>
  <c r="Q1231" i="1"/>
  <c r="M32" i="1"/>
  <c r="S32" i="1"/>
  <c r="U32" i="1"/>
  <c r="Y32" i="1"/>
  <c r="AE32" i="1"/>
  <c r="AD32" i="1"/>
  <c r="V87" i="1"/>
  <c r="R87" i="1"/>
  <c r="AA87" i="1"/>
  <c r="AD87" i="1"/>
  <c r="AJ87" i="1"/>
  <c r="M56" i="1"/>
  <c r="AA56" i="1"/>
  <c r="Z56" i="1"/>
  <c r="V56" i="1"/>
  <c r="AF56" i="1"/>
  <c r="AH1164" i="1"/>
  <c r="Q1164" i="1"/>
  <c r="AE1164" i="1"/>
  <c r="W1164" i="1"/>
  <c r="AB1164" i="1"/>
  <c r="AF85" i="1"/>
  <c r="AA85" i="1"/>
  <c r="Q85" i="1"/>
  <c r="S85" i="1"/>
  <c r="AC85" i="1"/>
  <c r="X264" i="1"/>
  <c r="AB264" i="1"/>
  <c r="AC264" i="1"/>
  <c r="Z264" i="1"/>
  <c r="P264" i="1"/>
  <c r="Q38" i="1"/>
  <c r="Z38" i="1"/>
  <c r="N38" i="1"/>
  <c r="AF38" i="1"/>
  <c r="AB296" i="1"/>
  <c r="AI296" i="1"/>
  <c r="Q296" i="1"/>
  <c r="Y296" i="1"/>
  <c r="O296" i="1"/>
  <c r="Z296" i="1"/>
  <c r="Z509" i="1"/>
  <c r="M509" i="1"/>
  <c r="AF509" i="1"/>
  <c r="AA509" i="1"/>
  <c r="S509" i="1"/>
  <c r="Z1531" i="1"/>
  <c r="Q1531" i="1"/>
  <c r="T1531" i="1"/>
  <c r="AC1531" i="1"/>
  <c r="AE1531" i="1"/>
  <c r="AE1217" i="1"/>
  <c r="T1217" i="1"/>
  <c r="Y1217" i="1"/>
  <c r="AH1217" i="1"/>
  <c r="P90" i="1"/>
  <c r="O90" i="1"/>
  <c r="T90" i="1"/>
  <c r="AH90" i="1"/>
  <c r="AG90" i="1"/>
  <c r="M90" i="1"/>
  <c r="AD327" i="1"/>
  <c r="O327" i="1"/>
  <c r="M327" i="1"/>
  <c r="AF327" i="1"/>
  <c r="Z327" i="1"/>
  <c r="AE478" i="1"/>
  <c r="U478" i="1"/>
  <c r="AG478" i="1"/>
  <c r="AD478" i="1"/>
  <c r="AI478" i="1"/>
  <c r="N1252" i="1"/>
  <c r="W1252" i="1"/>
  <c r="AH1252" i="1"/>
  <c r="M1252" i="1"/>
  <c r="AD1252" i="1"/>
  <c r="U1228" i="1"/>
  <c r="AG1228" i="1"/>
  <c r="T1228" i="1"/>
  <c r="AD1228" i="1"/>
  <c r="S1228" i="1"/>
  <c r="X1033" i="1"/>
  <c r="AA1033" i="1"/>
  <c r="Z1033" i="1"/>
  <c r="M1033" i="1"/>
  <c r="P1033" i="1"/>
  <c r="AI1033" i="1"/>
  <c r="AG1033" i="1"/>
  <c r="N1033" i="1"/>
  <c r="V1033" i="1"/>
  <c r="AC1033" i="1"/>
  <c r="AD1033" i="1"/>
  <c r="Y1033" i="1"/>
  <c r="Q1033" i="1"/>
  <c r="O1033" i="1"/>
  <c r="AH1033" i="1"/>
  <c r="R1033" i="1"/>
  <c r="U1033" i="1"/>
  <c r="AE1033" i="1"/>
  <c r="AF1033" i="1"/>
  <c r="T1033" i="1"/>
  <c r="AJ1033" i="1"/>
  <c r="W1033" i="1"/>
  <c r="S1033" i="1"/>
  <c r="AB1033" i="1"/>
  <c r="Z1048" i="1"/>
  <c r="X1048" i="1"/>
  <c r="R1048" i="1"/>
  <c r="S1048" i="1"/>
  <c r="Q1736" i="1"/>
  <c r="U1736" i="1"/>
  <c r="N1736" i="1"/>
  <c r="AB1736" i="1"/>
  <c r="M1736" i="1"/>
  <c r="AG1736" i="1"/>
  <c r="X6" i="1"/>
  <c r="N19" i="3" s="1"/>
  <c r="W6" i="1"/>
  <c r="AH6" i="1"/>
  <c r="U6" i="1"/>
  <c r="V6" i="1"/>
  <c r="L19" i="3" s="1"/>
  <c r="O6" i="1"/>
  <c r="AG6" i="1"/>
  <c r="AJ6" i="1"/>
  <c r="Z19" i="3" s="1"/>
  <c r="Q6" i="1"/>
  <c r="R6" i="1"/>
  <c r="AE6" i="1"/>
  <c r="S6" i="1"/>
  <c r="AF6" i="1"/>
  <c r="V19" i="3" s="1"/>
  <c r="Z6" i="1"/>
  <c r="T6" i="1"/>
  <c r="AI6" i="1"/>
  <c r="AB6" i="1"/>
  <c r="R19" i="3" s="1"/>
  <c r="AA6" i="1"/>
  <c r="P6" i="1"/>
  <c r="AC6" i="1"/>
  <c r="AD6" i="1"/>
  <c r="T19" i="3" s="1"/>
  <c r="N6" i="1"/>
  <c r="M6" i="1"/>
  <c r="Y6" i="1"/>
  <c r="U18" i="1"/>
  <c r="S18" i="1"/>
  <c r="AD18" i="1"/>
  <c r="T20" i="3" s="1"/>
  <c r="AA18" i="1"/>
  <c r="M351" i="1"/>
  <c r="S351" i="1"/>
  <c r="O351" i="1"/>
  <c r="AG351" i="1"/>
  <c r="AA351" i="1"/>
  <c r="AD351" i="1"/>
  <c r="AH800" i="1"/>
  <c r="AA800" i="1"/>
  <c r="S800" i="1"/>
  <c r="W800" i="1"/>
  <c r="O800" i="1"/>
  <c r="AE427" i="1"/>
  <c r="X427" i="1"/>
  <c r="AF427" i="1"/>
  <c r="R427" i="1"/>
  <c r="AG1448" i="1"/>
  <c r="R1448" i="1"/>
  <c r="AE1448" i="1"/>
  <c r="M1448" i="1"/>
  <c r="Y1448" i="1"/>
  <c r="AH1448" i="1"/>
  <c r="AB962" i="1"/>
  <c r="AC962" i="1"/>
  <c r="W962" i="1"/>
  <c r="AG962" i="1"/>
  <c r="AA962" i="1"/>
  <c r="Q872" i="1"/>
  <c r="V872" i="1"/>
  <c r="R872" i="1"/>
  <c r="O872" i="1"/>
  <c r="AJ872" i="1"/>
  <c r="AG1466" i="1"/>
  <c r="X1466" i="1"/>
  <c r="AJ1466" i="1"/>
  <c r="AH1466" i="1"/>
  <c r="M1466" i="1"/>
  <c r="AG762" i="1"/>
  <c r="P762" i="1"/>
  <c r="AE762" i="1"/>
  <c r="V762" i="1"/>
  <c r="AH762" i="1"/>
  <c r="X1583" i="1"/>
  <c r="Z1583" i="1"/>
  <c r="AA1583" i="1"/>
  <c r="AF1583" i="1"/>
  <c r="AI1583" i="1"/>
  <c r="P349" i="1"/>
  <c r="AC349" i="1"/>
  <c r="S349" i="1"/>
  <c r="Z349" i="1"/>
  <c r="Y349" i="1"/>
  <c r="AG116" i="1"/>
  <c r="M116" i="1"/>
  <c r="AA116" i="1"/>
  <c r="X116" i="1"/>
  <c r="P116" i="1"/>
  <c r="AE507" i="1"/>
  <c r="T507" i="1"/>
  <c r="P507" i="1"/>
  <c r="Y507" i="1"/>
  <c r="AB507" i="1"/>
  <c r="AC354" i="1"/>
  <c r="M354" i="1"/>
  <c r="Z354" i="1"/>
  <c r="S354" i="1"/>
  <c r="AD354" i="1"/>
  <c r="Z614" i="1"/>
  <c r="P614" i="1"/>
  <c r="AE614" i="1"/>
  <c r="AJ614" i="1"/>
  <c r="W620" i="1"/>
  <c r="V620" i="1"/>
  <c r="T620" i="1"/>
  <c r="AB620" i="1"/>
  <c r="AJ620" i="1"/>
  <c r="AD620" i="1"/>
  <c r="AD563" i="1"/>
  <c r="AB563" i="1"/>
  <c r="N563" i="1"/>
  <c r="Z563" i="1"/>
  <c r="AA563" i="1"/>
  <c r="S746" i="1"/>
  <c r="AA746" i="1"/>
  <c r="X746" i="1"/>
  <c r="R746" i="1"/>
  <c r="AI819" i="1"/>
  <c r="Y819" i="1"/>
  <c r="AB819" i="1"/>
  <c r="V819" i="1"/>
  <c r="AC819" i="1"/>
  <c r="R819" i="1"/>
  <c r="AE525" i="1"/>
  <c r="AJ525" i="1"/>
  <c r="V525" i="1"/>
  <c r="AC525" i="1"/>
  <c r="AB525" i="1"/>
  <c r="AD525" i="1"/>
  <c r="R525" i="1"/>
  <c r="M525" i="1"/>
  <c r="Z525" i="1"/>
  <c r="X525" i="1"/>
  <c r="O525" i="1"/>
  <c r="AA525" i="1"/>
  <c r="S525" i="1"/>
  <c r="P525" i="1"/>
  <c r="AF525" i="1"/>
  <c r="W525" i="1"/>
  <c r="Y525" i="1"/>
  <c r="AI525" i="1"/>
  <c r="AG525" i="1"/>
  <c r="U525" i="1"/>
  <c r="AH525" i="1"/>
  <c r="Q525" i="1"/>
  <c r="N525" i="1"/>
  <c r="T525" i="1"/>
  <c r="M535" i="1"/>
  <c r="T535" i="1"/>
  <c r="Z535" i="1"/>
  <c r="V535" i="1"/>
  <c r="R1386" i="1"/>
  <c r="AF1386" i="1"/>
  <c r="M1386" i="1"/>
  <c r="AJ1386" i="1"/>
  <c r="P1386" i="1"/>
  <c r="O1386" i="1"/>
  <c r="AJ685" i="1"/>
  <c r="AH685" i="1"/>
  <c r="V685" i="1"/>
  <c r="AD685" i="1"/>
  <c r="W685" i="1"/>
  <c r="AJ855" i="1"/>
  <c r="V855" i="1"/>
  <c r="AI855" i="1"/>
  <c r="W855" i="1"/>
  <c r="V528" i="1"/>
  <c r="AH528" i="1"/>
  <c r="U528" i="1"/>
  <c r="AD528" i="1"/>
  <c r="AJ528" i="1"/>
  <c r="X528" i="1"/>
  <c r="AI905" i="1"/>
  <c r="AB905" i="1"/>
  <c r="P905" i="1"/>
  <c r="O905" i="1"/>
  <c r="W905" i="1"/>
  <c r="N540" i="1"/>
  <c r="AD540" i="1"/>
  <c r="Y540" i="1"/>
  <c r="AE540" i="1"/>
  <c r="R540" i="1"/>
  <c r="AI540" i="1"/>
  <c r="V540" i="1"/>
  <c r="AB540" i="1"/>
  <c r="AA540" i="1"/>
  <c r="AJ540" i="1"/>
  <c r="Q540" i="1"/>
  <c r="AH540" i="1"/>
  <c r="P540" i="1"/>
  <c r="O540" i="1"/>
  <c r="W540" i="1"/>
  <c r="U540" i="1"/>
  <c r="AG540" i="1"/>
  <c r="X540" i="1"/>
  <c r="T540" i="1"/>
  <c r="AC540" i="1"/>
  <c r="M540" i="1"/>
  <c r="S540" i="1"/>
  <c r="AF540" i="1"/>
  <c r="Z540" i="1"/>
  <c r="AA541" i="1"/>
  <c r="AI541" i="1"/>
  <c r="P541" i="1"/>
  <c r="X541" i="1"/>
  <c r="S590" i="1"/>
  <c r="AE590" i="1"/>
  <c r="AA590" i="1"/>
  <c r="AC590" i="1"/>
  <c r="AG590" i="1"/>
  <c r="P590" i="1"/>
  <c r="AE1631" i="1"/>
  <c r="S1631" i="1"/>
  <c r="U1631" i="1"/>
  <c r="Q1631" i="1"/>
  <c r="AF1631" i="1"/>
  <c r="S299" i="1"/>
  <c r="R299" i="1"/>
  <c r="AJ299" i="1"/>
  <c r="AG299" i="1"/>
  <c r="AA231" i="1"/>
  <c r="AD231" i="1"/>
  <c r="W231" i="1"/>
  <c r="V231" i="1"/>
  <c r="X231" i="1"/>
  <c r="AB231" i="1"/>
  <c r="AG173" i="1"/>
  <c r="O173" i="1"/>
  <c r="Y173" i="1"/>
  <c r="Z173" i="1"/>
  <c r="AF173" i="1"/>
  <c r="W258" i="1"/>
  <c r="Y258" i="1"/>
  <c r="AA258" i="1"/>
  <c r="X258" i="1"/>
  <c r="T258" i="1"/>
  <c r="S96" i="1"/>
  <c r="AD96" i="1"/>
  <c r="T96" i="1"/>
  <c r="X96" i="1"/>
  <c r="Z1334" i="1"/>
  <c r="AB1334" i="1"/>
  <c r="M1334" i="1"/>
  <c r="AD1334" i="1"/>
  <c r="U1334" i="1"/>
  <c r="AE1334" i="1"/>
  <c r="U1288" i="1"/>
  <c r="N1288" i="1"/>
  <c r="AG1288" i="1"/>
  <c r="S1288" i="1"/>
  <c r="AH1288" i="1"/>
  <c r="N166" i="1"/>
  <c r="AA166" i="1"/>
  <c r="AC166" i="1"/>
  <c r="Z166" i="1"/>
  <c r="Q146" i="1"/>
  <c r="X146" i="1"/>
  <c r="AD146" i="1"/>
  <c r="R146" i="1"/>
  <c r="W146" i="1"/>
  <c r="Z146" i="1"/>
  <c r="AJ428" i="1"/>
  <c r="S428" i="1"/>
  <c r="N428" i="1"/>
  <c r="AF428" i="1"/>
  <c r="O428" i="1"/>
  <c r="O314" i="1"/>
  <c r="Y314" i="1"/>
  <c r="AF314" i="1"/>
  <c r="V314" i="1"/>
  <c r="X314" i="1"/>
  <c r="P230" i="1"/>
  <c r="AD230" i="1"/>
  <c r="AA230" i="1"/>
  <c r="Q230" i="1"/>
  <c r="AD177" i="1"/>
  <c r="U177" i="1"/>
  <c r="AF177" i="1"/>
  <c r="X177" i="1"/>
  <c r="R177" i="1"/>
  <c r="AJ177" i="1"/>
  <c r="AF157" i="1"/>
  <c r="O157" i="1"/>
  <c r="P157" i="1"/>
  <c r="Z157" i="1"/>
  <c r="R157" i="1"/>
  <c r="M111" i="1"/>
  <c r="O111" i="1"/>
  <c r="Q111" i="1"/>
  <c r="AC111" i="1"/>
  <c r="S1255" i="1"/>
  <c r="W1255" i="1"/>
  <c r="M1255" i="1"/>
  <c r="Y1255" i="1"/>
  <c r="AI1255" i="1"/>
  <c r="N1255" i="1"/>
  <c r="U1251" i="1"/>
  <c r="AI1251" i="1"/>
  <c r="AC1251" i="1"/>
  <c r="Q1251" i="1"/>
  <c r="T1251" i="1"/>
  <c r="AE1215" i="1"/>
  <c r="W1215" i="1"/>
  <c r="O1215" i="1"/>
  <c r="AI1215" i="1"/>
  <c r="Q1215" i="1"/>
  <c r="Q52" i="1"/>
  <c r="O52" i="1"/>
  <c r="W52" i="1"/>
  <c r="AE52" i="1"/>
  <c r="AA511" i="1"/>
  <c r="W511" i="1"/>
  <c r="AB511" i="1"/>
  <c r="O511" i="1"/>
  <c r="Q511" i="1"/>
  <c r="P511" i="1"/>
  <c r="AE1227" i="1"/>
  <c r="X1227" i="1"/>
  <c r="M1227" i="1"/>
  <c r="AJ1227" i="1"/>
  <c r="Z1227" i="1"/>
  <c r="M48" i="1"/>
  <c r="AF48" i="1"/>
  <c r="AJ48" i="1"/>
  <c r="Z48" i="1"/>
  <c r="N48" i="1"/>
  <c r="AD1529" i="1"/>
  <c r="AC1529" i="1"/>
  <c r="M1529" i="1"/>
  <c r="R1529" i="1"/>
  <c r="AB1191" i="1"/>
  <c r="U1191" i="1"/>
  <c r="N1191" i="1"/>
  <c r="R1191" i="1"/>
  <c r="Y1191" i="1"/>
  <c r="Q1191" i="1"/>
  <c r="X105" i="1"/>
  <c r="P105" i="1"/>
  <c r="AC105" i="1"/>
  <c r="O105" i="1"/>
  <c r="AE105" i="1"/>
  <c r="N572" i="1"/>
  <c r="S572" i="1"/>
  <c r="X572" i="1"/>
  <c r="R572" i="1"/>
  <c r="AD572" i="1"/>
  <c r="W176" i="1"/>
  <c r="Y176" i="1"/>
  <c r="AA176" i="1"/>
  <c r="R176" i="1"/>
  <c r="AH47" i="1"/>
  <c r="Q47" i="1"/>
  <c r="AG47" i="1"/>
  <c r="AE47" i="1"/>
  <c r="Y47" i="1"/>
  <c r="W47" i="1"/>
  <c r="AB106" i="1"/>
  <c r="Y106" i="1"/>
  <c r="AI106" i="1"/>
  <c r="O106" i="1"/>
  <c r="Z106" i="1"/>
  <c r="T1168" i="1"/>
  <c r="S1168" i="1"/>
  <c r="N1168" i="1"/>
  <c r="M1168" i="1"/>
  <c r="V1168" i="1"/>
  <c r="AE180" i="1"/>
  <c r="S180" i="1"/>
  <c r="N180" i="1"/>
  <c r="V180" i="1"/>
  <c r="AI1700" i="1"/>
  <c r="N1700" i="1"/>
  <c r="AG1700" i="1"/>
  <c r="M1700" i="1"/>
  <c r="U1700" i="1"/>
  <c r="AH1700" i="1"/>
  <c r="AJ729" i="1"/>
  <c r="AA729" i="1"/>
  <c r="Q729" i="1"/>
  <c r="M729" i="1"/>
  <c r="Y729" i="1"/>
  <c r="Q1387" i="1"/>
  <c r="O1387" i="1"/>
  <c r="AG1387" i="1"/>
  <c r="M1387" i="1"/>
  <c r="S1642" i="1"/>
  <c r="T1642" i="1"/>
  <c r="V1642" i="1"/>
  <c r="W1642" i="1"/>
  <c r="AG1642" i="1"/>
  <c r="O1642" i="1"/>
  <c r="AI415" i="1"/>
  <c r="V415" i="1"/>
  <c r="T415" i="1"/>
  <c r="X415" i="1"/>
  <c r="N415" i="1"/>
  <c r="O448" i="1"/>
  <c r="AB448" i="1"/>
  <c r="M448" i="1"/>
  <c r="Q448" i="1"/>
  <c r="AG448" i="1"/>
  <c r="Z448" i="1"/>
  <c r="Y448" i="1"/>
  <c r="W448" i="1"/>
  <c r="AH448" i="1"/>
  <c r="P448" i="1"/>
  <c r="AF448" i="1"/>
  <c r="AE448" i="1"/>
  <c r="R448" i="1"/>
  <c r="S448" i="1"/>
  <c r="AA448" i="1"/>
  <c r="AI448" i="1"/>
  <c r="AJ448" i="1"/>
  <c r="T448" i="1"/>
  <c r="AC448" i="1"/>
  <c r="N448" i="1"/>
  <c r="U448" i="1"/>
  <c r="AD448" i="1"/>
  <c r="X448" i="1"/>
  <c r="V448" i="1"/>
  <c r="AF466" i="1"/>
  <c r="R466" i="1"/>
  <c r="Q466" i="1"/>
  <c r="AI466" i="1"/>
  <c r="X696" i="1"/>
  <c r="AA696" i="1"/>
  <c r="AD696" i="1"/>
  <c r="S696" i="1"/>
  <c r="M696" i="1"/>
  <c r="AI696" i="1"/>
  <c r="P298" i="1"/>
  <c r="AI298" i="1"/>
  <c r="S298" i="1"/>
  <c r="R298" i="1"/>
  <c r="Y298" i="1"/>
  <c r="V1317" i="1"/>
  <c r="AD1317" i="1"/>
  <c r="Y1317" i="1"/>
  <c r="AI1317" i="1"/>
  <c r="AG1317" i="1"/>
  <c r="AA306" i="1"/>
  <c r="AC306" i="1"/>
  <c r="U306" i="1"/>
  <c r="AF306" i="1"/>
  <c r="R1333" i="1"/>
  <c r="Y1333" i="1"/>
  <c r="AJ1333" i="1"/>
  <c r="N1333" i="1"/>
  <c r="S1333" i="1"/>
  <c r="Q1333" i="1"/>
  <c r="Z1562" i="1"/>
  <c r="AB1562" i="1"/>
  <c r="AD1562" i="1"/>
  <c r="Q1562" i="1"/>
  <c r="T1562" i="1"/>
  <c r="AC1567" i="1"/>
  <c r="AA1567" i="1"/>
  <c r="U1567" i="1"/>
  <c r="AI1567" i="1"/>
  <c r="V1567" i="1"/>
  <c r="AF251" i="1"/>
  <c r="Z251" i="1"/>
  <c r="V251" i="1"/>
  <c r="AE251" i="1"/>
  <c r="S251" i="1"/>
  <c r="Z1577" i="1"/>
  <c r="T1577" i="1"/>
  <c r="AJ1577" i="1"/>
  <c r="AH1577" i="1"/>
  <c r="P1577" i="1"/>
  <c r="V1291" i="1"/>
  <c r="P1291" i="1"/>
  <c r="AF1291" i="1"/>
  <c r="AI1291" i="1"/>
  <c r="AB1291" i="1"/>
  <c r="Q1265" i="1"/>
  <c r="AI1265" i="1"/>
  <c r="T1265" i="1"/>
  <c r="AH1265" i="1"/>
  <c r="M1268" i="1"/>
  <c r="S1268" i="1"/>
  <c r="X1268" i="1"/>
  <c r="AH1268" i="1"/>
  <c r="AG1268" i="1"/>
  <c r="AD1268" i="1"/>
  <c r="AF575" i="1"/>
  <c r="AH575" i="1"/>
  <c r="AD575" i="1"/>
  <c r="AE575" i="1"/>
  <c r="W575" i="1"/>
  <c r="U577" i="1"/>
  <c r="M577" i="1"/>
  <c r="AA577" i="1"/>
  <c r="AG577" i="1"/>
  <c r="Y577" i="1"/>
  <c r="AJ261" i="1"/>
  <c r="T261" i="1"/>
  <c r="P261" i="1"/>
  <c r="AB261" i="1"/>
  <c r="N169" i="1"/>
  <c r="R169" i="1"/>
  <c r="M169" i="1"/>
  <c r="AG169" i="1"/>
  <c r="T169" i="1"/>
  <c r="P169" i="1"/>
  <c r="AB174" i="1"/>
  <c r="AD174" i="1"/>
  <c r="N174" i="1"/>
  <c r="U174" i="1"/>
  <c r="O174" i="1"/>
  <c r="AH1208" i="1"/>
  <c r="AD1208" i="1"/>
  <c r="AJ1208" i="1"/>
  <c r="AE1208" i="1"/>
  <c r="N1208" i="1"/>
  <c r="AE1233" i="1"/>
  <c r="T1233" i="1"/>
  <c r="AC1233" i="1"/>
  <c r="Y1233" i="1"/>
  <c r="O518" i="1"/>
  <c r="R518" i="1"/>
  <c r="M518" i="1"/>
  <c r="P518" i="1"/>
  <c r="AD518" i="1"/>
  <c r="AI518" i="1"/>
  <c r="U33" i="1"/>
  <c r="Y33" i="1"/>
  <c r="AB33" i="1"/>
  <c r="AI33" i="1"/>
  <c r="V33" i="1"/>
  <c r="AI1230" i="1"/>
  <c r="T1230" i="1"/>
  <c r="AJ1230" i="1"/>
  <c r="V1230" i="1"/>
  <c r="AF1230" i="1"/>
  <c r="AD1254" i="1"/>
  <c r="Q1254" i="1"/>
  <c r="O1254" i="1"/>
  <c r="X1254" i="1"/>
  <c r="P57" i="1"/>
  <c r="Z57" i="1"/>
  <c r="T57" i="1"/>
  <c r="AA57" i="1"/>
  <c r="AC57" i="1"/>
  <c r="N57" i="1"/>
  <c r="R1549" i="1"/>
  <c r="U1549" i="1"/>
  <c r="AC1549" i="1"/>
  <c r="AH1549" i="1"/>
  <c r="Z1549" i="1"/>
  <c r="AF1536" i="1"/>
  <c r="M1536" i="1"/>
  <c r="Z1536" i="1"/>
  <c r="AA1536" i="1"/>
  <c r="Y1536" i="1"/>
  <c r="AC512" i="1"/>
  <c r="S512" i="1"/>
  <c r="AH512" i="1"/>
  <c r="AF512" i="1"/>
  <c r="AB86" i="1"/>
  <c r="X86" i="1"/>
  <c r="AG86" i="1"/>
  <c r="W86" i="1"/>
  <c r="N86" i="1"/>
  <c r="AH86" i="1"/>
  <c r="Z1541" i="1"/>
  <c r="AI1541" i="1"/>
  <c r="U1541" i="1"/>
  <c r="AC1541" i="1"/>
  <c r="AB1541" i="1"/>
  <c r="V1207" i="1"/>
  <c r="Y1207" i="1"/>
  <c r="Q1207" i="1"/>
  <c r="M1207" i="1"/>
  <c r="AI1207" i="1"/>
  <c r="Z1240" i="1"/>
  <c r="AD1240" i="1"/>
  <c r="AG1240" i="1"/>
  <c r="N1240" i="1"/>
  <c r="M568" i="1"/>
  <c r="X568" i="1"/>
  <c r="P568" i="1"/>
  <c r="AB568" i="1"/>
  <c r="Q568" i="1"/>
  <c r="AE568" i="1"/>
  <c r="AB95" i="1"/>
  <c r="AF95" i="1"/>
  <c r="S95" i="1"/>
  <c r="N95" i="1"/>
  <c r="AD95" i="1"/>
  <c r="AA322" i="1"/>
  <c r="AH322" i="1"/>
  <c r="AI322" i="1"/>
  <c r="AC322" i="1"/>
  <c r="AB322" i="1"/>
  <c r="S1595" i="1"/>
  <c r="R1595" i="1"/>
  <c r="AJ1595" i="1"/>
  <c r="Q1595" i="1"/>
  <c r="AA1354" i="1"/>
  <c r="AH1354" i="1"/>
  <c r="AB1354" i="1"/>
  <c r="W1354" i="1"/>
  <c r="AI1354" i="1"/>
  <c r="AC1354" i="1"/>
  <c r="AB1607" i="1"/>
  <c r="AA1607" i="1"/>
  <c r="R1607" i="1"/>
  <c r="P1607" i="1"/>
  <c r="X1607" i="1"/>
  <c r="O894" i="1"/>
  <c r="AJ894" i="1"/>
  <c r="T894" i="1"/>
  <c r="AH894" i="1"/>
  <c r="Q894" i="1"/>
  <c r="AA894" i="1"/>
  <c r="R894" i="1"/>
  <c r="AG894" i="1"/>
  <c r="Y894" i="1"/>
  <c r="P894" i="1"/>
  <c r="X894" i="1"/>
  <c r="S894" i="1"/>
  <c r="AD894" i="1"/>
  <c r="AE894" i="1"/>
  <c r="AB894" i="1"/>
  <c r="AI894" i="1"/>
  <c r="W894" i="1"/>
  <c r="AC894" i="1"/>
  <c r="Z894" i="1"/>
  <c r="N894" i="1"/>
  <c r="U894" i="1"/>
  <c r="AF894" i="1"/>
  <c r="M894" i="1"/>
  <c r="V894" i="1"/>
  <c r="Q900" i="1"/>
  <c r="AA900" i="1"/>
  <c r="W900" i="1"/>
  <c r="M900" i="1"/>
  <c r="S1284" i="1"/>
  <c r="AE1284" i="1"/>
  <c r="O1284" i="1"/>
  <c r="AA1284" i="1"/>
  <c r="AI1284" i="1"/>
  <c r="R1284" i="1"/>
  <c r="AC211" i="1"/>
  <c r="S211" i="1"/>
  <c r="R211" i="1"/>
  <c r="AF211" i="1"/>
  <c r="AG211" i="1"/>
  <c r="O1592" i="1"/>
  <c r="AH1592" i="1"/>
  <c r="AG1592" i="1"/>
  <c r="AF1592" i="1"/>
  <c r="X1592" i="1"/>
  <c r="AH1587" i="1"/>
  <c r="T1587" i="1"/>
  <c r="AJ1587" i="1"/>
  <c r="R1587" i="1"/>
  <c r="T690" i="1"/>
  <c r="AI690" i="1"/>
  <c r="AJ690" i="1"/>
  <c r="N690" i="1"/>
  <c r="Y690" i="1"/>
  <c r="AE690" i="1"/>
  <c r="AG279" i="1"/>
  <c r="U279" i="1"/>
  <c r="Q279" i="1"/>
  <c r="AD279" i="1"/>
  <c r="AF279" i="1"/>
  <c r="M774" i="1"/>
  <c r="N774" i="1"/>
  <c r="AI774" i="1"/>
  <c r="S774" i="1"/>
  <c r="X774" i="1"/>
  <c r="O59" i="1"/>
  <c r="Z59" i="1"/>
  <c r="S59" i="1"/>
  <c r="N59" i="1"/>
  <c r="Z108" i="1"/>
  <c r="AA108" i="1"/>
  <c r="Q108" i="1"/>
  <c r="AC108" i="1"/>
  <c r="AJ108" i="1"/>
  <c r="AE108" i="1"/>
  <c r="O108" i="1"/>
  <c r="Z165" i="1"/>
  <c r="N165" i="1"/>
  <c r="AJ167" i="1"/>
  <c r="AH167" i="1"/>
  <c r="P167" i="1"/>
  <c r="M167" i="1"/>
  <c r="AB167" i="1"/>
  <c r="Q167" i="1"/>
  <c r="AA167" i="1"/>
  <c r="AE167" i="1"/>
  <c r="AI167" i="1"/>
  <c r="V167" i="1"/>
  <c r="Y167" i="1"/>
  <c r="S167" i="1"/>
  <c r="X167" i="1"/>
  <c r="Z167" i="1"/>
  <c r="AC167" i="1"/>
  <c r="W167" i="1"/>
  <c r="T167" i="1"/>
  <c r="AF167" i="1"/>
  <c r="AE165" i="1"/>
  <c r="AG165" i="1"/>
  <c r="AH165" i="1"/>
  <c r="S1193" i="1"/>
  <c r="M1193" i="1"/>
  <c r="AH1193" i="1"/>
  <c r="AD1193" i="1"/>
  <c r="AE118" i="1"/>
  <c r="AF118" i="1"/>
  <c r="T118" i="1"/>
  <c r="AA118" i="1"/>
  <c r="AB118" i="1"/>
  <c r="N118" i="1"/>
  <c r="AC30" i="1"/>
  <c r="AH30" i="1"/>
  <c r="R30" i="1"/>
  <c r="Y30" i="1"/>
  <c r="U30" i="1"/>
  <c r="P51" i="1"/>
  <c r="U51" i="1"/>
  <c r="AD51" i="1"/>
  <c r="T51" i="1"/>
  <c r="S51" i="1"/>
  <c r="Z144" i="1"/>
  <c r="AJ144" i="1"/>
  <c r="R144" i="1"/>
  <c r="Q144" i="1"/>
  <c r="T152" i="1"/>
  <c r="AA152" i="1"/>
  <c r="S152" i="1"/>
  <c r="M152" i="1"/>
  <c r="AJ152" i="1"/>
  <c r="U152" i="1"/>
  <c r="O576" i="1"/>
  <c r="P576" i="1"/>
  <c r="AD576" i="1"/>
  <c r="AG576" i="1"/>
  <c r="V576" i="1"/>
  <c r="AA584" i="1"/>
  <c r="U584" i="1"/>
  <c r="Y584" i="1"/>
  <c r="W584" i="1"/>
  <c r="R584" i="1"/>
  <c r="W1244" i="1"/>
  <c r="AG1244" i="1"/>
  <c r="V1244" i="1"/>
  <c r="R1244" i="1"/>
  <c r="O101" i="1"/>
  <c r="P101" i="1"/>
  <c r="AI101" i="1"/>
  <c r="AH101" i="1"/>
  <c r="AA101" i="1"/>
  <c r="Y101" i="1"/>
  <c r="AJ521" i="1"/>
  <c r="Z521" i="1"/>
  <c r="AC521" i="1"/>
  <c r="AH521" i="1"/>
  <c r="M521" i="1"/>
  <c r="S513" i="1"/>
  <c r="AJ513" i="1"/>
  <c r="AC513" i="1"/>
  <c r="W513" i="1"/>
  <c r="AD513" i="1"/>
  <c r="AE34" i="1"/>
  <c r="U34" i="1"/>
  <c r="T34" i="1"/>
  <c r="O34" i="1"/>
  <c r="AG43" i="1"/>
  <c r="AI43" i="1"/>
  <c r="N43" i="1"/>
  <c r="Q43" i="1"/>
  <c r="O43" i="1"/>
  <c r="T43" i="1"/>
  <c r="AD55" i="1"/>
  <c r="AB55" i="1"/>
  <c r="AI55" i="1"/>
  <c r="X55" i="1"/>
  <c r="AE55" i="1"/>
  <c r="R60" i="1"/>
  <c r="AI60" i="1"/>
  <c r="AD60" i="1"/>
  <c r="U60" i="1"/>
  <c r="AJ60" i="1"/>
  <c r="X120" i="1"/>
  <c r="AJ120" i="1"/>
  <c r="O120" i="1"/>
  <c r="V120" i="1"/>
  <c r="N120" i="1"/>
  <c r="U148" i="1"/>
  <c r="R148" i="1"/>
  <c r="M148" i="1"/>
  <c r="N148" i="1"/>
  <c r="O260" i="1"/>
  <c r="AB260" i="1"/>
  <c r="U260" i="1"/>
  <c r="AD260" i="1"/>
  <c r="N260" i="1"/>
  <c r="AA260" i="1"/>
  <c r="P268" i="1"/>
  <c r="AE268" i="1"/>
  <c r="O268" i="1"/>
  <c r="W268" i="1"/>
  <c r="AA268" i="1"/>
  <c r="W580" i="1"/>
  <c r="T580" i="1"/>
  <c r="Y580" i="1"/>
  <c r="Z580" i="1"/>
  <c r="AJ580" i="1"/>
  <c r="AA1172" i="1"/>
  <c r="AE1172" i="1"/>
  <c r="V1172" i="1"/>
  <c r="AD1172" i="1"/>
  <c r="N1248" i="1"/>
  <c r="M1248" i="1"/>
  <c r="AH1248" i="1"/>
  <c r="X1248" i="1"/>
  <c r="W1248" i="1"/>
  <c r="T1248" i="1"/>
  <c r="Y1256" i="1"/>
  <c r="X1256" i="1"/>
  <c r="AE1256" i="1"/>
  <c r="AD1256" i="1"/>
  <c r="P1256" i="1"/>
  <c r="Y97" i="1"/>
  <c r="R97" i="1"/>
  <c r="AC97" i="1"/>
  <c r="Q97" i="1"/>
  <c r="AJ97" i="1"/>
  <c r="AH517" i="1"/>
  <c r="Z517" i="1"/>
  <c r="Y517" i="1"/>
  <c r="AJ517" i="1"/>
  <c r="M505" i="1"/>
  <c r="AD505" i="1"/>
  <c r="U505" i="1"/>
  <c r="T505" i="1"/>
  <c r="P505" i="1"/>
  <c r="AI505" i="1"/>
  <c r="AE1199" i="1"/>
  <c r="AH1199" i="1"/>
  <c r="AC1199" i="1"/>
  <c r="N1199" i="1"/>
  <c r="X1199" i="1"/>
  <c r="AC1195" i="1"/>
  <c r="Y1195" i="1"/>
  <c r="AD1195" i="1"/>
  <c r="AG1195" i="1"/>
  <c r="AE1195" i="1"/>
  <c r="AD1236" i="1"/>
  <c r="AH1236" i="1"/>
  <c r="N1236" i="1"/>
  <c r="X1236" i="1"/>
  <c r="M1224" i="1"/>
  <c r="U1224" i="1"/>
  <c r="N1224" i="1"/>
  <c r="AC1224" i="1"/>
  <c r="AJ1224" i="1"/>
  <c r="AA1224" i="1"/>
  <c r="X1220" i="1"/>
  <c r="P1220" i="1"/>
  <c r="Y1220" i="1"/>
  <c r="T1220" i="1"/>
  <c r="O1220" i="1"/>
  <c r="AJ1216" i="1"/>
  <c r="O1216" i="1"/>
  <c r="AG1216" i="1"/>
  <c r="AA1216" i="1"/>
  <c r="Z1216" i="1"/>
  <c r="AB1537" i="1"/>
  <c r="AF1537" i="1"/>
  <c r="W1537" i="1"/>
  <c r="N1537" i="1"/>
  <c r="AG1533" i="1"/>
  <c r="AF1533" i="1"/>
  <c r="Q1533" i="1"/>
  <c r="W1533" i="1"/>
  <c r="P1533" i="1"/>
  <c r="X1533" i="1"/>
  <c r="AB1554" i="1"/>
  <c r="W1554" i="1"/>
  <c r="AA1554" i="1"/>
  <c r="AI1554" i="1"/>
  <c r="T1554" i="1"/>
  <c r="X23" i="1"/>
  <c r="AF23" i="1"/>
  <c r="AG23" i="1"/>
  <c r="R23" i="1"/>
  <c r="W23" i="1"/>
  <c r="M31" i="1"/>
  <c r="Z31" i="1"/>
  <c r="AI31" i="1"/>
  <c r="T31" i="1"/>
  <c r="AH40" i="1"/>
  <c r="X40" i="1"/>
  <c r="T40" i="1"/>
  <c r="AF40" i="1"/>
  <c r="P40" i="1"/>
  <c r="AD40" i="1"/>
  <c r="AG117" i="1"/>
  <c r="AH117" i="1"/>
  <c r="X117" i="1"/>
  <c r="S117" i="1"/>
  <c r="AF117" i="1"/>
  <c r="AF1169" i="1"/>
  <c r="O1169" i="1"/>
  <c r="Y1169" i="1"/>
  <c r="AG1169" i="1"/>
  <c r="U1169" i="1"/>
  <c r="AA82" i="1"/>
  <c r="AE82" i="1"/>
  <c r="AB82" i="1"/>
  <c r="R82" i="1"/>
  <c r="AE83" i="1"/>
  <c r="AD83" i="1"/>
  <c r="AA83" i="1"/>
  <c r="Q83" i="1"/>
  <c r="U83" i="1"/>
  <c r="Z83" i="1"/>
  <c r="N83" i="1"/>
  <c r="AH83" i="1"/>
  <c r="V83" i="1"/>
  <c r="AI83" i="1"/>
  <c r="W83" i="1"/>
  <c r="S83" i="1"/>
  <c r="AF83" i="1"/>
  <c r="P83" i="1"/>
  <c r="AG83" i="1"/>
  <c r="T83" i="1"/>
  <c r="X83" i="1"/>
  <c r="O83" i="1"/>
  <c r="AJ82" i="1"/>
  <c r="U82" i="1"/>
  <c r="Q84" i="1"/>
  <c r="O84" i="1"/>
  <c r="AC84" i="1"/>
  <c r="AB84" i="1"/>
  <c r="AH84" i="1"/>
  <c r="V520" i="1"/>
  <c r="S520" i="1"/>
  <c r="AI520" i="1"/>
  <c r="O520" i="1"/>
  <c r="N1198" i="1"/>
  <c r="X1198" i="1"/>
  <c r="R1198" i="1"/>
  <c r="T1198" i="1"/>
  <c r="AF1198" i="1"/>
  <c r="Y1198" i="1"/>
  <c r="U1194" i="1"/>
  <c r="AF1194" i="1"/>
  <c r="R1194" i="1"/>
  <c r="X1194" i="1"/>
  <c r="AC1194" i="1"/>
  <c r="AF1235" i="1"/>
  <c r="U1235" i="1"/>
  <c r="N1235" i="1"/>
  <c r="AB1235" i="1"/>
  <c r="Q1235" i="1"/>
  <c r="R1219" i="1"/>
  <c r="AC1219" i="1"/>
  <c r="V1219" i="1"/>
  <c r="P1219" i="1"/>
  <c r="AH1527" i="1"/>
  <c r="N1527" i="1"/>
  <c r="AF1527" i="1"/>
  <c r="AI1527" i="1"/>
  <c r="AB1527" i="1"/>
  <c r="Q1527" i="1"/>
  <c r="W1540" i="1"/>
  <c r="S1540" i="1"/>
  <c r="X1540" i="1"/>
  <c r="AC1540" i="1"/>
  <c r="AG1540" i="1"/>
  <c r="U1557" i="1"/>
  <c r="AH1557" i="1"/>
  <c r="N1557" i="1"/>
  <c r="AJ1557" i="1"/>
  <c r="AE1557" i="1"/>
  <c r="N1553" i="1"/>
  <c r="S1553" i="1"/>
  <c r="Z1553" i="1"/>
  <c r="AC1553" i="1"/>
  <c r="AE24" i="1"/>
  <c r="N24" i="1"/>
  <c r="Z24" i="1"/>
  <c r="AC24" i="1"/>
  <c r="Y24" i="1"/>
  <c r="AA24" i="1"/>
  <c r="V28" i="1"/>
  <c r="Z28" i="1"/>
  <c r="M28" i="1"/>
  <c r="X28" i="1"/>
  <c r="S28" i="1"/>
  <c r="Q45" i="1"/>
  <c r="Z45" i="1"/>
  <c r="U45" i="1"/>
  <c r="O45" i="1"/>
  <c r="AI45" i="1"/>
  <c r="X49" i="1"/>
  <c r="R49" i="1"/>
  <c r="AG49" i="1"/>
  <c r="AJ49" i="1"/>
  <c r="T53" i="1"/>
  <c r="V53" i="1"/>
  <c r="AF53" i="1"/>
  <c r="M53" i="1"/>
  <c r="S53" i="1"/>
  <c r="AJ53" i="1"/>
  <c r="AC1163" i="1"/>
  <c r="AE1163" i="1"/>
  <c r="AD1163" i="1"/>
  <c r="AJ1166" i="1"/>
  <c r="AC1166" i="1"/>
  <c r="AI1166" i="1"/>
  <c r="S1166" i="1"/>
  <c r="R1166" i="1"/>
  <c r="N1170" i="1"/>
  <c r="Z1170" i="1"/>
  <c r="U1170" i="1"/>
  <c r="AJ1170" i="1"/>
  <c r="AH1170" i="1"/>
  <c r="U1242" i="1"/>
  <c r="Q1242" i="1"/>
  <c r="AF1242" i="1"/>
  <c r="AC1242" i="1"/>
  <c r="M1242" i="1"/>
  <c r="AA1246" i="1"/>
  <c r="X1246" i="1"/>
  <c r="O1246" i="1"/>
  <c r="AI1246" i="1"/>
  <c r="AJ1246" i="1"/>
  <c r="Y1250" i="1"/>
  <c r="X1250" i="1"/>
  <c r="R1250" i="1"/>
  <c r="AG1250" i="1"/>
  <c r="R519" i="1"/>
  <c r="AI519" i="1"/>
  <c r="AA519" i="1"/>
  <c r="N519" i="1"/>
  <c r="V519" i="1"/>
  <c r="AF519" i="1"/>
  <c r="AC519" i="1"/>
  <c r="AH519" i="1"/>
  <c r="AE519" i="1"/>
  <c r="W519" i="1"/>
  <c r="M519" i="1"/>
  <c r="R515" i="1"/>
  <c r="O515" i="1"/>
  <c r="AF515" i="1"/>
  <c r="AI515" i="1"/>
  <c r="AH515" i="1"/>
  <c r="N1238" i="1"/>
  <c r="W1238" i="1"/>
  <c r="Z1238" i="1"/>
  <c r="T1226" i="1"/>
  <c r="W1226" i="1"/>
  <c r="Y1226" i="1"/>
  <c r="AB1226" i="1"/>
  <c r="S1226" i="1"/>
  <c r="R1226" i="1"/>
  <c r="M1226" i="1"/>
  <c r="O1226" i="1"/>
  <c r="Q1226" i="1"/>
  <c r="V1226" i="1"/>
  <c r="AD1226" i="1"/>
  <c r="X1226" i="1"/>
  <c r="AA1226" i="1"/>
  <c r="AC1226" i="1"/>
  <c r="U1226" i="1"/>
  <c r="U1543" i="1"/>
  <c r="X1543" i="1"/>
  <c r="T1543" i="1"/>
  <c r="AH1535" i="1"/>
  <c r="M1535" i="1"/>
  <c r="AJ1535" i="1"/>
  <c r="AE44" i="1"/>
  <c r="AA44" i="1"/>
  <c r="W44" i="1"/>
  <c r="U44" i="1"/>
  <c r="AJ44" i="1"/>
  <c r="AB44" i="1"/>
  <c r="P44" i="1"/>
  <c r="AG44" i="1"/>
  <c r="AI44" i="1"/>
  <c r="X44" i="1"/>
  <c r="R44" i="1"/>
  <c r="AH44" i="1"/>
  <c r="S44" i="1"/>
  <c r="Z44" i="1"/>
  <c r="Q44" i="1"/>
  <c r="X121" i="1"/>
  <c r="AE121" i="1"/>
  <c r="AD121" i="1"/>
  <c r="Y121" i="1"/>
  <c r="AA121" i="1"/>
  <c r="Q121" i="1"/>
  <c r="O121" i="1"/>
  <c r="V121" i="1"/>
  <c r="W121" i="1"/>
  <c r="AC121" i="1"/>
  <c r="R121" i="1"/>
  <c r="S121" i="1"/>
  <c r="Z121" i="1"/>
  <c r="M121" i="1"/>
  <c r="AF121" i="1"/>
  <c r="P1165" i="1"/>
  <c r="AG1165" i="1"/>
  <c r="AA1165" i="1"/>
  <c r="AA1249" i="1"/>
  <c r="AH1249" i="1"/>
  <c r="O1249" i="1"/>
  <c r="W88" i="1"/>
  <c r="N88" i="1"/>
  <c r="U88" i="1"/>
  <c r="AJ516" i="1"/>
  <c r="O516" i="1"/>
  <c r="AD516" i="1"/>
  <c r="AF1211" i="1"/>
  <c r="S1211" i="1"/>
  <c r="AJ1211" i="1"/>
  <c r="AA1211" i="1"/>
  <c r="Q1211" i="1"/>
  <c r="P1211" i="1"/>
  <c r="X1211" i="1"/>
  <c r="N1211" i="1"/>
  <c r="AC1211" i="1"/>
  <c r="V1211" i="1"/>
  <c r="AE1211" i="1"/>
  <c r="AI1211" i="1"/>
  <c r="AD1211" i="1"/>
  <c r="W1211" i="1"/>
  <c r="AH1211" i="1"/>
  <c r="P21" i="1"/>
  <c r="AH21" i="1"/>
  <c r="N21" i="1"/>
  <c r="AI21" i="1"/>
  <c r="X21" i="1"/>
  <c r="Q21" i="1"/>
  <c r="O21" i="1"/>
  <c r="AG21" i="1"/>
  <c r="T21" i="1"/>
  <c r="AF21" i="1"/>
  <c r="M21" i="1"/>
  <c r="AA21" i="1"/>
  <c r="Z21" i="1"/>
  <c r="AD21" i="1"/>
  <c r="Y21" i="1"/>
  <c r="AA29" i="1"/>
  <c r="V29" i="1"/>
  <c r="S29" i="1"/>
  <c r="O22" i="1"/>
  <c r="AF22" i="1"/>
  <c r="AG22" i="1"/>
  <c r="S1286" i="1"/>
  <c r="Z1286" i="1"/>
  <c r="N1286" i="1"/>
  <c r="Q1286" i="1"/>
  <c r="AH1286" i="1"/>
  <c r="AF1286" i="1"/>
  <c r="AA1286" i="1"/>
  <c r="X1286" i="1"/>
  <c r="O1286" i="1"/>
  <c r="R1286" i="1"/>
  <c r="T1286" i="1"/>
  <c r="Y1286" i="1"/>
  <c r="U1286" i="1"/>
  <c r="AJ1286" i="1"/>
  <c r="AI1286" i="1"/>
  <c r="AA145" i="1"/>
  <c r="O145" i="1"/>
  <c r="Z145" i="1"/>
  <c r="V145" i="1"/>
  <c r="P145" i="1"/>
  <c r="N145" i="1"/>
  <c r="Q145" i="1"/>
  <c r="AC145" i="1"/>
  <c r="T145" i="1"/>
  <c r="AE145" i="1"/>
  <c r="AI145" i="1"/>
  <c r="M145" i="1"/>
  <c r="U145" i="1"/>
  <c r="AD145" i="1"/>
  <c r="AG145" i="1"/>
  <c r="V179" i="1"/>
  <c r="AH179" i="1"/>
  <c r="U179" i="1"/>
  <c r="Y253" i="1"/>
  <c r="AG253" i="1"/>
  <c r="AI253" i="1"/>
  <c r="AA353" i="1"/>
  <c r="Z353" i="1"/>
  <c r="M353" i="1"/>
  <c r="P353" i="1"/>
  <c r="AB353" i="1"/>
  <c r="AH353" i="1"/>
  <c r="AC353" i="1"/>
  <c r="O353" i="1"/>
  <c r="AE353" i="1"/>
  <c r="U353" i="1"/>
  <c r="V353" i="1"/>
  <c r="Y353" i="1"/>
  <c r="AD353" i="1"/>
  <c r="Q353" i="1"/>
  <c r="W353" i="1"/>
  <c r="M46" i="1"/>
  <c r="AD46" i="1"/>
  <c r="AF46" i="1"/>
  <c r="S41" i="1"/>
  <c r="M50" i="1"/>
  <c r="AJ50" i="1"/>
  <c r="AD50" i="1"/>
  <c r="AI1167" i="1"/>
  <c r="P1167" i="1"/>
  <c r="AC1167" i="1"/>
  <c r="Z1171" i="1"/>
  <c r="AF1171" i="1"/>
  <c r="AE1171" i="1"/>
  <c r="U1241" i="1"/>
  <c r="AB1241" i="1"/>
  <c r="AJ1241" i="1"/>
  <c r="AD1241" i="1"/>
  <c r="O1241" i="1"/>
  <c r="N514" i="1"/>
  <c r="AE514" i="1"/>
  <c r="AF514" i="1"/>
  <c r="AD504" i="1"/>
  <c r="AC504" i="1"/>
  <c r="Y1212" i="1"/>
  <c r="AI1212" i="1"/>
  <c r="W1212" i="1"/>
  <c r="V1221" i="1"/>
  <c r="AD1221" i="1"/>
  <c r="AC1221" i="1"/>
  <c r="Q1542" i="1"/>
  <c r="Z1542" i="1"/>
  <c r="U1542" i="1"/>
  <c r="P1542" i="1"/>
  <c r="X1542" i="1"/>
  <c r="W1542" i="1"/>
  <c r="AD1542" i="1"/>
  <c r="T1542" i="1"/>
  <c r="M1542" i="1"/>
  <c r="AA1542" i="1"/>
  <c r="AE1542" i="1"/>
  <c r="S1542" i="1"/>
  <c r="AD1528" i="1"/>
  <c r="V1542" i="1"/>
  <c r="R1542" i="1"/>
  <c r="AJ1542" i="1"/>
  <c r="W1538" i="1"/>
  <c r="AF1538" i="1"/>
  <c r="S1538" i="1"/>
  <c r="AG1530" i="1"/>
  <c r="M1530" i="1"/>
  <c r="AH1530" i="1"/>
  <c r="S73" i="1"/>
  <c r="AA73" i="1"/>
  <c r="W73" i="1"/>
  <c r="AI70" i="1"/>
  <c r="N70" i="1"/>
  <c r="AB70" i="1"/>
  <c r="O70" i="1"/>
  <c r="W70" i="1"/>
  <c r="P70" i="1"/>
  <c r="U70" i="1"/>
  <c r="AF70" i="1"/>
  <c r="Z70" i="1"/>
  <c r="R70" i="1"/>
  <c r="T70" i="1"/>
  <c r="AG70" i="1"/>
  <c r="AH70" i="1"/>
  <c r="S70" i="1"/>
  <c r="AA70" i="1"/>
  <c r="AF71" i="1"/>
  <c r="Q71" i="1"/>
  <c r="R71" i="1"/>
  <c r="T71" i="1"/>
  <c r="S71" i="1"/>
  <c r="AA71" i="1"/>
  <c r="W71" i="1"/>
  <c r="V71" i="1"/>
  <c r="AI71" i="1"/>
  <c r="U71" i="1"/>
  <c r="X71" i="1"/>
  <c r="M71" i="1"/>
  <c r="AH71" i="1"/>
  <c r="AJ71" i="1"/>
  <c r="AG71" i="1"/>
  <c r="AA79" i="1"/>
  <c r="T79" i="1"/>
  <c r="AH79" i="1"/>
  <c r="AE72" i="1"/>
  <c r="AH72" i="1"/>
  <c r="AD72" i="1"/>
  <c r="O76" i="1"/>
  <c r="P76" i="1"/>
  <c r="AF76" i="1"/>
  <c r="AE1263" i="1"/>
  <c r="Z1263" i="1"/>
  <c r="W1263" i="1"/>
  <c r="S171" i="1"/>
  <c r="R171" i="1"/>
  <c r="V171" i="1"/>
  <c r="R265" i="1"/>
  <c r="AG265" i="1"/>
  <c r="AC265" i="1"/>
  <c r="AE1190" i="1"/>
  <c r="AF1190" i="1"/>
  <c r="AD137" i="1"/>
  <c r="Q137" i="1"/>
  <c r="AE137" i="1"/>
  <c r="U137" i="1"/>
  <c r="Y137" i="1"/>
  <c r="V137" i="1"/>
  <c r="T137" i="1"/>
  <c r="AJ137" i="1"/>
  <c r="W137" i="1"/>
  <c r="AA137" i="1"/>
  <c r="Z137" i="1"/>
  <c r="X137" i="1"/>
  <c r="AI137" i="1"/>
  <c r="R137" i="1"/>
  <c r="AC137" i="1"/>
  <c r="Q1262" i="1"/>
  <c r="Y1262" i="1"/>
  <c r="AC1262" i="1"/>
  <c r="R161" i="1"/>
  <c r="AA161" i="1"/>
  <c r="U161" i="1"/>
  <c r="AC94" i="1"/>
  <c r="AD94" i="1"/>
  <c r="Q94" i="1"/>
  <c r="Z94" i="1"/>
  <c r="Y94" i="1"/>
  <c r="P94" i="1"/>
  <c r="AB94" i="1"/>
  <c r="AE94" i="1"/>
  <c r="AG94" i="1"/>
  <c r="AJ94" i="1"/>
  <c r="AF94" i="1"/>
  <c r="T94" i="1"/>
  <c r="R94" i="1"/>
  <c r="AI94" i="1"/>
  <c r="N94" i="1"/>
  <c r="X138" i="1"/>
  <c r="T138" i="1"/>
  <c r="V138" i="1"/>
  <c r="AA138" i="1"/>
  <c r="AE138" i="1"/>
  <c r="N138" i="1"/>
  <c r="Z138" i="1"/>
  <c r="AC138" i="1"/>
  <c r="R138" i="1"/>
  <c r="S138" i="1"/>
  <c r="U138" i="1"/>
  <c r="Y138" i="1"/>
  <c r="M138" i="1"/>
  <c r="AH138" i="1"/>
  <c r="AB138" i="1"/>
  <c r="AD138" i="1"/>
  <c r="AG138" i="1"/>
  <c r="Q138" i="1"/>
  <c r="AJ138" i="1"/>
  <c r="P138" i="1"/>
  <c r="AJ142" i="1"/>
  <c r="AA147" i="1"/>
  <c r="U147" i="1"/>
  <c r="T147" i="1"/>
  <c r="AB147" i="1"/>
  <c r="R147" i="1"/>
  <c r="AJ147" i="1"/>
  <c r="O147" i="1"/>
  <c r="Z147" i="1"/>
  <c r="Q147" i="1"/>
  <c r="AI147" i="1"/>
  <c r="N147" i="1"/>
  <c r="AC147" i="1"/>
  <c r="W147" i="1"/>
  <c r="AE147" i="1"/>
  <c r="M147" i="1"/>
  <c r="V147" i="1"/>
  <c r="S147" i="1"/>
  <c r="AH147" i="1"/>
  <c r="V153" i="1"/>
  <c r="Y1276" i="1"/>
  <c r="AD1276" i="1"/>
  <c r="AA256" i="1"/>
  <c r="N256" i="1"/>
  <c r="P256" i="1"/>
  <c r="U248" i="1"/>
  <c r="P252" i="1"/>
  <c r="Z252" i="1"/>
  <c r="AE252" i="1"/>
  <c r="AC252" i="1"/>
  <c r="V252" i="1"/>
  <c r="AA252" i="1"/>
  <c r="Q252" i="1"/>
  <c r="X252" i="1"/>
  <c r="AB252" i="1"/>
  <c r="S252" i="1"/>
  <c r="Y252" i="1"/>
  <c r="AH252" i="1"/>
  <c r="M252" i="1"/>
  <c r="U252" i="1"/>
  <c r="W252" i="1"/>
  <c r="AD252" i="1"/>
  <c r="R252" i="1"/>
  <c r="AI252" i="1"/>
  <c r="Q1555" i="1"/>
  <c r="V1555" i="1"/>
  <c r="R1192" i="1"/>
  <c r="AJ1192" i="1"/>
  <c r="V267" i="1"/>
  <c r="U267" i="1"/>
  <c r="N183" i="1"/>
  <c r="AC93" i="1"/>
  <c r="Y83" i="1"/>
  <c r="AJ582" i="1"/>
  <c r="AG582" i="1"/>
  <c r="U582" i="1"/>
  <c r="V582" i="1"/>
  <c r="AI582" i="1"/>
  <c r="S582" i="1"/>
  <c r="Y582" i="1"/>
  <c r="X582" i="1"/>
  <c r="N582" i="1"/>
  <c r="R582" i="1"/>
  <c r="W582" i="1"/>
  <c r="AF582" i="1"/>
  <c r="AB582" i="1"/>
  <c r="AD582" i="1"/>
  <c r="AC582" i="1"/>
  <c r="Z582" i="1"/>
  <c r="Q582" i="1"/>
  <c r="M582" i="1"/>
  <c r="O582" i="1"/>
  <c r="AA582" i="1"/>
  <c r="AH569" i="1"/>
  <c r="AD569" i="1"/>
  <c r="AC1196" i="1"/>
  <c r="AC102" i="1"/>
  <c r="AA102" i="1"/>
  <c r="AF147" i="1"/>
  <c r="V119" i="1"/>
  <c r="AF119" i="1"/>
  <c r="AI119" i="1"/>
  <c r="P119" i="1"/>
  <c r="Q119" i="1"/>
  <c r="AH119" i="1"/>
  <c r="AG119" i="1"/>
  <c r="AC119" i="1"/>
  <c r="AA119" i="1"/>
  <c r="W119" i="1"/>
  <c r="AE119" i="1"/>
  <c r="U119" i="1"/>
  <c r="AB119" i="1"/>
  <c r="AJ119" i="1"/>
  <c r="R119" i="1"/>
  <c r="M119" i="1"/>
  <c r="Z119" i="1"/>
  <c r="X119" i="1"/>
  <c r="T119" i="1"/>
  <c r="S119" i="1"/>
  <c r="M182" i="1"/>
  <c r="AH112" i="1"/>
  <c r="AI112" i="1"/>
  <c r="AC114" i="1"/>
  <c r="AE114" i="1"/>
  <c r="AA214" i="1"/>
  <c r="AH214" i="1"/>
  <c r="U214" i="1"/>
  <c r="X214" i="1"/>
  <c r="Q581" i="1"/>
  <c r="AH1275" i="1"/>
  <c r="Q1275" i="1"/>
  <c r="Y1273" i="1"/>
  <c r="AA155" i="1"/>
  <c r="AB155" i="1"/>
  <c r="AF91" i="1"/>
  <c r="X574" i="1"/>
  <c r="AH574" i="1"/>
  <c r="Q574" i="1"/>
  <c r="AB574" i="1"/>
  <c r="AD574" i="1"/>
  <c r="AC574" i="1"/>
  <c r="AI574" i="1"/>
  <c r="Y574" i="1"/>
  <c r="AE574" i="1"/>
  <c r="AJ574" i="1"/>
  <c r="AG574" i="1"/>
  <c r="O574" i="1"/>
  <c r="P574" i="1"/>
  <c r="M574" i="1"/>
  <c r="T574" i="1"/>
  <c r="AA574" i="1"/>
  <c r="V574" i="1"/>
  <c r="U574" i="1"/>
  <c r="AF574" i="1"/>
  <c r="N574" i="1"/>
  <c r="Q132" i="1"/>
  <c r="V132" i="1"/>
  <c r="AD132" i="1"/>
  <c r="AD167" i="1"/>
  <c r="O167" i="1"/>
  <c r="AB209" i="1"/>
  <c r="P243" i="1"/>
  <c r="T243" i="1"/>
  <c r="T1304" i="1"/>
  <c r="AH1304" i="1"/>
  <c r="AJ1304" i="1"/>
  <c r="Z1304" i="1"/>
  <c r="N1304" i="1"/>
  <c r="AE1304" i="1"/>
  <c r="V1304" i="1"/>
  <c r="P1304" i="1"/>
  <c r="W1304" i="1"/>
  <c r="AF1304" i="1"/>
  <c r="S1304" i="1"/>
  <c r="AA1304" i="1"/>
  <c r="AD1304" i="1"/>
  <c r="AC1304" i="1"/>
  <c r="M1304" i="1"/>
  <c r="Q1304" i="1"/>
  <c r="AI1304" i="1"/>
  <c r="AG1304" i="1"/>
  <c r="O1304" i="1"/>
  <c r="U1304" i="1"/>
  <c r="AI228" i="1"/>
  <c r="AH1579" i="1"/>
  <c r="AF1579" i="1"/>
  <c r="M1579" i="1"/>
  <c r="Y1579" i="1"/>
  <c r="V1579" i="1"/>
  <c r="AJ1579" i="1"/>
  <c r="X1579" i="1"/>
  <c r="AG1579" i="1"/>
  <c r="N1579" i="1"/>
  <c r="P1579" i="1"/>
  <c r="R1579" i="1"/>
  <c r="AA1579" i="1"/>
  <c r="U1579" i="1"/>
  <c r="AC1579" i="1"/>
  <c r="O1579" i="1"/>
  <c r="W1579" i="1"/>
  <c r="Z1579" i="1"/>
  <c r="AE1579" i="1"/>
  <c r="AD1579" i="1"/>
  <c r="AB1579" i="1"/>
  <c r="AG210" i="1"/>
  <c r="X210" i="1"/>
  <c r="O210" i="1"/>
  <c r="AE210" i="1"/>
  <c r="AC210" i="1"/>
  <c r="P210" i="1"/>
  <c r="Z210" i="1"/>
  <c r="U210" i="1"/>
  <c r="AF210" i="1"/>
  <c r="S210" i="1"/>
  <c r="N210" i="1"/>
  <c r="Y210" i="1"/>
  <c r="W210" i="1"/>
  <c r="AJ210" i="1"/>
  <c r="M210" i="1"/>
  <c r="R210" i="1"/>
  <c r="AD210" i="1"/>
  <c r="AB210" i="1"/>
  <c r="AH210" i="1"/>
  <c r="AA210" i="1"/>
  <c r="Z204" i="1"/>
  <c r="U631" i="1"/>
  <c r="T1301" i="1"/>
  <c r="W1301" i="1"/>
  <c r="AF1301" i="1"/>
  <c r="AJ1301" i="1"/>
  <c r="Y1301" i="1"/>
  <c r="U1301" i="1"/>
  <c r="S1301" i="1"/>
  <c r="AH1301" i="1"/>
  <c r="R1301" i="1"/>
  <c r="M1301" i="1"/>
  <c r="X1301" i="1"/>
  <c r="AA1301" i="1"/>
  <c r="AB1301" i="1"/>
  <c r="AE1301" i="1"/>
  <c r="Z1301" i="1"/>
  <c r="O1301" i="1"/>
  <c r="Q1301" i="1"/>
  <c r="P1301" i="1"/>
  <c r="AG1301" i="1"/>
  <c r="AI1301" i="1"/>
  <c r="AF252" i="1"/>
  <c r="O252" i="1"/>
  <c r="Y1289" i="1"/>
  <c r="AC1289" i="1"/>
  <c r="P1289" i="1"/>
  <c r="AF1289" i="1"/>
  <c r="T1289" i="1"/>
  <c r="AD1289" i="1"/>
  <c r="AA1289" i="1"/>
  <c r="R1289" i="1"/>
  <c r="AG1289" i="1"/>
  <c r="Q1289" i="1"/>
  <c r="X1289" i="1"/>
  <c r="M1289" i="1"/>
  <c r="AJ1289" i="1"/>
  <c r="AB1289" i="1"/>
  <c r="S1289" i="1"/>
  <c r="W1289" i="1"/>
  <c r="N1289" i="1"/>
  <c r="AI1289" i="1"/>
  <c r="U1289" i="1"/>
  <c r="U227" i="1"/>
  <c r="T1285" i="1"/>
  <c r="AE1285" i="1"/>
  <c r="AG1573" i="1"/>
  <c r="P232" i="1"/>
  <c r="M232" i="1"/>
  <c r="O232" i="1"/>
  <c r="AH232" i="1"/>
  <c r="U232" i="1"/>
  <c r="N232" i="1"/>
  <c r="T232" i="1"/>
  <c r="AJ232" i="1"/>
  <c r="AD232" i="1"/>
  <c r="AA232" i="1"/>
  <c r="AG232" i="1"/>
  <c r="Y232" i="1"/>
  <c r="AE232" i="1"/>
  <c r="AF232" i="1"/>
  <c r="W232" i="1"/>
  <c r="X232" i="1"/>
  <c r="R232" i="1"/>
  <c r="AB232" i="1"/>
  <c r="AC232" i="1"/>
  <c r="Q232" i="1"/>
  <c r="V235" i="1"/>
  <c r="P1574" i="1"/>
  <c r="W1574" i="1"/>
  <c r="V1574" i="1"/>
  <c r="M1574" i="1"/>
  <c r="Z1574" i="1"/>
  <c r="O1574" i="1"/>
  <c r="AF1574" i="1"/>
  <c r="AG1574" i="1"/>
  <c r="U1574" i="1"/>
  <c r="Y1574" i="1"/>
  <c r="T1574" i="1"/>
  <c r="AE1574" i="1"/>
  <c r="Q1574" i="1"/>
  <c r="AD1574" i="1"/>
  <c r="S1574" i="1"/>
  <c r="N1574" i="1"/>
  <c r="AI1574" i="1"/>
  <c r="AA1574" i="1"/>
  <c r="AJ1574" i="1"/>
  <c r="X1574" i="1"/>
  <c r="AC1574" i="1"/>
  <c r="R242" i="1"/>
  <c r="U1295" i="1"/>
  <c r="X1295" i="1"/>
  <c r="AD1295" i="1"/>
  <c r="AA1295" i="1"/>
  <c r="AI1295" i="1"/>
  <c r="AE1295" i="1"/>
  <c r="S1295" i="1"/>
  <c r="R1295" i="1"/>
  <c r="P1295" i="1"/>
  <c r="AG1295" i="1"/>
  <c r="Z1295" i="1"/>
  <c r="AC1295" i="1"/>
  <c r="T1295" i="1"/>
  <c r="AB1295" i="1"/>
  <c r="V1295" i="1"/>
  <c r="N1295" i="1"/>
  <c r="W1295" i="1"/>
  <c r="O1295" i="1"/>
  <c r="M1295" i="1"/>
  <c r="AH1295" i="1"/>
  <c r="AJ1295" i="1"/>
  <c r="U217" i="1"/>
  <c r="Z625" i="1"/>
  <c r="AC636" i="1"/>
  <c r="AJ636" i="1"/>
  <c r="W636" i="1"/>
  <c r="AH636" i="1"/>
  <c r="X636" i="1"/>
  <c r="M636" i="1"/>
  <c r="T636" i="1"/>
  <c r="V636" i="1"/>
  <c r="S636" i="1"/>
  <c r="AE636" i="1"/>
  <c r="AI636" i="1"/>
  <c r="AG636" i="1"/>
  <c r="Z636" i="1"/>
  <c r="R636" i="1"/>
  <c r="O636" i="1"/>
  <c r="Y636" i="1"/>
  <c r="N636" i="1"/>
  <c r="AD636" i="1"/>
  <c r="P636" i="1"/>
  <c r="AA636" i="1"/>
  <c r="Q636" i="1"/>
  <c r="M245" i="1"/>
  <c r="AD245" i="1"/>
  <c r="P1312" i="1"/>
  <c r="U1292" i="1"/>
  <c r="S225" i="1"/>
  <c r="S236" i="1"/>
  <c r="Y326" i="1"/>
  <c r="AG1561" i="1"/>
  <c r="AI1561" i="1"/>
  <c r="AC208" i="1"/>
  <c r="X208" i="1"/>
  <c r="O691" i="1"/>
  <c r="AE691" i="1"/>
  <c r="U691" i="1"/>
  <c r="X691" i="1"/>
  <c r="AI691" i="1"/>
  <c r="AB691" i="1"/>
  <c r="N691" i="1"/>
  <c r="AD691" i="1"/>
  <c r="W691" i="1"/>
  <c r="M691" i="1"/>
  <c r="Q691" i="1"/>
  <c r="R691" i="1"/>
  <c r="AH691" i="1"/>
  <c r="AF691" i="1"/>
  <c r="AJ691" i="1"/>
  <c r="Z691" i="1"/>
  <c r="S691" i="1"/>
  <c r="AC691" i="1"/>
  <c r="AG691" i="1"/>
  <c r="Y691" i="1"/>
  <c r="AA691" i="1"/>
  <c r="AD1319" i="1"/>
  <c r="AF1319" i="1"/>
  <c r="Q1319" i="1"/>
  <c r="T1319" i="1"/>
  <c r="AI1319" i="1"/>
  <c r="AG1319" i="1"/>
  <c r="N1319" i="1"/>
  <c r="V1319" i="1"/>
  <c r="P1319" i="1"/>
  <c r="M1319" i="1"/>
  <c r="W1319" i="1"/>
  <c r="X1319" i="1"/>
  <c r="R1319" i="1"/>
  <c r="AJ1319" i="1"/>
  <c r="AA1319" i="1"/>
  <c r="AH1319" i="1"/>
  <c r="O1319" i="1"/>
  <c r="U1319" i="1"/>
  <c r="AE1319" i="1"/>
  <c r="AB1319" i="1"/>
  <c r="AC1319" i="1"/>
  <c r="AC293" i="1"/>
  <c r="P293" i="1"/>
  <c r="AH293" i="1"/>
  <c r="O293" i="1"/>
  <c r="AB293" i="1"/>
  <c r="AG293" i="1"/>
  <c r="R293" i="1"/>
  <c r="Z293" i="1"/>
  <c r="M293" i="1"/>
  <c r="W293" i="1"/>
  <c r="U293" i="1"/>
  <c r="Q293" i="1"/>
  <c r="Y293" i="1"/>
  <c r="X293" i="1"/>
  <c r="AD293" i="1"/>
  <c r="T293" i="1"/>
  <c r="V293" i="1"/>
  <c r="S293" i="1"/>
  <c r="AI293" i="1"/>
  <c r="N293" i="1"/>
  <c r="AA293" i="1"/>
  <c r="AG693" i="1"/>
  <c r="Y693" i="1"/>
  <c r="AJ693" i="1"/>
  <c r="AF693" i="1"/>
  <c r="N693" i="1"/>
  <c r="AH693" i="1"/>
  <c r="AI693" i="1"/>
  <c r="AB693" i="1"/>
  <c r="Q693" i="1"/>
  <c r="AE693" i="1"/>
  <c r="M693" i="1"/>
  <c r="T693" i="1"/>
  <c r="AD693" i="1"/>
  <c r="AC693" i="1"/>
  <c r="R693" i="1"/>
  <c r="V693" i="1"/>
  <c r="AA693" i="1"/>
  <c r="X693" i="1"/>
  <c r="W693" i="1"/>
  <c r="P693" i="1"/>
  <c r="Z693" i="1"/>
  <c r="R283" i="1"/>
  <c r="P283" i="1"/>
  <c r="AE283" i="1"/>
  <c r="S283" i="1"/>
  <c r="M283" i="1"/>
  <c r="AJ283" i="1"/>
  <c r="W283" i="1"/>
  <c r="AH283" i="1"/>
  <c r="U283" i="1"/>
  <c r="AD283" i="1"/>
  <c r="AI283" i="1"/>
  <c r="AC283" i="1"/>
  <c r="AA283" i="1"/>
  <c r="V283" i="1"/>
  <c r="AF283" i="1"/>
  <c r="Q283" i="1"/>
  <c r="Z283" i="1"/>
  <c r="Y283" i="1"/>
  <c r="O283" i="1"/>
  <c r="N283" i="1"/>
  <c r="AG283" i="1"/>
  <c r="AH318" i="1"/>
  <c r="M318" i="1"/>
  <c r="Y318" i="1"/>
  <c r="AD318" i="1"/>
  <c r="S318" i="1"/>
  <c r="P318" i="1"/>
  <c r="N318" i="1"/>
  <c r="AB318" i="1"/>
  <c r="Z318" i="1"/>
  <c r="AG318" i="1"/>
  <c r="AI318" i="1"/>
  <c r="AC318" i="1"/>
  <c r="W318" i="1"/>
  <c r="O318" i="1"/>
  <c r="AE318" i="1"/>
  <c r="V318" i="1"/>
  <c r="AA318" i="1"/>
  <c r="X318" i="1"/>
  <c r="T318" i="1"/>
  <c r="AJ318" i="1"/>
  <c r="Q318" i="1"/>
  <c r="R680" i="1"/>
  <c r="Q680" i="1"/>
  <c r="Y680" i="1"/>
  <c r="AD680" i="1"/>
  <c r="AB680" i="1"/>
  <c r="AC680" i="1"/>
  <c r="AA680" i="1"/>
  <c r="Z680" i="1"/>
  <c r="AE680" i="1"/>
  <c r="AI680" i="1"/>
  <c r="V680" i="1"/>
  <c r="P680" i="1"/>
  <c r="M680" i="1"/>
  <c r="T680" i="1"/>
  <c r="AF680" i="1"/>
  <c r="AJ680" i="1"/>
  <c r="AG680" i="1"/>
  <c r="N680" i="1"/>
  <c r="AH680" i="1"/>
  <c r="X680" i="1"/>
  <c r="S680" i="1"/>
  <c r="AB1320" i="1"/>
  <c r="T1320" i="1"/>
  <c r="U1320" i="1"/>
  <c r="M1320" i="1"/>
  <c r="O1320" i="1"/>
  <c r="P1320" i="1"/>
  <c r="AJ1320" i="1"/>
  <c r="Q1320" i="1"/>
  <c r="AE1320" i="1"/>
  <c r="AF1320" i="1"/>
  <c r="X1320" i="1"/>
  <c r="Z1320" i="1"/>
  <c r="V1320" i="1"/>
  <c r="AG1320" i="1"/>
  <c r="AD1320" i="1"/>
  <c r="S1320" i="1"/>
  <c r="AH1320" i="1"/>
  <c r="AI1320" i="1"/>
  <c r="AA1320" i="1"/>
  <c r="N1320" i="1"/>
  <c r="Y1320" i="1"/>
  <c r="AB303" i="1"/>
  <c r="M303" i="1"/>
  <c r="AA1326" i="1"/>
  <c r="M1329" i="1"/>
  <c r="AC682" i="1"/>
  <c r="Q278" i="1"/>
  <c r="AC1316" i="1"/>
  <c r="M1321" i="1"/>
  <c r="U336" i="1"/>
  <c r="AH336" i="1"/>
  <c r="Q336" i="1"/>
  <c r="P336" i="1"/>
  <c r="M336" i="1"/>
  <c r="O336" i="1"/>
  <c r="AI336" i="1"/>
  <c r="AE336" i="1"/>
  <c r="T336" i="1"/>
  <c r="AD336" i="1"/>
  <c r="Z336" i="1"/>
  <c r="AB336" i="1"/>
  <c r="Y336" i="1"/>
  <c r="AA336" i="1"/>
  <c r="R336" i="1"/>
  <c r="X336" i="1"/>
  <c r="W336" i="1"/>
  <c r="V336" i="1"/>
  <c r="AF336" i="1"/>
  <c r="S336" i="1"/>
  <c r="AG336" i="1"/>
  <c r="N336" i="1"/>
  <c r="AC336" i="1"/>
  <c r="S677" i="1"/>
  <c r="AH857" i="1"/>
  <c r="AI857" i="1"/>
  <c r="AA857" i="1"/>
  <c r="N857" i="1"/>
  <c r="AC857" i="1"/>
  <c r="AB857" i="1"/>
  <c r="S857" i="1"/>
  <c r="Z857" i="1"/>
  <c r="X857" i="1"/>
  <c r="V857" i="1"/>
  <c r="Y857" i="1"/>
  <c r="AG857" i="1"/>
  <c r="U857" i="1"/>
  <c r="AJ857" i="1"/>
  <c r="P857" i="1"/>
  <c r="W857" i="1"/>
  <c r="R857" i="1"/>
  <c r="AE857" i="1"/>
  <c r="M857" i="1"/>
  <c r="O857" i="1"/>
  <c r="T857" i="1"/>
  <c r="Q857" i="1"/>
  <c r="AD857" i="1"/>
  <c r="M805" i="1"/>
  <c r="R805" i="1"/>
  <c r="AG805" i="1"/>
  <c r="U805" i="1"/>
  <c r="N805" i="1"/>
  <c r="W805" i="1"/>
  <c r="Z805" i="1"/>
  <c r="AH805" i="1"/>
  <c r="AD805" i="1"/>
  <c r="AB805" i="1"/>
  <c r="AC805" i="1"/>
  <c r="T805" i="1"/>
  <c r="Y805" i="1"/>
  <c r="V805" i="1"/>
  <c r="AE805" i="1"/>
  <c r="AF805" i="1"/>
  <c r="O805" i="1"/>
  <c r="AJ805" i="1"/>
  <c r="X805" i="1"/>
  <c r="P805" i="1"/>
  <c r="S805" i="1"/>
  <c r="Q805" i="1"/>
  <c r="AA805" i="1"/>
  <c r="T1342" i="1"/>
  <c r="O1342" i="1"/>
  <c r="Y1342" i="1"/>
  <c r="U1342" i="1"/>
  <c r="AF1342" i="1"/>
  <c r="N1342" i="1"/>
  <c r="V1342" i="1"/>
  <c r="AH1342" i="1"/>
  <c r="AD1342" i="1"/>
  <c r="AC1342" i="1"/>
  <c r="AG1342" i="1"/>
  <c r="AE1342" i="1"/>
  <c r="M1342" i="1"/>
  <c r="P1342" i="1"/>
  <c r="S1342" i="1"/>
  <c r="W1342" i="1"/>
  <c r="AJ1342" i="1"/>
  <c r="AB1342" i="1"/>
  <c r="AA1342" i="1"/>
  <c r="Z1342" i="1"/>
  <c r="X1342" i="1"/>
  <c r="AI1342" i="1"/>
  <c r="Q1342" i="1"/>
  <c r="X1599" i="1"/>
  <c r="AI1341" i="1"/>
  <c r="O503" i="1"/>
  <c r="AE503" i="1"/>
  <c r="AD503" i="1"/>
  <c r="X503" i="1"/>
  <c r="AA1234" i="1"/>
  <c r="O1234" i="1"/>
  <c r="Y1234" i="1"/>
  <c r="Z1234" i="1"/>
  <c r="AJ1218" i="1"/>
  <c r="S1218" i="1"/>
  <c r="R1218" i="1"/>
  <c r="AB1218" i="1"/>
  <c r="X1218" i="1"/>
  <c r="AH1218" i="1"/>
  <c r="AE1539" i="1"/>
  <c r="M1539" i="1"/>
  <c r="N1539" i="1"/>
  <c r="AC1539" i="1"/>
  <c r="P35" i="1"/>
  <c r="AE35" i="1"/>
  <c r="AA35" i="1"/>
  <c r="AH35" i="1"/>
  <c r="X35" i="1"/>
  <c r="Z35" i="1"/>
  <c r="Y113" i="1"/>
  <c r="AF113" i="1"/>
  <c r="AJ113" i="1"/>
  <c r="S113" i="1"/>
  <c r="V1245" i="1"/>
  <c r="Y1245" i="1"/>
  <c r="M1245" i="1"/>
  <c r="AF1245" i="1"/>
  <c r="W1245" i="1"/>
  <c r="U1245" i="1"/>
  <c r="AH1253" i="1"/>
  <c r="P1253" i="1"/>
  <c r="O1253" i="1"/>
  <c r="W1253" i="1"/>
  <c r="AC508" i="1"/>
  <c r="N508" i="1"/>
  <c r="V508" i="1"/>
  <c r="AH508" i="1"/>
  <c r="AA508" i="1"/>
  <c r="AI508" i="1"/>
  <c r="AF1223" i="1"/>
  <c r="Q1223" i="1"/>
  <c r="AG1223" i="1"/>
  <c r="P1223" i="1"/>
  <c r="T25" i="1"/>
  <c r="AC25" i="1"/>
  <c r="R25" i="1"/>
  <c r="AJ25" i="1"/>
  <c r="U25" i="1"/>
  <c r="AF25" i="1"/>
  <c r="P263" i="1"/>
  <c r="AD263" i="1"/>
  <c r="AF263" i="1"/>
  <c r="M263" i="1"/>
  <c r="T263" i="1"/>
  <c r="AC324" i="1"/>
  <c r="Y324" i="1"/>
  <c r="R324" i="1"/>
  <c r="U324" i="1"/>
  <c r="AJ324" i="1"/>
  <c r="U37" i="1"/>
  <c r="S37" i="1"/>
  <c r="Q37" i="1"/>
  <c r="AE37" i="1"/>
  <c r="O37" i="1"/>
  <c r="AI37" i="1"/>
  <c r="AB42" i="1"/>
  <c r="Y42" i="1"/>
  <c r="AG42" i="1"/>
  <c r="M42" i="1"/>
  <c r="R42" i="1"/>
  <c r="R1243" i="1"/>
  <c r="O1243" i="1"/>
  <c r="N1243" i="1"/>
  <c r="AA1243" i="1"/>
  <c r="AD1243" i="1"/>
  <c r="AB1243" i="1"/>
  <c r="M1225" i="1"/>
  <c r="AE1225" i="1"/>
  <c r="X1225" i="1"/>
  <c r="S1225" i="1"/>
  <c r="AJ1225" i="1"/>
  <c r="W1225" i="1"/>
  <c r="S1213" i="1"/>
  <c r="AH1213" i="1"/>
  <c r="T1213" i="1"/>
  <c r="N1213" i="1"/>
  <c r="Y1213" i="1"/>
  <c r="AJ1213" i="1"/>
  <c r="AE1534" i="1"/>
  <c r="AJ1534" i="1"/>
  <c r="AH1534" i="1"/>
  <c r="R1534" i="1"/>
  <c r="X1534" i="1"/>
  <c r="AG1534" i="1"/>
  <c r="AB77" i="1"/>
  <c r="AD77" i="1"/>
  <c r="O77" i="1"/>
  <c r="R77" i="1"/>
  <c r="P77" i="1"/>
  <c r="U75" i="1"/>
  <c r="X75" i="1"/>
  <c r="AF75" i="1"/>
  <c r="AI75" i="1"/>
  <c r="AG75" i="1"/>
  <c r="AB1279" i="1"/>
  <c r="Z1279" i="1"/>
  <c r="AJ1279" i="1"/>
  <c r="Y1279" i="1"/>
  <c r="AH1279" i="1"/>
  <c r="AE1260" i="1"/>
  <c r="Y1260" i="1"/>
  <c r="Z1260" i="1"/>
  <c r="AB1260" i="1"/>
  <c r="AJ1260" i="1"/>
  <c r="S156" i="1"/>
  <c r="AA156" i="1"/>
  <c r="Y156" i="1"/>
  <c r="O156" i="1"/>
  <c r="AI156" i="1"/>
  <c r="U1551" i="1"/>
  <c r="X1551" i="1"/>
  <c r="M1551" i="1"/>
  <c r="AF1551" i="1"/>
  <c r="S1551" i="1"/>
  <c r="AF103" i="1"/>
  <c r="AI103" i="1"/>
  <c r="AH103" i="1"/>
  <c r="W103" i="1"/>
  <c r="N103" i="1"/>
  <c r="S1261" i="1"/>
  <c r="AF1261" i="1"/>
  <c r="AA1261" i="1"/>
  <c r="N1261" i="1"/>
  <c r="Y1261" i="1"/>
  <c r="AD1261" i="1"/>
  <c r="Z1261" i="1"/>
  <c r="V1267" i="1"/>
  <c r="R1267" i="1"/>
  <c r="Y1267" i="1"/>
  <c r="M1267" i="1"/>
  <c r="AG1267" i="1"/>
  <c r="AG98" i="1"/>
  <c r="S98" i="1"/>
  <c r="AA98" i="1"/>
  <c r="AH98" i="1"/>
  <c r="O98" i="1"/>
  <c r="M98" i="1"/>
  <c r="Z98" i="1"/>
  <c r="X151" i="1"/>
  <c r="AF151" i="1"/>
  <c r="Z151" i="1"/>
  <c r="U151" i="1"/>
  <c r="P151" i="1"/>
  <c r="S151" i="1"/>
  <c r="T133" i="1"/>
  <c r="AG133" i="1"/>
  <c r="Y133" i="1"/>
  <c r="AH133" i="1"/>
  <c r="O133" i="1"/>
  <c r="S257" i="1"/>
  <c r="N257" i="1"/>
  <c r="Q257" i="1"/>
  <c r="Z257" i="1"/>
  <c r="AC257" i="1"/>
  <c r="AJ257" i="1"/>
  <c r="R1552" i="1"/>
  <c r="Q1552" i="1"/>
  <c r="AA1552" i="1"/>
  <c r="M1552" i="1"/>
  <c r="AI1552" i="1"/>
  <c r="X1280" i="1"/>
  <c r="M1280" i="1"/>
  <c r="AI1280" i="1"/>
  <c r="N1280" i="1"/>
  <c r="T1280" i="1"/>
  <c r="W1280" i="1"/>
  <c r="P1280" i="1"/>
  <c r="U566" i="1"/>
  <c r="AG566" i="1"/>
  <c r="T566" i="1"/>
  <c r="Y566" i="1"/>
  <c r="AA566" i="1"/>
  <c r="AG186" i="1"/>
  <c r="AC186" i="1"/>
  <c r="P186" i="1"/>
  <c r="AD186" i="1"/>
  <c r="Q186" i="1"/>
  <c r="R186" i="1"/>
  <c r="AI186" i="1"/>
  <c r="M150" i="1"/>
  <c r="U150" i="1"/>
  <c r="AA150" i="1"/>
  <c r="N150" i="1"/>
  <c r="Z150" i="1"/>
  <c r="AJ150" i="1"/>
  <c r="X1559" i="1"/>
  <c r="AF1559" i="1"/>
  <c r="AA1559" i="1"/>
  <c r="M1559" i="1"/>
  <c r="V1559" i="1"/>
  <c r="T1271" i="1"/>
  <c r="AA1271" i="1"/>
  <c r="W1271" i="1"/>
  <c r="AF1271" i="1"/>
  <c r="AC1271" i="1"/>
  <c r="V1271" i="1"/>
  <c r="P1271" i="1"/>
  <c r="U1556" i="1"/>
  <c r="M1556" i="1"/>
  <c r="W1556" i="1"/>
  <c r="AG1556" i="1"/>
  <c r="S1556" i="1"/>
  <c r="AA1197" i="1"/>
  <c r="AB1197" i="1"/>
  <c r="V1197" i="1"/>
  <c r="R1197" i="1"/>
  <c r="AF1197" i="1"/>
  <c r="X1197" i="1"/>
  <c r="S163" i="1"/>
  <c r="V163" i="1"/>
  <c r="AI163" i="1"/>
  <c r="X163" i="1"/>
  <c r="R163" i="1"/>
  <c r="Q163" i="1"/>
  <c r="AA163" i="1"/>
  <c r="AC266" i="1"/>
  <c r="AH266" i="1"/>
  <c r="AD266" i="1"/>
  <c r="R266" i="1"/>
  <c r="AA266" i="1"/>
  <c r="S266" i="1"/>
  <c r="AI100" i="1"/>
  <c r="AD100" i="1"/>
  <c r="P100" i="1"/>
  <c r="O100" i="1"/>
  <c r="U100" i="1"/>
  <c r="W100" i="1"/>
  <c r="Y1270" i="1"/>
  <c r="AJ1270" i="1"/>
  <c r="X1270" i="1"/>
  <c r="Z1270" i="1"/>
  <c r="AA1270" i="1"/>
  <c r="AD1270" i="1"/>
  <c r="AG1270" i="1"/>
  <c r="AG181" i="1"/>
  <c r="Z181" i="1"/>
  <c r="AB181" i="1"/>
  <c r="Q181" i="1"/>
  <c r="P181" i="1"/>
  <c r="AA1547" i="1"/>
  <c r="AC1547" i="1"/>
  <c r="AF1547" i="1"/>
  <c r="Z1547" i="1"/>
  <c r="M1547" i="1"/>
  <c r="Q1547" i="1"/>
  <c r="AE1200" i="1"/>
  <c r="AB1200" i="1"/>
  <c r="M1200" i="1"/>
  <c r="Q1200" i="1"/>
  <c r="AH1200" i="1"/>
  <c r="P1200" i="1"/>
  <c r="AE162" i="1"/>
  <c r="U162" i="1"/>
  <c r="V162" i="1"/>
  <c r="Z162" i="1"/>
  <c r="S162" i="1"/>
  <c r="N259" i="1"/>
  <c r="X259" i="1"/>
  <c r="AF259" i="1"/>
  <c r="AJ259" i="1"/>
  <c r="AA259" i="1"/>
  <c r="AC259" i="1"/>
  <c r="V175" i="1"/>
  <c r="R175" i="1"/>
  <c r="AE175" i="1"/>
  <c r="O175" i="1"/>
  <c r="U175" i="1"/>
  <c r="T175" i="1"/>
  <c r="AI143" i="1"/>
  <c r="Q143" i="1"/>
  <c r="AD143" i="1"/>
  <c r="AA143" i="1"/>
  <c r="R143" i="1"/>
  <c r="AF143" i="1"/>
  <c r="AH115" i="1"/>
  <c r="Z115" i="1"/>
  <c r="Q115" i="1"/>
  <c r="W115" i="1"/>
  <c r="Y115" i="1"/>
  <c r="R115" i="1"/>
  <c r="AA160" i="1"/>
  <c r="AE160" i="1"/>
  <c r="V160" i="1"/>
  <c r="M160" i="1"/>
  <c r="Q160" i="1"/>
  <c r="R160" i="1"/>
  <c r="W1272" i="1"/>
  <c r="AE1272" i="1"/>
  <c r="AA1272" i="1"/>
  <c r="O1272" i="1"/>
  <c r="S1272" i="1"/>
  <c r="AB1272" i="1"/>
  <c r="T178" i="1"/>
  <c r="V178" i="1"/>
  <c r="Q178" i="1"/>
  <c r="AA178" i="1"/>
  <c r="AG178" i="1"/>
  <c r="AJ178" i="1"/>
  <c r="AC585" i="1"/>
  <c r="AH585" i="1"/>
  <c r="V585" i="1"/>
  <c r="P585" i="1"/>
  <c r="W585" i="1"/>
  <c r="N585" i="1"/>
  <c r="S135" i="1"/>
  <c r="AH135" i="1"/>
  <c r="AI135" i="1"/>
  <c r="AC135" i="1"/>
  <c r="AB135" i="1"/>
  <c r="AA135" i="1"/>
  <c r="AJ135" i="1"/>
  <c r="AJ139" i="1"/>
  <c r="AD139" i="1"/>
  <c r="AG139" i="1"/>
  <c r="AI139" i="1"/>
  <c r="N139" i="1"/>
  <c r="AE139" i="1"/>
  <c r="AC206" i="1"/>
  <c r="Z206" i="1"/>
  <c r="AJ206" i="1"/>
  <c r="V206" i="1"/>
  <c r="W206" i="1"/>
  <c r="R639" i="1"/>
  <c r="AD639" i="1"/>
  <c r="M639" i="1"/>
  <c r="AH639" i="1"/>
  <c r="Z639" i="1"/>
  <c r="AA639" i="1"/>
  <c r="AB639" i="1"/>
  <c r="P238" i="1"/>
  <c r="W238" i="1"/>
  <c r="AD238" i="1"/>
  <c r="AI238" i="1"/>
  <c r="AB238" i="1"/>
  <c r="AI244" i="1"/>
  <c r="Z244" i="1"/>
  <c r="S244" i="1"/>
  <c r="AC244" i="1"/>
  <c r="W244" i="1"/>
  <c r="AD244" i="1"/>
  <c r="R244" i="1"/>
  <c r="S1307" i="1"/>
  <c r="AD1307" i="1"/>
  <c r="AH1307" i="1"/>
  <c r="AG1307" i="1"/>
  <c r="Z1307" i="1"/>
  <c r="V1305" i="1"/>
  <c r="AH1305" i="1"/>
  <c r="N1305" i="1"/>
  <c r="AF1305" i="1"/>
  <c r="O1305" i="1"/>
  <c r="S1305" i="1"/>
  <c r="AE1305" i="1"/>
  <c r="O329" i="1"/>
  <c r="AF329" i="1"/>
  <c r="AJ329" i="1"/>
  <c r="AI329" i="1"/>
  <c r="AE329" i="1"/>
  <c r="S331" i="1"/>
  <c r="N331" i="1"/>
  <c r="T331" i="1"/>
  <c r="V331" i="1"/>
  <c r="AJ331" i="1"/>
  <c r="AA331" i="1"/>
  <c r="AE331" i="1"/>
  <c r="AD1563" i="1"/>
  <c r="V1563" i="1"/>
  <c r="AC1563" i="1"/>
  <c r="X1563" i="1"/>
  <c r="Z1563" i="1"/>
  <c r="AH1580" i="1"/>
  <c r="Y1580" i="1"/>
  <c r="T1580" i="1"/>
  <c r="AG1580" i="1"/>
  <c r="AC1580" i="1"/>
  <c r="AB1580" i="1"/>
  <c r="U1580" i="1"/>
  <c r="AE627" i="1"/>
  <c r="AJ627" i="1"/>
  <c r="AD627" i="1"/>
  <c r="S627" i="1"/>
  <c r="AC627" i="1"/>
  <c r="AD633" i="1"/>
  <c r="M633" i="1"/>
  <c r="AI633" i="1"/>
  <c r="V633" i="1"/>
  <c r="W633" i="1"/>
  <c r="AF633" i="1"/>
  <c r="AH633" i="1"/>
  <c r="N226" i="1"/>
  <c r="Q226" i="1"/>
  <c r="AE226" i="1"/>
  <c r="Y226" i="1"/>
  <c r="AA226" i="1"/>
  <c r="R1581" i="1"/>
  <c r="P1581" i="1"/>
  <c r="AA1581" i="1"/>
  <c r="M1581" i="1"/>
  <c r="AH1581" i="1"/>
  <c r="Q240" i="1"/>
  <c r="AH240" i="1"/>
  <c r="O240" i="1"/>
  <c r="T240" i="1"/>
  <c r="R240" i="1"/>
  <c r="AF240" i="1"/>
  <c r="AB240" i="1"/>
  <c r="P332" i="1"/>
  <c r="X332" i="1"/>
  <c r="AH332" i="1"/>
  <c r="AF332" i="1"/>
  <c r="T332" i="1"/>
  <c r="R249" i="1"/>
  <c r="P249" i="1"/>
  <c r="Y249" i="1"/>
  <c r="S249" i="1"/>
  <c r="AE249" i="1"/>
  <c r="AD249" i="1"/>
  <c r="AA250" i="1"/>
  <c r="P250" i="1"/>
  <c r="W250" i="1"/>
  <c r="N250" i="1"/>
  <c r="AE250" i="1"/>
  <c r="AD250" i="1"/>
  <c r="AI1575" i="1"/>
  <c r="W1575" i="1"/>
  <c r="T1575" i="1"/>
  <c r="AG1575" i="1"/>
  <c r="Q1575" i="1"/>
  <c r="AC1575" i="1"/>
  <c r="X1575" i="1"/>
  <c r="AJ1576" i="1"/>
  <c r="N1576" i="1"/>
  <c r="AC1576" i="1"/>
  <c r="O1576" i="1"/>
  <c r="Z1576" i="1"/>
  <c r="AJ638" i="1"/>
  <c r="V638" i="1"/>
  <c r="AC638" i="1"/>
  <c r="Y638" i="1"/>
  <c r="T638" i="1"/>
  <c r="O638" i="1"/>
  <c r="X638" i="1"/>
  <c r="AC215" i="1"/>
  <c r="V215" i="1"/>
  <c r="M215" i="1"/>
  <c r="AB215" i="1"/>
  <c r="AJ215" i="1"/>
  <c r="Y238" i="1"/>
  <c r="Q238" i="1"/>
  <c r="AE238" i="1"/>
  <c r="AJ238" i="1"/>
  <c r="T238" i="1"/>
  <c r="AE239" i="1"/>
  <c r="AI239" i="1"/>
  <c r="AB239" i="1"/>
  <c r="T239" i="1"/>
  <c r="U239" i="1"/>
  <c r="AH239" i="1"/>
  <c r="W239" i="1"/>
  <c r="Z239" i="1"/>
  <c r="O239" i="1"/>
  <c r="S239" i="1"/>
  <c r="AF1296" i="1"/>
  <c r="Z1296" i="1"/>
  <c r="Q1296" i="1"/>
  <c r="U1296" i="1"/>
  <c r="M1296" i="1"/>
  <c r="R1296" i="1"/>
  <c r="AC1296" i="1"/>
  <c r="AG1296" i="1"/>
  <c r="N1296" i="1"/>
  <c r="AI1296" i="1"/>
  <c r="T1299" i="1"/>
  <c r="AC1299" i="1"/>
  <c r="P1299" i="1"/>
  <c r="AB1299" i="1"/>
  <c r="N1299" i="1"/>
  <c r="M1299" i="1"/>
  <c r="AF1299" i="1"/>
  <c r="AI1299" i="1"/>
  <c r="R1299" i="1"/>
  <c r="X1299" i="1"/>
  <c r="AJ234" i="1"/>
  <c r="AH234" i="1"/>
  <c r="O234" i="1"/>
  <c r="Q234" i="1"/>
  <c r="U234" i="1"/>
  <c r="P234" i="1"/>
  <c r="AI234" i="1"/>
  <c r="V234" i="1"/>
  <c r="AD234" i="1"/>
  <c r="W234" i="1"/>
  <c r="AF1569" i="1"/>
  <c r="AC1569" i="1"/>
  <c r="AA1569" i="1"/>
  <c r="P1569" i="1"/>
  <c r="O1569" i="1"/>
  <c r="AI1569" i="1"/>
  <c r="AE1569" i="1"/>
  <c r="AD1569" i="1"/>
  <c r="Y1569" i="1"/>
  <c r="X1569" i="1"/>
  <c r="T320" i="1"/>
  <c r="O320" i="1"/>
  <c r="AJ320" i="1"/>
  <c r="N320" i="1"/>
  <c r="AC320" i="1"/>
  <c r="M320" i="1"/>
  <c r="AE320" i="1"/>
  <c r="X320" i="1"/>
  <c r="AA320" i="1"/>
  <c r="W320" i="1"/>
  <c r="Y1324" i="1"/>
  <c r="AA1324" i="1"/>
  <c r="AJ1324" i="1"/>
  <c r="R1324" i="1"/>
  <c r="AD1324" i="1"/>
  <c r="N1324" i="1"/>
  <c r="AF1324" i="1"/>
  <c r="AI1324" i="1"/>
  <c r="U1324" i="1"/>
  <c r="AB1324" i="1"/>
  <c r="AJ295" i="1"/>
  <c r="V295" i="1"/>
  <c r="AC295" i="1"/>
  <c r="AD295" i="1"/>
  <c r="R295" i="1"/>
  <c r="AE295" i="1"/>
  <c r="Q295" i="1"/>
  <c r="U295" i="1"/>
  <c r="S295" i="1"/>
  <c r="AG295" i="1"/>
  <c r="S1327" i="1"/>
  <c r="Z1327" i="1"/>
  <c r="AI1327" i="1"/>
  <c r="AD1327" i="1"/>
  <c r="T1327" i="1"/>
  <c r="AF1327" i="1"/>
  <c r="AA1327" i="1"/>
  <c r="AJ1327" i="1"/>
  <c r="Q1327" i="1"/>
  <c r="W1327" i="1"/>
  <c r="AC284" i="1"/>
  <c r="N284" i="1"/>
  <c r="M284" i="1"/>
  <c r="W284" i="1"/>
  <c r="Q284" i="1"/>
  <c r="V284" i="1"/>
  <c r="AA284" i="1"/>
  <c r="S284" i="1"/>
  <c r="P284" i="1"/>
  <c r="AH284" i="1"/>
  <c r="V309" i="1"/>
  <c r="AC309" i="1"/>
  <c r="AI309" i="1"/>
  <c r="X309" i="1"/>
  <c r="Z309" i="1"/>
  <c r="Q309" i="1"/>
  <c r="W309" i="1"/>
  <c r="M309" i="1"/>
  <c r="S309" i="1"/>
  <c r="AF309" i="1"/>
  <c r="Y689" i="1"/>
  <c r="AJ689" i="1"/>
  <c r="W689" i="1"/>
  <c r="U689" i="1"/>
  <c r="R689" i="1"/>
  <c r="AG689" i="1"/>
  <c r="AB689" i="1"/>
  <c r="Q689" i="1"/>
  <c r="V689" i="1"/>
  <c r="AI689" i="1"/>
  <c r="V286" i="1"/>
  <c r="AI286" i="1"/>
  <c r="Z286" i="1"/>
  <c r="Q286" i="1"/>
  <c r="U286" i="1"/>
  <c r="AH286" i="1"/>
  <c r="AF286" i="1"/>
  <c r="AD286" i="1"/>
  <c r="T286" i="1"/>
  <c r="AC286" i="1"/>
  <c r="Z294" i="1"/>
  <c r="N294" i="1"/>
  <c r="Y294" i="1"/>
  <c r="AB294" i="1"/>
  <c r="AJ294" i="1"/>
  <c r="W294" i="1"/>
  <c r="S294" i="1"/>
  <c r="R294" i="1"/>
  <c r="AI294" i="1"/>
  <c r="U294" i="1"/>
  <c r="AH305" i="1"/>
  <c r="Q305" i="1"/>
  <c r="S305" i="1"/>
  <c r="O305" i="1"/>
  <c r="T305" i="1"/>
  <c r="Y305" i="1"/>
  <c r="AA305" i="1"/>
  <c r="M305" i="1"/>
  <c r="V305" i="1"/>
  <c r="AJ305" i="1"/>
  <c r="X305" i="1"/>
  <c r="Z305" i="1"/>
  <c r="P305" i="1"/>
  <c r="AC305" i="1"/>
  <c r="AI305" i="1"/>
  <c r="AF305" i="1"/>
  <c r="N305" i="1"/>
  <c r="R305" i="1"/>
  <c r="AF319" i="1"/>
  <c r="AC319" i="1"/>
  <c r="N319" i="1"/>
  <c r="AA319" i="1"/>
  <c r="P319" i="1"/>
  <c r="S319" i="1"/>
  <c r="AI319" i="1"/>
  <c r="R319" i="1"/>
  <c r="Z319" i="1"/>
  <c r="U319" i="1"/>
  <c r="AG1330" i="1"/>
  <c r="Z1330" i="1"/>
  <c r="V1330" i="1"/>
  <c r="AB1330" i="1"/>
  <c r="R1330" i="1"/>
  <c r="S1330" i="1"/>
  <c r="AF1330" i="1"/>
  <c r="AC1330" i="1"/>
  <c r="AE1330" i="1"/>
  <c r="Q1330" i="1"/>
  <c r="W1330" i="1"/>
  <c r="N1330" i="1"/>
  <c r="Y1330" i="1"/>
  <c r="T1330" i="1"/>
  <c r="AA1330" i="1"/>
  <c r="M1330" i="1"/>
  <c r="P1330" i="1"/>
  <c r="X1330" i="1"/>
  <c r="X1335" i="1"/>
  <c r="Z1335" i="1"/>
  <c r="T1335" i="1"/>
  <c r="AD1335" i="1"/>
  <c r="R1335" i="1"/>
  <c r="AA1335" i="1"/>
  <c r="O1335" i="1"/>
  <c r="P1335" i="1"/>
  <c r="U1335" i="1"/>
  <c r="AB1335" i="1"/>
  <c r="AE1335" i="1"/>
  <c r="AG1335" i="1"/>
  <c r="Q1335" i="1"/>
  <c r="N1335" i="1"/>
  <c r="S1335" i="1"/>
  <c r="AC1335" i="1"/>
  <c r="M1335" i="1"/>
  <c r="AH1335" i="1"/>
  <c r="AI697" i="1"/>
  <c r="X697" i="1"/>
  <c r="AC697" i="1"/>
  <c r="N697" i="1"/>
  <c r="U697" i="1"/>
  <c r="AE697" i="1"/>
  <c r="Q697" i="1"/>
  <c r="AG697" i="1"/>
  <c r="AF697" i="1"/>
  <c r="W697" i="1"/>
  <c r="O272" i="1"/>
  <c r="AD272" i="1"/>
  <c r="X272" i="1"/>
  <c r="AH272" i="1"/>
  <c r="AA272" i="1"/>
  <c r="Y272" i="1"/>
  <c r="AI272" i="1"/>
  <c r="W272" i="1"/>
  <c r="AJ272" i="1"/>
  <c r="M272" i="1"/>
  <c r="R441" i="1"/>
  <c r="AF441" i="1"/>
  <c r="O441" i="1"/>
  <c r="T441" i="1"/>
  <c r="W441" i="1"/>
  <c r="AG441" i="1"/>
  <c r="AC441" i="1"/>
  <c r="AB441" i="1"/>
  <c r="AI441" i="1"/>
  <c r="Y441" i="1"/>
  <c r="AD441" i="1"/>
  <c r="Q441" i="1"/>
  <c r="V441" i="1"/>
  <c r="AJ441" i="1"/>
  <c r="AA441" i="1"/>
  <c r="U441" i="1"/>
  <c r="S441" i="1"/>
  <c r="AE441" i="1"/>
  <c r="M441" i="1"/>
  <c r="X441" i="1"/>
  <c r="AE305" i="1"/>
  <c r="AD305" i="1"/>
  <c r="AJ1330" i="1"/>
  <c r="Y1335" i="1"/>
  <c r="AI1335" i="1"/>
  <c r="AC376" i="1"/>
  <c r="AF376" i="1"/>
  <c r="Y376" i="1"/>
  <c r="R376" i="1"/>
  <c r="O376" i="1"/>
  <c r="AI376" i="1"/>
  <c r="AG376" i="1"/>
  <c r="U376" i="1"/>
  <c r="X376" i="1"/>
  <c r="S376" i="1"/>
  <c r="AH376" i="1"/>
  <c r="AE376" i="1"/>
  <c r="M376" i="1"/>
  <c r="AA376" i="1"/>
  <c r="Q376" i="1"/>
  <c r="N376" i="1"/>
  <c r="AB376" i="1"/>
  <c r="AJ376" i="1"/>
  <c r="AD376" i="1"/>
  <c r="Z376" i="1"/>
  <c r="AB555" i="1"/>
  <c r="AE555" i="1"/>
  <c r="S555" i="1"/>
  <c r="AD555" i="1"/>
  <c r="Y555" i="1"/>
  <c r="AH555" i="1"/>
  <c r="T555" i="1"/>
  <c r="AI555" i="1"/>
  <c r="AJ555" i="1"/>
  <c r="AA555" i="1"/>
  <c r="V555" i="1"/>
  <c r="O555" i="1"/>
  <c r="Z555" i="1"/>
  <c r="M555" i="1"/>
  <c r="AF555" i="1"/>
  <c r="R555" i="1"/>
  <c r="P555" i="1"/>
  <c r="U555" i="1"/>
  <c r="W555" i="1"/>
  <c r="N555" i="1"/>
  <c r="P335" i="1"/>
  <c r="N335" i="1"/>
  <c r="AD335" i="1"/>
  <c r="X335" i="1"/>
  <c r="R335" i="1"/>
  <c r="Y335" i="1"/>
  <c r="S335" i="1"/>
  <c r="T335" i="1"/>
  <c r="Q335" i="1"/>
  <c r="AJ335" i="1"/>
  <c r="O335" i="1"/>
  <c r="AA335" i="1"/>
  <c r="AH335" i="1"/>
  <c r="Z335" i="1"/>
  <c r="AF335" i="1"/>
  <c r="AB335" i="1"/>
  <c r="W335" i="1"/>
  <c r="AE335" i="1"/>
  <c r="AG335" i="1"/>
  <c r="AC335" i="1"/>
  <c r="AI335" i="1"/>
  <c r="U394" i="1"/>
  <c r="AF394" i="1"/>
  <c r="AE394" i="1"/>
  <c r="AC394" i="1"/>
  <c r="AH394" i="1"/>
  <c r="AD394" i="1"/>
  <c r="AI394" i="1"/>
  <c r="R394" i="1"/>
  <c r="Z394" i="1"/>
  <c r="Y394" i="1"/>
  <c r="O394" i="1"/>
  <c r="X394" i="1"/>
  <c r="W394" i="1"/>
  <c r="M394" i="1"/>
  <c r="Q394" i="1"/>
  <c r="AG394" i="1"/>
  <c r="P394" i="1"/>
  <c r="S394" i="1"/>
  <c r="AJ394" i="1"/>
  <c r="N394" i="1"/>
  <c r="AB394" i="1"/>
  <c r="T373" i="1"/>
  <c r="O373" i="1"/>
  <c r="V373" i="1"/>
  <c r="Z373" i="1"/>
  <c r="AC373" i="1"/>
  <c r="AJ373" i="1"/>
  <c r="P373" i="1"/>
  <c r="AA373" i="1"/>
  <c r="Y373" i="1"/>
  <c r="AB373" i="1"/>
  <c r="Q373" i="1"/>
  <c r="AF373" i="1"/>
  <c r="AH373" i="1"/>
  <c r="AG373" i="1"/>
  <c r="AE373" i="1"/>
  <c r="AD373" i="1"/>
  <c r="U373" i="1"/>
  <c r="X373" i="1"/>
  <c r="N373" i="1"/>
  <c r="S373" i="1"/>
  <c r="R373" i="1"/>
  <c r="AJ1609" i="1"/>
  <c r="AB1609" i="1"/>
  <c r="AI1609" i="1"/>
  <c r="W1609" i="1"/>
  <c r="AG1609" i="1"/>
  <c r="T1609" i="1"/>
  <c r="S1609" i="1"/>
  <c r="O1609" i="1"/>
  <c r="N1609" i="1"/>
  <c r="AE1609" i="1"/>
  <c r="V1609" i="1"/>
  <c r="M1609" i="1"/>
  <c r="AA1609" i="1"/>
  <c r="AF1609" i="1"/>
  <c r="AC1609" i="1"/>
  <c r="X1609" i="1"/>
  <c r="U1609" i="1"/>
  <c r="Z1609" i="1"/>
  <c r="P1609" i="1"/>
  <c r="AD1609" i="1"/>
  <c r="R1609" i="1"/>
  <c r="U1359" i="1"/>
  <c r="Z1359" i="1"/>
  <c r="Y1359" i="1"/>
  <c r="AD1359" i="1"/>
  <c r="M1359" i="1"/>
  <c r="R1359" i="1"/>
  <c r="AC1359" i="1"/>
  <c r="AF1359" i="1"/>
  <c r="AA1359" i="1"/>
  <c r="X1359" i="1"/>
  <c r="S1359" i="1"/>
  <c r="AE1359" i="1"/>
  <c r="W1359" i="1"/>
  <c r="AI1359" i="1"/>
  <c r="AH1359" i="1"/>
  <c r="N1359" i="1"/>
  <c r="AB1359" i="1"/>
  <c r="V1359" i="1"/>
  <c r="P1359" i="1"/>
  <c r="AG1359" i="1"/>
  <c r="Q1359" i="1"/>
  <c r="O347" i="1"/>
  <c r="AF347" i="1"/>
  <c r="AD347" i="1"/>
  <c r="AJ347" i="1"/>
  <c r="AB347" i="1"/>
  <c r="T347" i="1"/>
  <c r="V347" i="1"/>
  <c r="AA347" i="1"/>
  <c r="R347" i="1"/>
  <c r="Q347" i="1"/>
  <c r="AH347" i="1"/>
  <c r="X347" i="1"/>
  <c r="W347" i="1"/>
  <c r="S347" i="1"/>
  <c r="AE347" i="1"/>
  <c r="AC347" i="1"/>
  <c r="P347" i="1"/>
  <c r="U347" i="1"/>
  <c r="AI347" i="1"/>
  <c r="Y347" i="1"/>
  <c r="N347" i="1"/>
  <c r="W1344" i="1"/>
  <c r="N1344" i="1"/>
  <c r="AB1344" i="1"/>
  <c r="Y1344" i="1"/>
  <c r="AF1344" i="1"/>
  <c r="M1344" i="1"/>
  <c r="AH1344" i="1"/>
  <c r="P1344" i="1"/>
  <c r="U1344" i="1"/>
  <c r="X1344" i="1"/>
  <c r="O1344" i="1"/>
  <c r="T1344" i="1"/>
  <c r="AJ1344" i="1"/>
  <c r="AG1344" i="1"/>
  <c r="AI1344" i="1"/>
  <c r="AE1344" i="1"/>
  <c r="AC1344" i="1"/>
  <c r="S1344" i="1"/>
  <c r="AA1344" i="1"/>
  <c r="Q1344" i="1"/>
  <c r="V1344" i="1"/>
  <c r="O1261" i="1"/>
  <c r="V1261" i="1"/>
  <c r="W1261" i="1"/>
  <c r="AC1261" i="1"/>
  <c r="P1261" i="1"/>
  <c r="W98" i="1"/>
  <c r="N98" i="1"/>
  <c r="Q98" i="1"/>
  <c r="AF98" i="1"/>
  <c r="AB98" i="1"/>
  <c r="AG1280" i="1"/>
  <c r="AF1280" i="1"/>
  <c r="Z1280" i="1"/>
  <c r="AJ1280" i="1"/>
  <c r="AB1280" i="1"/>
  <c r="AJ186" i="1"/>
  <c r="W186" i="1"/>
  <c r="S186" i="1"/>
  <c r="M186" i="1"/>
  <c r="AE186" i="1"/>
  <c r="AG1271" i="1"/>
  <c r="O1271" i="1"/>
  <c r="AD1271" i="1"/>
  <c r="AB1271" i="1"/>
  <c r="M1271" i="1"/>
  <c r="AH163" i="1"/>
  <c r="T163" i="1"/>
  <c r="AJ163" i="1"/>
  <c r="M163" i="1"/>
  <c r="AC163" i="1"/>
  <c r="Y266" i="1"/>
  <c r="U266" i="1"/>
  <c r="O266" i="1"/>
  <c r="AG266" i="1"/>
  <c r="AB266" i="1"/>
  <c r="V266" i="1"/>
  <c r="AF100" i="1"/>
  <c r="AE100" i="1"/>
  <c r="AJ100" i="1"/>
  <c r="M100" i="1"/>
  <c r="Y100" i="1"/>
  <c r="AB100" i="1"/>
  <c r="N1270" i="1"/>
  <c r="AB1270" i="1"/>
  <c r="W1270" i="1"/>
  <c r="S1270" i="1"/>
  <c r="AF1270" i="1"/>
  <c r="AF1200" i="1"/>
  <c r="AD1200" i="1"/>
  <c r="X1200" i="1"/>
  <c r="AA1200" i="1"/>
  <c r="U1200" i="1"/>
  <c r="R1200" i="1"/>
  <c r="AI259" i="1"/>
  <c r="AE259" i="1"/>
  <c r="R259" i="1"/>
  <c r="S259" i="1"/>
  <c r="P259" i="1"/>
  <c r="U259" i="1"/>
  <c r="P175" i="1"/>
  <c r="Y175" i="1"/>
  <c r="AD175" i="1"/>
  <c r="AG175" i="1"/>
  <c r="S175" i="1"/>
  <c r="Z175" i="1"/>
  <c r="P160" i="1"/>
  <c r="T160" i="1"/>
  <c r="AI160" i="1"/>
  <c r="W160" i="1"/>
  <c r="N160" i="1"/>
  <c r="AD160" i="1"/>
  <c r="AD178" i="1"/>
  <c r="AH178" i="1"/>
  <c r="M178" i="1"/>
  <c r="Y178" i="1"/>
  <c r="X178" i="1"/>
  <c r="R178" i="1"/>
  <c r="N135" i="1"/>
  <c r="AG135" i="1"/>
  <c r="Q135" i="1"/>
  <c r="AF135" i="1"/>
  <c r="AE135" i="1"/>
  <c r="AF639" i="1"/>
  <c r="P639" i="1"/>
  <c r="X639" i="1"/>
  <c r="O639" i="1"/>
  <c r="S639" i="1"/>
  <c r="AF244" i="1"/>
  <c r="X244" i="1"/>
  <c r="AE244" i="1"/>
  <c r="U244" i="1"/>
  <c r="M244" i="1"/>
  <c r="AC1305" i="1"/>
  <c r="X1305" i="1"/>
  <c r="T1305" i="1"/>
  <c r="M1305" i="1"/>
  <c r="Z1305" i="1"/>
  <c r="X331" i="1"/>
  <c r="AH331" i="1"/>
  <c r="Q331" i="1"/>
  <c r="W331" i="1"/>
  <c r="R331" i="1"/>
  <c r="T1563" i="1"/>
  <c r="U1563" i="1"/>
  <c r="AI1563" i="1"/>
  <c r="AJ1580" i="1"/>
  <c r="V1580" i="1"/>
  <c r="AE1580" i="1"/>
  <c r="Z1580" i="1"/>
  <c r="AF1580" i="1"/>
  <c r="Q627" i="1"/>
  <c r="AC633" i="1"/>
  <c r="Z633" i="1"/>
  <c r="R633" i="1"/>
  <c r="AG633" i="1"/>
  <c r="U633" i="1"/>
  <c r="X226" i="1"/>
  <c r="AJ226" i="1"/>
  <c r="W226" i="1"/>
  <c r="AD226" i="1"/>
  <c r="Y1581" i="1"/>
  <c r="X1581" i="1"/>
  <c r="AG1581" i="1"/>
  <c r="U1581" i="1"/>
  <c r="AI1581" i="1"/>
  <c r="T1581" i="1"/>
  <c r="AA240" i="1"/>
  <c r="M240" i="1"/>
  <c r="N240" i="1"/>
  <c r="Y240" i="1"/>
  <c r="AJ240" i="1"/>
  <c r="V332" i="1"/>
  <c r="AJ332" i="1"/>
  <c r="W332" i="1"/>
  <c r="Z332" i="1"/>
  <c r="R332" i="1"/>
  <c r="AG332" i="1"/>
  <c r="N249" i="1"/>
  <c r="AF249" i="1"/>
  <c r="T249" i="1"/>
  <c r="W249" i="1"/>
  <c r="AA249" i="1"/>
  <c r="U249" i="1"/>
  <c r="V250" i="1"/>
  <c r="Q250" i="1"/>
  <c r="S250" i="1"/>
  <c r="AC250" i="1"/>
  <c r="X250" i="1"/>
  <c r="AI250" i="1"/>
  <c r="AB1575" i="1"/>
  <c r="V1575" i="1"/>
  <c r="Y1575" i="1"/>
  <c r="AA1575" i="1"/>
  <c r="U1575" i="1"/>
  <c r="T1576" i="1"/>
  <c r="Y1576" i="1"/>
  <c r="X1576" i="1"/>
  <c r="AI1576" i="1"/>
  <c r="AH1576" i="1"/>
  <c r="S1576" i="1"/>
  <c r="Q638" i="1"/>
  <c r="AG638" i="1"/>
  <c r="AB638" i="1"/>
  <c r="P638" i="1"/>
  <c r="M638" i="1"/>
  <c r="AC632" i="1"/>
  <c r="S632" i="1"/>
  <c r="AG632" i="1"/>
  <c r="N632" i="1"/>
  <c r="AD632" i="1"/>
  <c r="Y632" i="1"/>
  <c r="W632" i="1"/>
  <c r="T632" i="1"/>
  <c r="V632" i="1"/>
  <c r="AJ632" i="1"/>
  <c r="AA1306" i="1"/>
  <c r="AI1306" i="1"/>
  <c r="AE1306" i="1"/>
  <c r="U1306" i="1"/>
  <c r="R1306" i="1"/>
  <c r="W1306" i="1"/>
  <c r="Q1306" i="1"/>
  <c r="AF1306" i="1"/>
  <c r="AG1306" i="1"/>
  <c r="V1306" i="1"/>
  <c r="AE1293" i="1"/>
  <c r="AF1293" i="1"/>
  <c r="Q1293" i="1"/>
  <c r="P1293" i="1"/>
  <c r="Y1293" i="1"/>
  <c r="V1293" i="1"/>
  <c r="AJ1293" i="1"/>
  <c r="AH1293" i="1"/>
  <c r="AD1293" i="1"/>
  <c r="S1293" i="1"/>
  <c r="Y215" i="1"/>
  <c r="Q215" i="1"/>
  <c r="T215" i="1"/>
  <c r="P629" i="1"/>
  <c r="V629" i="1"/>
  <c r="M629" i="1"/>
  <c r="AC629" i="1"/>
  <c r="O629" i="1"/>
  <c r="X629" i="1"/>
  <c r="AB629" i="1"/>
  <c r="AD629" i="1"/>
  <c r="AJ629" i="1"/>
  <c r="AG629" i="1"/>
  <c r="AE629" i="1"/>
  <c r="S238" i="1"/>
  <c r="X238" i="1"/>
  <c r="AA238" i="1"/>
  <c r="R238" i="1"/>
  <c r="AF238" i="1"/>
  <c r="U238" i="1"/>
  <c r="V239" i="1"/>
  <c r="AJ239" i="1"/>
  <c r="N239" i="1"/>
  <c r="P239" i="1"/>
  <c r="R239" i="1"/>
  <c r="AH1296" i="1"/>
  <c r="AE1296" i="1"/>
  <c r="Y1296" i="1"/>
  <c r="AJ1296" i="1"/>
  <c r="T1296" i="1"/>
  <c r="AB1297" i="1"/>
  <c r="N1297" i="1"/>
  <c r="Y1297" i="1"/>
  <c r="P1297" i="1"/>
  <c r="AD1297" i="1"/>
  <c r="AC1297" i="1"/>
  <c r="Z1299" i="1"/>
  <c r="AE1299" i="1"/>
  <c r="AJ1299" i="1"/>
  <c r="AH1299" i="1"/>
  <c r="U1299" i="1"/>
  <c r="AF1297" i="1"/>
  <c r="X1297" i="1"/>
  <c r="Z1297" i="1"/>
  <c r="Q1297" i="1"/>
  <c r="AE234" i="1"/>
  <c r="M234" i="1"/>
  <c r="R234" i="1"/>
  <c r="N234" i="1"/>
  <c r="V1578" i="1"/>
  <c r="X1578" i="1"/>
  <c r="AC1578" i="1"/>
  <c r="AF1578" i="1"/>
  <c r="P1578" i="1"/>
  <c r="Q1578" i="1"/>
  <c r="AB1578" i="1"/>
  <c r="M1578" i="1"/>
  <c r="R1578" i="1"/>
  <c r="AA1578" i="1"/>
  <c r="O1578" i="1"/>
  <c r="AJ1569" i="1"/>
  <c r="Q1569" i="1"/>
  <c r="AG1569" i="1"/>
  <c r="V1569" i="1"/>
  <c r="S1569" i="1"/>
  <c r="Z302" i="1"/>
  <c r="U302" i="1"/>
  <c r="AI302" i="1"/>
  <c r="P302" i="1"/>
  <c r="S302" i="1"/>
  <c r="AF302" i="1"/>
  <c r="AA302" i="1"/>
  <c r="AJ302" i="1"/>
  <c r="X302" i="1"/>
  <c r="AG302" i="1"/>
  <c r="AD302" i="1"/>
  <c r="U320" i="1"/>
  <c r="S320" i="1"/>
  <c r="AF320" i="1"/>
  <c r="AG320" i="1"/>
  <c r="AD320" i="1"/>
  <c r="AA289" i="1"/>
  <c r="AF289" i="1"/>
  <c r="U289" i="1"/>
  <c r="X289" i="1"/>
  <c r="W289" i="1"/>
  <c r="V289" i="1"/>
  <c r="Q289" i="1"/>
  <c r="AC289" i="1"/>
  <c r="Y289" i="1"/>
  <c r="AH289" i="1"/>
  <c r="AD289" i="1"/>
  <c r="Z1324" i="1"/>
  <c r="AE1324" i="1"/>
  <c r="S1324" i="1"/>
  <c r="AG1324" i="1"/>
  <c r="X1324" i="1"/>
  <c r="AH1586" i="1"/>
  <c r="Q1586" i="1"/>
  <c r="S1586" i="1"/>
  <c r="R1586" i="1"/>
  <c r="N1586" i="1"/>
  <c r="AD1586" i="1"/>
  <c r="AF1586" i="1"/>
  <c r="V1586" i="1"/>
  <c r="X1586" i="1"/>
  <c r="M1586" i="1"/>
  <c r="P1586" i="1"/>
  <c r="AF295" i="1"/>
  <c r="AB295" i="1"/>
  <c r="M295" i="1"/>
  <c r="Z295" i="1"/>
  <c r="AI295" i="1"/>
  <c r="T1332" i="1"/>
  <c r="N1332" i="1"/>
  <c r="U1332" i="1"/>
  <c r="P1332" i="1"/>
  <c r="W1332" i="1"/>
  <c r="O1332" i="1"/>
  <c r="AC1332" i="1"/>
  <c r="Z1332" i="1"/>
  <c r="AE1332" i="1"/>
  <c r="M1332" i="1"/>
  <c r="Y1332" i="1"/>
  <c r="X1327" i="1"/>
  <c r="R1327" i="1"/>
  <c r="AG1327" i="1"/>
  <c r="P1327" i="1"/>
  <c r="N1327" i="1"/>
  <c r="AA678" i="1"/>
  <c r="W678" i="1"/>
  <c r="AH678" i="1"/>
  <c r="Y678" i="1"/>
  <c r="R678" i="1"/>
  <c r="AB678" i="1"/>
  <c r="AJ678" i="1"/>
  <c r="V678" i="1"/>
  <c r="N678" i="1"/>
  <c r="AD678" i="1"/>
  <c r="AE678" i="1"/>
  <c r="U284" i="1"/>
  <c r="AF284" i="1"/>
  <c r="R284" i="1"/>
  <c r="Z284" i="1"/>
  <c r="AG284" i="1"/>
  <c r="N1589" i="1"/>
  <c r="Q1589" i="1"/>
  <c r="U1589" i="1"/>
  <c r="AI1589" i="1"/>
  <c r="AC1589" i="1"/>
  <c r="W1589" i="1"/>
  <c r="X1589" i="1"/>
  <c r="T1589" i="1"/>
  <c r="AD1589" i="1"/>
  <c r="R1589" i="1"/>
  <c r="AE1589" i="1"/>
  <c r="T309" i="1"/>
  <c r="AB309" i="1"/>
  <c r="AA309" i="1"/>
  <c r="Y309" i="1"/>
  <c r="AH309" i="1"/>
  <c r="V695" i="1"/>
  <c r="AE695" i="1"/>
  <c r="M695" i="1"/>
  <c r="AB695" i="1"/>
  <c r="AA695" i="1"/>
  <c r="AH695" i="1"/>
  <c r="AF695" i="1"/>
  <c r="Y695" i="1"/>
  <c r="AD695" i="1"/>
  <c r="P695" i="1"/>
  <c r="R695" i="1"/>
  <c r="AD689" i="1"/>
  <c r="M689" i="1"/>
  <c r="AA689" i="1"/>
  <c r="P689" i="1"/>
  <c r="AE689" i="1"/>
  <c r="AG288" i="1"/>
  <c r="U288" i="1"/>
  <c r="R288" i="1"/>
  <c r="Q288" i="1"/>
  <c r="AH288" i="1"/>
  <c r="Y288" i="1"/>
  <c r="AE288" i="1"/>
  <c r="X288" i="1"/>
  <c r="N288" i="1"/>
  <c r="O288" i="1"/>
  <c r="Z288" i="1"/>
  <c r="P286" i="1"/>
  <c r="AA286" i="1"/>
  <c r="AJ286" i="1"/>
  <c r="O286" i="1"/>
  <c r="AB286" i="1"/>
  <c r="AD1590" i="1"/>
  <c r="V1590" i="1"/>
  <c r="U1590" i="1"/>
  <c r="O1590" i="1"/>
  <c r="P1590" i="1"/>
  <c r="AG1590" i="1"/>
  <c r="S1590" i="1"/>
  <c r="AA1590" i="1"/>
  <c r="T1590" i="1"/>
  <c r="N1590" i="1"/>
  <c r="AJ1590" i="1"/>
  <c r="T294" i="1"/>
  <c r="AC294" i="1"/>
  <c r="AF294" i="1"/>
  <c r="X294" i="1"/>
  <c r="M294" i="1"/>
  <c r="V310" i="1"/>
  <c r="R310" i="1"/>
  <c r="AC310" i="1"/>
  <c r="AG310" i="1"/>
  <c r="X310" i="1"/>
  <c r="AE310" i="1"/>
  <c r="Y310" i="1"/>
  <c r="AF310" i="1"/>
  <c r="S310" i="1"/>
  <c r="P310" i="1"/>
  <c r="AA315" i="1"/>
  <c r="R315" i="1"/>
  <c r="AJ315" i="1"/>
  <c r="AH315" i="1"/>
  <c r="AI315" i="1"/>
  <c r="Q315" i="1"/>
  <c r="AB315" i="1"/>
  <c r="X315" i="1"/>
  <c r="AF315" i="1"/>
  <c r="O315" i="1"/>
  <c r="AD319" i="1"/>
  <c r="X319" i="1"/>
  <c r="AJ319" i="1"/>
  <c r="AB319" i="1"/>
  <c r="AG319" i="1"/>
  <c r="Z681" i="1"/>
  <c r="AH681" i="1"/>
  <c r="AB681" i="1"/>
  <c r="S681" i="1"/>
  <c r="M681" i="1"/>
  <c r="W681" i="1"/>
  <c r="U681" i="1"/>
  <c r="AI681" i="1"/>
  <c r="R681" i="1"/>
  <c r="X681" i="1"/>
  <c r="AC681" i="1"/>
  <c r="Z697" i="1"/>
  <c r="AD697" i="1"/>
  <c r="T697" i="1"/>
  <c r="AA697" i="1"/>
  <c r="R697" i="1"/>
  <c r="AD276" i="1"/>
  <c r="R276" i="1"/>
  <c r="Y276" i="1"/>
  <c r="X276" i="1"/>
  <c r="AA276" i="1"/>
  <c r="AG276" i="1"/>
  <c r="O276" i="1"/>
  <c r="V276" i="1"/>
  <c r="Z276" i="1"/>
  <c r="N276" i="1"/>
  <c r="W276" i="1"/>
  <c r="T272" i="1"/>
  <c r="U272" i="1"/>
  <c r="AF272" i="1"/>
  <c r="AC272" i="1"/>
  <c r="Z272" i="1"/>
  <c r="AB1584" i="1"/>
  <c r="R1584" i="1"/>
  <c r="Z1584" i="1"/>
  <c r="N1584" i="1"/>
  <c r="AC1584" i="1"/>
  <c r="AG1584" i="1"/>
  <c r="AJ1584" i="1"/>
  <c r="AI1584" i="1"/>
  <c r="AA1584" i="1"/>
  <c r="S1584" i="1"/>
  <c r="O1584" i="1"/>
  <c r="P441" i="1"/>
  <c r="Z441" i="1"/>
  <c r="W305" i="1"/>
  <c r="U1330" i="1"/>
  <c r="AH1330" i="1"/>
  <c r="AF1335" i="1"/>
  <c r="AA389" i="1"/>
  <c r="P389" i="1"/>
  <c r="Y389" i="1"/>
  <c r="S389" i="1"/>
  <c r="AI389" i="1"/>
  <c r="R389" i="1"/>
  <c r="AB389" i="1"/>
  <c r="U389" i="1"/>
  <c r="AF389" i="1"/>
  <c r="O389" i="1"/>
  <c r="AH389" i="1"/>
  <c r="N389" i="1"/>
  <c r="Q389" i="1"/>
  <c r="V389" i="1"/>
  <c r="T389" i="1"/>
  <c r="AG389" i="1"/>
  <c r="AD389" i="1"/>
  <c r="M389" i="1"/>
  <c r="AE389" i="1"/>
  <c r="AJ389" i="1"/>
  <c r="P376" i="1"/>
  <c r="V376" i="1"/>
  <c r="X1640" i="1"/>
  <c r="AG1640" i="1"/>
  <c r="AH1640" i="1"/>
  <c r="AI1640" i="1"/>
  <c r="Y1640" i="1"/>
  <c r="AE1640" i="1"/>
  <c r="W1640" i="1"/>
  <c r="V1640" i="1"/>
  <c r="U1640" i="1"/>
  <c r="AD1640" i="1"/>
  <c r="N1640" i="1"/>
  <c r="M1640" i="1"/>
  <c r="AF1640" i="1"/>
  <c r="AA1640" i="1"/>
  <c r="P1640" i="1"/>
  <c r="R1640" i="1"/>
  <c r="AC1640" i="1"/>
  <c r="Z1640" i="1"/>
  <c r="S1640" i="1"/>
  <c r="T1640" i="1"/>
  <c r="AC555" i="1"/>
  <c r="AG555" i="1"/>
  <c r="Y371" i="1"/>
  <c r="M371" i="1"/>
  <c r="AI371" i="1"/>
  <c r="AG371" i="1"/>
  <c r="R371" i="1"/>
  <c r="Z371" i="1"/>
  <c r="O371" i="1"/>
  <c r="Q371" i="1"/>
  <c r="AC371" i="1"/>
  <c r="X371" i="1"/>
  <c r="AB371" i="1"/>
  <c r="AH371" i="1"/>
  <c r="AD371" i="1"/>
  <c r="V371" i="1"/>
  <c r="S371" i="1"/>
  <c r="AF371" i="1"/>
  <c r="N371" i="1"/>
  <c r="AE371" i="1"/>
  <c r="W371" i="1"/>
  <c r="AJ371" i="1"/>
  <c r="U335" i="1"/>
  <c r="V394" i="1"/>
  <c r="AI373" i="1"/>
  <c r="Q1609" i="1"/>
  <c r="Y1348" i="1"/>
  <c r="AB1348" i="1"/>
  <c r="Q1348" i="1"/>
  <c r="AC1348" i="1"/>
  <c r="AF1348" i="1"/>
  <c r="AA1348" i="1"/>
  <c r="V1348" i="1"/>
  <c r="U1348" i="1"/>
  <c r="AG1348" i="1"/>
  <c r="S1348" i="1"/>
  <c r="X1348" i="1"/>
  <c r="N1348" i="1"/>
  <c r="T1348" i="1"/>
  <c r="AD1348" i="1"/>
  <c r="AI1348" i="1"/>
  <c r="O1348" i="1"/>
  <c r="M1348" i="1"/>
  <c r="R1348" i="1"/>
  <c r="Z1348" i="1"/>
  <c r="AJ1348" i="1"/>
  <c r="AH1348" i="1"/>
  <c r="O1359" i="1"/>
  <c r="M391" i="1"/>
  <c r="N391" i="1"/>
  <c r="Y391" i="1"/>
  <c r="S391" i="1"/>
  <c r="AB391" i="1"/>
  <c r="AI391" i="1"/>
  <c r="V391" i="1"/>
  <c r="X391" i="1"/>
  <c r="AH391" i="1"/>
  <c r="AG391" i="1"/>
  <c r="O391" i="1"/>
  <c r="AC391" i="1"/>
  <c r="AA391" i="1"/>
  <c r="Q391" i="1"/>
  <c r="AJ391" i="1"/>
  <c r="AE391" i="1"/>
  <c r="T391" i="1"/>
  <c r="R391" i="1"/>
  <c r="U391" i="1"/>
  <c r="W391" i="1"/>
  <c r="Z391" i="1"/>
  <c r="Z347" i="1"/>
  <c r="V344" i="1"/>
  <c r="U344" i="1"/>
  <c r="Z344" i="1"/>
  <c r="Q344" i="1"/>
  <c r="AI344" i="1"/>
  <c r="AC344" i="1"/>
  <c r="R344" i="1"/>
  <c r="AJ344" i="1"/>
  <c r="AA344" i="1"/>
  <c r="AG344" i="1"/>
  <c r="N344" i="1"/>
  <c r="O344" i="1"/>
  <c r="AH344" i="1"/>
  <c r="T344" i="1"/>
  <c r="W344" i="1"/>
  <c r="S344" i="1"/>
  <c r="AF344" i="1"/>
  <c r="M344" i="1"/>
  <c r="AE344" i="1"/>
  <c r="Y344" i="1"/>
  <c r="AD344" i="1"/>
  <c r="N1614" i="1"/>
  <c r="AG1614" i="1"/>
  <c r="S1614" i="1"/>
  <c r="W1614" i="1"/>
  <c r="AA1614" i="1"/>
  <c r="AB1614" i="1"/>
  <c r="U1614" i="1"/>
  <c r="AH1614" i="1"/>
  <c r="AC1614" i="1"/>
  <c r="V1614" i="1"/>
  <c r="X1614" i="1"/>
  <c r="AI1614" i="1"/>
  <c r="O1614" i="1"/>
  <c r="P1614" i="1"/>
  <c r="R1614" i="1"/>
  <c r="Y1614" i="1"/>
  <c r="T1614" i="1"/>
  <c r="AF1614" i="1"/>
  <c r="Z1614" i="1"/>
  <c r="AE1614" i="1"/>
  <c r="AJ1614" i="1"/>
  <c r="AD1344" i="1"/>
  <c r="AA1218" i="1"/>
  <c r="Q1218" i="1"/>
  <c r="Z1218" i="1"/>
  <c r="V1218" i="1"/>
  <c r="AC35" i="1"/>
  <c r="Y35" i="1"/>
  <c r="AG35" i="1"/>
  <c r="AI35" i="1"/>
  <c r="AE1245" i="1"/>
  <c r="T1245" i="1"/>
  <c r="S1245" i="1"/>
  <c r="Z1245" i="1"/>
  <c r="X508" i="1"/>
  <c r="Y508" i="1"/>
  <c r="AJ508" i="1"/>
  <c r="AF508" i="1"/>
  <c r="AH25" i="1"/>
  <c r="S25" i="1"/>
  <c r="M25" i="1"/>
  <c r="P25" i="1"/>
  <c r="AB1229" i="1"/>
  <c r="X1229" i="1"/>
  <c r="AE1229" i="1"/>
  <c r="P1229" i="1"/>
  <c r="AC263" i="1"/>
  <c r="Q263" i="1"/>
  <c r="N263" i="1"/>
  <c r="S263" i="1"/>
  <c r="AI263" i="1"/>
  <c r="U220" i="1"/>
  <c r="AB220" i="1"/>
  <c r="P220" i="1"/>
  <c r="Q220" i="1"/>
  <c r="AG324" i="1"/>
  <c r="AA324" i="1"/>
  <c r="AI324" i="1"/>
  <c r="Q324" i="1"/>
  <c r="X324" i="1"/>
  <c r="AI398" i="1"/>
  <c r="AE398" i="1"/>
  <c r="AA398" i="1"/>
  <c r="T398" i="1"/>
  <c r="V398" i="1"/>
  <c r="T37" i="1"/>
  <c r="AB37" i="1"/>
  <c r="AJ37" i="1"/>
  <c r="AC37" i="1"/>
  <c r="AH37" i="1"/>
  <c r="P42" i="1"/>
  <c r="X42" i="1"/>
  <c r="AJ42" i="1"/>
  <c r="Z42" i="1"/>
  <c r="AA42" i="1"/>
  <c r="AC1243" i="1"/>
  <c r="X1243" i="1"/>
  <c r="AG1243" i="1"/>
  <c r="U1243" i="1"/>
  <c r="Q1243" i="1"/>
  <c r="AJ1247" i="1"/>
  <c r="AG1247" i="1"/>
  <c r="T1247" i="1"/>
  <c r="V1247" i="1"/>
  <c r="X1247" i="1"/>
  <c r="S510" i="1"/>
  <c r="AE510" i="1"/>
  <c r="AB510" i="1"/>
  <c r="R510" i="1"/>
  <c r="V506" i="1"/>
  <c r="Z506" i="1"/>
  <c r="AD506" i="1"/>
  <c r="Q506" i="1"/>
  <c r="AF506" i="1"/>
  <c r="O1225" i="1"/>
  <c r="AD1225" i="1"/>
  <c r="Y1225" i="1"/>
  <c r="AF1225" i="1"/>
  <c r="AH1225" i="1"/>
  <c r="R1213" i="1"/>
  <c r="P1213" i="1"/>
  <c r="AF1213" i="1"/>
  <c r="Q1213" i="1"/>
  <c r="AB1213" i="1"/>
  <c r="AI1534" i="1"/>
  <c r="AB1534" i="1"/>
  <c r="T1534" i="1"/>
  <c r="Z1534" i="1"/>
  <c r="U1534" i="1"/>
  <c r="AF77" i="1"/>
  <c r="AH77" i="1"/>
  <c r="M77" i="1"/>
  <c r="Z77" i="1"/>
  <c r="X77" i="1"/>
  <c r="V78" i="1"/>
  <c r="O78" i="1"/>
  <c r="M78" i="1"/>
  <c r="AB78" i="1"/>
  <c r="W75" i="1"/>
  <c r="T75" i="1"/>
  <c r="P75" i="1"/>
  <c r="Z75" i="1"/>
  <c r="AJ75" i="1"/>
  <c r="V1279" i="1"/>
  <c r="AF1279" i="1"/>
  <c r="AC1279" i="1"/>
  <c r="AI1279" i="1"/>
  <c r="W1279" i="1"/>
  <c r="P1277" i="1"/>
  <c r="AI1277" i="1"/>
  <c r="AD1277" i="1"/>
  <c r="X1277" i="1"/>
  <c r="Q1260" i="1"/>
  <c r="P1260" i="1"/>
  <c r="M1260" i="1"/>
  <c r="X1260" i="1"/>
  <c r="N1260" i="1"/>
  <c r="AC570" i="1"/>
  <c r="Z570" i="1"/>
  <c r="V570" i="1"/>
  <c r="X570" i="1"/>
  <c r="T156" i="1"/>
  <c r="P156" i="1"/>
  <c r="V156" i="1"/>
  <c r="AD156" i="1"/>
  <c r="N156" i="1"/>
  <c r="Y1266" i="1"/>
  <c r="AB1266" i="1"/>
  <c r="AI1266" i="1"/>
  <c r="AA1266" i="1"/>
  <c r="AG1551" i="1"/>
  <c r="AA1551" i="1"/>
  <c r="O1551" i="1"/>
  <c r="AJ1551" i="1"/>
  <c r="AD1551" i="1"/>
  <c r="V583" i="1"/>
  <c r="AH583" i="1"/>
  <c r="W583" i="1"/>
  <c r="Q583" i="1"/>
  <c r="AI1548" i="1"/>
  <c r="AC1548" i="1"/>
  <c r="P1548" i="1"/>
  <c r="AE1548" i="1"/>
  <c r="R103" i="1"/>
  <c r="S103" i="1"/>
  <c r="AG103" i="1"/>
  <c r="P103" i="1"/>
  <c r="Z103" i="1"/>
  <c r="Q1261" i="1"/>
  <c r="T1261" i="1"/>
  <c r="U1261" i="1"/>
  <c r="AH1261" i="1"/>
  <c r="M1261" i="1"/>
  <c r="Q185" i="1"/>
  <c r="AC185" i="1"/>
  <c r="P185" i="1"/>
  <c r="W185" i="1"/>
  <c r="AJ1278" i="1"/>
  <c r="W1278" i="1"/>
  <c r="AF1278" i="1"/>
  <c r="AE1278" i="1"/>
  <c r="U1267" i="1"/>
  <c r="AC1267" i="1"/>
  <c r="O1267" i="1"/>
  <c r="T1267" i="1"/>
  <c r="P1267" i="1"/>
  <c r="Y98" i="1"/>
  <c r="AI98" i="1"/>
  <c r="U98" i="1"/>
  <c r="AE98" i="1"/>
  <c r="AC98" i="1"/>
  <c r="AC579" i="1"/>
  <c r="P579" i="1"/>
  <c r="V579" i="1"/>
  <c r="AG579" i="1"/>
  <c r="R151" i="1"/>
  <c r="M151" i="1"/>
  <c r="AJ151" i="1"/>
  <c r="AD151" i="1"/>
  <c r="AC151" i="1"/>
  <c r="Z133" i="1"/>
  <c r="N133" i="1"/>
  <c r="P133" i="1"/>
  <c r="AC133" i="1"/>
  <c r="AI133" i="1"/>
  <c r="T104" i="1"/>
  <c r="AC104" i="1"/>
  <c r="U104" i="1"/>
  <c r="AB104" i="1"/>
  <c r="X104" i="1"/>
  <c r="AB257" i="1"/>
  <c r="U257" i="1"/>
  <c r="O257" i="1"/>
  <c r="AA257" i="1"/>
  <c r="AF257" i="1"/>
  <c r="N1552" i="1"/>
  <c r="Y1552" i="1"/>
  <c r="S1552" i="1"/>
  <c r="T1552" i="1"/>
  <c r="O1552" i="1"/>
  <c r="Q1280" i="1"/>
  <c r="S1280" i="1"/>
  <c r="AH1280" i="1"/>
  <c r="AD1280" i="1"/>
  <c r="AA1280" i="1"/>
  <c r="U1209" i="1"/>
  <c r="X1209" i="1"/>
  <c r="W1209" i="1"/>
  <c r="V1209" i="1"/>
  <c r="AI1209" i="1"/>
  <c r="M159" i="1"/>
  <c r="AF159" i="1"/>
  <c r="N159" i="1"/>
  <c r="AI159" i="1"/>
  <c r="AJ566" i="1"/>
  <c r="V566" i="1"/>
  <c r="AC566" i="1"/>
  <c r="S566" i="1"/>
  <c r="O566" i="1"/>
  <c r="Z186" i="1"/>
  <c r="AB186" i="1"/>
  <c r="AA186" i="1"/>
  <c r="AH186" i="1"/>
  <c r="X186" i="1"/>
  <c r="AF150" i="1"/>
  <c r="W150" i="1"/>
  <c r="Y150" i="1"/>
  <c r="V150" i="1"/>
  <c r="AI150" i="1"/>
  <c r="X1269" i="1"/>
  <c r="AC1269" i="1"/>
  <c r="V1269" i="1"/>
  <c r="S1269" i="1"/>
  <c r="O1559" i="1"/>
  <c r="AD1559" i="1"/>
  <c r="Y1559" i="1"/>
  <c r="AE1559" i="1"/>
  <c r="S1559" i="1"/>
  <c r="U1271" i="1"/>
  <c r="AE1271" i="1"/>
  <c r="Z1271" i="1"/>
  <c r="N1271" i="1"/>
  <c r="R1271" i="1"/>
  <c r="O158" i="1"/>
  <c r="AG158" i="1"/>
  <c r="Q158" i="1"/>
  <c r="AI158" i="1"/>
  <c r="P1556" i="1"/>
  <c r="V1556" i="1"/>
  <c r="AF1556" i="1"/>
  <c r="T1556" i="1"/>
  <c r="N1556" i="1"/>
  <c r="AJ1197" i="1"/>
  <c r="T1197" i="1"/>
  <c r="AC1197" i="1"/>
  <c r="M1197" i="1"/>
  <c r="W1197" i="1"/>
  <c r="O163" i="1"/>
  <c r="N163" i="1"/>
  <c r="Z163" i="1"/>
  <c r="AB163" i="1"/>
  <c r="AF163" i="1"/>
  <c r="AA578" i="1"/>
  <c r="O578" i="1"/>
  <c r="M578" i="1"/>
  <c r="AD578" i="1"/>
  <c r="Z266" i="1"/>
  <c r="AI266" i="1"/>
  <c r="X266" i="1"/>
  <c r="AE266" i="1"/>
  <c r="M266" i="1"/>
  <c r="AA100" i="1"/>
  <c r="Z100" i="1"/>
  <c r="N100" i="1"/>
  <c r="AH100" i="1"/>
  <c r="X100" i="1"/>
  <c r="X149" i="1"/>
  <c r="T149" i="1"/>
  <c r="Q149" i="1"/>
  <c r="AF149" i="1"/>
  <c r="Z149" i="1"/>
  <c r="AE215" i="1"/>
  <c r="AD215" i="1"/>
  <c r="Z215" i="1"/>
  <c r="AI215" i="1"/>
  <c r="O215" i="1"/>
  <c r="X215" i="1"/>
  <c r="P1270" i="1"/>
  <c r="O1270" i="1"/>
  <c r="AC1270" i="1"/>
  <c r="V1270" i="1"/>
  <c r="R1270" i="1"/>
  <c r="AH134" i="1"/>
  <c r="O134" i="1"/>
  <c r="Q134" i="1"/>
  <c r="X134" i="1"/>
  <c r="AA181" i="1"/>
  <c r="T181" i="1"/>
  <c r="AE181" i="1"/>
  <c r="M181" i="1"/>
  <c r="AC181" i="1"/>
  <c r="Y1547" i="1"/>
  <c r="AG1547" i="1"/>
  <c r="AI1547" i="1"/>
  <c r="X1547" i="1"/>
  <c r="T1547" i="1"/>
  <c r="V1259" i="1"/>
  <c r="N1259" i="1"/>
  <c r="S1259" i="1"/>
  <c r="M1259" i="1"/>
  <c r="T1200" i="1"/>
  <c r="O1200" i="1"/>
  <c r="V1200" i="1"/>
  <c r="W1200" i="1"/>
  <c r="AI1200" i="1"/>
  <c r="O162" i="1"/>
  <c r="AH162" i="1"/>
  <c r="Q162" i="1"/>
  <c r="Y162" i="1"/>
  <c r="AJ162" i="1"/>
  <c r="V259" i="1"/>
  <c r="AB259" i="1"/>
  <c r="Z259" i="1"/>
  <c r="W259" i="1"/>
  <c r="T259" i="1"/>
  <c r="Q175" i="1"/>
  <c r="AF175" i="1"/>
  <c r="X175" i="1"/>
  <c r="AB175" i="1"/>
  <c r="AC175" i="1"/>
  <c r="O143" i="1"/>
  <c r="M143" i="1"/>
  <c r="AG143" i="1"/>
  <c r="P143" i="1"/>
  <c r="Y143" i="1"/>
  <c r="N115" i="1"/>
  <c r="T115" i="1"/>
  <c r="P115" i="1"/>
  <c r="V115" i="1"/>
  <c r="X115" i="1"/>
  <c r="AB160" i="1"/>
  <c r="O160" i="1"/>
  <c r="AH160" i="1"/>
  <c r="AJ160" i="1"/>
  <c r="U160" i="1"/>
  <c r="AI1272" i="1"/>
  <c r="X1272" i="1"/>
  <c r="R1272" i="1"/>
  <c r="Y1272" i="1"/>
  <c r="AD1272" i="1"/>
  <c r="AB178" i="1"/>
  <c r="AF178" i="1"/>
  <c r="S178" i="1"/>
  <c r="P178" i="1"/>
  <c r="AI178" i="1"/>
  <c r="AG585" i="1"/>
  <c r="T585" i="1"/>
  <c r="X585" i="1"/>
  <c r="AI585" i="1"/>
  <c r="M585" i="1"/>
  <c r="Z135" i="1"/>
  <c r="Y135" i="1"/>
  <c r="U135" i="1"/>
  <c r="T135" i="1"/>
  <c r="M135" i="1"/>
  <c r="O1274" i="1"/>
  <c r="S1274" i="1"/>
  <c r="Y1274" i="1"/>
  <c r="U1274" i="1"/>
  <c r="M1274" i="1"/>
  <c r="AF139" i="1"/>
  <c r="T139" i="1"/>
  <c r="M139" i="1"/>
  <c r="W139" i="1"/>
  <c r="S139" i="1"/>
  <c r="M206" i="1"/>
  <c r="AA206" i="1"/>
  <c r="T206" i="1"/>
  <c r="AH206" i="1"/>
  <c r="O206" i="1"/>
  <c r="U639" i="1"/>
  <c r="AE639" i="1"/>
  <c r="Q639" i="1"/>
  <c r="AJ639" i="1"/>
  <c r="T639" i="1"/>
  <c r="U635" i="1"/>
  <c r="Y635" i="1"/>
  <c r="Q635" i="1"/>
  <c r="M635" i="1"/>
  <c r="Q244" i="1"/>
  <c r="AA244" i="1"/>
  <c r="P244" i="1"/>
  <c r="AJ244" i="1"/>
  <c r="AB244" i="1"/>
  <c r="T1302" i="1"/>
  <c r="U1302" i="1"/>
  <c r="AC1302" i="1"/>
  <c r="AE1302" i="1"/>
  <c r="AE1307" i="1"/>
  <c r="Y1307" i="1"/>
  <c r="P1307" i="1"/>
  <c r="X1307" i="1"/>
  <c r="AI1307" i="1"/>
  <c r="AI1305" i="1"/>
  <c r="W1305" i="1"/>
  <c r="Y1305" i="1"/>
  <c r="P1305" i="1"/>
  <c r="AA1305" i="1"/>
  <c r="V216" i="1"/>
  <c r="AJ216" i="1"/>
  <c r="Y216" i="1"/>
  <c r="T216" i="1"/>
  <c r="O216" i="1"/>
  <c r="AA224" i="1"/>
  <c r="N224" i="1"/>
  <c r="AE224" i="1"/>
  <c r="U224" i="1"/>
  <c r="AH329" i="1"/>
  <c r="W329" i="1"/>
  <c r="R329" i="1"/>
  <c r="AD329" i="1"/>
  <c r="AC329" i="1"/>
  <c r="AI331" i="1"/>
  <c r="U331" i="1"/>
  <c r="Y331" i="1"/>
  <c r="AD331" i="1"/>
  <c r="M331" i="1"/>
  <c r="AH1287" i="1"/>
  <c r="S1287" i="1"/>
  <c r="AB1287" i="1"/>
  <c r="AE1287" i="1"/>
  <c r="P1563" i="1"/>
  <c r="W1563" i="1"/>
  <c r="AH1563" i="1"/>
  <c r="O1563" i="1"/>
  <c r="R1563" i="1"/>
  <c r="S1580" i="1"/>
  <c r="AD1580" i="1"/>
  <c r="O1580" i="1"/>
  <c r="R1580" i="1"/>
  <c r="AA1580" i="1"/>
  <c r="AH1564" i="1"/>
  <c r="R1564" i="1"/>
  <c r="Q1564" i="1"/>
  <c r="AD1564" i="1"/>
  <c r="P203" i="1"/>
  <c r="S203" i="1"/>
  <c r="X203" i="1"/>
  <c r="AE203" i="1"/>
  <c r="Y203" i="1"/>
  <c r="W627" i="1"/>
  <c r="R627" i="1"/>
  <c r="AI627" i="1"/>
  <c r="O627" i="1"/>
  <c r="P627" i="1"/>
  <c r="P633" i="1"/>
  <c r="X633" i="1"/>
  <c r="Q633" i="1"/>
  <c r="AJ633" i="1"/>
  <c r="S633" i="1"/>
  <c r="AD1294" i="1"/>
  <c r="X1294" i="1"/>
  <c r="AA1294" i="1"/>
  <c r="N1294" i="1"/>
  <c r="O226" i="1"/>
  <c r="AB226" i="1"/>
  <c r="U226" i="1"/>
  <c r="T226" i="1"/>
  <c r="AI226" i="1"/>
  <c r="AB1283" i="1"/>
  <c r="U1283" i="1"/>
  <c r="AI1283" i="1"/>
  <c r="AA1283" i="1"/>
  <c r="AG1283" i="1"/>
  <c r="AJ1283" i="1"/>
  <c r="AF1581" i="1"/>
  <c r="AD1581" i="1"/>
  <c r="AJ1581" i="1"/>
  <c r="Z1581" i="1"/>
  <c r="AB1581" i="1"/>
  <c r="Z240" i="1"/>
  <c r="U240" i="1"/>
  <c r="X240" i="1"/>
  <c r="S240" i="1"/>
  <c r="V240" i="1"/>
  <c r="AI233" i="1"/>
  <c r="Y233" i="1"/>
  <c r="O233" i="1"/>
  <c r="S233" i="1"/>
  <c r="N332" i="1"/>
  <c r="U332" i="1"/>
  <c r="Y332" i="1"/>
  <c r="S332" i="1"/>
  <c r="AA332" i="1"/>
  <c r="AH249" i="1"/>
  <c r="M249" i="1"/>
  <c r="AJ249" i="1"/>
  <c r="O249" i="1"/>
  <c r="AC249" i="1"/>
  <c r="AH250" i="1"/>
  <c r="M250" i="1"/>
  <c r="O250" i="1"/>
  <c r="AB250" i="1"/>
  <c r="T250" i="1"/>
  <c r="R1575" i="1"/>
  <c r="Z1575" i="1"/>
  <c r="O1575" i="1"/>
  <c r="AF1575" i="1"/>
  <c r="M1575" i="1"/>
  <c r="X1566" i="1"/>
  <c r="AJ1566" i="1"/>
  <c r="P1566" i="1"/>
  <c r="AI1566" i="1"/>
  <c r="AF1576" i="1"/>
  <c r="U1576" i="1"/>
  <c r="Q1576" i="1"/>
  <c r="AE1576" i="1"/>
  <c r="R1576" i="1"/>
  <c r="P207" i="1"/>
  <c r="Q207" i="1"/>
  <c r="R207" i="1"/>
  <c r="N207" i="1"/>
  <c r="U207" i="1"/>
  <c r="U638" i="1"/>
  <c r="AD638" i="1"/>
  <c r="S638" i="1"/>
  <c r="Z638" i="1"/>
  <c r="N638" i="1"/>
  <c r="AF241" i="1"/>
  <c r="V241" i="1"/>
  <c r="X241" i="1"/>
  <c r="Y241" i="1"/>
  <c r="S1283" i="1"/>
  <c r="V1283" i="1"/>
  <c r="O1283" i="1"/>
  <c r="AH1283" i="1"/>
  <c r="Z1283" i="1"/>
  <c r="Q1568" i="1"/>
  <c r="T1568" i="1"/>
  <c r="AJ1568" i="1"/>
  <c r="AA1568" i="1"/>
  <c r="AD1568" i="1"/>
  <c r="O1568" i="1"/>
  <c r="AH1568" i="1"/>
  <c r="M1568" i="1"/>
  <c r="Y1568" i="1"/>
  <c r="Z1568" i="1"/>
  <c r="P632" i="1"/>
  <c r="AB632" i="1"/>
  <c r="M632" i="1"/>
  <c r="X632" i="1"/>
  <c r="AH632" i="1"/>
  <c r="W1310" i="1"/>
  <c r="S1310" i="1"/>
  <c r="P1310" i="1"/>
  <c r="U1310" i="1"/>
  <c r="X1310" i="1"/>
  <c r="AA1310" i="1"/>
  <c r="AI1310" i="1"/>
  <c r="Y1310" i="1"/>
  <c r="Z1310" i="1"/>
  <c r="AD1310" i="1"/>
  <c r="AJ1306" i="1"/>
  <c r="AB1306" i="1"/>
  <c r="Z1306" i="1"/>
  <c r="X1306" i="1"/>
  <c r="N1306" i="1"/>
  <c r="Z1311" i="1"/>
  <c r="Y1311" i="1"/>
  <c r="W1311" i="1"/>
  <c r="AI1311" i="1"/>
  <c r="R1311" i="1"/>
  <c r="AB1311" i="1"/>
  <c r="AA1311" i="1"/>
  <c r="X1311" i="1"/>
  <c r="N1311" i="1"/>
  <c r="O1311" i="1"/>
  <c r="AI1293" i="1"/>
  <c r="N1293" i="1"/>
  <c r="W1293" i="1"/>
  <c r="M1293" i="1"/>
  <c r="O1293" i="1"/>
  <c r="W215" i="1"/>
  <c r="AH215" i="1"/>
  <c r="N215" i="1"/>
  <c r="U215" i="1"/>
  <c r="Q634" i="1"/>
  <c r="AH634" i="1"/>
  <c r="Y634" i="1"/>
  <c r="N634" i="1"/>
  <c r="U634" i="1"/>
  <c r="P634" i="1"/>
  <c r="Q629" i="1"/>
  <c r="R629" i="1"/>
  <c r="Z629" i="1"/>
  <c r="Y629" i="1"/>
  <c r="R634" i="1"/>
  <c r="AI634" i="1"/>
  <c r="M634" i="1"/>
  <c r="Z634" i="1"/>
  <c r="M238" i="1"/>
  <c r="AG238" i="1"/>
  <c r="V238" i="1"/>
  <c r="Z238" i="1"/>
  <c r="AC238" i="1"/>
  <c r="AG239" i="1"/>
  <c r="X239" i="1"/>
  <c r="AA239" i="1"/>
  <c r="AC239" i="1"/>
  <c r="M239" i="1"/>
  <c r="AD1296" i="1"/>
  <c r="AB1296" i="1"/>
  <c r="AA1296" i="1"/>
  <c r="V1296" i="1"/>
  <c r="Q1299" i="1"/>
  <c r="O1299" i="1"/>
  <c r="Y1299" i="1"/>
  <c r="AA1299" i="1"/>
  <c r="S1299" i="1"/>
  <c r="AG1297" i="1"/>
  <c r="W1297" i="1"/>
  <c r="O1297" i="1"/>
  <c r="U1297" i="1"/>
  <c r="AB234" i="1"/>
  <c r="T234" i="1"/>
  <c r="AA234" i="1"/>
  <c r="AG234" i="1"/>
  <c r="S234" i="1"/>
  <c r="Y1578" i="1"/>
  <c r="AJ1578" i="1"/>
  <c r="N1578" i="1"/>
  <c r="W1578" i="1"/>
  <c r="AH1578" i="1"/>
  <c r="AH1569" i="1"/>
  <c r="N1569" i="1"/>
  <c r="U1569" i="1"/>
  <c r="Z1569" i="1"/>
  <c r="O302" i="1"/>
  <c r="AE302" i="1"/>
  <c r="W302" i="1"/>
  <c r="AC302" i="1"/>
  <c r="R302" i="1"/>
  <c r="Z320" i="1"/>
  <c r="R320" i="1"/>
  <c r="AI320" i="1"/>
  <c r="AB320" i="1"/>
  <c r="S289" i="1"/>
  <c r="AJ289" i="1"/>
  <c r="AE289" i="1"/>
  <c r="AB289" i="1"/>
  <c r="O289" i="1"/>
  <c r="Q1324" i="1"/>
  <c r="T1324" i="1"/>
  <c r="AC1324" i="1"/>
  <c r="AH1324" i="1"/>
  <c r="AJ1586" i="1"/>
  <c r="AA1586" i="1"/>
  <c r="Z1586" i="1"/>
  <c r="AI1586" i="1"/>
  <c r="AC1586" i="1"/>
  <c r="AH295" i="1"/>
  <c r="N295" i="1"/>
  <c r="W295" i="1"/>
  <c r="O295" i="1"/>
  <c r="R1332" i="1"/>
  <c r="V1332" i="1"/>
  <c r="AG1332" i="1"/>
  <c r="AF1332" i="1"/>
  <c r="AA1332" i="1"/>
  <c r="AB1327" i="1"/>
  <c r="U1327" i="1"/>
  <c r="O1327" i="1"/>
  <c r="AH1327" i="1"/>
  <c r="AC678" i="1"/>
  <c r="AG678" i="1"/>
  <c r="AF678" i="1"/>
  <c r="M678" i="1"/>
  <c r="Z678" i="1"/>
  <c r="O284" i="1"/>
  <c r="X284" i="1"/>
  <c r="AI284" i="1"/>
  <c r="AJ284" i="1"/>
  <c r="AH1589" i="1"/>
  <c r="Z1589" i="1"/>
  <c r="M1589" i="1"/>
  <c r="O1589" i="1"/>
  <c r="V1589" i="1"/>
  <c r="O309" i="1"/>
  <c r="R309" i="1"/>
  <c r="N309" i="1"/>
  <c r="U309" i="1"/>
  <c r="AI695" i="1"/>
  <c r="Q695" i="1"/>
  <c r="U695" i="1"/>
  <c r="AJ695" i="1"/>
  <c r="X695" i="1"/>
  <c r="S689" i="1"/>
  <c r="X689" i="1"/>
  <c r="AF689" i="1"/>
  <c r="AH689" i="1"/>
  <c r="P288" i="1"/>
  <c r="AB288" i="1"/>
  <c r="AC288" i="1"/>
  <c r="AJ288" i="1"/>
  <c r="V288" i="1"/>
  <c r="S286" i="1"/>
  <c r="R286" i="1"/>
  <c r="Y286" i="1"/>
  <c r="AG286" i="1"/>
  <c r="AH1590" i="1"/>
  <c r="AB1590" i="1"/>
  <c r="X1590" i="1"/>
  <c r="AI1590" i="1"/>
  <c r="AC1590" i="1"/>
  <c r="Q294" i="1"/>
  <c r="P294" i="1"/>
  <c r="AH294" i="1"/>
  <c r="O294" i="1"/>
  <c r="N310" i="1"/>
  <c r="W310" i="1"/>
  <c r="Z310" i="1"/>
  <c r="AI310" i="1"/>
  <c r="AA310" i="1"/>
  <c r="T315" i="1"/>
  <c r="M315" i="1"/>
  <c r="AG315" i="1"/>
  <c r="AD315" i="1"/>
  <c r="N315" i="1"/>
  <c r="M319" i="1"/>
  <c r="Y319" i="1"/>
  <c r="O319" i="1"/>
  <c r="W319" i="1"/>
  <c r="AG681" i="1"/>
  <c r="V681" i="1"/>
  <c r="Q681" i="1"/>
  <c r="O681" i="1"/>
  <c r="P681" i="1"/>
  <c r="M697" i="1"/>
  <c r="O697" i="1"/>
  <c r="AB697" i="1"/>
  <c r="S697" i="1"/>
  <c r="T276" i="1"/>
  <c r="AC276" i="1"/>
  <c r="AF276" i="1"/>
  <c r="AI276" i="1"/>
  <c r="AJ276" i="1"/>
  <c r="AG272" i="1"/>
  <c r="S272" i="1"/>
  <c r="AE272" i="1"/>
  <c r="Q272" i="1"/>
  <c r="V1584" i="1"/>
  <c r="U1584" i="1"/>
  <c r="X1584" i="1"/>
  <c r="T1584" i="1"/>
  <c r="M1584" i="1"/>
  <c r="U1318" i="1"/>
  <c r="R1318" i="1"/>
  <c r="AA1318" i="1"/>
  <c r="O1318" i="1"/>
  <c r="AJ1318" i="1"/>
  <c r="Z1318" i="1"/>
  <c r="N1318" i="1"/>
  <c r="AI1318" i="1"/>
  <c r="P1318" i="1"/>
  <c r="M1318" i="1"/>
  <c r="W342" i="1"/>
  <c r="O342" i="1"/>
  <c r="R342" i="1"/>
  <c r="AG342" i="1"/>
  <c r="AD342" i="1"/>
  <c r="N342" i="1"/>
  <c r="AE342" i="1"/>
  <c r="AC342" i="1"/>
  <c r="S342" i="1"/>
  <c r="X342" i="1"/>
  <c r="Z342" i="1"/>
  <c r="AA342" i="1"/>
  <c r="AI342" i="1"/>
  <c r="V342" i="1"/>
  <c r="AF342" i="1"/>
  <c r="P342" i="1"/>
  <c r="Y342" i="1"/>
  <c r="T342" i="1"/>
  <c r="U342" i="1"/>
  <c r="Q342" i="1"/>
  <c r="N441" i="1"/>
  <c r="AB305" i="1"/>
  <c r="AD1330" i="1"/>
  <c r="O1330" i="1"/>
  <c r="V1335" i="1"/>
  <c r="N687" i="1"/>
  <c r="T687" i="1"/>
  <c r="V687" i="1"/>
  <c r="R687" i="1"/>
  <c r="AA687" i="1"/>
  <c r="S687" i="1"/>
  <c r="AJ687" i="1"/>
  <c r="AI687" i="1"/>
  <c r="Y687" i="1"/>
  <c r="AG687" i="1"/>
  <c r="M687" i="1"/>
  <c r="Z687" i="1"/>
  <c r="AF687" i="1"/>
  <c r="P687" i="1"/>
  <c r="AE687" i="1"/>
  <c r="AB687" i="1"/>
  <c r="O687" i="1"/>
  <c r="AC687" i="1"/>
  <c r="AH687" i="1"/>
  <c r="W274" i="1"/>
  <c r="R274" i="1"/>
  <c r="AG274" i="1"/>
  <c r="M274" i="1"/>
  <c r="AF274" i="1"/>
  <c r="AE274" i="1"/>
  <c r="AI274" i="1"/>
  <c r="AH274" i="1"/>
  <c r="AB274" i="1"/>
  <c r="U274" i="1"/>
  <c r="T274" i="1"/>
  <c r="Q274" i="1"/>
  <c r="S274" i="1"/>
  <c r="AJ274" i="1"/>
  <c r="V274" i="1"/>
  <c r="Z274" i="1"/>
  <c r="AD274" i="1"/>
  <c r="X274" i="1"/>
  <c r="N274" i="1"/>
  <c r="N402" i="1"/>
  <c r="Q402" i="1"/>
  <c r="AC402" i="1"/>
  <c r="V402" i="1"/>
  <c r="X402" i="1"/>
  <c r="O402" i="1"/>
  <c r="S402" i="1"/>
  <c r="AI402" i="1"/>
  <c r="AB402" i="1"/>
  <c r="Y402" i="1"/>
  <c r="P402" i="1"/>
  <c r="R402" i="1"/>
  <c r="AE402" i="1"/>
  <c r="T402" i="1"/>
  <c r="AD402" i="1"/>
  <c r="AA402" i="1"/>
  <c r="AJ402" i="1"/>
  <c r="W402" i="1"/>
  <c r="AF402" i="1"/>
  <c r="W459" i="1"/>
  <c r="AE459" i="1"/>
  <c r="S459" i="1"/>
  <c r="T459" i="1"/>
  <c r="R459" i="1"/>
  <c r="O459" i="1"/>
  <c r="U459" i="1"/>
  <c r="AJ459" i="1"/>
  <c r="P459" i="1"/>
  <c r="AA459" i="1"/>
  <c r="X459" i="1"/>
  <c r="V459" i="1"/>
  <c r="Q459" i="1"/>
  <c r="AB459" i="1"/>
  <c r="AH459" i="1"/>
  <c r="AC459" i="1"/>
  <c r="AI459" i="1"/>
  <c r="AG459" i="1"/>
  <c r="AF459" i="1"/>
  <c r="M459" i="1"/>
  <c r="W389" i="1"/>
  <c r="Z389" i="1"/>
  <c r="T376" i="1"/>
  <c r="Z417" i="1"/>
  <c r="M417" i="1"/>
  <c r="N417" i="1"/>
  <c r="AB417" i="1"/>
  <c r="Y417" i="1"/>
  <c r="T417" i="1"/>
  <c r="AG417" i="1"/>
  <c r="AE417" i="1"/>
  <c r="S417" i="1"/>
  <c r="Q417" i="1"/>
  <c r="O417" i="1"/>
  <c r="AA417" i="1"/>
  <c r="X417" i="1"/>
  <c r="AJ417" i="1"/>
  <c r="AC417" i="1"/>
  <c r="AD417" i="1"/>
  <c r="AI417" i="1"/>
  <c r="P417" i="1"/>
  <c r="R417" i="1"/>
  <c r="AH417" i="1"/>
  <c r="Q1640" i="1"/>
  <c r="O1640" i="1"/>
  <c r="X555" i="1"/>
  <c r="AE385" i="1"/>
  <c r="AB385" i="1"/>
  <c r="X385" i="1"/>
  <c r="AC385" i="1"/>
  <c r="W385" i="1"/>
  <c r="S385" i="1"/>
  <c r="AH385" i="1"/>
  <c r="Z385" i="1"/>
  <c r="P385" i="1"/>
  <c r="V385" i="1"/>
  <c r="O385" i="1"/>
  <c r="AI385" i="1"/>
  <c r="Y385" i="1"/>
  <c r="AG385" i="1"/>
  <c r="R385" i="1"/>
  <c r="M385" i="1"/>
  <c r="AF385" i="1"/>
  <c r="T385" i="1"/>
  <c r="AD385" i="1"/>
  <c r="U385" i="1"/>
  <c r="T371" i="1"/>
  <c r="P371" i="1"/>
  <c r="V335" i="1"/>
  <c r="U1611" i="1"/>
  <c r="M1611" i="1"/>
  <c r="X1611" i="1"/>
  <c r="AC1611" i="1"/>
  <c r="AF1611" i="1"/>
  <c r="N1611" i="1"/>
  <c r="P1611" i="1"/>
  <c r="Z1611" i="1"/>
  <c r="AE1611" i="1"/>
  <c r="Q1611" i="1"/>
  <c r="V1611" i="1"/>
  <c r="R1611" i="1"/>
  <c r="AG1611" i="1"/>
  <c r="O1611" i="1"/>
  <c r="AI1611" i="1"/>
  <c r="W1611" i="1"/>
  <c r="AB1611" i="1"/>
  <c r="S1611" i="1"/>
  <c r="T1611" i="1"/>
  <c r="Y1611" i="1"/>
  <c r="AA1611" i="1"/>
  <c r="T394" i="1"/>
  <c r="M373" i="1"/>
  <c r="O64" i="1"/>
  <c r="V64" i="1"/>
  <c r="AI64" i="1"/>
  <c r="P64" i="1"/>
  <c r="AF64" i="1"/>
  <c r="AJ64" i="1"/>
  <c r="S64" i="1"/>
  <c r="M64" i="1"/>
  <c r="U64" i="1"/>
  <c r="AA64" i="1"/>
  <c r="Y64" i="1"/>
  <c r="AG64" i="1"/>
  <c r="T64" i="1"/>
  <c r="Z64" i="1"/>
  <c r="R64" i="1"/>
  <c r="AC64" i="1"/>
  <c r="AD64" i="1"/>
  <c r="Q64" i="1"/>
  <c r="W64" i="1"/>
  <c r="X64" i="1"/>
  <c r="AB64" i="1"/>
  <c r="AH1609" i="1"/>
  <c r="P1348" i="1"/>
  <c r="AG339" i="1"/>
  <c r="AC339" i="1"/>
  <c r="V339" i="1"/>
  <c r="X339" i="1"/>
  <c r="W339" i="1"/>
  <c r="P339" i="1"/>
  <c r="AJ339" i="1"/>
  <c r="Z339" i="1"/>
  <c r="AA339" i="1"/>
  <c r="AI339" i="1"/>
  <c r="Y339" i="1"/>
  <c r="R339" i="1"/>
  <c r="AB339" i="1"/>
  <c r="O339" i="1"/>
  <c r="N339" i="1"/>
  <c r="AE339" i="1"/>
  <c r="AD339" i="1"/>
  <c r="AH339" i="1"/>
  <c r="U339" i="1"/>
  <c r="T339" i="1"/>
  <c r="Q339" i="1"/>
  <c r="T1359" i="1"/>
  <c r="AF391" i="1"/>
  <c r="AF361" i="1"/>
  <c r="X361" i="1"/>
  <c r="Z361" i="1"/>
  <c r="AH361" i="1"/>
  <c r="P361" i="1"/>
  <c r="M361" i="1"/>
  <c r="AB361" i="1"/>
  <c r="V361" i="1"/>
  <c r="AI361" i="1"/>
  <c r="AG361" i="1"/>
  <c r="S361" i="1"/>
  <c r="U361" i="1"/>
  <c r="AA361" i="1"/>
  <c r="Q361" i="1"/>
  <c r="AC361" i="1"/>
  <c r="AD361" i="1"/>
  <c r="N361" i="1"/>
  <c r="R361" i="1"/>
  <c r="O361" i="1"/>
  <c r="AE361" i="1"/>
  <c r="Y361" i="1"/>
  <c r="M347" i="1"/>
  <c r="P344" i="1"/>
  <c r="U343" i="1"/>
  <c r="N343" i="1"/>
  <c r="Y343" i="1"/>
  <c r="Q343" i="1"/>
  <c r="AE343" i="1"/>
  <c r="AF343" i="1"/>
  <c r="X343" i="1"/>
  <c r="AB343" i="1"/>
  <c r="M343" i="1"/>
  <c r="Z343" i="1"/>
  <c r="R343" i="1"/>
  <c r="AG343" i="1"/>
  <c r="AI343" i="1"/>
  <c r="AJ343" i="1"/>
  <c r="T343" i="1"/>
  <c r="S343" i="1"/>
  <c r="AH343" i="1"/>
  <c r="O343" i="1"/>
  <c r="AD343" i="1"/>
  <c r="W343" i="1"/>
  <c r="V343" i="1"/>
  <c r="Q1614" i="1"/>
  <c r="R1344" i="1"/>
  <c r="Z1376" i="1"/>
  <c r="AI1376" i="1"/>
  <c r="AJ1376" i="1"/>
  <c r="W1376" i="1"/>
  <c r="AB1376" i="1"/>
  <c r="T1376" i="1"/>
  <c r="R1376" i="1"/>
  <c r="P1376" i="1"/>
  <c r="Q1376" i="1"/>
  <c r="V1376" i="1"/>
  <c r="AC1376" i="1"/>
  <c r="S1376" i="1"/>
  <c r="AE1376" i="1"/>
  <c r="U1376" i="1"/>
  <c r="N1376" i="1"/>
  <c r="AD1376" i="1"/>
  <c r="AF1376" i="1"/>
  <c r="AG1376" i="1"/>
  <c r="O1376" i="1"/>
  <c r="AA1376" i="1"/>
  <c r="AH1376" i="1"/>
  <c r="P444" i="1"/>
  <c r="AG444" i="1"/>
  <c r="AJ444" i="1"/>
  <c r="AH444" i="1"/>
  <c r="AC444" i="1"/>
  <c r="Z444" i="1"/>
  <c r="AD444" i="1"/>
  <c r="Y444" i="1"/>
  <c r="T444" i="1"/>
  <c r="AI444" i="1"/>
  <c r="V444" i="1"/>
  <c r="X444" i="1"/>
  <c r="Q444" i="1"/>
  <c r="AF444" i="1"/>
  <c r="AB444" i="1"/>
  <c r="S444" i="1"/>
  <c r="AE444" i="1"/>
  <c r="M444" i="1"/>
  <c r="W444" i="1"/>
  <c r="O444" i="1"/>
  <c r="AA444" i="1"/>
  <c r="N444" i="1"/>
  <c r="R444" i="1"/>
  <c r="U444" i="1"/>
  <c r="T368" i="1"/>
  <c r="Y368" i="1"/>
  <c r="M368" i="1"/>
  <c r="P368" i="1"/>
  <c r="AE368" i="1"/>
  <c r="O355" i="1"/>
  <c r="V355" i="1"/>
  <c r="S355" i="1"/>
  <c r="AC355" i="1"/>
  <c r="AG355" i="1"/>
  <c r="AI355" i="1"/>
  <c r="AH358" i="1"/>
  <c r="W358" i="1"/>
  <c r="R358" i="1"/>
  <c r="AA358" i="1"/>
  <c r="AD358" i="1"/>
  <c r="AE804" i="1"/>
  <c r="U804" i="1"/>
  <c r="Y804" i="1"/>
  <c r="Q804" i="1"/>
  <c r="AI804" i="1"/>
  <c r="R804" i="1"/>
  <c r="W1618" i="1"/>
  <c r="Q1618" i="1"/>
  <c r="Y1618" i="1"/>
  <c r="R1618" i="1"/>
  <c r="AG1618" i="1"/>
  <c r="M1618" i="1"/>
  <c r="X1618" i="1"/>
  <c r="AI1618" i="1"/>
  <c r="AD1618" i="1"/>
  <c r="O1618" i="1"/>
  <c r="P1618" i="1"/>
  <c r="N1618" i="1"/>
  <c r="AC1618" i="1"/>
  <c r="AH1618" i="1"/>
  <c r="AA1618" i="1"/>
  <c r="AB1618" i="1"/>
  <c r="AF1618" i="1"/>
  <c r="Z1618" i="1"/>
  <c r="AJ1618" i="1"/>
  <c r="V1618" i="1"/>
  <c r="S1618" i="1"/>
  <c r="U1618" i="1"/>
  <c r="AE1618" i="1"/>
  <c r="AB465" i="1"/>
  <c r="R465" i="1"/>
  <c r="AJ465" i="1"/>
  <c r="AF465" i="1"/>
  <c r="AC465" i="1"/>
  <c r="M465" i="1"/>
  <c r="AA1389" i="1"/>
  <c r="U1389" i="1"/>
  <c r="W1389" i="1"/>
  <c r="AD1389" i="1"/>
  <c r="M1389" i="1"/>
  <c r="U316" i="1"/>
  <c r="AG316" i="1"/>
  <c r="P316" i="1"/>
  <c r="AE316" i="1"/>
  <c r="M316" i="1"/>
  <c r="AA316" i="1"/>
  <c r="AB676" i="1"/>
  <c r="T676" i="1"/>
  <c r="N676" i="1"/>
  <c r="AG676" i="1"/>
  <c r="W676" i="1"/>
  <c r="AI676" i="1"/>
  <c r="AD290" i="1"/>
  <c r="P290" i="1"/>
  <c r="Y290" i="1"/>
  <c r="AI290" i="1"/>
  <c r="W290" i="1"/>
  <c r="AF290" i="1"/>
  <c r="X380" i="1"/>
  <c r="S380" i="1"/>
  <c r="AI380" i="1"/>
  <c r="AJ380" i="1"/>
  <c r="P380" i="1"/>
  <c r="O424" i="1"/>
  <c r="AE424" i="1"/>
  <c r="N424" i="1"/>
  <c r="S424" i="1"/>
  <c r="AD424" i="1"/>
  <c r="T424" i="1"/>
  <c r="AJ1626" i="1"/>
  <c r="Y1626" i="1"/>
  <c r="N1626" i="1"/>
  <c r="T1626" i="1"/>
  <c r="V1626" i="1"/>
  <c r="AE849" i="1"/>
  <c r="Q849" i="1"/>
  <c r="V849" i="1"/>
  <c r="X849" i="1"/>
  <c r="R849" i="1"/>
  <c r="W1372" i="1"/>
  <c r="X1372" i="1"/>
  <c r="Y1372" i="1"/>
  <c r="U1372" i="1"/>
  <c r="AI1372" i="1"/>
  <c r="AJ1372" i="1"/>
  <c r="AD1395" i="1"/>
  <c r="P1395" i="1"/>
  <c r="AG1395" i="1"/>
  <c r="Y1395" i="1"/>
  <c r="V1395" i="1"/>
  <c r="AG812" i="1"/>
  <c r="U812" i="1"/>
  <c r="P812" i="1"/>
  <c r="AB812" i="1"/>
  <c r="R812" i="1"/>
  <c r="M812" i="1"/>
  <c r="AD860" i="1"/>
  <c r="AC860" i="1"/>
  <c r="Z860" i="1"/>
  <c r="Y860" i="1"/>
  <c r="T860" i="1"/>
  <c r="N1347" i="1"/>
  <c r="AC1347" i="1"/>
  <c r="T1347" i="1"/>
  <c r="R1347" i="1"/>
  <c r="AE1347" i="1"/>
  <c r="AD1347" i="1"/>
  <c r="Q395" i="1"/>
  <c r="U395" i="1"/>
  <c r="AI395" i="1"/>
  <c r="AA395" i="1"/>
  <c r="AH395" i="1"/>
  <c r="Z426" i="1"/>
  <c r="O426" i="1"/>
  <c r="M426" i="1"/>
  <c r="AH426" i="1"/>
  <c r="Q426" i="1"/>
  <c r="AI426" i="1"/>
  <c r="Z1383" i="1"/>
  <c r="AB1383" i="1"/>
  <c r="AH1383" i="1"/>
  <c r="M1383" i="1"/>
  <c r="T1383" i="1"/>
  <c r="R792" i="1"/>
  <c r="O792" i="1"/>
  <c r="W792" i="1"/>
  <c r="AI792" i="1"/>
  <c r="U792" i="1"/>
  <c r="Y792" i="1"/>
  <c r="AC753" i="1"/>
  <c r="W753" i="1"/>
  <c r="O753" i="1"/>
  <c r="Q753" i="1"/>
  <c r="AD753" i="1"/>
  <c r="AF1373" i="1"/>
  <c r="Z1373" i="1"/>
  <c r="W1373" i="1"/>
  <c r="S1373" i="1"/>
  <c r="AB1373" i="1"/>
  <c r="N1373" i="1"/>
  <c r="AH476" i="1"/>
  <c r="V476" i="1"/>
  <c r="X476" i="1"/>
  <c r="U476" i="1"/>
  <c r="AE476" i="1"/>
  <c r="AE488" i="1"/>
  <c r="T488" i="1"/>
  <c r="Y488" i="1"/>
  <c r="AF488" i="1"/>
  <c r="O488" i="1"/>
  <c r="AB488" i="1"/>
  <c r="T1404" i="1"/>
  <c r="AA1404" i="1"/>
  <c r="M1404" i="1"/>
  <c r="R1404" i="1"/>
  <c r="O1404" i="1"/>
  <c r="Q618" i="1"/>
  <c r="U618" i="1"/>
  <c r="AC618" i="1"/>
  <c r="V618" i="1"/>
  <c r="S618" i="1"/>
  <c r="AE618" i="1"/>
  <c r="T1682" i="1"/>
  <c r="AF1682" i="1"/>
  <c r="AE1682" i="1"/>
  <c r="S1682" i="1"/>
  <c r="AD1682" i="1"/>
  <c r="AI1682" i="1"/>
  <c r="W1682" i="1"/>
  <c r="AC1682" i="1"/>
  <c r="AJ1682" i="1"/>
  <c r="AG1682" i="1"/>
  <c r="M1682" i="1"/>
  <c r="V1682" i="1"/>
  <c r="Y1682" i="1"/>
  <c r="R1682" i="1"/>
  <c r="Z1682" i="1"/>
  <c r="AH1682" i="1"/>
  <c r="AB1682" i="1"/>
  <c r="X1682" i="1"/>
  <c r="U1682" i="1"/>
  <c r="N1682" i="1"/>
  <c r="P1682" i="1"/>
  <c r="Q1682" i="1"/>
  <c r="AA1682" i="1"/>
  <c r="O1682" i="1"/>
  <c r="Q374" i="1"/>
  <c r="AA374" i="1"/>
  <c r="P374" i="1"/>
  <c r="Z374" i="1"/>
  <c r="N374" i="1"/>
  <c r="W374" i="1"/>
  <c r="AA372" i="1"/>
  <c r="AD372" i="1"/>
  <c r="AC372" i="1"/>
  <c r="AH372" i="1"/>
  <c r="N372" i="1"/>
  <c r="M747" i="1"/>
  <c r="X747" i="1"/>
  <c r="AG747" i="1"/>
  <c r="AH747" i="1"/>
  <c r="W747" i="1"/>
  <c r="P747" i="1"/>
  <c r="AB742" i="1"/>
  <c r="AA742" i="1"/>
  <c r="U742" i="1"/>
  <c r="S742" i="1"/>
  <c r="AE742" i="1"/>
  <c r="AH742" i="1"/>
  <c r="R742" i="1"/>
  <c r="Y742" i="1"/>
  <c r="AG742" i="1"/>
  <c r="Z742" i="1"/>
  <c r="M1606" i="1"/>
  <c r="AB1606" i="1"/>
  <c r="AG1606" i="1"/>
  <c r="O1606" i="1"/>
  <c r="AD1606" i="1"/>
  <c r="Q1606" i="1"/>
  <c r="Z1606" i="1"/>
  <c r="AF1606" i="1"/>
  <c r="Y1606" i="1"/>
  <c r="V1606" i="1"/>
  <c r="AJ1362" i="1"/>
  <c r="X1362" i="1"/>
  <c r="R1362" i="1"/>
  <c r="AA1362" i="1"/>
  <c r="Q1362" i="1"/>
  <c r="T1362" i="1"/>
  <c r="AI1362" i="1"/>
  <c r="P1362" i="1"/>
  <c r="AC1362" i="1"/>
  <c r="AF1362" i="1"/>
  <c r="S379" i="1"/>
  <c r="AA379" i="1"/>
  <c r="M379" i="1"/>
  <c r="Q379" i="1"/>
  <c r="AD379" i="1"/>
  <c r="AJ379" i="1"/>
  <c r="AG379" i="1"/>
  <c r="P379" i="1"/>
  <c r="W379" i="1"/>
  <c r="X379" i="1"/>
  <c r="AH369" i="1"/>
  <c r="Y369" i="1"/>
  <c r="AA369" i="1"/>
  <c r="P369" i="1"/>
  <c r="AC369" i="1"/>
  <c r="AF369" i="1"/>
  <c r="U369" i="1"/>
  <c r="M369" i="1"/>
  <c r="Z369" i="1"/>
  <c r="Q369" i="1"/>
  <c r="AI66" i="1"/>
  <c r="AD66" i="1"/>
  <c r="X66" i="1"/>
  <c r="P67" i="1"/>
  <c r="AA67" i="1"/>
  <c r="W67" i="1"/>
  <c r="R67" i="1"/>
  <c r="Z67" i="1"/>
  <c r="AB67" i="1"/>
  <c r="N68" i="1"/>
  <c r="AH68" i="1"/>
  <c r="AA68" i="1"/>
  <c r="X68" i="1"/>
  <c r="M68" i="1"/>
  <c r="Z68" i="1"/>
  <c r="O63" i="1"/>
  <c r="AB63" i="1"/>
  <c r="AF63" i="1"/>
  <c r="R63" i="1"/>
  <c r="M345" i="1"/>
  <c r="R345" i="1"/>
  <c r="Z345" i="1"/>
  <c r="N1351" i="1"/>
  <c r="O1351" i="1"/>
  <c r="S1351" i="1"/>
  <c r="Z350" i="1"/>
  <c r="R350" i="1"/>
  <c r="O350" i="1"/>
  <c r="N1604" i="1"/>
  <c r="V1604" i="1"/>
  <c r="AH1604" i="1"/>
  <c r="R1339" i="1"/>
  <c r="AJ1339" i="1"/>
  <c r="T1339" i="1"/>
  <c r="T388" i="1"/>
  <c r="S388" i="1"/>
  <c r="AB388" i="1"/>
  <c r="AA364" i="1"/>
  <c r="O364" i="1"/>
  <c r="AG364" i="1"/>
  <c r="AJ67" i="1"/>
  <c r="AI67" i="1"/>
  <c r="AG67" i="1"/>
  <c r="X67" i="1"/>
  <c r="O67" i="1"/>
  <c r="O68" i="1"/>
  <c r="Y68" i="1"/>
  <c r="V68" i="1"/>
  <c r="T68" i="1"/>
  <c r="AD352" i="1"/>
  <c r="O352" i="1"/>
  <c r="AH352" i="1"/>
  <c r="AG356" i="1"/>
  <c r="AD356" i="1"/>
  <c r="U356" i="1"/>
  <c r="W1600" i="1"/>
  <c r="M1600" i="1"/>
  <c r="V1600" i="1"/>
  <c r="AD1600" i="1"/>
  <c r="AJ1600" i="1"/>
  <c r="O1600" i="1"/>
  <c r="O1613" i="1"/>
  <c r="Y1613" i="1"/>
  <c r="AG1613" i="1"/>
  <c r="AC1600" i="1"/>
  <c r="R1600" i="1"/>
  <c r="AI1600" i="1"/>
  <c r="AE1600" i="1"/>
  <c r="Q1600" i="1"/>
  <c r="AH1350" i="1"/>
  <c r="AA1350" i="1"/>
  <c r="Q1350" i="1"/>
  <c r="AI1350" i="1"/>
  <c r="N1350" i="1"/>
  <c r="T1350" i="1"/>
  <c r="AC1350" i="1"/>
  <c r="M1350" i="1"/>
  <c r="R1350" i="1"/>
  <c r="AG1350" i="1"/>
  <c r="AD1350" i="1"/>
  <c r="AJ1350" i="1"/>
  <c r="AA1343" i="1"/>
  <c r="V1343" i="1"/>
  <c r="AD1343" i="1"/>
  <c r="S1343" i="1"/>
  <c r="AH1343" i="1"/>
  <c r="AB1343" i="1"/>
  <c r="AC1343" i="1"/>
  <c r="Q1343" i="1"/>
  <c r="R1343" i="1"/>
  <c r="AI1343" i="1"/>
  <c r="Y1343" i="1"/>
  <c r="U1343" i="1"/>
  <c r="T1343" i="1"/>
  <c r="N1343" i="1"/>
  <c r="AA1361" i="1"/>
  <c r="AF1361" i="1"/>
  <c r="Q397" i="1"/>
  <c r="Y397" i="1"/>
  <c r="X397" i="1"/>
  <c r="AF397" i="1"/>
  <c r="AD397" i="1"/>
  <c r="T397" i="1"/>
  <c r="AB397" i="1"/>
  <c r="V397" i="1"/>
  <c r="W397" i="1"/>
  <c r="R397" i="1"/>
  <c r="AI397" i="1"/>
  <c r="N397" i="1"/>
  <c r="U397" i="1"/>
  <c r="AC397" i="1"/>
  <c r="AJ397" i="1"/>
  <c r="AF360" i="1"/>
  <c r="M360" i="1"/>
  <c r="R739" i="1"/>
  <c r="S739" i="1"/>
  <c r="AB443" i="1"/>
  <c r="AH1658" i="1"/>
  <c r="Z1658" i="1"/>
  <c r="AJ1658" i="1"/>
  <c r="AA1658" i="1"/>
  <c r="AD1658" i="1"/>
  <c r="AG1658" i="1"/>
  <c r="N1658" i="1"/>
  <c r="AF1658" i="1"/>
  <c r="AI1658" i="1"/>
  <c r="AC1658" i="1"/>
  <c r="V1658" i="1"/>
  <c r="R1658" i="1"/>
  <c r="X1658" i="1"/>
  <c r="Q1658" i="1"/>
  <c r="O1658" i="1"/>
  <c r="T1658" i="1"/>
  <c r="P1658" i="1"/>
  <c r="AB1658" i="1"/>
  <c r="W1658" i="1"/>
  <c r="M1658" i="1"/>
  <c r="AE1658" i="1"/>
  <c r="U1658" i="1"/>
  <c r="N477" i="1"/>
  <c r="AC477" i="1"/>
  <c r="Q477" i="1"/>
  <c r="R477" i="1"/>
  <c r="W477" i="1"/>
  <c r="V477" i="1"/>
  <c r="U477" i="1"/>
  <c r="AH477" i="1"/>
  <c r="AE477" i="1"/>
  <c r="AD477" i="1"/>
  <c r="O477" i="1"/>
  <c r="X477" i="1"/>
  <c r="AF477" i="1"/>
  <c r="AB477" i="1"/>
  <c r="S477" i="1"/>
  <c r="Z477" i="1"/>
  <c r="Y477" i="1"/>
  <c r="T477" i="1"/>
  <c r="AI477" i="1"/>
  <c r="AA477" i="1"/>
  <c r="AJ477" i="1"/>
  <c r="P477" i="1"/>
  <c r="M477" i="1"/>
  <c r="AD646" i="1"/>
  <c r="P646" i="1"/>
  <c r="AE646" i="1"/>
  <c r="AC646" i="1"/>
  <c r="U646" i="1"/>
  <c r="W646" i="1"/>
  <c r="Y646" i="1"/>
  <c r="AJ646" i="1"/>
  <c r="X646" i="1"/>
  <c r="Q646" i="1"/>
  <c r="R646" i="1"/>
  <c r="AH646" i="1"/>
  <c r="AI646" i="1"/>
  <c r="AB646" i="1"/>
  <c r="AF646" i="1"/>
  <c r="S646" i="1"/>
  <c r="T646" i="1"/>
  <c r="V646" i="1"/>
  <c r="N646" i="1"/>
  <c r="Z646" i="1"/>
  <c r="O646" i="1"/>
  <c r="M646" i="1"/>
  <c r="AG646" i="1"/>
  <c r="AA646" i="1"/>
  <c r="Y355" i="1"/>
  <c r="U355" i="1"/>
  <c r="AJ355" i="1"/>
  <c r="T355" i="1"/>
  <c r="AA355" i="1"/>
  <c r="O804" i="1"/>
  <c r="S804" i="1"/>
  <c r="X804" i="1"/>
  <c r="M804" i="1"/>
  <c r="W804" i="1"/>
  <c r="AI465" i="1"/>
  <c r="N465" i="1"/>
  <c r="AE465" i="1"/>
  <c r="Z465" i="1"/>
  <c r="U465" i="1"/>
  <c r="AC316" i="1"/>
  <c r="AJ316" i="1"/>
  <c r="AH316" i="1"/>
  <c r="S316" i="1"/>
  <c r="N316" i="1"/>
  <c r="W424" i="1"/>
  <c r="AG424" i="1"/>
  <c r="AJ424" i="1"/>
  <c r="AC424" i="1"/>
  <c r="M424" i="1"/>
  <c r="M400" i="1"/>
  <c r="R400" i="1"/>
  <c r="P400" i="1"/>
  <c r="Q400" i="1"/>
  <c r="V400" i="1"/>
  <c r="AI400" i="1"/>
  <c r="AG400" i="1"/>
  <c r="AA400" i="1"/>
  <c r="AH400" i="1"/>
  <c r="W400" i="1"/>
  <c r="T400" i="1"/>
  <c r="AC400" i="1"/>
  <c r="S400" i="1"/>
  <c r="Z400" i="1"/>
  <c r="AE400" i="1"/>
  <c r="AD400" i="1"/>
  <c r="O400" i="1"/>
  <c r="AF400" i="1"/>
  <c r="AJ400" i="1"/>
  <c r="AB400" i="1"/>
  <c r="X400" i="1"/>
  <c r="Y400" i="1"/>
  <c r="U400" i="1"/>
  <c r="V1372" i="1"/>
  <c r="N1372" i="1"/>
  <c r="T1372" i="1"/>
  <c r="AC1372" i="1"/>
  <c r="S1372" i="1"/>
  <c r="AI812" i="1"/>
  <c r="X812" i="1"/>
  <c r="AE812" i="1"/>
  <c r="S812" i="1"/>
  <c r="AJ812" i="1"/>
  <c r="P1347" i="1"/>
  <c r="AF1347" i="1"/>
  <c r="Y1347" i="1"/>
  <c r="U1347" i="1"/>
  <c r="O1347" i="1"/>
  <c r="AF426" i="1"/>
  <c r="AA426" i="1"/>
  <c r="AB426" i="1"/>
  <c r="N426" i="1"/>
  <c r="AJ426" i="1"/>
  <c r="P792" i="1"/>
  <c r="AA792" i="1"/>
  <c r="AE792" i="1"/>
  <c r="AJ792" i="1"/>
  <c r="AF792" i="1"/>
  <c r="AJ1373" i="1"/>
  <c r="AA1373" i="1"/>
  <c r="U1373" i="1"/>
  <c r="AC1373" i="1"/>
  <c r="X1373" i="1"/>
  <c r="AJ488" i="1"/>
  <c r="X488" i="1"/>
  <c r="R488" i="1"/>
  <c r="W488" i="1"/>
  <c r="AG488" i="1"/>
  <c r="Y618" i="1"/>
  <c r="W618" i="1"/>
  <c r="AB618" i="1"/>
  <c r="O618" i="1"/>
  <c r="T618" i="1"/>
  <c r="AC374" i="1"/>
  <c r="AE374" i="1"/>
  <c r="AH374" i="1"/>
  <c r="AB374" i="1"/>
  <c r="X374" i="1"/>
  <c r="N747" i="1"/>
  <c r="T747" i="1"/>
  <c r="Z747" i="1"/>
  <c r="U747" i="1"/>
  <c r="AE747" i="1"/>
  <c r="Z379" i="1"/>
  <c r="AC379" i="1"/>
  <c r="S369" i="1"/>
  <c r="N369" i="1"/>
  <c r="AJ369" i="1"/>
  <c r="AD369" i="1"/>
  <c r="O66" i="1"/>
  <c r="M66" i="1"/>
  <c r="Y66" i="1"/>
  <c r="AB66" i="1"/>
  <c r="AA66" i="1"/>
  <c r="N66" i="1"/>
  <c r="Z66" i="1"/>
  <c r="W66" i="1"/>
  <c r="S66" i="1"/>
  <c r="AC66" i="1"/>
  <c r="Q63" i="1"/>
  <c r="AA63" i="1"/>
  <c r="AH63" i="1"/>
  <c r="X63" i="1"/>
  <c r="AG63" i="1"/>
  <c r="N63" i="1"/>
  <c r="AJ63" i="1"/>
  <c r="P63" i="1"/>
  <c r="AE63" i="1"/>
  <c r="U63" i="1"/>
  <c r="P345" i="1"/>
  <c r="AH345" i="1"/>
  <c r="Y345" i="1"/>
  <c r="AF345" i="1"/>
  <c r="N345" i="1"/>
  <c r="X345" i="1"/>
  <c r="AD345" i="1"/>
  <c r="T345" i="1"/>
  <c r="O345" i="1"/>
  <c r="AG345" i="1"/>
  <c r="AH1351" i="1"/>
  <c r="AF1351" i="1"/>
  <c r="Y1351" i="1"/>
  <c r="AC1351" i="1"/>
  <c r="AA1351" i="1"/>
  <c r="Z1351" i="1"/>
  <c r="T1351" i="1"/>
  <c r="X1351" i="1"/>
  <c r="AI1351" i="1"/>
  <c r="W1351" i="1"/>
  <c r="AA350" i="1"/>
  <c r="X350" i="1"/>
  <c r="AI350" i="1"/>
  <c r="N350" i="1"/>
  <c r="W350" i="1"/>
  <c r="AB350" i="1"/>
  <c r="U350" i="1"/>
  <c r="P350" i="1"/>
  <c r="AJ350" i="1"/>
  <c r="S350" i="1"/>
  <c r="AE1604" i="1"/>
  <c r="Y1604" i="1"/>
  <c r="P1604" i="1"/>
  <c r="O1604" i="1"/>
  <c r="T1604" i="1"/>
  <c r="X1604" i="1"/>
  <c r="S1604" i="1"/>
  <c r="M1604" i="1"/>
  <c r="Z1604" i="1"/>
  <c r="AF1604" i="1"/>
  <c r="AC1339" i="1"/>
  <c r="AD1339" i="1"/>
  <c r="Y1339" i="1"/>
  <c r="O1339" i="1"/>
  <c r="AB1339" i="1"/>
  <c r="W1339" i="1"/>
  <c r="V1339" i="1"/>
  <c r="X1339" i="1"/>
  <c r="M1339" i="1"/>
  <c r="AE1339" i="1"/>
  <c r="N388" i="1"/>
  <c r="O388" i="1"/>
  <c r="AG388" i="1"/>
  <c r="AE388" i="1"/>
  <c r="U388" i="1"/>
  <c r="AI388" i="1"/>
  <c r="AA388" i="1"/>
  <c r="M388" i="1"/>
  <c r="R388" i="1"/>
  <c r="V388" i="1"/>
  <c r="AE364" i="1"/>
  <c r="AD364" i="1"/>
  <c r="Q364" i="1"/>
  <c r="S364" i="1"/>
  <c r="W364" i="1"/>
  <c r="V364" i="1"/>
  <c r="AC364" i="1"/>
  <c r="Z364" i="1"/>
  <c r="M364" i="1"/>
  <c r="R364" i="1"/>
  <c r="M67" i="1"/>
  <c r="T67" i="1"/>
  <c r="U67" i="1"/>
  <c r="Y67" i="1"/>
  <c r="AG68" i="1"/>
  <c r="AF68" i="1"/>
  <c r="AE68" i="1"/>
  <c r="AD68" i="1"/>
  <c r="R68" i="1"/>
  <c r="Z352" i="1"/>
  <c r="W352" i="1"/>
  <c r="Q352" i="1"/>
  <c r="N352" i="1"/>
  <c r="U352" i="1"/>
  <c r="X352" i="1"/>
  <c r="AB352" i="1"/>
  <c r="P352" i="1"/>
  <c r="Y352" i="1"/>
  <c r="AC352" i="1"/>
  <c r="Z356" i="1"/>
  <c r="AJ356" i="1"/>
  <c r="X356" i="1"/>
  <c r="AB356" i="1"/>
  <c r="P356" i="1"/>
  <c r="S356" i="1"/>
  <c r="Q356" i="1"/>
  <c r="AA356" i="1"/>
  <c r="AE356" i="1"/>
  <c r="M356" i="1"/>
  <c r="V1613" i="1"/>
  <c r="AH1613" i="1"/>
  <c r="AB1613" i="1"/>
  <c r="P1613" i="1"/>
  <c r="T1613" i="1"/>
  <c r="AI1613" i="1"/>
  <c r="AA1613" i="1"/>
  <c r="AJ1613" i="1"/>
  <c r="AE1613" i="1"/>
  <c r="U1613" i="1"/>
  <c r="M1613" i="1"/>
  <c r="AG1361" i="1"/>
  <c r="AC1361" i="1"/>
  <c r="N1361" i="1"/>
  <c r="Y1361" i="1"/>
  <c r="AI1361" i="1"/>
  <c r="AD1361" i="1"/>
  <c r="AB1361" i="1"/>
  <c r="AH1361" i="1"/>
  <c r="P1361" i="1"/>
  <c r="Q1361" i="1"/>
  <c r="Z1361" i="1"/>
  <c r="X1361" i="1"/>
  <c r="V1361" i="1"/>
  <c r="U1361" i="1"/>
  <c r="AE397" i="1"/>
  <c r="M397" i="1"/>
  <c r="Z397" i="1"/>
  <c r="S360" i="1"/>
  <c r="AE360" i="1"/>
  <c r="AC360" i="1"/>
  <c r="AG360" i="1"/>
  <c r="U360" i="1"/>
  <c r="Z360" i="1"/>
  <c r="AH360" i="1"/>
  <c r="Q360" i="1"/>
  <c r="Y360" i="1"/>
  <c r="R360" i="1"/>
  <c r="AB360" i="1"/>
  <c r="P360" i="1"/>
  <c r="X360" i="1"/>
  <c r="AA360" i="1"/>
  <c r="N739" i="1"/>
  <c r="U739" i="1"/>
  <c r="AF739" i="1"/>
  <c r="Y739" i="1"/>
  <c r="AC739" i="1"/>
  <c r="P739" i="1"/>
  <c r="AE739" i="1"/>
  <c r="AD739" i="1"/>
  <c r="M739" i="1"/>
  <c r="Z739" i="1"/>
  <c r="AH739" i="1"/>
  <c r="AB739" i="1"/>
  <c r="W739" i="1"/>
  <c r="AG739" i="1"/>
  <c r="AC443" i="1"/>
  <c r="AJ443" i="1"/>
  <c r="Y443" i="1"/>
  <c r="P443" i="1"/>
  <c r="AG443" i="1"/>
  <c r="R443" i="1"/>
  <c r="AA443" i="1"/>
  <c r="T443" i="1"/>
  <c r="X443" i="1"/>
  <c r="S443" i="1"/>
  <c r="U443" i="1"/>
  <c r="AF443" i="1"/>
  <c r="Z443" i="1"/>
  <c r="V443" i="1"/>
  <c r="AD443" i="1"/>
  <c r="M443" i="1"/>
  <c r="O443" i="1"/>
  <c r="AH443" i="1"/>
  <c r="AF429" i="1"/>
  <c r="X429" i="1"/>
  <c r="AB429" i="1"/>
  <c r="W429" i="1"/>
  <c r="AH429" i="1"/>
  <c r="Q429" i="1"/>
  <c r="O429" i="1"/>
  <c r="R429" i="1"/>
  <c r="T429" i="1"/>
  <c r="P429" i="1"/>
  <c r="V429" i="1"/>
  <c r="S429" i="1"/>
  <c r="AA429" i="1"/>
  <c r="AI429" i="1"/>
  <c r="AD429" i="1"/>
  <c r="U429" i="1"/>
  <c r="AG429" i="1"/>
  <c r="Z429" i="1"/>
  <c r="Y429" i="1"/>
  <c r="M429" i="1"/>
  <c r="N429" i="1"/>
  <c r="AC429" i="1"/>
  <c r="Y1658" i="1"/>
  <c r="Q333" i="1"/>
  <c r="U333" i="1"/>
  <c r="R333" i="1"/>
  <c r="Z333" i="1"/>
  <c r="Z630" i="1"/>
  <c r="AD630" i="1"/>
  <c r="AB630" i="1"/>
  <c r="AH630" i="1"/>
  <c r="R1308" i="1"/>
  <c r="V1308" i="1"/>
  <c r="U1308" i="1"/>
  <c r="N1308" i="1"/>
  <c r="AI640" i="1"/>
  <c r="T640" i="1"/>
  <c r="X640" i="1"/>
  <c r="U640" i="1"/>
  <c r="P640" i="1"/>
  <c r="S330" i="1"/>
  <c r="W330" i="1"/>
  <c r="AF330" i="1"/>
  <c r="U330" i="1"/>
  <c r="N1572" i="1"/>
  <c r="T1572" i="1"/>
  <c r="W1572" i="1"/>
  <c r="AJ1572" i="1"/>
  <c r="AF1572" i="1"/>
  <c r="N308" i="1"/>
  <c r="Y308" i="1"/>
  <c r="AF308" i="1"/>
  <c r="AD308" i="1"/>
  <c r="AJ688" i="1"/>
  <c r="N688" i="1"/>
  <c r="AC688" i="1"/>
  <c r="X688" i="1"/>
  <c r="AI1593" i="1"/>
  <c r="S1593" i="1"/>
  <c r="V1593" i="1"/>
  <c r="AF1593" i="1"/>
  <c r="Y317" i="1"/>
  <c r="AA317" i="1"/>
  <c r="AC317" i="1"/>
  <c r="X317" i="1"/>
  <c r="AC684" i="1"/>
  <c r="N684" i="1"/>
  <c r="T684" i="1"/>
  <c r="P684" i="1"/>
  <c r="S280" i="1"/>
  <c r="AJ280" i="1"/>
  <c r="X280" i="1"/>
  <c r="AI280" i="1"/>
  <c r="O1336" i="1"/>
  <c r="AA1336" i="1"/>
  <c r="S1336" i="1"/>
  <c r="T1336" i="1"/>
  <c r="P273" i="1"/>
  <c r="W273" i="1"/>
  <c r="Q273" i="1"/>
  <c r="AJ273" i="1"/>
  <c r="AF1322" i="1"/>
  <c r="P1322" i="1"/>
  <c r="O1322" i="1"/>
  <c r="Q1322" i="1"/>
  <c r="P304" i="1"/>
  <c r="W304" i="1"/>
  <c r="R304" i="1"/>
  <c r="Y304" i="1"/>
  <c r="AD304" i="1"/>
  <c r="AB313" i="1"/>
  <c r="AA313" i="1"/>
  <c r="X313" i="1"/>
  <c r="AF313" i="1"/>
  <c r="Z1328" i="1"/>
  <c r="AA1328" i="1"/>
  <c r="P1328" i="1"/>
  <c r="Y1328" i="1"/>
  <c r="O1328" i="1"/>
  <c r="U277" i="1"/>
  <c r="T277" i="1"/>
  <c r="AE277" i="1"/>
  <c r="AI277" i="1"/>
  <c r="S1597" i="1"/>
  <c r="O1597" i="1"/>
  <c r="Y1597" i="1"/>
  <c r="Z1597" i="1"/>
  <c r="AB1591" i="1"/>
  <c r="R1591" i="1"/>
  <c r="AE1591" i="1"/>
  <c r="Q1591" i="1"/>
  <c r="Y1591" i="1"/>
  <c r="AH383" i="1"/>
  <c r="P383" i="1"/>
  <c r="AC383" i="1"/>
  <c r="Q383" i="1"/>
  <c r="Q368" i="1"/>
  <c r="V368" i="1"/>
  <c r="S368" i="1"/>
  <c r="AJ368" i="1"/>
  <c r="AH368" i="1"/>
  <c r="R368" i="1"/>
  <c r="Z355" i="1"/>
  <c r="Q355" i="1"/>
  <c r="AE355" i="1"/>
  <c r="AF355" i="1"/>
  <c r="M355" i="1"/>
  <c r="M387" i="1"/>
  <c r="Y387" i="1"/>
  <c r="N387" i="1"/>
  <c r="AG387" i="1"/>
  <c r="N358" i="1"/>
  <c r="O358" i="1"/>
  <c r="V358" i="1"/>
  <c r="T358" i="1"/>
  <c r="AC358" i="1"/>
  <c r="X358" i="1"/>
  <c r="AF804" i="1"/>
  <c r="N804" i="1"/>
  <c r="AJ804" i="1"/>
  <c r="Z804" i="1"/>
  <c r="AC804" i="1"/>
  <c r="X1625" i="1"/>
  <c r="AB1625" i="1"/>
  <c r="AE1625" i="1"/>
  <c r="Q1625" i="1"/>
  <c r="V1625" i="1"/>
  <c r="V465" i="1"/>
  <c r="W465" i="1"/>
  <c r="Y465" i="1"/>
  <c r="Q465" i="1"/>
  <c r="O465" i="1"/>
  <c r="AE1367" i="1"/>
  <c r="AI1367" i="1"/>
  <c r="T1367" i="1"/>
  <c r="R1367" i="1"/>
  <c r="AF1389" i="1"/>
  <c r="Z1389" i="1"/>
  <c r="P1389" i="1"/>
  <c r="Q1389" i="1"/>
  <c r="R1389" i="1"/>
  <c r="AI1389" i="1"/>
  <c r="AJ1588" i="1"/>
  <c r="AB1588" i="1"/>
  <c r="W1588" i="1"/>
  <c r="AD1588" i="1"/>
  <c r="AA1588" i="1"/>
  <c r="AG1594" i="1"/>
  <c r="M1594" i="1"/>
  <c r="Y1594" i="1"/>
  <c r="Q1594" i="1"/>
  <c r="O1594" i="1"/>
  <c r="O316" i="1"/>
  <c r="Z316" i="1"/>
  <c r="R316" i="1"/>
  <c r="AI316" i="1"/>
  <c r="Y316" i="1"/>
  <c r="M683" i="1"/>
  <c r="AG683" i="1"/>
  <c r="AE683" i="1"/>
  <c r="AI683" i="1"/>
  <c r="X676" i="1"/>
  <c r="AC676" i="1"/>
  <c r="AF676" i="1"/>
  <c r="AD676" i="1"/>
  <c r="AH676" i="1"/>
  <c r="T686" i="1"/>
  <c r="P686" i="1"/>
  <c r="V686" i="1"/>
  <c r="AB686" i="1"/>
  <c r="M686" i="1"/>
  <c r="Q285" i="1"/>
  <c r="AF285" i="1"/>
  <c r="AA285" i="1"/>
  <c r="AG285" i="1"/>
  <c r="W285" i="1"/>
  <c r="P275" i="1"/>
  <c r="AF275" i="1"/>
  <c r="AC275" i="1"/>
  <c r="Q275" i="1"/>
  <c r="AG275" i="1"/>
  <c r="S290" i="1"/>
  <c r="AA290" i="1"/>
  <c r="AJ290" i="1"/>
  <c r="O290" i="1"/>
  <c r="X290" i="1"/>
  <c r="U386" i="1"/>
  <c r="W386" i="1"/>
  <c r="O386" i="1"/>
  <c r="T386" i="1"/>
  <c r="R380" i="1"/>
  <c r="AE380" i="1"/>
  <c r="O380" i="1"/>
  <c r="AC380" i="1"/>
  <c r="W380" i="1"/>
  <c r="Q380" i="1"/>
  <c r="AH424" i="1"/>
  <c r="Y424" i="1"/>
  <c r="AI424" i="1"/>
  <c r="X424" i="1"/>
  <c r="R424" i="1"/>
  <c r="N1436" i="1"/>
  <c r="AG1436" i="1"/>
  <c r="Q1436" i="1"/>
  <c r="AA1436" i="1"/>
  <c r="O1626" i="1"/>
  <c r="Z1626" i="1"/>
  <c r="AG1626" i="1"/>
  <c r="U1626" i="1"/>
  <c r="AD1626" i="1"/>
  <c r="AE1626" i="1"/>
  <c r="AH432" i="1"/>
  <c r="W432" i="1"/>
  <c r="T432" i="1"/>
  <c r="AB432" i="1"/>
  <c r="AF849" i="1"/>
  <c r="O849" i="1"/>
  <c r="Y849" i="1"/>
  <c r="W849" i="1"/>
  <c r="Z849" i="1"/>
  <c r="AC849" i="1"/>
  <c r="O1372" i="1"/>
  <c r="M1372" i="1"/>
  <c r="AA1372" i="1"/>
  <c r="R1372" i="1"/>
  <c r="P1372" i="1"/>
  <c r="AH446" i="1"/>
  <c r="V446" i="1"/>
  <c r="S446" i="1"/>
  <c r="X446" i="1"/>
  <c r="Q1395" i="1"/>
  <c r="AI1395" i="1"/>
  <c r="AH1395" i="1"/>
  <c r="AA1395" i="1"/>
  <c r="AB1395" i="1"/>
  <c r="T1395" i="1"/>
  <c r="W812" i="1"/>
  <c r="Y812" i="1"/>
  <c r="AH812" i="1"/>
  <c r="AF812" i="1"/>
  <c r="AC812" i="1"/>
  <c r="Z1623" i="1"/>
  <c r="P1623" i="1"/>
  <c r="T1623" i="1"/>
  <c r="AE1623" i="1"/>
  <c r="M860" i="1"/>
  <c r="O860" i="1"/>
  <c r="AA860" i="1"/>
  <c r="AH860" i="1"/>
  <c r="W860" i="1"/>
  <c r="S860" i="1"/>
  <c r="AI1347" i="1"/>
  <c r="X1347" i="1"/>
  <c r="AA1347" i="1"/>
  <c r="Q1347" i="1"/>
  <c r="AB1347" i="1"/>
  <c r="V338" i="1"/>
  <c r="AE338" i="1"/>
  <c r="U338" i="1"/>
  <c r="Q338" i="1"/>
  <c r="N395" i="1"/>
  <c r="Z395" i="1"/>
  <c r="V395" i="1"/>
  <c r="Y395" i="1"/>
  <c r="AF395" i="1"/>
  <c r="P395" i="1"/>
  <c r="W426" i="1"/>
  <c r="Y426" i="1"/>
  <c r="R426" i="1"/>
  <c r="T426" i="1"/>
  <c r="AD426" i="1"/>
  <c r="P434" i="1"/>
  <c r="AE434" i="1"/>
  <c r="R434" i="1"/>
  <c r="Z434" i="1"/>
  <c r="X1383" i="1"/>
  <c r="V1383" i="1"/>
  <c r="AC1383" i="1"/>
  <c r="Y1383" i="1"/>
  <c r="P1383" i="1"/>
  <c r="AE1383" i="1"/>
  <c r="N792" i="1"/>
  <c r="AB792" i="1"/>
  <c r="M792" i="1"/>
  <c r="T792" i="1"/>
  <c r="V792" i="1"/>
  <c r="T759" i="1"/>
  <c r="O759" i="1"/>
  <c r="X759" i="1"/>
  <c r="AC759" i="1"/>
  <c r="AI753" i="1"/>
  <c r="T753" i="1"/>
  <c r="AF753" i="1"/>
  <c r="AE753" i="1"/>
  <c r="AJ753" i="1"/>
  <c r="U753" i="1"/>
  <c r="AH1373" i="1"/>
  <c r="P1373" i="1"/>
  <c r="T1373" i="1"/>
  <c r="AD1373" i="1"/>
  <c r="V1373" i="1"/>
  <c r="Z1633" i="1"/>
  <c r="AB1633" i="1"/>
  <c r="AJ1633" i="1"/>
  <c r="T1633" i="1"/>
  <c r="P476" i="1"/>
  <c r="AF476" i="1"/>
  <c r="M476" i="1"/>
  <c r="AG476" i="1"/>
  <c r="Z476" i="1"/>
  <c r="W476" i="1"/>
  <c r="V488" i="1"/>
  <c r="AI488" i="1"/>
  <c r="Z488" i="1"/>
  <c r="S488" i="1"/>
  <c r="U488" i="1"/>
  <c r="AF530" i="1"/>
  <c r="U530" i="1"/>
  <c r="M530" i="1"/>
  <c r="AA530" i="1"/>
  <c r="AH1404" i="1"/>
  <c r="AC1404" i="1"/>
  <c r="AF1404" i="1"/>
  <c r="AJ1404" i="1"/>
  <c r="AI1404" i="1"/>
  <c r="X1404" i="1"/>
  <c r="AD618" i="1"/>
  <c r="Z618" i="1"/>
  <c r="M618" i="1"/>
  <c r="R618" i="1"/>
  <c r="AA618" i="1"/>
  <c r="Z1684" i="1"/>
  <c r="AF1684" i="1"/>
  <c r="AJ1684" i="1"/>
  <c r="Q1684" i="1"/>
  <c r="Y1684" i="1"/>
  <c r="R374" i="1"/>
  <c r="O374" i="1"/>
  <c r="AJ374" i="1"/>
  <c r="U374" i="1"/>
  <c r="V374" i="1"/>
  <c r="AC362" i="1"/>
  <c r="U362" i="1"/>
  <c r="AG362" i="1"/>
  <c r="AH362" i="1"/>
  <c r="X372" i="1"/>
  <c r="R372" i="1"/>
  <c r="M372" i="1"/>
  <c r="AF372" i="1"/>
  <c r="Q372" i="1"/>
  <c r="U372" i="1"/>
  <c r="AF747" i="1"/>
  <c r="O747" i="1"/>
  <c r="R747" i="1"/>
  <c r="AJ747" i="1"/>
  <c r="AD747" i="1"/>
  <c r="AG736" i="1"/>
  <c r="P736" i="1"/>
  <c r="T736" i="1"/>
  <c r="N736" i="1"/>
  <c r="AD742" i="1"/>
  <c r="AC742" i="1"/>
  <c r="W742" i="1"/>
  <c r="V742" i="1"/>
  <c r="AI742" i="1"/>
  <c r="O340" i="1"/>
  <c r="S340" i="1"/>
  <c r="T340" i="1"/>
  <c r="AF340" i="1"/>
  <c r="V340" i="1"/>
  <c r="M340" i="1"/>
  <c r="AB340" i="1"/>
  <c r="AC340" i="1"/>
  <c r="AI340" i="1"/>
  <c r="W340" i="1"/>
  <c r="N1606" i="1"/>
  <c r="P1606" i="1"/>
  <c r="W1606" i="1"/>
  <c r="T1606" i="1"/>
  <c r="AE1606" i="1"/>
  <c r="R1605" i="1"/>
  <c r="U1605" i="1"/>
  <c r="AD1605" i="1"/>
  <c r="W1605" i="1"/>
  <c r="AJ1605" i="1"/>
  <c r="Y1605" i="1"/>
  <c r="P1605" i="1"/>
  <c r="Q1605" i="1"/>
  <c r="AB1605" i="1"/>
  <c r="AG1605" i="1"/>
  <c r="N1362" i="1"/>
  <c r="AD1362" i="1"/>
  <c r="U1362" i="1"/>
  <c r="AG1362" i="1"/>
  <c r="S1362" i="1"/>
  <c r="AA1352" i="1"/>
  <c r="M1352" i="1"/>
  <c r="AE1352" i="1"/>
  <c r="Z1352" i="1"/>
  <c r="V1352" i="1"/>
  <c r="T1352" i="1"/>
  <c r="AD1352" i="1"/>
  <c r="AC1352" i="1"/>
  <c r="Q1352" i="1"/>
  <c r="O1352" i="1"/>
  <c r="Y379" i="1"/>
  <c r="AH379" i="1"/>
  <c r="AB379" i="1"/>
  <c r="R379" i="1"/>
  <c r="T379" i="1"/>
  <c r="AD384" i="1"/>
  <c r="N384" i="1"/>
  <c r="X384" i="1"/>
  <c r="R384" i="1"/>
  <c r="V384" i="1"/>
  <c r="AG384" i="1"/>
  <c r="AF384" i="1"/>
  <c r="AB384" i="1"/>
  <c r="Q384" i="1"/>
  <c r="AJ384" i="1"/>
  <c r="V369" i="1"/>
  <c r="W369" i="1"/>
  <c r="O369" i="1"/>
  <c r="AE369" i="1"/>
  <c r="X369" i="1"/>
  <c r="V367" i="1"/>
  <c r="W367" i="1"/>
  <c r="P367" i="1"/>
  <c r="O367" i="1"/>
  <c r="U367" i="1"/>
  <c r="AH367" i="1"/>
  <c r="AA367" i="1"/>
  <c r="Z367" i="1"/>
  <c r="AJ367" i="1"/>
  <c r="AF367" i="1"/>
  <c r="S62" i="1"/>
  <c r="AA62" i="1"/>
  <c r="AB62" i="1"/>
  <c r="X62" i="1"/>
  <c r="O62" i="1"/>
  <c r="N62" i="1"/>
  <c r="AE62" i="1"/>
  <c r="AF62" i="1"/>
  <c r="U66" i="1"/>
  <c r="V66" i="1"/>
  <c r="Q66" i="1"/>
  <c r="AG66" i="1"/>
  <c r="T66" i="1"/>
  <c r="Q62" i="1"/>
  <c r="P62" i="1"/>
  <c r="AH62" i="1"/>
  <c r="T62" i="1"/>
  <c r="AJ62" i="1"/>
  <c r="AI62" i="1"/>
  <c r="S63" i="1"/>
  <c r="T63" i="1"/>
  <c r="AI63" i="1"/>
  <c r="AC63" i="1"/>
  <c r="X744" i="1"/>
  <c r="AH744" i="1"/>
  <c r="Z744" i="1"/>
  <c r="V744" i="1"/>
  <c r="U744" i="1"/>
  <c r="S744" i="1"/>
  <c r="T744" i="1"/>
  <c r="AD744" i="1"/>
  <c r="Q744" i="1"/>
  <c r="M744" i="1"/>
  <c r="AB744" i="1"/>
  <c r="AA345" i="1"/>
  <c r="Q345" i="1"/>
  <c r="AI345" i="1"/>
  <c r="W345" i="1"/>
  <c r="AJ345" i="1"/>
  <c r="AI1358" i="1"/>
  <c r="Q1358" i="1"/>
  <c r="R1358" i="1"/>
  <c r="V1358" i="1"/>
  <c r="N1358" i="1"/>
  <c r="P1358" i="1"/>
  <c r="S1358" i="1"/>
  <c r="AJ1358" i="1"/>
  <c r="AG1358" i="1"/>
  <c r="O1358" i="1"/>
  <c r="M1358" i="1"/>
  <c r="AD1351" i="1"/>
  <c r="AB1351" i="1"/>
  <c r="V1351" i="1"/>
  <c r="AJ1351" i="1"/>
  <c r="M1351" i="1"/>
  <c r="V341" i="1"/>
  <c r="P341" i="1"/>
  <c r="AG341" i="1"/>
  <c r="AB341" i="1"/>
  <c r="AA341" i="1"/>
  <c r="Y341" i="1"/>
  <c r="O341" i="1"/>
  <c r="W341" i="1"/>
  <c r="AJ341" i="1"/>
  <c r="M341" i="1"/>
  <c r="U341" i="1"/>
  <c r="M350" i="1"/>
  <c r="AE350" i="1"/>
  <c r="AC350" i="1"/>
  <c r="V350" i="1"/>
  <c r="Q350" i="1"/>
  <c r="T1601" i="1"/>
  <c r="Q1601" i="1"/>
  <c r="AH1601" i="1"/>
  <c r="AF1601" i="1"/>
  <c r="AA1601" i="1"/>
  <c r="AB1601" i="1"/>
  <c r="AD1601" i="1"/>
  <c r="AC1601" i="1"/>
  <c r="M1601" i="1"/>
  <c r="V1601" i="1"/>
  <c r="W1601" i="1"/>
  <c r="AB1604" i="1"/>
  <c r="Q1604" i="1"/>
  <c r="AA1604" i="1"/>
  <c r="R1604" i="1"/>
  <c r="U1604" i="1"/>
  <c r="P1356" i="1"/>
  <c r="AD1356" i="1"/>
  <c r="X1356" i="1"/>
  <c r="AB1356" i="1"/>
  <c r="V1356" i="1"/>
  <c r="M1356" i="1"/>
  <c r="Y1356" i="1"/>
  <c r="AG1356" i="1"/>
  <c r="AJ1356" i="1"/>
  <c r="O1356" i="1"/>
  <c r="AC1356" i="1"/>
  <c r="AG1339" i="1"/>
  <c r="S1339" i="1"/>
  <c r="AI1339" i="1"/>
  <c r="Q1339" i="1"/>
  <c r="N1339" i="1"/>
  <c r="S382" i="1"/>
  <c r="N382" i="1"/>
  <c r="M382" i="1"/>
  <c r="AC382" i="1"/>
  <c r="AA382" i="1"/>
  <c r="AG382" i="1"/>
  <c r="AD382" i="1"/>
  <c r="T382" i="1"/>
  <c r="P382" i="1"/>
  <c r="O382" i="1"/>
  <c r="AH382" i="1"/>
  <c r="Z388" i="1"/>
  <c r="AJ388" i="1"/>
  <c r="P388" i="1"/>
  <c r="Y388" i="1"/>
  <c r="AD388" i="1"/>
  <c r="AB365" i="1"/>
  <c r="U365" i="1"/>
  <c r="AG365" i="1"/>
  <c r="S365" i="1"/>
  <c r="AC365" i="1"/>
  <c r="X365" i="1"/>
  <c r="AF365" i="1"/>
  <c r="AH365" i="1"/>
  <c r="T365" i="1"/>
  <c r="AJ365" i="1"/>
  <c r="Y365" i="1"/>
  <c r="AI364" i="1"/>
  <c r="AB364" i="1"/>
  <c r="T364" i="1"/>
  <c r="X364" i="1"/>
  <c r="U364" i="1"/>
  <c r="AH67" i="1"/>
  <c r="S67" i="1"/>
  <c r="Q67" i="1"/>
  <c r="N67" i="1"/>
  <c r="AF67" i="1"/>
  <c r="W68" i="1"/>
  <c r="Q68" i="1"/>
  <c r="S68" i="1"/>
  <c r="AJ68" i="1"/>
  <c r="AA741" i="1"/>
  <c r="Q741" i="1"/>
  <c r="U741" i="1"/>
  <c r="AE741" i="1"/>
  <c r="Z741" i="1"/>
  <c r="AJ741" i="1"/>
  <c r="M741" i="1"/>
  <c r="S741" i="1"/>
  <c r="P741" i="1"/>
  <c r="W741" i="1"/>
  <c r="AD741" i="1"/>
  <c r="R352" i="1"/>
  <c r="AJ352" i="1"/>
  <c r="AA352" i="1"/>
  <c r="V352" i="1"/>
  <c r="AF352" i="1"/>
  <c r="O1349" i="1"/>
  <c r="AI1349" i="1"/>
  <c r="AG1349" i="1"/>
  <c r="U1349" i="1"/>
  <c r="X1349" i="1"/>
  <c r="S1349" i="1"/>
  <c r="Z1349" i="1"/>
  <c r="AF1349" i="1"/>
  <c r="Q1349" i="1"/>
  <c r="AB1349" i="1"/>
  <c r="AC1349" i="1"/>
  <c r="V356" i="1"/>
  <c r="Y356" i="1"/>
  <c r="AH356" i="1"/>
  <c r="AI356" i="1"/>
  <c r="W356" i="1"/>
  <c r="P1603" i="1"/>
  <c r="T1603" i="1"/>
  <c r="AH1603" i="1"/>
  <c r="Y1603" i="1"/>
  <c r="AB1603" i="1"/>
  <c r="O1603" i="1"/>
  <c r="W1613" i="1"/>
  <c r="S1613" i="1"/>
  <c r="Q1613" i="1"/>
  <c r="AF1613" i="1"/>
  <c r="AD1613" i="1"/>
  <c r="AB1600" i="1"/>
  <c r="P1600" i="1"/>
  <c r="T1600" i="1"/>
  <c r="X1600" i="1"/>
  <c r="R1603" i="1"/>
  <c r="AG1603" i="1"/>
  <c r="Z1603" i="1"/>
  <c r="AE1603" i="1"/>
  <c r="AI1603" i="1"/>
  <c r="S1350" i="1"/>
  <c r="AB1350" i="1"/>
  <c r="V1350" i="1"/>
  <c r="X1350" i="1"/>
  <c r="O1343" i="1"/>
  <c r="Z1343" i="1"/>
  <c r="AG1343" i="1"/>
  <c r="W1343" i="1"/>
  <c r="W1361" i="1"/>
  <c r="O1361" i="1"/>
  <c r="AE1361" i="1"/>
  <c r="T1361" i="1"/>
  <c r="M392" i="1"/>
  <c r="AI392" i="1"/>
  <c r="P392" i="1"/>
  <c r="AG392" i="1"/>
  <c r="T392" i="1"/>
  <c r="Z392" i="1"/>
  <c r="AC392" i="1"/>
  <c r="W392" i="1"/>
  <c r="R392" i="1"/>
  <c r="AB392" i="1"/>
  <c r="AJ392" i="1"/>
  <c r="V392" i="1"/>
  <c r="U392" i="1"/>
  <c r="Q392" i="1"/>
  <c r="O397" i="1"/>
  <c r="S397" i="1"/>
  <c r="AA397" i="1"/>
  <c r="U370" i="1"/>
  <c r="O370" i="1"/>
  <c r="AB370" i="1"/>
  <c r="AF370" i="1"/>
  <c r="X370" i="1"/>
  <c r="Y370" i="1"/>
  <c r="AI370" i="1"/>
  <c r="AC370" i="1"/>
  <c r="T370" i="1"/>
  <c r="S370" i="1"/>
  <c r="T375" i="1"/>
  <c r="N375" i="1"/>
  <c r="AI375" i="1"/>
  <c r="R375" i="1"/>
  <c r="V375" i="1"/>
  <c r="S375" i="1"/>
  <c r="U375" i="1"/>
  <c r="AJ375" i="1"/>
  <c r="AB375" i="1"/>
  <c r="X375" i="1"/>
  <c r="W370" i="1"/>
  <c r="P370" i="1"/>
  <c r="AJ370" i="1"/>
  <c r="Q370" i="1"/>
  <c r="V360" i="1"/>
  <c r="AD360" i="1"/>
  <c r="AI360" i="1"/>
  <c r="Z375" i="1"/>
  <c r="AF375" i="1"/>
  <c r="Q375" i="1"/>
  <c r="AG375" i="1"/>
  <c r="T739" i="1"/>
  <c r="O739" i="1"/>
  <c r="AA739" i="1"/>
  <c r="Q802" i="1"/>
  <c r="AB802" i="1"/>
  <c r="W802" i="1"/>
  <c r="AD802" i="1"/>
  <c r="V802" i="1"/>
  <c r="T802" i="1"/>
  <c r="Y802" i="1"/>
  <c r="O802" i="1"/>
  <c r="M802" i="1"/>
  <c r="AE802" i="1"/>
  <c r="U802" i="1"/>
  <c r="X802" i="1"/>
  <c r="P802" i="1"/>
  <c r="Z802" i="1"/>
  <c r="AI443" i="1"/>
  <c r="Q443" i="1"/>
  <c r="Z404" i="1"/>
  <c r="T404" i="1"/>
  <c r="Q404" i="1"/>
  <c r="AC404" i="1"/>
  <c r="AD404" i="1"/>
  <c r="M404" i="1"/>
  <c r="AH404" i="1"/>
  <c r="AG404" i="1"/>
  <c r="AJ404" i="1"/>
  <c r="AI404" i="1"/>
  <c r="AA404" i="1"/>
  <c r="AB404" i="1"/>
  <c r="U404" i="1"/>
  <c r="W404" i="1"/>
  <c r="P404" i="1"/>
  <c r="O404" i="1"/>
  <c r="Y404" i="1"/>
  <c r="V404" i="1"/>
  <c r="AE404" i="1"/>
  <c r="R404" i="1"/>
  <c r="N404" i="1"/>
  <c r="S404" i="1"/>
  <c r="AJ429" i="1"/>
  <c r="AG477" i="1"/>
  <c r="AI346" i="1"/>
  <c r="T346" i="1"/>
  <c r="AC346" i="1"/>
  <c r="X346" i="1"/>
  <c r="AJ1608" i="1"/>
  <c r="AF1608" i="1"/>
  <c r="X1608" i="1"/>
  <c r="Y1608" i="1"/>
  <c r="AI1355" i="1"/>
  <c r="U1355" i="1"/>
  <c r="S1355" i="1"/>
  <c r="Q1355" i="1"/>
  <c r="U366" i="1"/>
  <c r="R366" i="1"/>
  <c r="AJ366" i="1"/>
  <c r="T366" i="1"/>
  <c r="P65" i="1"/>
  <c r="X65" i="1"/>
  <c r="AH65" i="1"/>
  <c r="Z65" i="1"/>
  <c r="AE65" i="1"/>
  <c r="AA740" i="1"/>
  <c r="M740" i="1"/>
  <c r="Q740" i="1"/>
  <c r="AI740" i="1"/>
  <c r="R1615" i="1"/>
  <c r="AI1615" i="1"/>
  <c r="V1615" i="1"/>
  <c r="Q1615" i="1"/>
  <c r="AA348" i="1"/>
  <c r="AB348" i="1"/>
  <c r="W348" i="1"/>
  <c r="AG348" i="1"/>
  <c r="AH1602" i="1"/>
  <c r="X1602" i="1"/>
  <c r="AB1602" i="1"/>
  <c r="T1602" i="1"/>
  <c r="O1340" i="1"/>
  <c r="AH1340" i="1"/>
  <c r="AJ1340" i="1"/>
  <c r="AI1340" i="1"/>
  <c r="AA1357" i="1"/>
  <c r="AB1357" i="1"/>
  <c r="AJ1357" i="1"/>
  <c r="V1357" i="1"/>
  <c r="AI393" i="1"/>
  <c r="AB393" i="1"/>
  <c r="M393" i="1"/>
  <c r="AA393" i="1"/>
  <c r="U748" i="1"/>
  <c r="Y748" i="1"/>
  <c r="AE748" i="1"/>
  <c r="M748" i="1"/>
  <c r="N1610" i="1"/>
  <c r="AA1610" i="1"/>
  <c r="V1610" i="1"/>
  <c r="AC1610" i="1"/>
  <c r="AI1346" i="1"/>
  <c r="AD1346" i="1"/>
  <c r="S1346" i="1"/>
  <c r="M1346" i="1"/>
  <c r="P1346" i="1"/>
  <c r="Q1346" i="1"/>
  <c r="AF1346" i="1"/>
  <c r="AC1346" i="1"/>
  <c r="AJ1346" i="1"/>
  <c r="W1346" i="1"/>
  <c r="Z1345" i="1"/>
  <c r="U1345" i="1"/>
  <c r="W1345" i="1"/>
  <c r="AJ1345" i="1"/>
  <c r="S1345" i="1"/>
  <c r="M1345" i="1"/>
  <c r="AH1345" i="1"/>
  <c r="AE1345" i="1"/>
  <c r="AB1345" i="1"/>
  <c r="AD1345" i="1"/>
  <c r="AI1345" i="1"/>
  <c r="S808" i="1"/>
  <c r="AJ808" i="1"/>
  <c r="AD808" i="1"/>
  <c r="AC808" i="1"/>
  <c r="M808" i="1"/>
  <c r="X808" i="1"/>
  <c r="AH808" i="1"/>
  <c r="AE808" i="1"/>
  <c r="Q808" i="1"/>
  <c r="Z808" i="1"/>
  <c r="AJ795" i="1"/>
  <c r="AE795" i="1"/>
  <c r="P795" i="1"/>
  <c r="AG462" i="1"/>
  <c r="P462" i="1"/>
  <c r="AI462" i="1"/>
  <c r="AA462" i="1"/>
  <c r="O462" i="1"/>
  <c r="AJ462" i="1"/>
  <c r="R462" i="1"/>
  <c r="W462" i="1"/>
  <c r="X462" i="1"/>
  <c r="AE462" i="1"/>
  <c r="AD453" i="1"/>
  <c r="AC453" i="1"/>
  <c r="AG453" i="1"/>
  <c r="W460" i="1"/>
  <c r="V460" i="1"/>
  <c r="X460" i="1"/>
  <c r="O460" i="1"/>
  <c r="AH457" i="1"/>
  <c r="AF457" i="1"/>
  <c r="S457" i="1"/>
  <c r="O457" i="1"/>
  <c r="V457" i="1"/>
  <c r="Y457" i="1"/>
  <c r="W457" i="1"/>
  <c r="T457" i="1"/>
  <c r="N457" i="1"/>
  <c r="X457" i="1"/>
  <c r="N401" i="1"/>
  <c r="AG401" i="1"/>
  <c r="U401" i="1"/>
  <c r="Q412" i="1"/>
  <c r="AG412" i="1"/>
  <c r="Z412" i="1"/>
  <c r="P412" i="1"/>
  <c r="N410" i="1"/>
  <c r="AH410" i="1"/>
  <c r="S410" i="1"/>
  <c r="V410" i="1"/>
  <c r="R410" i="1"/>
  <c r="O410" i="1"/>
  <c r="X410" i="1"/>
  <c r="T410" i="1"/>
  <c r="P410" i="1"/>
  <c r="AI410" i="1"/>
  <c r="Y409" i="1"/>
  <c r="AE409" i="1"/>
  <c r="U409" i="1"/>
  <c r="M1382" i="1"/>
  <c r="AH1382" i="1"/>
  <c r="W1382" i="1"/>
  <c r="X1382" i="1"/>
  <c r="S1366" i="1"/>
  <c r="N1366" i="1"/>
  <c r="AC1366" i="1"/>
  <c r="AI1366" i="1"/>
  <c r="R1366" i="1"/>
  <c r="AJ1366" i="1"/>
  <c r="AG1366" i="1"/>
  <c r="AD1366" i="1"/>
  <c r="U1366" i="1"/>
  <c r="AH1366" i="1"/>
  <c r="Q1365" i="1"/>
  <c r="AF1365" i="1"/>
  <c r="P1365" i="1"/>
  <c r="AH794" i="1"/>
  <c r="AB794" i="1"/>
  <c r="M794" i="1"/>
  <c r="AD794" i="1"/>
  <c r="AH801" i="1"/>
  <c r="AA801" i="1"/>
  <c r="W801" i="1"/>
  <c r="AI801" i="1"/>
  <c r="Y801" i="1"/>
  <c r="O801" i="1"/>
  <c r="AJ801" i="1"/>
  <c r="P801" i="1"/>
  <c r="AC801" i="1"/>
  <c r="AD801" i="1"/>
  <c r="M807" i="1"/>
  <c r="AF807" i="1"/>
  <c r="AC807" i="1"/>
  <c r="Q807" i="1"/>
  <c r="S791" i="1"/>
  <c r="AF791" i="1"/>
  <c r="V791" i="1"/>
  <c r="P791" i="1"/>
  <c r="R436" i="1"/>
  <c r="Q436" i="1"/>
  <c r="AG436" i="1"/>
  <c r="Y436" i="1"/>
  <c r="AJ436" i="1"/>
  <c r="Z436" i="1"/>
  <c r="S436" i="1"/>
  <c r="V436" i="1"/>
  <c r="N436" i="1"/>
  <c r="AD436" i="1"/>
  <c r="AB464" i="1"/>
  <c r="W464" i="1"/>
  <c r="AE464" i="1"/>
  <c r="R464" i="1"/>
  <c r="R451" i="1"/>
  <c r="AC451" i="1"/>
  <c r="AJ451" i="1"/>
  <c r="AH451" i="1"/>
  <c r="Y419" i="1"/>
  <c r="AJ419" i="1"/>
  <c r="AD419" i="1"/>
  <c r="AC419" i="1"/>
  <c r="AH419" i="1"/>
  <c r="R419" i="1"/>
  <c r="P419" i="1"/>
  <c r="W419" i="1"/>
  <c r="U419" i="1"/>
  <c r="AI419" i="1"/>
  <c r="U423" i="1"/>
  <c r="AB423" i="1"/>
  <c r="Q423" i="1"/>
  <c r="Y423" i="1"/>
  <c r="W421" i="1"/>
  <c r="X421" i="1"/>
  <c r="AB421" i="1"/>
  <c r="R421" i="1"/>
  <c r="U1368" i="1"/>
  <c r="AH1368" i="1"/>
  <c r="AG1368" i="1"/>
  <c r="O1368" i="1"/>
  <c r="Z1368" i="1"/>
  <c r="AB1368" i="1"/>
  <c r="T1368" i="1"/>
  <c r="N1368" i="1"/>
  <c r="V1368" i="1"/>
  <c r="R1368" i="1"/>
  <c r="M1377" i="1"/>
  <c r="AA1377" i="1"/>
  <c r="AF1377" i="1"/>
  <c r="S1377" i="1"/>
  <c r="O806" i="1"/>
  <c r="AG806" i="1"/>
  <c r="Q806" i="1"/>
  <c r="AJ806" i="1"/>
  <c r="W793" i="1"/>
  <c r="N793" i="1"/>
  <c r="Q793" i="1"/>
  <c r="Z793" i="1"/>
  <c r="AI793" i="1"/>
  <c r="T793" i="1"/>
  <c r="Y793" i="1"/>
  <c r="AF793" i="1"/>
  <c r="AJ793" i="1"/>
  <c r="P793" i="1"/>
  <c r="AE1619" i="1"/>
  <c r="V1619" i="1"/>
  <c r="AC1619" i="1"/>
  <c r="S1619" i="1"/>
  <c r="AC440" i="1"/>
  <c r="P440" i="1"/>
  <c r="X440" i="1"/>
  <c r="AA440" i="1"/>
  <c r="W437" i="1"/>
  <c r="AD437" i="1"/>
  <c r="U437" i="1"/>
  <c r="N437" i="1"/>
  <c r="AI437" i="1"/>
  <c r="Q437" i="1"/>
  <c r="AA437" i="1"/>
  <c r="R437" i="1"/>
  <c r="X437" i="1"/>
  <c r="M437" i="1"/>
  <c r="Y437" i="1"/>
  <c r="P461" i="1"/>
  <c r="X461" i="1"/>
  <c r="AH1371" i="1"/>
  <c r="U1371" i="1"/>
  <c r="P1624" i="1"/>
  <c r="N1624" i="1"/>
  <c r="T995" i="1"/>
  <c r="Z1390" i="1"/>
  <c r="Y1390" i="1"/>
  <c r="R1390" i="1"/>
  <c r="AE1390" i="1"/>
  <c r="X1390" i="1"/>
  <c r="S1390" i="1"/>
  <c r="AG1390" i="1"/>
  <c r="M1390" i="1"/>
  <c r="U1390" i="1"/>
  <c r="N1390" i="1"/>
  <c r="AI1390" i="1"/>
  <c r="Q1390" i="1"/>
  <c r="T1390" i="1"/>
  <c r="P1390" i="1"/>
  <c r="AF1390" i="1"/>
  <c r="AA1390" i="1"/>
  <c r="V1390" i="1"/>
  <c r="AB1390" i="1"/>
  <c r="AC1390" i="1"/>
  <c r="W1390" i="1"/>
  <c r="O1390" i="1"/>
  <c r="AG489" i="1"/>
  <c r="AE529" i="1"/>
  <c r="M536" i="1"/>
  <c r="O1643" i="1"/>
  <c r="AE609" i="1"/>
  <c r="O609" i="1"/>
  <c r="AG609" i="1"/>
  <c r="R609" i="1"/>
  <c r="U609" i="1"/>
  <c r="W609" i="1"/>
  <c r="V609" i="1"/>
  <c r="AJ609" i="1"/>
  <c r="AF609" i="1"/>
  <c r="AB609" i="1"/>
  <c r="AA609" i="1"/>
  <c r="T609" i="1"/>
  <c r="X609" i="1"/>
  <c r="Q609" i="1"/>
  <c r="AH609" i="1"/>
  <c r="P609" i="1"/>
  <c r="M609" i="1"/>
  <c r="AC609" i="1"/>
  <c r="AI609" i="1"/>
  <c r="Y609" i="1"/>
  <c r="Z609" i="1"/>
  <c r="AD609" i="1"/>
  <c r="S609" i="1"/>
  <c r="N609" i="1"/>
  <c r="P460" i="1"/>
  <c r="M460" i="1"/>
  <c r="AG460" i="1"/>
  <c r="Z460" i="1"/>
  <c r="AE460" i="1"/>
  <c r="N460" i="1"/>
  <c r="AH460" i="1"/>
  <c r="AA460" i="1"/>
  <c r="AC460" i="1"/>
  <c r="Y460" i="1"/>
  <c r="U412" i="1"/>
  <c r="AA412" i="1"/>
  <c r="R412" i="1"/>
  <c r="X412" i="1"/>
  <c r="AF412" i="1"/>
  <c r="AB412" i="1"/>
  <c r="AE412" i="1"/>
  <c r="Y412" i="1"/>
  <c r="AH412" i="1"/>
  <c r="N412" i="1"/>
  <c r="AF1382" i="1"/>
  <c r="AA1382" i="1"/>
  <c r="AC1382" i="1"/>
  <c r="AG1382" i="1"/>
  <c r="AI1382" i="1"/>
  <c r="P1382" i="1"/>
  <c r="R1382" i="1"/>
  <c r="Y1382" i="1"/>
  <c r="N1382" i="1"/>
  <c r="AD1382" i="1"/>
  <c r="AJ794" i="1"/>
  <c r="AF794" i="1"/>
  <c r="V794" i="1"/>
  <c r="S794" i="1"/>
  <c r="R794" i="1"/>
  <c r="AE794" i="1"/>
  <c r="AG794" i="1"/>
  <c r="AC794" i="1"/>
  <c r="P794" i="1"/>
  <c r="O794" i="1"/>
  <c r="X807" i="1"/>
  <c r="O807" i="1"/>
  <c r="AA791" i="1"/>
  <c r="Q791" i="1"/>
  <c r="AI791" i="1"/>
  <c r="AC791" i="1"/>
  <c r="AD791" i="1"/>
  <c r="AG791" i="1"/>
  <c r="M791" i="1"/>
  <c r="T791" i="1"/>
  <c r="AH791" i="1"/>
  <c r="R791" i="1"/>
  <c r="Q464" i="1"/>
  <c r="U464" i="1"/>
  <c r="AA464" i="1"/>
  <c r="AE451" i="1"/>
  <c r="X451" i="1"/>
  <c r="U451" i="1"/>
  <c r="AF451" i="1"/>
  <c r="AA451" i="1"/>
  <c r="P451" i="1"/>
  <c r="Q451" i="1"/>
  <c r="N451" i="1"/>
  <c r="V451" i="1"/>
  <c r="AI451" i="1"/>
  <c r="N423" i="1"/>
  <c r="AH423" i="1"/>
  <c r="P423" i="1"/>
  <c r="AE421" i="1"/>
  <c r="V421" i="1"/>
  <c r="Z421" i="1"/>
  <c r="AG421" i="1"/>
  <c r="AD421" i="1"/>
  <c r="U421" i="1"/>
  <c r="P421" i="1"/>
  <c r="AI421" i="1"/>
  <c r="Q421" i="1"/>
  <c r="T421" i="1"/>
  <c r="N1377" i="1"/>
  <c r="AG1377" i="1"/>
  <c r="AD806" i="1"/>
  <c r="R806" i="1"/>
  <c r="X806" i="1"/>
  <c r="P806" i="1"/>
  <c r="AF806" i="1"/>
  <c r="T806" i="1"/>
  <c r="W806" i="1"/>
  <c r="AC806" i="1"/>
  <c r="AB806" i="1"/>
  <c r="Y806" i="1"/>
  <c r="AD1619" i="1"/>
  <c r="AG1619" i="1"/>
  <c r="Q1619" i="1"/>
  <c r="T440" i="1"/>
  <c r="AD440" i="1"/>
  <c r="AJ440" i="1"/>
  <c r="AF440" i="1"/>
  <c r="S440" i="1"/>
  <c r="AE440" i="1"/>
  <c r="V440" i="1"/>
  <c r="N440" i="1"/>
  <c r="Y440" i="1"/>
  <c r="Q440" i="1"/>
  <c r="AF461" i="1"/>
  <c r="Q461" i="1"/>
  <c r="W461" i="1"/>
  <c r="M461" i="1"/>
  <c r="Y461" i="1"/>
  <c r="AJ461" i="1"/>
  <c r="AC461" i="1"/>
  <c r="AD461" i="1"/>
  <c r="AB461" i="1"/>
  <c r="AA461" i="1"/>
  <c r="Z461" i="1"/>
  <c r="N461" i="1"/>
  <c r="AH461" i="1"/>
  <c r="R461" i="1"/>
  <c r="U461" i="1"/>
  <c r="V1371" i="1"/>
  <c r="Y1371" i="1"/>
  <c r="Q1371" i="1"/>
  <c r="S1371" i="1"/>
  <c r="AD1371" i="1"/>
  <c r="AE1371" i="1"/>
  <c r="AJ1371" i="1"/>
  <c r="P1371" i="1"/>
  <c r="AI1371" i="1"/>
  <c r="AA1371" i="1"/>
  <c r="O1371" i="1"/>
  <c r="AF1371" i="1"/>
  <c r="W1371" i="1"/>
  <c r="AC1371" i="1"/>
  <c r="M1371" i="1"/>
  <c r="AD1624" i="1"/>
  <c r="S1624" i="1"/>
  <c r="AC1624" i="1"/>
  <c r="W1624" i="1"/>
  <c r="AJ1624" i="1"/>
  <c r="X1624" i="1"/>
  <c r="Y1624" i="1"/>
  <c r="AG1624" i="1"/>
  <c r="V1624" i="1"/>
  <c r="AF1624" i="1"/>
  <c r="AA1624" i="1"/>
  <c r="T1624" i="1"/>
  <c r="Q1624" i="1"/>
  <c r="AH1624" i="1"/>
  <c r="AB1624" i="1"/>
  <c r="AA978" i="1"/>
  <c r="U978" i="1"/>
  <c r="AF978" i="1"/>
  <c r="O978" i="1"/>
  <c r="R978" i="1"/>
  <c r="X978" i="1"/>
  <c r="W978" i="1"/>
  <c r="M978" i="1"/>
  <c r="AC978" i="1"/>
  <c r="AH978" i="1"/>
  <c r="AD978" i="1"/>
  <c r="T978" i="1"/>
  <c r="AE978" i="1"/>
  <c r="N978" i="1"/>
  <c r="AB978" i="1"/>
  <c r="Y978" i="1"/>
  <c r="Z978" i="1"/>
  <c r="Q978" i="1"/>
  <c r="P978" i="1"/>
  <c r="AI978" i="1"/>
  <c r="AG978" i="1"/>
  <c r="S978" i="1"/>
  <c r="AJ978" i="1"/>
  <c r="V978" i="1"/>
  <c r="X449" i="1"/>
  <c r="AB449" i="1"/>
  <c r="AG449" i="1"/>
  <c r="Q449" i="1"/>
  <c r="V449" i="1"/>
  <c r="T449" i="1"/>
  <c r="AJ449" i="1"/>
  <c r="M449" i="1"/>
  <c r="AH449" i="1"/>
  <c r="AE449" i="1"/>
  <c r="AF449" i="1"/>
  <c r="AC449" i="1"/>
  <c r="O449" i="1"/>
  <c r="Z449" i="1"/>
  <c r="AD449" i="1"/>
  <c r="R449" i="1"/>
  <c r="N449" i="1"/>
  <c r="S449" i="1"/>
  <c r="W449" i="1"/>
  <c r="AA1391" i="1"/>
  <c r="U1391" i="1"/>
  <c r="R1391" i="1"/>
  <c r="W1391" i="1"/>
  <c r="AE1391" i="1"/>
  <c r="T1391" i="1"/>
  <c r="AD1391" i="1"/>
  <c r="Y1391" i="1"/>
  <c r="O1391" i="1"/>
  <c r="V1391" i="1"/>
  <c r="AI1391" i="1"/>
  <c r="AG1391" i="1"/>
  <c r="Z1391" i="1"/>
  <c r="N1391" i="1"/>
  <c r="AB1391" i="1"/>
  <c r="AF1391" i="1"/>
  <c r="AJ1391" i="1"/>
  <c r="AC1391" i="1"/>
  <c r="Q1391" i="1"/>
  <c r="AH1391" i="1"/>
  <c r="AB472" i="1"/>
  <c r="AC472" i="1"/>
  <c r="R472" i="1"/>
  <c r="T472" i="1"/>
  <c r="Y472" i="1"/>
  <c r="W472" i="1"/>
  <c r="AA472" i="1"/>
  <c r="AJ472" i="1"/>
  <c r="V472" i="1"/>
  <c r="P472" i="1"/>
  <c r="AI472" i="1"/>
  <c r="AF472" i="1"/>
  <c r="M472" i="1"/>
  <c r="O472" i="1"/>
  <c r="N472" i="1"/>
  <c r="AG472" i="1"/>
  <c r="AH472" i="1"/>
  <c r="AD472" i="1"/>
  <c r="Z472" i="1"/>
  <c r="X472" i="1"/>
  <c r="S405" i="1"/>
  <c r="AH405" i="1"/>
  <c r="AF405" i="1"/>
  <c r="P405" i="1"/>
  <c r="U405" i="1"/>
  <c r="O405" i="1"/>
  <c r="T405" i="1"/>
  <c r="Z405" i="1"/>
  <c r="AC405" i="1"/>
  <c r="AB405" i="1"/>
  <c r="AJ405" i="1"/>
  <c r="AE405" i="1"/>
  <c r="W405" i="1"/>
  <c r="Q405" i="1"/>
  <c r="M405" i="1"/>
  <c r="AA405" i="1"/>
  <c r="Y405" i="1"/>
  <c r="R405" i="1"/>
  <c r="AI405" i="1"/>
  <c r="AG405" i="1"/>
  <c r="V405" i="1"/>
  <c r="N405" i="1"/>
  <c r="AB1374" i="1"/>
  <c r="N1374" i="1"/>
  <c r="AJ1374" i="1"/>
  <c r="V1374" i="1"/>
  <c r="X1374" i="1"/>
  <c r="AI1374" i="1"/>
  <c r="O1374" i="1"/>
  <c r="AC1374" i="1"/>
  <c r="S1374" i="1"/>
  <c r="Z1374" i="1"/>
  <c r="AD1374" i="1"/>
  <c r="Q1374" i="1"/>
  <c r="U1374" i="1"/>
  <c r="AH1374" i="1"/>
  <c r="AF1374" i="1"/>
  <c r="R1374" i="1"/>
  <c r="W1374" i="1"/>
  <c r="T1374" i="1"/>
  <c r="AA1374" i="1"/>
  <c r="M1374" i="1"/>
  <c r="AE1374" i="1"/>
  <c r="AD1388" i="1"/>
  <c r="Y1388" i="1"/>
  <c r="R1388" i="1"/>
  <c r="M1388" i="1"/>
  <c r="X1388" i="1"/>
  <c r="AI1388" i="1"/>
  <c r="AE1388" i="1"/>
  <c r="T1388" i="1"/>
  <c r="AF1388" i="1"/>
  <c r="AC1388" i="1"/>
  <c r="S1388" i="1"/>
  <c r="AJ1388" i="1"/>
  <c r="AB1388" i="1"/>
  <c r="V1388" i="1"/>
  <c r="Q1388" i="1"/>
  <c r="AH1388" i="1"/>
  <c r="AG1388" i="1"/>
  <c r="N1388" i="1"/>
  <c r="U1388" i="1"/>
  <c r="Z1388" i="1"/>
  <c r="W1388" i="1"/>
  <c r="P1388" i="1"/>
  <c r="P895" i="1"/>
  <c r="AH895" i="1"/>
  <c r="S895" i="1"/>
  <c r="AC895" i="1"/>
  <c r="M895" i="1"/>
  <c r="AF895" i="1"/>
  <c r="T895" i="1"/>
  <c r="AI895" i="1"/>
  <c r="AE895" i="1"/>
  <c r="AA895" i="1"/>
  <c r="N895" i="1"/>
  <c r="Y895" i="1"/>
  <c r="X895" i="1"/>
  <c r="R895" i="1"/>
  <c r="AG895" i="1"/>
  <c r="U895" i="1"/>
  <c r="Q895" i="1"/>
  <c r="AD895" i="1"/>
  <c r="AB895" i="1"/>
  <c r="O895" i="1"/>
  <c r="Z895" i="1"/>
  <c r="V895" i="1"/>
  <c r="AD1668" i="1"/>
  <c r="S1668" i="1"/>
  <c r="M1668" i="1"/>
  <c r="AC1668" i="1"/>
  <c r="N1668" i="1"/>
  <c r="AI1668" i="1"/>
  <c r="U1668" i="1"/>
  <c r="Y1668" i="1"/>
  <c r="T1668" i="1"/>
  <c r="X1668" i="1"/>
  <c r="Z1668" i="1"/>
  <c r="W1668" i="1"/>
  <c r="O1668" i="1"/>
  <c r="AG1668" i="1"/>
  <c r="AA1668" i="1"/>
  <c r="AF1668" i="1"/>
  <c r="AH1668" i="1"/>
  <c r="AJ1668" i="1"/>
  <c r="P1668" i="1"/>
  <c r="Q1668" i="1"/>
  <c r="R1668" i="1"/>
  <c r="AB1668" i="1"/>
  <c r="AE1668" i="1"/>
  <c r="V795" i="1"/>
  <c r="X795" i="1"/>
  <c r="N795" i="1"/>
  <c r="U795" i="1"/>
  <c r="M795" i="1"/>
  <c r="W795" i="1"/>
  <c r="AC795" i="1"/>
  <c r="AI795" i="1"/>
  <c r="AH795" i="1"/>
  <c r="AA795" i="1"/>
  <c r="R795" i="1"/>
  <c r="S453" i="1"/>
  <c r="W453" i="1"/>
  <c r="T453" i="1"/>
  <c r="U453" i="1"/>
  <c r="AH453" i="1"/>
  <c r="AJ453" i="1"/>
  <c r="X453" i="1"/>
  <c r="M453" i="1"/>
  <c r="Q453" i="1"/>
  <c r="Y453" i="1"/>
  <c r="O453" i="1"/>
  <c r="U460" i="1"/>
  <c r="AJ460" i="1"/>
  <c r="S460" i="1"/>
  <c r="R460" i="1"/>
  <c r="AF460" i="1"/>
  <c r="Y401" i="1"/>
  <c r="AD401" i="1"/>
  <c r="X401" i="1"/>
  <c r="Z401" i="1"/>
  <c r="R401" i="1"/>
  <c r="S401" i="1"/>
  <c r="AA401" i="1"/>
  <c r="Q401" i="1"/>
  <c r="AH401" i="1"/>
  <c r="AJ401" i="1"/>
  <c r="AI401" i="1"/>
  <c r="AI412" i="1"/>
  <c r="V412" i="1"/>
  <c r="AC412" i="1"/>
  <c r="AJ412" i="1"/>
  <c r="O412" i="1"/>
  <c r="Z409" i="1"/>
  <c r="O409" i="1"/>
  <c r="AB409" i="1"/>
  <c r="S409" i="1"/>
  <c r="X409" i="1"/>
  <c r="AJ409" i="1"/>
  <c r="AC409" i="1"/>
  <c r="W409" i="1"/>
  <c r="AD409" i="1"/>
  <c r="T409" i="1"/>
  <c r="R409" i="1"/>
  <c r="AE1382" i="1"/>
  <c r="AB1382" i="1"/>
  <c r="Q1382" i="1"/>
  <c r="Z1382" i="1"/>
  <c r="U1382" i="1"/>
  <c r="Y1365" i="1"/>
  <c r="AE1365" i="1"/>
  <c r="AJ1365" i="1"/>
  <c r="V1365" i="1"/>
  <c r="U1365" i="1"/>
  <c r="AC1365" i="1"/>
  <c r="AD1365" i="1"/>
  <c r="Z1365" i="1"/>
  <c r="AI1365" i="1"/>
  <c r="M1365" i="1"/>
  <c r="R1365" i="1"/>
  <c r="Q794" i="1"/>
  <c r="Y794" i="1"/>
  <c r="AA794" i="1"/>
  <c r="Z794" i="1"/>
  <c r="AI794" i="1"/>
  <c r="V807" i="1"/>
  <c r="Y807" i="1"/>
  <c r="P807" i="1"/>
  <c r="R807" i="1"/>
  <c r="AD807" i="1"/>
  <c r="AA807" i="1"/>
  <c r="S807" i="1"/>
  <c r="AI807" i="1"/>
  <c r="AJ807" i="1"/>
  <c r="AG807" i="1"/>
  <c r="W807" i="1"/>
  <c r="X791" i="1"/>
  <c r="W791" i="1"/>
  <c r="O791" i="1"/>
  <c r="N791" i="1"/>
  <c r="U791" i="1"/>
  <c r="N464" i="1"/>
  <c r="P464" i="1"/>
  <c r="V464" i="1"/>
  <c r="S464" i="1"/>
  <c r="AF464" i="1"/>
  <c r="T464" i="1"/>
  <c r="AJ464" i="1"/>
  <c r="M464" i="1"/>
  <c r="AG464" i="1"/>
  <c r="AI464" i="1"/>
  <c r="AD464" i="1"/>
  <c r="T451" i="1"/>
  <c r="S451" i="1"/>
  <c r="Z451" i="1"/>
  <c r="W451" i="1"/>
  <c r="O451" i="1"/>
  <c r="T423" i="1"/>
  <c r="AJ423" i="1"/>
  <c r="AI423" i="1"/>
  <c r="AF423" i="1"/>
  <c r="R423" i="1"/>
  <c r="V423" i="1"/>
  <c r="O423" i="1"/>
  <c r="AA423" i="1"/>
  <c r="AE423" i="1"/>
  <c r="X423" i="1"/>
  <c r="AD423" i="1"/>
  <c r="AA421" i="1"/>
  <c r="S421" i="1"/>
  <c r="O421" i="1"/>
  <c r="AH421" i="1"/>
  <c r="AC421" i="1"/>
  <c r="AI1377" i="1"/>
  <c r="AJ1377" i="1"/>
  <c r="AB1377" i="1"/>
  <c r="Y1377" i="1"/>
  <c r="Z1377" i="1"/>
  <c r="W1377" i="1"/>
  <c r="Q1377" i="1"/>
  <c r="AD1377" i="1"/>
  <c r="R1377" i="1"/>
  <c r="T1377" i="1"/>
  <c r="O1377" i="1"/>
  <c r="S806" i="1"/>
  <c r="AE806" i="1"/>
  <c r="Z806" i="1"/>
  <c r="AI806" i="1"/>
  <c r="M806" i="1"/>
  <c r="AF1619" i="1"/>
  <c r="T1619" i="1"/>
  <c r="X1619" i="1"/>
  <c r="AA1619" i="1"/>
  <c r="Z1619" i="1"/>
  <c r="AI1619" i="1"/>
  <c r="P1619" i="1"/>
  <c r="U1619" i="1"/>
  <c r="M1619" i="1"/>
  <c r="O1619" i="1"/>
  <c r="AH1619" i="1"/>
  <c r="U440" i="1"/>
  <c r="AB440" i="1"/>
  <c r="AH440" i="1"/>
  <c r="O440" i="1"/>
  <c r="AG440" i="1"/>
  <c r="S461" i="1"/>
  <c r="AI461" i="1"/>
  <c r="AE461" i="1"/>
  <c r="X1371" i="1"/>
  <c r="Z1371" i="1"/>
  <c r="AB1371" i="1"/>
  <c r="Z1624" i="1"/>
  <c r="AE1624" i="1"/>
  <c r="M1624" i="1"/>
  <c r="AA449" i="1"/>
  <c r="AI449" i="1"/>
  <c r="AA909" i="1"/>
  <c r="N909" i="1"/>
  <c r="O909" i="1"/>
  <c r="W909" i="1"/>
  <c r="AH909" i="1"/>
  <c r="Q909" i="1"/>
  <c r="Z909" i="1"/>
  <c r="X909" i="1"/>
  <c r="M909" i="1"/>
  <c r="AJ909" i="1"/>
  <c r="AF909" i="1"/>
  <c r="P909" i="1"/>
  <c r="AB909" i="1"/>
  <c r="Y909" i="1"/>
  <c r="S909" i="1"/>
  <c r="AG909" i="1"/>
  <c r="AI909" i="1"/>
  <c r="AD909" i="1"/>
  <c r="U909" i="1"/>
  <c r="V909" i="1"/>
  <c r="R909" i="1"/>
  <c r="AC909" i="1"/>
  <c r="AC995" i="1"/>
  <c r="M995" i="1"/>
  <c r="W995" i="1"/>
  <c r="Z995" i="1"/>
  <c r="P995" i="1"/>
  <c r="R995" i="1"/>
  <c r="AE995" i="1"/>
  <c r="U995" i="1"/>
  <c r="AB995" i="1"/>
  <c r="S995" i="1"/>
  <c r="AG995" i="1"/>
  <c r="O995" i="1"/>
  <c r="AD995" i="1"/>
  <c r="Y995" i="1"/>
  <c r="AI995" i="1"/>
  <c r="AF995" i="1"/>
  <c r="X995" i="1"/>
  <c r="AH995" i="1"/>
  <c r="V995" i="1"/>
  <c r="S472" i="1"/>
  <c r="Q472" i="1"/>
  <c r="P455" i="1"/>
  <c r="Z455" i="1"/>
  <c r="R455" i="1"/>
  <c r="AD455" i="1"/>
  <c r="N455" i="1"/>
  <c r="S455" i="1"/>
  <c r="AI455" i="1"/>
  <c r="AG455" i="1"/>
  <c r="AC455" i="1"/>
  <c r="X455" i="1"/>
  <c r="AB455" i="1"/>
  <c r="O455" i="1"/>
  <c r="W455" i="1"/>
  <c r="V455" i="1"/>
  <c r="AA455" i="1"/>
  <c r="Q455" i="1"/>
  <c r="AH455" i="1"/>
  <c r="AE455" i="1"/>
  <c r="U455" i="1"/>
  <c r="M455" i="1"/>
  <c r="Y455" i="1"/>
  <c r="T455" i="1"/>
  <c r="N489" i="1"/>
  <c r="AD489" i="1"/>
  <c r="Y489" i="1"/>
  <c r="AI489" i="1"/>
  <c r="P489" i="1"/>
  <c r="AF489" i="1"/>
  <c r="AA489" i="1"/>
  <c r="U489" i="1"/>
  <c r="AJ489" i="1"/>
  <c r="X489" i="1"/>
  <c r="AH489" i="1"/>
  <c r="O489" i="1"/>
  <c r="R489" i="1"/>
  <c r="Q489" i="1"/>
  <c r="S489" i="1"/>
  <c r="Z489" i="1"/>
  <c r="V489" i="1"/>
  <c r="T489" i="1"/>
  <c r="AC489" i="1"/>
  <c r="AE489" i="1"/>
  <c r="AB489" i="1"/>
  <c r="AB529" i="1"/>
  <c r="P529" i="1"/>
  <c r="V529" i="1"/>
  <c r="R529" i="1"/>
  <c r="W529" i="1"/>
  <c r="AG529" i="1"/>
  <c r="AC529" i="1"/>
  <c r="X529" i="1"/>
  <c r="AF529" i="1"/>
  <c r="AH529" i="1"/>
  <c r="S529" i="1"/>
  <c r="AI529" i="1"/>
  <c r="AD529" i="1"/>
  <c r="U529" i="1"/>
  <c r="Q529" i="1"/>
  <c r="AA529" i="1"/>
  <c r="AJ529" i="1"/>
  <c r="N529" i="1"/>
  <c r="Y529" i="1"/>
  <c r="M529" i="1"/>
  <c r="Z529" i="1"/>
  <c r="AC536" i="1"/>
  <c r="U536" i="1"/>
  <c r="Z536" i="1"/>
  <c r="AI536" i="1"/>
  <c r="O536" i="1"/>
  <c r="AJ536" i="1"/>
  <c r="Q536" i="1"/>
  <c r="V536" i="1"/>
  <c r="AA536" i="1"/>
  <c r="AD536" i="1"/>
  <c r="R536" i="1"/>
  <c r="AG536" i="1"/>
  <c r="AH536" i="1"/>
  <c r="AE536" i="1"/>
  <c r="AB536" i="1"/>
  <c r="T536" i="1"/>
  <c r="W536" i="1"/>
  <c r="X536" i="1"/>
  <c r="P536" i="1"/>
  <c r="N536" i="1"/>
  <c r="AF536" i="1"/>
  <c r="T1643" i="1"/>
  <c r="U1643" i="1"/>
  <c r="Z1643" i="1"/>
  <c r="V1643" i="1"/>
  <c r="AD1643" i="1"/>
  <c r="AF1643" i="1"/>
  <c r="AI1643" i="1"/>
  <c r="AA1643" i="1"/>
  <c r="AE1643" i="1"/>
  <c r="N1643" i="1"/>
  <c r="Q1643" i="1"/>
  <c r="R1643" i="1"/>
  <c r="S1643" i="1"/>
  <c r="X1643" i="1"/>
  <c r="W1643" i="1"/>
  <c r="Y1643" i="1"/>
  <c r="M1643" i="1"/>
  <c r="AH1643" i="1"/>
  <c r="AG1643" i="1"/>
  <c r="P1643" i="1"/>
  <c r="AB1643" i="1"/>
  <c r="O1388" i="1"/>
  <c r="AF498" i="1"/>
  <c r="N498" i="1"/>
  <c r="M498" i="1"/>
  <c r="Z498" i="1"/>
  <c r="AA498" i="1"/>
  <c r="AD498" i="1"/>
  <c r="W498" i="1"/>
  <c r="Y498" i="1"/>
  <c r="O498" i="1"/>
  <c r="AI498" i="1"/>
  <c r="AE498" i="1"/>
  <c r="R498" i="1"/>
  <c r="U498" i="1"/>
  <c r="X498" i="1"/>
  <c r="Q498" i="1"/>
  <c r="V498" i="1"/>
  <c r="AB498" i="1"/>
  <c r="S498" i="1"/>
  <c r="AC498" i="1"/>
  <c r="AJ498" i="1"/>
  <c r="P498" i="1"/>
  <c r="AG498" i="1"/>
  <c r="W895" i="1"/>
  <c r="T909" i="1"/>
  <c r="AE909" i="1"/>
  <c r="V1668" i="1"/>
  <c r="AJ953" i="1"/>
  <c r="R953" i="1"/>
  <c r="O953" i="1"/>
  <c r="U953" i="1"/>
  <c r="S953" i="1"/>
  <c r="T953" i="1"/>
  <c r="X953" i="1"/>
  <c r="AI953" i="1"/>
  <c r="AE953" i="1"/>
  <c r="Z953" i="1"/>
  <c r="AH953" i="1"/>
  <c r="M953" i="1"/>
  <c r="AC953" i="1"/>
  <c r="AA953" i="1"/>
  <c r="N953" i="1"/>
  <c r="W953" i="1"/>
  <c r="V953" i="1"/>
  <c r="AG953" i="1"/>
  <c r="P953" i="1"/>
  <c r="Q953" i="1"/>
  <c r="Y953" i="1"/>
  <c r="AD953" i="1"/>
  <c r="AF953" i="1"/>
  <c r="AB953" i="1"/>
  <c r="Q717" i="1"/>
  <c r="S717" i="1"/>
  <c r="W717" i="1"/>
  <c r="U717" i="1"/>
  <c r="AA717" i="1"/>
  <c r="Y717" i="1"/>
  <c r="AE717" i="1"/>
  <c r="AB717" i="1"/>
  <c r="AH717" i="1"/>
  <c r="AD717" i="1"/>
  <c r="R717" i="1"/>
  <c r="X717" i="1"/>
  <c r="N717" i="1"/>
  <c r="AG717" i="1"/>
  <c r="T717" i="1"/>
  <c r="P717" i="1"/>
  <c r="AF717" i="1"/>
  <c r="AC717" i="1"/>
  <c r="AJ717" i="1"/>
  <c r="Z717" i="1"/>
  <c r="O717" i="1"/>
  <c r="V717" i="1"/>
  <c r="AI717" i="1"/>
  <c r="M717" i="1"/>
  <c r="U467" i="1"/>
  <c r="Y467" i="1"/>
  <c r="P467" i="1"/>
  <c r="O467" i="1"/>
  <c r="V467" i="1"/>
  <c r="AJ413" i="1"/>
  <c r="Y413" i="1"/>
  <c r="AF413" i="1"/>
  <c r="Z413" i="1"/>
  <c r="AA413" i="1"/>
  <c r="Y1621" i="1"/>
  <c r="P1621" i="1"/>
  <c r="N1621" i="1"/>
  <c r="V1621" i="1"/>
  <c r="AE1621" i="1"/>
  <c r="M980" i="1"/>
  <c r="T980" i="1"/>
  <c r="Z980" i="1"/>
  <c r="Y980" i="1"/>
  <c r="V980" i="1"/>
  <c r="AA980" i="1"/>
  <c r="O471" i="1"/>
  <c r="R471" i="1"/>
  <c r="AE471" i="1"/>
  <c r="U471" i="1"/>
  <c r="V471" i="1"/>
  <c r="AC479" i="1"/>
  <c r="X479" i="1"/>
  <c r="V479" i="1"/>
  <c r="S479" i="1"/>
  <c r="W479" i="1"/>
  <c r="N479" i="1"/>
  <c r="Y479" i="1"/>
  <c r="M480" i="1"/>
  <c r="P480" i="1"/>
  <c r="R480" i="1"/>
  <c r="O480" i="1"/>
  <c r="AF480" i="1"/>
  <c r="Q861" i="1"/>
  <c r="AC861" i="1"/>
  <c r="U861" i="1"/>
  <c r="AA861" i="1"/>
  <c r="AH861" i="1"/>
  <c r="Y861" i="1"/>
  <c r="M861" i="1"/>
  <c r="W546" i="1"/>
  <c r="AA546" i="1"/>
  <c r="O546" i="1"/>
  <c r="Z546" i="1"/>
  <c r="AF546" i="1"/>
  <c r="M1408" i="1"/>
  <c r="N1408" i="1"/>
  <c r="U1408" i="1"/>
  <c r="AB1408" i="1"/>
  <c r="Y1408" i="1"/>
  <c r="AF1408" i="1"/>
  <c r="AG1408" i="1"/>
  <c r="Y660" i="1"/>
  <c r="AF660" i="1"/>
  <c r="R660" i="1"/>
  <c r="AI660" i="1"/>
  <c r="S660" i="1"/>
  <c r="AG660" i="1"/>
  <c r="W939" i="1"/>
  <c r="AD939" i="1"/>
  <c r="Y939" i="1"/>
  <c r="AH939" i="1"/>
  <c r="R939" i="1"/>
  <c r="AI939" i="1"/>
  <c r="O939" i="1"/>
  <c r="AA939" i="1"/>
  <c r="M939" i="1"/>
  <c r="Q939" i="1"/>
  <c r="S939" i="1"/>
  <c r="T939" i="1"/>
  <c r="AE939" i="1"/>
  <c r="V939" i="1"/>
  <c r="Z939" i="1"/>
  <c r="AG939" i="1"/>
  <c r="AJ939" i="1"/>
  <c r="AF939" i="1"/>
  <c r="X939" i="1"/>
  <c r="N939" i="1"/>
  <c r="AB939" i="1"/>
  <c r="AC939" i="1"/>
  <c r="U939" i="1"/>
  <c r="AG606" i="1"/>
  <c r="AC606" i="1"/>
  <c r="AD606" i="1"/>
  <c r="R606" i="1"/>
  <c r="S606" i="1"/>
  <c r="U606" i="1"/>
  <c r="T606" i="1"/>
  <c r="AI989" i="1"/>
  <c r="Y989" i="1"/>
  <c r="R989" i="1"/>
  <c r="S989" i="1"/>
  <c r="AJ989" i="1"/>
  <c r="AH989" i="1"/>
  <c r="AA989" i="1"/>
  <c r="V989" i="1"/>
  <c r="T989" i="1"/>
  <c r="Q989" i="1"/>
  <c r="M989" i="1"/>
  <c r="W989" i="1"/>
  <c r="N989" i="1"/>
  <c r="U989" i="1"/>
  <c r="AD989" i="1"/>
  <c r="P989" i="1"/>
  <c r="AE989" i="1"/>
  <c r="AF989" i="1"/>
  <c r="AG989" i="1"/>
  <c r="O989" i="1"/>
  <c r="Z989" i="1"/>
  <c r="AB989" i="1"/>
  <c r="AC989" i="1"/>
  <c r="O992" i="1"/>
  <c r="T992" i="1"/>
  <c r="AD992" i="1"/>
  <c r="N992" i="1"/>
  <c r="AJ992" i="1"/>
  <c r="Z992" i="1"/>
  <c r="V992" i="1"/>
  <c r="AB456" i="1"/>
  <c r="S456" i="1"/>
  <c r="Z456" i="1"/>
  <c r="AD456" i="1"/>
  <c r="Q456" i="1"/>
  <c r="V403" i="1"/>
  <c r="AB403" i="1"/>
  <c r="AE403" i="1"/>
  <c r="W469" i="1"/>
  <c r="AF469" i="1"/>
  <c r="Y469" i="1"/>
  <c r="AE469" i="1"/>
  <c r="N468" i="1"/>
  <c r="M468" i="1"/>
  <c r="R468" i="1"/>
  <c r="AG468" i="1"/>
  <c r="AB468" i="1"/>
  <c r="AA468" i="1"/>
  <c r="AF468" i="1"/>
  <c r="X468" i="1"/>
  <c r="AD468" i="1"/>
  <c r="T468" i="1"/>
  <c r="AB416" i="1"/>
  <c r="M416" i="1"/>
  <c r="Q416" i="1"/>
  <c r="S416" i="1"/>
  <c r="P416" i="1"/>
  <c r="Y416" i="1"/>
  <c r="AH416" i="1"/>
  <c r="AA416" i="1"/>
  <c r="AJ416" i="1"/>
  <c r="X416" i="1"/>
  <c r="V416" i="1"/>
  <c r="N416" i="1"/>
  <c r="R416" i="1"/>
  <c r="AI416" i="1"/>
  <c r="AH1380" i="1"/>
  <c r="T1380" i="1"/>
  <c r="W1380" i="1"/>
  <c r="Q1380" i="1"/>
  <c r="AF1380" i="1"/>
  <c r="AJ1380" i="1"/>
  <c r="AB1380" i="1"/>
  <c r="AC1380" i="1"/>
  <c r="AD1380" i="1"/>
  <c r="P1380" i="1"/>
  <c r="M1380" i="1"/>
  <c r="AA1380" i="1"/>
  <c r="AI1380" i="1"/>
  <c r="R1380" i="1"/>
  <c r="W810" i="1"/>
  <c r="P810" i="1"/>
  <c r="AF810" i="1"/>
  <c r="R810" i="1"/>
  <c r="M810" i="1"/>
  <c r="AE810" i="1"/>
  <c r="Y810" i="1"/>
  <c r="AH810" i="1"/>
  <c r="N810" i="1"/>
  <c r="U810" i="1"/>
  <c r="Q810" i="1"/>
  <c r="X810" i="1"/>
  <c r="O810" i="1"/>
  <c r="AA442" i="1"/>
  <c r="AH442" i="1"/>
  <c r="AC442" i="1"/>
  <c r="AG494" i="1"/>
  <c r="X494" i="1"/>
  <c r="N494" i="1"/>
  <c r="AD847" i="1"/>
  <c r="AI847" i="1"/>
  <c r="S847" i="1"/>
  <c r="AC847" i="1"/>
  <c r="AA847" i="1"/>
  <c r="AJ847" i="1"/>
  <c r="V847" i="1"/>
  <c r="U847" i="1"/>
  <c r="T847" i="1"/>
  <c r="N847" i="1"/>
  <c r="O847" i="1"/>
  <c r="P847" i="1"/>
  <c r="AF847" i="1"/>
  <c r="M847" i="1"/>
  <c r="N1639" i="1"/>
  <c r="AD1639" i="1"/>
  <c r="Y862" i="1"/>
  <c r="P862" i="1"/>
  <c r="AD862" i="1"/>
  <c r="V862" i="1"/>
  <c r="W862" i="1"/>
  <c r="AC862" i="1"/>
  <c r="O862" i="1"/>
  <c r="AG862" i="1"/>
  <c r="Z862" i="1"/>
  <c r="U862" i="1"/>
  <c r="AH862" i="1"/>
  <c r="X862" i="1"/>
  <c r="AB862" i="1"/>
  <c r="T862" i="1"/>
  <c r="AB491" i="1"/>
  <c r="Y491" i="1"/>
  <c r="S492" i="1"/>
  <c r="AC492" i="1"/>
  <c r="AH531" i="1"/>
  <c r="S531" i="1"/>
  <c r="AE531" i="1"/>
  <c r="AA1637" i="1"/>
  <c r="S1637" i="1"/>
  <c r="AB1394" i="1"/>
  <c r="P1394" i="1"/>
  <c r="W496" i="1"/>
  <c r="P496" i="1"/>
  <c r="T1632" i="1"/>
  <c r="M1396" i="1"/>
  <c r="S1396" i="1"/>
  <c r="AJ853" i="1"/>
  <c r="AG534" i="1"/>
  <c r="AJ534" i="1"/>
  <c r="S1638" i="1"/>
  <c r="X843" i="1"/>
  <c r="W843" i="1"/>
  <c r="AH843" i="1"/>
  <c r="AB843" i="1"/>
  <c r="M843" i="1"/>
  <c r="AC843" i="1"/>
  <c r="AE843" i="1"/>
  <c r="Y843" i="1"/>
  <c r="V843" i="1"/>
  <c r="T843" i="1"/>
  <c r="U843" i="1"/>
  <c r="O843" i="1"/>
  <c r="AI843" i="1"/>
  <c r="P843" i="1"/>
  <c r="Z843" i="1"/>
  <c r="S843" i="1"/>
  <c r="Q843" i="1"/>
  <c r="AA843" i="1"/>
  <c r="AE592" i="1"/>
  <c r="AF592" i="1"/>
  <c r="P1401" i="1"/>
  <c r="Z1401" i="1"/>
  <c r="Y1401" i="1"/>
  <c r="AD1401" i="1"/>
  <c r="AA1401" i="1"/>
  <c r="R1401" i="1"/>
  <c r="AE1401" i="1"/>
  <c r="O1401" i="1"/>
  <c r="Q1401" i="1"/>
  <c r="W1401" i="1"/>
  <c r="T1401" i="1"/>
  <c r="AJ1401" i="1"/>
  <c r="V1401" i="1"/>
  <c r="AI1401" i="1"/>
  <c r="AH1401" i="1"/>
  <c r="AG1401" i="1"/>
  <c r="S1401" i="1"/>
  <c r="X1401" i="1"/>
  <c r="AB1401" i="1"/>
  <c r="AC1401" i="1"/>
  <c r="N1401" i="1"/>
  <c r="M1401" i="1"/>
  <c r="S1653" i="1"/>
  <c r="AI1653" i="1"/>
  <c r="Q1653" i="1"/>
  <c r="M1653" i="1"/>
  <c r="P1653" i="1"/>
  <c r="AG1653" i="1"/>
  <c r="R1653" i="1"/>
  <c r="AA1653" i="1"/>
  <c r="N1653" i="1"/>
  <c r="AE1653" i="1"/>
  <c r="W1653" i="1"/>
  <c r="AC1653" i="1"/>
  <c r="AF1653" i="1"/>
  <c r="AD1653" i="1"/>
  <c r="AJ1653" i="1"/>
  <c r="Z1653" i="1"/>
  <c r="U1653" i="1"/>
  <c r="T1653" i="1"/>
  <c r="AB1653" i="1"/>
  <c r="X1653" i="1"/>
  <c r="Y1653" i="1"/>
  <c r="O1653" i="1"/>
  <c r="V952" i="1"/>
  <c r="AH952" i="1"/>
  <c r="AC952" i="1"/>
  <c r="W952" i="1"/>
  <c r="Q952" i="1"/>
  <c r="AG952" i="1"/>
  <c r="P952" i="1"/>
  <c r="Z952" i="1"/>
  <c r="S952" i="1"/>
  <c r="AE952" i="1"/>
  <c r="N952" i="1"/>
  <c r="T952" i="1"/>
  <c r="O952" i="1"/>
  <c r="AA952" i="1"/>
  <c r="X952" i="1"/>
  <c r="AB952" i="1"/>
  <c r="AD952" i="1"/>
  <c r="AI952" i="1"/>
  <c r="AF952" i="1"/>
  <c r="AJ952" i="1"/>
  <c r="Y952" i="1"/>
  <c r="M952" i="1"/>
  <c r="U952" i="1"/>
  <c r="AC612" i="1"/>
  <c r="Z612" i="1"/>
  <c r="Y612" i="1"/>
  <c r="Q612" i="1"/>
  <c r="AF612" i="1"/>
  <c r="V612" i="1"/>
  <c r="X612" i="1"/>
  <c r="AI612" i="1"/>
  <c r="S612" i="1"/>
  <c r="AA612" i="1"/>
  <c r="M612" i="1"/>
  <c r="AH612" i="1"/>
  <c r="U612" i="1"/>
  <c r="P612" i="1"/>
  <c r="W612" i="1"/>
  <c r="AJ612" i="1"/>
  <c r="AE612" i="1"/>
  <c r="AG612" i="1"/>
  <c r="T612" i="1"/>
  <c r="AD612" i="1"/>
  <c r="N612" i="1"/>
  <c r="R612" i="1"/>
  <c r="AB612" i="1"/>
  <c r="P939" i="1"/>
  <c r="X989" i="1"/>
  <c r="P479" i="1"/>
  <c r="O479" i="1"/>
  <c r="AE479" i="1"/>
  <c r="AD479" i="1"/>
  <c r="AB479" i="1"/>
  <c r="AD861" i="1"/>
  <c r="AJ861" i="1"/>
  <c r="AB861" i="1"/>
  <c r="W861" i="1"/>
  <c r="Z861" i="1"/>
  <c r="AI1408" i="1"/>
  <c r="P1408" i="1"/>
  <c r="AH1408" i="1"/>
  <c r="AJ1408" i="1"/>
  <c r="Z1408" i="1"/>
  <c r="AC654" i="1"/>
  <c r="AE654" i="1"/>
  <c r="AB654" i="1"/>
  <c r="T654" i="1"/>
  <c r="AH654" i="1"/>
  <c r="S654" i="1"/>
  <c r="Y654" i="1"/>
  <c r="AI654" i="1"/>
  <c r="Z654" i="1"/>
  <c r="M654" i="1"/>
  <c r="O654" i="1"/>
  <c r="U654" i="1"/>
  <c r="R654" i="1"/>
  <c r="W654" i="1"/>
  <c r="AA654" i="1"/>
  <c r="AD654" i="1"/>
  <c r="P654" i="1"/>
  <c r="X654" i="1"/>
  <c r="V654" i="1"/>
  <c r="Q654" i="1"/>
  <c r="AJ654" i="1"/>
  <c r="AF654" i="1"/>
  <c r="AG654" i="1"/>
  <c r="X606" i="1"/>
  <c r="AH606" i="1"/>
  <c r="M606" i="1"/>
  <c r="Q606" i="1"/>
  <c r="Z606" i="1"/>
  <c r="AE992" i="1"/>
  <c r="AG992" i="1"/>
  <c r="R992" i="1"/>
  <c r="X992" i="1"/>
  <c r="AF992" i="1"/>
  <c r="Q403" i="1"/>
  <c r="U403" i="1"/>
  <c r="AJ403" i="1"/>
  <c r="Y403" i="1"/>
  <c r="M403" i="1"/>
  <c r="P403" i="1"/>
  <c r="N403" i="1"/>
  <c r="AC403" i="1"/>
  <c r="AI403" i="1"/>
  <c r="AA403" i="1"/>
  <c r="R469" i="1"/>
  <c r="AI469" i="1"/>
  <c r="AG469" i="1"/>
  <c r="N469" i="1"/>
  <c r="T469" i="1"/>
  <c r="M469" i="1"/>
  <c r="Z469" i="1"/>
  <c r="P469" i="1"/>
  <c r="Q469" i="1"/>
  <c r="V469" i="1"/>
  <c r="AG442" i="1"/>
  <c r="AI442" i="1"/>
  <c r="Y442" i="1"/>
  <c r="AB442" i="1"/>
  <c r="Q442" i="1"/>
  <c r="P442" i="1"/>
  <c r="M442" i="1"/>
  <c r="AE442" i="1"/>
  <c r="X442" i="1"/>
  <c r="Z442" i="1"/>
  <c r="AD442" i="1"/>
  <c r="W442" i="1"/>
  <c r="U442" i="1"/>
  <c r="W494" i="1"/>
  <c r="AC494" i="1"/>
  <c r="V494" i="1"/>
  <c r="Y494" i="1"/>
  <c r="AJ494" i="1"/>
  <c r="AI494" i="1"/>
  <c r="P494" i="1"/>
  <c r="AA494" i="1"/>
  <c r="O494" i="1"/>
  <c r="AB494" i="1"/>
  <c r="AH494" i="1"/>
  <c r="Q494" i="1"/>
  <c r="AE494" i="1"/>
  <c r="Z494" i="1"/>
  <c r="AA1639" i="1"/>
  <c r="AH1639" i="1"/>
  <c r="O1639" i="1"/>
  <c r="Y1639" i="1"/>
  <c r="P1639" i="1"/>
  <c r="R1639" i="1"/>
  <c r="Q1639" i="1"/>
  <c r="V1639" i="1"/>
  <c r="AI1639" i="1"/>
  <c r="S1639" i="1"/>
  <c r="Z1639" i="1"/>
  <c r="AF1639" i="1"/>
  <c r="M1639" i="1"/>
  <c r="AJ1639" i="1"/>
  <c r="P491" i="1"/>
  <c r="AE491" i="1"/>
  <c r="V491" i="1"/>
  <c r="M491" i="1"/>
  <c r="AD491" i="1"/>
  <c r="O491" i="1"/>
  <c r="AI491" i="1"/>
  <c r="R491" i="1"/>
  <c r="W491" i="1"/>
  <c r="X491" i="1"/>
  <c r="U491" i="1"/>
  <c r="T491" i="1"/>
  <c r="AH491" i="1"/>
  <c r="Z491" i="1"/>
  <c r="AJ491" i="1"/>
  <c r="M492" i="1"/>
  <c r="X492" i="1"/>
  <c r="AF492" i="1"/>
  <c r="Z492" i="1"/>
  <c r="AE492" i="1"/>
  <c r="T492" i="1"/>
  <c r="R492" i="1"/>
  <c r="AG492" i="1"/>
  <c r="Q492" i="1"/>
  <c r="N492" i="1"/>
  <c r="P492" i="1"/>
  <c r="U492" i="1"/>
  <c r="AB492" i="1"/>
  <c r="O492" i="1"/>
  <c r="N531" i="1"/>
  <c r="V531" i="1"/>
  <c r="O531" i="1"/>
  <c r="AB531" i="1"/>
  <c r="W531" i="1"/>
  <c r="AG531" i="1"/>
  <c r="AF531" i="1"/>
  <c r="T531" i="1"/>
  <c r="AA531" i="1"/>
  <c r="U531" i="1"/>
  <c r="AC531" i="1"/>
  <c r="AJ531" i="1"/>
  <c r="AI531" i="1"/>
  <c r="AH1637" i="1"/>
  <c r="O1637" i="1"/>
  <c r="AJ1637" i="1"/>
  <c r="M1637" i="1"/>
  <c r="AE1637" i="1"/>
  <c r="N1637" i="1"/>
  <c r="AB1637" i="1"/>
  <c r="X1637" i="1"/>
  <c r="Z1637" i="1"/>
  <c r="V1637" i="1"/>
  <c r="AI1637" i="1"/>
  <c r="T1637" i="1"/>
  <c r="P1637" i="1"/>
  <c r="U1637" i="1"/>
  <c r="AG1637" i="1"/>
  <c r="S1394" i="1"/>
  <c r="X1394" i="1"/>
  <c r="Y1394" i="1"/>
  <c r="AI1394" i="1"/>
  <c r="R1394" i="1"/>
  <c r="AC1394" i="1"/>
  <c r="AD1394" i="1"/>
  <c r="AG1394" i="1"/>
  <c r="AE1394" i="1"/>
  <c r="T1394" i="1"/>
  <c r="Z1394" i="1"/>
  <c r="U1394" i="1"/>
  <c r="V1394" i="1"/>
  <c r="AH1394" i="1"/>
  <c r="T496" i="1"/>
  <c r="Y496" i="1"/>
  <c r="AG496" i="1"/>
  <c r="Q496" i="1"/>
  <c r="S496" i="1"/>
  <c r="X496" i="1"/>
  <c r="AE496" i="1"/>
  <c r="AF496" i="1"/>
  <c r="N496" i="1"/>
  <c r="AB496" i="1"/>
  <c r="Z496" i="1"/>
  <c r="AH496" i="1"/>
  <c r="R496" i="1"/>
  <c r="AD496" i="1"/>
  <c r="AI496" i="1"/>
  <c r="V496" i="1"/>
  <c r="AJ496" i="1"/>
  <c r="W1632" i="1"/>
  <c r="X1632" i="1"/>
  <c r="S1632" i="1"/>
  <c r="Z1632" i="1"/>
  <c r="AE1632" i="1"/>
  <c r="AG1632" i="1"/>
  <c r="AB1632" i="1"/>
  <c r="AF1632" i="1"/>
  <c r="R1632" i="1"/>
  <c r="U1632" i="1"/>
  <c r="M1632" i="1"/>
  <c r="AI1632" i="1"/>
  <c r="AH1632" i="1"/>
  <c r="AC1632" i="1"/>
  <c r="Y1632" i="1"/>
  <c r="Q1632" i="1"/>
  <c r="AJ1632" i="1"/>
  <c r="O1632" i="1"/>
  <c r="Y1396" i="1"/>
  <c r="AE1396" i="1"/>
  <c r="V1396" i="1"/>
  <c r="AG1396" i="1"/>
  <c r="Q1396" i="1"/>
  <c r="AD1396" i="1"/>
  <c r="AJ1396" i="1"/>
  <c r="Z1396" i="1"/>
  <c r="AF1396" i="1"/>
  <c r="X1396" i="1"/>
  <c r="U1396" i="1"/>
  <c r="AH1396" i="1"/>
  <c r="R1396" i="1"/>
  <c r="O1396" i="1"/>
  <c r="W1396" i="1"/>
  <c r="AI1396" i="1"/>
  <c r="AB1396" i="1"/>
  <c r="AC853" i="1"/>
  <c r="AD853" i="1"/>
  <c r="R853" i="1"/>
  <c r="O853" i="1"/>
  <c r="Q853" i="1"/>
  <c r="Z853" i="1"/>
  <c r="AH853" i="1"/>
  <c r="N853" i="1"/>
  <c r="V853" i="1"/>
  <c r="AI853" i="1"/>
  <c r="AA853" i="1"/>
  <c r="AF853" i="1"/>
  <c r="S853" i="1"/>
  <c r="W853" i="1"/>
  <c r="Y853" i="1"/>
  <c r="M853" i="1"/>
  <c r="X853" i="1"/>
  <c r="AB853" i="1"/>
  <c r="S534" i="1"/>
  <c r="M534" i="1"/>
  <c r="Q534" i="1"/>
  <c r="AH534" i="1"/>
  <c r="Z534" i="1"/>
  <c r="P534" i="1"/>
  <c r="AI534" i="1"/>
  <c r="X534" i="1"/>
  <c r="T534" i="1"/>
  <c r="V534" i="1"/>
  <c r="Y534" i="1"/>
  <c r="AE534" i="1"/>
  <c r="U534" i="1"/>
  <c r="AF534" i="1"/>
  <c r="AD534" i="1"/>
  <c r="R534" i="1"/>
  <c r="AC534" i="1"/>
  <c r="AH1638" i="1"/>
  <c r="P1638" i="1"/>
  <c r="AE1638" i="1"/>
  <c r="AI1638" i="1"/>
  <c r="AJ1638" i="1"/>
  <c r="AG1638" i="1"/>
  <c r="Q1638" i="1"/>
  <c r="Z1638" i="1"/>
  <c r="V1638" i="1"/>
  <c r="AC1638" i="1"/>
  <c r="AA1638" i="1"/>
  <c r="Y1638" i="1"/>
  <c r="W1638" i="1"/>
  <c r="X1638" i="1"/>
  <c r="AD1638" i="1"/>
  <c r="O1638" i="1"/>
  <c r="AF1638" i="1"/>
  <c r="T1638" i="1"/>
  <c r="AJ592" i="1"/>
  <c r="AD592" i="1"/>
  <c r="Z592" i="1"/>
  <c r="Q592" i="1"/>
  <c r="AC592" i="1"/>
  <c r="AH592" i="1"/>
  <c r="T592" i="1"/>
  <c r="AB592" i="1"/>
  <c r="V592" i="1"/>
  <c r="AI592" i="1"/>
  <c r="Y592" i="1"/>
  <c r="O592" i="1"/>
  <c r="N592" i="1"/>
  <c r="R592" i="1"/>
  <c r="W592" i="1"/>
  <c r="AA592" i="1"/>
  <c r="P592" i="1"/>
  <c r="X1405" i="1"/>
  <c r="R1405" i="1"/>
  <c r="V1405" i="1"/>
  <c r="Q1405" i="1"/>
  <c r="AJ1405" i="1"/>
  <c r="Z1405" i="1"/>
  <c r="O1405" i="1"/>
  <c r="AC1405" i="1"/>
  <c r="AH1405" i="1"/>
  <c r="AE1405" i="1"/>
  <c r="AF1405" i="1"/>
  <c r="AG1405" i="1"/>
  <c r="M1405" i="1"/>
  <c r="AI1405" i="1"/>
  <c r="AA1405" i="1"/>
  <c r="U1405" i="1"/>
  <c r="AD1405" i="1"/>
  <c r="P1405" i="1"/>
  <c r="S1405" i="1"/>
  <c r="N1405" i="1"/>
  <c r="T1405" i="1"/>
  <c r="T1402" i="1"/>
  <c r="U1402" i="1"/>
  <c r="X1402" i="1"/>
  <c r="AJ1402" i="1"/>
  <c r="N1402" i="1"/>
  <c r="R1402" i="1"/>
  <c r="AD1402" i="1"/>
  <c r="W1402" i="1"/>
  <c r="AG1402" i="1"/>
  <c r="O1402" i="1"/>
  <c r="AH1402" i="1"/>
  <c r="M1402" i="1"/>
  <c r="P1402" i="1"/>
  <c r="AA1402" i="1"/>
  <c r="AB1402" i="1"/>
  <c r="AC1402" i="1"/>
  <c r="Y1402" i="1"/>
  <c r="S1402" i="1"/>
  <c r="AI1402" i="1"/>
  <c r="AE1402" i="1"/>
  <c r="Z1402" i="1"/>
  <c r="W1405" i="1"/>
  <c r="AF1401" i="1"/>
  <c r="AD1664" i="1"/>
  <c r="Q1664" i="1"/>
  <c r="AF1664" i="1"/>
  <c r="AJ1664" i="1"/>
  <c r="X1664" i="1"/>
  <c r="AC1664" i="1"/>
  <c r="AH1664" i="1"/>
  <c r="M1664" i="1"/>
  <c r="T1664" i="1"/>
  <c r="AE1664" i="1"/>
  <c r="V1664" i="1"/>
  <c r="AA1664" i="1"/>
  <c r="W1664" i="1"/>
  <c r="Y1664" i="1"/>
  <c r="S1664" i="1"/>
  <c r="Z1664" i="1"/>
  <c r="AB1664" i="1"/>
  <c r="P1664" i="1"/>
  <c r="U1664" i="1"/>
  <c r="N1664" i="1"/>
  <c r="AI1664" i="1"/>
  <c r="AG1664" i="1"/>
  <c r="AF1402" i="1"/>
  <c r="AE596" i="1"/>
  <c r="Y596" i="1"/>
  <c r="Q596" i="1"/>
  <c r="AD596" i="1"/>
  <c r="M596" i="1"/>
  <c r="AI596" i="1"/>
  <c r="O596" i="1"/>
  <c r="AJ596" i="1"/>
  <c r="U596" i="1"/>
  <c r="T596" i="1"/>
  <c r="P596" i="1"/>
  <c r="X596" i="1"/>
  <c r="AC596" i="1"/>
  <c r="W596" i="1"/>
  <c r="R596" i="1"/>
  <c r="AA596" i="1"/>
  <c r="Z596" i="1"/>
  <c r="S596" i="1"/>
  <c r="AB596" i="1"/>
  <c r="AG596" i="1"/>
  <c r="V596" i="1"/>
  <c r="N596" i="1"/>
  <c r="AA652" i="1"/>
  <c r="AE652" i="1"/>
  <c r="R652" i="1"/>
  <c r="AI652" i="1"/>
  <c r="Y652" i="1"/>
  <c r="AD652" i="1"/>
  <c r="M652" i="1"/>
  <c r="W652" i="1"/>
  <c r="Z652" i="1"/>
  <c r="Q652" i="1"/>
  <c r="T652" i="1"/>
  <c r="U652" i="1"/>
  <c r="N652" i="1"/>
  <c r="AF652" i="1"/>
  <c r="O652" i="1"/>
  <c r="S652" i="1"/>
  <c r="V652" i="1"/>
  <c r="X652" i="1"/>
  <c r="AJ652" i="1"/>
  <c r="AH652" i="1"/>
  <c r="AG652" i="1"/>
  <c r="P652" i="1"/>
  <c r="X1672" i="1"/>
  <c r="M1672" i="1"/>
  <c r="V1672" i="1"/>
  <c r="S1672" i="1"/>
  <c r="W1672" i="1"/>
  <c r="AF1672" i="1"/>
  <c r="O1672" i="1"/>
  <c r="AE1672" i="1"/>
  <c r="Z1672" i="1"/>
  <c r="Q1672" i="1"/>
  <c r="AB1672" i="1"/>
  <c r="AI1672" i="1"/>
  <c r="AA1672" i="1"/>
  <c r="AG1672" i="1"/>
  <c r="AC1672" i="1"/>
  <c r="AJ1672" i="1"/>
  <c r="AH1672" i="1"/>
  <c r="U1672" i="1"/>
  <c r="P1672" i="1"/>
  <c r="N1672" i="1"/>
  <c r="T1672" i="1"/>
  <c r="AD700" i="1"/>
  <c r="AF700" i="1"/>
  <c r="AH700" i="1"/>
  <c r="AA700" i="1"/>
  <c r="T700" i="1"/>
  <c r="AG700" i="1"/>
  <c r="O700" i="1"/>
  <c r="P700" i="1"/>
  <c r="U700" i="1"/>
  <c r="AI700" i="1"/>
  <c r="S700" i="1"/>
  <c r="AB700" i="1"/>
  <c r="AJ700" i="1"/>
  <c r="Q700" i="1"/>
  <c r="N700" i="1"/>
  <c r="M700" i="1"/>
  <c r="AC700" i="1"/>
  <c r="X700" i="1"/>
  <c r="Y700" i="1"/>
  <c r="V700" i="1"/>
  <c r="W700" i="1"/>
  <c r="Z700" i="1"/>
  <c r="AE700" i="1"/>
  <c r="R700" i="1"/>
  <c r="W701" i="1"/>
  <c r="AD701" i="1"/>
  <c r="N701" i="1"/>
  <c r="AF701" i="1"/>
  <c r="AI701" i="1"/>
  <c r="Y701" i="1"/>
  <c r="X701" i="1"/>
  <c r="O701" i="1"/>
  <c r="AG701" i="1"/>
  <c r="P701" i="1"/>
  <c r="S701" i="1"/>
  <c r="V701" i="1"/>
  <c r="M701" i="1"/>
  <c r="T701" i="1"/>
  <c r="Z701" i="1"/>
  <c r="AH701" i="1"/>
  <c r="AB701" i="1"/>
  <c r="AJ701" i="1"/>
  <c r="AE701" i="1"/>
  <c r="R701" i="1"/>
  <c r="AC701" i="1"/>
  <c r="Q701" i="1"/>
  <c r="AA701" i="1"/>
  <c r="U701" i="1"/>
  <c r="AH831" i="1"/>
  <c r="AG831" i="1"/>
  <c r="AB831" i="1"/>
  <c r="R831" i="1"/>
  <c r="U831" i="1"/>
  <c r="AD831" i="1"/>
  <c r="AA831" i="1"/>
  <c r="N831" i="1"/>
  <c r="AE831" i="1"/>
  <c r="O831" i="1"/>
  <c r="S831" i="1"/>
  <c r="P831" i="1"/>
  <c r="Z831" i="1"/>
  <c r="W831" i="1"/>
  <c r="AJ831" i="1"/>
  <c r="X831" i="1"/>
  <c r="M831" i="1"/>
  <c r="AI831" i="1"/>
  <c r="V831" i="1"/>
  <c r="T831" i="1"/>
  <c r="Y831" i="1"/>
  <c r="AC831" i="1"/>
  <c r="Q831" i="1"/>
  <c r="AF831" i="1"/>
  <c r="AA1360" i="1"/>
  <c r="O1360" i="1"/>
  <c r="AI1360" i="1"/>
  <c r="R1360" i="1"/>
  <c r="S390" i="1"/>
  <c r="M390" i="1"/>
  <c r="AF390" i="1"/>
  <c r="T390" i="1"/>
  <c r="S745" i="1"/>
  <c r="X745" i="1"/>
  <c r="AA745" i="1"/>
  <c r="AB745" i="1"/>
  <c r="O745" i="1"/>
  <c r="V420" i="1"/>
  <c r="AE420" i="1"/>
  <c r="AD420" i="1"/>
  <c r="AB420" i="1"/>
  <c r="AD811" i="1"/>
  <c r="M811" i="1"/>
  <c r="Y811" i="1"/>
  <c r="AB811" i="1"/>
  <c r="AJ450" i="1"/>
  <c r="AG450" i="1"/>
  <c r="W450" i="1"/>
  <c r="Y450" i="1"/>
  <c r="AJ463" i="1"/>
  <c r="W463" i="1"/>
  <c r="M463" i="1"/>
  <c r="Y463" i="1"/>
  <c r="U425" i="1"/>
  <c r="M425" i="1"/>
  <c r="O425" i="1"/>
  <c r="X425" i="1"/>
  <c r="Z1381" i="1"/>
  <c r="Y1381" i="1"/>
  <c r="X1381" i="1"/>
  <c r="AB1381" i="1"/>
  <c r="AH809" i="1"/>
  <c r="O809" i="1"/>
  <c r="AJ809" i="1"/>
  <c r="W809" i="1"/>
  <c r="V458" i="1"/>
  <c r="AC458" i="1"/>
  <c r="Q458" i="1"/>
  <c r="N458" i="1"/>
  <c r="AG422" i="1"/>
  <c r="AA422" i="1"/>
  <c r="Y422" i="1"/>
  <c r="T422" i="1"/>
  <c r="AF1378" i="1"/>
  <c r="AH1378" i="1"/>
  <c r="AB1378" i="1"/>
  <c r="AA1378" i="1"/>
  <c r="AD803" i="1"/>
  <c r="P803" i="1"/>
  <c r="O803" i="1"/>
  <c r="AH803" i="1"/>
  <c r="AC470" i="1"/>
  <c r="P470" i="1"/>
  <c r="T470" i="1"/>
  <c r="AB470" i="1"/>
  <c r="AF467" i="1"/>
  <c r="S467" i="1"/>
  <c r="Z467" i="1"/>
  <c r="N467" i="1"/>
  <c r="W467" i="1"/>
  <c r="P408" i="1"/>
  <c r="AJ408" i="1"/>
  <c r="AC408" i="1"/>
  <c r="U408" i="1"/>
  <c r="AD413" i="1"/>
  <c r="N413" i="1"/>
  <c r="U413" i="1"/>
  <c r="AI413" i="1"/>
  <c r="W413" i="1"/>
  <c r="R1369" i="1"/>
  <c r="M1369" i="1"/>
  <c r="AF1369" i="1"/>
  <c r="Y1369" i="1"/>
  <c r="Q1621" i="1"/>
  <c r="T1621" i="1"/>
  <c r="AG1621" i="1"/>
  <c r="AC1621" i="1"/>
  <c r="W1621" i="1"/>
  <c r="AH445" i="1"/>
  <c r="Z445" i="1"/>
  <c r="U445" i="1"/>
  <c r="N445" i="1"/>
  <c r="N980" i="1"/>
  <c r="S980" i="1"/>
  <c r="AB980" i="1"/>
  <c r="R980" i="1"/>
  <c r="AH980" i="1"/>
  <c r="Q1036" i="1"/>
  <c r="S1036" i="1"/>
  <c r="AF1036" i="1"/>
  <c r="AD1036" i="1"/>
  <c r="AC471" i="1"/>
  <c r="W471" i="1"/>
  <c r="AI471" i="1"/>
  <c r="AA471" i="1"/>
  <c r="AD471" i="1"/>
  <c r="Z479" i="1"/>
  <c r="AF479" i="1"/>
  <c r="Q479" i="1"/>
  <c r="AA479" i="1"/>
  <c r="U479" i="1"/>
  <c r="Z854" i="1"/>
  <c r="Y854" i="1"/>
  <c r="AF854" i="1"/>
  <c r="X854" i="1"/>
  <c r="W480" i="1"/>
  <c r="AJ480" i="1"/>
  <c r="V480" i="1"/>
  <c r="AE480" i="1"/>
  <c r="Z480" i="1"/>
  <c r="T861" i="1"/>
  <c r="X861" i="1"/>
  <c r="O861" i="1"/>
  <c r="P861" i="1"/>
  <c r="N861" i="1"/>
  <c r="AJ912" i="1"/>
  <c r="Z912" i="1"/>
  <c r="S912" i="1"/>
  <c r="V912" i="1"/>
  <c r="W912" i="1"/>
  <c r="AJ546" i="1"/>
  <c r="M546" i="1"/>
  <c r="AE546" i="1"/>
  <c r="T546" i="1"/>
  <c r="X546" i="1"/>
  <c r="V1408" i="1"/>
  <c r="R1408" i="1"/>
  <c r="Q1408" i="1"/>
  <c r="AA1408" i="1"/>
  <c r="T1408" i="1"/>
  <c r="AJ1420" i="1"/>
  <c r="Q1420" i="1"/>
  <c r="AF1420" i="1"/>
  <c r="AG1420" i="1"/>
  <c r="AC1420" i="1"/>
  <c r="AC660" i="1"/>
  <c r="AJ660" i="1"/>
  <c r="AD660" i="1"/>
  <c r="AB660" i="1"/>
  <c r="V660" i="1"/>
  <c r="AC667" i="1"/>
  <c r="X667" i="1"/>
  <c r="O667" i="1"/>
  <c r="U667" i="1"/>
  <c r="AA606" i="1"/>
  <c r="W606" i="1"/>
  <c r="Y606" i="1"/>
  <c r="V606" i="1"/>
  <c r="N606" i="1"/>
  <c r="N1415" i="1"/>
  <c r="Z1415" i="1"/>
  <c r="R1415" i="1"/>
  <c r="AI1415" i="1"/>
  <c r="AA992" i="1"/>
  <c r="Q992" i="1"/>
  <c r="Y992" i="1"/>
  <c r="AH992" i="1"/>
  <c r="P992" i="1"/>
  <c r="AB454" i="1"/>
  <c r="V454" i="1"/>
  <c r="AH454" i="1"/>
  <c r="Q454" i="1"/>
  <c r="T456" i="1"/>
  <c r="Y456" i="1"/>
  <c r="AF456" i="1"/>
  <c r="M456" i="1"/>
  <c r="X456" i="1"/>
  <c r="W403" i="1"/>
  <c r="T403" i="1"/>
  <c r="AG403" i="1"/>
  <c r="O403" i="1"/>
  <c r="AH403" i="1"/>
  <c r="AA469" i="1"/>
  <c r="AB469" i="1"/>
  <c r="AC469" i="1"/>
  <c r="S469" i="1"/>
  <c r="U469" i="1"/>
  <c r="S468" i="1"/>
  <c r="Y468" i="1"/>
  <c r="U468" i="1"/>
  <c r="V468" i="1"/>
  <c r="U416" i="1"/>
  <c r="Z416" i="1"/>
  <c r="AF416" i="1"/>
  <c r="X411" i="1"/>
  <c r="AD411" i="1"/>
  <c r="AC411" i="1"/>
  <c r="U411" i="1"/>
  <c r="Z411" i="1"/>
  <c r="N411" i="1"/>
  <c r="AE411" i="1"/>
  <c r="Q411" i="1"/>
  <c r="AJ411" i="1"/>
  <c r="Y411" i="1"/>
  <c r="R411" i="1"/>
  <c r="V411" i="1"/>
  <c r="AI411" i="1"/>
  <c r="AE1380" i="1"/>
  <c r="X1380" i="1"/>
  <c r="N1380" i="1"/>
  <c r="AA810" i="1"/>
  <c r="AI810" i="1"/>
  <c r="V810" i="1"/>
  <c r="N1620" i="1"/>
  <c r="S1620" i="1"/>
  <c r="Q1620" i="1"/>
  <c r="Y1620" i="1"/>
  <c r="AA1620" i="1"/>
  <c r="AH1620" i="1"/>
  <c r="AJ1620" i="1"/>
  <c r="AB1620" i="1"/>
  <c r="R1620" i="1"/>
  <c r="P1620" i="1"/>
  <c r="U1620" i="1"/>
  <c r="AE1620" i="1"/>
  <c r="Z1620" i="1"/>
  <c r="T1620" i="1"/>
  <c r="X1620" i="1"/>
  <c r="R442" i="1"/>
  <c r="O442" i="1"/>
  <c r="T442" i="1"/>
  <c r="N442" i="1"/>
  <c r="O435" i="1"/>
  <c r="P435" i="1"/>
  <c r="AD435" i="1"/>
  <c r="R435" i="1"/>
  <c r="Z435" i="1"/>
  <c r="U435" i="1"/>
  <c r="Q435" i="1"/>
  <c r="AG435" i="1"/>
  <c r="AJ435" i="1"/>
  <c r="AH435" i="1"/>
  <c r="M435" i="1"/>
  <c r="X435" i="1"/>
  <c r="AC435" i="1"/>
  <c r="AB435" i="1"/>
  <c r="AE435" i="1"/>
  <c r="T494" i="1"/>
  <c r="M494" i="1"/>
  <c r="AF494" i="1"/>
  <c r="S1629" i="1"/>
  <c r="AG1629" i="1"/>
  <c r="AF1629" i="1"/>
  <c r="AC1629" i="1"/>
  <c r="N1629" i="1"/>
  <c r="AA1629" i="1"/>
  <c r="AJ1629" i="1"/>
  <c r="M1629" i="1"/>
  <c r="AE1629" i="1"/>
  <c r="Y1629" i="1"/>
  <c r="X1629" i="1"/>
  <c r="AD1629" i="1"/>
  <c r="Z1629" i="1"/>
  <c r="U1629" i="1"/>
  <c r="Q847" i="1"/>
  <c r="R847" i="1"/>
  <c r="X847" i="1"/>
  <c r="AG1639" i="1"/>
  <c r="AB1639" i="1"/>
  <c r="AC1639" i="1"/>
  <c r="T1639" i="1"/>
  <c r="AJ862" i="1"/>
  <c r="AF862" i="1"/>
  <c r="AI862" i="1"/>
  <c r="O865" i="1"/>
  <c r="AI865" i="1"/>
  <c r="AG865" i="1"/>
  <c r="M865" i="1"/>
  <c r="Q865" i="1"/>
  <c r="V865" i="1"/>
  <c r="AD865" i="1"/>
  <c r="R865" i="1"/>
  <c r="Z865" i="1"/>
  <c r="Y865" i="1"/>
  <c r="AB865" i="1"/>
  <c r="AJ865" i="1"/>
  <c r="AH865" i="1"/>
  <c r="X865" i="1"/>
  <c r="AF491" i="1"/>
  <c r="N491" i="1"/>
  <c r="S491" i="1"/>
  <c r="W492" i="1"/>
  <c r="AI492" i="1"/>
  <c r="AA492" i="1"/>
  <c r="Y492" i="1"/>
  <c r="R531" i="1"/>
  <c r="Y531" i="1"/>
  <c r="Z531" i="1"/>
  <c r="X531" i="1"/>
  <c r="W1637" i="1"/>
  <c r="Y1637" i="1"/>
  <c r="AC1637" i="1"/>
  <c r="N1394" i="1"/>
  <c r="AA1394" i="1"/>
  <c r="O1394" i="1"/>
  <c r="Q1394" i="1"/>
  <c r="M496" i="1"/>
  <c r="AA496" i="1"/>
  <c r="AA1632" i="1"/>
  <c r="V1632" i="1"/>
  <c r="N1396" i="1"/>
  <c r="P1396" i="1"/>
  <c r="AE853" i="1"/>
  <c r="T853" i="1"/>
  <c r="N534" i="1"/>
  <c r="W534" i="1"/>
  <c r="M1638" i="1"/>
  <c r="R1638" i="1"/>
  <c r="AF843" i="1"/>
  <c r="N843" i="1"/>
  <c r="AI863" i="1"/>
  <c r="AG863" i="1"/>
  <c r="M863" i="1"/>
  <c r="AH863" i="1"/>
  <c r="Z863" i="1"/>
  <c r="S863" i="1"/>
  <c r="W863" i="1"/>
  <c r="R863" i="1"/>
  <c r="O863" i="1"/>
  <c r="Q863" i="1"/>
  <c r="X863" i="1"/>
  <c r="AE863" i="1"/>
  <c r="AB863" i="1"/>
  <c r="P863" i="1"/>
  <c r="T863" i="1"/>
  <c r="Y863" i="1"/>
  <c r="AD863" i="1"/>
  <c r="X592" i="1"/>
  <c r="U592" i="1"/>
  <c r="X562" i="1"/>
  <c r="AH562" i="1"/>
  <c r="AB562" i="1"/>
  <c r="V562" i="1"/>
  <c r="N562" i="1"/>
  <c r="Z562" i="1"/>
  <c r="Q562" i="1"/>
  <c r="AF562" i="1"/>
  <c r="AE562" i="1"/>
  <c r="O562" i="1"/>
  <c r="M562" i="1"/>
  <c r="U562" i="1"/>
  <c r="AC562" i="1"/>
  <c r="P562" i="1"/>
  <c r="T562" i="1"/>
  <c r="AA562" i="1"/>
  <c r="AD562" i="1"/>
  <c r="AG562" i="1"/>
  <c r="W562" i="1"/>
  <c r="AJ562" i="1"/>
  <c r="S562" i="1"/>
  <c r="Y562" i="1"/>
  <c r="U1401" i="1"/>
  <c r="R1664" i="1"/>
  <c r="AH1653" i="1"/>
  <c r="X588" i="1"/>
  <c r="AD588" i="1"/>
  <c r="AF588" i="1"/>
  <c r="Q588" i="1"/>
  <c r="T588" i="1"/>
  <c r="AA588" i="1"/>
  <c r="AC588" i="1"/>
  <c r="O588" i="1"/>
  <c r="AH588" i="1"/>
  <c r="AJ588" i="1"/>
  <c r="AE588" i="1"/>
  <c r="AB588" i="1"/>
  <c r="AI588" i="1"/>
  <c r="Y588" i="1"/>
  <c r="N588" i="1"/>
  <c r="M588" i="1"/>
  <c r="S588" i="1"/>
  <c r="W588" i="1"/>
  <c r="V588" i="1"/>
  <c r="Z588" i="1"/>
  <c r="AG588" i="1"/>
  <c r="R588" i="1"/>
  <c r="Q1402" i="1"/>
  <c r="AH596" i="1"/>
  <c r="N591" i="1"/>
  <c r="X591" i="1"/>
  <c r="AC591" i="1"/>
  <c r="R591" i="1"/>
  <c r="AD591" i="1"/>
  <c r="AF591" i="1"/>
  <c r="Q591" i="1"/>
  <c r="AH591" i="1"/>
  <c r="M591" i="1"/>
  <c r="P591" i="1"/>
  <c r="AB591" i="1"/>
  <c r="AJ591" i="1"/>
  <c r="W591" i="1"/>
  <c r="U591" i="1"/>
  <c r="AE591" i="1"/>
  <c r="Z591" i="1"/>
  <c r="AI591" i="1"/>
  <c r="AA591" i="1"/>
  <c r="O591" i="1"/>
  <c r="S591" i="1"/>
  <c r="Y591" i="1"/>
  <c r="AG591" i="1"/>
  <c r="AJ556" i="1"/>
  <c r="S556" i="1"/>
  <c r="AA556" i="1"/>
  <c r="X556" i="1"/>
  <c r="AC556" i="1"/>
  <c r="AH556" i="1"/>
  <c r="O556" i="1"/>
  <c r="AI556" i="1"/>
  <c r="Y556" i="1"/>
  <c r="U556" i="1"/>
  <c r="V556" i="1"/>
  <c r="P556" i="1"/>
  <c r="AG556" i="1"/>
  <c r="T556" i="1"/>
  <c r="N556" i="1"/>
  <c r="M556" i="1"/>
  <c r="Q556" i="1"/>
  <c r="AD556" i="1"/>
  <c r="R556" i="1"/>
  <c r="AB556" i="1"/>
  <c r="Z556" i="1"/>
  <c r="AF556" i="1"/>
  <c r="AB652" i="1"/>
  <c r="AG662" i="1"/>
  <c r="AI662" i="1"/>
  <c r="Y662" i="1"/>
  <c r="AE662" i="1"/>
  <c r="Z662" i="1"/>
  <c r="Q662" i="1"/>
  <c r="W662" i="1"/>
  <c r="N662" i="1"/>
  <c r="V662" i="1"/>
  <c r="U662" i="1"/>
  <c r="AB662" i="1"/>
  <c r="M662" i="1"/>
  <c r="T662" i="1"/>
  <c r="AJ662" i="1"/>
  <c r="AD662" i="1"/>
  <c r="R662" i="1"/>
  <c r="P662" i="1"/>
  <c r="AA662" i="1"/>
  <c r="AC662" i="1"/>
  <c r="X662" i="1"/>
  <c r="S662" i="1"/>
  <c r="AH662" i="1"/>
  <c r="Z951" i="1"/>
  <c r="AC951" i="1"/>
  <c r="O951" i="1"/>
  <c r="Y951" i="1"/>
  <c r="AH951" i="1"/>
  <c r="AI951" i="1"/>
  <c r="M951" i="1"/>
  <c r="AJ951" i="1"/>
  <c r="AG951" i="1"/>
  <c r="AA951" i="1"/>
  <c r="V951" i="1"/>
  <c r="AF951" i="1"/>
  <c r="S951" i="1"/>
  <c r="AD951" i="1"/>
  <c r="N951" i="1"/>
  <c r="AE951" i="1"/>
  <c r="W951" i="1"/>
  <c r="R951" i="1"/>
  <c r="T951" i="1"/>
  <c r="AB951" i="1"/>
  <c r="P951" i="1"/>
  <c r="Q951" i="1"/>
  <c r="U951" i="1"/>
  <c r="M1417" i="1"/>
  <c r="AD1417" i="1"/>
  <c r="AA1417" i="1"/>
  <c r="AG1417" i="1"/>
  <c r="AB1417" i="1"/>
  <c r="AI1417" i="1"/>
  <c r="AE1417" i="1"/>
  <c r="U1417" i="1"/>
  <c r="S1417" i="1"/>
  <c r="N1417" i="1"/>
  <c r="AH1417" i="1"/>
  <c r="Y1417" i="1"/>
  <c r="Q1417" i="1"/>
  <c r="T1417" i="1"/>
  <c r="AC1417" i="1"/>
  <c r="W1417" i="1"/>
  <c r="V1417" i="1"/>
  <c r="R1417" i="1"/>
  <c r="P1417" i="1"/>
  <c r="X1417" i="1"/>
  <c r="AJ1417" i="1"/>
  <c r="AF1417" i="1"/>
  <c r="O1417" i="1"/>
  <c r="AD1672" i="1"/>
  <c r="R1672" i="1"/>
  <c r="Y1672" i="1"/>
  <c r="AC655" i="1"/>
  <c r="U655" i="1"/>
  <c r="AF655" i="1"/>
  <c r="N655" i="1"/>
  <c r="Z655" i="1"/>
  <c r="T655" i="1"/>
  <c r="O655" i="1"/>
  <c r="AJ655" i="1"/>
  <c r="M655" i="1"/>
  <c r="AE655" i="1"/>
  <c r="AD655" i="1"/>
  <c r="R655" i="1"/>
  <c r="AH655" i="1"/>
  <c r="P655" i="1"/>
  <c r="S655" i="1"/>
  <c r="Q655" i="1"/>
  <c r="Y655" i="1"/>
  <c r="AG655" i="1"/>
  <c r="V655" i="1"/>
  <c r="X655" i="1"/>
  <c r="AA655" i="1"/>
  <c r="W655" i="1"/>
  <c r="AI655" i="1"/>
  <c r="N654" i="1"/>
  <c r="T599" i="1"/>
  <c r="N599" i="1"/>
  <c r="N1666" i="1"/>
  <c r="P1666" i="1"/>
  <c r="AH1666" i="1"/>
  <c r="AI1666" i="1"/>
  <c r="AD1666" i="1"/>
  <c r="AB1666" i="1"/>
  <c r="M1666" i="1"/>
  <c r="O1666" i="1"/>
  <c r="U1666" i="1"/>
  <c r="AG1666" i="1"/>
  <c r="Y1666" i="1"/>
  <c r="R1666" i="1"/>
  <c r="AJ1666" i="1"/>
  <c r="AE1666" i="1"/>
  <c r="Z910" i="1"/>
  <c r="AH910" i="1"/>
  <c r="O910" i="1"/>
  <c r="N910" i="1"/>
  <c r="Y910" i="1"/>
  <c r="U910" i="1"/>
  <c r="AG910" i="1"/>
  <c r="AI910" i="1"/>
  <c r="AD910" i="1"/>
  <c r="AA910" i="1"/>
  <c r="AE910" i="1"/>
  <c r="P910" i="1"/>
  <c r="Y1661" i="1"/>
  <c r="W1661" i="1"/>
  <c r="AC1661" i="1"/>
  <c r="AH1661" i="1"/>
  <c r="AI1661" i="1"/>
  <c r="P1661" i="1"/>
  <c r="AF1661" i="1"/>
  <c r="Q1661" i="1"/>
  <c r="AA1661" i="1"/>
  <c r="T1661" i="1"/>
  <c r="AE1661" i="1"/>
  <c r="U1661" i="1"/>
  <c r="AG1661" i="1"/>
  <c r="Z1661" i="1"/>
  <c r="W594" i="1"/>
  <c r="Q594" i="1"/>
  <c r="Z594" i="1"/>
  <c r="O594" i="1"/>
  <c r="S594" i="1"/>
  <c r="AF594" i="1"/>
  <c r="AJ594" i="1"/>
  <c r="AE594" i="1"/>
  <c r="AI594" i="1"/>
  <c r="R594" i="1"/>
  <c r="AD594" i="1"/>
  <c r="AG594" i="1"/>
  <c r="AC594" i="1"/>
  <c r="M594" i="1"/>
  <c r="AE1419" i="1"/>
  <c r="AG1419" i="1"/>
  <c r="T1419" i="1"/>
  <c r="P1419" i="1"/>
  <c r="W1419" i="1"/>
  <c r="U1419" i="1"/>
  <c r="Q1419" i="1"/>
  <c r="AC1419" i="1"/>
  <c r="M1419" i="1"/>
  <c r="AJ1419" i="1"/>
  <c r="AI1419" i="1"/>
  <c r="AH1419" i="1"/>
  <c r="S1419" i="1"/>
  <c r="V1419" i="1"/>
  <c r="AB542" i="1"/>
  <c r="AE542" i="1"/>
  <c r="Z542" i="1"/>
  <c r="S542" i="1"/>
  <c r="O542" i="1"/>
  <c r="AA542" i="1"/>
  <c r="Q542" i="1"/>
  <c r="AI542" i="1"/>
  <c r="AJ542" i="1"/>
  <c r="Y542" i="1"/>
  <c r="AC542" i="1"/>
  <c r="AD542" i="1"/>
  <c r="AF545" i="1"/>
  <c r="W545" i="1"/>
  <c r="M545" i="1"/>
  <c r="V545" i="1"/>
  <c r="AH545" i="1"/>
  <c r="O545" i="1"/>
  <c r="Z545" i="1"/>
  <c r="S545" i="1"/>
  <c r="Q545" i="1"/>
  <c r="AC545" i="1"/>
  <c r="R545" i="1"/>
  <c r="P545" i="1"/>
  <c r="M542" i="1"/>
  <c r="W542" i="1"/>
  <c r="AG542" i="1"/>
  <c r="AD600" i="1"/>
  <c r="X600" i="1"/>
  <c r="AF600" i="1"/>
  <c r="N600" i="1"/>
  <c r="AJ600" i="1"/>
  <c r="AB600" i="1"/>
  <c r="M600" i="1"/>
  <c r="R600" i="1"/>
  <c r="AG600" i="1"/>
  <c r="Q600" i="1"/>
  <c r="AC600" i="1"/>
  <c r="S600" i="1"/>
  <c r="O600" i="1"/>
  <c r="AI600" i="1"/>
  <c r="AA600" i="1"/>
  <c r="AJ910" i="1"/>
  <c r="M910" i="1"/>
  <c r="R910" i="1"/>
  <c r="X545" i="1"/>
  <c r="T545" i="1"/>
  <c r="Y545" i="1"/>
  <c r="O621" i="1"/>
  <c r="AJ621" i="1"/>
  <c r="Z621" i="1"/>
  <c r="AE621" i="1"/>
  <c r="AF621" i="1"/>
  <c r="P621" i="1"/>
  <c r="N621" i="1"/>
  <c r="V621" i="1"/>
  <c r="X621" i="1"/>
  <c r="Q621" i="1"/>
  <c r="AC621" i="1"/>
  <c r="R621" i="1"/>
  <c r="AG621" i="1"/>
  <c r="AI621" i="1"/>
  <c r="AB621" i="1"/>
  <c r="AD955" i="1"/>
  <c r="Y955" i="1"/>
  <c r="AC955" i="1"/>
  <c r="P955" i="1"/>
  <c r="AG955" i="1"/>
  <c r="M955" i="1"/>
  <c r="AF955" i="1"/>
  <c r="AI955" i="1"/>
  <c r="Z955" i="1"/>
  <c r="AH955" i="1"/>
  <c r="Q955" i="1"/>
  <c r="S955" i="1"/>
  <c r="X955" i="1"/>
  <c r="AJ955" i="1"/>
  <c r="R955" i="1"/>
  <c r="Y1418" i="1"/>
  <c r="W1418" i="1"/>
  <c r="AF1418" i="1"/>
  <c r="M1418" i="1"/>
  <c r="T1418" i="1"/>
  <c r="AC1418" i="1"/>
  <c r="S1418" i="1"/>
  <c r="R1418" i="1"/>
  <c r="AH1418" i="1"/>
  <c r="P1418" i="1"/>
  <c r="AI1418" i="1"/>
  <c r="AG1418" i="1"/>
  <c r="X1418" i="1"/>
  <c r="O1418" i="1"/>
  <c r="AD1418" i="1"/>
  <c r="AF644" i="1"/>
  <c r="T644" i="1"/>
  <c r="AH644" i="1"/>
  <c r="AE644" i="1"/>
  <c r="N644" i="1"/>
  <c r="AI644" i="1"/>
  <c r="AC644" i="1"/>
  <c r="X644" i="1"/>
  <c r="Q644" i="1"/>
  <c r="AD644" i="1"/>
  <c r="S644" i="1"/>
  <c r="O644" i="1"/>
  <c r="AG644" i="1"/>
  <c r="AA644" i="1"/>
  <c r="W644" i="1"/>
  <c r="P1674" i="1"/>
  <c r="AC1674" i="1"/>
  <c r="AE1674" i="1"/>
  <c r="W1674" i="1"/>
  <c r="Q1674" i="1"/>
  <c r="O1674" i="1"/>
  <c r="Y1674" i="1"/>
  <c r="T1674" i="1"/>
  <c r="AA1674" i="1"/>
  <c r="X1674" i="1"/>
  <c r="V1674" i="1"/>
  <c r="AJ1674" i="1"/>
  <c r="AB1674" i="1"/>
  <c r="AG1674" i="1"/>
  <c r="R1674" i="1"/>
  <c r="Z1674" i="1"/>
  <c r="AD1674" i="1"/>
  <c r="AH1674" i="1"/>
  <c r="T1678" i="1"/>
  <c r="Q1678" i="1"/>
  <c r="AD1678" i="1"/>
  <c r="AH1678" i="1"/>
  <c r="O1678" i="1"/>
  <c r="AE1678" i="1"/>
  <c r="M1678" i="1"/>
  <c r="P1678" i="1"/>
  <c r="S1678" i="1"/>
  <c r="AJ1678" i="1"/>
  <c r="AI1678" i="1"/>
  <c r="AC1678" i="1"/>
  <c r="AF1678" i="1"/>
  <c r="X1678" i="1"/>
  <c r="AG1678" i="1"/>
  <c r="U1678" i="1"/>
  <c r="AA1678" i="1"/>
  <c r="Y1678" i="1"/>
  <c r="AF1674" i="1"/>
  <c r="N1674" i="1"/>
  <c r="R1678" i="1"/>
  <c r="V1678" i="1"/>
  <c r="AE1433" i="1"/>
  <c r="P1433" i="1"/>
  <c r="N1433" i="1"/>
  <c r="R1433" i="1"/>
  <c r="M1433" i="1"/>
  <c r="AC1433" i="1"/>
  <c r="AJ1433" i="1"/>
  <c r="AI1433" i="1"/>
  <c r="AA1433" i="1"/>
  <c r="S1433" i="1"/>
  <c r="AD1433" i="1"/>
  <c r="X1433" i="1"/>
  <c r="V1433" i="1"/>
  <c r="U1433" i="1"/>
  <c r="T1433" i="1"/>
  <c r="AF1433" i="1"/>
  <c r="W1433" i="1"/>
  <c r="Y1433" i="1"/>
  <c r="Z1433" i="1"/>
  <c r="AH1433" i="1"/>
  <c r="AB1433" i="1"/>
  <c r="Q1433" i="1"/>
  <c r="O1688" i="1"/>
  <c r="N1688" i="1"/>
  <c r="Z1688" i="1"/>
  <c r="AB1688" i="1"/>
  <c r="AC1688" i="1"/>
  <c r="AH1688" i="1"/>
  <c r="M1688" i="1"/>
  <c r="Q1688" i="1"/>
  <c r="P1688" i="1"/>
  <c r="AE1688" i="1"/>
  <c r="X1688" i="1"/>
  <c r="V1688" i="1"/>
  <c r="Y1688" i="1"/>
  <c r="AA1688" i="1"/>
  <c r="AJ1688" i="1"/>
  <c r="U1688" i="1"/>
  <c r="AI1688" i="1"/>
  <c r="AD1688" i="1"/>
  <c r="AG1688" i="1"/>
  <c r="W1688" i="1"/>
  <c r="R1688" i="1"/>
  <c r="T1688" i="1"/>
  <c r="W1693" i="1"/>
  <c r="R1693" i="1"/>
  <c r="AE1693" i="1"/>
  <c r="M1693" i="1"/>
  <c r="AI1693" i="1"/>
  <c r="P1693" i="1"/>
  <c r="Y1693" i="1"/>
  <c r="V1693" i="1"/>
  <c r="AD1693" i="1"/>
  <c r="U1693" i="1"/>
  <c r="AA1693" i="1"/>
  <c r="AG1693" i="1"/>
  <c r="AH1693" i="1"/>
  <c r="Q1693" i="1"/>
  <c r="T1693" i="1"/>
  <c r="AF1693" i="1"/>
  <c r="AJ1693" i="1"/>
  <c r="Z1693" i="1"/>
  <c r="N1693" i="1"/>
  <c r="AB1693" i="1"/>
  <c r="X1693" i="1"/>
  <c r="Z778" i="1"/>
  <c r="R778" i="1"/>
  <c r="S778" i="1"/>
  <c r="M778" i="1"/>
  <c r="O778" i="1"/>
  <c r="AG778" i="1"/>
  <c r="T778" i="1"/>
  <c r="X778" i="1"/>
  <c r="AE778" i="1"/>
  <c r="AI778" i="1"/>
  <c r="AJ778" i="1"/>
  <c r="AD778" i="1"/>
  <c r="W778" i="1"/>
  <c r="U778" i="1"/>
  <c r="AC778" i="1"/>
  <c r="P778" i="1"/>
  <c r="AA778" i="1"/>
  <c r="Y778" i="1"/>
  <c r="AB778" i="1"/>
  <c r="N778" i="1"/>
  <c r="Q778" i="1"/>
  <c r="AF778" i="1"/>
  <c r="AH778" i="1"/>
  <c r="Y1451" i="1"/>
  <c r="X1451" i="1"/>
  <c r="AF1451" i="1"/>
  <c r="U1451" i="1"/>
  <c r="AI1451" i="1"/>
  <c r="AJ1451" i="1"/>
  <c r="Q1451" i="1"/>
  <c r="AH1451" i="1"/>
  <c r="P1451" i="1"/>
  <c r="O1451" i="1"/>
  <c r="AC1451" i="1"/>
  <c r="Z1451" i="1"/>
  <c r="N1451" i="1"/>
  <c r="R1451" i="1"/>
  <c r="AA1451" i="1"/>
  <c r="W1451" i="1"/>
  <c r="S1451" i="1"/>
  <c r="T1451" i="1"/>
  <c r="AG1451" i="1"/>
  <c r="M1451" i="1"/>
  <c r="AD1451" i="1"/>
  <c r="AB1451" i="1"/>
  <c r="AE1451" i="1"/>
  <c r="X1725" i="1"/>
  <c r="O1725" i="1"/>
  <c r="M1725" i="1"/>
  <c r="AF1725" i="1"/>
  <c r="U1725" i="1"/>
  <c r="AI1725" i="1"/>
  <c r="T1725" i="1"/>
  <c r="AG1725" i="1"/>
  <c r="AJ1725" i="1"/>
  <c r="N1725" i="1"/>
  <c r="AA1725" i="1"/>
  <c r="AB1725" i="1"/>
  <c r="S1725" i="1"/>
  <c r="AE1725" i="1"/>
  <c r="W1725" i="1"/>
  <c r="V1725" i="1"/>
  <c r="P1725" i="1"/>
  <c r="Y1725" i="1"/>
  <c r="R1725" i="1"/>
  <c r="AD1725" i="1"/>
  <c r="Z1725" i="1"/>
  <c r="AH1725" i="1"/>
  <c r="AC1725" i="1"/>
  <c r="Q1725" i="1"/>
  <c r="Y599" i="1"/>
  <c r="AH599" i="1"/>
  <c r="AI599" i="1"/>
  <c r="AJ599" i="1"/>
  <c r="AF599" i="1"/>
  <c r="R599" i="1"/>
  <c r="Q599" i="1"/>
  <c r="AG599" i="1"/>
  <c r="AE599" i="1"/>
  <c r="AC599" i="1"/>
  <c r="V599" i="1"/>
  <c r="O599" i="1"/>
  <c r="P599" i="1"/>
  <c r="AD599" i="1"/>
  <c r="M599" i="1"/>
  <c r="T1666" i="1"/>
  <c r="AA1666" i="1"/>
  <c r="V1666" i="1"/>
  <c r="R1661" i="1"/>
  <c r="S1661" i="1"/>
  <c r="AJ1661" i="1"/>
  <c r="AI1654" i="1"/>
  <c r="AH1654" i="1"/>
  <c r="Y1654" i="1"/>
  <c r="AG1654" i="1"/>
  <c r="V1654" i="1"/>
  <c r="Z1654" i="1"/>
  <c r="AJ1654" i="1"/>
  <c r="Q1654" i="1"/>
  <c r="X1654" i="1"/>
  <c r="AC1654" i="1"/>
  <c r="R1654" i="1"/>
  <c r="U1654" i="1"/>
  <c r="W1654" i="1"/>
  <c r="AB1654" i="1"/>
  <c r="P1654" i="1"/>
  <c r="AH594" i="1"/>
  <c r="AA594" i="1"/>
  <c r="Y594" i="1"/>
  <c r="O897" i="1"/>
  <c r="AC897" i="1"/>
  <c r="X897" i="1"/>
  <c r="S897" i="1"/>
  <c r="AI897" i="1"/>
  <c r="W897" i="1"/>
  <c r="U897" i="1"/>
  <c r="AH897" i="1"/>
  <c r="Y897" i="1"/>
  <c r="AJ897" i="1"/>
  <c r="AE897" i="1"/>
  <c r="AG897" i="1"/>
  <c r="AD897" i="1"/>
  <c r="AF897" i="1"/>
  <c r="R897" i="1"/>
  <c r="N1419" i="1"/>
  <c r="O1419" i="1"/>
  <c r="X1419" i="1"/>
  <c r="AA598" i="1"/>
  <c r="V598" i="1"/>
  <c r="T598" i="1"/>
  <c r="P598" i="1"/>
  <c r="O598" i="1"/>
  <c r="Q598" i="1"/>
  <c r="Y598" i="1"/>
  <c r="AD598" i="1"/>
  <c r="AE598" i="1"/>
  <c r="AB598" i="1"/>
  <c r="U598" i="1"/>
  <c r="M598" i="1"/>
  <c r="X598" i="1"/>
  <c r="Z598" i="1"/>
  <c r="AI598" i="1"/>
  <c r="AH542" i="1"/>
  <c r="U542" i="1"/>
  <c r="R542" i="1"/>
  <c r="AH600" i="1"/>
  <c r="Z600" i="1"/>
  <c r="P600" i="1"/>
  <c r="AH560" i="1"/>
  <c r="N560" i="1"/>
  <c r="R560" i="1"/>
  <c r="Q560" i="1"/>
  <c r="AA560" i="1"/>
  <c r="AG560" i="1"/>
  <c r="AD560" i="1"/>
  <c r="O560" i="1"/>
  <c r="AB560" i="1"/>
  <c r="Z560" i="1"/>
  <c r="AF560" i="1"/>
  <c r="W560" i="1"/>
  <c r="M560" i="1"/>
  <c r="V560" i="1"/>
  <c r="M1652" i="1"/>
  <c r="W1652" i="1"/>
  <c r="V1652" i="1"/>
  <c r="S1652" i="1"/>
  <c r="AI1652" i="1"/>
  <c r="AG1652" i="1"/>
  <c r="Z1652" i="1"/>
  <c r="AD1652" i="1"/>
  <c r="N1652" i="1"/>
  <c r="U1652" i="1"/>
  <c r="AA1652" i="1"/>
  <c r="AH1652" i="1"/>
  <c r="AF1652" i="1"/>
  <c r="AE1652" i="1"/>
  <c r="AJ1652" i="1"/>
  <c r="AB910" i="1"/>
  <c r="X910" i="1"/>
  <c r="W910" i="1"/>
  <c r="AG545" i="1"/>
  <c r="AI545" i="1"/>
  <c r="AA545" i="1"/>
  <c r="W621" i="1"/>
  <c r="AA621" i="1"/>
  <c r="M621" i="1"/>
  <c r="X659" i="1"/>
  <c r="O659" i="1"/>
  <c r="AG659" i="1"/>
  <c r="Z659" i="1"/>
  <c r="AH659" i="1"/>
  <c r="T659" i="1"/>
  <c r="M659" i="1"/>
  <c r="AJ659" i="1"/>
  <c r="AB659" i="1"/>
  <c r="V659" i="1"/>
  <c r="N659" i="1"/>
  <c r="AD659" i="1"/>
  <c r="S659" i="1"/>
  <c r="P659" i="1"/>
  <c r="AB955" i="1"/>
  <c r="O955" i="1"/>
  <c r="W955" i="1"/>
  <c r="AF623" i="1"/>
  <c r="AG623" i="1"/>
  <c r="P623" i="1"/>
  <c r="V623" i="1"/>
  <c r="R623" i="1"/>
  <c r="AH623" i="1"/>
  <c r="AA623" i="1"/>
  <c r="M623" i="1"/>
  <c r="AD623" i="1"/>
  <c r="X623" i="1"/>
  <c r="AJ623" i="1"/>
  <c r="AI623" i="1"/>
  <c r="AC623" i="1"/>
  <c r="Z623" i="1"/>
  <c r="AJ1418" i="1"/>
  <c r="AE1418" i="1"/>
  <c r="Z1418" i="1"/>
  <c r="AA1676" i="1"/>
  <c r="Z1676" i="1"/>
  <c r="N1676" i="1"/>
  <c r="AE1676" i="1"/>
  <c r="O1676" i="1"/>
  <c r="V1676" i="1"/>
  <c r="M1676" i="1"/>
  <c r="R1676" i="1"/>
  <c r="AB1676" i="1"/>
  <c r="T1676" i="1"/>
  <c r="X1676" i="1"/>
  <c r="S1676" i="1"/>
  <c r="AI1676" i="1"/>
  <c r="AH1676" i="1"/>
  <c r="P649" i="1"/>
  <c r="T649" i="1"/>
  <c r="R649" i="1"/>
  <c r="M649" i="1"/>
  <c r="Z649" i="1"/>
  <c r="AD649" i="1"/>
  <c r="AA649" i="1"/>
  <c r="V649" i="1"/>
  <c r="X649" i="1"/>
  <c r="Q649" i="1"/>
  <c r="AH649" i="1"/>
  <c r="AC649" i="1"/>
  <c r="AE649" i="1"/>
  <c r="W649" i="1"/>
  <c r="AG649" i="1"/>
  <c r="N649" i="1"/>
  <c r="O649" i="1"/>
  <c r="AF649" i="1"/>
  <c r="V644" i="1"/>
  <c r="Z644" i="1"/>
  <c r="U644" i="1"/>
  <c r="V946" i="1"/>
  <c r="M946" i="1"/>
  <c r="AA946" i="1"/>
  <c r="S946" i="1"/>
  <c r="O946" i="1"/>
  <c r="R946" i="1"/>
  <c r="AE946" i="1"/>
  <c r="AI946" i="1"/>
  <c r="AG946" i="1"/>
  <c r="T946" i="1"/>
  <c r="AD946" i="1"/>
  <c r="Q946" i="1"/>
  <c r="U946" i="1"/>
  <c r="N946" i="1"/>
  <c r="AJ946" i="1"/>
  <c r="AI1674" i="1"/>
  <c r="M1674" i="1"/>
  <c r="S649" i="1"/>
  <c r="W1678" i="1"/>
  <c r="N1678" i="1"/>
  <c r="N981" i="1"/>
  <c r="AH981" i="1"/>
  <c r="AC981" i="1"/>
  <c r="AF981" i="1"/>
  <c r="V981" i="1"/>
  <c r="AJ981" i="1"/>
  <c r="AI981" i="1"/>
  <c r="Q981" i="1"/>
  <c r="AE981" i="1"/>
  <c r="S981" i="1"/>
  <c r="W981" i="1"/>
  <c r="Z981" i="1"/>
  <c r="O981" i="1"/>
  <c r="P981" i="1"/>
  <c r="R981" i="1"/>
  <c r="U981" i="1"/>
  <c r="AB981" i="1"/>
  <c r="Y981" i="1"/>
  <c r="X981" i="1"/>
  <c r="AA981" i="1"/>
  <c r="AE886" i="1"/>
  <c r="AD886" i="1"/>
  <c r="AB886" i="1"/>
  <c r="O886" i="1"/>
  <c r="P886" i="1"/>
  <c r="AF886" i="1"/>
  <c r="AJ886" i="1"/>
  <c r="M886" i="1"/>
  <c r="AI886" i="1"/>
  <c r="V886" i="1"/>
  <c r="Q886" i="1"/>
  <c r="Y886" i="1"/>
  <c r="AC886" i="1"/>
  <c r="Z886" i="1"/>
  <c r="N886" i="1"/>
  <c r="W886" i="1"/>
  <c r="R886" i="1"/>
  <c r="AG886" i="1"/>
  <c r="U886" i="1"/>
  <c r="X886" i="1"/>
  <c r="AA886" i="1"/>
  <c r="T886" i="1"/>
  <c r="O1433" i="1"/>
  <c r="AF1688" i="1"/>
  <c r="S1693" i="1"/>
  <c r="AI828" i="1"/>
  <c r="AH828" i="1"/>
  <c r="Y828" i="1"/>
  <c r="Q828" i="1"/>
  <c r="X828" i="1"/>
  <c r="S828" i="1"/>
  <c r="U828" i="1"/>
  <c r="AG828" i="1"/>
  <c r="AA828" i="1"/>
  <c r="AE828" i="1"/>
  <c r="AF828" i="1"/>
  <c r="M828" i="1"/>
  <c r="AC828" i="1"/>
  <c r="AD828" i="1"/>
  <c r="Z828" i="1"/>
  <c r="AJ828" i="1"/>
  <c r="T828" i="1"/>
  <c r="W828" i="1"/>
  <c r="N828" i="1"/>
  <c r="P828" i="1"/>
  <c r="AB828" i="1"/>
  <c r="V828" i="1"/>
  <c r="R828" i="1"/>
  <c r="AJ1463" i="1"/>
  <c r="O1463" i="1"/>
  <c r="AI1463" i="1"/>
  <c r="AH1463" i="1"/>
  <c r="R1463" i="1"/>
  <c r="W1463" i="1"/>
  <c r="AF1463" i="1"/>
  <c r="P1463" i="1"/>
  <c r="AA1463" i="1"/>
  <c r="Q1463" i="1"/>
  <c r="N1463" i="1"/>
  <c r="U1463" i="1"/>
  <c r="V1463" i="1"/>
  <c r="Y1463" i="1"/>
  <c r="AC1463" i="1"/>
  <c r="M1463" i="1"/>
  <c r="S1463" i="1"/>
  <c r="T1463" i="1"/>
  <c r="AG1463" i="1"/>
  <c r="Z1463" i="1"/>
  <c r="AE1463" i="1"/>
  <c r="X1463" i="1"/>
  <c r="AD1463" i="1"/>
  <c r="V778" i="1"/>
  <c r="Y875" i="1"/>
  <c r="Z875" i="1"/>
  <c r="AC875" i="1"/>
  <c r="AG875" i="1"/>
  <c r="V875" i="1"/>
  <c r="S875" i="1"/>
  <c r="W875" i="1"/>
  <c r="X875" i="1"/>
  <c r="AH875" i="1"/>
  <c r="Q875" i="1"/>
  <c r="AD875" i="1"/>
  <c r="P875" i="1"/>
  <c r="AE875" i="1"/>
  <c r="U875" i="1"/>
  <c r="T875" i="1"/>
  <c r="AF875" i="1"/>
  <c r="AI875" i="1"/>
  <c r="N875" i="1"/>
  <c r="AB875" i="1"/>
  <c r="R875" i="1"/>
  <c r="AA875" i="1"/>
  <c r="AJ875" i="1"/>
  <c r="M875" i="1"/>
  <c r="AA796" i="1"/>
  <c r="AB796" i="1"/>
  <c r="S796" i="1"/>
  <c r="AE796" i="1"/>
  <c r="AG796" i="1"/>
  <c r="O796" i="1"/>
  <c r="M796" i="1"/>
  <c r="X796" i="1"/>
  <c r="N796" i="1"/>
  <c r="R796" i="1"/>
  <c r="AJ796" i="1"/>
  <c r="S799" i="1"/>
  <c r="T799" i="1"/>
  <c r="AB799" i="1"/>
  <c r="W799" i="1"/>
  <c r="P799" i="1"/>
  <c r="AG799" i="1"/>
  <c r="U799" i="1"/>
  <c r="AJ799" i="1"/>
  <c r="O799" i="1"/>
  <c r="AC799" i="1"/>
  <c r="Q859" i="1"/>
  <c r="T859" i="1"/>
  <c r="N859" i="1"/>
  <c r="M859" i="1"/>
  <c r="P859" i="1"/>
  <c r="X859" i="1"/>
  <c r="V859" i="1"/>
  <c r="AE859" i="1"/>
  <c r="Z859" i="1"/>
  <c r="AA859" i="1"/>
  <c r="AB866" i="1"/>
  <c r="AH866" i="1"/>
  <c r="AJ866" i="1"/>
  <c r="AC866" i="1"/>
  <c r="Q866" i="1"/>
  <c r="M866" i="1"/>
  <c r="T866" i="1"/>
  <c r="AF866" i="1"/>
  <c r="N866" i="1"/>
  <c r="P866" i="1"/>
  <c r="AJ1392" i="1"/>
  <c r="AC1392" i="1"/>
  <c r="U1392" i="1"/>
  <c r="AI1392" i="1"/>
  <c r="AA1392" i="1"/>
  <c r="AH1392" i="1"/>
  <c r="N1392" i="1"/>
  <c r="Y1392" i="1"/>
  <c r="AG1392" i="1"/>
  <c r="AF1392" i="1"/>
  <c r="W846" i="1"/>
  <c r="AI846" i="1"/>
  <c r="AC846" i="1"/>
  <c r="M846" i="1"/>
  <c r="AB846" i="1"/>
  <c r="Z846" i="1"/>
  <c r="AD846" i="1"/>
  <c r="V846" i="1"/>
  <c r="U846" i="1"/>
  <c r="AE846" i="1"/>
  <c r="W851" i="1"/>
  <c r="AG851" i="1"/>
  <c r="AB851" i="1"/>
  <c r="Q851" i="1"/>
  <c r="AF851" i="1"/>
  <c r="AJ851" i="1"/>
  <c r="P851" i="1"/>
  <c r="N851" i="1"/>
  <c r="AD851" i="1"/>
  <c r="X851" i="1"/>
  <c r="R851" i="1"/>
  <c r="U851" i="1"/>
  <c r="S851" i="1"/>
  <c r="V851" i="1"/>
  <c r="AA851" i="1"/>
  <c r="AC538" i="1"/>
  <c r="Y538" i="1"/>
  <c r="P538" i="1"/>
  <c r="S538" i="1"/>
  <c r="AD538" i="1"/>
  <c r="AG538" i="1"/>
  <c r="AH538" i="1"/>
  <c r="Z538" i="1"/>
  <c r="M538" i="1"/>
  <c r="AE538" i="1"/>
  <c r="X538" i="1"/>
  <c r="V538" i="1"/>
  <c r="AF538" i="1"/>
  <c r="AJ538" i="1"/>
  <c r="O538" i="1"/>
  <c r="AI850" i="1"/>
  <c r="AG850" i="1"/>
  <c r="AA850" i="1"/>
  <c r="R850" i="1"/>
  <c r="AB850" i="1"/>
  <c r="Q850" i="1"/>
  <c r="W850" i="1"/>
  <c r="AD850" i="1"/>
  <c r="V850" i="1"/>
  <c r="AF850" i="1"/>
  <c r="AH850" i="1"/>
  <c r="T850" i="1"/>
  <c r="N850" i="1"/>
  <c r="AC850" i="1"/>
  <c r="M850" i="1"/>
  <c r="AJ1636" i="1"/>
  <c r="V1636" i="1"/>
  <c r="N1636" i="1"/>
  <c r="Q1636" i="1"/>
  <c r="S1636" i="1"/>
  <c r="AA1636" i="1"/>
  <c r="AB1636" i="1"/>
  <c r="M1636" i="1"/>
  <c r="W1636" i="1"/>
  <c r="Y1636" i="1"/>
  <c r="AC1636" i="1"/>
  <c r="Z1636" i="1"/>
  <c r="AH1636" i="1"/>
  <c r="X1636" i="1"/>
  <c r="AD1636" i="1"/>
  <c r="AG490" i="1"/>
  <c r="X490" i="1"/>
  <c r="O490" i="1"/>
  <c r="W490" i="1"/>
  <c r="P490" i="1"/>
  <c r="AD490" i="1"/>
  <c r="T490" i="1"/>
  <c r="Z490" i="1"/>
  <c r="N490" i="1"/>
  <c r="Y490" i="1"/>
  <c r="AJ490" i="1"/>
  <c r="AA490" i="1"/>
  <c r="S490" i="1"/>
  <c r="AI490" i="1"/>
  <c r="V490" i="1"/>
  <c r="V1655" i="1"/>
  <c r="N1655" i="1"/>
  <c r="M1655" i="1"/>
  <c r="R1655" i="1"/>
  <c r="AF1655" i="1"/>
  <c r="U1655" i="1"/>
  <c r="P1655" i="1"/>
  <c r="AH1655" i="1"/>
  <c r="X1655" i="1"/>
  <c r="S1655" i="1"/>
  <c r="AA1655" i="1"/>
  <c r="AI1655" i="1"/>
  <c r="AE1655" i="1"/>
  <c r="AC1655" i="1"/>
  <c r="O1410" i="1"/>
  <c r="M1410" i="1"/>
  <c r="Q1410" i="1"/>
  <c r="AD1410" i="1"/>
  <c r="S1410" i="1"/>
  <c r="W1410" i="1"/>
  <c r="N1410" i="1"/>
  <c r="AJ1410" i="1"/>
  <c r="AH1410" i="1"/>
  <c r="T1410" i="1"/>
  <c r="Y1410" i="1"/>
  <c r="V1410" i="1"/>
  <c r="Z599" i="1"/>
  <c r="W599" i="1"/>
  <c r="S599" i="1"/>
  <c r="AG1650" i="1"/>
  <c r="U1650" i="1"/>
  <c r="W1650" i="1"/>
  <c r="V1650" i="1"/>
  <c r="Z1650" i="1"/>
  <c r="Q1650" i="1"/>
  <c r="AH1650" i="1"/>
  <c r="X1650" i="1"/>
  <c r="AI1650" i="1"/>
  <c r="AF1650" i="1"/>
  <c r="Y1650" i="1"/>
  <c r="S1650" i="1"/>
  <c r="AB1650" i="1"/>
  <c r="O1650" i="1"/>
  <c r="AJ1650" i="1"/>
  <c r="W1666" i="1"/>
  <c r="AC1666" i="1"/>
  <c r="AF1666" i="1"/>
  <c r="X1666" i="1"/>
  <c r="M896" i="1"/>
  <c r="AE896" i="1"/>
  <c r="T896" i="1"/>
  <c r="X896" i="1"/>
  <c r="P896" i="1"/>
  <c r="AH896" i="1"/>
  <c r="S896" i="1"/>
  <c r="AD896" i="1"/>
  <c r="U896" i="1"/>
  <c r="AI896" i="1"/>
  <c r="AJ896" i="1"/>
  <c r="Z896" i="1"/>
  <c r="AG896" i="1"/>
  <c r="AF896" i="1"/>
  <c r="AC896" i="1"/>
  <c r="V1661" i="1"/>
  <c r="O1661" i="1"/>
  <c r="AB1661" i="1"/>
  <c r="X1661" i="1"/>
  <c r="AD1654" i="1"/>
  <c r="S1654" i="1"/>
  <c r="AA1654" i="1"/>
  <c r="Y903" i="1"/>
  <c r="S903" i="1"/>
  <c r="AA903" i="1"/>
  <c r="AF903" i="1"/>
  <c r="X903" i="1"/>
  <c r="AI903" i="1"/>
  <c r="O903" i="1"/>
  <c r="Z903" i="1"/>
  <c r="V903" i="1"/>
  <c r="Q903" i="1"/>
  <c r="N903" i="1"/>
  <c r="M903" i="1"/>
  <c r="AJ903" i="1"/>
  <c r="U903" i="1"/>
  <c r="AH903" i="1"/>
  <c r="AB1410" i="1"/>
  <c r="AE1410" i="1"/>
  <c r="AA1410" i="1"/>
  <c r="P594" i="1"/>
  <c r="T594" i="1"/>
  <c r="X594" i="1"/>
  <c r="AB594" i="1"/>
  <c r="AA897" i="1"/>
  <c r="N897" i="1"/>
  <c r="Q897" i="1"/>
  <c r="U643" i="1"/>
  <c r="AJ643" i="1"/>
  <c r="AC643" i="1"/>
  <c r="AF643" i="1"/>
  <c r="AH643" i="1"/>
  <c r="W643" i="1"/>
  <c r="AG643" i="1"/>
  <c r="O643" i="1"/>
  <c r="N643" i="1"/>
  <c r="AA643" i="1"/>
  <c r="AE643" i="1"/>
  <c r="P643" i="1"/>
  <c r="V643" i="1"/>
  <c r="AD643" i="1"/>
  <c r="Q643" i="1"/>
  <c r="R1419" i="1"/>
  <c r="Z1419" i="1"/>
  <c r="AF1419" i="1"/>
  <c r="AD1419" i="1"/>
  <c r="W598" i="1"/>
  <c r="AC598" i="1"/>
  <c r="R598" i="1"/>
  <c r="AJ899" i="1"/>
  <c r="N899" i="1"/>
  <c r="W899" i="1"/>
  <c r="O899" i="1"/>
  <c r="R899" i="1"/>
  <c r="T899" i="1"/>
  <c r="AE899" i="1"/>
  <c r="AG899" i="1"/>
  <c r="AF899" i="1"/>
  <c r="AD899" i="1"/>
  <c r="Q899" i="1"/>
  <c r="AC899" i="1"/>
  <c r="S898" i="1"/>
  <c r="AF898" i="1"/>
  <c r="W898" i="1"/>
  <c r="AJ898" i="1"/>
  <c r="U898" i="1"/>
  <c r="Q898" i="1"/>
  <c r="X898" i="1"/>
  <c r="O898" i="1"/>
  <c r="P898" i="1"/>
  <c r="Z898" i="1"/>
  <c r="M898" i="1"/>
  <c r="AG898" i="1"/>
  <c r="X899" i="1"/>
  <c r="Y899" i="1"/>
  <c r="AI899" i="1"/>
  <c r="AD543" i="1"/>
  <c r="S543" i="1"/>
  <c r="Q543" i="1"/>
  <c r="Y543" i="1"/>
  <c r="W543" i="1"/>
  <c r="AE543" i="1"/>
  <c r="T543" i="1"/>
  <c r="AA543" i="1"/>
  <c r="AG543" i="1"/>
  <c r="O543" i="1"/>
  <c r="N543" i="1"/>
  <c r="Z543" i="1"/>
  <c r="AH543" i="1"/>
  <c r="AJ543" i="1"/>
  <c r="U543" i="1"/>
  <c r="P550" i="1"/>
  <c r="AA550" i="1"/>
  <c r="W550" i="1"/>
  <c r="AJ550" i="1"/>
  <c r="S550" i="1"/>
  <c r="R550" i="1"/>
  <c r="AC550" i="1"/>
  <c r="M550" i="1"/>
  <c r="X550" i="1"/>
  <c r="AI550" i="1"/>
  <c r="AD550" i="1"/>
  <c r="T550" i="1"/>
  <c r="T542" i="1"/>
  <c r="V542" i="1"/>
  <c r="X542" i="1"/>
  <c r="V600" i="1"/>
  <c r="T600" i="1"/>
  <c r="Y600" i="1"/>
  <c r="AJ560" i="1"/>
  <c r="U560" i="1"/>
  <c r="T560" i="1"/>
  <c r="AD593" i="1"/>
  <c r="AG593" i="1"/>
  <c r="AJ593" i="1"/>
  <c r="N593" i="1"/>
  <c r="M593" i="1"/>
  <c r="AF593" i="1"/>
  <c r="AH593" i="1"/>
  <c r="O593" i="1"/>
  <c r="X593" i="1"/>
  <c r="U593" i="1"/>
  <c r="Y593" i="1"/>
  <c r="W593" i="1"/>
  <c r="Q593" i="1"/>
  <c r="Z593" i="1"/>
  <c r="R898" i="1"/>
  <c r="AD898" i="1"/>
  <c r="AA898" i="1"/>
  <c r="O1652" i="1"/>
  <c r="R1652" i="1"/>
  <c r="X1652" i="1"/>
  <c r="AC910" i="1"/>
  <c r="V910" i="1"/>
  <c r="Q910" i="1"/>
  <c r="AJ545" i="1"/>
  <c r="AD545" i="1"/>
  <c r="AE545" i="1"/>
  <c r="Z550" i="1"/>
  <c r="Y550" i="1"/>
  <c r="AE550" i="1"/>
  <c r="Q945" i="1"/>
  <c r="U945" i="1"/>
  <c r="AE945" i="1"/>
  <c r="Y945" i="1"/>
  <c r="X945" i="1"/>
  <c r="Z945" i="1"/>
  <c r="AA945" i="1"/>
  <c r="T945" i="1"/>
  <c r="AD945" i="1"/>
  <c r="W945" i="1"/>
  <c r="AJ945" i="1"/>
  <c r="AI945" i="1"/>
  <c r="AF945" i="1"/>
  <c r="P945" i="1"/>
  <c r="AH621" i="1"/>
  <c r="AD621" i="1"/>
  <c r="S621" i="1"/>
  <c r="AC659" i="1"/>
  <c r="AE659" i="1"/>
  <c r="AA659" i="1"/>
  <c r="AF647" i="1"/>
  <c r="AG647" i="1"/>
  <c r="U647" i="1"/>
  <c r="O647" i="1"/>
  <c r="S647" i="1"/>
  <c r="M647" i="1"/>
  <c r="T647" i="1"/>
  <c r="AE647" i="1"/>
  <c r="AH647" i="1"/>
  <c r="P647" i="1"/>
  <c r="X647" i="1"/>
  <c r="AB647" i="1"/>
  <c r="R647" i="1"/>
  <c r="V647" i="1"/>
  <c r="AA955" i="1"/>
  <c r="N955" i="1"/>
  <c r="AE955" i="1"/>
  <c r="O623" i="1"/>
  <c r="Y623" i="1"/>
  <c r="W623" i="1"/>
  <c r="AB663" i="1"/>
  <c r="AH663" i="1"/>
  <c r="W663" i="1"/>
  <c r="AI663" i="1"/>
  <c r="AE663" i="1"/>
  <c r="Z663" i="1"/>
  <c r="O663" i="1"/>
  <c r="M663" i="1"/>
  <c r="N663" i="1"/>
  <c r="AD663" i="1"/>
  <c r="AJ663" i="1"/>
  <c r="AF663" i="1"/>
  <c r="AC663" i="1"/>
  <c r="U663" i="1"/>
  <c r="Q1418" i="1"/>
  <c r="V1418" i="1"/>
  <c r="AB1418" i="1"/>
  <c r="Q1676" i="1"/>
  <c r="AG1676" i="1"/>
  <c r="U1676" i="1"/>
  <c r="N645" i="1"/>
  <c r="Y645" i="1"/>
  <c r="W645" i="1"/>
  <c r="O645" i="1"/>
  <c r="AE645" i="1"/>
  <c r="Q645" i="1"/>
  <c r="AC645" i="1"/>
  <c r="AG645" i="1"/>
  <c r="P645" i="1"/>
  <c r="U645" i="1"/>
  <c r="AF645" i="1"/>
  <c r="M645" i="1"/>
  <c r="AB645" i="1"/>
  <c r="S645" i="1"/>
  <c r="V645" i="1"/>
  <c r="P644" i="1"/>
  <c r="AB644" i="1"/>
  <c r="Y644" i="1"/>
  <c r="AB946" i="1"/>
  <c r="AC946" i="1"/>
  <c r="Z946" i="1"/>
  <c r="Y610" i="1"/>
  <c r="N610" i="1"/>
  <c r="S610" i="1"/>
  <c r="AE610" i="1"/>
  <c r="U610" i="1"/>
  <c r="AG610" i="1"/>
  <c r="AA610" i="1"/>
  <c r="V610" i="1"/>
  <c r="Z610" i="1"/>
  <c r="T610" i="1"/>
  <c r="M610" i="1"/>
  <c r="R610" i="1"/>
  <c r="O610" i="1"/>
  <c r="AB610" i="1"/>
  <c r="AI610" i="1"/>
  <c r="AF610" i="1"/>
  <c r="AJ610" i="1"/>
  <c r="P610" i="1"/>
  <c r="AD610" i="1"/>
  <c r="AH610" i="1"/>
  <c r="O666" i="1"/>
  <c r="M666" i="1"/>
  <c r="W666" i="1"/>
  <c r="R666" i="1"/>
  <c r="Z666" i="1"/>
  <c r="Q666" i="1"/>
  <c r="N666" i="1"/>
  <c r="X666" i="1"/>
  <c r="AG666" i="1"/>
  <c r="AH666" i="1"/>
  <c r="T666" i="1"/>
  <c r="V666" i="1"/>
  <c r="AA666" i="1"/>
  <c r="AF666" i="1"/>
  <c r="AI666" i="1"/>
  <c r="AC666" i="1"/>
  <c r="AE666" i="1"/>
  <c r="AJ666" i="1"/>
  <c r="AB666" i="1"/>
  <c r="U666" i="1"/>
  <c r="Z1677" i="1"/>
  <c r="AC1677" i="1"/>
  <c r="R1677" i="1"/>
  <c r="M1677" i="1"/>
  <c r="U1677" i="1"/>
  <c r="AA1677" i="1"/>
  <c r="X1677" i="1"/>
  <c r="N1677" i="1"/>
  <c r="P1677" i="1"/>
  <c r="AI1677" i="1"/>
  <c r="AJ1677" i="1"/>
  <c r="Q1677" i="1"/>
  <c r="T1677" i="1"/>
  <c r="AF1677" i="1"/>
  <c r="O1677" i="1"/>
  <c r="Y1677" i="1"/>
  <c r="AH1677" i="1"/>
  <c r="S1677" i="1"/>
  <c r="AE1677" i="1"/>
  <c r="W1677" i="1"/>
  <c r="AD1677" i="1"/>
  <c r="AD942" i="1"/>
  <c r="AG942" i="1"/>
  <c r="O942" i="1"/>
  <c r="AJ942" i="1"/>
  <c r="R942" i="1"/>
  <c r="AE942" i="1"/>
  <c r="AF942" i="1"/>
  <c r="M942" i="1"/>
  <c r="Z942" i="1"/>
  <c r="P942" i="1"/>
  <c r="AI942" i="1"/>
  <c r="W942" i="1"/>
  <c r="N942" i="1"/>
  <c r="V942" i="1"/>
  <c r="AH942" i="1"/>
  <c r="AA942" i="1"/>
  <c r="S942" i="1"/>
  <c r="X942" i="1"/>
  <c r="Y942" i="1"/>
  <c r="AC942" i="1"/>
  <c r="AH658" i="1"/>
  <c r="AD658" i="1"/>
  <c r="P658" i="1"/>
  <c r="M658" i="1"/>
  <c r="U658" i="1"/>
  <c r="Y658" i="1"/>
  <c r="AJ658" i="1"/>
  <c r="Q658" i="1"/>
  <c r="AF658" i="1"/>
  <c r="Z658" i="1"/>
  <c r="T658" i="1"/>
  <c r="R658" i="1"/>
  <c r="O658" i="1"/>
  <c r="V658" i="1"/>
  <c r="AA658" i="1"/>
  <c r="AG658" i="1"/>
  <c r="AI658" i="1"/>
  <c r="AC658" i="1"/>
  <c r="N658" i="1"/>
  <c r="W658" i="1"/>
  <c r="U1674" i="1"/>
  <c r="AJ649" i="1"/>
  <c r="Y649" i="1"/>
  <c r="Z1678" i="1"/>
  <c r="AD981" i="1"/>
  <c r="S886" i="1"/>
  <c r="V1677" i="1"/>
  <c r="W731" i="1"/>
  <c r="AB731" i="1"/>
  <c r="AA731" i="1"/>
  <c r="Z731" i="1"/>
  <c r="N731" i="1"/>
  <c r="Y731" i="1"/>
  <c r="Q731" i="1"/>
  <c r="U731" i="1"/>
  <c r="X731" i="1"/>
  <c r="M731" i="1"/>
  <c r="AH731" i="1"/>
  <c r="V731" i="1"/>
  <c r="AC731" i="1"/>
  <c r="P731" i="1"/>
  <c r="AJ731" i="1"/>
  <c r="AD731" i="1"/>
  <c r="S731" i="1"/>
  <c r="AE731" i="1"/>
  <c r="AI731" i="1"/>
  <c r="AG731" i="1"/>
  <c r="R731" i="1"/>
  <c r="AF731" i="1"/>
  <c r="AC1693" i="1"/>
  <c r="O828" i="1"/>
  <c r="V1485" i="1"/>
  <c r="R1485" i="1"/>
  <c r="Z1485" i="1"/>
  <c r="AG1485" i="1"/>
  <c r="Q1485" i="1"/>
  <c r="AE1485" i="1"/>
  <c r="Y1485" i="1"/>
  <c r="AD1485" i="1"/>
  <c r="O1485" i="1"/>
  <c r="N1485" i="1"/>
  <c r="AI1485" i="1"/>
  <c r="M1485" i="1"/>
  <c r="U1485" i="1"/>
  <c r="X1485" i="1"/>
  <c r="AC1485" i="1"/>
  <c r="W1485" i="1"/>
  <c r="T1485" i="1"/>
  <c r="AB1485" i="1"/>
  <c r="AA1485" i="1"/>
  <c r="AH1485" i="1"/>
  <c r="P1485" i="1"/>
  <c r="AF1485" i="1"/>
  <c r="AJ1485" i="1"/>
  <c r="S1485" i="1"/>
  <c r="AA734" i="1"/>
  <c r="M734" i="1"/>
  <c r="W734" i="1"/>
  <c r="R734" i="1"/>
  <c r="S734" i="1"/>
  <c r="Z734" i="1"/>
  <c r="AB734" i="1"/>
  <c r="AC734" i="1"/>
  <c r="AD734" i="1"/>
  <c r="AH734" i="1"/>
  <c r="AI734" i="1"/>
  <c r="AF734" i="1"/>
  <c r="X734" i="1"/>
  <c r="Q734" i="1"/>
  <c r="AD1427" i="1"/>
  <c r="AJ1427" i="1"/>
  <c r="Y1427" i="1"/>
  <c r="AG1427" i="1"/>
  <c r="Z1427" i="1"/>
  <c r="AF1427" i="1"/>
  <c r="AH1427" i="1"/>
  <c r="R1427" i="1"/>
  <c r="AI1427" i="1"/>
  <c r="V1427" i="1"/>
  <c r="M1427" i="1"/>
  <c r="X1427" i="1"/>
  <c r="AE1427" i="1"/>
  <c r="P1427" i="1"/>
  <c r="AA1427" i="1"/>
  <c r="T716" i="1"/>
  <c r="AG716" i="1"/>
  <c r="P716" i="1"/>
  <c r="V716" i="1"/>
  <c r="U716" i="1"/>
  <c r="AJ716" i="1"/>
  <c r="AF716" i="1"/>
  <c r="X716" i="1"/>
  <c r="AI716" i="1"/>
  <c r="AB716" i="1"/>
  <c r="AE716" i="1"/>
  <c r="O716" i="1"/>
  <c r="AD716" i="1"/>
  <c r="S716" i="1"/>
  <c r="AA716" i="1"/>
  <c r="AH716" i="1"/>
  <c r="M716" i="1"/>
  <c r="S671" i="1"/>
  <c r="AH671" i="1"/>
  <c r="Q671" i="1"/>
  <c r="AA671" i="1"/>
  <c r="P671" i="1"/>
  <c r="AJ671" i="1"/>
  <c r="M671" i="1"/>
  <c r="AG671" i="1"/>
  <c r="O671" i="1"/>
  <c r="N671" i="1"/>
  <c r="AF671" i="1"/>
  <c r="AI671" i="1"/>
  <c r="U671" i="1"/>
  <c r="V671" i="1"/>
  <c r="T671" i="1"/>
  <c r="AE671" i="1"/>
  <c r="X671" i="1"/>
  <c r="AB715" i="1"/>
  <c r="X715" i="1"/>
  <c r="AA715" i="1"/>
  <c r="Z715" i="1"/>
  <c r="AI715" i="1"/>
  <c r="AJ715" i="1"/>
  <c r="AE715" i="1"/>
  <c r="AF715" i="1"/>
  <c r="T715" i="1"/>
  <c r="R715" i="1"/>
  <c r="Y715" i="1"/>
  <c r="AD715" i="1"/>
  <c r="O715" i="1"/>
  <c r="S715" i="1"/>
  <c r="AH715" i="1"/>
  <c r="AC715" i="1"/>
  <c r="Q715" i="1"/>
  <c r="T673" i="1"/>
  <c r="X673" i="1"/>
  <c r="AE673" i="1"/>
  <c r="U673" i="1"/>
  <c r="AF673" i="1"/>
  <c r="M673" i="1"/>
  <c r="AJ673" i="1"/>
  <c r="P673" i="1"/>
  <c r="Y673" i="1"/>
  <c r="AC673" i="1"/>
  <c r="AA673" i="1"/>
  <c r="AG673" i="1"/>
  <c r="S673" i="1"/>
  <c r="AD673" i="1"/>
  <c r="N673" i="1"/>
  <c r="AF674" i="1"/>
  <c r="AA674" i="1"/>
  <c r="AD674" i="1"/>
  <c r="AC674" i="1"/>
  <c r="O674" i="1"/>
  <c r="AJ674" i="1"/>
  <c r="N674" i="1"/>
  <c r="AI674" i="1"/>
  <c r="X674" i="1"/>
  <c r="M674" i="1"/>
  <c r="W674" i="1"/>
  <c r="AE674" i="1"/>
  <c r="AB674" i="1"/>
  <c r="V674" i="1"/>
  <c r="T674" i="1"/>
  <c r="R674" i="1"/>
  <c r="P674" i="1"/>
  <c r="Z674" i="1"/>
  <c r="S674" i="1"/>
  <c r="AH674" i="1"/>
  <c r="O673" i="1"/>
  <c r="AI673" i="1"/>
  <c r="M1687" i="1"/>
  <c r="Y1687" i="1"/>
  <c r="N1687" i="1"/>
  <c r="AH1687" i="1"/>
  <c r="Q1687" i="1"/>
  <c r="AA1687" i="1"/>
  <c r="AJ1687" i="1"/>
  <c r="AD1687" i="1"/>
  <c r="W1687" i="1"/>
  <c r="X1687" i="1"/>
  <c r="AB1687" i="1"/>
  <c r="T1687" i="1"/>
  <c r="AE1687" i="1"/>
  <c r="AF1687" i="1"/>
  <c r="AG1687" i="1"/>
  <c r="Z1687" i="1"/>
  <c r="S1687" i="1"/>
  <c r="Y733" i="1"/>
  <c r="M733" i="1"/>
  <c r="V733" i="1"/>
  <c r="R733" i="1"/>
  <c r="AF733" i="1"/>
  <c r="AH733" i="1"/>
  <c r="T733" i="1"/>
  <c r="P733" i="1"/>
  <c r="AJ733" i="1"/>
  <c r="Q733" i="1"/>
  <c r="O733" i="1"/>
  <c r="W733" i="1"/>
  <c r="N733" i="1"/>
  <c r="AB733" i="1"/>
  <c r="X733" i="1"/>
  <c r="AA733" i="1"/>
  <c r="AI733" i="1"/>
  <c r="AC733" i="1"/>
  <c r="AD733" i="1"/>
  <c r="U733" i="1"/>
  <c r="Q674" i="1"/>
  <c r="Y1446" i="1"/>
  <c r="AB1446" i="1"/>
  <c r="W1446" i="1"/>
  <c r="AH1446" i="1"/>
  <c r="S1446" i="1"/>
  <c r="AI1446" i="1"/>
  <c r="AD1446" i="1"/>
  <c r="AC1446" i="1"/>
  <c r="Z1446" i="1"/>
  <c r="O1446" i="1"/>
  <c r="AE1446" i="1"/>
  <c r="AF1446" i="1"/>
  <c r="AA1446" i="1"/>
  <c r="AG1446" i="1"/>
  <c r="M1446" i="1"/>
  <c r="Q1446" i="1"/>
  <c r="T1446" i="1"/>
  <c r="P1446" i="1"/>
  <c r="R1446" i="1"/>
  <c r="U1446" i="1"/>
  <c r="AJ1446" i="1"/>
  <c r="AF1032" i="1"/>
  <c r="U1032" i="1"/>
  <c r="R1032" i="1"/>
  <c r="Q1032" i="1"/>
  <c r="AE1032" i="1"/>
  <c r="AC1032" i="1"/>
  <c r="AI1032" i="1"/>
  <c r="AH1032" i="1"/>
  <c r="AG1032" i="1"/>
  <c r="Z1032" i="1"/>
  <c r="V1032" i="1"/>
  <c r="N1032" i="1"/>
  <c r="AA1032" i="1"/>
  <c r="Y1032" i="1"/>
  <c r="T1032" i="1"/>
  <c r="AB1032" i="1"/>
  <c r="P1032" i="1"/>
  <c r="M1032" i="1"/>
  <c r="X1032" i="1"/>
  <c r="AJ1032" i="1"/>
  <c r="S1032" i="1"/>
  <c r="T1053" i="1"/>
  <c r="O1053" i="1"/>
  <c r="Q1053" i="1"/>
  <c r="AG1053" i="1"/>
  <c r="U1053" i="1"/>
  <c r="P1053" i="1"/>
  <c r="M1053" i="1"/>
  <c r="AC1053" i="1"/>
  <c r="X1053" i="1"/>
  <c r="AD1053" i="1"/>
  <c r="AE1053" i="1"/>
  <c r="Y1053" i="1"/>
  <c r="N1053" i="1"/>
  <c r="AJ1053" i="1"/>
  <c r="AF1053" i="1"/>
  <c r="V1053" i="1"/>
  <c r="Z1053" i="1"/>
  <c r="S1053" i="1"/>
  <c r="R1053" i="1"/>
  <c r="AA1053" i="1"/>
  <c r="W1053" i="1"/>
  <c r="AH1053" i="1"/>
  <c r="AB1053" i="1"/>
  <c r="AI1053" i="1"/>
  <c r="X838" i="1"/>
  <c r="T838" i="1"/>
  <c r="R838" i="1"/>
  <c r="AD838" i="1"/>
  <c r="AJ838" i="1"/>
  <c r="AI838" i="1"/>
  <c r="AC838" i="1"/>
  <c r="AF838" i="1"/>
  <c r="U838" i="1"/>
  <c r="AB838" i="1"/>
  <c r="V838" i="1"/>
  <c r="AA838" i="1"/>
  <c r="W838" i="1"/>
  <c r="AG838" i="1"/>
  <c r="AE838" i="1"/>
  <c r="Q838" i="1"/>
  <c r="S838" i="1"/>
  <c r="Y838" i="1"/>
  <c r="N838" i="1"/>
  <c r="M838" i="1"/>
  <c r="O838" i="1"/>
  <c r="P838" i="1"/>
  <c r="AH838" i="1"/>
  <c r="V1722" i="1"/>
  <c r="P1722" i="1"/>
  <c r="S1722" i="1"/>
  <c r="U1722" i="1"/>
  <c r="AI1722" i="1"/>
  <c r="AD1722" i="1"/>
  <c r="Y1722" i="1"/>
  <c r="W1722" i="1"/>
  <c r="X1722" i="1"/>
  <c r="T1722" i="1"/>
  <c r="M1722" i="1"/>
  <c r="AC1722" i="1"/>
  <c r="AG1722" i="1"/>
  <c r="Q1722" i="1"/>
  <c r="AB1722" i="1"/>
  <c r="O1722" i="1"/>
  <c r="N1722" i="1"/>
  <c r="AA1722" i="1"/>
  <c r="AJ1722" i="1"/>
  <c r="Z1722" i="1"/>
  <c r="AH1722" i="1"/>
  <c r="AE1722" i="1"/>
  <c r="R1722" i="1"/>
  <c r="O1783" i="1"/>
  <c r="S1783" i="1"/>
  <c r="AJ1783" i="1"/>
  <c r="U1783" i="1"/>
  <c r="Q1783" i="1"/>
  <c r="AA1783" i="1"/>
  <c r="Y1783" i="1"/>
  <c r="T1783" i="1"/>
  <c r="P1783" i="1"/>
  <c r="N1783" i="1"/>
  <c r="W1783" i="1"/>
  <c r="X1783" i="1"/>
  <c r="AE1783" i="1"/>
  <c r="AF1783" i="1"/>
  <c r="AH1783" i="1"/>
  <c r="AI1783" i="1"/>
  <c r="V1783" i="1"/>
  <c r="Z1783" i="1"/>
  <c r="R1783" i="1"/>
  <c r="AD1783" i="1"/>
  <c r="AB1783" i="1"/>
  <c r="AG1783" i="1"/>
  <c r="AC1783" i="1"/>
  <c r="M1783" i="1"/>
  <c r="R1006" i="1"/>
  <c r="Z1006" i="1"/>
  <c r="T1006" i="1"/>
  <c r="AE1006" i="1"/>
  <c r="AI1006" i="1"/>
  <c r="V1006" i="1"/>
  <c r="AA1006" i="1"/>
  <c r="AD1006" i="1"/>
  <c r="P1006" i="1"/>
  <c r="O1006" i="1"/>
  <c r="Y1006" i="1"/>
  <c r="AF1006" i="1"/>
  <c r="X1006" i="1"/>
  <c r="AC1006" i="1"/>
  <c r="S1006" i="1"/>
  <c r="Q1006" i="1"/>
  <c r="AH1006" i="1"/>
  <c r="U1006" i="1"/>
  <c r="AG1006" i="1"/>
  <c r="AB1006" i="1"/>
  <c r="AJ1006" i="1"/>
  <c r="M1006" i="1"/>
  <c r="N1006" i="1"/>
  <c r="AI452" i="1"/>
  <c r="AJ452" i="1"/>
  <c r="AC452" i="1"/>
  <c r="W452" i="1"/>
  <c r="V418" i="1"/>
  <c r="M418" i="1"/>
  <c r="U418" i="1"/>
  <c r="P418" i="1"/>
  <c r="M1379" i="1"/>
  <c r="T1379" i="1"/>
  <c r="U1379" i="1"/>
  <c r="N1379" i="1"/>
  <c r="AA1375" i="1"/>
  <c r="AC1375" i="1"/>
  <c r="Z1375" i="1"/>
  <c r="AJ1375" i="1"/>
  <c r="O1375" i="1"/>
  <c r="R798" i="1"/>
  <c r="AJ798" i="1"/>
  <c r="Q798" i="1"/>
  <c r="AD798" i="1"/>
  <c r="W797" i="1"/>
  <c r="X797" i="1"/>
  <c r="Q797" i="1"/>
  <c r="AA797" i="1"/>
  <c r="N797" i="1"/>
  <c r="N1622" i="1"/>
  <c r="AC1622" i="1"/>
  <c r="W1622" i="1"/>
  <c r="AI1622" i="1"/>
  <c r="Z1617" i="1"/>
  <c r="AC1617" i="1"/>
  <c r="AB1617" i="1"/>
  <c r="AH1617" i="1"/>
  <c r="U1617" i="1"/>
  <c r="AB433" i="1"/>
  <c r="AJ433" i="1"/>
  <c r="X433" i="1"/>
  <c r="S433" i="1"/>
  <c r="AD433" i="1"/>
  <c r="Q526" i="1"/>
  <c r="AD526" i="1"/>
  <c r="AJ526" i="1"/>
  <c r="AF526" i="1"/>
  <c r="U487" i="1"/>
  <c r="M487" i="1"/>
  <c r="V487" i="1"/>
  <c r="Y487" i="1"/>
  <c r="N867" i="1"/>
  <c r="U867" i="1"/>
  <c r="AI867" i="1"/>
  <c r="AA867" i="1"/>
  <c r="W495" i="1"/>
  <c r="AI495" i="1"/>
  <c r="AG495" i="1"/>
  <c r="AF495" i="1"/>
  <c r="O486" i="1"/>
  <c r="AJ486" i="1"/>
  <c r="AD486" i="1"/>
  <c r="AC486" i="1"/>
  <c r="R1644" i="1"/>
  <c r="AE1644" i="1"/>
  <c r="AD1644" i="1"/>
  <c r="P1644" i="1"/>
  <c r="Q1393" i="1"/>
  <c r="V1393" i="1"/>
  <c r="AH1393" i="1"/>
  <c r="Z1393" i="1"/>
  <c r="Q856" i="1"/>
  <c r="X856" i="1"/>
  <c r="P856" i="1"/>
  <c r="N856" i="1"/>
  <c r="AE856" i="1"/>
  <c r="AB856" i="1"/>
  <c r="AI856" i="1"/>
  <c r="AG475" i="1"/>
  <c r="N475" i="1"/>
  <c r="AA475" i="1"/>
  <c r="U475" i="1"/>
  <c r="AI475" i="1"/>
  <c r="Q497" i="1"/>
  <c r="N497" i="1"/>
  <c r="T497" i="1"/>
  <c r="W497" i="1"/>
  <c r="AA533" i="1"/>
  <c r="AD533" i="1"/>
  <c r="X533" i="1"/>
  <c r="N533" i="1"/>
  <c r="AB533" i="1"/>
  <c r="M533" i="1"/>
  <c r="V533" i="1"/>
  <c r="S1634" i="1"/>
  <c r="AC1634" i="1"/>
  <c r="Y1634" i="1"/>
  <c r="AH1634" i="1"/>
  <c r="X1645" i="1"/>
  <c r="U1645" i="1"/>
  <c r="Z1645" i="1"/>
  <c r="W1645" i="1"/>
  <c r="AE1645" i="1"/>
  <c r="R1645" i="1"/>
  <c r="T1645" i="1"/>
  <c r="V852" i="1"/>
  <c r="AF852" i="1"/>
  <c r="AI852" i="1"/>
  <c r="W852" i="1"/>
  <c r="R848" i="1"/>
  <c r="Q848" i="1"/>
  <c r="AF848" i="1"/>
  <c r="S848" i="1"/>
  <c r="AI848" i="1"/>
  <c r="Z848" i="1"/>
  <c r="AG848" i="1"/>
  <c r="AJ501" i="1"/>
  <c r="R501" i="1"/>
  <c r="AF501" i="1"/>
  <c r="U501" i="1"/>
  <c r="U484" i="1"/>
  <c r="O484" i="1"/>
  <c r="W484" i="1"/>
  <c r="V484" i="1"/>
  <c r="Q484" i="1"/>
  <c r="N484" i="1"/>
  <c r="AJ484" i="1"/>
  <c r="S527" i="1"/>
  <c r="R527" i="1"/>
  <c r="AF527" i="1"/>
  <c r="AB527" i="1"/>
  <c r="N532" i="1"/>
  <c r="AF532" i="1"/>
  <c r="Z532" i="1"/>
  <c r="AG532" i="1"/>
  <c r="AC532" i="1"/>
  <c r="AB532" i="1"/>
  <c r="R532" i="1"/>
  <c r="W864" i="1"/>
  <c r="AB864" i="1"/>
  <c r="AJ864" i="1"/>
  <c r="M864" i="1"/>
  <c r="Z864" i="1"/>
  <c r="AF864" i="1"/>
  <c r="Q864" i="1"/>
  <c r="AA845" i="1"/>
  <c r="AF845" i="1"/>
  <c r="W845" i="1"/>
  <c r="AG845" i="1"/>
  <c r="N845" i="1"/>
  <c r="AE493" i="1"/>
  <c r="Z493" i="1"/>
  <c r="X493" i="1"/>
  <c r="AI493" i="1"/>
  <c r="AF493" i="1"/>
  <c r="AB493" i="1"/>
  <c r="U500" i="1"/>
  <c r="N500" i="1"/>
  <c r="AD500" i="1"/>
  <c r="S500" i="1"/>
  <c r="AG500" i="1"/>
  <c r="T500" i="1"/>
  <c r="AB537" i="1"/>
  <c r="AG537" i="1"/>
  <c r="Z537" i="1"/>
  <c r="AD537" i="1"/>
  <c r="Q524" i="1"/>
  <c r="AD524" i="1"/>
  <c r="W524" i="1"/>
  <c r="Z524" i="1"/>
  <c r="AE524" i="1"/>
  <c r="W1646" i="1"/>
  <c r="AH1646" i="1"/>
  <c r="AI1646" i="1"/>
  <c r="AC1646" i="1"/>
  <c r="AG1646" i="1"/>
  <c r="P1646" i="1"/>
  <c r="AC1397" i="1"/>
  <c r="AJ1397" i="1"/>
  <c r="P1397" i="1"/>
  <c r="R1397" i="1"/>
  <c r="V1397" i="1"/>
  <c r="Z558" i="1"/>
  <c r="AD558" i="1"/>
  <c r="N558" i="1"/>
  <c r="AB558" i="1"/>
  <c r="AI552" i="1"/>
  <c r="P552" i="1"/>
  <c r="AH552" i="1"/>
  <c r="R552" i="1"/>
  <c r="T552" i="1"/>
  <c r="AD552" i="1"/>
  <c r="AG552" i="1"/>
  <c r="AI1656" i="1"/>
  <c r="V1656" i="1"/>
  <c r="AC1656" i="1"/>
  <c r="Y1656" i="1"/>
  <c r="AG1406" i="1"/>
  <c r="W1406" i="1"/>
  <c r="Q1406" i="1"/>
  <c r="N1406" i="1"/>
  <c r="AF1406" i="1"/>
  <c r="U1406" i="1"/>
  <c r="S1406" i="1"/>
  <c r="O1649" i="1"/>
  <c r="AE1649" i="1"/>
  <c r="AJ1649" i="1"/>
  <c r="AD1649" i="1"/>
  <c r="AB1659" i="1"/>
  <c r="AJ1659" i="1"/>
  <c r="P1659" i="1"/>
  <c r="AG1659" i="1"/>
  <c r="U1659" i="1"/>
  <c r="V1659" i="1"/>
  <c r="W1659" i="1"/>
  <c r="AH1411" i="1"/>
  <c r="Z1411" i="1"/>
  <c r="T1411" i="1"/>
  <c r="X1411" i="1"/>
  <c r="AD1411" i="1"/>
  <c r="Y595" i="1"/>
  <c r="S595" i="1"/>
  <c r="M595" i="1"/>
  <c r="AE595" i="1"/>
  <c r="P554" i="1"/>
  <c r="Q554" i="1"/>
  <c r="N554" i="1"/>
  <c r="R554" i="1"/>
  <c r="AB554" i="1"/>
  <c r="AE554" i="1"/>
  <c r="M554" i="1"/>
  <c r="P1657" i="1"/>
  <c r="AH1657" i="1"/>
  <c r="AC1657" i="1"/>
  <c r="AE1657" i="1"/>
  <c r="N1663" i="1"/>
  <c r="AJ1663" i="1"/>
  <c r="AG1663" i="1"/>
  <c r="W1663" i="1"/>
  <c r="AE1663" i="1"/>
  <c r="AA1663" i="1"/>
  <c r="AD1663" i="1"/>
  <c r="AB911" i="1"/>
  <c r="AE911" i="1"/>
  <c r="S911" i="1"/>
  <c r="AI911" i="1"/>
  <c r="N911" i="1"/>
  <c r="U911" i="1"/>
  <c r="AJ544" i="1"/>
  <c r="M544" i="1"/>
  <c r="N544" i="1"/>
  <c r="AD544" i="1"/>
  <c r="AH548" i="1"/>
  <c r="AG548" i="1"/>
  <c r="T548" i="1"/>
  <c r="AB548" i="1"/>
  <c r="W548" i="1"/>
  <c r="X548" i="1"/>
  <c r="N548" i="1"/>
  <c r="P1409" i="1"/>
  <c r="AH1409" i="1"/>
  <c r="AB1409" i="1"/>
  <c r="X1409" i="1"/>
  <c r="U1409" i="1"/>
  <c r="Q1409" i="1"/>
  <c r="W589" i="1"/>
  <c r="AH589" i="1"/>
  <c r="Z589" i="1"/>
  <c r="T589" i="1"/>
  <c r="O603" i="1"/>
  <c r="N603" i="1"/>
  <c r="X603" i="1"/>
  <c r="M603" i="1"/>
  <c r="AB603" i="1"/>
  <c r="P603" i="1"/>
  <c r="S603" i="1"/>
  <c r="AJ1665" i="1"/>
  <c r="AC1665" i="1"/>
  <c r="AB1665" i="1"/>
  <c r="M1665" i="1"/>
  <c r="P1718" i="1"/>
  <c r="U1718" i="1"/>
  <c r="N1718" i="1"/>
  <c r="AJ1718" i="1"/>
  <c r="AF1718" i="1"/>
  <c r="V1718" i="1"/>
  <c r="T1718" i="1"/>
  <c r="AH1662" i="1"/>
  <c r="Z1662" i="1"/>
  <c r="X1662" i="1"/>
  <c r="S1662" i="1"/>
  <c r="AD547" i="1"/>
  <c r="Z547" i="1"/>
  <c r="O547" i="1"/>
  <c r="V547" i="1"/>
  <c r="N547" i="1"/>
  <c r="AB547" i="1"/>
  <c r="S547" i="1"/>
  <c r="AG1400" i="1"/>
  <c r="AJ1400" i="1"/>
  <c r="S1400" i="1"/>
  <c r="O1400" i="1"/>
  <c r="AD1400" i="1"/>
  <c r="W1400" i="1"/>
  <c r="T564" i="1"/>
  <c r="AC564" i="1"/>
  <c r="AD564" i="1"/>
  <c r="AG564" i="1"/>
  <c r="AA557" i="1"/>
  <c r="X557" i="1"/>
  <c r="Y557" i="1"/>
  <c r="AC557" i="1"/>
  <c r="Z557" i="1"/>
  <c r="W557" i="1"/>
  <c r="O557" i="1"/>
  <c r="AC1660" i="1"/>
  <c r="M1660" i="1"/>
  <c r="Z1660" i="1"/>
  <c r="N1660" i="1"/>
  <c r="AG913" i="1"/>
  <c r="R913" i="1"/>
  <c r="AJ913" i="1"/>
  <c r="U913" i="1"/>
  <c r="X913" i="1"/>
  <c r="S549" i="1"/>
  <c r="M549" i="1"/>
  <c r="W549" i="1"/>
  <c r="N549" i="1"/>
  <c r="AJ549" i="1"/>
  <c r="AC549" i="1"/>
  <c r="V549" i="1"/>
  <c r="N1407" i="1"/>
  <c r="P1407" i="1"/>
  <c r="AF1407" i="1"/>
  <c r="U1407" i="1"/>
  <c r="AE1407" i="1"/>
  <c r="V1407" i="1"/>
  <c r="Z602" i="1"/>
  <c r="R602" i="1"/>
  <c r="AE602" i="1"/>
  <c r="O602" i="1"/>
  <c r="Y597" i="1"/>
  <c r="R597" i="1"/>
  <c r="W597" i="1"/>
  <c r="Q597" i="1"/>
  <c r="T597" i="1"/>
  <c r="V597" i="1"/>
  <c r="AA597" i="1"/>
  <c r="AI561" i="1"/>
  <c r="AE561" i="1"/>
  <c r="W561" i="1"/>
  <c r="R561" i="1"/>
  <c r="S561" i="1"/>
  <c r="U561" i="1"/>
  <c r="AD561" i="1"/>
  <c r="AB559" i="1"/>
  <c r="R559" i="1"/>
  <c r="AJ559" i="1"/>
  <c r="AG559" i="1"/>
  <c r="AA559" i="1"/>
  <c r="W559" i="1"/>
  <c r="AC1651" i="1"/>
  <c r="Q1651" i="1"/>
  <c r="X1651" i="1"/>
  <c r="Z1651" i="1"/>
  <c r="X1667" i="1"/>
  <c r="Q1667" i="1"/>
  <c r="AE1667" i="1"/>
  <c r="AC1667" i="1"/>
  <c r="AJ1667" i="1"/>
  <c r="AA1667" i="1"/>
  <c r="S1667" i="1"/>
  <c r="AA904" i="1"/>
  <c r="S904" i="1"/>
  <c r="AJ904" i="1"/>
  <c r="U904" i="1"/>
  <c r="V904" i="1"/>
  <c r="Q651" i="1"/>
  <c r="N651" i="1"/>
  <c r="AH651" i="1"/>
  <c r="T651" i="1"/>
  <c r="AD651" i="1"/>
  <c r="P651" i="1"/>
  <c r="M651" i="1"/>
  <c r="W941" i="1"/>
  <c r="M941" i="1"/>
  <c r="P941" i="1"/>
  <c r="U941" i="1"/>
  <c r="O943" i="1"/>
  <c r="AC943" i="1"/>
  <c r="AB943" i="1"/>
  <c r="U943" i="1"/>
  <c r="Z943" i="1"/>
  <c r="N943" i="1"/>
  <c r="M943" i="1"/>
  <c r="AC1423" i="1"/>
  <c r="P1423" i="1"/>
  <c r="Q1423" i="1"/>
  <c r="T1423" i="1"/>
  <c r="Z1671" i="1"/>
  <c r="AE1671" i="1"/>
  <c r="AH1671" i="1"/>
  <c r="Q1671" i="1"/>
  <c r="N1671" i="1"/>
  <c r="AA1671" i="1"/>
  <c r="S1671" i="1"/>
  <c r="X954" i="1"/>
  <c r="Z954" i="1"/>
  <c r="V954" i="1"/>
  <c r="AE954" i="1"/>
  <c r="AJ940" i="1"/>
  <c r="AE940" i="1"/>
  <c r="AH940" i="1"/>
  <c r="AB940" i="1"/>
  <c r="W940" i="1"/>
  <c r="Q940" i="1"/>
  <c r="N940" i="1"/>
  <c r="N617" i="1"/>
  <c r="AA617" i="1"/>
  <c r="T617" i="1"/>
  <c r="AH617" i="1"/>
  <c r="Y616" i="1"/>
  <c r="U616" i="1"/>
  <c r="AE616" i="1"/>
  <c r="O616" i="1"/>
  <c r="R616" i="1"/>
  <c r="AA616" i="1"/>
  <c r="AC616" i="1"/>
  <c r="Y1413" i="1"/>
  <c r="AG1413" i="1"/>
  <c r="P1413" i="1"/>
  <c r="AD1413" i="1"/>
  <c r="AC1424" i="1"/>
  <c r="V1424" i="1"/>
  <c r="AF1424" i="1"/>
  <c r="R1424" i="1"/>
  <c r="Z1424" i="1"/>
  <c r="Q1424" i="1"/>
  <c r="AH1424" i="1"/>
  <c r="U1675" i="1"/>
  <c r="R1675" i="1"/>
  <c r="P1675" i="1"/>
  <c r="AE1675" i="1"/>
  <c r="AI650" i="1"/>
  <c r="Y650" i="1"/>
  <c r="AA650" i="1"/>
  <c r="AC650" i="1"/>
  <c r="T650" i="1"/>
  <c r="AB650" i="1"/>
  <c r="AJ650" i="1"/>
  <c r="U650" i="1"/>
  <c r="O650" i="1"/>
  <c r="N650" i="1"/>
  <c r="W650" i="1"/>
  <c r="AH650" i="1"/>
  <c r="AD944" i="1"/>
  <c r="AG944" i="1"/>
  <c r="Q944" i="1"/>
  <c r="AC944" i="1"/>
  <c r="M944" i="1"/>
  <c r="AF944" i="1"/>
  <c r="AB944" i="1"/>
  <c r="AE944" i="1"/>
  <c r="U944" i="1"/>
  <c r="S944" i="1"/>
  <c r="Y944" i="1"/>
  <c r="N944" i="1"/>
  <c r="V944" i="1"/>
  <c r="T944" i="1"/>
  <c r="Z665" i="1"/>
  <c r="AI665" i="1"/>
  <c r="S665" i="1"/>
  <c r="AC665" i="1"/>
  <c r="M665" i="1"/>
  <c r="AF665" i="1"/>
  <c r="AE665" i="1"/>
  <c r="U665" i="1"/>
  <c r="AH665" i="1"/>
  <c r="N665" i="1"/>
  <c r="AG665" i="1"/>
  <c r="R665" i="1"/>
  <c r="Y665" i="1"/>
  <c r="O665" i="1"/>
  <c r="AF650" i="1"/>
  <c r="P650" i="1"/>
  <c r="X650" i="1"/>
  <c r="AJ949" i="1"/>
  <c r="O949" i="1"/>
  <c r="AE949" i="1"/>
  <c r="AA949" i="1"/>
  <c r="AF949" i="1"/>
  <c r="V949" i="1"/>
  <c r="AC949" i="1"/>
  <c r="Y949" i="1"/>
  <c r="T949" i="1"/>
  <c r="X949" i="1"/>
  <c r="P949" i="1"/>
  <c r="AI949" i="1"/>
  <c r="AD949" i="1"/>
  <c r="AG949" i="1"/>
  <c r="P657" i="1"/>
  <c r="N657" i="1"/>
  <c r="AG657" i="1"/>
  <c r="AF657" i="1"/>
  <c r="W657" i="1"/>
  <c r="AC657" i="1"/>
  <c r="Y657" i="1"/>
  <c r="R657" i="1"/>
  <c r="U657" i="1"/>
  <c r="V657" i="1"/>
  <c r="AB657" i="1"/>
  <c r="X657" i="1"/>
  <c r="M657" i="1"/>
  <c r="O657" i="1"/>
  <c r="AI657" i="1"/>
  <c r="X1416" i="1"/>
  <c r="Z1416" i="1"/>
  <c r="AC1416" i="1"/>
  <c r="AA1416" i="1"/>
  <c r="AF1416" i="1"/>
  <c r="AI1416" i="1"/>
  <c r="Y1416" i="1"/>
  <c r="M1416" i="1"/>
  <c r="AE1416" i="1"/>
  <c r="AG1416" i="1"/>
  <c r="R1416" i="1"/>
  <c r="AH1416" i="1"/>
  <c r="AB1416" i="1"/>
  <c r="O1416" i="1"/>
  <c r="U1416" i="1"/>
  <c r="W1028" i="1"/>
  <c r="AI1028" i="1"/>
  <c r="R1028" i="1"/>
  <c r="O1028" i="1"/>
  <c r="AA1028" i="1"/>
  <c r="P1028" i="1"/>
  <c r="AE1028" i="1"/>
  <c r="AF1028" i="1"/>
  <c r="N1028" i="1"/>
  <c r="AC1028" i="1"/>
  <c r="AD1028" i="1"/>
  <c r="U1028" i="1"/>
  <c r="V1028" i="1"/>
  <c r="Q1028" i="1"/>
  <c r="Y1028" i="1"/>
  <c r="AJ979" i="1"/>
  <c r="X979" i="1"/>
  <c r="AB979" i="1"/>
  <c r="M787" i="1"/>
  <c r="AI787" i="1"/>
  <c r="W787" i="1"/>
  <c r="Q787" i="1"/>
  <c r="Z787" i="1"/>
  <c r="AF787" i="1"/>
  <c r="U787" i="1"/>
  <c r="AE787" i="1"/>
  <c r="T787" i="1"/>
  <c r="V787" i="1"/>
  <c r="Y787" i="1"/>
  <c r="AG787" i="1"/>
  <c r="AC787" i="1"/>
  <c r="AB787" i="1"/>
  <c r="AI879" i="1"/>
  <c r="AE879" i="1"/>
  <c r="AH879" i="1"/>
  <c r="U879" i="1"/>
  <c r="R879" i="1"/>
  <c r="AJ879" i="1"/>
  <c r="S879" i="1"/>
  <c r="AD879" i="1"/>
  <c r="AA879" i="1"/>
  <c r="N879" i="1"/>
  <c r="Q879" i="1"/>
  <c r="AC879" i="1"/>
  <c r="AB879" i="1"/>
  <c r="V879" i="1"/>
  <c r="W879" i="1"/>
  <c r="Y879" i="1"/>
  <c r="X879" i="1"/>
  <c r="AF879" i="1"/>
  <c r="M879" i="1"/>
  <c r="T879" i="1"/>
  <c r="O879" i="1"/>
  <c r="AG879" i="1"/>
  <c r="P879" i="1"/>
  <c r="Z879" i="1"/>
  <c r="Y734" i="1"/>
  <c r="V734" i="1"/>
  <c r="N734" i="1"/>
  <c r="S1690" i="1"/>
  <c r="AD1690" i="1"/>
  <c r="Y727" i="1"/>
  <c r="N727" i="1"/>
  <c r="W727" i="1"/>
  <c r="Q727" i="1"/>
  <c r="AB727" i="1"/>
  <c r="S727" i="1"/>
  <c r="R727" i="1"/>
  <c r="X727" i="1"/>
  <c r="M727" i="1"/>
  <c r="U727" i="1"/>
  <c r="AG727" i="1"/>
  <c r="AF727" i="1"/>
  <c r="Z727" i="1"/>
  <c r="O727" i="1"/>
  <c r="AA727" i="1"/>
  <c r="R986" i="1"/>
  <c r="AG986" i="1"/>
  <c r="AD986" i="1"/>
  <c r="U1427" i="1"/>
  <c r="T1427" i="1"/>
  <c r="N1427" i="1"/>
  <c r="Y702" i="1"/>
  <c r="AF702" i="1"/>
  <c r="Q702" i="1"/>
  <c r="AJ702" i="1"/>
  <c r="AG702" i="1"/>
  <c r="AE702" i="1"/>
  <c r="AD702" i="1"/>
  <c r="AB702" i="1"/>
  <c r="M702" i="1"/>
  <c r="Z702" i="1"/>
  <c r="X702" i="1"/>
  <c r="U702" i="1"/>
  <c r="AA702" i="1"/>
  <c r="P702" i="1"/>
  <c r="AJ1428" i="1"/>
  <c r="M1428" i="1"/>
  <c r="U1428" i="1"/>
  <c r="AD1428" i="1"/>
  <c r="O1428" i="1"/>
  <c r="AB1428" i="1"/>
  <c r="Y1428" i="1"/>
  <c r="AE1428" i="1"/>
  <c r="AF1428" i="1"/>
  <c r="N1428" i="1"/>
  <c r="X1428" i="1"/>
  <c r="W1428" i="1"/>
  <c r="T1428" i="1"/>
  <c r="Q1428" i="1"/>
  <c r="R1428" i="1"/>
  <c r="S1428" i="1"/>
  <c r="AH1428" i="1"/>
  <c r="Y998" i="1"/>
  <c r="AJ704" i="1"/>
  <c r="AC704" i="1"/>
  <c r="AC716" i="1"/>
  <c r="Q716" i="1"/>
  <c r="W716" i="1"/>
  <c r="AB671" i="1"/>
  <c r="AC671" i="1"/>
  <c r="U985" i="1"/>
  <c r="P1432" i="1"/>
  <c r="N1432" i="1"/>
  <c r="AG1432" i="1"/>
  <c r="AH1432" i="1"/>
  <c r="W1432" i="1"/>
  <c r="S1432" i="1"/>
  <c r="AC1432" i="1"/>
  <c r="V1432" i="1"/>
  <c r="X1432" i="1"/>
  <c r="U1432" i="1"/>
  <c r="AE1432" i="1"/>
  <c r="AJ1432" i="1"/>
  <c r="AB1432" i="1"/>
  <c r="AA1432" i="1"/>
  <c r="Z1432" i="1"/>
  <c r="O1432" i="1"/>
  <c r="AF1432" i="1"/>
  <c r="U715" i="1"/>
  <c r="M715" i="1"/>
  <c r="N715" i="1"/>
  <c r="R672" i="1"/>
  <c r="AB673" i="1"/>
  <c r="Q673" i="1"/>
  <c r="O1687" i="1"/>
  <c r="U1687" i="1"/>
  <c r="AC1687" i="1"/>
  <c r="AE708" i="1"/>
  <c r="S708" i="1"/>
  <c r="Y708" i="1"/>
  <c r="R708" i="1"/>
  <c r="Q708" i="1"/>
  <c r="AG708" i="1"/>
  <c r="AC708" i="1"/>
  <c r="N708" i="1"/>
  <c r="Z708" i="1"/>
  <c r="T708" i="1"/>
  <c r="V708" i="1"/>
  <c r="M708" i="1"/>
  <c r="P708" i="1"/>
  <c r="AA708" i="1"/>
  <c r="AF708" i="1"/>
  <c r="O708" i="1"/>
  <c r="AH708" i="1"/>
  <c r="U708" i="1"/>
  <c r="S733" i="1"/>
  <c r="AE733" i="1"/>
  <c r="N719" i="1"/>
  <c r="Q719" i="1"/>
  <c r="AI719" i="1"/>
  <c r="M719" i="1"/>
  <c r="AE719" i="1"/>
  <c r="Z719" i="1"/>
  <c r="AB719" i="1"/>
  <c r="O719" i="1"/>
  <c r="AG719" i="1"/>
  <c r="Y719" i="1"/>
  <c r="AH719" i="1"/>
  <c r="AD719" i="1"/>
  <c r="P719" i="1"/>
  <c r="AF719" i="1"/>
  <c r="X719" i="1"/>
  <c r="AJ719" i="1"/>
  <c r="V719" i="1"/>
  <c r="T719" i="1"/>
  <c r="AC719" i="1"/>
  <c r="W719" i="1"/>
  <c r="AA719" i="1"/>
  <c r="Y674" i="1"/>
  <c r="T1034" i="1"/>
  <c r="AC1034" i="1"/>
  <c r="AH1034" i="1"/>
  <c r="AI1034" i="1"/>
  <c r="V1034" i="1"/>
  <c r="P1034" i="1"/>
  <c r="S1034" i="1"/>
  <c r="AE1034" i="1"/>
  <c r="N1034" i="1"/>
  <c r="X1034" i="1"/>
  <c r="AG1034" i="1"/>
  <c r="O1034" i="1"/>
  <c r="AJ1034" i="1"/>
  <c r="M1034" i="1"/>
  <c r="R1034" i="1"/>
  <c r="Z1034" i="1"/>
  <c r="W1034" i="1"/>
  <c r="Y1034" i="1"/>
  <c r="AF1034" i="1"/>
  <c r="Q1034" i="1"/>
  <c r="N1446" i="1"/>
  <c r="M1441" i="1"/>
  <c r="T1441" i="1"/>
  <c r="AD1441" i="1"/>
  <c r="AB1441" i="1"/>
  <c r="AF1441" i="1"/>
  <c r="AG1441" i="1"/>
  <c r="Z1441" i="1"/>
  <c r="AH1441" i="1"/>
  <c r="N1441" i="1"/>
  <c r="AA1441" i="1"/>
  <c r="U1441" i="1"/>
  <c r="S1441" i="1"/>
  <c r="AE1441" i="1"/>
  <c r="Q1441" i="1"/>
  <c r="AI1441" i="1"/>
  <c r="AJ1441" i="1"/>
  <c r="AC1441" i="1"/>
  <c r="X1441" i="1"/>
  <c r="R1441" i="1"/>
  <c r="O1441" i="1"/>
  <c r="P1441" i="1"/>
  <c r="O1032" i="1"/>
  <c r="T772" i="1"/>
  <c r="M1039" i="1"/>
  <c r="Q1039" i="1"/>
  <c r="N1039" i="1"/>
  <c r="AI1039" i="1"/>
  <c r="V1039" i="1"/>
  <c r="AF1039" i="1"/>
  <c r="P1039" i="1"/>
  <c r="U1039" i="1"/>
  <c r="Z1039" i="1"/>
  <c r="Y1039" i="1"/>
  <c r="AJ1039" i="1"/>
  <c r="R1039" i="1"/>
  <c r="S1039" i="1"/>
  <c r="AA1039" i="1"/>
  <c r="AH1039" i="1"/>
  <c r="AB1039" i="1"/>
  <c r="AC1039" i="1"/>
  <c r="AG1039" i="1"/>
  <c r="AD1039" i="1"/>
  <c r="W1039" i="1"/>
  <c r="AE1039" i="1"/>
  <c r="N1471" i="1"/>
  <c r="R1471" i="1"/>
  <c r="AD1471" i="1"/>
  <c r="W1471" i="1"/>
  <c r="AA1471" i="1"/>
  <c r="T1471" i="1"/>
  <c r="AJ1471" i="1"/>
  <c r="O1471" i="1"/>
  <c r="S1471" i="1"/>
  <c r="AH1471" i="1"/>
  <c r="AF1471" i="1"/>
  <c r="AG1471" i="1"/>
  <c r="P1471" i="1"/>
  <c r="Q1471" i="1"/>
  <c r="AC1471" i="1"/>
  <c r="Y1471" i="1"/>
  <c r="U1471" i="1"/>
  <c r="AB1471" i="1"/>
  <c r="X1471" i="1"/>
  <c r="M1471" i="1"/>
  <c r="AI1471" i="1"/>
  <c r="R1733" i="1"/>
  <c r="AD1733" i="1"/>
  <c r="AA1733" i="1"/>
  <c r="T1733" i="1"/>
  <c r="AF1733" i="1"/>
  <c r="AH1733" i="1"/>
  <c r="W1733" i="1"/>
  <c r="X1733" i="1"/>
  <c r="U1733" i="1"/>
  <c r="AE1733" i="1"/>
  <c r="S1733" i="1"/>
  <c r="M1733" i="1"/>
  <c r="Z1733" i="1"/>
  <c r="Y1733" i="1"/>
  <c r="AJ1733" i="1"/>
  <c r="AB1733" i="1"/>
  <c r="O1733" i="1"/>
  <c r="AG1733" i="1"/>
  <c r="V1733" i="1"/>
  <c r="Q1733" i="1"/>
  <c r="P1733" i="1"/>
  <c r="AH1087" i="1"/>
  <c r="AE1087" i="1"/>
  <c r="T1087" i="1"/>
  <c r="M1087" i="1"/>
  <c r="Q1087" i="1"/>
  <c r="AF1087" i="1"/>
  <c r="P1087" i="1"/>
  <c r="AA1087" i="1"/>
  <c r="W1087" i="1"/>
  <c r="S1087" i="1"/>
  <c r="Z1087" i="1"/>
  <c r="AD1087" i="1"/>
  <c r="O1087" i="1"/>
  <c r="AI1087" i="1"/>
  <c r="AB1087" i="1"/>
  <c r="N1087" i="1"/>
  <c r="X1087" i="1"/>
  <c r="AG1087" i="1"/>
  <c r="AC1087" i="1"/>
  <c r="Y1087" i="1"/>
  <c r="R1087" i="1"/>
  <c r="V1087" i="1"/>
  <c r="AJ1087" i="1"/>
  <c r="Z838" i="1"/>
  <c r="Q1716" i="1"/>
  <c r="M1716" i="1"/>
  <c r="AB1716" i="1"/>
  <c r="AI1716" i="1"/>
  <c r="AJ1716" i="1"/>
  <c r="AD1716" i="1"/>
  <c r="V1716" i="1"/>
  <c r="X1716" i="1"/>
  <c r="O1716" i="1"/>
  <c r="S1716" i="1"/>
  <c r="N1716" i="1"/>
  <c r="AG1716" i="1"/>
  <c r="AF1716" i="1"/>
  <c r="Z1716" i="1"/>
  <c r="AC1716" i="1"/>
  <c r="R1716" i="1"/>
  <c r="Y1716" i="1"/>
  <c r="AA1716" i="1"/>
  <c r="P1716" i="1"/>
  <c r="U1716" i="1"/>
  <c r="AE1716" i="1"/>
  <c r="W1716" i="1"/>
  <c r="AH1716" i="1"/>
  <c r="AF1722" i="1"/>
  <c r="W1006" i="1"/>
  <c r="S856" i="1"/>
  <c r="V856" i="1"/>
  <c r="AF856" i="1"/>
  <c r="AC856" i="1"/>
  <c r="AJ533" i="1"/>
  <c r="U533" i="1"/>
  <c r="AC533" i="1"/>
  <c r="O533" i="1"/>
  <c r="P1645" i="1"/>
  <c r="AI1645" i="1"/>
  <c r="Q1645" i="1"/>
  <c r="AH1645" i="1"/>
  <c r="N848" i="1"/>
  <c r="O848" i="1"/>
  <c r="Y848" i="1"/>
  <c r="M848" i="1"/>
  <c r="AH484" i="1"/>
  <c r="M484" i="1"/>
  <c r="AB484" i="1"/>
  <c r="P484" i="1"/>
  <c r="Q532" i="1"/>
  <c r="AE532" i="1"/>
  <c r="W532" i="1"/>
  <c r="AA532" i="1"/>
  <c r="AE864" i="1"/>
  <c r="Y864" i="1"/>
  <c r="P864" i="1"/>
  <c r="U864" i="1"/>
  <c r="AD493" i="1"/>
  <c r="U493" i="1"/>
  <c r="P493" i="1"/>
  <c r="AJ493" i="1"/>
  <c r="AG493" i="1"/>
  <c r="V500" i="1"/>
  <c r="R500" i="1"/>
  <c r="AJ500" i="1"/>
  <c r="O500" i="1"/>
  <c r="AB500" i="1"/>
  <c r="AD1646" i="1"/>
  <c r="AF1646" i="1"/>
  <c r="M1646" i="1"/>
  <c r="V1646" i="1"/>
  <c r="N1646" i="1"/>
  <c r="Y552" i="1"/>
  <c r="W552" i="1"/>
  <c r="N552" i="1"/>
  <c r="X552" i="1"/>
  <c r="AE1406" i="1"/>
  <c r="AC1406" i="1"/>
  <c r="AD1406" i="1"/>
  <c r="AB1406" i="1"/>
  <c r="Y1659" i="1"/>
  <c r="Q1659" i="1"/>
  <c r="Z1659" i="1"/>
  <c r="T1659" i="1"/>
  <c r="T554" i="1"/>
  <c r="Z554" i="1"/>
  <c r="AF554" i="1"/>
  <c r="AC554" i="1"/>
  <c r="T1663" i="1"/>
  <c r="Z1663" i="1"/>
  <c r="S1663" i="1"/>
  <c r="M1663" i="1"/>
  <c r="AA911" i="1"/>
  <c r="M911" i="1"/>
  <c r="P911" i="1"/>
  <c r="X911" i="1"/>
  <c r="AF911" i="1"/>
  <c r="S548" i="1"/>
  <c r="M548" i="1"/>
  <c r="AE548" i="1"/>
  <c r="V548" i="1"/>
  <c r="T1409" i="1"/>
  <c r="W1409" i="1"/>
  <c r="AJ1409" i="1"/>
  <c r="N1409" i="1"/>
  <c r="AA1409" i="1"/>
  <c r="AI603" i="1"/>
  <c r="AC603" i="1"/>
  <c r="W603" i="1"/>
  <c r="AA603" i="1"/>
  <c r="X1718" i="1"/>
  <c r="AE1718" i="1"/>
  <c r="R1718" i="1"/>
  <c r="S1718" i="1"/>
  <c r="AF547" i="1"/>
  <c r="X547" i="1"/>
  <c r="AI547" i="1"/>
  <c r="AH547" i="1"/>
  <c r="Z1400" i="1"/>
  <c r="AC1400" i="1"/>
  <c r="AB1400" i="1"/>
  <c r="Y1400" i="1"/>
  <c r="X1400" i="1"/>
  <c r="R557" i="1"/>
  <c r="T557" i="1"/>
  <c r="AF557" i="1"/>
  <c r="M557" i="1"/>
  <c r="AF549" i="1"/>
  <c r="Z549" i="1"/>
  <c r="AH549" i="1"/>
  <c r="O549" i="1"/>
  <c r="S1407" i="1"/>
  <c r="AH1407" i="1"/>
  <c r="R1407" i="1"/>
  <c r="T1407" i="1"/>
  <c r="X1407" i="1"/>
  <c r="U597" i="1"/>
  <c r="AG597" i="1"/>
  <c r="AB597" i="1"/>
  <c r="N597" i="1"/>
  <c r="AF561" i="1"/>
  <c r="AA561" i="1"/>
  <c r="Q561" i="1"/>
  <c r="O561" i="1"/>
  <c r="AC559" i="1"/>
  <c r="AF559" i="1"/>
  <c r="Q559" i="1"/>
  <c r="M559" i="1"/>
  <c r="P559" i="1"/>
  <c r="Z1667" i="1"/>
  <c r="Y1667" i="1"/>
  <c r="U1667" i="1"/>
  <c r="AF1667" i="1"/>
  <c r="R651" i="1"/>
  <c r="Z651" i="1"/>
  <c r="AB651" i="1"/>
  <c r="AG651" i="1"/>
  <c r="Q943" i="1"/>
  <c r="X943" i="1"/>
  <c r="AI943" i="1"/>
  <c r="AE943" i="1"/>
  <c r="AG1671" i="1"/>
  <c r="U1671" i="1"/>
  <c r="AC1671" i="1"/>
  <c r="V1671" i="1"/>
  <c r="AB1671" i="1"/>
  <c r="P940" i="1"/>
  <c r="AF940" i="1"/>
  <c r="AI940" i="1"/>
  <c r="AG940" i="1"/>
  <c r="Q616" i="1"/>
  <c r="N616" i="1"/>
  <c r="V616" i="1"/>
  <c r="W616" i="1"/>
  <c r="S1424" i="1"/>
  <c r="AI1424" i="1"/>
  <c r="AJ1424" i="1"/>
  <c r="AD1424" i="1"/>
  <c r="T979" i="1"/>
  <c r="AE979" i="1"/>
  <c r="P979" i="1"/>
  <c r="N979" i="1"/>
  <c r="AF979" i="1"/>
  <c r="V979" i="1"/>
  <c r="S979" i="1"/>
  <c r="R979" i="1"/>
  <c r="AH979" i="1"/>
  <c r="AA979" i="1"/>
  <c r="O979" i="1"/>
  <c r="AC979" i="1"/>
  <c r="AI979" i="1"/>
  <c r="AD979" i="1"/>
  <c r="O734" i="1"/>
  <c r="AG734" i="1"/>
  <c r="AE734" i="1"/>
  <c r="P1690" i="1"/>
  <c r="X1690" i="1"/>
  <c r="AH1690" i="1"/>
  <c r="Q1690" i="1"/>
  <c r="U1690" i="1"/>
  <c r="AF1690" i="1"/>
  <c r="M1690" i="1"/>
  <c r="AC1690" i="1"/>
  <c r="AE1690" i="1"/>
  <c r="AJ1690" i="1"/>
  <c r="AI1690" i="1"/>
  <c r="V1690" i="1"/>
  <c r="Y1690" i="1"/>
  <c r="AB1690" i="1"/>
  <c r="AG1690" i="1"/>
  <c r="P986" i="1"/>
  <c r="U986" i="1"/>
  <c r="W986" i="1"/>
  <c r="AI986" i="1"/>
  <c r="Y986" i="1"/>
  <c r="AE986" i="1"/>
  <c r="S986" i="1"/>
  <c r="V986" i="1"/>
  <c r="Q986" i="1"/>
  <c r="X986" i="1"/>
  <c r="AF986" i="1"/>
  <c r="T986" i="1"/>
  <c r="AB986" i="1"/>
  <c r="AC986" i="1"/>
  <c r="S1427" i="1"/>
  <c r="Q1427" i="1"/>
  <c r="AB1427" i="1"/>
  <c r="AB998" i="1"/>
  <c r="AJ998" i="1"/>
  <c r="X998" i="1"/>
  <c r="Q998" i="1"/>
  <c r="U998" i="1"/>
  <c r="M998" i="1"/>
  <c r="AA998" i="1"/>
  <c r="AH998" i="1"/>
  <c r="AD998" i="1"/>
  <c r="T998" i="1"/>
  <c r="AG998" i="1"/>
  <c r="AI998" i="1"/>
  <c r="V998" i="1"/>
  <c r="R998" i="1"/>
  <c r="AC998" i="1"/>
  <c r="W998" i="1"/>
  <c r="N998" i="1"/>
  <c r="R704" i="1"/>
  <c r="M704" i="1"/>
  <c r="Y704" i="1"/>
  <c r="AG704" i="1"/>
  <c r="AD704" i="1"/>
  <c r="S704" i="1"/>
  <c r="AE704" i="1"/>
  <c r="W704" i="1"/>
  <c r="Q704" i="1"/>
  <c r="X704" i="1"/>
  <c r="AF704" i="1"/>
  <c r="U704" i="1"/>
  <c r="AH704" i="1"/>
  <c r="P704" i="1"/>
  <c r="N704" i="1"/>
  <c r="AA704" i="1"/>
  <c r="V704" i="1"/>
  <c r="N716" i="1"/>
  <c r="R716" i="1"/>
  <c r="Y671" i="1"/>
  <c r="AD671" i="1"/>
  <c r="Q985" i="1"/>
  <c r="O985" i="1"/>
  <c r="AB985" i="1"/>
  <c r="AG985" i="1"/>
  <c r="AC985" i="1"/>
  <c r="V985" i="1"/>
  <c r="P985" i="1"/>
  <c r="S985" i="1"/>
  <c r="M985" i="1"/>
  <c r="AI985" i="1"/>
  <c r="Z985" i="1"/>
  <c r="AA985" i="1"/>
  <c r="AF985" i="1"/>
  <c r="Y985" i="1"/>
  <c r="T985" i="1"/>
  <c r="AD985" i="1"/>
  <c r="AE985" i="1"/>
  <c r="P715" i="1"/>
  <c r="V715" i="1"/>
  <c r="AA672" i="1"/>
  <c r="AB672" i="1"/>
  <c r="AH672" i="1"/>
  <c r="N672" i="1"/>
  <c r="P672" i="1"/>
  <c r="AF672" i="1"/>
  <c r="O672" i="1"/>
  <c r="Z672" i="1"/>
  <c r="AJ672" i="1"/>
  <c r="V672" i="1"/>
  <c r="W672" i="1"/>
  <c r="X672" i="1"/>
  <c r="T672" i="1"/>
  <c r="M672" i="1"/>
  <c r="AE672" i="1"/>
  <c r="S672" i="1"/>
  <c r="AC672" i="1"/>
  <c r="V673" i="1"/>
  <c r="Z673" i="1"/>
  <c r="R673" i="1"/>
  <c r="AI1687" i="1"/>
  <c r="R1687" i="1"/>
  <c r="AG733" i="1"/>
  <c r="U674" i="1"/>
  <c r="Y1445" i="1"/>
  <c r="AI1445" i="1"/>
  <c r="Z1445" i="1"/>
  <c r="U1445" i="1"/>
  <c r="AA1445" i="1"/>
  <c r="R1445" i="1"/>
  <c r="M1445" i="1"/>
  <c r="AG1445" i="1"/>
  <c r="AH1445" i="1"/>
  <c r="AF1445" i="1"/>
  <c r="V1445" i="1"/>
  <c r="AC1445" i="1"/>
  <c r="N1445" i="1"/>
  <c r="P1445" i="1"/>
  <c r="T1445" i="1"/>
  <c r="AD1445" i="1"/>
  <c r="AE1445" i="1"/>
  <c r="W1445" i="1"/>
  <c r="Q1445" i="1"/>
  <c r="O1445" i="1"/>
  <c r="AB1445" i="1"/>
  <c r="V1446" i="1"/>
  <c r="W1032" i="1"/>
  <c r="AH752" i="1"/>
  <c r="P752" i="1"/>
  <c r="N752" i="1"/>
  <c r="O752" i="1"/>
  <c r="Y752" i="1"/>
  <c r="V752" i="1"/>
  <c r="AG752" i="1"/>
  <c r="AC752" i="1"/>
  <c r="AE752" i="1"/>
  <c r="AD752" i="1"/>
  <c r="AB752" i="1"/>
  <c r="R752" i="1"/>
  <c r="M752" i="1"/>
  <c r="AI752" i="1"/>
  <c r="T752" i="1"/>
  <c r="AF752" i="1"/>
  <c r="AJ752" i="1"/>
  <c r="Q752" i="1"/>
  <c r="AA752" i="1"/>
  <c r="X752" i="1"/>
  <c r="O1464" i="1"/>
  <c r="X1464" i="1"/>
  <c r="AB1464" i="1"/>
  <c r="Z1464" i="1"/>
  <c r="U1464" i="1"/>
  <c r="AG1464" i="1"/>
  <c r="AE1464" i="1"/>
  <c r="P1464" i="1"/>
  <c r="AJ1464" i="1"/>
  <c r="AD1464" i="1"/>
  <c r="N1464" i="1"/>
  <c r="W1464" i="1"/>
  <c r="R1464" i="1"/>
  <c r="AH1464" i="1"/>
  <c r="Y1464" i="1"/>
  <c r="AI1464" i="1"/>
  <c r="AF1464" i="1"/>
  <c r="AC1464" i="1"/>
  <c r="AA1464" i="1"/>
  <c r="Q1464" i="1"/>
  <c r="T1464" i="1"/>
  <c r="AD780" i="1"/>
  <c r="N780" i="1"/>
  <c r="AA780" i="1"/>
  <c r="W780" i="1"/>
  <c r="O780" i="1"/>
  <c r="AI780" i="1"/>
  <c r="AF780" i="1"/>
  <c r="AB780" i="1"/>
  <c r="U780" i="1"/>
  <c r="T780" i="1"/>
  <c r="M780" i="1"/>
  <c r="X780" i="1"/>
  <c r="AH780" i="1"/>
  <c r="AG780" i="1"/>
  <c r="V780" i="1"/>
  <c r="R780" i="1"/>
  <c r="Q780" i="1"/>
  <c r="P780" i="1"/>
  <c r="AJ780" i="1"/>
  <c r="AE780" i="1"/>
  <c r="Z780" i="1"/>
  <c r="AD754" i="1"/>
  <c r="U754" i="1"/>
  <c r="AA754" i="1"/>
  <c r="AB754" i="1"/>
  <c r="T754" i="1"/>
  <c r="Q754" i="1"/>
  <c r="P754" i="1"/>
  <c r="X754" i="1"/>
  <c r="Z754" i="1"/>
  <c r="AC754" i="1"/>
  <c r="AJ754" i="1"/>
  <c r="M754" i="1"/>
  <c r="R754" i="1"/>
  <c r="O754" i="1"/>
  <c r="AG754" i="1"/>
  <c r="AE754" i="1"/>
  <c r="AF754" i="1"/>
  <c r="V754" i="1"/>
  <c r="W754" i="1"/>
  <c r="AI754" i="1"/>
  <c r="AH754" i="1"/>
  <c r="O772" i="1"/>
  <c r="V772" i="1"/>
  <c r="AF772" i="1"/>
  <c r="AD772" i="1"/>
  <c r="AE772" i="1"/>
  <c r="AB772" i="1"/>
  <c r="R772" i="1"/>
  <c r="Y772" i="1"/>
  <c r="U772" i="1"/>
  <c r="Q772" i="1"/>
  <c r="AI772" i="1"/>
  <c r="AH772" i="1"/>
  <c r="M772" i="1"/>
  <c r="W772" i="1"/>
  <c r="P772" i="1"/>
  <c r="S772" i="1"/>
  <c r="AA772" i="1"/>
  <c r="AJ772" i="1"/>
  <c r="W1050" i="1"/>
  <c r="AA1050" i="1"/>
  <c r="N1050" i="1"/>
  <c r="AF1050" i="1"/>
  <c r="V1050" i="1"/>
  <c r="M1050" i="1"/>
  <c r="AD1050" i="1"/>
  <c r="AC1050" i="1"/>
  <c r="Z1050" i="1"/>
  <c r="U1050" i="1"/>
  <c r="AG1050" i="1"/>
  <c r="AJ1050" i="1"/>
  <c r="AI1050" i="1"/>
  <c r="Y1050" i="1"/>
  <c r="S1050" i="1"/>
  <c r="T1050" i="1"/>
  <c r="AB1050" i="1"/>
  <c r="O1050" i="1"/>
  <c r="P1050" i="1"/>
  <c r="AH1050" i="1"/>
  <c r="AE1050" i="1"/>
  <c r="N772" i="1"/>
  <c r="AA1468" i="1"/>
  <c r="V1468" i="1"/>
  <c r="AG1468" i="1"/>
  <c r="AI1468" i="1"/>
  <c r="AF1468" i="1"/>
  <c r="M1468" i="1"/>
  <c r="O1468" i="1"/>
  <c r="W1468" i="1"/>
  <c r="Q1468" i="1"/>
  <c r="U1468" i="1"/>
  <c r="T1468" i="1"/>
  <c r="R1468" i="1"/>
  <c r="X1468" i="1"/>
  <c r="AE1468" i="1"/>
  <c r="Y1468" i="1"/>
  <c r="AH1468" i="1"/>
  <c r="P1468" i="1"/>
  <c r="AD1468" i="1"/>
  <c r="S1468" i="1"/>
  <c r="N1468" i="1"/>
  <c r="AJ1468" i="1"/>
  <c r="AD615" i="1"/>
  <c r="Z615" i="1"/>
  <c r="AC615" i="1"/>
  <c r="M615" i="1"/>
  <c r="AB615" i="1"/>
  <c r="AF615" i="1"/>
  <c r="AD613" i="1"/>
  <c r="AA613" i="1"/>
  <c r="M613" i="1"/>
  <c r="W613" i="1"/>
  <c r="Y613" i="1"/>
  <c r="AF656" i="1"/>
  <c r="AG656" i="1"/>
  <c r="T656" i="1"/>
  <c r="M656" i="1"/>
  <c r="AI656" i="1"/>
  <c r="N656" i="1"/>
  <c r="AE661" i="1"/>
  <c r="T661" i="1"/>
  <c r="P661" i="1"/>
  <c r="AA661" i="1"/>
  <c r="S661" i="1"/>
  <c r="X1422" i="1"/>
  <c r="W1422" i="1"/>
  <c r="V1422" i="1"/>
  <c r="N1422" i="1"/>
  <c r="AC1422" i="1"/>
  <c r="Z1422" i="1"/>
  <c r="O1679" i="1"/>
  <c r="M1679" i="1"/>
  <c r="Y1679" i="1"/>
  <c r="V1679" i="1"/>
  <c r="AA1679" i="1"/>
  <c r="W1673" i="1"/>
  <c r="AG1673" i="1"/>
  <c r="AE1673" i="1"/>
  <c r="X1673" i="1"/>
  <c r="AH1673" i="1"/>
  <c r="M1673" i="1"/>
  <c r="U619" i="1"/>
  <c r="O619" i="1"/>
  <c r="AF619" i="1"/>
  <c r="AE619" i="1"/>
  <c r="S619" i="1"/>
  <c r="M619" i="1"/>
  <c r="AD622" i="1"/>
  <c r="AA622" i="1"/>
  <c r="AI622" i="1"/>
  <c r="X622" i="1"/>
  <c r="R622" i="1"/>
  <c r="T956" i="1"/>
  <c r="AB956" i="1"/>
  <c r="P956" i="1"/>
  <c r="Z956" i="1"/>
  <c r="Y956" i="1"/>
  <c r="AJ956" i="1"/>
  <c r="AH950" i="1"/>
  <c r="S950" i="1"/>
  <c r="T950" i="1"/>
  <c r="P950" i="1"/>
  <c r="AC950" i="1"/>
  <c r="W947" i="1"/>
  <c r="O947" i="1"/>
  <c r="AC947" i="1"/>
  <c r="AB947" i="1"/>
  <c r="AH947" i="1"/>
  <c r="Y947" i="1"/>
  <c r="AJ607" i="1"/>
  <c r="T607" i="1"/>
  <c r="P607" i="1"/>
  <c r="O607" i="1"/>
  <c r="Y607" i="1"/>
  <c r="X608" i="1"/>
  <c r="S608" i="1"/>
  <c r="T608" i="1"/>
  <c r="AB608" i="1"/>
  <c r="Q608" i="1"/>
  <c r="AA608" i="1"/>
  <c r="AF668" i="1"/>
  <c r="W668" i="1"/>
  <c r="AB668" i="1"/>
  <c r="V668" i="1"/>
  <c r="AA668" i="1"/>
  <c r="AJ668" i="1"/>
  <c r="AI664" i="1"/>
  <c r="AE664" i="1"/>
  <c r="Z664" i="1"/>
  <c r="AC664" i="1"/>
  <c r="AH664" i="1"/>
  <c r="T1421" i="1"/>
  <c r="X1421" i="1"/>
  <c r="AF1421" i="1"/>
  <c r="AH1421" i="1"/>
  <c r="AD1421" i="1"/>
  <c r="V1421" i="1"/>
  <c r="AI1429" i="1"/>
  <c r="W1429" i="1"/>
  <c r="AJ1429" i="1"/>
  <c r="AD1429" i="1"/>
  <c r="AC1429" i="1"/>
  <c r="U1429" i="1"/>
  <c r="R723" i="1"/>
  <c r="Y723" i="1"/>
  <c r="AI723" i="1"/>
  <c r="AH723" i="1"/>
  <c r="U1092" i="1"/>
  <c r="T1092" i="1"/>
  <c r="W1092" i="1"/>
  <c r="AD1092" i="1"/>
  <c r="Z1092" i="1"/>
  <c r="AE1092" i="1"/>
  <c r="Q1092" i="1"/>
  <c r="AH1092" i="1"/>
  <c r="AC1092" i="1"/>
  <c r="AG1092" i="1"/>
  <c r="P1092" i="1"/>
  <c r="N1092" i="1"/>
  <c r="S1092" i="1"/>
  <c r="M1092" i="1"/>
  <c r="O1092" i="1"/>
  <c r="AJ1092" i="1"/>
  <c r="V1092" i="1"/>
  <c r="Y1092" i="1"/>
  <c r="X1092" i="1"/>
  <c r="AI1092" i="1"/>
  <c r="AF1092" i="1"/>
  <c r="AB1092" i="1"/>
  <c r="AA1092" i="1"/>
  <c r="R1092" i="1"/>
  <c r="AF1094" i="1"/>
  <c r="Q1094" i="1"/>
  <c r="N1094" i="1"/>
  <c r="P1094" i="1"/>
  <c r="AH1094" i="1"/>
  <c r="Z990" i="1"/>
  <c r="AH990" i="1"/>
  <c r="T990" i="1"/>
  <c r="Q990" i="1"/>
  <c r="U990" i="1"/>
  <c r="AA990" i="1"/>
  <c r="AJ710" i="1"/>
  <c r="W710" i="1"/>
  <c r="N710" i="1"/>
  <c r="Y710" i="1"/>
  <c r="N718" i="1"/>
  <c r="AI718" i="1"/>
  <c r="Z718" i="1"/>
  <c r="V718" i="1"/>
  <c r="O718" i="1"/>
  <c r="Q718" i="1"/>
  <c r="X982" i="1"/>
  <c r="AA982" i="1"/>
  <c r="Y982" i="1"/>
  <c r="AD982" i="1"/>
  <c r="V1430" i="1"/>
  <c r="W1430" i="1"/>
  <c r="Z1430" i="1"/>
  <c r="Y1430" i="1"/>
  <c r="AJ1430" i="1"/>
  <c r="AA1430" i="1"/>
  <c r="M725" i="1"/>
  <c r="AH725" i="1"/>
  <c r="AC725" i="1"/>
  <c r="AF725" i="1"/>
  <c r="Q1681" i="1"/>
  <c r="N1681" i="1"/>
  <c r="U1681" i="1"/>
  <c r="O1681" i="1"/>
  <c r="R1681" i="1"/>
  <c r="T1681" i="1"/>
  <c r="Z1686" i="1"/>
  <c r="AD1686" i="1"/>
  <c r="T1686" i="1"/>
  <c r="AH1686" i="1"/>
  <c r="U996" i="1"/>
  <c r="R996" i="1"/>
  <c r="AA996" i="1"/>
  <c r="Z996" i="1"/>
  <c r="AG996" i="1"/>
  <c r="AH996" i="1"/>
  <c r="W730" i="1"/>
  <c r="AC730" i="1"/>
  <c r="P730" i="1"/>
  <c r="AF730" i="1"/>
  <c r="Y730" i="1"/>
  <c r="V730" i="1"/>
  <c r="S730" i="1"/>
  <c r="R730" i="1"/>
  <c r="M730" i="1"/>
  <c r="W760" i="1"/>
  <c r="M760" i="1"/>
  <c r="P760" i="1"/>
  <c r="Y760" i="1"/>
  <c r="T997" i="1"/>
  <c r="AB997" i="1"/>
  <c r="AD997" i="1"/>
  <c r="M997" i="1"/>
  <c r="U707" i="1"/>
  <c r="M707" i="1"/>
  <c r="AG707" i="1"/>
  <c r="Z707" i="1"/>
  <c r="AB726" i="1"/>
  <c r="R726" i="1"/>
  <c r="AJ726" i="1"/>
  <c r="Y726" i="1"/>
  <c r="M984" i="1"/>
  <c r="AG984" i="1"/>
  <c r="Z984" i="1"/>
  <c r="AB984" i="1"/>
  <c r="AA984" i="1"/>
  <c r="O984" i="1"/>
  <c r="R984" i="1"/>
  <c r="Q984" i="1"/>
  <c r="AH984" i="1"/>
  <c r="Y984" i="1"/>
  <c r="AJ1691" i="1"/>
  <c r="M1691" i="1"/>
  <c r="AI1691" i="1"/>
  <c r="R1691" i="1"/>
  <c r="AD1434" i="1"/>
  <c r="AC1434" i="1"/>
  <c r="AE1434" i="1"/>
  <c r="O1434" i="1"/>
  <c r="T1434" i="1"/>
  <c r="AJ1434" i="1"/>
  <c r="Q1434" i="1"/>
  <c r="M1434" i="1"/>
  <c r="R1434" i="1"/>
  <c r="Y1434" i="1"/>
  <c r="AD705" i="1"/>
  <c r="AJ705" i="1"/>
  <c r="AF705" i="1"/>
  <c r="Q705" i="1"/>
  <c r="AF1685" i="1"/>
  <c r="O1685" i="1"/>
  <c r="P1685" i="1"/>
  <c r="AE1685" i="1"/>
  <c r="U1685" i="1"/>
  <c r="AI1685" i="1"/>
  <c r="AB1685" i="1"/>
  <c r="S1685" i="1"/>
  <c r="T1685" i="1"/>
  <c r="AJ1685" i="1"/>
  <c r="AI1439" i="1"/>
  <c r="X1439" i="1"/>
  <c r="Z1439" i="1"/>
  <c r="AA1439" i="1"/>
  <c r="O703" i="1"/>
  <c r="P703" i="1"/>
  <c r="Y703" i="1"/>
  <c r="AF703" i="1"/>
  <c r="AG703" i="1"/>
  <c r="S703" i="1"/>
  <c r="Q703" i="1"/>
  <c r="W703" i="1"/>
  <c r="N703" i="1"/>
  <c r="R703" i="1"/>
  <c r="U728" i="1"/>
  <c r="S728" i="1"/>
  <c r="P728" i="1"/>
  <c r="AA728" i="1"/>
  <c r="AI670" i="1"/>
  <c r="V670" i="1"/>
  <c r="AA670" i="1"/>
  <c r="AJ670" i="1"/>
  <c r="W1683" i="1"/>
  <c r="R1683" i="1"/>
  <c r="V1683" i="1"/>
  <c r="M1683" i="1"/>
  <c r="T1431" i="1"/>
  <c r="AE1431" i="1"/>
  <c r="Z1431" i="1"/>
  <c r="X1431" i="1"/>
  <c r="M1431" i="1"/>
  <c r="W1431" i="1"/>
  <c r="P1431" i="1"/>
  <c r="V1431" i="1"/>
  <c r="AI1431" i="1"/>
  <c r="Y1431" i="1"/>
  <c r="AG1431" i="1"/>
  <c r="N1431" i="1"/>
  <c r="O1431" i="1"/>
  <c r="S1431" i="1"/>
  <c r="N987" i="1"/>
  <c r="AI1705" i="1"/>
  <c r="T1705" i="1"/>
  <c r="S1027" i="1"/>
  <c r="AH1027" i="1"/>
  <c r="AF1027" i="1"/>
  <c r="Q1027" i="1"/>
  <c r="AJ1027" i="1"/>
  <c r="Z1027" i="1"/>
  <c r="AA1027" i="1"/>
  <c r="W1027" i="1"/>
  <c r="AE1027" i="1"/>
  <c r="T1027" i="1"/>
  <c r="Y1027" i="1"/>
  <c r="AB1027" i="1"/>
  <c r="AC1027" i="1"/>
  <c r="O1027" i="1"/>
  <c r="P1027" i="1"/>
  <c r="U1027" i="1"/>
  <c r="P1714" i="1"/>
  <c r="AB1714" i="1"/>
  <c r="O1714" i="1"/>
  <c r="T1714" i="1"/>
  <c r="AJ1714" i="1"/>
  <c r="R1714" i="1"/>
  <c r="AI1714" i="1"/>
  <c r="Y1714" i="1"/>
  <c r="AA1714" i="1"/>
  <c r="X1714" i="1"/>
  <c r="N1714" i="1"/>
  <c r="AF1714" i="1"/>
  <c r="AE1714" i="1"/>
  <c r="AC1714" i="1"/>
  <c r="AG1714" i="1"/>
  <c r="Z1714" i="1"/>
  <c r="S1714" i="1"/>
  <c r="T781" i="1"/>
  <c r="Q1049" i="1"/>
  <c r="O1049" i="1"/>
  <c r="S1713" i="1"/>
  <c r="W1697" i="1"/>
  <c r="Z1697" i="1"/>
  <c r="P1697" i="1"/>
  <c r="X1697" i="1"/>
  <c r="AH1697" i="1"/>
  <c r="AF1697" i="1"/>
  <c r="Y1697" i="1"/>
  <c r="S1697" i="1"/>
  <c r="M1697" i="1"/>
  <c r="AD1697" i="1"/>
  <c r="AA1697" i="1"/>
  <c r="R1697" i="1"/>
  <c r="AE1697" i="1"/>
  <c r="AJ1697" i="1"/>
  <c r="AG1697" i="1"/>
  <c r="O1697" i="1"/>
  <c r="U1697" i="1"/>
  <c r="AC1707" i="1"/>
  <c r="U1707" i="1"/>
  <c r="M1707" i="1"/>
  <c r="Q1707" i="1"/>
  <c r="P1707" i="1"/>
  <c r="Y1707" i="1"/>
  <c r="AD1707" i="1"/>
  <c r="AE1707" i="1"/>
  <c r="AJ1707" i="1"/>
  <c r="Z1707" i="1"/>
  <c r="V1707" i="1"/>
  <c r="S1707" i="1"/>
  <c r="AI1707" i="1"/>
  <c r="T1707" i="1"/>
  <c r="AB1707" i="1"/>
  <c r="AG1707" i="1"/>
  <c r="AF1707" i="1"/>
  <c r="X1707" i="1"/>
  <c r="AE1029" i="1"/>
  <c r="O1447" i="1"/>
  <c r="AJ1447" i="1"/>
  <c r="AG1447" i="1"/>
  <c r="U1447" i="1"/>
  <c r="AE1447" i="1"/>
  <c r="P1447" i="1"/>
  <c r="AF1447" i="1"/>
  <c r="AC1447" i="1"/>
  <c r="W1447" i="1"/>
  <c r="N1447" i="1"/>
  <c r="AH1447" i="1"/>
  <c r="R1447" i="1"/>
  <c r="AI1447" i="1"/>
  <c r="X1447" i="1"/>
  <c r="AB1447" i="1"/>
  <c r="T1447" i="1"/>
  <c r="Z1447" i="1"/>
  <c r="AE1037" i="1"/>
  <c r="U1712" i="1"/>
  <c r="P784" i="1"/>
  <c r="N784" i="1"/>
  <c r="AH784" i="1"/>
  <c r="AJ784" i="1"/>
  <c r="M784" i="1"/>
  <c r="AD784" i="1"/>
  <c r="R784" i="1"/>
  <c r="Z784" i="1"/>
  <c r="Q784" i="1"/>
  <c r="U784" i="1"/>
  <c r="AF784" i="1"/>
  <c r="Y784" i="1"/>
  <c r="S784" i="1"/>
  <c r="X784" i="1"/>
  <c r="V784" i="1"/>
  <c r="W784" i="1"/>
  <c r="X1027" i="1"/>
  <c r="M1027" i="1"/>
  <c r="Z818" i="1"/>
  <c r="W818" i="1"/>
  <c r="Y818" i="1"/>
  <c r="U818" i="1"/>
  <c r="AD818" i="1"/>
  <c r="AI818" i="1"/>
  <c r="AB818" i="1"/>
  <c r="AF818" i="1"/>
  <c r="S818" i="1"/>
  <c r="P818" i="1"/>
  <c r="O818" i="1"/>
  <c r="M818" i="1"/>
  <c r="V818" i="1"/>
  <c r="X818" i="1"/>
  <c r="T818" i="1"/>
  <c r="AH818" i="1"/>
  <c r="AG818" i="1"/>
  <c r="R818" i="1"/>
  <c r="AA818" i="1"/>
  <c r="AJ818" i="1"/>
  <c r="AF1473" i="1"/>
  <c r="Z1473" i="1"/>
  <c r="N1473" i="1"/>
  <c r="R1473" i="1"/>
  <c r="M1473" i="1"/>
  <c r="S1473" i="1"/>
  <c r="U1473" i="1"/>
  <c r="Q1473" i="1"/>
  <c r="AE1473" i="1"/>
  <c r="AD1473" i="1"/>
  <c r="P1473" i="1"/>
  <c r="O1473" i="1"/>
  <c r="AG1473" i="1"/>
  <c r="AJ1473" i="1"/>
  <c r="AA1473" i="1"/>
  <c r="AH1473" i="1"/>
  <c r="X1473" i="1"/>
  <c r="T1473" i="1"/>
  <c r="W1473" i="1"/>
  <c r="V1473" i="1"/>
  <c r="Y1473" i="1"/>
  <c r="AC1473" i="1"/>
  <c r="AB877" i="1"/>
  <c r="V877" i="1"/>
  <c r="P877" i="1"/>
  <c r="U877" i="1"/>
  <c r="AA877" i="1"/>
  <c r="AD877" i="1"/>
  <c r="AC877" i="1"/>
  <c r="AE877" i="1"/>
  <c r="N877" i="1"/>
  <c r="T877" i="1"/>
  <c r="M877" i="1"/>
  <c r="AH877" i="1"/>
  <c r="X877" i="1"/>
  <c r="W877" i="1"/>
  <c r="Y877" i="1"/>
  <c r="O877" i="1"/>
  <c r="Q877" i="1"/>
  <c r="AI877" i="1"/>
  <c r="Z877" i="1"/>
  <c r="R877" i="1"/>
  <c r="S877" i="1"/>
  <c r="AG877" i="1"/>
  <c r="AJ877" i="1"/>
  <c r="AH1110" i="1"/>
  <c r="AC1110" i="1"/>
  <c r="N1110" i="1"/>
  <c r="Q1110" i="1"/>
  <c r="O1110" i="1"/>
  <c r="U1110" i="1"/>
  <c r="AE1110" i="1"/>
  <c r="AF1110" i="1"/>
  <c r="AD1110" i="1"/>
  <c r="T1110" i="1"/>
  <c r="X1110" i="1"/>
  <c r="AI1110" i="1"/>
  <c r="Y1110" i="1"/>
  <c r="AJ1110" i="1"/>
  <c r="S1110" i="1"/>
  <c r="AG1110" i="1"/>
  <c r="M1110" i="1"/>
  <c r="W1110" i="1"/>
  <c r="R1110" i="1"/>
  <c r="V1110" i="1"/>
  <c r="AA1110" i="1"/>
  <c r="P1110" i="1"/>
  <c r="Z1110" i="1"/>
  <c r="AB1110" i="1"/>
  <c r="S615" i="1"/>
  <c r="U615" i="1"/>
  <c r="Y615" i="1"/>
  <c r="AG615" i="1"/>
  <c r="P613" i="1"/>
  <c r="AF613" i="1"/>
  <c r="Z613" i="1"/>
  <c r="AJ613" i="1"/>
  <c r="AI613" i="1"/>
  <c r="Q613" i="1"/>
  <c r="Y656" i="1"/>
  <c r="W656" i="1"/>
  <c r="R656" i="1"/>
  <c r="AC656" i="1"/>
  <c r="O661" i="1"/>
  <c r="W661" i="1"/>
  <c r="Z661" i="1"/>
  <c r="V661" i="1"/>
  <c r="AI661" i="1"/>
  <c r="X661" i="1"/>
  <c r="U1422" i="1"/>
  <c r="Y1422" i="1"/>
  <c r="AB1422" i="1"/>
  <c r="T1422" i="1"/>
  <c r="AF1679" i="1"/>
  <c r="AH1679" i="1"/>
  <c r="T1679" i="1"/>
  <c r="R1679" i="1"/>
  <c r="AB1679" i="1"/>
  <c r="V1673" i="1"/>
  <c r="O1673" i="1"/>
  <c r="AD1673" i="1"/>
  <c r="AB1673" i="1"/>
  <c r="Z1673" i="1"/>
  <c r="AJ619" i="1"/>
  <c r="R619" i="1"/>
  <c r="AG619" i="1"/>
  <c r="T619" i="1"/>
  <c r="AG622" i="1"/>
  <c r="AJ622" i="1"/>
  <c r="AF622" i="1"/>
  <c r="W622" i="1"/>
  <c r="AH622" i="1"/>
  <c r="T622" i="1"/>
  <c r="AC956" i="1"/>
  <c r="AI956" i="1"/>
  <c r="U956" i="1"/>
  <c r="M956" i="1"/>
  <c r="Q950" i="1"/>
  <c r="V950" i="1"/>
  <c r="R950" i="1"/>
  <c r="O950" i="1"/>
  <c r="AI950" i="1"/>
  <c r="AF950" i="1"/>
  <c r="Z947" i="1"/>
  <c r="AG947" i="1"/>
  <c r="N947" i="1"/>
  <c r="S947" i="1"/>
  <c r="M947" i="1"/>
  <c r="U607" i="1"/>
  <c r="S607" i="1"/>
  <c r="X607" i="1"/>
  <c r="Q607" i="1"/>
  <c r="R607" i="1"/>
  <c r="AE607" i="1"/>
  <c r="W608" i="1"/>
  <c r="Z608" i="1"/>
  <c r="AE608" i="1"/>
  <c r="AC608" i="1"/>
  <c r="P608" i="1"/>
  <c r="U668" i="1"/>
  <c r="X668" i="1"/>
  <c r="O668" i="1"/>
  <c r="AE668" i="1"/>
  <c r="AJ664" i="1"/>
  <c r="AD664" i="1"/>
  <c r="R1421" i="1"/>
  <c r="N1421" i="1"/>
  <c r="AI1421" i="1"/>
  <c r="AA1421" i="1"/>
  <c r="S1429" i="1"/>
  <c r="P1429" i="1"/>
  <c r="T1429" i="1"/>
  <c r="Q1429" i="1"/>
  <c r="X1094" i="1"/>
  <c r="O1094" i="1"/>
  <c r="S1094" i="1"/>
  <c r="M1094" i="1"/>
  <c r="AJ1094" i="1"/>
  <c r="AE990" i="1"/>
  <c r="V990" i="1"/>
  <c r="N990" i="1"/>
  <c r="AG990" i="1"/>
  <c r="M718" i="1"/>
  <c r="R718" i="1"/>
  <c r="AF718" i="1"/>
  <c r="AH718" i="1"/>
  <c r="AE1430" i="1"/>
  <c r="M1430" i="1"/>
  <c r="P1430" i="1"/>
  <c r="X1430" i="1"/>
  <c r="AI1681" i="1"/>
  <c r="AG1681" i="1"/>
  <c r="AJ1681" i="1"/>
  <c r="AC1681" i="1"/>
  <c r="W996" i="1"/>
  <c r="Q996" i="1"/>
  <c r="AC996" i="1"/>
  <c r="AF996" i="1"/>
  <c r="T760" i="1"/>
  <c r="Z760" i="1"/>
  <c r="AJ760" i="1"/>
  <c r="AB760" i="1"/>
  <c r="AH760" i="1"/>
  <c r="N760" i="1"/>
  <c r="AG760" i="1"/>
  <c r="AI760" i="1"/>
  <c r="V760" i="1"/>
  <c r="AC760" i="1"/>
  <c r="Q760" i="1"/>
  <c r="O997" i="1"/>
  <c r="W997" i="1"/>
  <c r="AJ997" i="1"/>
  <c r="Y997" i="1"/>
  <c r="AC997" i="1"/>
  <c r="Q997" i="1"/>
  <c r="V997" i="1"/>
  <c r="S997" i="1"/>
  <c r="AI997" i="1"/>
  <c r="AH997" i="1"/>
  <c r="R997" i="1"/>
  <c r="AI707" i="1"/>
  <c r="T707" i="1"/>
  <c r="O707" i="1"/>
  <c r="AJ707" i="1"/>
  <c r="X707" i="1"/>
  <c r="AA707" i="1"/>
  <c r="V707" i="1"/>
  <c r="S707" i="1"/>
  <c r="AB707" i="1"/>
  <c r="R707" i="1"/>
  <c r="N707" i="1"/>
  <c r="W726" i="1"/>
  <c r="AE726" i="1"/>
  <c r="O726" i="1"/>
  <c r="Q726" i="1"/>
  <c r="AD726" i="1"/>
  <c r="AG726" i="1"/>
  <c r="T726" i="1"/>
  <c r="AF726" i="1"/>
  <c r="Z726" i="1"/>
  <c r="X726" i="1"/>
  <c r="N726" i="1"/>
  <c r="M670" i="1"/>
  <c r="N670" i="1"/>
  <c r="S670" i="1"/>
  <c r="T670" i="1"/>
  <c r="AF670" i="1"/>
  <c r="AH1691" i="1"/>
  <c r="AA1691" i="1"/>
  <c r="S1691" i="1"/>
  <c r="N1691" i="1"/>
  <c r="T1691" i="1"/>
  <c r="X1691" i="1"/>
  <c r="AC1691" i="1"/>
  <c r="Y1691" i="1"/>
  <c r="AF1691" i="1"/>
  <c r="V1691" i="1"/>
  <c r="N705" i="1"/>
  <c r="X705" i="1"/>
  <c r="Z705" i="1"/>
  <c r="S705" i="1"/>
  <c r="M705" i="1"/>
  <c r="U705" i="1"/>
  <c r="AC705" i="1"/>
  <c r="AB705" i="1"/>
  <c r="AG705" i="1"/>
  <c r="P705" i="1"/>
  <c r="AJ1439" i="1"/>
  <c r="AF1439" i="1"/>
  <c r="AB1439" i="1"/>
  <c r="U1439" i="1"/>
  <c r="Q1439" i="1"/>
  <c r="N1439" i="1"/>
  <c r="T1439" i="1"/>
  <c r="S1439" i="1"/>
  <c r="AH1439" i="1"/>
  <c r="Y1439" i="1"/>
  <c r="AE728" i="1"/>
  <c r="X728" i="1"/>
  <c r="W728" i="1"/>
  <c r="T728" i="1"/>
  <c r="Q728" i="1"/>
  <c r="AD728" i="1"/>
  <c r="AJ728" i="1"/>
  <c r="AH728" i="1"/>
  <c r="Y728" i="1"/>
  <c r="AC728" i="1"/>
  <c r="AE670" i="1"/>
  <c r="O670" i="1"/>
  <c r="X670" i="1"/>
  <c r="P670" i="1"/>
  <c r="Q670" i="1"/>
  <c r="R670" i="1"/>
  <c r="P1683" i="1"/>
  <c r="AF1683" i="1"/>
  <c r="AD1683" i="1"/>
  <c r="Z1683" i="1"/>
  <c r="N1683" i="1"/>
  <c r="Q1683" i="1"/>
  <c r="AH1683" i="1"/>
  <c r="AI1683" i="1"/>
  <c r="T1683" i="1"/>
  <c r="S1683" i="1"/>
  <c r="Y987" i="1"/>
  <c r="AJ987" i="1"/>
  <c r="T987" i="1"/>
  <c r="V987" i="1"/>
  <c r="U987" i="1"/>
  <c r="AI987" i="1"/>
  <c r="W987" i="1"/>
  <c r="AF987" i="1"/>
  <c r="AD987" i="1"/>
  <c r="AE987" i="1"/>
  <c r="AA987" i="1"/>
  <c r="AG987" i="1"/>
  <c r="O987" i="1"/>
  <c r="AH987" i="1"/>
  <c r="S987" i="1"/>
  <c r="P987" i="1"/>
  <c r="AB987" i="1"/>
  <c r="M987" i="1"/>
  <c r="V1705" i="1"/>
  <c r="AD1705" i="1"/>
  <c r="Q1705" i="1"/>
  <c r="AG1705" i="1"/>
  <c r="O1705" i="1"/>
  <c r="X1705" i="1"/>
  <c r="AC1705" i="1"/>
  <c r="AE1705" i="1"/>
  <c r="U1705" i="1"/>
  <c r="AF1705" i="1"/>
  <c r="P1705" i="1"/>
  <c r="Z1705" i="1"/>
  <c r="Y1705" i="1"/>
  <c r="S1705" i="1"/>
  <c r="AH1705" i="1"/>
  <c r="W1705" i="1"/>
  <c r="M1705" i="1"/>
  <c r="AC1029" i="1"/>
  <c r="P1029" i="1"/>
  <c r="W1029" i="1"/>
  <c r="AD1029" i="1"/>
  <c r="V1029" i="1"/>
  <c r="AG1029" i="1"/>
  <c r="Z1029" i="1"/>
  <c r="AB1029" i="1"/>
  <c r="AJ1029" i="1"/>
  <c r="AH1029" i="1"/>
  <c r="S1029" i="1"/>
  <c r="O1029" i="1"/>
  <c r="N1029" i="1"/>
  <c r="AI1029" i="1"/>
  <c r="X1029" i="1"/>
  <c r="AI781" i="1"/>
  <c r="O781" i="1"/>
  <c r="X781" i="1"/>
  <c r="Z781" i="1"/>
  <c r="AF781" i="1"/>
  <c r="AA781" i="1"/>
  <c r="R781" i="1"/>
  <c r="AJ781" i="1"/>
  <c r="AE781" i="1"/>
  <c r="AB781" i="1"/>
  <c r="AG781" i="1"/>
  <c r="U781" i="1"/>
  <c r="V781" i="1"/>
  <c r="Y781" i="1"/>
  <c r="N781" i="1"/>
  <c r="Q781" i="1"/>
  <c r="M781" i="1"/>
  <c r="S1049" i="1"/>
  <c r="Z1049" i="1"/>
  <c r="R1049" i="1"/>
  <c r="AB1049" i="1"/>
  <c r="AJ1049" i="1"/>
  <c r="AE1049" i="1"/>
  <c r="AF1049" i="1"/>
  <c r="Y1049" i="1"/>
  <c r="AH1049" i="1"/>
  <c r="AC1049" i="1"/>
  <c r="AD1049" i="1"/>
  <c r="U1049" i="1"/>
  <c r="W1049" i="1"/>
  <c r="X1049" i="1"/>
  <c r="AG1049" i="1"/>
  <c r="AI1049" i="1"/>
  <c r="AA1049" i="1"/>
  <c r="AE1713" i="1"/>
  <c r="W1713" i="1"/>
  <c r="AD1713" i="1"/>
  <c r="O1713" i="1"/>
  <c r="X1713" i="1"/>
  <c r="V1713" i="1"/>
  <c r="Q1713" i="1"/>
  <c r="Z1713" i="1"/>
  <c r="M1713" i="1"/>
  <c r="N1713" i="1"/>
  <c r="AB1713" i="1"/>
  <c r="AJ1713" i="1"/>
  <c r="U1713" i="1"/>
  <c r="AA1713" i="1"/>
  <c r="AH1713" i="1"/>
  <c r="AG1713" i="1"/>
  <c r="AC1713" i="1"/>
  <c r="AI1713" i="1"/>
  <c r="V824" i="1"/>
  <c r="P824" i="1"/>
  <c r="O824" i="1"/>
  <c r="W824" i="1"/>
  <c r="AD824" i="1"/>
  <c r="AC824" i="1"/>
  <c r="N824" i="1"/>
  <c r="S824" i="1"/>
  <c r="Y824" i="1"/>
  <c r="AG824" i="1"/>
  <c r="T824" i="1"/>
  <c r="AJ824" i="1"/>
  <c r="X824" i="1"/>
  <c r="AE824" i="1"/>
  <c r="AB824" i="1"/>
  <c r="Q824" i="1"/>
  <c r="U824" i="1"/>
  <c r="AA824" i="1"/>
  <c r="M824" i="1"/>
  <c r="AI824" i="1"/>
  <c r="AF824" i="1"/>
  <c r="R824" i="1"/>
  <c r="Z824" i="1"/>
  <c r="Y1029" i="1"/>
  <c r="U1029" i="1"/>
  <c r="Q1029" i="1"/>
  <c r="AG1037" i="1"/>
  <c r="AJ1037" i="1"/>
  <c r="Q1037" i="1"/>
  <c r="AA1037" i="1"/>
  <c r="M1037" i="1"/>
  <c r="AH1037" i="1"/>
  <c r="AD1037" i="1"/>
  <c r="S1037" i="1"/>
  <c r="T1037" i="1"/>
  <c r="X1037" i="1"/>
  <c r="AC1037" i="1"/>
  <c r="AF1037" i="1"/>
  <c r="Z1037" i="1"/>
  <c r="O1037" i="1"/>
  <c r="U1037" i="1"/>
  <c r="AI1037" i="1"/>
  <c r="V1037" i="1"/>
  <c r="P1712" i="1"/>
  <c r="Z1712" i="1"/>
  <c r="AI1712" i="1"/>
  <c r="AG1712" i="1"/>
  <c r="AB1712" i="1"/>
  <c r="AC1712" i="1"/>
  <c r="Y1712" i="1"/>
  <c r="AF1712" i="1"/>
  <c r="N1712" i="1"/>
  <c r="W1712" i="1"/>
  <c r="S1712" i="1"/>
  <c r="T1712" i="1"/>
  <c r="AA1712" i="1"/>
  <c r="R1712" i="1"/>
  <c r="M1712" i="1"/>
  <c r="X1712" i="1"/>
  <c r="V1027" i="1"/>
  <c r="R1027" i="1"/>
  <c r="X827" i="1"/>
  <c r="N827" i="1"/>
  <c r="AI827" i="1"/>
  <c r="AF827" i="1"/>
  <c r="T827" i="1"/>
  <c r="AD827" i="1"/>
  <c r="AB827" i="1"/>
  <c r="M827" i="1"/>
  <c r="Y827" i="1"/>
  <c r="AH827" i="1"/>
  <c r="AG827" i="1"/>
  <c r="AE827" i="1"/>
  <c r="S827" i="1"/>
  <c r="Z827" i="1"/>
  <c r="AA827" i="1"/>
  <c r="W827" i="1"/>
  <c r="AC827" i="1"/>
  <c r="U827" i="1"/>
  <c r="AJ827" i="1"/>
  <c r="V827" i="1"/>
  <c r="O827" i="1"/>
  <c r="AH824" i="1"/>
  <c r="S1100" i="1"/>
  <c r="AD1100" i="1"/>
  <c r="Y1100" i="1"/>
  <c r="O1100" i="1"/>
  <c r="AI1100" i="1"/>
  <c r="AB1100" i="1"/>
  <c r="AC1100" i="1"/>
  <c r="P1100" i="1"/>
  <c r="AA1100" i="1"/>
  <c r="M1100" i="1"/>
  <c r="AG1100" i="1"/>
  <c r="N1100" i="1"/>
  <c r="U1100" i="1"/>
  <c r="V1100" i="1"/>
  <c r="W1100" i="1"/>
  <c r="AF1100" i="1"/>
  <c r="AE1100" i="1"/>
  <c r="AJ1100" i="1"/>
  <c r="T1100" i="1"/>
  <c r="Q1100" i="1"/>
  <c r="R1100" i="1"/>
  <c r="X1100" i="1"/>
  <c r="AH1100" i="1"/>
  <c r="Z1100" i="1"/>
  <c r="V720" i="1"/>
  <c r="AI720" i="1"/>
  <c r="Y720" i="1"/>
  <c r="P720" i="1"/>
  <c r="AB720" i="1"/>
  <c r="S720" i="1"/>
  <c r="S722" i="1"/>
  <c r="Y722" i="1"/>
  <c r="Q722" i="1"/>
  <c r="AC722" i="1"/>
  <c r="AH722" i="1"/>
  <c r="W722" i="1"/>
  <c r="R720" i="1"/>
  <c r="W720" i="1"/>
  <c r="AJ720" i="1"/>
  <c r="AF720" i="1"/>
  <c r="AA722" i="1"/>
  <c r="AF722" i="1"/>
  <c r="AJ722" i="1"/>
  <c r="Z722" i="1"/>
  <c r="R722" i="1"/>
  <c r="AA1025" i="1"/>
  <c r="N1025" i="1"/>
  <c r="W1025" i="1"/>
  <c r="T1025" i="1"/>
  <c r="AH1025" i="1"/>
  <c r="AF1025" i="1"/>
  <c r="O1024" i="1"/>
  <c r="AE1024" i="1"/>
  <c r="Z1024" i="1"/>
  <c r="Q1024" i="1"/>
  <c r="X1024" i="1"/>
  <c r="V1024" i="1"/>
  <c r="W1444" i="1"/>
  <c r="AF1444" i="1"/>
  <c r="AB1444" i="1"/>
  <c r="AE1444" i="1"/>
  <c r="X1444" i="1"/>
  <c r="T1444" i="1"/>
  <c r="AI1444" i="1"/>
  <c r="AD1444" i="1"/>
  <c r="V1444" i="1"/>
  <c r="AC1444" i="1"/>
  <c r="S1444" i="1"/>
  <c r="AC1035" i="1"/>
  <c r="V1035" i="1"/>
  <c r="AJ1035" i="1"/>
  <c r="N1035" i="1"/>
  <c r="S1035" i="1"/>
  <c r="W1035" i="1"/>
  <c r="M1035" i="1"/>
  <c r="AB1035" i="1"/>
  <c r="X1035" i="1"/>
  <c r="AA1035" i="1"/>
  <c r="T1035" i="1"/>
  <c r="AC1701" i="1"/>
  <c r="P1701" i="1"/>
  <c r="AE1701" i="1"/>
  <c r="U1701" i="1"/>
  <c r="S1701" i="1"/>
  <c r="R1701" i="1"/>
  <c r="AG1701" i="1"/>
  <c r="AD1701" i="1"/>
  <c r="AB1701" i="1"/>
  <c r="T1701" i="1"/>
  <c r="AI1701" i="1"/>
  <c r="AE758" i="1"/>
  <c r="Q758" i="1"/>
  <c r="S758" i="1"/>
  <c r="T758" i="1"/>
  <c r="M758" i="1"/>
  <c r="AI758" i="1"/>
  <c r="AA758" i="1"/>
  <c r="AD758" i="1"/>
  <c r="N758" i="1"/>
  <c r="AB758" i="1"/>
  <c r="Y758" i="1"/>
  <c r="R1456" i="1"/>
  <c r="Y1456" i="1"/>
  <c r="W1456" i="1"/>
  <c r="AJ1456" i="1"/>
  <c r="AA1456" i="1"/>
  <c r="M1456" i="1"/>
  <c r="AI1456" i="1"/>
  <c r="X1456" i="1"/>
  <c r="AE1456" i="1"/>
  <c r="N1456" i="1"/>
  <c r="AJ775" i="1"/>
  <c r="Y775" i="1"/>
  <c r="N775" i="1"/>
  <c r="AB775" i="1"/>
  <c r="O775" i="1"/>
  <c r="AF775" i="1"/>
  <c r="U775" i="1"/>
  <c r="X775" i="1"/>
  <c r="AE775" i="1"/>
  <c r="Q775" i="1"/>
  <c r="Y1042" i="1"/>
  <c r="U1042" i="1"/>
  <c r="S1042" i="1"/>
  <c r="AD1042" i="1"/>
  <c r="M1042" i="1"/>
  <c r="AC1042" i="1"/>
  <c r="AH1042" i="1"/>
  <c r="X1042" i="1"/>
  <c r="T1042" i="1"/>
  <c r="N1042" i="1"/>
  <c r="M788" i="1"/>
  <c r="Y788" i="1"/>
  <c r="AF788" i="1"/>
  <c r="AB788" i="1"/>
  <c r="N788" i="1"/>
  <c r="AJ788" i="1"/>
  <c r="T788" i="1"/>
  <c r="AD788" i="1"/>
  <c r="AI788" i="1"/>
  <c r="U788" i="1"/>
  <c r="AC1078" i="1"/>
  <c r="AG1078" i="1"/>
  <c r="Z1078" i="1"/>
  <c r="AE1078" i="1"/>
  <c r="O1078" i="1"/>
  <c r="N1078" i="1"/>
  <c r="Y1078" i="1"/>
  <c r="M1078" i="1"/>
  <c r="U1078" i="1"/>
  <c r="AD1078" i="1"/>
  <c r="M1732" i="1"/>
  <c r="AA1732" i="1"/>
  <c r="AG1732" i="1"/>
  <c r="U1732" i="1"/>
  <c r="AF1732" i="1"/>
  <c r="AC1732" i="1"/>
  <c r="N1732" i="1"/>
  <c r="P1732" i="1"/>
  <c r="V1732" i="1"/>
  <c r="AJ1732" i="1"/>
  <c r="AI1732" i="1"/>
  <c r="W1754" i="1"/>
  <c r="AC1754" i="1"/>
  <c r="AI1754" i="1"/>
  <c r="M1754" i="1"/>
  <c r="U1754" i="1"/>
  <c r="AD1754" i="1"/>
  <c r="Z1754" i="1"/>
  <c r="Y1754" i="1"/>
  <c r="AE1754" i="1"/>
  <c r="AG1754" i="1"/>
  <c r="AA1754" i="1"/>
  <c r="AG1475" i="1"/>
  <c r="AH1475" i="1"/>
  <c r="O1475" i="1"/>
  <c r="X1475" i="1"/>
  <c r="P1475" i="1"/>
  <c r="S1475" i="1"/>
  <c r="AA1475" i="1"/>
  <c r="T1475" i="1"/>
  <c r="AB1475" i="1"/>
  <c r="M1475" i="1"/>
  <c r="AE1475" i="1"/>
  <c r="AF1475" i="1"/>
  <c r="Z1475" i="1"/>
  <c r="Y1475" i="1"/>
  <c r="AC1475" i="1"/>
  <c r="AI1475" i="1"/>
  <c r="W1475" i="1"/>
  <c r="AJ1475" i="1"/>
  <c r="R1475" i="1"/>
  <c r="Q1475" i="1"/>
  <c r="U1475" i="1"/>
  <c r="AD1475" i="1"/>
  <c r="V1475" i="1"/>
  <c r="AB755" i="1"/>
  <c r="V755" i="1"/>
  <c r="P755" i="1"/>
  <c r="AI755" i="1"/>
  <c r="AG755" i="1"/>
  <c r="N755" i="1"/>
  <c r="W755" i="1"/>
  <c r="Q755" i="1"/>
  <c r="R755" i="1"/>
  <c r="U755" i="1"/>
  <c r="Q769" i="1"/>
  <c r="S769" i="1"/>
  <c r="AJ769" i="1"/>
  <c r="AC769" i="1"/>
  <c r="W769" i="1"/>
  <c r="AH769" i="1"/>
  <c r="AE769" i="1"/>
  <c r="P769" i="1"/>
  <c r="Z769" i="1"/>
  <c r="AI769" i="1"/>
  <c r="M769" i="1"/>
  <c r="AD1047" i="1"/>
  <c r="X1047" i="1"/>
  <c r="AE1047" i="1"/>
  <c r="AF1047" i="1"/>
  <c r="AA1047" i="1"/>
  <c r="P1047" i="1"/>
  <c r="R1047" i="1"/>
  <c r="T1047" i="1"/>
  <c r="AC1047" i="1"/>
  <c r="Y1047" i="1"/>
  <c r="Z1702" i="1"/>
  <c r="AB1702" i="1"/>
  <c r="P1702" i="1"/>
  <c r="AG1702" i="1"/>
  <c r="S1702" i="1"/>
  <c r="N1702" i="1"/>
  <c r="U1702" i="1"/>
  <c r="T1702" i="1"/>
  <c r="AD1702" i="1"/>
  <c r="AI1702" i="1"/>
  <c r="M1024" i="1"/>
  <c r="AF1024" i="1"/>
  <c r="Y1024" i="1"/>
  <c r="AJ1024" i="1"/>
  <c r="AA1045" i="1"/>
  <c r="AE1045" i="1"/>
  <c r="S1045" i="1"/>
  <c r="AI1045" i="1"/>
  <c r="N1045" i="1"/>
  <c r="U1045" i="1"/>
  <c r="P1045" i="1"/>
  <c r="AB1045" i="1"/>
  <c r="AJ1045" i="1"/>
  <c r="AG1045" i="1"/>
  <c r="M1025" i="1"/>
  <c r="X1025" i="1"/>
  <c r="Q1025" i="1"/>
  <c r="P1025" i="1"/>
  <c r="AF1046" i="1"/>
  <c r="Q1046" i="1"/>
  <c r="X1046" i="1"/>
  <c r="W1046" i="1"/>
  <c r="O1046" i="1"/>
  <c r="M1046" i="1"/>
  <c r="AJ1046" i="1"/>
  <c r="U1046" i="1"/>
  <c r="AH1046" i="1"/>
  <c r="AI1046" i="1"/>
  <c r="T1046" i="1"/>
  <c r="S1703" i="1"/>
  <c r="AE1703" i="1"/>
  <c r="AF1703" i="1"/>
  <c r="R1703" i="1"/>
  <c r="AJ1703" i="1"/>
  <c r="Z1703" i="1"/>
  <c r="AC1703" i="1"/>
  <c r="T1703" i="1"/>
  <c r="O1703" i="1"/>
  <c r="Y1703" i="1"/>
  <c r="S1449" i="1"/>
  <c r="Z1449" i="1"/>
  <c r="P1449" i="1"/>
  <c r="Y1449" i="1"/>
  <c r="AH1449" i="1"/>
  <c r="AJ1449" i="1"/>
  <c r="AB1449" i="1"/>
  <c r="Q1449" i="1"/>
  <c r="AI1449" i="1"/>
  <c r="AE1449" i="1"/>
  <c r="W1449" i="1"/>
  <c r="X1449" i="1"/>
  <c r="V1449" i="1"/>
  <c r="AD1449" i="1"/>
  <c r="X767" i="1"/>
  <c r="Z767" i="1"/>
  <c r="AC835" i="1"/>
  <c r="X835" i="1"/>
  <c r="AB835" i="1"/>
  <c r="M835" i="1"/>
  <c r="O835" i="1"/>
  <c r="P835" i="1"/>
  <c r="AA835" i="1"/>
  <c r="R835" i="1"/>
  <c r="AG835" i="1"/>
  <c r="AF835" i="1"/>
  <c r="AI835" i="1"/>
  <c r="V835" i="1"/>
  <c r="U835" i="1"/>
  <c r="W835" i="1"/>
  <c r="AJ835" i="1"/>
  <c r="Q835" i="1"/>
  <c r="AB1729" i="1"/>
  <c r="M1729" i="1"/>
  <c r="R1729" i="1"/>
  <c r="AG1729" i="1"/>
  <c r="AI1729" i="1"/>
  <c r="Z1729" i="1"/>
  <c r="AJ1729" i="1"/>
  <c r="T1729" i="1"/>
  <c r="AH1729" i="1"/>
  <c r="AF1729" i="1"/>
  <c r="S1729" i="1"/>
  <c r="AD1729" i="1"/>
  <c r="O1729" i="1"/>
  <c r="V1729" i="1"/>
  <c r="AC1729" i="1"/>
  <c r="AA1729" i="1"/>
  <c r="Y1729" i="1"/>
  <c r="AH1727" i="1"/>
  <c r="AJ1727" i="1"/>
  <c r="Z1727" i="1"/>
  <c r="U1727" i="1"/>
  <c r="W1727" i="1"/>
  <c r="AB1727" i="1"/>
  <c r="Y1727" i="1"/>
  <c r="AC1727" i="1"/>
  <c r="R1727" i="1"/>
  <c r="AA1727" i="1"/>
  <c r="M1727" i="1"/>
  <c r="X1727" i="1"/>
  <c r="AF1727" i="1"/>
  <c r="O1727" i="1"/>
  <c r="P1727" i="1"/>
  <c r="AG1727" i="1"/>
  <c r="S1727" i="1"/>
  <c r="AE1727" i="1"/>
  <c r="P1084" i="1"/>
  <c r="N1084" i="1"/>
  <c r="AF1084" i="1"/>
  <c r="AC1084" i="1"/>
  <c r="AG1084" i="1"/>
  <c r="AH1084" i="1"/>
  <c r="AD1084" i="1"/>
  <c r="T1084" i="1"/>
  <c r="Z1084" i="1"/>
  <c r="U1084" i="1"/>
  <c r="AB1084" i="1"/>
  <c r="AE1084" i="1"/>
  <c r="Y1084" i="1"/>
  <c r="AI1084" i="1"/>
  <c r="W1084" i="1"/>
  <c r="X1084" i="1"/>
  <c r="R1084" i="1"/>
  <c r="M1084" i="1"/>
  <c r="AF1062" i="1"/>
  <c r="V1062" i="1"/>
  <c r="AC1062" i="1"/>
  <c r="AB1062" i="1"/>
  <c r="P1062" i="1"/>
  <c r="Y1062" i="1"/>
  <c r="N1062" i="1"/>
  <c r="Z1062" i="1"/>
  <c r="M1062" i="1"/>
  <c r="S1062" i="1"/>
  <c r="T1062" i="1"/>
  <c r="AI1062" i="1"/>
  <c r="AA1062" i="1"/>
  <c r="O1062" i="1"/>
  <c r="X1062" i="1"/>
  <c r="W1062" i="1"/>
  <c r="AD1062" i="1"/>
  <c r="U1062" i="1"/>
  <c r="Q1062" i="1"/>
  <c r="AA1075" i="1"/>
  <c r="O1075" i="1"/>
  <c r="U1075" i="1"/>
  <c r="N1075" i="1"/>
  <c r="W1075" i="1"/>
  <c r="AC1075" i="1"/>
  <c r="AH1075" i="1"/>
  <c r="AB1075" i="1"/>
  <c r="AE1075" i="1"/>
  <c r="Z1075" i="1"/>
  <c r="AG1075" i="1"/>
  <c r="X1075" i="1"/>
  <c r="T1075" i="1"/>
  <c r="Q1075" i="1"/>
  <c r="R1075" i="1"/>
  <c r="Y1075" i="1"/>
  <c r="AJ1075" i="1"/>
  <c r="AI1075" i="1"/>
  <c r="AF1075" i="1"/>
  <c r="M1075" i="1"/>
  <c r="X1764" i="1"/>
  <c r="AA1764" i="1"/>
  <c r="AB1764" i="1"/>
  <c r="P1764" i="1"/>
  <c r="AF1764" i="1"/>
  <c r="AD1764" i="1"/>
  <c r="AG1764" i="1"/>
  <c r="AI1764" i="1"/>
  <c r="V1764" i="1"/>
  <c r="AH1764" i="1"/>
  <c r="R1764" i="1"/>
  <c r="AJ1764" i="1"/>
  <c r="T1764" i="1"/>
  <c r="W1764" i="1"/>
  <c r="AC1764" i="1"/>
  <c r="N1764" i="1"/>
  <c r="O1764" i="1"/>
  <c r="AE1764" i="1"/>
  <c r="M1764" i="1"/>
  <c r="Y1764" i="1"/>
  <c r="Z1764" i="1"/>
  <c r="S1764" i="1"/>
  <c r="T1761" i="1"/>
  <c r="AF1761" i="1"/>
  <c r="AJ1761" i="1"/>
  <c r="AG1761" i="1"/>
  <c r="AA1761" i="1"/>
  <c r="X1761" i="1"/>
  <c r="AI1761" i="1"/>
  <c r="AH1761" i="1"/>
  <c r="AD1761" i="1"/>
  <c r="Y1761" i="1"/>
  <c r="AE1761" i="1"/>
  <c r="V1761" i="1"/>
  <c r="Z1761" i="1"/>
  <c r="O1761" i="1"/>
  <c r="Q1761" i="1"/>
  <c r="W1761" i="1"/>
  <c r="R1761" i="1"/>
  <c r="N1761" i="1"/>
  <c r="U1761" i="1"/>
  <c r="P1761" i="1"/>
  <c r="AC1761" i="1"/>
  <c r="M1761" i="1"/>
  <c r="AB1761" i="1"/>
  <c r="S1761" i="1"/>
  <c r="V1132" i="1"/>
  <c r="X1132" i="1"/>
  <c r="Q1132" i="1"/>
  <c r="AF1132" i="1"/>
  <c r="T1132" i="1"/>
  <c r="P1132" i="1"/>
  <c r="U1132" i="1"/>
  <c r="AC1132" i="1"/>
  <c r="R1132" i="1"/>
  <c r="AE1132" i="1"/>
  <c r="Y1132" i="1"/>
  <c r="S1132" i="1"/>
  <c r="AG1132" i="1"/>
  <c r="AB1132" i="1"/>
  <c r="O1132" i="1"/>
  <c r="AJ1132" i="1"/>
  <c r="M1132" i="1"/>
  <c r="N1132" i="1"/>
  <c r="W1132" i="1"/>
  <c r="AA1132" i="1"/>
  <c r="AD1132" i="1"/>
  <c r="AH1132" i="1"/>
  <c r="AI1132" i="1"/>
  <c r="Z1132" i="1"/>
  <c r="AB711" i="1"/>
  <c r="AA711" i="1"/>
  <c r="AF711" i="1"/>
  <c r="V711" i="1"/>
  <c r="X711" i="1"/>
  <c r="S711" i="1"/>
  <c r="AG711" i="1"/>
  <c r="W711" i="1"/>
  <c r="AC711" i="1"/>
  <c r="Z711" i="1"/>
  <c r="AE711" i="1"/>
  <c r="AD720" i="1"/>
  <c r="O720" i="1"/>
  <c r="T720" i="1"/>
  <c r="AC720" i="1"/>
  <c r="M722" i="1"/>
  <c r="AG722" i="1"/>
  <c r="V722" i="1"/>
  <c r="N722" i="1"/>
  <c r="U722" i="1"/>
  <c r="AI786" i="1"/>
  <c r="Y786" i="1"/>
  <c r="AA786" i="1"/>
  <c r="AH786" i="1"/>
  <c r="AF786" i="1"/>
  <c r="N786" i="1"/>
  <c r="W786" i="1"/>
  <c r="T786" i="1"/>
  <c r="AE786" i="1"/>
  <c r="X786" i="1"/>
  <c r="Z786" i="1"/>
  <c r="O1444" i="1"/>
  <c r="M1444" i="1"/>
  <c r="Z1444" i="1"/>
  <c r="AA1444" i="1"/>
  <c r="AA1443" i="1"/>
  <c r="V1443" i="1"/>
  <c r="X1443" i="1"/>
  <c r="U1443" i="1"/>
  <c r="AB1443" i="1"/>
  <c r="M1443" i="1"/>
  <c r="Y1443" i="1"/>
  <c r="N1443" i="1"/>
  <c r="W1443" i="1"/>
  <c r="Q1443" i="1"/>
  <c r="AG1035" i="1"/>
  <c r="AH1035" i="1"/>
  <c r="P1035" i="1"/>
  <c r="U1035" i="1"/>
  <c r="AG1038" i="1"/>
  <c r="M1038" i="1"/>
  <c r="X1038" i="1"/>
  <c r="O1038" i="1"/>
  <c r="W1038" i="1"/>
  <c r="AC1038" i="1"/>
  <c r="V1038" i="1"/>
  <c r="N1038" i="1"/>
  <c r="P1038" i="1"/>
  <c r="AA1038" i="1"/>
  <c r="W1701" i="1"/>
  <c r="X1701" i="1"/>
  <c r="O1701" i="1"/>
  <c r="N1701" i="1"/>
  <c r="AJ1704" i="1"/>
  <c r="AD1704" i="1"/>
  <c r="AF1704" i="1"/>
  <c r="AI1704" i="1"/>
  <c r="X1704" i="1"/>
  <c r="S1704" i="1"/>
  <c r="AB1704" i="1"/>
  <c r="N1704" i="1"/>
  <c r="T1704" i="1"/>
  <c r="W1704" i="1"/>
  <c r="W758" i="1"/>
  <c r="AC758" i="1"/>
  <c r="AG758" i="1"/>
  <c r="AH758" i="1"/>
  <c r="X756" i="1"/>
  <c r="AG756" i="1"/>
  <c r="Z756" i="1"/>
  <c r="AA756" i="1"/>
  <c r="AD756" i="1"/>
  <c r="M756" i="1"/>
  <c r="AB756" i="1"/>
  <c r="AE756" i="1"/>
  <c r="N756" i="1"/>
  <c r="Q756" i="1"/>
  <c r="Q1456" i="1"/>
  <c r="T1456" i="1"/>
  <c r="AH1456" i="1"/>
  <c r="Z1456" i="1"/>
  <c r="O1456" i="1"/>
  <c r="R775" i="1"/>
  <c r="AC775" i="1"/>
  <c r="AA775" i="1"/>
  <c r="AI775" i="1"/>
  <c r="W775" i="1"/>
  <c r="AF1042" i="1"/>
  <c r="AA1042" i="1"/>
  <c r="AG1042" i="1"/>
  <c r="V1042" i="1"/>
  <c r="W1042" i="1"/>
  <c r="AA788" i="1"/>
  <c r="AC788" i="1"/>
  <c r="R788" i="1"/>
  <c r="Q788" i="1"/>
  <c r="O788" i="1"/>
  <c r="S1078" i="1"/>
  <c r="AA1078" i="1"/>
  <c r="AF1078" i="1"/>
  <c r="X1078" i="1"/>
  <c r="T1078" i="1"/>
  <c r="AD1732" i="1"/>
  <c r="AE1732" i="1"/>
  <c r="T1732" i="1"/>
  <c r="Z1732" i="1"/>
  <c r="M1076" i="1"/>
  <c r="AI1076" i="1"/>
  <c r="T1076" i="1"/>
  <c r="Q1076" i="1"/>
  <c r="AD1076" i="1"/>
  <c r="W1076" i="1"/>
  <c r="R1076" i="1"/>
  <c r="AJ1076" i="1"/>
  <c r="AC1076" i="1"/>
  <c r="O1076" i="1"/>
  <c r="O1754" i="1"/>
  <c r="Q1754" i="1"/>
  <c r="N1754" i="1"/>
  <c r="AJ1754" i="1"/>
  <c r="AH1478" i="1"/>
  <c r="U1478" i="1"/>
  <c r="AB1478" i="1"/>
  <c r="AF1478" i="1"/>
  <c r="AA1478" i="1"/>
  <c r="Q1478" i="1"/>
  <c r="O1478" i="1"/>
  <c r="AG1478" i="1"/>
  <c r="P1478" i="1"/>
  <c r="AC1478" i="1"/>
  <c r="AF755" i="1"/>
  <c r="M755" i="1"/>
  <c r="Z755" i="1"/>
  <c r="Y755" i="1"/>
  <c r="AJ755" i="1"/>
  <c r="Q1452" i="1"/>
  <c r="AF1452" i="1"/>
  <c r="M1452" i="1"/>
  <c r="P1452" i="1"/>
  <c r="U1452" i="1"/>
  <c r="AH1452" i="1"/>
  <c r="R1452" i="1"/>
  <c r="AG1452" i="1"/>
  <c r="AD1452" i="1"/>
  <c r="V1452" i="1"/>
  <c r="AD769" i="1"/>
  <c r="AB769" i="1"/>
  <c r="AG769" i="1"/>
  <c r="O769" i="1"/>
  <c r="S767" i="1"/>
  <c r="AE767" i="1"/>
  <c r="Q767" i="1"/>
  <c r="T767" i="1"/>
  <c r="V767" i="1"/>
  <c r="AJ767" i="1"/>
  <c r="AA767" i="1"/>
  <c r="P767" i="1"/>
  <c r="AH767" i="1"/>
  <c r="W767" i="1"/>
  <c r="Y767" i="1"/>
  <c r="O1047" i="1"/>
  <c r="Z1047" i="1"/>
  <c r="S1047" i="1"/>
  <c r="M1047" i="1"/>
  <c r="AB1047" i="1"/>
  <c r="AD1041" i="1"/>
  <c r="T1041" i="1"/>
  <c r="AG1041" i="1"/>
  <c r="Z1041" i="1"/>
  <c r="AF1041" i="1"/>
  <c r="AE1041" i="1"/>
  <c r="S1041" i="1"/>
  <c r="P1041" i="1"/>
  <c r="Q1041" i="1"/>
  <c r="Y1041" i="1"/>
  <c r="AA1702" i="1"/>
  <c r="Q1702" i="1"/>
  <c r="R1702" i="1"/>
  <c r="AJ1702" i="1"/>
  <c r="W1702" i="1"/>
  <c r="AA1708" i="1"/>
  <c r="P1708" i="1"/>
  <c r="R1708" i="1"/>
  <c r="Z1708" i="1"/>
  <c r="Y1708" i="1"/>
  <c r="T1708" i="1"/>
  <c r="O1708" i="1"/>
  <c r="X1708" i="1"/>
  <c r="U1708" i="1"/>
  <c r="AJ1708" i="1"/>
  <c r="AI1024" i="1"/>
  <c r="AC1024" i="1"/>
  <c r="W1024" i="1"/>
  <c r="AG1024" i="1"/>
  <c r="Y1450" i="1"/>
  <c r="AB1450" i="1"/>
  <c r="T1450" i="1"/>
  <c r="AJ1450" i="1"/>
  <c r="R1450" i="1"/>
  <c r="AA1450" i="1"/>
  <c r="Z1450" i="1"/>
  <c r="S1450" i="1"/>
  <c r="X1450" i="1"/>
  <c r="AG1450" i="1"/>
  <c r="AF1450" i="1"/>
  <c r="R1045" i="1"/>
  <c r="O1045" i="1"/>
  <c r="M1045" i="1"/>
  <c r="V1045" i="1"/>
  <c r="Y1045" i="1"/>
  <c r="AC1025" i="1"/>
  <c r="U1025" i="1"/>
  <c r="V1025" i="1"/>
  <c r="S1025" i="1"/>
  <c r="AJ1025" i="1"/>
  <c r="AD1040" i="1"/>
  <c r="AH1040" i="1"/>
  <c r="S1040" i="1"/>
  <c r="Z1040" i="1"/>
  <c r="N1040" i="1"/>
  <c r="T1040" i="1"/>
  <c r="M1040" i="1"/>
  <c r="AJ1040" i="1"/>
  <c r="V1040" i="1"/>
  <c r="AI1040" i="1"/>
  <c r="AF1040" i="1"/>
  <c r="N1046" i="1"/>
  <c r="AB1046" i="1"/>
  <c r="AE1046" i="1"/>
  <c r="AG1046" i="1"/>
  <c r="AA1046" i="1"/>
  <c r="Q1709" i="1"/>
  <c r="AB1709" i="1"/>
  <c r="R1709" i="1"/>
  <c r="V1709" i="1"/>
  <c r="N1709" i="1"/>
  <c r="AH1709" i="1"/>
  <c r="AG1709" i="1"/>
  <c r="AF1709" i="1"/>
  <c r="AD1709" i="1"/>
  <c r="AJ1709" i="1"/>
  <c r="AE1709" i="1"/>
  <c r="AG1703" i="1"/>
  <c r="AA1703" i="1"/>
  <c r="W1703" i="1"/>
  <c r="V1703" i="1"/>
  <c r="R779" i="1"/>
  <c r="S779" i="1"/>
  <c r="N779" i="1"/>
  <c r="AA779" i="1"/>
  <c r="AF779" i="1"/>
  <c r="AD779" i="1"/>
  <c r="Q779" i="1"/>
  <c r="AC779" i="1"/>
  <c r="AI779" i="1"/>
  <c r="W779" i="1"/>
  <c r="O779" i="1"/>
  <c r="S782" i="1"/>
  <c r="W782" i="1"/>
  <c r="AJ782" i="1"/>
  <c r="AD782" i="1"/>
  <c r="Z782" i="1"/>
  <c r="Y782" i="1"/>
  <c r="AH782" i="1"/>
  <c r="X782" i="1"/>
  <c r="T782" i="1"/>
  <c r="O782" i="1"/>
  <c r="U782" i="1"/>
  <c r="M1454" i="1"/>
  <c r="AA1454" i="1"/>
  <c r="W1454" i="1"/>
  <c r="P1454" i="1"/>
  <c r="AB1454" i="1"/>
  <c r="S1454" i="1"/>
  <c r="Z1454" i="1"/>
  <c r="R1454" i="1"/>
  <c r="AG1454" i="1"/>
  <c r="AH1454" i="1"/>
  <c r="N1449" i="1"/>
  <c r="U1449" i="1"/>
  <c r="AG1449" i="1"/>
  <c r="R767" i="1"/>
  <c r="AG767" i="1"/>
  <c r="AD767" i="1"/>
  <c r="AC1723" i="1"/>
  <c r="N1723" i="1"/>
  <c r="W1723" i="1"/>
  <c r="O1723" i="1"/>
  <c r="V1723" i="1"/>
  <c r="U1723" i="1"/>
  <c r="AD1723" i="1"/>
  <c r="T1723" i="1"/>
  <c r="AA1723" i="1"/>
  <c r="M1723" i="1"/>
  <c r="AF1723" i="1"/>
  <c r="S1723" i="1"/>
  <c r="P1723" i="1"/>
  <c r="AB1723" i="1"/>
  <c r="X1723" i="1"/>
  <c r="AG1723" i="1"/>
  <c r="Y835" i="1"/>
  <c r="N835" i="1"/>
  <c r="AG825" i="1"/>
  <c r="P825" i="1"/>
  <c r="Q825" i="1"/>
  <c r="Y825" i="1"/>
  <c r="AA825" i="1"/>
  <c r="W825" i="1"/>
  <c r="N825" i="1"/>
  <c r="Z825" i="1"/>
  <c r="M825" i="1"/>
  <c r="R825" i="1"/>
  <c r="AI825" i="1"/>
  <c r="U825" i="1"/>
  <c r="AJ825" i="1"/>
  <c r="O825" i="1"/>
  <c r="AH825" i="1"/>
  <c r="V825" i="1"/>
  <c r="S825" i="1"/>
  <c r="AE1729" i="1"/>
  <c r="P1729" i="1"/>
  <c r="W1729" i="1"/>
  <c r="AD1727" i="1"/>
  <c r="T1727" i="1"/>
  <c r="P1056" i="1"/>
  <c r="S1056" i="1"/>
  <c r="AD1056" i="1"/>
  <c r="AB1056" i="1"/>
  <c r="V1056" i="1"/>
  <c r="AF1056" i="1"/>
  <c r="U1056" i="1"/>
  <c r="Q1056" i="1"/>
  <c r="O1056" i="1"/>
  <c r="AJ1056" i="1"/>
  <c r="X1056" i="1"/>
  <c r="W1056" i="1"/>
  <c r="AC1056" i="1"/>
  <c r="M1056" i="1"/>
  <c r="N1056" i="1"/>
  <c r="R1056" i="1"/>
  <c r="AG1056" i="1"/>
  <c r="AH1056" i="1"/>
  <c r="AJ1084" i="1"/>
  <c r="S1084" i="1"/>
  <c r="T839" i="1"/>
  <c r="AC839" i="1"/>
  <c r="M839" i="1"/>
  <c r="V839" i="1"/>
  <c r="S839" i="1"/>
  <c r="P839" i="1"/>
  <c r="AJ839" i="1"/>
  <c r="AA839" i="1"/>
  <c r="O839" i="1"/>
  <c r="AH839" i="1"/>
  <c r="AD839" i="1"/>
  <c r="Z839" i="1"/>
  <c r="X839" i="1"/>
  <c r="U839" i="1"/>
  <c r="R839" i="1"/>
  <c r="Y839" i="1"/>
  <c r="N839" i="1"/>
  <c r="W839" i="1"/>
  <c r="AB839" i="1"/>
  <c r="AG1062" i="1"/>
  <c r="M1055" i="1"/>
  <c r="AF1055" i="1"/>
  <c r="AE1055" i="1"/>
  <c r="Y1055" i="1"/>
  <c r="O1055" i="1"/>
  <c r="W1055" i="1"/>
  <c r="N1055" i="1"/>
  <c r="AG1055" i="1"/>
  <c r="Z1055" i="1"/>
  <c r="R1055" i="1"/>
  <c r="T1055" i="1"/>
  <c r="AD1055" i="1"/>
  <c r="AA1055" i="1"/>
  <c r="U1055" i="1"/>
  <c r="AJ1055" i="1"/>
  <c r="P1055" i="1"/>
  <c r="Q1055" i="1"/>
  <c r="X1055" i="1"/>
  <c r="N823" i="1"/>
  <c r="AC823" i="1"/>
  <c r="AB823" i="1"/>
  <c r="AG823" i="1"/>
  <c r="P823" i="1"/>
  <c r="AJ823" i="1"/>
  <c r="O823" i="1"/>
  <c r="V823" i="1"/>
  <c r="Y823" i="1"/>
  <c r="T823" i="1"/>
  <c r="AF823" i="1"/>
  <c r="AE823" i="1"/>
  <c r="X823" i="1"/>
  <c r="AA823" i="1"/>
  <c r="AD823" i="1"/>
  <c r="M823" i="1"/>
  <c r="U823" i="1"/>
  <c r="R823" i="1"/>
  <c r="Q823" i="1"/>
  <c r="Z823" i="1"/>
  <c r="V1075" i="1"/>
  <c r="AJ1470" i="1"/>
  <c r="AB1470" i="1"/>
  <c r="N1470" i="1"/>
  <c r="P1470" i="1"/>
  <c r="R1470" i="1"/>
  <c r="Q1470" i="1"/>
  <c r="AA1470" i="1"/>
  <c r="AC1470" i="1"/>
  <c r="V1470" i="1"/>
  <c r="Z1470" i="1"/>
  <c r="Y1470" i="1"/>
  <c r="O1470" i="1"/>
  <c r="U1470" i="1"/>
  <c r="T1470" i="1"/>
  <c r="X1470" i="1"/>
  <c r="S1470" i="1"/>
  <c r="AF1470" i="1"/>
  <c r="AI1470" i="1"/>
  <c r="W1470" i="1"/>
  <c r="M1470" i="1"/>
  <c r="AC1734" i="1"/>
  <c r="AG1734" i="1"/>
  <c r="Y1734" i="1"/>
  <c r="Q1734" i="1"/>
  <c r="Z1734" i="1"/>
  <c r="AF1734" i="1"/>
  <c r="AJ1734" i="1"/>
  <c r="O1734" i="1"/>
  <c r="AD1734" i="1"/>
  <c r="R1734" i="1"/>
  <c r="M1734" i="1"/>
  <c r="S1734" i="1"/>
  <c r="AA1734" i="1"/>
  <c r="X1734" i="1"/>
  <c r="AH1734" i="1"/>
  <c r="T1734" i="1"/>
  <c r="AE1734" i="1"/>
  <c r="AB1734" i="1"/>
  <c r="AI1734" i="1"/>
  <c r="U1734" i="1"/>
  <c r="V1734" i="1"/>
  <c r="N1734" i="1"/>
  <c r="N1475" i="1"/>
  <c r="AB1143" i="1"/>
  <c r="V1143" i="1"/>
  <c r="AF1143" i="1"/>
  <c r="AH1143" i="1"/>
  <c r="M1143" i="1"/>
  <c r="Q1143" i="1"/>
  <c r="P1143" i="1"/>
  <c r="O1143" i="1"/>
  <c r="X1143" i="1"/>
  <c r="AC1143" i="1"/>
  <c r="N1143" i="1"/>
  <c r="AD1143" i="1"/>
  <c r="AE1143" i="1"/>
  <c r="T1143" i="1"/>
  <c r="Z1143" i="1"/>
  <c r="AI1143" i="1"/>
  <c r="R1143" i="1"/>
  <c r="Y1143" i="1"/>
  <c r="U1143" i="1"/>
  <c r="AA1143" i="1"/>
  <c r="AG1143" i="1"/>
  <c r="AJ1143" i="1"/>
  <c r="S1143" i="1"/>
  <c r="AB1728" i="1"/>
  <c r="P1728" i="1"/>
  <c r="T1060" i="1"/>
  <c r="W1060" i="1"/>
  <c r="AJ1060" i="1"/>
  <c r="T1067" i="1"/>
  <c r="U1067" i="1"/>
  <c r="W1067" i="1"/>
  <c r="X1085" i="1"/>
  <c r="AD1085" i="1"/>
  <c r="Q820" i="1"/>
  <c r="R820" i="1"/>
  <c r="P820" i="1"/>
  <c r="M829" i="1"/>
  <c r="N829" i="1"/>
  <c r="S829" i="1"/>
  <c r="T1730" i="1"/>
  <c r="S1730" i="1"/>
  <c r="AB1064" i="1"/>
  <c r="O1064" i="1"/>
  <c r="Y1064" i="1"/>
  <c r="AJ1061" i="1"/>
  <c r="AH1061" i="1"/>
  <c r="AE1061" i="1"/>
  <c r="Y1101" i="1"/>
  <c r="O1101" i="1"/>
  <c r="AH833" i="1"/>
  <c r="AD833" i="1"/>
  <c r="W833" i="1"/>
  <c r="T1476" i="1"/>
  <c r="AG1476" i="1"/>
  <c r="AA1063" i="1"/>
  <c r="AJ1063" i="1"/>
  <c r="AF1072" i="1"/>
  <c r="AJ1072" i="1"/>
  <c r="AF1459" i="1"/>
  <c r="Q1459" i="1"/>
  <c r="AA1081" i="1"/>
  <c r="AF1738" i="1"/>
  <c r="V871" i="1"/>
  <c r="N871" i="1"/>
  <c r="Y871" i="1"/>
  <c r="AF871" i="1"/>
  <c r="AD871" i="1"/>
  <c r="O871" i="1"/>
  <c r="W871" i="1"/>
  <c r="AA871" i="1"/>
  <c r="P871" i="1"/>
  <c r="AJ871" i="1"/>
  <c r="Q871" i="1"/>
  <c r="X871" i="1"/>
  <c r="AB871" i="1"/>
  <c r="AE871" i="1"/>
  <c r="AI871" i="1"/>
  <c r="AC871" i="1"/>
  <c r="AH871" i="1"/>
  <c r="M871" i="1"/>
  <c r="U871" i="1"/>
  <c r="S871" i="1"/>
  <c r="R871" i="1"/>
  <c r="AA1103" i="1"/>
  <c r="AJ1103" i="1"/>
  <c r="AH1103" i="1"/>
  <c r="AF1103" i="1"/>
  <c r="AD1103" i="1"/>
  <c r="AE1103" i="1"/>
  <c r="V1103" i="1"/>
  <c r="Z1103" i="1"/>
  <c r="S1103" i="1"/>
  <c r="W1103" i="1"/>
  <c r="N1103" i="1"/>
  <c r="P1103" i="1"/>
  <c r="Q1103" i="1"/>
  <c r="U1103" i="1"/>
  <c r="M1103" i="1"/>
  <c r="AC1103" i="1"/>
  <c r="X1103" i="1"/>
  <c r="Y1103" i="1"/>
  <c r="R1103" i="1"/>
  <c r="O1103" i="1"/>
  <c r="AI1103" i="1"/>
  <c r="AG871" i="1"/>
  <c r="AI972" i="1"/>
  <c r="AF972" i="1"/>
  <c r="AH972" i="1"/>
  <c r="O972" i="1"/>
  <c r="X972" i="1"/>
  <c r="Q972" i="1"/>
  <c r="AB972" i="1"/>
  <c r="N972" i="1"/>
  <c r="AD972" i="1"/>
  <c r="AA972" i="1"/>
  <c r="T972" i="1"/>
  <c r="AC972" i="1"/>
  <c r="AG972" i="1"/>
  <c r="AE972" i="1"/>
  <c r="M972" i="1"/>
  <c r="Y972" i="1"/>
  <c r="AJ972" i="1"/>
  <c r="V972" i="1"/>
  <c r="R972" i="1"/>
  <c r="Z972" i="1"/>
  <c r="P972" i="1"/>
  <c r="W972" i="1"/>
  <c r="U972" i="1"/>
  <c r="V1728" i="1"/>
  <c r="AJ1728" i="1"/>
  <c r="AE1728" i="1"/>
  <c r="AC1728" i="1"/>
  <c r="N1728" i="1"/>
  <c r="Q1728" i="1"/>
  <c r="AI1728" i="1"/>
  <c r="R1728" i="1"/>
  <c r="AA1728" i="1"/>
  <c r="AD1728" i="1"/>
  <c r="AF1728" i="1"/>
  <c r="X1728" i="1"/>
  <c r="Z1728" i="1"/>
  <c r="O1728" i="1"/>
  <c r="AG1728" i="1"/>
  <c r="AD1060" i="1"/>
  <c r="AE1060" i="1"/>
  <c r="V1060" i="1"/>
  <c r="S1060" i="1"/>
  <c r="P1060" i="1"/>
  <c r="X1060" i="1"/>
  <c r="AA1060" i="1"/>
  <c r="M1060" i="1"/>
  <c r="AH1060" i="1"/>
  <c r="O1060" i="1"/>
  <c r="AF1060" i="1"/>
  <c r="Y1060" i="1"/>
  <c r="R1060" i="1"/>
  <c r="AI1060" i="1"/>
  <c r="O1067" i="1"/>
  <c r="R1067" i="1"/>
  <c r="AB1067" i="1"/>
  <c r="AE1067" i="1"/>
  <c r="Y1067" i="1"/>
  <c r="P1067" i="1"/>
  <c r="M1067" i="1"/>
  <c r="AH1067" i="1"/>
  <c r="AJ1067" i="1"/>
  <c r="AA1067" i="1"/>
  <c r="Z1067" i="1"/>
  <c r="S1067" i="1"/>
  <c r="V1067" i="1"/>
  <c r="AA1085" i="1"/>
  <c r="Q1085" i="1"/>
  <c r="AB1085" i="1"/>
  <c r="AE1085" i="1"/>
  <c r="AH1085" i="1"/>
  <c r="M1085" i="1"/>
  <c r="R1085" i="1"/>
  <c r="U1085" i="1"/>
  <c r="W1085" i="1"/>
  <c r="O1085" i="1"/>
  <c r="P1085" i="1"/>
  <c r="AG1085" i="1"/>
  <c r="AF1085" i="1"/>
  <c r="T1085" i="1"/>
  <c r="AI1085" i="1"/>
  <c r="AC820" i="1"/>
  <c r="U820" i="1"/>
  <c r="Y820" i="1"/>
  <c r="AH820" i="1"/>
  <c r="AA820" i="1"/>
  <c r="AD820" i="1"/>
  <c r="W820" i="1"/>
  <c r="X820" i="1"/>
  <c r="AB820" i="1"/>
  <c r="T820" i="1"/>
  <c r="Z820" i="1"/>
  <c r="O820" i="1"/>
  <c r="AG820" i="1"/>
  <c r="AF820" i="1"/>
  <c r="AH829" i="1"/>
  <c r="AG829" i="1"/>
  <c r="AC829" i="1"/>
  <c r="AA829" i="1"/>
  <c r="U829" i="1"/>
  <c r="AF829" i="1"/>
  <c r="AD829" i="1"/>
  <c r="V829" i="1"/>
  <c r="AB829" i="1"/>
  <c r="O829" i="1"/>
  <c r="P829" i="1"/>
  <c r="R829" i="1"/>
  <c r="Y829" i="1"/>
  <c r="AJ1730" i="1"/>
  <c r="U1730" i="1"/>
  <c r="M1730" i="1"/>
  <c r="V1730" i="1"/>
  <c r="AD1730" i="1"/>
  <c r="AB1730" i="1"/>
  <c r="AG1730" i="1"/>
  <c r="R1730" i="1"/>
  <c r="X1730" i="1"/>
  <c r="Y1730" i="1"/>
  <c r="N1730" i="1"/>
  <c r="AE1730" i="1"/>
  <c r="AF1730" i="1"/>
  <c r="AC1730" i="1"/>
  <c r="AH1730" i="1"/>
  <c r="AF1064" i="1"/>
  <c r="Q1064" i="1"/>
  <c r="AJ1064" i="1"/>
  <c r="P1064" i="1"/>
  <c r="AD1064" i="1"/>
  <c r="R1064" i="1"/>
  <c r="AH1064" i="1"/>
  <c r="U1064" i="1"/>
  <c r="X1064" i="1"/>
  <c r="AA1064" i="1"/>
  <c r="M1064" i="1"/>
  <c r="W1064" i="1"/>
  <c r="AE1064" i="1"/>
  <c r="N1064" i="1"/>
  <c r="R1061" i="1"/>
  <c r="Z1061" i="1"/>
  <c r="AI1061" i="1"/>
  <c r="AB1061" i="1"/>
  <c r="AD1061" i="1"/>
  <c r="Q1061" i="1"/>
  <c r="N1061" i="1"/>
  <c r="W1061" i="1"/>
  <c r="U1061" i="1"/>
  <c r="AG1061" i="1"/>
  <c r="Y1061" i="1"/>
  <c r="M1061" i="1"/>
  <c r="S1061" i="1"/>
  <c r="Q1101" i="1"/>
  <c r="P1101" i="1"/>
  <c r="AD1101" i="1"/>
  <c r="V1101" i="1"/>
  <c r="AI1101" i="1"/>
  <c r="R1101" i="1"/>
  <c r="AE1101" i="1"/>
  <c r="T1101" i="1"/>
  <c r="AC1101" i="1"/>
  <c r="N1101" i="1"/>
  <c r="AF1101" i="1"/>
  <c r="M1101" i="1"/>
  <c r="W1101" i="1"/>
  <c r="X1101" i="1"/>
  <c r="AB1101" i="1"/>
  <c r="AA833" i="1"/>
  <c r="X833" i="1"/>
  <c r="N833" i="1"/>
  <c r="AJ833" i="1"/>
  <c r="AG833" i="1"/>
  <c r="U833" i="1"/>
  <c r="M833" i="1"/>
  <c r="Q833" i="1"/>
  <c r="Y833" i="1"/>
  <c r="V833" i="1"/>
  <c r="AE833" i="1"/>
  <c r="AF833" i="1"/>
  <c r="AB833" i="1"/>
  <c r="AC833" i="1"/>
  <c r="AH1476" i="1"/>
  <c r="P1476" i="1"/>
  <c r="AJ1476" i="1"/>
  <c r="AE1476" i="1"/>
  <c r="AD1476" i="1"/>
  <c r="X1476" i="1"/>
  <c r="Q1476" i="1"/>
  <c r="R1476" i="1"/>
  <c r="U1476" i="1"/>
  <c r="O1476" i="1"/>
  <c r="V1476" i="1"/>
  <c r="AI1476" i="1"/>
  <c r="S1476" i="1"/>
  <c r="AF1476" i="1"/>
  <c r="M1063" i="1"/>
  <c r="AE1063" i="1"/>
  <c r="Y1063" i="1"/>
  <c r="N1063" i="1"/>
  <c r="O1063" i="1"/>
  <c r="R1063" i="1"/>
  <c r="AI1063" i="1"/>
  <c r="AF1063" i="1"/>
  <c r="Q1063" i="1"/>
  <c r="W1063" i="1"/>
  <c r="X1063" i="1"/>
  <c r="T1063" i="1"/>
  <c r="Z1063" i="1"/>
  <c r="S1063" i="1"/>
  <c r="AD1063" i="1"/>
  <c r="U1063" i="1"/>
  <c r="AB1072" i="1"/>
  <c r="Q1072" i="1"/>
  <c r="U1072" i="1"/>
  <c r="AC1072" i="1"/>
  <c r="S1072" i="1"/>
  <c r="R1072" i="1"/>
  <c r="N1072" i="1"/>
  <c r="AD1072" i="1"/>
  <c r="AH1072" i="1"/>
  <c r="W1072" i="1"/>
  <c r="AI1072" i="1"/>
  <c r="AE1072" i="1"/>
  <c r="AA1072" i="1"/>
  <c r="Z1072" i="1"/>
  <c r="V1072" i="1"/>
  <c r="O1072" i="1"/>
  <c r="P1459" i="1"/>
  <c r="Y1459" i="1"/>
  <c r="AB1459" i="1"/>
  <c r="S1459" i="1"/>
  <c r="X1459" i="1"/>
  <c r="U1459" i="1"/>
  <c r="T1459" i="1"/>
  <c r="R1459" i="1"/>
  <c r="M1459" i="1"/>
  <c r="O1459" i="1"/>
  <c r="N1459" i="1"/>
  <c r="AJ1459" i="1"/>
  <c r="AD1459" i="1"/>
  <c r="AH1459" i="1"/>
  <c r="AA1459" i="1"/>
  <c r="Z1459" i="1"/>
  <c r="N1081" i="1"/>
  <c r="AJ1081" i="1"/>
  <c r="AE1081" i="1"/>
  <c r="AB1081" i="1"/>
  <c r="X1081" i="1"/>
  <c r="Y1081" i="1"/>
  <c r="Q1081" i="1"/>
  <c r="AF1081" i="1"/>
  <c r="AH1081" i="1"/>
  <c r="U1081" i="1"/>
  <c r="V1081" i="1"/>
  <c r="AI1081" i="1"/>
  <c r="T1081" i="1"/>
  <c r="AD1081" i="1"/>
  <c r="W1081" i="1"/>
  <c r="AC1081" i="1"/>
  <c r="AG1081" i="1"/>
  <c r="V1479" i="1"/>
  <c r="AF1479" i="1"/>
  <c r="Z1479" i="1"/>
  <c r="AI1479" i="1"/>
  <c r="P1479" i="1"/>
  <c r="Y1479" i="1"/>
  <c r="AA1479" i="1"/>
  <c r="N1479" i="1"/>
  <c r="AB1479" i="1"/>
  <c r="AD1479" i="1"/>
  <c r="R1479" i="1"/>
  <c r="Q1479" i="1"/>
  <c r="AC1479" i="1"/>
  <c r="T1479" i="1"/>
  <c r="O1479" i="1"/>
  <c r="S1479" i="1"/>
  <c r="AE1479" i="1"/>
  <c r="AJ1479" i="1"/>
  <c r="W1479" i="1"/>
  <c r="U1479" i="1"/>
  <c r="AJ1738" i="1"/>
  <c r="O1738" i="1"/>
  <c r="N1738" i="1"/>
  <c r="Z1738" i="1"/>
  <c r="AB1738" i="1"/>
  <c r="AG1738" i="1"/>
  <c r="V1738" i="1"/>
  <c r="Y1738" i="1"/>
  <c r="M1738" i="1"/>
  <c r="R1738" i="1"/>
  <c r="AE1738" i="1"/>
  <c r="AI1738" i="1"/>
  <c r="W1738" i="1"/>
  <c r="T1738" i="1"/>
  <c r="AA1738" i="1"/>
  <c r="AC1738" i="1"/>
  <c r="Q1738" i="1"/>
  <c r="AH1738" i="1"/>
  <c r="P1738" i="1"/>
  <c r="S1738" i="1"/>
  <c r="AG1103" i="1"/>
  <c r="S972" i="1"/>
  <c r="U1461" i="1"/>
  <c r="Y1461" i="1"/>
  <c r="M1462" i="1"/>
  <c r="W1462" i="1"/>
  <c r="AA1462" i="1"/>
  <c r="AE1462" i="1"/>
  <c r="AD1462" i="1"/>
  <c r="S1462" i="1"/>
  <c r="R1462" i="1"/>
  <c r="AJ1462" i="1"/>
  <c r="Q1462" i="1"/>
  <c r="T1462" i="1"/>
  <c r="O1462" i="1"/>
  <c r="X1462" i="1"/>
  <c r="Y1462" i="1"/>
  <c r="AB1462" i="1"/>
  <c r="V1462" i="1"/>
  <c r="AI1462" i="1"/>
  <c r="U1462" i="1"/>
  <c r="Z1720" i="1"/>
  <c r="AG1720" i="1"/>
  <c r="X1720" i="1"/>
  <c r="W1720" i="1"/>
  <c r="AD1720" i="1"/>
  <c r="V1720" i="1"/>
  <c r="AI1720" i="1"/>
  <c r="R1720" i="1"/>
  <c r="M1720" i="1"/>
  <c r="AE1720" i="1"/>
  <c r="O1720" i="1"/>
  <c r="N1720" i="1"/>
  <c r="AB1720" i="1"/>
  <c r="AA1720" i="1"/>
  <c r="S1720" i="1"/>
  <c r="AJ1760" i="1"/>
  <c r="Y1760" i="1"/>
  <c r="W1760" i="1"/>
  <c r="AF1760" i="1"/>
  <c r="N1760" i="1"/>
  <c r="AE1760" i="1"/>
  <c r="R1760" i="1"/>
  <c r="Z1760" i="1"/>
  <c r="S1760" i="1"/>
  <c r="AG1760" i="1"/>
  <c r="AB1760" i="1"/>
  <c r="X1760" i="1"/>
  <c r="AH1760" i="1"/>
  <c r="T1760" i="1"/>
  <c r="AC1760" i="1"/>
  <c r="AI1760" i="1"/>
  <c r="N885" i="1"/>
  <c r="AF885" i="1"/>
  <c r="R1099" i="1"/>
  <c r="O1099" i="1"/>
  <c r="AD1099" i="1"/>
  <c r="AF1099" i="1"/>
  <c r="W1099" i="1"/>
  <c r="AG1099" i="1"/>
  <c r="AJ1099" i="1"/>
  <c r="Q1099" i="1"/>
  <c r="S1099" i="1"/>
  <c r="Z1099" i="1"/>
  <c r="AC1099" i="1"/>
  <c r="X1099" i="1"/>
  <c r="AA1099" i="1"/>
  <c r="AH1099" i="1"/>
  <c r="V1099" i="1"/>
  <c r="AI1099" i="1"/>
  <c r="AE1099" i="1"/>
  <c r="Q880" i="1"/>
  <c r="U880" i="1"/>
  <c r="P1492" i="1"/>
  <c r="M1492" i="1"/>
  <c r="AG1492" i="1"/>
  <c r="AE1492" i="1"/>
  <c r="R1492" i="1"/>
  <c r="Z1492" i="1"/>
  <c r="V1492" i="1"/>
  <c r="W1492" i="1"/>
  <c r="AF1492" i="1"/>
  <c r="Y1492" i="1"/>
  <c r="S1492" i="1"/>
  <c r="X1492" i="1"/>
  <c r="N1492" i="1"/>
  <c r="AI1492" i="1"/>
  <c r="AH1492" i="1"/>
  <c r="AA1492" i="1"/>
  <c r="AG1487" i="1"/>
  <c r="Z1487" i="1"/>
  <c r="Q1744" i="1"/>
  <c r="O1744" i="1"/>
  <c r="W1744" i="1"/>
  <c r="M1744" i="1"/>
  <c r="AH1744" i="1"/>
  <c r="AG1744" i="1"/>
  <c r="AJ1744" i="1"/>
  <c r="S1744" i="1"/>
  <c r="R1744" i="1"/>
  <c r="P1744" i="1"/>
  <c r="N1744" i="1"/>
  <c r="AD1744" i="1"/>
  <c r="T1744" i="1"/>
  <c r="AE1744" i="1"/>
  <c r="AA1744" i="1"/>
  <c r="AB1744" i="1"/>
  <c r="U1744" i="1"/>
  <c r="Y1489" i="1"/>
  <c r="AD1763" i="1"/>
  <c r="U1763" i="1"/>
  <c r="AH1763" i="1"/>
  <c r="X1763" i="1"/>
  <c r="AC1763" i="1"/>
  <c r="AG1763" i="1"/>
  <c r="Y1763" i="1"/>
  <c r="S1763" i="1"/>
  <c r="T1763" i="1"/>
  <c r="AB1763" i="1"/>
  <c r="Q1763" i="1"/>
  <c r="AF1763" i="1"/>
  <c r="P1763" i="1"/>
  <c r="AA1763" i="1"/>
  <c r="AI1763" i="1"/>
  <c r="N1763" i="1"/>
  <c r="AJ1763" i="1"/>
  <c r="M1763" i="1"/>
  <c r="W1763" i="1"/>
  <c r="R1763" i="1"/>
  <c r="AA1767" i="1"/>
  <c r="W1767" i="1"/>
  <c r="Q1767" i="1"/>
  <c r="S1767" i="1"/>
  <c r="P1767" i="1"/>
  <c r="AD1767" i="1"/>
  <c r="AG1767" i="1"/>
  <c r="M1767" i="1"/>
  <c r="Z1767" i="1"/>
  <c r="U1767" i="1"/>
  <c r="AB1767" i="1"/>
  <c r="AJ1767" i="1"/>
  <c r="AF1767" i="1"/>
  <c r="AC1767" i="1"/>
  <c r="N1767" i="1"/>
  <c r="AI1767" i="1"/>
  <c r="Y1767" i="1"/>
  <c r="AE1767" i="1"/>
  <c r="AH1767" i="1"/>
  <c r="T1767" i="1"/>
  <c r="AC887" i="1"/>
  <c r="AH887" i="1"/>
  <c r="M887" i="1"/>
  <c r="AB887" i="1"/>
  <c r="W887" i="1"/>
  <c r="AE887" i="1"/>
  <c r="T887" i="1"/>
  <c r="AG887" i="1"/>
  <c r="S887" i="1"/>
  <c r="U887" i="1"/>
  <c r="Z887" i="1"/>
  <c r="N887" i="1"/>
  <c r="P887" i="1"/>
  <c r="AI887" i="1"/>
  <c r="AJ887" i="1"/>
  <c r="AF887" i="1"/>
  <c r="X887" i="1"/>
  <c r="Y887" i="1"/>
  <c r="V887" i="1"/>
  <c r="O887" i="1"/>
  <c r="X1179" i="1"/>
  <c r="P1179" i="1"/>
  <c r="AE1179" i="1"/>
  <c r="W1179" i="1"/>
  <c r="S1179" i="1"/>
  <c r="AA1179" i="1"/>
  <c r="T1179" i="1"/>
  <c r="Q1179" i="1"/>
  <c r="AI1179" i="1"/>
  <c r="AC1179" i="1"/>
  <c r="R1179" i="1"/>
  <c r="U1179" i="1"/>
  <c r="AF1179" i="1"/>
  <c r="AG1179" i="1"/>
  <c r="O1179" i="1"/>
  <c r="Y1179" i="1"/>
  <c r="AB1179" i="1"/>
  <c r="AD1179" i="1"/>
  <c r="AJ1179" i="1"/>
  <c r="M1179" i="1"/>
  <c r="AH1179" i="1"/>
  <c r="N1179" i="1"/>
  <c r="V1179" i="1"/>
  <c r="Z1179" i="1"/>
  <c r="AI1461" i="1"/>
  <c r="W1461" i="1"/>
  <c r="N1461" i="1"/>
  <c r="AD1461" i="1"/>
  <c r="X1461" i="1"/>
  <c r="S1461" i="1"/>
  <c r="AE1461" i="1"/>
  <c r="T1461" i="1"/>
  <c r="V1461" i="1"/>
  <c r="M1461" i="1"/>
  <c r="AB1461" i="1"/>
  <c r="O1461" i="1"/>
  <c r="AA1461" i="1"/>
  <c r="AG1461" i="1"/>
  <c r="AC1461" i="1"/>
  <c r="Z1461" i="1"/>
  <c r="AC1720" i="1"/>
  <c r="U1720" i="1"/>
  <c r="AH1720" i="1"/>
  <c r="Q1760" i="1"/>
  <c r="AD885" i="1"/>
  <c r="AH885" i="1"/>
  <c r="W885" i="1"/>
  <c r="AJ885" i="1"/>
  <c r="AE885" i="1"/>
  <c r="Q885" i="1"/>
  <c r="Z885" i="1"/>
  <c r="AC885" i="1"/>
  <c r="AI885" i="1"/>
  <c r="AG885" i="1"/>
  <c r="P885" i="1"/>
  <c r="M885" i="1"/>
  <c r="O885" i="1"/>
  <c r="AA885" i="1"/>
  <c r="S885" i="1"/>
  <c r="Y885" i="1"/>
  <c r="U885" i="1"/>
  <c r="N880" i="1"/>
  <c r="AE880" i="1"/>
  <c r="AG880" i="1"/>
  <c r="AJ880" i="1"/>
  <c r="M880" i="1"/>
  <c r="AF880" i="1"/>
  <c r="Y880" i="1"/>
  <c r="V880" i="1"/>
  <c r="X880" i="1"/>
  <c r="Z880" i="1"/>
  <c r="AD880" i="1"/>
  <c r="P880" i="1"/>
  <c r="AC880" i="1"/>
  <c r="R880" i="1"/>
  <c r="AI880" i="1"/>
  <c r="AH880" i="1"/>
  <c r="AB1487" i="1"/>
  <c r="N1487" i="1"/>
  <c r="M1487" i="1"/>
  <c r="S1487" i="1"/>
  <c r="T1487" i="1"/>
  <c r="Y1487" i="1"/>
  <c r="V1487" i="1"/>
  <c r="U1487" i="1"/>
  <c r="P1487" i="1"/>
  <c r="Q1487" i="1"/>
  <c r="AC1487" i="1"/>
  <c r="R1487" i="1"/>
  <c r="AD1487" i="1"/>
  <c r="AH1487" i="1"/>
  <c r="AJ1487" i="1"/>
  <c r="AF1487" i="1"/>
  <c r="T1098" i="1"/>
  <c r="Z1098" i="1"/>
  <c r="X1098" i="1"/>
  <c r="Y1098" i="1"/>
  <c r="AE1098" i="1"/>
  <c r="N1098" i="1"/>
  <c r="Q1098" i="1"/>
  <c r="AG1098" i="1"/>
  <c r="W1098" i="1"/>
  <c r="AC1098" i="1"/>
  <c r="R1098" i="1"/>
  <c r="AH1098" i="1"/>
  <c r="AB1098" i="1"/>
  <c r="S1098" i="1"/>
  <c r="AD1098" i="1"/>
  <c r="M1098" i="1"/>
  <c r="AI1098" i="1"/>
  <c r="AF1098" i="1"/>
  <c r="AJ1098" i="1"/>
  <c r="U1098" i="1"/>
  <c r="AF1489" i="1"/>
  <c r="AB1489" i="1"/>
  <c r="AG1489" i="1"/>
  <c r="N1489" i="1"/>
  <c r="AH1489" i="1"/>
  <c r="AA1489" i="1"/>
  <c r="Z1489" i="1"/>
  <c r="X1489" i="1"/>
  <c r="V1489" i="1"/>
  <c r="M1489" i="1"/>
  <c r="AC1489" i="1"/>
  <c r="AD1489" i="1"/>
  <c r="AE1489" i="1"/>
  <c r="U1489" i="1"/>
  <c r="T1489" i="1"/>
  <c r="O1489" i="1"/>
  <c r="R1489" i="1"/>
  <c r="AI1489" i="1"/>
  <c r="AJ1489" i="1"/>
  <c r="P1489" i="1"/>
  <c r="AF1108" i="1"/>
  <c r="AB1108" i="1"/>
  <c r="R1108" i="1"/>
  <c r="W1108" i="1"/>
  <c r="Z1108" i="1"/>
  <c r="T1108" i="1"/>
  <c r="S1108" i="1"/>
  <c r="P1108" i="1"/>
  <c r="AG1108" i="1"/>
  <c r="N1108" i="1"/>
  <c r="AE1108" i="1"/>
  <c r="AD1108" i="1"/>
  <c r="AJ1108" i="1"/>
  <c r="V1108" i="1"/>
  <c r="AH1108" i="1"/>
  <c r="AA1108" i="1"/>
  <c r="Q1108" i="1"/>
  <c r="U1108" i="1"/>
  <c r="X1108" i="1"/>
  <c r="M1108" i="1"/>
  <c r="R1767" i="1"/>
  <c r="M1488" i="1"/>
  <c r="AC1488" i="1"/>
  <c r="S1488" i="1"/>
  <c r="AF1488" i="1"/>
  <c r="V1488" i="1"/>
  <c r="T1488" i="1"/>
  <c r="AH1488" i="1"/>
  <c r="AE1488" i="1"/>
  <c r="AI1488" i="1"/>
  <c r="AG1488" i="1"/>
  <c r="O1488" i="1"/>
  <c r="N1488" i="1"/>
  <c r="AJ1488" i="1"/>
  <c r="AA1488" i="1"/>
  <c r="W1488" i="1"/>
  <c r="AD1488" i="1"/>
  <c r="Z1488" i="1"/>
  <c r="Q1488" i="1"/>
  <c r="AB1488" i="1"/>
  <c r="U1488" i="1"/>
  <c r="R1488" i="1"/>
  <c r="AF927" i="1"/>
  <c r="AE927" i="1"/>
  <c r="R927" i="1"/>
  <c r="O927" i="1"/>
  <c r="AG927" i="1"/>
  <c r="V927" i="1"/>
  <c r="AI927" i="1"/>
  <c r="S927" i="1"/>
  <c r="Q927" i="1"/>
  <c r="W927" i="1"/>
  <c r="M927" i="1"/>
  <c r="Y927" i="1"/>
  <c r="N927" i="1"/>
  <c r="AB927" i="1"/>
  <c r="AD927" i="1"/>
  <c r="T927" i="1"/>
  <c r="P927" i="1"/>
  <c r="AC927" i="1"/>
  <c r="AH927" i="1"/>
  <c r="Z927" i="1"/>
  <c r="U927" i="1"/>
  <c r="AI1127" i="1"/>
  <c r="AH1127" i="1"/>
  <c r="R1127" i="1"/>
  <c r="O1127" i="1"/>
  <c r="AB1127" i="1"/>
  <c r="AF1127" i="1"/>
  <c r="AG1127" i="1"/>
  <c r="X1127" i="1"/>
  <c r="M1127" i="1"/>
  <c r="P1127" i="1"/>
  <c r="AE1127" i="1"/>
  <c r="Y1127" i="1"/>
  <c r="Z1127" i="1"/>
  <c r="AC1127" i="1"/>
  <c r="Q1127" i="1"/>
  <c r="S1127" i="1"/>
  <c r="AJ1127" i="1"/>
  <c r="V1127" i="1"/>
  <c r="W1127" i="1"/>
  <c r="N1127" i="1"/>
  <c r="AA1127" i="1"/>
  <c r="AD1127" i="1"/>
  <c r="X963" i="1"/>
  <c r="Y963" i="1"/>
  <c r="AB963" i="1"/>
  <c r="Q963" i="1"/>
  <c r="S963" i="1"/>
  <c r="AG963" i="1"/>
  <c r="P963" i="1"/>
  <c r="AD963" i="1"/>
  <c r="AH963" i="1"/>
  <c r="AC963" i="1"/>
  <c r="AE963" i="1"/>
  <c r="N963" i="1"/>
  <c r="AA963" i="1"/>
  <c r="T963" i="1"/>
  <c r="AF963" i="1"/>
  <c r="O963" i="1"/>
  <c r="R963" i="1"/>
  <c r="V963" i="1"/>
  <c r="Z963" i="1"/>
  <c r="W963" i="1"/>
  <c r="M963" i="1"/>
  <c r="AI963" i="1"/>
  <c r="AJ963" i="1"/>
  <c r="U963" i="1"/>
  <c r="T1000" i="1"/>
  <c r="S1000" i="1"/>
  <c r="Y1000" i="1"/>
  <c r="AA1000" i="1"/>
  <c r="AJ993" i="1"/>
  <c r="Q993" i="1"/>
  <c r="R993" i="1"/>
  <c r="Z993" i="1"/>
  <c r="Q709" i="1"/>
  <c r="P709" i="1"/>
  <c r="T709" i="1"/>
  <c r="AB709" i="1"/>
  <c r="AE724" i="1"/>
  <c r="AI724" i="1"/>
  <c r="Z724" i="1"/>
  <c r="AG724" i="1"/>
  <c r="T983" i="1"/>
  <c r="AJ983" i="1"/>
  <c r="AI983" i="1"/>
  <c r="V983" i="1"/>
  <c r="M1437" i="1"/>
  <c r="Z1437" i="1"/>
  <c r="AI1437" i="1"/>
  <c r="AF1437" i="1"/>
  <c r="P721" i="1"/>
  <c r="AG721" i="1"/>
  <c r="AC721" i="1"/>
  <c r="AA721" i="1"/>
  <c r="AB991" i="1"/>
  <c r="U991" i="1"/>
  <c r="S991" i="1"/>
  <c r="AJ991" i="1"/>
  <c r="W732" i="1"/>
  <c r="N732" i="1"/>
  <c r="AD732" i="1"/>
  <c r="R732" i="1"/>
  <c r="N1689" i="1"/>
  <c r="AE1689" i="1"/>
  <c r="AJ1689" i="1"/>
  <c r="S1689" i="1"/>
  <c r="T1692" i="1"/>
  <c r="AG1692" i="1"/>
  <c r="AB1692" i="1"/>
  <c r="N1692" i="1"/>
  <c r="AE1692" i="1"/>
  <c r="AB1438" i="1"/>
  <c r="AE1438" i="1"/>
  <c r="N1438" i="1"/>
  <c r="AG1438" i="1"/>
  <c r="M1438" i="1"/>
  <c r="X994" i="1"/>
  <c r="AJ994" i="1"/>
  <c r="AF994" i="1"/>
  <c r="M994" i="1"/>
  <c r="Z999" i="1"/>
  <c r="R999" i="1"/>
  <c r="AH999" i="1"/>
  <c r="AI999" i="1"/>
  <c r="AB999" i="1"/>
  <c r="Y706" i="1"/>
  <c r="N706" i="1"/>
  <c r="X706" i="1"/>
  <c r="AD706" i="1"/>
  <c r="Z706" i="1"/>
  <c r="M1699" i="1"/>
  <c r="N1699" i="1"/>
  <c r="AF1699" i="1"/>
  <c r="P1699" i="1"/>
  <c r="AE1023" i="1"/>
  <c r="N1023" i="1"/>
  <c r="AG1023" i="1"/>
  <c r="O1023" i="1"/>
  <c r="AC1023" i="1"/>
  <c r="Z1021" i="1"/>
  <c r="AE1021" i="1"/>
  <c r="X1021" i="1"/>
  <c r="AI1021" i="1"/>
  <c r="U1021" i="1"/>
  <c r="S768" i="1"/>
  <c r="W768" i="1"/>
  <c r="P768" i="1"/>
  <c r="AC768" i="1"/>
  <c r="M1698" i="1"/>
  <c r="V1698" i="1"/>
  <c r="AH1698" i="1"/>
  <c r="Q1698" i="1"/>
  <c r="AF763" i="1"/>
  <c r="AI763" i="1"/>
  <c r="N763" i="1"/>
  <c r="T763" i="1"/>
  <c r="AF1030" i="1"/>
  <c r="S1030" i="1"/>
  <c r="X1030" i="1"/>
  <c r="AJ1030" i="1"/>
  <c r="O1030" i="1"/>
  <c r="V1455" i="1"/>
  <c r="R1455" i="1"/>
  <c r="AB1455" i="1"/>
  <c r="AF1455" i="1"/>
  <c r="X1043" i="1"/>
  <c r="M1043" i="1"/>
  <c r="AD1043" i="1"/>
  <c r="AE1043" i="1"/>
  <c r="AB1710" i="1"/>
  <c r="AG1710" i="1"/>
  <c r="R1710" i="1"/>
  <c r="AJ1710" i="1"/>
  <c r="U1472" i="1"/>
  <c r="X1472" i="1"/>
  <c r="O1472" i="1"/>
  <c r="Z1472" i="1"/>
  <c r="T1721" i="1"/>
  <c r="P1721" i="1"/>
  <c r="Y1721" i="1"/>
  <c r="AG1721" i="1"/>
  <c r="AD836" i="1"/>
  <c r="AH836" i="1"/>
  <c r="Z836" i="1"/>
  <c r="N836" i="1"/>
  <c r="AJ1066" i="1"/>
  <c r="AE1066" i="1"/>
  <c r="S1066" i="1"/>
  <c r="P1066" i="1"/>
  <c r="AF785" i="1"/>
  <c r="W785" i="1"/>
  <c r="AG785" i="1"/>
  <c r="AH785" i="1"/>
  <c r="W761" i="1"/>
  <c r="Y761" i="1"/>
  <c r="R761" i="1"/>
  <c r="Q761" i="1"/>
  <c r="M1453" i="1"/>
  <c r="U1453" i="1"/>
  <c r="S1453" i="1"/>
  <c r="AF1453" i="1"/>
  <c r="AA770" i="1"/>
  <c r="M770" i="1"/>
  <c r="AJ770" i="1"/>
  <c r="AG770" i="1"/>
  <c r="R770" i="1"/>
  <c r="N1044" i="1"/>
  <c r="X1044" i="1"/>
  <c r="O1044" i="1"/>
  <c r="Q1044" i="1"/>
  <c r="V751" i="1"/>
  <c r="Z751" i="1"/>
  <c r="M751" i="1"/>
  <c r="T751" i="1"/>
  <c r="U1051" i="1"/>
  <c r="S1051" i="1"/>
  <c r="T1051" i="1"/>
  <c r="Z1051" i="1"/>
  <c r="AD1706" i="1"/>
  <c r="O1706" i="1"/>
  <c r="AA1706" i="1"/>
  <c r="AI1706" i="1"/>
  <c r="T1477" i="1"/>
  <c r="R1477" i="1"/>
  <c r="AI1477" i="1"/>
  <c r="N1477" i="1"/>
  <c r="AA1696" i="1"/>
  <c r="AI1696" i="1"/>
  <c r="Y1696" i="1"/>
  <c r="X1696" i="1"/>
  <c r="S1696" i="1"/>
  <c r="AJ757" i="1"/>
  <c r="T757" i="1"/>
  <c r="AE757" i="1"/>
  <c r="O757" i="1"/>
  <c r="Y757" i="1"/>
  <c r="Y766" i="1"/>
  <c r="AE766" i="1"/>
  <c r="AF766" i="1"/>
  <c r="T766" i="1"/>
  <c r="W766" i="1"/>
  <c r="AG1074" i="1"/>
  <c r="O1074" i="1"/>
  <c r="S1074" i="1"/>
  <c r="AJ1074" i="1"/>
  <c r="X1093" i="1"/>
  <c r="W1093" i="1"/>
  <c r="S1093" i="1"/>
  <c r="M1093" i="1"/>
  <c r="Y1093" i="1"/>
  <c r="AG1093" i="1"/>
  <c r="Q1093" i="1"/>
  <c r="AE1093" i="1"/>
  <c r="AC1093" i="1"/>
  <c r="AD1093" i="1"/>
  <c r="AI1093" i="1"/>
  <c r="Z1093" i="1"/>
  <c r="T1093" i="1"/>
  <c r="T830" i="1"/>
  <c r="M830" i="1"/>
  <c r="AJ830" i="1"/>
  <c r="AA830" i="1"/>
  <c r="Q830" i="1"/>
  <c r="Z830" i="1"/>
  <c r="AB830" i="1"/>
  <c r="Y830" i="1"/>
  <c r="AI830" i="1"/>
  <c r="R830" i="1"/>
  <c r="S830" i="1"/>
  <c r="X830" i="1"/>
  <c r="AD830" i="1"/>
  <c r="U830" i="1"/>
  <c r="AH821" i="1"/>
  <c r="Q821" i="1"/>
  <c r="Z821" i="1"/>
  <c r="AJ821" i="1"/>
  <c r="AB821" i="1"/>
  <c r="AG821" i="1"/>
  <c r="AI821" i="1"/>
  <c r="M821" i="1"/>
  <c r="R821" i="1"/>
  <c r="O821" i="1"/>
  <c r="AC821" i="1"/>
  <c r="W821" i="1"/>
  <c r="P821" i="1"/>
  <c r="AA1460" i="1"/>
  <c r="R1460" i="1"/>
  <c r="AG1460" i="1"/>
  <c r="N1460" i="1"/>
  <c r="X1460" i="1"/>
  <c r="Y1460" i="1"/>
  <c r="V1460" i="1"/>
  <c r="AF1460" i="1"/>
  <c r="AJ1460" i="1"/>
  <c r="AC1460" i="1"/>
  <c r="W1460" i="1"/>
  <c r="AD1460" i="1"/>
  <c r="M1460" i="1"/>
  <c r="W1719" i="1"/>
  <c r="T1719" i="1"/>
  <c r="AG1719" i="1"/>
  <c r="AA1719" i="1"/>
  <c r="V1719" i="1"/>
  <c r="O1719" i="1"/>
  <c r="AH1719" i="1"/>
  <c r="R1719" i="1"/>
  <c r="Q1719" i="1"/>
  <c r="X1719" i="1"/>
  <c r="AB1719" i="1"/>
  <c r="AJ1719" i="1"/>
  <c r="Z1719" i="1"/>
  <c r="U1719" i="1"/>
  <c r="T1115" i="1"/>
  <c r="AJ1115" i="1"/>
  <c r="AA1115" i="1"/>
  <c r="AB1115" i="1"/>
  <c r="Y1115" i="1"/>
  <c r="W1115" i="1"/>
  <c r="AH1115" i="1"/>
  <c r="AI1115" i="1"/>
  <c r="Z1115" i="1"/>
  <c r="M1115" i="1"/>
  <c r="AF1115" i="1"/>
  <c r="AG1115" i="1"/>
  <c r="AC1115" i="1"/>
  <c r="AD1115" i="1"/>
  <c r="AE1114" i="1"/>
  <c r="AI1114" i="1"/>
  <c r="AA1114" i="1"/>
  <c r="Q1114" i="1"/>
  <c r="X1114" i="1"/>
  <c r="W1114" i="1"/>
  <c r="U1114" i="1"/>
  <c r="Y1114" i="1"/>
  <c r="M1114" i="1"/>
  <c r="AB1114" i="1"/>
  <c r="AC1114" i="1"/>
  <c r="AJ1114" i="1"/>
  <c r="S1114" i="1"/>
  <c r="O1114" i="1"/>
  <c r="AF1117" i="1"/>
  <c r="AC1117" i="1"/>
  <c r="P1117" i="1"/>
  <c r="X1117" i="1"/>
  <c r="N1117" i="1"/>
  <c r="Q1117" i="1"/>
  <c r="O1117" i="1"/>
  <c r="U1117" i="1"/>
  <c r="AG1117" i="1"/>
  <c r="T1117" i="1"/>
  <c r="R1117" i="1"/>
  <c r="V1117" i="1"/>
  <c r="AA1117" i="1"/>
  <c r="Y1117" i="1"/>
  <c r="AB1758" i="1"/>
  <c r="AD1758" i="1"/>
  <c r="AA1758" i="1"/>
  <c r="N1758" i="1"/>
  <c r="AI1758" i="1"/>
  <c r="U1758" i="1"/>
  <c r="X1758" i="1"/>
  <c r="M1758" i="1"/>
  <c r="AC1758" i="1"/>
  <c r="W1758" i="1"/>
  <c r="Z1758" i="1"/>
  <c r="R1758" i="1"/>
  <c r="V1758" i="1"/>
  <c r="S1758" i="1"/>
  <c r="AF1743" i="1"/>
  <c r="N1743" i="1"/>
  <c r="AD1743" i="1"/>
  <c r="AG1743" i="1"/>
  <c r="P1743" i="1"/>
  <c r="AJ1743" i="1"/>
  <c r="R1743" i="1"/>
  <c r="AE1743" i="1"/>
  <c r="T1743" i="1"/>
  <c r="Q1743" i="1"/>
  <c r="AA1743" i="1"/>
  <c r="AB1743" i="1"/>
  <c r="O1743" i="1"/>
  <c r="Y1743" i="1"/>
  <c r="X1743" i="1"/>
  <c r="Z1743" i="1"/>
  <c r="X891" i="1"/>
  <c r="Y891" i="1"/>
  <c r="AD891" i="1"/>
  <c r="T891" i="1"/>
  <c r="AC891" i="1"/>
  <c r="V891" i="1"/>
  <c r="O891" i="1"/>
  <c r="AH891" i="1"/>
  <c r="AB891" i="1"/>
  <c r="P891" i="1"/>
  <c r="U891" i="1"/>
  <c r="AA891" i="1"/>
  <c r="AJ891" i="1"/>
  <c r="M891" i="1"/>
  <c r="AG891" i="1"/>
  <c r="R891" i="1"/>
  <c r="AE1123" i="1"/>
  <c r="X1123" i="1"/>
  <c r="AF1123" i="1"/>
  <c r="Z1123" i="1"/>
  <c r="N1123" i="1"/>
  <c r="AB1123" i="1"/>
  <c r="V1123" i="1"/>
  <c r="P1123" i="1"/>
  <c r="AH1123" i="1"/>
  <c r="Q1123" i="1"/>
  <c r="AC1123" i="1"/>
  <c r="AA1123" i="1"/>
  <c r="R1123" i="1"/>
  <c r="Y1123" i="1"/>
  <c r="AI1123" i="1"/>
  <c r="W1123" i="1"/>
  <c r="Z1752" i="1"/>
  <c r="N1752" i="1"/>
  <c r="V1752" i="1"/>
  <c r="U1752" i="1"/>
  <c r="W1752" i="1"/>
  <c r="AJ1752" i="1"/>
  <c r="AD1752" i="1"/>
  <c r="AH1752" i="1"/>
  <c r="AF1752" i="1"/>
  <c r="AB1752" i="1"/>
  <c r="X1752" i="1"/>
  <c r="Y1752" i="1"/>
  <c r="P1752" i="1"/>
  <c r="S1752" i="1"/>
  <c r="Q1752" i="1"/>
  <c r="T1752" i="1"/>
  <c r="R1121" i="1"/>
  <c r="O1121" i="1"/>
  <c r="AH1121" i="1"/>
  <c r="X1121" i="1"/>
  <c r="Q1121" i="1"/>
  <c r="AE1121" i="1"/>
  <c r="Z1121" i="1"/>
  <c r="AI1121" i="1"/>
  <c r="U1121" i="1"/>
  <c r="AD1121" i="1"/>
  <c r="AF1121" i="1"/>
  <c r="AJ1121" i="1"/>
  <c r="W1121" i="1"/>
  <c r="P1121" i="1"/>
  <c r="M1121" i="1"/>
  <c r="AA1121" i="1"/>
  <c r="Z1513" i="1"/>
  <c r="P1513" i="1"/>
  <c r="S1513" i="1"/>
  <c r="M1513" i="1"/>
  <c r="AC1513" i="1"/>
  <c r="V1513" i="1"/>
  <c r="AJ1513" i="1"/>
  <c r="AG1513" i="1"/>
  <c r="AB1513" i="1"/>
  <c r="Y1513" i="1"/>
  <c r="AI1513" i="1"/>
  <c r="AH1513" i="1"/>
  <c r="T1513" i="1"/>
  <c r="AD1513" i="1"/>
  <c r="W1513" i="1"/>
  <c r="P1503" i="1"/>
  <c r="Z1503" i="1"/>
  <c r="R1503" i="1"/>
  <c r="N1503" i="1"/>
  <c r="T1503" i="1"/>
  <c r="W1503" i="1"/>
  <c r="AD1503" i="1"/>
  <c r="AA1503" i="1"/>
  <c r="AF1503" i="1"/>
  <c r="S1503" i="1"/>
  <c r="Q1503" i="1"/>
  <c r="AB1503" i="1"/>
  <c r="AE1503" i="1"/>
  <c r="O1503" i="1"/>
  <c r="V1503" i="1"/>
  <c r="M1503" i="1"/>
  <c r="Y1503" i="1"/>
  <c r="AH1503" i="1"/>
  <c r="U1503" i="1"/>
  <c r="X1503" i="1"/>
  <c r="AD925" i="1"/>
  <c r="AE925" i="1"/>
  <c r="AJ925" i="1"/>
  <c r="V925" i="1"/>
  <c r="Q925" i="1"/>
  <c r="W925" i="1"/>
  <c r="AF925" i="1"/>
  <c r="AI925" i="1"/>
  <c r="S925" i="1"/>
  <c r="O925" i="1"/>
  <c r="N925" i="1"/>
  <c r="AA925" i="1"/>
  <c r="X925" i="1"/>
  <c r="AG925" i="1"/>
  <c r="Y925" i="1"/>
  <c r="R925" i="1"/>
  <c r="U925" i="1"/>
  <c r="P925" i="1"/>
  <c r="T925" i="1"/>
  <c r="Z925" i="1"/>
  <c r="AJ1511" i="1"/>
  <c r="AA1511" i="1"/>
  <c r="S1511" i="1"/>
  <c r="T1511" i="1"/>
  <c r="Q1511" i="1"/>
  <c r="V1511" i="1"/>
  <c r="N1511" i="1"/>
  <c r="X1511" i="1"/>
  <c r="U1511" i="1"/>
  <c r="AC1511" i="1"/>
  <c r="P1511" i="1"/>
  <c r="AB1511" i="1"/>
  <c r="AH1511" i="1"/>
  <c r="Y1511" i="1"/>
  <c r="M1511" i="1"/>
  <c r="AD1511" i="1"/>
  <c r="R1511" i="1"/>
  <c r="O1511" i="1"/>
  <c r="AG1511" i="1"/>
  <c r="AF1511" i="1"/>
  <c r="Y929" i="1"/>
  <c r="AH929" i="1"/>
  <c r="R929" i="1"/>
  <c r="U929" i="1"/>
  <c r="AG929" i="1"/>
  <c r="AB929" i="1"/>
  <c r="Q929" i="1"/>
  <c r="O929" i="1"/>
  <c r="Z929" i="1"/>
  <c r="X929" i="1"/>
  <c r="AF929" i="1"/>
  <c r="AC929" i="1"/>
  <c r="AJ929" i="1"/>
  <c r="AE929" i="1"/>
  <c r="M929" i="1"/>
  <c r="N929" i="1"/>
  <c r="T929" i="1"/>
  <c r="W929" i="1"/>
  <c r="AI929" i="1"/>
  <c r="P929" i="1"/>
  <c r="AD971" i="1"/>
  <c r="R971" i="1"/>
  <c r="X971" i="1"/>
  <c r="AJ971" i="1"/>
  <c r="P971" i="1"/>
  <c r="AB971" i="1"/>
  <c r="AG971" i="1"/>
  <c r="AA971" i="1"/>
  <c r="AH971" i="1"/>
  <c r="S971" i="1"/>
  <c r="M971" i="1"/>
  <c r="AF971" i="1"/>
  <c r="AC971" i="1"/>
  <c r="W971" i="1"/>
  <c r="Y971" i="1"/>
  <c r="AI971" i="1"/>
  <c r="AE971" i="1"/>
  <c r="O971" i="1"/>
  <c r="T971" i="1"/>
  <c r="V971" i="1"/>
  <c r="AJ1177" i="1"/>
  <c r="AA1177" i="1"/>
  <c r="R1177" i="1"/>
  <c r="M1177" i="1"/>
  <c r="W1177" i="1"/>
  <c r="T1177" i="1"/>
  <c r="O1177" i="1"/>
  <c r="U1177" i="1"/>
  <c r="N1177" i="1"/>
  <c r="X1177" i="1"/>
  <c r="AG1177" i="1"/>
  <c r="AD1177" i="1"/>
  <c r="AB1177" i="1"/>
  <c r="Z1177" i="1"/>
  <c r="P1177" i="1"/>
  <c r="Y1177" i="1"/>
  <c r="AH1177" i="1"/>
  <c r="AC1177" i="1"/>
  <c r="AF1177" i="1"/>
  <c r="AE1177" i="1"/>
  <c r="V1177" i="1"/>
  <c r="Q1177" i="1"/>
  <c r="M965" i="1"/>
  <c r="T965" i="1"/>
  <c r="X965" i="1"/>
  <c r="N965" i="1"/>
  <c r="AC965" i="1"/>
  <c r="AI965" i="1"/>
  <c r="Z965" i="1"/>
  <c r="AG965" i="1"/>
  <c r="AA965" i="1"/>
  <c r="AH965" i="1"/>
  <c r="AD965" i="1"/>
  <c r="O965" i="1"/>
  <c r="P965" i="1"/>
  <c r="W965" i="1"/>
  <c r="V965" i="1"/>
  <c r="S965" i="1"/>
  <c r="AB965" i="1"/>
  <c r="R965" i="1"/>
  <c r="AJ965" i="1"/>
  <c r="AE965" i="1"/>
  <c r="AF965" i="1"/>
  <c r="V1014" i="1"/>
  <c r="Q1014" i="1"/>
  <c r="T1014" i="1"/>
  <c r="W1014" i="1"/>
  <c r="N1014" i="1"/>
  <c r="AJ1014" i="1"/>
  <c r="R1014" i="1"/>
  <c r="X1014" i="1"/>
  <c r="O1014" i="1"/>
  <c r="S1014" i="1"/>
  <c r="AD1014" i="1"/>
  <c r="Y1014" i="1"/>
  <c r="AA1014" i="1"/>
  <c r="AC1014" i="1"/>
  <c r="AH1014" i="1"/>
  <c r="AI1014" i="1"/>
  <c r="AB1014" i="1"/>
  <c r="P1014" i="1"/>
  <c r="AG1014" i="1"/>
  <c r="Z1014" i="1"/>
  <c r="AF1014" i="1"/>
  <c r="AE1014" i="1"/>
  <c r="U1484" i="1"/>
  <c r="V1484" i="1"/>
  <c r="R1484" i="1"/>
  <c r="T1484" i="1"/>
  <c r="AG1484" i="1"/>
  <c r="P1484" i="1"/>
  <c r="Z1484" i="1"/>
  <c r="M1484" i="1"/>
  <c r="AJ1484" i="1"/>
  <c r="N1484" i="1"/>
  <c r="AI1484" i="1"/>
  <c r="S1484" i="1"/>
  <c r="W1484" i="1"/>
  <c r="AD1484" i="1"/>
  <c r="AB1484" i="1"/>
  <c r="AC1484" i="1"/>
  <c r="AH1484" i="1"/>
  <c r="M1743" i="1"/>
  <c r="AI1743" i="1"/>
  <c r="W1743" i="1"/>
  <c r="P1102" i="1"/>
  <c r="X1102" i="1"/>
  <c r="T1102" i="1"/>
  <c r="R1102" i="1"/>
  <c r="AH1102" i="1"/>
  <c r="Z1102" i="1"/>
  <c r="N1102" i="1"/>
  <c r="AE1102" i="1"/>
  <c r="Q1102" i="1"/>
  <c r="AA1102" i="1"/>
  <c r="AJ1102" i="1"/>
  <c r="AC1102" i="1"/>
  <c r="U1102" i="1"/>
  <c r="AF1102" i="1"/>
  <c r="V1102" i="1"/>
  <c r="M1102" i="1"/>
  <c r="S891" i="1"/>
  <c r="N891" i="1"/>
  <c r="AI891" i="1"/>
  <c r="AG1522" i="1"/>
  <c r="O1522" i="1"/>
  <c r="U1522" i="1"/>
  <c r="AB1522" i="1"/>
  <c r="Q1522" i="1"/>
  <c r="AD1522" i="1"/>
  <c r="Y1522" i="1"/>
  <c r="AI1522" i="1"/>
  <c r="R1522" i="1"/>
  <c r="P1522" i="1"/>
  <c r="Z1522" i="1"/>
  <c r="V1522" i="1"/>
  <c r="M1522" i="1"/>
  <c r="AH1522" i="1"/>
  <c r="X1522" i="1"/>
  <c r="AG890" i="1"/>
  <c r="X890" i="1"/>
  <c r="Q890" i="1"/>
  <c r="Y890" i="1"/>
  <c r="M890" i="1"/>
  <c r="AI890" i="1"/>
  <c r="AD890" i="1"/>
  <c r="AJ890" i="1"/>
  <c r="AA890" i="1"/>
  <c r="V890" i="1"/>
  <c r="T890" i="1"/>
  <c r="AH890" i="1"/>
  <c r="U890" i="1"/>
  <c r="AB890" i="1"/>
  <c r="R890" i="1"/>
  <c r="Z890" i="1"/>
  <c r="S890" i="1"/>
  <c r="AG1123" i="1"/>
  <c r="AJ1123" i="1"/>
  <c r="AD1123" i="1"/>
  <c r="O1752" i="1"/>
  <c r="R1752" i="1"/>
  <c r="AE1752" i="1"/>
  <c r="Y1740" i="1"/>
  <c r="N1740" i="1"/>
  <c r="AC1740" i="1"/>
  <c r="Q1740" i="1"/>
  <c r="P1740" i="1"/>
  <c r="AE1740" i="1"/>
  <c r="AH1740" i="1"/>
  <c r="AB1740" i="1"/>
  <c r="O1740" i="1"/>
  <c r="X1740" i="1"/>
  <c r="T1740" i="1"/>
  <c r="S1740" i="1"/>
  <c r="AD1740" i="1"/>
  <c r="AI1740" i="1"/>
  <c r="AA1740" i="1"/>
  <c r="U1740" i="1"/>
  <c r="O1096" i="1"/>
  <c r="U1096" i="1"/>
  <c r="Y1096" i="1"/>
  <c r="AE1096" i="1"/>
  <c r="T1096" i="1"/>
  <c r="AG1096" i="1"/>
  <c r="AB1096" i="1"/>
  <c r="M1096" i="1"/>
  <c r="AI1096" i="1"/>
  <c r="Q1096" i="1"/>
  <c r="AH1096" i="1"/>
  <c r="N1096" i="1"/>
  <c r="AD1096" i="1"/>
  <c r="V1096" i="1"/>
  <c r="AC1096" i="1"/>
  <c r="AJ1096" i="1"/>
  <c r="P1096" i="1"/>
  <c r="AG1121" i="1"/>
  <c r="T1121" i="1"/>
  <c r="AB1121" i="1"/>
  <c r="AE1513" i="1"/>
  <c r="R1513" i="1"/>
  <c r="M1498" i="1"/>
  <c r="W1498" i="1"/>
  <c r="T1498" i="1"/>
  <c r="AJ1498" i="1"/>
  <c r="AI1498" i="1"/>
  <c r="AE1498" i="1"/>
  <c r="P1498" i="1"/>
  <c r="Y1498" i="1"/>
  <c r="AA1498" i="1"/>
  <c r="V1498" i="1"/>
  <c r="AB1498" i="1"/>
  <c r="X1498" i="1"/>
  <c r="AD1498" i="1"/>
  <c r="AC1498" i="1"/>
  <c r="Q1498" i="1"/>
  <c r="AD928" i="1"/>
  <c r="T928" i="1"/>
  <c r="Y928" i="1"/>
  <c r="O928" i="1"/>
  <c r="Q928" i="1"/>
  <c r="AE928" i="1"/>
  <c r="W928" i="1"/>
  <c r="AB928" i="1"/>
  <c r="N928" i="1"/>
  <c r="M928" i="1"/>
  <c r="AC928" i="1"/>
  <c r="AI928" i="1"/>
  <c r="AH928" i="1"/>
  <c r="R928" i="1"/>
  <c r="V928" i="1"/>
  <c r="AA928" i="1"/>
  <c r="Y1135" i="1"/>
  <c r="W1135" i="1"/>
  <c r="AG1135" i="1"/>
  <c r="X1135" i="1"/>
  <c r="P1135" i="1"/>
  <c r="O1135" i="1"/>
  <c r="S1135" i="1"/>
  <c r="Q1135" i="1"/>
  <c r="AE1135" i="1"/>
  <c r="AD1135" i="1"/>
  <c r="AI1135" i="1"/>
  <c r="AA1135" i="1"/>
  <c r="U1135" i="1"/>
  <c r="N1135" i="1"/>
  <c r="Z1135" i="1"/>
  <c r="AJ1135" i="1"/>
  <c r="AB1135" i="1"/>
  <c r="AF1135" i="1"/>
  <c r="M1135" i="1"/>
  <c r="AC1503" i="1"/>
  <c r="AJ1503" i="1"/>
  <c r="T916" i="1"/>
  <c r="U916" i="1"/>
  <c r="AE916" i="1"/>
  <c r="N916" i="1"/>
  <c r="V916" i="1"/>
  <c r="M916" i="1"/>
  <c r="W916" i="1"/>
  <c r="Z916" i="1"/>
  <c r="S916" i="1"/>
  <c r="AC916" i="1"/>
  <c r="O916" i="1"/>
  <c r="R916" i="1"/>
  <c r="X916" i="1"/>
  <c r="Y916" i="1"/>
  <c r="Q916" i="1"/>
  <c r="AJ916" i="1"/>
  <c r="AH916" i="1"/>
  <c r="AB916" i="1"/>
  <c r="AG916" i="1"/>
  <c r="AI916" i="1"/>
  <c r="AE1495" i="1"/>
  <c r="U1495" i="1"/>
  <c r="Y1495" i="1"/>
  <c r="W1495" i="1"/>
  <c r="S1495" i="1"/>
  <c r="O1495" i="1"/>
  <c r="X1495" i="1"/>
  <c r="Z1495" i="1"/>
  <c r="AG1495" i="1"/>
  <c r="AI1495" i="1"/>
  <c r="AH1495" i="1"/>
  <c r="V1495" i="1"/>
  <c r="T1495" i="1"/>
  <c r="R1495" i="1"/>
  <c r="AJ1495" i="1"/>
  <c r="Q1495" i="1"/>
  <c r="AF1495" i="1"/>
  <c r="AA1495" i="1"/>
  <c r="AB1495" i="1"/>
  <c r="AA932" i="1"/>
  <c r="AF932" i="1"/>
  <c r="AC932" i="1"/>
  <c r="N932" i="1"/>
  <c r="AD932" i="1"/>
  <c r="AI932" i="1"/>
  <c r="AB932" i="1"/>
  <c r="X932" i="1"/>
  <c r="AE932" i="1"/>
  <c r="M932" i="1"/>
  <c r="T932" i="1"/>
  <c r="P932" i="1"/>
  <c r="W932" i="1"/>
  <c r="U932" i="1"/>
  <c r="AH932" i="1"/>
  <c r="Y932" i="1"/>
  <c r="O932" i="1"/>
  <c r="S932" i="1"/>
  <c r="AJ932" i="1"/>
  <c r="Q932" i="1"/>
  <c r="AH925" i="1"/>
  <c r="AI1511" i="1"/>
  <c r="AE1511" i="1"/>
  <c r="N1495" i="1"/>
  <c r="AA929" i="1"/>
  <c r="V929" i="1"/>
  <c r="S1158" i="1"/>
  <c r="T1158" i="1"/>
  <c r="AA1158" i="1"/>
  <c r="M1158" i="1"/>
  <c r="AC1158" i="1"/>
  <c r="AI1158" i="1"/>
  <c r="Y1158" i="1"/>
  <c r="X1158" i="1"/>
  <c r="AG1158" i="1"/>
  <c r="AF1158" i="1"/>
  <c r="Z1158" i="1"/>
  <c r="AB1158" i="1"/>
  <c r="W1158" i="1"/>
  <c r="AJ1158" i="1"/>
  <c r="N1158" i="1"/>
  <c r="O1158" i="1"/>
  <c r="AH1158" i="1"/>
  <c r="P1158" i="1"/>
  <c r="AE1158" i="1"/>
  <c r="V1158" i="1"/>
  <c r="U971" i="1"/>
  <c r="Q971" i="1"/>
  <c r="S1177" i="1"/>
  <c r="U965" i="1"/>
  <c r="AF1004" i="1"/>
  <c r="P1004" i="1"/>
  <c r="V1004" i="1"/>
  <c r="AB1004" i="1"/>
  <c r="AI1004" i="1"/>
  <c r="M1004" i="1"/>
  <c r="O1004" i="1"/>
  <c r="X1004" i="1"/>
  <c r="Q1004" i="1"/>
  <c r="Y1004" i="1"/>
  <c r="AH1004" i="1"/>
  <c r="W1004" i="1"/>
  <c r="S1004" i="1"/>
  <c r="T1004" i="1"/>
  <c r="AE1004" i="1"/>
  <c r="AJ1004" i="1"/>
  <c r="AA1004" i="1"/>
  <c r="Z1004" i="1"/>
  <c r="R1004" i="1"/>
  <c r="AD1004" i="1"/>
  <c r="AG1004" i="1"/>
  <c r="N1004" i="1"/>
  <c r="U1014" i="1"/>
  <c r="O1073" i="1"/>
  <c r="AG1073" i="1"/>
  <c r="AF1073" i="1"/>
  <c r="Q1073" i="1"/>
  <c r="AJ841" i="1"/>
  <c r="AA841" i="1"/>
  <c r="M841" i="1"/>
  <c r="Y841" i="1"/>
  <c r="R1726" i="1"/>
  <c r="V1726" i="1"/>
  <c r="AG1726" i="1"/>
  <c r="Q1726" i="1"/>
  <c r="U1058" i="1"/>
  <c r="M1058" i="1"/>
  <c r="AH1058" i="1"/>
  <c r="N1058" i="1"/>
  <c r="N1071" i="1"/>
  <c r="W1071" i="1"/>
  <c r="Z1071" i="1"/>
  <c r="T1071" i="1"/>
  <c r="Z1465" i="1"/>
  <c r="AE1465" i="1"/>
  <c r="W1465" i="1"/>
  <c r="AD1465" i="1"/>
  <c r="AC1731" i="1"/>
  <c r="AB1731" i="1"/>
  <c r="AE1731" i="1"/>
  <c r="V1731" i="1"/>
  <c r="N1068" i="1"/>
  <c r="AA1068" i="1"/>
  <c r="X1068" i="1"/>
  <c r="Y1068" i="1"/>
  <c r="AC1467" i="1"/>
  <c r="AE1467" i="1"/>
  <c r="AG1467" i="1"/>
  <c r="AD1467" i="1"/>
  <c r="Z1762" i="1"/>
  <c r="AB1762" i="1"/>
  <c r="X1762" i="1"/>
  <c r="Q1762" i="1"/>
  <c r="Z1077" i="1"/>
  <c r="AE1077" i="1"/>
  <c r="V1077" i="1"/>
  <c r="AC1077" i="1"/>
  <c r="X1077" i="1"/>
  <c r="AJ1077" i="1"/>
  <c r="AG1077" i="1"/>
  <c r="Y1077" i="1"/>
  <c r="N1077" i="1"/>
  <c r="AD1077" i="1"/>
  <c r="AF1077" i="1"/>
  <c r="Q840" i="1"/>
  <c r="R840" i="1"/>
  <c r="P840" i="1"/>
  <c r="AJ840" i="1"/>
  <c r="AA840" i="1"/>
  <c r="AG840" i="1"/>
  <c r="U840" i="1"/>
  <c r="X840" i="1"/>
  <c r="Z840" i="1"/>
  <c r="AF840" i="1"/>
  <c r="N840" i="1"/>
  <c r="AC1057" i="1"/>
  <c r="M1057" i="1"/>
  <c r="Z1057" i="1"/>
  <c r="O1057" i="1"/>
  <c r="AF1057" i="1"/>
  <c r="V1057" i="1"/>
  <c r="U1057" i="1"/>
  <c r="X1057" i="1"/>
  <c r="P1057" i="1"/>
  <c r="AI1057" i="1"/>
  <c r="AJ1057" i="1"/>
  <c r="M1088" i="1"/>
  <c r="AE1088" i="1"/>
  <c r="AA1088" i="1"/>
  <c r="S1088" i="1"/>
  <c r="R1088" i="1"/>
  <c r="AJ1088" i="1"/>
  <c r="X1088" i="1"/>
  <c r="AF1088" i="1"/>
  <c r="Z1088" i="1"/>
  <c r="AG1088" i="1"/>
  <c r="V1088" i="1"/>
  <c r="Q816" i="1"/>
  <c r="AD816" i="1"/>
  <c r="AE816" i="1"/>
  <c r="AB816" i="1"/>
  <c r="U816" i="1"/>
  <c r="O816" i="1"/>
  <c r="Y816" i="1"/>
  <c r="AA816" i="1"/>
  <c r="N816" i="1"/>
  <c r="AI816" i="1"/>
  <c r="AC816" i="1"/>
  <c r="R1469" i="1"/>
  <c r="V1469" i="1"/>
  <c r="T1469" i="1"/>
  <c r="S1469" i="1"/>
  <c r="M1469" i="1"/>
  <c r="AI1469" i="1"/>
  <c r="AF1469" i="1"/>
  <c r="AD1469" i="1"/>
  <c r="AB1469" i="1"/>
  <c r="Q1469" i="1"/>
  <c r="Y1469" i="1"/>
  <c r="AJ1086" i="1"/>
  <c r="AA1086" i="1"/>
  <c r="U1086" i="1"/>
  <c r="S1086" i="1"/>
  <c r="O1086" i="1"/>
  <c r="AF1086" i="1"/>
  <c r="R1086" i="1"/>
  <c r="Q1086" i="1"/>
  <c r="Z1086" i="1"/>
  <c r="N1086" i="1"/>
  <c r="T1086" i="1"/>
  <c r="M1735" i="1"/>
  <c r="AE1735" i="1"/>
  <c r="AC1735" i="1"/>
  <c r="O1735" i="1"/>
  <c r="AF1735" i="1"/>
  <c r="R1735" i="1"/>
  <c r="P1735" i="1"/>
  <c r="AA1735" i="1"/>
  <c r="V1735" i="1"/>
  <c r="AJ1735" i="1"/>
  <c r="AB883" i="1"/>
  <c r="P883" i="1"/>
  <c r="AG883" i="1"/>
  <c r="W883" i="1"/>
  <c r="R883" i="1"/>
  <c r="AC883" i="1"/>
  <c r="X883" i="1"/>
  <c r="Y883" i="1"/>
  <c r="U883" i="1"/>
  <c r="AD883" i="1"/>
  <c r="N1111" i="1"/>
  <c r="AJ1111" i="1"/>
  <c r="AH1111" i="1"/>
  <c r="AI1111" i="1"/>
  <c r="P1111" i="1"/>
  <c r="AF1111" i="1"/>
  <c r="V1111" i="1"/>
  <c r="T1111" i="1"/>
  <c r="O1111" i="1"/>
  <c r="W1111" i="1"/>
  <c r="AC1483" i="1"/>
  <c r="AJ1483" i="1"/>
  <c r="M1483" i="1"/>
  <c r="AA1483" i="1"/>
  <c r="P1483" i="1"/>
  <c r="Y1483" i="1"/>
  <c r="AB1483" i="1"/>
  <c r="AH1483" i="1"/>
  <c r="U1483" i="1"/>
  <c r="R1483" i="1"/>
  <c r="AE1480" i="1"/>
  <c r="P1480" i="1"/>
  <c r="AI1480" i="1"/>
  <c r="Y1480" i="1"/>
  <c r="AH1480" i="1"/>
  <c r="M1480" i="1"/>
  <c r="U1480" i="1"/>
  <c r="N1480" i="1"/>
  <c r="AC1480" i="1"/>
  <c r="R1480" i="1"/>
  <c r="S1119" i="1"/>
  <c r="AA1119" i="1"/>
  <c r="AE1119" i="1"/>
  <c r="Y1119" i="1"/>
  <c r="T1119" i="1"/>
  <c r="W1119" i="1"/>
  <c r="P1119" i="1"/>
  <c r="AB1119" i="1"/>
  <c r="Z1119" i="1"/>
  <c r="M1119" i="1"/>
  <c r="R1112" i="1"/>
  <c r="AC1112" i="1"/>
  <c r="AH1112" i="1"/>
  <c r="Q1112" i="1"/>
  <c r="X1112" i="1"/>
  <c r="AA1112" i="1"/>
  <c r="AD1112" i="1"/>
  <c r="Y1112" i="1"/>
  <c r="AJ1112" i="1"/>
  <c r="AE1112" i="1"/>
  <c r="AG1490" i="1"/>
  <c r="N1490" i="1"/>
  <c r="T1490" i="1"/>
  <c r="AJ1490" i="1"/>
  <c r="R1490" i="1"/>
  <c r="U1490" i="1"/>
  <c r="S1490" i="1"/>
  <c r="AH1490" i="1"/>
  <c r="AB1490" i="1"/>
  <c r="Y1490" i="1"/>
  <c r="AH1771" i="1"/>
  <c r="AF1771" i="1"/>
  <c r="AB1771" i="1"/>
  <c r="AA1771" i="1"/>
  <c r="AJ1771" i="1"/>
  <c r="O1771" i="1"/>
  <c r="AD1771" i="1"/>
  <c r="R1771" i="1"/>
  <c r="M1771" i="1"/>
  <c r="AI1771" i="1"/>
  <c r="Y1771" i="1"/>
  <c r="N1771" i="1"/>
  <c r="X1771" i="1"/>
  <c r="AG1771" i="1"/>
  <c r="AC1741" i="1"/>
  <c r="P1741" i="1"/>
  <c r="AA1741" i="1"/>
  <c r="W1741" i="1"/>
  <c r="AI1741" i="1"/>
  <c r="U1741" i="1"/>
  <c r="AB1741" i="1"/>
  <c r="M1741" i="1"/>
  <c r="X1741" i="1"/>
  <c r="N1741" i="1"/>
  <c r="AF1741" i="1"/>
  <c r="AH1741" i="1"/>
  <c r="O1741" i="1"/>
  <c r="Q1741" i="1"/>
  <c r="AG873" i="1"/>
  <c r="W873" i="1"/>
  <c r="AA873" i="1"/>
  <c r="U873" i="1"/>
  <c r="M873" i="1"/>
  <c r="AB873" i="1"/>
  <c r="AJ873" i="1"/>
  <c r="T873" i="1"/>
  <c r="N873" i="1"/>
  <c r="V873" i="1"/>
  <c r="AE873" i="1"/>
  <c r="X873" i="1"/>
  <c r="AI873" i="1"/>
  <c r="AD873" i="1"/>
  <c r="S874" i="1"/>
  <c r="U874" i="1"/>
  <c r="AD874" i="1"/>
  <c r="P874" i="1"/>
  <c r="AJ874" i="1"/>
  <c r="V874" i="1"/>
  <c r="AG874" i="1"/>
  <c r="AF874" i="1"/>
  <c r="M874" i="1"/>
  <c r="AB874" i="1"/>
  <c r="AC874" i="1"/>
  <c r="Z874" i="1"/>
  <c r="N874" i="1"/>
  <c r="AF876" i="1"/>
  <c r="AA876" i="1"/>
  <c r="AE876" i="1"/>
  <c r="AH876" i="1"/>
  <c r="Y876" i="1"/>
  <c r="P876" i="1"/>
  <c r="V876" i="1"/>
  <c r="AD876" i="1"/>
  <c r="Q876" i="1"/>
  <c r="N876" i="1"/>
  <c r="U876" i="1"/>
  <c r="X876" i="1"/>
  <c r="AI876" i="1"/>
  <c r="T876" i="1"/>
  <c r="R876" i="1"/>
  <c r="AG1770" i="1"/>
  <c r="AF1770" i="1"/>
  <c r="AE1770" i="1"/>
  <c r="Z1770" i="1"/>
  <c r="AH1770" i="1"/>
  <c r="X1770" i="1"/>
  <c r="AC1770" i="1"/>
  <c r="V1770" i="1"/>
  <c r="T1770" i="1"/>
  <c r="AJ1770" i="1"/>
  <c r="M1770" i="1"/>
  <c r="W1770" i="1"/>
  <c r="S1770" i="1"/>
  <c r="AB1770" i="1"/>
  <c r="Y1751" i="1"/>
  <c r="X1751" i="1"/>
  <c r="P1751" i="1"/>
  <c r="AD1751" i="1"/>
  <c r="AB1751" i="1"/>
  <c r="U1751" i="1"/>
  <c r="Q1751" i="1"/>
  <c r="S1751" i="1"/>
  <c r="W1751" i="1"/>
  <c r="AJ1751" i="1"/>
  <c r="T1751" i="1"/>
  <c r="AE1751" i="1"/>
  <c r="N1751" i="1"/>
  <c r="M1751" i="1"/>
  <c r="Q1120" i="1"/>
  <c r="AA1120" i="1"/>
  <c r="AE1120" i="1"/>
  <c r="M1120" i="1"/>
  <c r="O1120" i="1"/>
  <c r="AB1120" i="1"/>
  <c r="AI1120" i="1"/>
  <c r="AD1120" i="1"/>
  <c r="W1120" i="1"/>
  <c r="X1120" i="1"/>
  <c r="AH1120" i="1"/>
  <c r="V1120" i="1"/>
  <c r="U1120" i="1"/>
  <c r="S1120" i="1"/>
  <c r="AB1122" i="1"/>
  <c r="AG1122" i="1"/>
  <c r="AA1122" i="1"/>
  <c r="AJ1122" i="1"/>
  <c r="S1122" i="1"/>
  <c r="T1122" i="1"/>
  <c r="Y1122" i="1"/>
  <c r="X1122" i="1"/>
  <c r="R1122" i="1"/>
  <c r="AH1122" i="1"/>
  <c r="U1122" i="1"/>
  <c r="P1122" i="1"/>
  <c r="M1122" i="1"/>
  <c r="AI1122" i="1"/>
  <c r="W1486" i="1"/>
  <c r="AA1486" i="1"/>
  <c r="N1486" i="1"/>
  <c r="S1486" i="1"/>
  <c r="AF1486" i="1"/>
  <c r="P1486" i="1"/>
  <c r="AJ1486" i="1"/>
  <c r="O1486" i="1"/>
  <c r="X1486" i="1"/>
  <c r="T1486" i="1"/>
  <c r="Y1486" i="1"/>
  <c r="AD1486" i="1"/>
  <c r="AC1486" i="1"/>
  <c r="AH1486" i="1"/>
  <c r="AE933" i="1"/>
  <c r="R933" i="1"/>
  <c r="AC933" i="1"/>
  <c r="W933" i="1"/>
  <c r="AH933" i="1"/>
  <c r="M933" i="1"/>
  <c r="AG933" i="1"/>
  <c r="AA933" i="1"/>
  <c r="AF933" i="1"/>
  <c r="Y933" i="1"/>
  <c r="N933" i="1"/>
  <c r="V933" i="1"/>
  <c r="X933" i="1"/>
  <c r="Z933" i="1"/>
  <c r="AB1149" i="1"/>
  <c r="P1149" i="1"/>
  <c r="AF1149" i="1"/>
  <c r="U1149" i="1"/>
  <c r="W1149" i="1"/>
  <c r="V1149" i="1"/>
  <c r="AH1149" i="1"/>
  <c r="N1149" i="1"/>
  <c r="AJ1149" i="1"/>
  <c r="AE1149" i="1"/>
  <c r="S1149" i="1"/>
  <c r="AA1149" i="1"/>
  <c r="Y1149" i="1"/>
  <c r="R1149" i="1"/>
  <c r="AD1149" i="1"/>
  <c r="AC1149" i="1"/>
  <c r="T1149" i="1"/>
  <c r="O1149" i="1"/>
  <c r="X1140" i="1"/>
  <c r="AJ1140" i="1"/>
  <c r="AH1140" i="1"/>
  <c r="S1140" i="1"/>
  <c r="Z1140" i="1"/>
  <c r="AE1140" i="1"/>
  <c r="AA1140" i="1"/>
  <c r="U1140" i="1"/>
  <c r="AF1140" i="1"/>
  <c r="M1140" i="1"/>
  <c r="R1140" i="1"/>
  <c r="AG1140" i="1"/>
  <c r="O1140" i="1"/>
  <c r="AD1140" i="1"/>
  <c r="P1140" i="1"/>
  <c r="AB1140" i="1"/>
  <c r="T1140" i="1"/>
  <c r="AA1150" i="1"/>
  <c r="O1150" i="1"/>
  <c r="AD1150" i="1"/>
  <c r="R1150" i="1"/>
  <c r="X1150" i="1"/>
  <c r="AG1150" i="1"/>
  <c r="U1150" i="1"/>
  <c r="T1150" i="1"/>
  <c r="AI1150" i="1"/>
  <c r="Q1150" i="1"/>
  <c r="AJ1150" i="1"/>
  <c r="AE1150" i="1"/>
  <c r="W1150" i="1"/>
  <c r="AC1150" i="1"/>
  <c r="M1150" i="1"/>
  <c r="Z1150" i="1"/>
  <c r="P1150" i="1"/>
  <c r="V1150" i="1"/>
  <c r="AC964" i="1"/>
  <c r="U964" i="1"/>
  <c r="AD964" i="1"/>
  <c r="W964" i="1"/>
  <c r="AH964" i="1"/>
  <c r="Y964" i="1"/>
  <c r="N964" i="1"/>
  <c r="Q964" i="1"/>
  <c r="R964" i="1"/>
  <c r="Z964" i="1"/>
  <c r="P964" i="1"/>
  <c r="V964" i="1"/>
  <c r="X964" i="1"/>
  <c r="AG964" i="1"/>
  <c r="AB964" i="1"/>
  <c r="AE964" i="1"/>
  <c r="AA964" i="1"/>
  <c r="AF964" i="1"/>
  <c r="M964" i="1"/>
  <c r="AJ964" i="1"/>
  <c r="Z1015" i="1"/>
  <c r="AA1015" i="1"/>
  <c r="X1015" i="1"/>
  <c r="S1015" i="1"/>
  <c r="AC1015" i="1"/>
  <c r="AD1015" i="1"/>
  <c r="U1015" i="1"/>
  <c r="AG1015" i="1"/>
  <c r="AI1015" i="1"/>
  <c r="AJ1015" i="1"/>
  <c r="W1015" i="1"/>
  <c r="Q1015" i="1"/>
  <c r="AH1015" i="1"/>
  <c r="N1015" i="1"/>
  <c r="R1015" i="1"/>
  <c r="M1015" i="1"/>
  <c r="AF1015" i="1"/>
  <c r="AE1015" i="1"/>
  <c r="P1015" i="1"/>
  <c r="O1015" i="1"/>
  <c r="T1015" i="1"/>
  <c r="AI1777" i="1"/>
  <c r="P1777" i="1"/>
  <c r="AF1777" i="1"/>
  <c r="AJ1777" i="1"/>
  <c r="AE1777" i="1"/>
  <c r="Q1777" i="1"/>
  <c r="AA1777" i="1"/>
  <c r="U1777" i="1"/>
  <c r="AD1777" i="1"/>
  <c r="AC1777" i="1"/>
  <c r="M1777" i="1"/>
  <c r="R1777" i="1"/>
  <c r="AG1777" i="1"/>
  <c r="Z1777" i="1"/>
  <c r="AH1777" i="1"/>
  <c r="X1777" i="1"/>
  <c r="W1777" i="1"/>
  <c r="T1777" i="1"/>
  <c r="AB1777" i="1"/>
  <c r="V1777" i="1"/>
  <c r="N1777" i="1"/>
  <c r="AA1794" i="1"/>
  <c r="R1794" i="1"/>
  <c r="AI1794" i="1"/>
  <c r="T1794" i="1"/>
  <c r="M1794" i="1"/>
  <c r="AD1794" i="1"/>
  <c r="W1794" i="1"/>
  <c r="V1794" i="1"/>
  <c r="U1794" i="1"/>
  <c r="S1794" i="1"/>
  <c r="P1794" i="1"/>
  <c r="N1794" i="1"/>
  <c r="AE1794" i="1"/>
  <c r="AG1794" i="1"/>
  <c r="AB1794" i="1"/>
  <c r="AJ1794" i="1"/>
  <c r="Q1794" i="1"/>
  <c r="O1794" i="1"/>
  <c r="AC1794" i="1"/>
  <c r="X1794" i="1"/>
  <c r="AF1794" i="1"/>
  <c r="AH1794" i="1"/>
  <c r="Y1794" i="1"/>
  <c r="AF1746" i="1"/>
  <c r="M1746" i="1"/>
  <c r="Q1746" i="1"/>
  <c r="AD1746" i="1"/>
  <c r="S1746" i="1"/>
  <c r="R1746" i="1"/>
  <c r="AI1746" i="1"/>
  <c r="AA1746" i="1"/>
  <c r="W1746" i="1"/>
  <c r="AJ1746" i="1"/>
  <c r="AC1753" i="1"/>
  <c r="AE1753" i="1"/>
  <c r="Z1753" i="1"/>
  <c r="AD1753" i="1"/>
  <c r="AJ1753" i="1"/>
  <c r="N1753" i="1"/>
  <c r="AI1753" i="1"/>
  <c r="AF1753" i="1"/>
  <c r="O1753" i="1"/>
  <c r="M1753" i="1"/>
  <c r="AF1482" i="1"/>
  <c r="Y1482" i="1"/>
  <c r="AD1482" i="1"/>
  <c r="AC1482" i="1"/>
  <c r="W1482" i="1"/>
  <c r="P1482" i="1"/>
  <c r="O1482" i="1"/>
  <c r="S1482" i="1"/>
  <c r="AA1482" i="1"/>
  <c r="U1482" i="1"/>
  <c r="Y1759" i="1"/>
  <c r="AA1759" i="1"/>
  <c r="Q1759" i="1"/>
  <c r="AD1759" i="1"/>
  <c r="AF1759" i="1"/>
  <c r="AC1759" i="1"/>
  <c r="AH1759" i="1"/>
  <c r="S1759" i="1"/>
  <c r="X1759" i="1"/>
  <c r="P1759" i="1"/>
  <c r="Z1091" i="1"/>
  <c r="O1091" i="1"/>
  <c r="AD1091" i="1"/>
  <c r="AI1091" i="1"/>
  <c r="AA1091" i="1"/>
  <c r="AC1091" i="1"/>
  <c r="Y1091" i="1"/>
  <c r="S1091" i="1"/>
  <c r="AG1091" i="1"/>
  <c r="U1091" i="1"/>
  <c r="N922" i="1"/>
  <c r="O922" i="1"/>
  <c r="Q922" i="1"/>
  <c r="AI922" i="1"/>
  <c r="W922" i="1"/>
  <c r="M922" i="1"/>
  <c r="V922" i="1"/>
  <c r="AE922" i="1"/>
  <c r="AD922" i="1"/>
  <c r="AB922" i="1"/>
  <c r="AB1113" i="1"/>
  <c r="O1113" i="1"/>
  <c r="AH1113" i="1"/>
  <c r="M1113" i="1"/>
  <c r="AE1113" i="1"/>
  <c r="X1113" i="1"/>
  <c r="AA1113" i="1"/>
  <c r="AC1113" i="1"/>
  <c r="R1113" i="1"/>
  <c r="W1113" i="1"/>
  <c r="V1766" i="1"/>
  <c r="T1766" i="1"/>
  <c r="Z1766" i="1"/>
  <c r="AD1766" i="1"/>
  <c r="U1766" i="1"/>
  <c r="W1766" i="1"/>
  <c r="Y1766" i="1"/>
  <c r="AA1766" i="1"/>
  <c r="P1766" i="1"/>
  <c r="AE1766" i="1"/>
  <c r="U1745" i="1"/>
  <c r="M1745" i="1"/>
  <c r="AG1745" i="1"/>
  <c r="AD1745" i="1"/>
  <c r="AB1745" i="1"/>
  <c r="T1745" i="1"/>
  <c r="AA1745" i="1"/>
  <c r="R1745" i="1"/>
  <c r="V1745" i="1"/>
  <c r="S1745" i="1"/>
  <c r="AF1772" i="1"/>
  <c r="AE1772" i="1"/>
  <c r="AA1772" i="1"/>
  <c r="AH1772" i="1"/>
  <c r="AI1772" i="1"/>
  <c r="T1772" i="1"/>
  <c r="AD1772" i="1"/>
  <c r="M1772" i="1"/>
  <c r="P1772" i="1"/>
  <c r="O1772" i="1"/>
  <c r="W881" i="1"/>
  <c r="V881" i="1"/>
  <c r="R881" i="1"/>
  <c r="AC881" i="1"/>
  <c r="T881" i="1"/>
  <c r="N881" i="1"/>
  <c r="AA881" i="1"/>
  <c r="Y881" i="1"/>
  <c r="U881" i="1"/>
  <c r="Q881" i="1"/>
  <c r="Z1105" i="1"/>
  <c r="N1105" i="1"/>
  <c r="AE1105" i="1"/>
  <c r="T1105" i="1"/>
  <c r="O1105" i="1"/>
  <c r="AJ1105" i="1"/>
  <c r="AI1105" i="1"/>
  <c r="AH1105" i="1"/>
  <c r="X1105" i="1"/>
  <c r="AG1105" i="1"/>
  <c r="V1491" i="1"/>
  <c r="AD1491" i="1"/>
  <c r="AC1491" i="1"/>
  <c r="O1491" i="1"/>
  <c r="AB1491" i="1"/>
  <c r="Q1491" i="1"/>
  <c r="AI1491" i="1"/>
  <c r="N1491" i="1"/>
  <c r="AF1491" i="1"/>
  <c r="Z1491" i="1"/>
  <c r="AI1125" i="1"/>
  <c r="W1125" i="1"/>
  <c r="X1125" i="1"/>
  <c r="S1125" i="1"/>
  <c r="P1125" i="1"/>
  <c r="AC1125" i="1"/>
  <c r="AJ1125" i="1"/>
  <c r="O1125" i="1"/>
  <c r="R1125" i="1"/>
  <c r="AH1125" i="1"/>
  <c r="AA1125" i="1"/>
  <c r="AB1125" i="1"/>
  <c r="T1125" i="1"/>
  <c r="U1125" i="1"/>
  <c r="Y1125" i="1"/>
  <c r="AD1504" i="1"/>
  <c r="Z1504" i="1"/>
  <c r="O1504" i="1"/>
  <c r="Q1504" i="1"/>
  <c r="U1504" i="1"/>
  <c r="M1504" i="1"/>
  <c r="AH1504" i="1"/>
  <c r="P1504" i="1"/>
  <c r="N1504" i="1"/>
  <c r="S1504" i="1"/>
  <c r="T1504" i="1"/>
  <c r="AF1504" i="1"/>
  <c r="AA1138" i="1"/>
  <c r="R1138" i="1"/>
  <c r="T1138" i="1"/>
  <c r="AD1138" i="1"/>
  <c r="AH1138" i="1"/>
  <c r="S1138" i="1"/>
  <c r="P1138" i="1"/>
  <c r="AJ1138" i="1"/>
  <c r="AG1138" i="1"/>
  <c r="AE1138" i="1"/>
  <c r="N1138" i="1"/>
  <c r="X1138" i="1"/>
  <c r="O1138" i="1"/>
  <c r="V1138" i="1"/>
  <c r="Q1138" i="1"/>
  <c r="AC1494" i="1"/>
  <c r="AG1494" i="1"/>
  <c r="M1494" i="1"/>
  <c r="AJ1494" i="1"/>
  <c r="Z1494" i="1"/>
  <c r="T1494" i="1"/>
  <c r="O1494" i="1"/>
  <c r="P1494" i="1"/>
  <c r="X1494" i="1"/>
  <c r="R1494" i="1"/>
  <c r="AA1494" i="1"/>
  <c r="W1494" i="1"/>
  <c r="V1494" i="1"/>
  <c r="AF1494" i="1"/>
  <c r="S1494" i="1"/>
  <c r="P923" i="1"/>
  <c r="S923" i="1"/>
  <c r="AE923" i="1"/>
  <c r="M923" i="1"/>
  <c r="AB923" i="1"/>
  <c r="U923" i="1"/>
  <c r="AG923" i="1"/>
  <c r="AH923" i="1"/>
  <c r="AI923" i="1"/>
  <c r="AF923" i="1"/>
  <c r="AG1507" i="1"/>
  <c r="R1507" i="1"/>
  <c r="AA1507" i="1"/>
  <c r="AH1507" i="1"/>
  <c r="AI1507" i="1"/>
  <c r="Y1507" i="1"/>
  <c r="AD1507" i="1"/>
  <c r="Q1507" i="1"/>
  <c r="N1507" i="1"/>
  <c r="P1507" i="1"/>
  <c r="AF1507" i="1"/>
  <c r="Z1507" i="1"/>
  <c r="O1507" i="1"/>
  <c r="AJ1507" i="1"/>
  <c r="U1507" i="1"/>
  <c r="AE1507" i="1"/>
  <c r="AG1152" i="1"/>
  <c r="AC1152" i="1"/>
  <c r="N1152" i="1"/>
  <c r="T1152" i="1"/>
  <c r="AA1152" i="1"/>
  <c r="AB1152" i="1"/>
  <c r="AD1152" i="1"/>
  <c r="AE1152" i="1"/>
  <c r="Z1152" i="1"/>
  <c r="S1152" i="1"/>
  <c r="U1152" i="1"/>
  <c r="AH1152" i="1"/>
  <c r="M1152" i="1"/>
  <c r="AI1152" i="1"/>
  <c r="AF1152" i="1"/>
  <c r="W1152" i="1"/>
  <c r="AB1494" i="1"/>
  <c r="X934" i="1"/>
  <c r="Q934" i="1"/>
  <c r="O934" i="1"/>
  <c r="AC934" i="1"/>
  <c r="AG934" i="1"/>
  <c r="N934" i="1"/>
  <c r="AI934" i="1"/>
  <c r="W934" i="1"/>
  <c r="AH934" i="1"/>
  <c r="S934" i="1"/>
  <c r="Z934" i="1"/>
  <c r="U934" i="1"/>
  <c r="AB934" i="1"/>
  <c r="AF934" i="1"/>
  <c r="AA934" i="1"/>
  <c r="P934" i="1"/>
  <c r="AJ934" i="1"/>
  <c r="V1125" i="1"/>
  <c r="Q1125" i="1"/>
  <c r="M1125" i="1"/>
  <c r="R1504" i="1"/>
  <c r="V1504" i="1"/>
  <c r="AA1504" i="1"/>
  <c r="AI1504" i="1"/>
  <c r="AB1141" i="1"/>
  <c r="X1141" i="1"/>
  <c r="AG1141" i="1"/>
  <c r="V1141" i="1"/>
  <c r="AI1141" i="1"/>
  <c r="Z1141" i="1"/>
  <c r="M1141" i="1"/>
  <c r="N1141" i="1"/>
  <c r="Q1141" i="1"/>
  <c r="P1141" i="1"/>
  <c r="U1141" i="1"/>
  <c r="AD1141" i="1"/>
  <c r="R1141" i="1"/>
  <c r="Y1141" i="1"/>
  <c r="AA1141" i="1"/>
  <c r="T1141" i="1"/>
  <c r="AC1138" i="1"/>
  <c r="AE1181" i="1"/>
  <c r="V1181" i="1"/>
  <c r="N1181" i="1"/>
  <c r="M1181" i="1"/>
  <c r="W1181" i="1"/>
  <c r="AC1181" i="1"/>
  <c r="AB1181" i="1"/>
  <c r="Q1181" i="1"/>
  <c r="AD1181" i="1"/>
  <c r="Z1181" i="1"/>
  <c r="AA1181" i="1"/>
  <c r="AJ1181" i="1"/>
  <c r="AF1181" i="1"/>
  <c r="R1181" i="1"/>
  <c r="P1181" i="1"/>
  <c r="AG1181" i="1"/>
  <c r="Z967" i="1"/>
  <c r="N967" i="1"/>
  <c r="AD967" i="1"/>
  <c r="O967" i="1"/>
  <c r="AF967" i="1"/>
  <c r="AG967" i="1"/>
  <c r="P967" i="1"/>
  <c r="U967" i="1"/>
  <c r="Q967" i="1"/>
  <c r="S967" i="1"/>
  <c r="AJ967" i="1"/>
  <c r="W967" i="1"/>
  <c r="X967" i="1"/>
  <c r="T967" i="1"/>
  <c r="M967" i="1"/>
  <c r="AC967" i="1"/>
  <c r="AA967" i="1"/>
  <c r="M970" i="1"/>
  <c r="P970" i="1"/>
  <c r="AJ970" i="1"/>
  <c r="Z970" i="1"/>
  <c r="Q970" i="1"/>
  <c r="AD970" i="1"/>
  <c r="AB970" i="1"/>
  <c r="O970" i="1"/>
  <c r="R970" i="1"/>
  <c r="V970" i="1"/>
  <c r="AH970" i="1"/>
  <c r="AG970" i="1"/>
  <c r="AA970" i="1"/>
  <c r="S970" i="1"/>
  <c r="N970" i="1"/>
  <c r="AF970" i="1"/>
  <c r="Y970" i="1"/>
  <c r="X970" i="1"/>
  <c r="T970" i="1"/>
  <c r="AI970" i="1"/>
  <c r="Z1019" i="1"/>
  <c r="U1019" i="1"/>
  <c r="R1019" i="1"/>
  <c r="Q1019" i="1"/>
  <c r="X1019" i="1"/>
  <c r="AE1019" i="1"/>
  <c r="T1019" i="1"/>
  <c r="AF1019" i="1"/>
  <c r="AG1019" i="1"/>
  <c r="AI1019" i="1"/>
  <c r="W1019" i="1"/>
  <c r="AC1019" i="1"/>
  <c r="AB1019" i="1"/>
  <c r="S1019" i="1"/>
  <c r="AA1019" i="1"/>
  <c r="AD1019" i="1"/>
  <c r="P1019" i="1"/>
  <c r="N1019" i="1"/>
  <c r="AJ1019" i="1"/>
  <c r="M1019" i="1"/>
  <c r="AH1019" i="1"/>
  <c r="AG1508" i="1"/>
  <c r="T1508" i="1"/>
  <c r="AI1508" i="1"/>
  <c r="S1508" i="1"/>
  <c r="P1508" i="1"/>
  <c r="N1508" i="1"/>
  <c r="AE1508" i="1"/>
  <c r="U1508" i="1"/>
  <c r="O1508" i="1"/>
  <c r="AC1508" i="1"/>
  <c r="R1508" i="1"/>
  <c r="AA1508" i="1"/>
  <c r="V1508" i="1"/>
  <c r="Z1508" i="1"/>
  <c r="AJ1496" i="1"/>
  <c r="T1496" i="1"/>
  <c r="Z1496" i="1"/>
  <c r="AH1496" i="1"/>
  <c r="X1496" i="1"/>
  <c r="M1496" i="1"/>
  <c r="V1496" i="1"/>
  <c r="S1496" i="1"/>
  <c r="AE1496" i="1"/>
  <c r="U1496" i="1"/>
  <c r="AG1496" i="1"/>
  <c r="AA1496" i="1"/>
  <c r="AD1496" i="1"/>
  <c r="P1496" i="1"/>
  <c r="Q1512" i="1"/>
  <c r="N1512" i="1"/>
  <c r="W1512" i="1"/>
  <c r="AB1512" i="1"/>
  <c r="M1512" i="1"/>
  <c r="AJ1512" i="1"/>
  <c r="AC1512" i="1"/>
  <c r="T1512" i="1"/>
  <c r="AG1512" i="1"/>
  <c r="AD1512" i="1"/>
  <c r="X1512" i="1"/>
  <c r="O1512" i="1"/>
  <c r="AF1512" i="1"/>
  <c r="S1512" i="1"/>
  <c r="W924" i="1"/>
  <c r="Q924" i="1"/>
  <c r="AD924" i="1"/>
  <c r="U924" i="1"/>
  <c r="Z924" i="1"/>
  <c r="AJ924" i="1"/>
  <c r="T924" i="1"/>
  <c r="AG924" i="1"/>
  <c r="S924" i="1"/>
  <c r="N924" i="1"/>
  <c r="AI924" i="1"/>
  <c r="V924" i="1"/>
  <c r="AE924" i="1"/>
  <c r="AD1133" i="1"/>
  <c r="U1133" i="1"/>
  <c r="AG1133" i="1"/>
  <c r="O1133" i="1"/>
  <c r="AB1133" i="1"/>
  <c r="AI1133" i="1"/>
  <c r="AA1133" i="1"/>
  <c r="AH1133" i="1"/>
  <c r="AC1133" i="1"/>
  <c r="T1133" i="1"/>
  <c r="AF1133" i="1"/>
  <c r="P1133" i="1"/>
  <c r="S1133" i="1"/>
  <c r="N1133" i="1"/>
  <c r="W1520" i="1"/>
  <c r="Z1520" i="1"/>
  <c r="S1520" i="1"/>
  <c r="AA1520" i="1"/>
  <c r="AF1520" i="1"/>
  <c r="AJ1520" i="1"/>
  <c r="AH1520" i="1"/>
  <c r="AB1520" i="1"/>
  <c r="N1520" i="1"/>
  <c r="M1520" i="1"/>
  <c r="T1520" i="1"/>
  <c r="O1520" i="1"/>
  <c r="AC1520" i="1"/>
  <c r="Q1520" i="1"/>
  <c r="S1155" i="1"/>
  <c r="V1155" i="1"/>
  <c r="T1155" i="1"/>
  <c r="AB1155" i="1"/>
  <c r="Q1155" i="1"/>
  <c r="AC1155" i="1"/>
  <c r="AI1155" i="1"/>
  <c r="M1155" i="1"/>
  <c r="AJ1155" i="1"/>
  <c r="AA1155" i="1"/>
  <c r="AE1155" i="1"/>
  <c r="W1155" i="1"/>
  <c r="O1155" i="1"/>
  <c r="N1155" i="1"/>
  <c r="R1155" i="1"/>
  <c r="P1155" i="1"/>
  <c r="U1155" i="1"/>
  <c r="Y1155" i="1"/>
  <c r="W919" i="1"/>
  <c r="S919" i="1"/>
  <c r="AF919" i="1"/>
  <c r="AE919" i="1"/>
  <c r="Z919" i="1"/>
  <c r="AA919" i="1"/>
  <c r="Y919" i="1"/>
  <c r="AH919" i="1"/>
  <c r="AJ919" i="1"/>
  <c r="AG919" i="1"/>
  <c r="AC919" i="1"/>
  <c r="Q919" i="1"/>
  <c r="M919" i="1"/>
  <c r="U919" i="1"/>
  <c r="T1160" i="1"/>
  <c r="AH1160" i="1"/>
  <c r="AJ1160" i="1"/>
  <c r="V1160" i="1"/>
  <c r="AD1160" i="1"/>
  <c r="AF1160" i="1"/>
  <c r="AG1160" i="1"/>
  <c r="Q1160" i="1"/>
  <c r="Z1160" i="1"/>
  <c r="AI1160" i="1"/>
  <c r="O1160" i="1"/>
  <c r="AB1160" i="1"/>
  <c r="U1160" i="1"/>
  <c r="W1184" i="1"/>
  <c r="T1184" i="1"/>
  <c r="P1184" i="1"/>
  <c r="AH1184" i="1"/>
  <c r="AF1184" i="1"/>
  <c r="AB1184" i="1"/>
  <c r="AC1184" i="1"/>
  <c r="R1184" i="1"/>
  <c r="N1184" i="1"/>
  <c r="U1184" i="1"/>
  <c r="AD1184" i="1"/>
  <c r="AE1184" i="1"/>
  <c r="Q1184" i="1"/>
  <c r="M1184" i="1"/>
  <c r="AA1184" i="1"/>
  <c r="X968" i="1"/>
  <c r="Q968" i="1"/>
  <c r="AJ968" i="1"/>
  <c r="R968" i="1"/>
  <c r="AA968" i="1"/>
  <c r="V968" i="1"/>
  <c r="AF968" i="1"/>
  <c r="AH968" i="1"/>
  <c r="AC968" i="1"/>
  <c r="P968" i="1"/>
  <c r="AG968" i="1"/>
  <c r="S968" i="1"/>
  <c r="W968" i="1"/>
  <c r="T968" i="1"/>
  <c r="W1521" i="1"/>
  <c r="AD1521" i="1"/>
  <c r="N1521" i="1"/>
  <c r="U1521" i="1"/>
  <c r="S1521" i="1"/>
  <c r="Z1521" i="1"/>
  <c r="V1521" i="1"/>
  <c r="Y1521" i="1"/>
  <c r="AC1521" i="1"/>
  <c r="AE1521" i="1"/>
  <c r="AB1521" i="1"/>
  <c r="M1521" i="1"/>
  <c r="AG1521" i="1"/>
  <c r="AJ959" i="1"/>
  <c r="AF959" i="1"/>
  <c r="AD959" i="1"/>
  <c r="AA959" i="1"/>
  <c r="AH959" i="1"/>
  <c r="O959" i="1"/>
  <c r="V959" i="1"/>
  <c r="M959" i="1"/>
  <c r="Z959" i="1"/>
  <c r="R959" i="1"/>
  <c r="T959" i="1"/>
  <c r="AB959" i="1"/>
  <c r="X959" i="1"/>
  <c r="AI959" i="1"/>
  <c r="U959" i="1"/>
  <c r="Q958" i="1"/>
  <c r="X958" i="1"/>
  <c r="M958" i="1"/>
  <c r="Y958" i="1"/>
  <c r="P958" i="1"/>
  <c r="V958" i="1"/>
  <c r="U958" i="1"/>
  <c r="AD958" i="1"/>
  <c r="AH958" i="1"/>
  <c r="O958" i="1"/>
  <c r="AC958" i="1"/>
  <c r="AA958" i="1"/>
  <c r="W958" i="1"/>
  <c r="Z958" i="1"/>
  <c r="R958" i="1"/>
  <c r="AF958" i="1"/>
  <c r="T958" i="1"/>
  <c r="AI958" i="1"/>
  <c r="AD1155" i="1"/>
  <c r="X1155" i="1"/>
  <c r="Z1016" i="1"/>
  <c r="S1016" i="1"/>
  <c r="AA1016" i="1"/>
  <c r="X1016" i="1"/>
  <c r="AH1016" i="1"/>
  <c r="Y1016" i="1"/>
  <c r="N1016" i="1"/>
  <c r="R1016" i="1"/>
  <c r="AC1016" i="1"/>
  <c r="AE1016" i="1"/>
  <c r="Q1016" i="1"/>
  <c r="AB1016" i="1"/>
  <c r="V1016" i="1"/>
  <c r="O1016" i="1"/>
  <c r="AF1016" i="1"/>
  <c r="U1016" i="1"/>
  <c r="AG1016" i="1"/>
  <c r="AD1016" i="1"/>
  <c r="AI1016" i="1"/>
  <c r="P1016" i="1"/>
  <c r="M1016" i="1"/>
  <c r="V15" i="1"/>
  <c r="AA15" i="1"/>
  <c r="M15" i="1"/>
  <c r="AD15" i="1"/>
  <c r="P15" i="1"/>
  <c r="AC15" i="1"/>
  <c r="AH15" i="1"/>
  <c r="S15" i="1"/>
  <c r="W15" i="1"/>
  <c r="T15" i="1"/>
  <c r="AG15" i="1"/>
  <c r="O15" i="1"/>
  <c r="AF15" i="1"/>
  <c r="Y15" i="1"/>
  <c r="R15" i="1"/>
  <c r="AB15" i="1"/>
  <c r="AE15" i="1"/>
  <c r="U15" i="1"/>
  <c r="N15" i="1"/>
  <c r="Z15" i="1"/>
  <c r="AI15" i="1"/>
  <c r="AE1079" i="1"/>
  <c r="AG1079" i="1"/>
  <c r="S1079" i="1"/>
  <c r="Z1079" i="1"/>
  <c r="Z837" i="1"/>
  <c r="AJ837" i="1"/>
  <c r="AD837" i="1"/>
  <c r="AE837" i="1"/>
  <c r="M1724" i="1"/>
  <c r="AH1724" i="1"/>
  <c r="O1724" i="1"/>
  <c r="P1724" i="1"/>
  <c r="Q1089" i="1"/>
  <c r="AJ1089" i="1"/>
  <c r="X1089" i="1"/>
  <c r="S1089" i="1"/>
  <c r="X834" i="1"/>
  <c r="R834" i="1"/>
  <c r="V834" i="1"/>
  <c r="Y834" i="1"/>
  <c r="U1082" i="1"/>
  <c r="AB1082" i="1"/>
  <c r="V1082" i="1"/>
  <c r="W1082" i="1"/>
  <c r="AG1082" i="1"/>
  <c r="N1080" i="1"/>
  <c r="O1080" i="1"/>
  <c r="V1080" i="1"/>
  <c r="W1080" i="1"/>
  <c r="AE1080" i="1"/>
  <c r="AI832" i="1"/>
  <c r="V832" i="1"/>
  <c r="T832" i="1"/>
  <c r="U832" i="1"/>
  <c r="T826" i="1"/>
  <c r="AD826" i="1"/>
  <c r="W826" i="1"/>
  <c r="Y826" i="1"/>
  <c r="M826" i="1"/>
  <c r="N1059" i="1"/>
  <c r="M1059" i="1"/>
  <c r="R1059" i="1"/>
  <c r="U1059" i="1"/>
  <c r="T1059" i="1"/>
  <c r="P1769" i="1"/>
  <c r="Z1769" i="1"/>
  <c r="Y1769" i="1"/>
  <c r="AA1769" i="1"/>
  <c r="X870" i="1"/>
  <c r="AE870" i="1"/>
  <c r="W870" i="1"/>
  <c r="S870" i="1"/>
  <c r="AD1109" i="1"/>
  <c r="M1109" i="1"/>
  <c r="O1109" i="1"/>
  <c r="AB1109" i="1"/>
  <c r="V892" i="1"/>
  <c r="AH892" i="1"/>
  <c r="AI892" i="1"/>
  <c r="AE892" i="1"/>
  <c r="X1095" i="1"/>
  <c r="R1095" i="1"/>
  <c r="AC1095" i="1"/>
  <c r="S1095" i="1"/>
  <c r="AD1097" i="1"/>
  <c r="P1097" i="1"/>
  <c r="Q1097" i="1"/>
  <c r="AE1097" i="1"/>
  <c r="Z1118" i="1"/>
  <c r="T1118" i="1"/>
  <c r="AA1118" i="1"/>
  <c r="W1118" i="1"/>
  <c r="AF1481" i="1"/>
  <c r="U1481" i="1"/>
  <c r="P1481" i="1"/>
  <c r="AD1481" i="1"/>
  <c r="Y1755" i="1"/>
  <c r="W1755" i="1"/>
  <c r="M1755" i="1"/>
  <c r="X1755" i="1"/>
  <c r="P888" i="1"/>
  <c r="AG888" i="1"/>
  <c r="M888" i="1"/>
  <c r="Q888" i="1"/>
  <c r="S1748" i="1"/>
  <c r="R1748" i="1"/>
  <c r="AE1748" i="1"/>
  <c r="M1748" i="1"/>
  <c r="N1757" i="1"/>
  <c r="U1757" i="1"/>
  <c r="AI1757" i="1"/>
  <c r="V1757" i="1"/>
  <c r="V889" i="1"/>
  <c r="AF889" i="1"/>
  <c r="AD889" i="1"/>
  <c r="AC889" i="1"/>
  <c r="V1518" i="1"/>
  <c r="AJ1518" i="1"/>
  <c r="Z1518" i="1"/>
  <c r="AF1518" i="1"/>
  <c r="AH1518" i="1"/>
  <c r="AC1518" i="1"/>
  <c r="AG1518" i="1"/>
  <c r="X1518" i="1"/>
  <c r="T1518" i="1"/>
  <c r="U1518" i="1"/>
  <c r="W1518" i="1"/>
  <c r="AC1742" i="1"/>
  <c r="R1742" i="1"/>
  <c r="Y1742" i="1"/>
  <c r="AH1742" i="1"/>
  <c r="U1747" i="1"/>
  <c r="Q1747" i="1"/>
  <c r="T1747" i="1"/>
  <c r="M1747" i="1"/>
  <c r="AF1750" i="1"/>
  <c r="AJ1750" i="1"/>
  <c r="T1750" i="1"/>
  <c r="Q1750" i="1"/>
  <c r="U882" i="1"/>
  <c r="Y882" i="1"/>
  <c r="AG882" i="1"/>
  <c r="P882" i="1"/>
  <c r="AF1765" i="1"/>
  <c r="Y1765" i="1"/>
  <c r="O1765" i="1"/>
  <c r="S1765" i="1"/>
  <c r="AJ1765" i="1"/>
  <c r="AF884" i="1"/>
  <c r="Q884" i="1"/>
  <c r="AI884" i="1"/>
  <c r="W884" i="1"/>
  <c r="P884" i="1"/>
  <c r="Y1107" i="1"/>
  <c r="AD1107" i="1"/>
  <c r="AI1107" i="1"/>
  <c r="AH1107" i="1"/>
  <c r="AE1129" i="1"/>
  <c r="Z1129" i="1"/>
  <c r="AF1129" i="1"/>
  <c r="V1129" i="1"/>
  <c r="R1129" i="1"/>
  <c r="AA1153" i="1"/>
  <c r="O1153" i="1"/>
  <c r="S1153" i="1"/>
  <c r="Q1153" i="1"/>
  <c r="AD1153" i="1"/>
  <c r="Q1500" i="1"/>
  <c r="U1500" i="1"/>
  <c r="AJ1500" i="1"/>
  <c r="X1500" i="1"/>
  <c r="S1134" i="1"/>
  <c r="AF1134" i="1"/>
  <c r="T1134" i="1"/>
  <c r="AJ1134" i="1"/>
  <c r="AI1134" i="1"/>
  <c r="AB1134" i="1"/>
  <c r="N1134" i="1"/>
  <c r="R1134" i="1"/>
  <c r="V1134" i="1"/>
  <c r="AE1136" i="1"/>
  <c r="T1136" i="1"/>
  <c r="S1136" i="1"/>
  <c r="W1136" i="1"/>
  <c r="X1136" i="1"/>
  <c r="Q1136" i="1"/>
  <c r="AD1136" i="1"/>
  <c r="U1136" i="1"/>
  <c r="Y1136" i="1"/>
  <c r="N1136" i="1"/>
  <c r="AF1506" i="1"/>
  <c r="O1506" i="1"/>
  <c r="AI1506" i="1"/>
  <c r="V1506" i="1"/>
  <c r="AC1506" i="1"/>
  <c r="AD1506" i="1"/>
  <c r="AB1506" i="1"/>
  <c r="AA1506" i="1"/>
  <c r="P1506" i="1"/>
  <c r="X1506" i="1"/>
  <c r="M1146" i="1"/>
  <c r="AF1146" i="1"/>
  <c r="R1146" i="1"/>
  <c r="Z1146" i="1"/>
  <c r="U1146" i="1"/>
  <c r="AB1146" i="1"/>
  <c r="AD1146" i="1"/>
  <c r="AG1146" i="1"/>
  <c r="X1146" i="1"/>
  <c r="Y1146" i="1"/>
  <c r="Z936" i="1"/>
  <c r="V936" i="1"/>
  <c r="X936" i="1"/>
  <c r="Y936" i="1"/>
  <c r="Q936" i="1"/>
  <c r="M936" i="1"/>
  <c r="T936" i="1"/>
  <c r="AC936" i="1"/>
  <c r="P936" i="1"/>
  <c r="AH936" i="1"/>
  <c r="W1126" i="1"/>
  <c r="AC1126" i="1"/>
  <c r="M1126" i="1"/>
  <c r="S1126" i="1"/>
  <c r="AB1126" i="1"/>
  <c r="AH1126" i="1"/>
  <c r="Y1126" i="1"/>
  <c r="Z1126" i="1"/>
  <c r="N1126" i="1"/>
  <c r="U1126" i="1"/>
  <c r="AE1510" i="1"/>
  <c r="AB1510" i="1"/>
  <c r="Z1510" i="1"/>
  <c r="T1510" i="1"/>
  <c r="AA1510" i="1"/>
  <c r="AH1510" i="1"/>
  <c r="X1510" i="1"/>
  <c r="S1510" i="1"/>
  <c r="R1510" i="1"/>
  <c r="O1510" i="1"/>
  <c r="AE1145" i="1"/>
  <c r="V1145" i="1"/>
  <c r="M1145" i="1"/>
  <c r="AJ1145" i="1"/>
  <c r="O1145" i="1"/>
  <c r="AF1145" i="1"/>
  <c r="W1145" i="1"/>
  <c r="Q1145" i="1"/>
  <c r="AA1145" i="1"/>
  <c r="AC1145" i="1"/>
  <c r="AH1499" i="1"/>
  <c r="Z1499" i="1"/>
  <c r="Y1499" i="1"/>
  <c r="P1499" i="1"/>
  <c r="U1499" i="1"/>
  <c r="Q1499" i="1"/>
  <c r="X1499" i="1"/>
  <c r="N1499" i="1"/>
  <c r="AG1499" i="1"/>
  <c r="O1499" i="1"/>
  <c r="AI1147" i="1"/>
  <c r="O1147" i="1"/>
  <c r="N1147" i="1"/>
  <c r="AC1147" i="1"/>
  <c r="U1147" i="1"/>
  <c r="V1147" i="1"/>
  <c r="T1147" i="1"/>
  <c r="R1147" i="1"/>
  <c r="AH1147" i="1"/>
  <c r="P1147" i="1"/>
  <c r="Q918" i="1"/>
  <c r="V918" i="1"/>
  <c r="Z918" i="1"/>
  <c r="AF918" i="1"/>
  <c r="AI918" i="1"/>
  <c r="U918" i="1"/>
  <c r="AB918" i="1"/>
  <c r="AG918" i="1"/>
  <c r="AA918" i="1"/>
  <c r="W918" i="1"/>
  <c r="AE918" i="1"/>
  <c r="AD1130" i="1"/>
  <c r="W1130" i="1"/>
  <c r="Z1130" i="1"/>
  <c r="P1130" i="1"/>
  <c r="AH1130" i="1"/>
  <c r="S1130" i="1"/>
  <c r="AI1130" i="1"/>
  <c r="Q1130" i="1"/>
  <c r="O1130" i="1"/>
  <c r="AF1130" i="1"/>
  <c r="M1130" i="1"/>
  <c r="R1128" i="1"/>
  <c r="W1128" i="1"/>
  <c r="AH1128" i="1"/>
  <c r="U1128" i="1"/>
  <c r="AI1128" i="1"/>
  <c r="AA1128" i="1"/>
  <c r="N1128" i="1"/>
  <c r="AC1128" i="1"/>
  <c r="P1128" i="1"/>
  <c r="AD1128" i="1"/>
  <c r="Y1128" i="1"/>
  <c r="M1505" i="1"/>
  <c r="S1505" i="1"/>
  <c r="AB1505" i="1"/>
  <c r="R1505" i="1"/>
  <c r="Q1505" i="1"/>
  <c r="O1505" i="1"/>
  <c r="AD1505" i="1"/>
  <c r="AH1505" i="1"/>
  <c r="P1505" i="1"/>
  <c r="AE1505" i="1"/>
  <c r="P1157" i="1"/>
  <c r="AC1157" i="1"/>
  <c r="M1157" i="1"/>
  <c r="AE1157" i="1"/>
  <c r="O1157" i="1"/>
  <c r="Y1157" i="1"/>
  <c r="AF1157" i="1"/>
  <c r="AA1157" i="1"/>
  <c r="T1157" i="1"/>
  <c r="Q1157" i="1"/>
  <c r="Y1516" i="1"/>
  <c r="P1516" i="1"/>
  <c r="AD1516" i="1"/>
  <c r="Z1516" i="1"/>
  <c r="AG1516" i="1"/>
  <c r="N1516" i="1"/>
  <c r="AF1516" i="1"/>
  <c r="V1516" i="1"/>
  <c r="R1516" i="1"/>
  <c r="AJ1516" i="1"/>
  <c r="W1516" i="1"/>
  <c r="M1148" i="1"/>
  <c r="U1148" i="1"/>
  <c r="AC1148" i="1"/>
  <c r="O1148" i="1"/>
  <c r="Z1148" i="1"/>
  <c r="AG1148" i="1"/>
  <c r="AE1148" i="1"/>
  <c r="Q1148" i="1"/>
  <c r="AD1148" i="1"/>
  <c r="V1148" i="1"/>
  <c r="O937" i="1"/>
  <c r="AC937" i="1"/>
  <c r="U937" i="1"/>
  <c r="AG937" i="1"/>
  <c r="P937" i="1"/>
  <c r="AA937" i="1"/>
  <c r="S937" i="1"/>
  <c r="N937" i="1"/>
  <c r="Q937" i="1"/>
  <c r="R937" i="1"/>
  <c r="U1156" i="1"/>
  <c r="AA1156" i="1"/>
  <c r="AH1156" i="1"/>
  <c r="AE1156" i="1"/>
  <c r="AD1018" i="1"/>
  <c r="V1018" i="1"/>
  <c r="Y1018" i="1"/>
  <c r="X1018" i="1"/>
  <c r="AH1018" i="1"/>
  <c r="S1018" i="1"/>
  <c r="AJ1018" i="1"/>
  <c r="Q1018" i="1"/>
  <c r="AI1018" i="1"/>
  <c r="M1018" i="1"/>
  <c r="AC1018" i="1"/>
  <c r="U1018" i="1"/>
  <c r="AA1183" i="1"/>
  <c r="U1183" i="1"/>
  <c r="X1175" i="1"/>
  <c r="N1175" i="1"/>
  <c r="R1175" i="1"/>
  <c r="AC1175" i="1"/>
  <c r="T1175" i="1"/>
  <c r="W1175" i="1"/>
  <c r="S1175" i="1"/>
  <c r="V1175" i="1"/>
  <c r="P1175" i="1"/>
  <c r="O1175" i="1"/>
  <c r="AH1175" i="1"/>
  <c r="Y1175" i="1"/>
  <c r="AA1175" i="1"/>
  <c r="M1175" i="1"/>
  <c r="T961" i="1"/>
  <c r="P961" i="1"/>
  <c r="P966" i="1"/>
  <c r="AF966" i="1"/>
  <c r="AA966" i="1"/>
  <c r="AG966" i="1"/>
  <c r="Z966" i="1"/>
  <c r="AI966" i="1"/>
  <c r="V966" i="1"/>
  <c r="AE966" i="1"/>
  <c r="O966" i="1"/>
  <c r="AD966" i="1"/>
  <c r="Q966" i="1"/>
  <c r="Y966" i="1"/>
  <c r="M966" i="1"/>
  <c r="W966" i="1"/>
  <c r="AH1519" i="1"/>
  <c r="T1519" i="1"/>
  <c r="AI1519" i="1"/>
  <c r="S1519" i="1"/>
  <c r="AD1519" i="1"/>
  <c r="R1519" i="1"/>
  <c r="W1519" i="1"/>
  <c r="AJ1519" i="1"/>
  <c r="AC1519" i="1"/>
  <c r="AF1519" i="1"/>
  <c r="AA1519" i="1"/>
  <c r="O1519" i="1"/>
  <c r="Z1519" i="1"/>
  <c r="X1519" i="1"/>
  <c r="AA1518" i="1"/>
  <c r="P1518" i="1"/>
  <c r="R1518" i="1"/>
  <c r="AC1017" i="1"/>
  <c r="AH1017" i="1"/>
  <c r="AA1017" i="1"/>
  <c r="S1007" i="1"/>
  <c r="AG1007" i="1"/>
  <c r="AF1007" i="1"/>
  <c r="AB1007" i="1"/>
  <c r="U1007" i="1"/>
  <c r="M1007" i="1"/>
  <c r="AD1007" i="1"/>
  <c r="T1007" i="1"/>
  <c r="X1007" i="1"/>
  <c r="Z1007" i="1"/>
  <c r="AE1007" i="1"/>
  <c r="Q1007" i="1"/>
  <c r="AA1007" i="1"/>
  <c r="V1007" i="1"/>
  <c r="R1007" i="1"/>
  <c r="W1009" i="1"/>
  <c r="X1009" i="1"/>
  <c r="AJ1009" i="1"/>
  <c r="P1009" i="1"/>
  <c r="AA1009" i="1"/>
  <c r="S1009" i="1"/>
  <c r="Y1009" i="1"/>
  <c r="V1009" i="1"/>
  <c r="T1009" i="1"/>
  <c r="N1009" i="1"/>
  <c r="AH1009" i="1"/>
  <c r="AC1009" i="1"/>
  <c r="AD1009" i="1"/>
  <c r="M1009" i="1"/>
  <c r="U1003" i="1"/>
  <c r="W1003" i="1"/>
  <c r="M1003" i="1"/>
  <c r="AI1010" i="1"/>
  <c r="X1010" i="1"/>
  <c r="S1010" i="1"/>
  <c r="P1010" i="1"/>
  <c r="AC1010" i="1"/>
  <c r="AH1010" i="1"/>
  <c r="O1010" i="1"/>
  <c r="AE1010" i="1"/>
  <c r="AD1010" i="1"/>
  <c r="AF1010" i="1"/>
  <c r="T1010" i="1"/>
  <c r="N1010" i="1"/>
  <c r="W1010" i="1"/>
  <c r="M1010" i="1"/>
  <c r="Y1010" i="1"/>
  <c r="AI17" i="1"/>
  <c r="V17" i="1"/>
  <c r="R17" i="1"/>
  <c r="M17" i="1"/>
  <c r="AG17" i="1"/>
  <c r="U17" i="1"/>
  <c r="AJ17" i="1"/>
  <c r="Y17" i="1"/>
  <c r="AC17" i="1"/>
  <c r="AF17" i="1"/>
  <c r="AA17" i="1"/>
  <c r="T17" i="1"/>
  <c r="X17" i="1"/>
  <c r="Q17" i="1"/>
  <c r="AH17" i="1"/>
  <c r="P17" i="1"/>
  <c r="AE1779" i="1"/>
  <c r="T1779" i="1"/>
  <c r="AF1779" i="1"/>
  <c r="X1779" i="1"/>
  <c r="M1779" i="1"/>
  <c r="N1779" i="1"/>
  <c r="V1779" i="1"/>
  <c r="AJ1779" i="1"/>
  <c r="Z1779" i="1"/>
  <c r="S1779" i="1"/>
  <c r="Q1779" i="1"/>
  <c r="R1779" i="1"/>
  <c r="AA1779" i="1"/>
  <c r="O1779" i="1"/>
  <c r="P1779" i="1"/>
  <c r="X1789" i="1"/>
  <c r="U1789" i="1"/>
  <c r="AD1789" i="1"/>
  <c r="Z1789" i="1"/>
  <c r="O1789" i="1"/>
  <c r="AE1789" i="1"/>
  <c r="AF1789" i="1"/>
  <c r="S1789" i="1"/>
  <c r="R1789" i="1"/>
  <c r="AB1789" i="1"/>
  <c r="T1789" i="1"/>
  <c r="Y1789" i="1"/>
  <c r="W1789" i="1"/>
  <c r="Q1789" i="1"/>
  <c r="AA1789" i="1"/>
  <c r="AC1789" i="1"/>
  <c r="AG1793" i="1"/>
  <c r="M1793" i="1"/>
  <c r="S1793" i="1"/>
  <c r="N1793" i="1"/>
  <c r="W1793" i="1"/>
  <c r="AE1793" i="1"/>
  <c r="Q1793" i="1"/>
  <c r="P1793" i="1"/>
  <c r="AA1793" i="1"/>
  <c r="O1793" i="1"/>
  <c r="AB1793" i="1"/>
  <c r="V1793" i="1"/>
  <c r="AC1793" i="1"/>
  <c r="AJ1793" i="1"/>
  <c r="T1793" i="1"/>
  <c r="Z1793" i="1"/>
  <c r="AD1793" i="1"/>
  <c r="AG1156" i="1"/>
  <c r="AC1156" i="1"/>
  <c r="T1156" i="1"/>
  <c r="P1156" i="1"/>
  <c r="O1156" i="1"/>
  <c r="R1156" i="1"/>
  <c r="V1156" i="1"/>
  <c r="AJ1156" i="1"/>
  <c r="Z1156" i="1"/>
  <c r="AB1156" i="1"/>
  <c r="AF1003" i="1"/>
  <c r="AJ1003" i="1"/>
  <c r="V1003" i="1"/>
  <c r="AE1003" i="1"/>
  <c r="AA1003" i="1"/>
  <c r="T1003" i="1"/>
  <c r="Y1003" i="1"/>
  <c r="Q1003" i="1"/>
  <c r="AH1003" i="1"/>
  <c r="AB1183" i="1"/>
  <c r="V1183" i="1"/>
  <c r="N1183" i="1"/>
  <c r="Z1183" i="1"/>
  <c r="P1183" i="1"/>
  <c r="T1183" i="1"/>
  <c r="R1183" i="1"/>
  <c r="S1183" i="1"/>
  <c r="AG1183" i="1"/>
  <c r="M1183" i="1"/>
  <c r="X1183" i="1"/>
  <c r="AC1183" i="1"/>
  <c r="Y1183" i="1"/>
  <c r="AE1183" i="1"/>
  <c r="AI961" i="1"/>
  <c r="Z961" i="1"/>
  <c r="AC961" i="1"/>
  <c r="N961" i="1"/>
  <c r="R961" i="1"/>
  <c r="AG961" i="1"/>
  <c r="U961" i="1"/>
  <c r="X961" i="1"/>
  <c r="O961" i="1"/>
  <c r="AD961" i="1"/>
  <c r="S961" i="1"/>
  <c r="AE961" i="1"/>
  <c r="W961" i="1"/>
  <c r="AA961" i="1"/>
  <c r="W1017" i="1"/>
  <c r="AB1017" i="1"/>
  <c r="AI1017" i="1"/>
  <c r="S1017" i="1"/>
  <c r="AG1017" i="1"/>
  <c r="AE1017" i="1"/>
  <c r="V1017" i="1"/>
  <c r="Q1017" i="1"/>
  <c r="Z1017" i="1"/>
  <c r="U1017" i="1"/>
  <c r="T1017" i="1"/>
  <c r="M1017" i="1"/>
  <c r="X1017" i="1"/>
  <c r="AD1017" i="1"/>
  <c r="AI1003" i="1"/>
  <c r="AD1003" i="1"/>
  <c r="R1003" i="1"/>
  <c r="AB1003" i="1"/>
  <c r="N1775" i="1"/>
  <c r="AI1775" i="1"/>
  <c r="V1775" i="1"/>
  <c r="AF1775" i="1"/>
  <c r="W1775" i="1"/>
  <c r="AG1775" i="1"/>
  <c r="AD1775" i="1"/>
  <c r="Z1775" i="1"/>
  <c r="T1775" i="1"/>
  <c r="U1775" i="1"/>
  <c r="Y1775" i="1"/>
  <c r="AH1775" i="1"/>
  <c r="AJ1775" i="1"/>
  <c r="X1775" i="1"/>
  <c r="O1775" i="1"/>
  <c r="Q1775" i="1"/>
  <c r="S1775" i="1"/>
  <c r="AB1509" i="1"/>
  <c r="M1509" i="1"/>
  <c r="W1509" i="1"/>
  <c r="Z1509" i="1"/>
  <c r="AG1139" i="1"/>
  <c r="X1139" i="1"/>
  <c r="W1139" i="1"/>
  <c r="AF1139" i="1"/>
  <c r="AA1501" i="1"/>
  <c r="Y1501" i="1"/>
  <c r="AG1501" i="1"/>
  <c r="V1501" i="1"/>
  <c r="X930" i="1"/>
  <c r="AH930" i="1"/>
  <c r="AJ930" i="1"/>
  <c r="AG930" i="1"/>
  <c r="N1131" i="1"/>
  <c r="Y1131" i="1"/>
  <c r="T1131" i="1"/>
  <c r="S1131" i="1"/>
  <c r="V1151" i="1"/>
  <c r="X1151" i="1"/>
  <c r="U1151" i="1"/>
  <c r="Q1151" i="1"/>
  <c r="Y1515" i="1"/>
  <c r="AE1515" i="1"/>
  <c r="AA1515" i="1"/>
  <c r="U1515" i="1"/>
  <c r="S1497" i="1"/>
  <c r="M1497" i="1"/>
  <c r="R1497" i="1"/>
  <c r="T1497" i="1"/>
  <c r="AI1497" i="1"/>
  <c r="AJ921" i="1"/>
  <c r="AD921" i="1"/>
  <c r="AG921" i="1"/>
  <c r="V921" i="1"/>
  <c r="AD931" i="1"/>
  <c r="X931" i="1"/>
  <c r="S931" i="1"/>
  <c r="AJ931" i="1"/>
  <c r="Z1144" i="1"/>
  <c r="X1144" i="1"/>
  <c r="S1144" i="1"/>
  <c r="AJ1144" i="1"/>
  <c r="AF1142" i="1"/>
  <c r="T1142" i="1"/>
  <c r="R1142" i="1"/>
  <c r="P1142" i="1"/>
  <c r="X1514" i="1"/>
  <c r="AH1514" i="1"/>
  <c r="AF1514" i="1"/>
  <c r="M1514" i="1"/>
  <c r="M920" i="1"/>
  <c r="T920" i="1"/>
  <c r="O920" i="1"/>
  <c r="AA920" i="1"/>
  <c r="AG935" i="1"/>
  <c r="T935" i="1"/>
  <c r="S935" i="1"/>
  <c r="V935" i="1"/>
  <c r="W935" i="1"/>
  <c r="AH1187" i="1"/>
  <c r="O1187" i="1"/>
  <c r="AJ1187" i="1"/>
  <c r="AI1187" i="1"/>
  <c r="X969" i="1"/>
  <c r="S969" i="1"/>
  <c r="M969" i="1"/>
  <c r="O969" i="1"/>
  <c r="V1523" i="1"/>
  <c r="AA1523" i="1"/>
  <c r="AG1523" i="1"/>
  <c r="Q1523" i="1"/>
  <c r="AI1008" i="1"/>
  <c r="S1008" i="1"/>
  <c r="Q1008" i="1"/>
  <c r="N1008" i="1"/>
  <c r="W1008" i="1"/>
  <c r="AB1186" i="1"/>
  <c r="P1186" i="1"/>
  <c r="AH1186" i="1"/>
  <c r="Y1186" i="1"/>
  <c r="N1186" i="1"/>
  <c r="X1186" i="1"/>
  <c r="S1186" i="1"/>
  <c r="AJ1186" i="1"/>
  <c r="AE1186" i="1"/>
  <c r="AC1186" i="1"/>
  <c r="AD1188" i="1"/>
  <c r="Z1188" i="1"/>
  <c r="S1188" i="1"/>
  <c r="AA1188" i="1"/>
  <c r="T1188" i="1"/>
  <c r="Q1188" i="1"/>
  <c r="W1188" i="1"/>
  <c r="AG1188" i="1"/>
  <c r="AB1188" i="1"/>
  <c r="AF1188" i="1"/>
  <c r="Q1524" i="1"/>
  <c r="AB1524" i="1"/>
  <c r="AJ1524" i="1"/>
  <c r="O1524" i="1"/>
  <c r="AF1524" i="1"/>
  <c r="AI1524" i="1"/>
  <c r="U1524" i="1"/>
  <c r="R1524" i="1"/>
  <c r="AC1524" i="1"/>
  <c r="T1524" i="1"/>
  <c r="AJ1525" i="1"/>
  <c r="AI1525" i="1"/>
  <c r="O1525" i="1"/>
  <c r="N1525" i="1"/>
  <c r="S1525" i="1"/>
  <c r="AC1525" i="1"/>
  <c r="Y1525" i="1"/>
  <c r="AA1525" i="1"/>
  <c r="AH1525" i="1"/>
  <c r="AF1525" i="1"/>
  <c r="P1005" i="1"/>
  <c r="N1005" i="1"/>
  <c r="AE1005" i="1"/>
  <c r="AG1005" i="1"/>
  <c r="T1005" i="1"/>
  <c r="X1005" i="1"/>
  <c r="W1005" i="1"/>
  <c r="AB1005" i="1"/>
  <c r="AJ1005" i="1"/>
  <c r="AH1005" i="1"/>
  <c r="AH1792" i="1"/>
  <c r="U1792" i="1"/>
  <c r="AD1792" i="1"/>
  <c r="P1792" i="1"/>
  <c r="Q1792" i="1"/>
  <c r="X1792" i="1"/>
  <c r="AI1792" i="1"/>
  <c r="Z1792" i="1"/>
  <c r="S1792" i="1"/>
  <c r="M1792" i="1"/>
  <c r="AI1780" i="1"/>
  <c r="T1780" i="1"/>
  <c r="AD1780" i="1"/>
  <c r="U1780" i="1"/>
  <c r="AG1780" i="1"/>
  <c r="AC1780" i="1"/>
  <c r="X1780" i="1"/>
  <c r="M1780" i="1"/>
  <c r="AJ1780" i="1"/>
  <c r="AH1780" i="1"/>
  <c r="S1780" i="1"/>
  <c r="AA1780" i="1"/>
  <c r="V1780" i="1"/>
  <c r="AE1780" i="1"/>
  <c r="P1780" i="1"/>
  <c r="AC5" i="1"/>
  <c r="W5" i="1"/>
  <c r="Z5" i="1"/>
  <c r="U5" i="1"/>
  <c r="AE5" i="1"/>
  <c r="AF5" i="1"/>
  <c r="AI5" i="1"/>
  <c r="O5" i="1"/>
  <c r="Q5" i="1"/>
  <c r="AD5" i="1"/>
  <c r="T5" i="1"/>
  <c r="AA5" i="1"/>
  <c r="Y5" i="1"/>
  <c r="S5" i="1"/>
  <c r="AA1778" i="1"/>
  <c r="R1778" i="1"/>
  <c r="O1778" i="1"/>
  <c r="M1778" i="1"/>
  <c r="P1778" i="1"/>
  <c r="AI1778" i="1"/>
  <c r="Q1778" i="1"/>
  <c r="Y1778" i="1"/>
  <c r="V1778" i="1"/>
  <c r="W1778" i="1"/>
  <c r="AJ1778" i="1"/>
  <c r="AD1778" i="1"/>
  <c r="T1778" i="1"/>
  <c r="S1778" i="1"/>
  <c r="AG1778" i="1"/>
  <c r="Z1778" i="1"/>
  <c r="Q11" i="1"/>
  <c r="AD11" i="1"/>
  <c r="AC11" i="1"/>
  <c r="AH11" i="1"/>
  <c r="AA11" i="1"/>
  <c r="X11" i="1"/>
  <c r="W11" i="1"/>
  <c r="M11" i="1"/>
  <c r="O11" i="1"/>
  <c r="N11" i="1"/>
  <c r="S11" i="1"/>
  <c r="AF11" i="1"/>
  <c r="AE11" i="1"/>
  <c r="AI11" i="1"/>
  <c r="AG11" i="1"/>
  <c r="AB11" i="1"/>
  <c r="AI7" i="1"/>
  <c r="N7" i="1"/>
  <c r="AC7" i="1"/>
  <c r="R7" i="1"/>
  <c r="P7" i="1"/>
  <c r="M7" i="1"/>
  <c r="T7" i="1"/>
  <c r="Y7" i="1"/>
  <c r="AG7" i="1"/>
  <c r="Z7" i="1"/>
  <c r="AD7" i="1"/>
  <c r="AE7" i="1"/>
  <c r="W7" i="1"/>
  <c r="AH7" i="1"/>
  <c r="V7" i="1"/>
  <c r="O7" i="1"/>
  <c r="U7" i="1"/>
  <c r="AE1159" i="1"/>
  <c r="Z1159" i="1"/>
  <c r="T1159" i="1"/>
  <c r="W1159" i="1"/>
  <c r="Y1180" i="1"/>
  <c r="O1180" i="1"/>
  <c r="R1180" i="1"/>
  <c r="Z1180" i="1"/>
  <c r="AI976" i="1"/>
  <c r="S976" i="1"/>
  <c r="V976" i="1"/>
  <c r="M976" i="1"/>
  <c r="S1185" i="1"/>
  <c r="O1185" i="1"/>
  <c r="X1185" i="1"/>
  <c r="N1185" i="1"/>
  <c r="O1178" i="1"/>
  <c r="AG1178" i="1"/>
  <c r="M1178" i="1"/>
  <c r="U1178" i="1"/>
  <c r="X1182" i="1"/>
  <c r="AJ1182" i="1"/>
  <c r="V1182" i="1"/>
  <c r="P1182" i="1"/>
  <c r="AF1182" i="1"/>
  <c r="P973" i="1"/>
  <c r="X973" i="1"/>
  <c r="U973" i="1"/>
  <c r="S973" i="1"/>
  <c r="X975" i="1"/>
  <c r="AF975" i="1"/>
  <c r="AD975" i="1"/>
  <c r="P975" i="1"/>
  <c r="AH975" i="1"/>
  <c r="AA1011" i="1"/>
  <c r="AH1011" i="1"/>
  <c r="P1011" i="1"/>
  <c r="Q1011" i="1"/>
  <c r="AI1002" i="1"/>
  <c r="AJ1002" i="1"/>
  <c r="X1002" i="1"/>
  <c r="AA1002" i="1"/>
  <c r="AH1012" i="1"/>
  <c r="AE1012" i="1"/>
  <c r="AD1012" i="1"/>
  <c r="O1012" i="1"/>
  <c r="N1013" i="1"/>
  <c r="AF1013" i="1"/>
  <c r="S1013" i="1"/>
  <c r="AH1013" i="1"/>
  <c r="AF1788" i="1"/>
  <c r="AC1788" i="1"/>
  <c r="AH1788" i="1"/>
  <c r="U1788" i="1"/>
  <c r="O1788" i="1"/>
  <c r="N1788" i="1"/>
  <c r="W1788" i="1"/>
  <c r="AD1788" i="1"/>
  <c r="R1788" i="1"/>
  <c r="T1788" i="1"/>
  <c r="Z1776" i="1"/>
  <c r="Q1776" i="1"/>
  <c r="AA1776" i="1"/>
  <c r="R1776" i="1"/>
  <c r="N1776" i="1"/>
  <c r="AC1776" i="1"/>
  <c r="AI1776" i="1"/>
  <c r="AH1776" i="1"/>
  <c r="P1776" i="1"/>
  <c r="V1776" i="1"/>
  <c r="T1776" i="1"/>
  <c r="N1790" i="1"/>
  <c r="W1790" i="1"/>
  <c r="U1790" i="1"/>
  <c r="AB1790" i="1"/>
  <c r="S1790" i="1"/>
  <c r="Q1790" i="1"/>
  <c r="AF1790" i="1"/>
  <c r="AJ1790" i="1"/>
  <c r="Y1790" i="1"/>
  <c r="V1790" i="1"/>
  <c r="Z1790" i="1"/>
  <c r="AF1785" i="1"/>
  <c r="W1785" i="1"/>
  <c r="AD1785" i="1"/>
  <c r="AA1785" i="1"/>
  <c r="M1785" i="1"/>
  <c r="Y1785" i="1"/>
  <c r="AJ1785" i="1"/>
  <c r="V1785" i="1"/>
  <c r="N1785" i="1"/>
  <c r="Z1785" i="1"/>
  <c r="R1785" i="1"/>
  <c r="Y13" i="1"/>
  <c r="AC13" i="1"/>
  <c r="Z13" i="1"/>
  <c r="W13" i="1"/>
  <c r="AF13" i="1"/>
  <c r="AG13" i="1"/>
  <c r="AJ13" i="1"/>
  <c r="S13" i="1"/>
  <c r="O13" i="1"/>
  <c r="M13" i="1"/>
  <c r="T13" i="1"/>
  <c r="X13" i="1"/>
  <c r="R13" i="1"/>
  <c r="AA1784" i="1"/>
  <c r="Y1784" i="1"/>
  <c r="U1784" i="1"/>
  <c r="Q1784" i="1"/>
  <c r="AI1786" i="1"/>
  <c r="AF1786" i="1"/>
  <c r="AE1786" i="1"/>
  <c r="AB1786" i="1"/>
  <c r="AE1791" i="1"/>
  <c r="AH1791" i="1"/>
  <c r="Z1791" i="1"/>
  <c r="AA1791" i="1"/>
  <c r="R1787" i="1"/>
  <c r="S1787" i="1"/>
  <c r="P1787" i="1"/>
  <c r="N1787" i="1"/>
  <c r="AC1774" i="1"/>
  <c r="P1774" i="1"/>
  <c r="S1774" i="1"/>
  <c r="AJ1774" i="1"/>
  <c r="W1781" i="1"/>
  <c r="AB1781" i="1"/>
  <c r="Y1781" i="1"/>
  <c r="AJ1781" i="1"/>
  <c r="V1781" i="1"/>
  <c r="AE1781" i="1"/>
  <c r="AI1781" i="1"/>
  <c r="R1781" i="1"/>
  <c r="U1781" i="1"/>
  <c r="AH1781" i="1"/>
  <c r="AC1781" i="1"/>
  <c r="M19" i="1"/>
  <c r="AE19" i="1"/>
  <c r="P19" i="1"/>
  <c r="U19" i="1"/>
  <c r="AH19" i="1"/>
  <c r="AA19" i="1"/>
  <c r="O19" i="1"/>
  <c r="V19" i="1"/>
  <c r="N19" i="1"/>
  <c r="X19" i="1"/>
  <c r="W19" i="1"/>
  <c r="AI14" i="1"/>
  <c r="Q14" i="1"/>
  <c r="R14" i="1"/>
  <c r="P14" i="1"/>
  <c r="N14" i="1"/>
  <c r="AH14" i="1"/>
  <c r="AE14" i="1"/>
  <c r="AG14" i="1"/>
  <c r="W14" i="1"/>
  <c r="S14" i="1"/>
  <c r="AA14" i="1"/>
  <c r="W12" i="1"/>
  <c r="R12" i="1"/>
  <c r="AJ12" i="1"/>
  <c r="AB12" i="1"/>
  <c r="AH12" i="1"/>
  <c r="Z12" i="1"/>
  <c r="S12" i="1"/>
  <c r="P12" i="1"/>
  <c r="M12" i="1"/>
  <c r="V12" i="1"/>
  <c r="AF12" i="1"/>
  <c r="AA12" i="1"/>
  <c r="AI16" i="1"/>
  <c r="Q16" i="1"/>
  <c r="V16" i="1"/>
  <c r="Y16" i="1"/>
  <c r="P16" i="1"/>
  <c r="O16" i="1"/>
  <c r="U16" i="1"/>
  <c r="T16" i="1"/>
  <c r="AD16" i="1"/>
  <c r="Z16" i="1"/>
  <c r="AG16" i="1"/>
  <c r="M16" i="1"/>
  <c r="AF16" i="1"/>
  <c r="AB16" i="1"/>
  <c r="AH16" i="1"/>
  <c r="Y8" i="1"/>
  <c r="AA8" i="1"/>
  <c r="U8" i="1"/>
  <c r="T8" i="1"/>
  <c r="Y9" i="1"/>
  <c r="W9" i="1"/>
  <c r="AF9" i="1"/>
  <c r="AD9" i="1"/>
  <c r="Z10" i="1"/>
  <c r="AD10" i="1"/>
  <c r="T10" i="1"/>
  <c r="AF10" i="1"/>
  <c r="F19" i="3" l="1"/>
  <c r="F29" i="3" s="1"/>
  <c r="F30" i="3" s="1"/>
  <c r="J19" i="3"/>
  <c r="J29" i="3" s="1"/>
  <c r="X19" i="3"/>
  <c r="X29" i="3" s="1"/>
  <c r="D19" i="3"/>
  <c r="D29" i="3" s="1"/>
  <c r="P19" i="3"/>
  <c r="P29" i="3" s="1"/>
  <c r="P30" i="3" s="1"/>
  <c r="H19" i="3"/>
  <c r="H29" i="3" s="1"/>
  <c r="G31" i="3" s="1"/>
  <c r="V29" i="3"/>
  <c r="U31" i="3" s="1"/>
  <c r="L29" i="3"/>
  <c r="L30" i="3" s="1"/>
  <c r="Z29" i="3"/>
  <c r="Y31" i="3" s="1"/>
  <c r="N29" i="3"/>
  <c r="M31" i="3" s="1"/>
  <c r="T29" i="3"/>
  <c r="T30" i="3" s="1"/>
  <c r="R29" i="3"/>
  <c r="R30" i="3" s="1"/>
  <c r="AB20" i="3"/>
  <c r="Z30" i="3"/>
  <c r="S31" i="3" l="1"/>
  <c r="K31" i="3"/>
  <c r="X30" i="3"/>
  <c r="W31" i="3"/>
  <c r="I31" i="3"/>
  <c r="J30" i="3"/>
  <c r="E31" i="3"/>
  <c r="Q31" i="3"/>
  <c r="AB19" i="3"/>
  <c r="AB29" i="3" s="1"/>
  <c r="V30" i="3"/>
  <c r="H30" i="3"/>
  <c r="O31" i="3"/>
  <c r="N30" i="3"/>
  <c r="C31" i="3"/>
  <c r="D30" i="3"/>
  <c r="AB30" i="3" l="1"/>
  <c r="AA31" i="3"/>
</calcChain>
</file>

<file path=xl/comments1.xml><?xml version="1.0" encoding="utf-8"?>
<comments xmlns="http://schemas.openxmlformats.org/spreadsheetml/2006/main">
  <authors>
    <author/>
  </authors>
  <commentList>
    <comment ref="H1795" authorId="0" shapeId="0">
      <text>
        <r>
          <rPr>
            <sz val="10"/>
            <rFont val="Arial"/>
            <family val="2"/>
          </rPr>
          <t>Total number of words collected</t>
        </r>
      </text>
    </comment>
    <comment ref="J1795" authorId="0" shapeId="0">
      <text>
        <r>
          <rPr>
            <sz val="10"/>
            <rFont val="Arial"/>
            <family val="2"/>
          </rPr>
          <t>Total number of domains for which data entry has been completed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H1795" authorId="0" shapeId="0">
      <text>
        <r>
          <rPr>
            <sz val="10"/>
            <rFont val="Arial"/>
            <family val="2"/>
          </rPr>
          <t>Total number of words collected</t>
        </r>
      </text>
    </comment>
    <comment ref="J1795" authorId="0" shapeId="0">
      <text>
        <r>
          <rPr>
            <sz val="10"/>
            <rFont val="Arial"/>
            <family val="2"/>
          </rPr>
          <t>Total number of domains for which data entry has been completed</t>
        </r>
      </text>
    </comment>
  </commentList>
</comments>
</file>

<file path=xl/sharedStrings.xml><?xml version="1.0" encoding="utf-8"?>
<sst xmlns="http://schemas.openxmlformats.org/spreadsheetml/2006/main" count="7418" uniqueCount="5428">
  <si>
    <t>Female organs</t>
  </si>
  <si>
    <t>Body functions</t>
  </si>
  <si>
    <t>Breathe, breath</t>
  </si>
  <si>
    <t>Cough, sneeze</t>
  </si>
  <si>
    <t>Spit, saliva</t>
  </si>
  <si>
    <t>Bleed, blood</t>
  </si>
  <si>
    <t>Sweat</t>
  </si>
  <si>
    <t>Urinate, urine</t>
  </si>
  <si>
    <t>Defecate, feces</t>
  </si>
  <si>
    <t>Sense, perceive</t>
  </si>
  <si>
    <t>See</t>
  </si>
  <si>
    <t>Look</t>
  </si>
  <si>
    <t>Watch</t>
  </si>
  <si>
    <t>Examine</t>
  </si>
  <si>
    <t>Show, let someone see</t>
  </si>
  <si>
    <t>Appear</t>
  </si>
  <si>
    <t>Reflect, mirror</t>
  </si>
  <si>
    <t>Appearance</t>
  </si>
  <si>
    <t>Beautiful</t>
  </si>
  <si>
    <t>Ugly</t>
  </si>
  <si>
    <t>Something used to see</t>
  </si>
  <si>
    <t>Hear</t>
  </si>
  <si>
    <t>Listen</t>
  </si>
  <si>
    <t>Sound</t>
  </si>
  <si>
    <t>Types of sounds</t>
  </si>
  <si>
    <t>Loud</t>
  </si>
  <si>
    <t>Quiet</t>
  </si>
  <si>
    <t>Taste</t>
  </si>
  <si>
    <t>Smell</t>
  </si>
  <si>
    <t>Sense of touch</t>
  </si>
  <si>
    <t>Comfortable</t>
  </si>
  <si>
    <t>Body condition</t>
  </si>
  <si>
    <t>Strong</t>
  </si>
  <si>
    <t>Weak</t>
  </si>
  <si>
    <t>Energetic</t>
  </si>
  <si>
    <t>Tired</t>
  </si>
  <si>
    <t>Rest</t>
  </si>
  <si>
    <t>Healthy</t>
  </si>
  <si>
    <t>Sick</t>
  </si>
  <si>
    <t>Recover from sickness</t>
  </si>
  <si>
    <t>Disease</t>
  </si>
  <si>
    <t>Malnutrition, starvation</t>
  </si>
  <si>
    <t>Skin disease</t>
  </si>
  <si>
    <t>Stomach illness</t>
  </si>
  <si>
    <t>Tooth decay</t>
  </si>
  <si>
    <t>Injure</t>
  </si>
  <si>
    <t>Amputate</t>
  </si>
  <si>
    <t>Disabled</t>
  </si>
  <si>
    <t>Blind</t>
  </si>
  <si>
    <t>Poor eyesight</t>
  </si>
  <si>
    <t>Deaf</t>
  </si>
  <si>
    <t>Mute</t>
  </si>
  <si>
    <t>Birth defect</t>
  </si>
  <si>
    <t>Cause of disease</t>
  </si>
  <si>
    <t>Symptom of disease</t>
  </si>
  <si>
    <t>Pain</t>
  </si>
  <si>
    <t>Fever</t>
  </si>
  <si>
    <t>Swell</t>
  </si>
  <si>
    <t>Lose consciousness</t>
  </si>
  <si>
    <t>Dazed, confused</t>
  </si>
  <si>
    <t>Treat disease</t>
  </si>
  <si>
    <t>Doctor, nurse</t>
  </si>
  <si>
    <t>Medicine</t>
  </si>
  <si>
    <t>Medicinal plants</t>
  </si>
  <si>
    <t>Hospital</t>
  </si>
  <si>
    <t>Traditional medicine</t>
  </si>
  <si>
    <t>Mental illness</t>
  </si>
  <si>
    <t>Life</t>
  </si>
  <si>
    <t>Marriage</t>
  </si>
  <si>
    <t>Arrange a marriage</t>
  </si>
  <si>
    <t>Wedding</t>
  </si>
  <si>
    <t>Unmarried</t>
  </si>
  <si>
    <t>Romantic love</t>
  </si>
  <si>
    <t>Sexual relations</t>
  </si>
  <si>
    <t>Virginity</t>
  </si>
  <si>
    <t>Attract sexually</t>
  </si>
  <si>
    <t>Sexual immorality</t>
  </si>
  <si>
    <t>Birth</t>
  </si>
  <si>
    <t>Pregnancy</t>
  </si>
  <si>
    <t>Fetus</t>
  </si>
  <si>
    <t>Miscarriage</t>
  </si>
  <si>
    <t>Labor and birth pains</t>
  </si>
  <si>
    <t>Help to give birth</t>
  </si>
  <si>
    <t>Unusual birth</t>
  </si>
  <si>
    <t>Multiple births</t>
  </si>
  <si>
    <t>Fertile, infertile</t>
  </si>
  <si>
    <t>Birth ceremony</t>
  </si>
  <si>
    <t>Stage of life</t>
  </si>
  <si>
    <t>Baby</t>
  </si>
  <si>
    <t>Care for a baby</t>
  </si>
  <si>
    <t>Child</t>
  </si>
  <si>
    <t>Rear a child</t>
  </si>
  <si>
    <t>Youth</t>
  </si>
  <si>
    <t>Adult</t>
  </si>
  <si>
    <t>Old person</t>
  </si>
  <si>
    <t>Grow, get bigger</t>
  </si>
  <si>
    <t>Peer group</t>
  </si>
  <si>
    <t>Male, female</t>
  </si>
  <si>
    <t>Man</t>
  </si>
  <si>
    <t>Woman</t>
  </si>
  <si>
    <t>Die</t>
  </si>
  <si>
    <t>Kill</t>
  </si>
  <si>
    <t>Corpse</t>
  </si>
  <si>
    <t>Funeral</t>
  </si>
  <si>
    <t>Mourn</t>
  </si>
  <si>
    <t>Bury</t>
  </si>
  <si>
    <t>Grave</t>
  </si>
  <si>
    <t>Inherit</t>
  </si>
  <si>
    <t>Life after death</t>
  </si>
  <si>
    <t>Language and thought</t>
  </si>
  <si>
    <t>Soul, spirit</t>
  </si>
  <si>
    <t>Personality</t>
  </si>
  <si>
    <t>Mental state</t>
  </si>
  <si>
    <t>Alert</t>
  </si>
  <si>
    <t>Notice</t>
  </si>
  <si>
    <t>Ignore</t>
  </si>
  <si>
    <t>Think</t>
  </si>
  <si>
    <t>Mind</t>
  </si>
  <si>
    <t>Think about</t>
  </si>
  <si>
    <t>Imagine</t>
  </si>
  <si>
    <t>Stupid</t>
  </si>
  <si>
    <t>Logical</t>
  </si>
  <si>
    <t>Learn</t>
  </si>
  <si>
    <t>Study</t>
  </si>
  <si>
    <t>Check</t>
  </si>
  <si>
    <t>Evaluate, test</t>
  </si>
  <si>
    <t>Guess</t>
  </si>
  <si>
    <t>Solve</t>
  </si>
  <si>
    <t>Realize</t>
  </si>
  <si>
    <t>Willing to learn</t>
  </si>
  <si>
    <t>Know</t>
  </si>
  <si>
    <t>Known, unknown</t>
  </si>
  <si>
    <t>Area of knowledge</t>
  </si>
  <si>
    <t>Understand</t>
  </si>
  <si>
    <t>Misunderstand</t>
  </si>
  <si>
    <t>Understandable</t>
  </si>
  <si>
    <t>Mysterious</t>
  </si>
  <si>
    <t>Believe</t>
  </si>
  <si>
    <t>Trust</t>
  </si>
  <si>
    <t>Disbelief</t>
  </si>
  <si>
    <t>Doubt</t>
  </si>
  <si>
    <t>Agree with someone</t>
  </si>
  <si>
    <t>Disagree</t>
  </si>
  <si>
    <t>Protest</t>
  </si>
  <si>
    <t>Philosophy</t>
  </si>
  <si>
    <t>Extreme belief</t>
  </si>
  <si>
    <t>Change your mind</t>
  </si>
  <si>
    <t>Approve of something</t>
  </si>
  <si>
    <t>Remember</t>
  </si>
  <si>
    <t>Forget</t>
  </si>
  <si>
    <t>Recognize</t>
  </si>
  <si>
    <t>Memorize</t>
  </si>
  <si>
    <t>Remind</t>
  </si>
  <si>
    <t>Expect</t>
  </si>
  <si>
    <t>Hope</t>
  </si>
  <si>
    <t>Hopeless</t>
  </si>
  <si>
    <t>Predict</t>
  </si>
  <si>
    <t>Tendency</t>
  </si>
  <si>
    <t>Want</t>
  </si>
  <si>
    <t>Decide, plan</t>
  </si>
  <si>
    <t>Purpose, goal</t>
  </si>
  <si>
    <t>Choose</t>
  </si>
  <si>
    <t>Cast lots</t>
  </si>
  <si>
    <t>Intend</t>
  </si>
  <si>
    <t>Deliberately</t>
  </si>
  <si>
    <t>Determined</t>
  </si>
  <si>
    <t>Stubborn</t>
  </si>
  <si>
    <t>Lust</t>
  </si>
  <si>
    <t>Request</t>
  </si>
  <si>
    <t>Agree to do something</t>
  </si>
  <si>
    <t>Refuse to do something</t>
  </si>
  <si>
    <t>Intercede</t>
  </si>
  <si>
    <t>Willing</t>
  </si>
  <si>
    <t>Influence</t>
  </si>
  <si>
    <t>Suggest</t>
  </si>
  <si>
    <t>Advise</t>
  </si>
  <si>
    <t>Persuade</t>
  </si>
  <si>
    <t>Insist</t>
  </si>
  <si>
    <t>Compel</t>
  </si>
  <si>
    <t>Control</t>
  </si>
  <si>
    <t>Warn</t>
  </si>
  <si>
    <t>Threaten</t>
  </si>
  <si>
    <t>Ask permission</t>
  </si>
  <si>
    <t>Give permission</t>
  </si>
  <si>
    <t>Refuse permission</t>
  </si>
  <si>
    <t>Exempt</t>
  </si>
  <si>
    <t>Prevent</t>
  </si>
  <si>
    <t>Free to do what you want</t>
  </si>
  <si>
    <t>Offer</t>
  </si>
  <si>
    <t>Accept</t>
  </si>
  <si>
    <t>Reject</t>
  </si>
  <si>
    <t>Feel good</t>
  </si>
  <si>
    <t>Like, love</t>
  </si>
  <si>
    <t>Enjoy doing something</t>
  </si>
  <si>
    <t>Self-esteem</t>
  </si>
  <si>
    <t>Prefer</t>
  </si>
  <si>
    <t>Popular</t>
  </si>
  <si>
    <t>Fashionable</t>
  </si>
  <si>
    <t>Contentment</t>
  </si>
  <si>
    <t>Happy for</t>
  </si>
  <si>
    <t>Pleased with</t>
  </si>
  <si>
    <t>Happy</t>
  </si>
  <si>
    <t>Relaxed</t>
  </si>
  <si>
    <t>Calm</t>
  </si>
  <si>
    <t>Interested</t>
  </si>
  <si>
    <t>Excited</t>
  </si>
  <si>
    <t>Enthusiastic</t>
  </si>
  <si>
    <t>Obsessed</t>
  </si>
  <si>
    <t>Attract</t>
  </si>
  <si>
    <t>Indifferent</t>
  </si>
  <si>
    <t>Uninterested, bored</t>
  </si>
  <si>
    <t>Confident</t>
  </si>
  <si>
    <t>Feel bad</t>
  </si>
  <si>
    <t>Sad</t>
  </si>
  <si>
    <t>Dislike</t>
  </si>
  <si>
    <t>Hate, detest</t>
  </si>
  <si>
    <t>Disgusted</t>
  </si>
  <si>
    <t>Disappointed</t>
  </si>
  <si>
    <t>Lonely</t>
  </si>
  <si>
    <t>Upset</t>
  </si>
  <si>
    <t>Shock</t>
  </si>
  <si>
    <t>Jealous</t>
  </si>
  <si>
    <t>Discontent</t>
  </si>
  <si>
    <t>Sorry</t>
  </si>
  <si>
    <t>Ashamed</t>
  </si>
  <si>
    <t>Embarrassed</t>
  </si>
  <si>
    <t>Angry</t>
  </si>
  <si>
    <t>Annoyed</t>
  </si>
  <si>
    <t>Afraid</t>
  </si>
  <si>
    <t>Worried</t>
  </si>
  <si>
    <t>Nervous</t>
  </si>
  <si>
    <t>Shy, timid</t>
  </si>
  <si>
    <t>Confused</t>
  </si>
  <si>
    <t>Say</t>
  </si>
  <si>
    <t>Voice</t>
  </si>
  <si>
    <t>Shout</t>
  </si>
  <si>
    <t>Speak quietly</t>
  </si>
  <si>
    <t>Speak a lot</t>
  </si>
  <si>
    <t>Speak little</t>
  </si>
  <si>
    <t>Say nothing</t>
  </si>
  <si>
    <t>Speech style</t>
  </si>
  <si>
    <t>Speak well</t>
  </si>
  <si>
    <t>Speak poorly</t>
  </si>
  <si>
    <t>Talk about a subject</t>
  </si>
  <si>
    <t>Announce</t>
  </si>
  <si>
    <t>Describe</t>
  </si>
  <si>
    <t>Explain</t>
  </si>
  <si>
    <t>Mention</t>
  </si>
  <si>
    <t>Introduce</t>
  </si>
  <si>
    <t>Repeat</t>
  </si>
  <si>
    <t>Summarize</t>
  </si>
  <si>
    <t>Emphasize</t>
  </si>
  <si>
    <t>Be about, subject</t>
  </si>
  <si>
    <t>Tell the truth</t>
  </si>
  <si>
    <t>Tell a lie</t>
  </si>
  <si>
    <t>Contradict</t>
  </si>
  <si>
    <t>Expose falsehood</t>
  </si>
  <si>
    <t>Real</t>
  </si>
  <si>
    <t>Exaggerate</t>
  </si>
  <si>
    <t>Speak with others</t>
  </si>
  <si>
    <t>Call</t>
  </si>
  <si>
    <t>Contact</t>
  </si>
  <si>
    <t>Greet</t>
  </si>
  <si>
    <t>Say farewell</t>
  </si>
  <si>
    <t>Speak in unison</t>
  </si>
  <si>
    <t>Ask</t>
  </si>
  <si>
    <t>Answer</t>
  </si>
  <si>
    <t>Disclose</t>
  </si>
  <si>
    <t>Hide your thoughts</t>
  </si>
  <si>
    <t>Debate</t>
  </si>
  <si>
    <t>Demonstrate</t>
  </si>
  <si>
    <t>Quarrel</t>
  </si>
  <si>
    <t>Praise</t>
  </si>
  <si>
    <t>Thank</t>
  </si>
  <si>
    <t>Boast</t>
  </si>
  <si>
    <t>Criticize</t>
  </si>
  <si>
    <t>Blame</t>
  </si>
  <si>
    <t>Insult</t>
  </si>
  <si>
    <t>Mock</t>
  </si>
  <si>
    <t>Gossip</t>
  </si>
  <si>
    <t>Complain</t>
  </si>
  <si>
    <t>Promise</t>
  </si>
  <si>
    <t>Make speech</t>
  </si>
  <si>
    <t>Report</t>
  </si>
  <si>
    <t>News, message</t>
  </si>
  <si>
    <t>Figurative</t>
  </si>
  <si>
    <t>Admit</t>
  </si>
  <si>
    <t>Language</t>
  </si>
  <si>
    <t>Word</t>
  </si>
  <si>
    <t>Story</t>
  </si>
  <si>
    <t>Fable, myth</t>
  </si>
  <si>
    <t>Saying, proverb</t>
  </si>
  <si>
    <t>Riddle</t>
  </si>
  <si>
    <t>Poetry</t>
  </si>
  <si>
    <t>History</t>
  </si>
  <si>
    <t>Verbal tradition</t>
  </si>
  <si>
    <t>Foolish talk</t>
  </si>
  <si>
    <t>Obscenity</t>
  </si>
  <si>
    <t>Sign, symbol</t>
  </si>
  <si>
    <t>Gesture</t>
  </si>
  <si>
    <t>Point at</t>
  </si>
  <si>
    <t>Facial expression</t>
  </si>
  <si>
    <t>Laugh</t>
  </si>
  <si>
    <t>Cry, tear</t>
  </si>
  <si>
    <t>Reading and writing</t>
  </si>
  <si>
    <t>Write</t>
  </si>
  <si>
    <t>Written material</t>
  </si>
  <si>
    <t>Read</t>
  </si>
  <si>
    <t>Publish</t>
  </si>
  <si>
    <t>Record</t>
  </si>
  <si>
    <t>List</t>
  </si>
  <si>
    <t>Letter</t>
  </si>
  <si>
    <t>Interpreting messages</t>
  </si>
  <si>
    <t>Meaning</t>
  </si>
  <si>
    <t>Meaningless</t>
  </si>
  <si>
    <t>Unintelligible</t>
  </si>
  <si>
    <t>Show, indicate</t>
  </si>
  <si>
    <t>Mass communication</t>
  </si>
  <si>
    <t>Radio, television</t>
  </si>
  <si>
    <t>Telephone</t>
  </si>
  <si>
    <t>Newspaper</t>
  </si>
  <si>
    <t>Movie</t>
  </si>
  <si>
    <t>Recorded music</t>
  </si>
  <si>
    <t>Communication devices</t>
  </si>
  <si>
    <t>Teach</t>
  </si>
  <si>
    <t>Show, explain</t>
  </si>
  <si>
    <t>School</t>
  </si>
  <si>
    <t>Subject of teaching</t>
  </si>
  <si>
    <t>Class, lesson</t>
  </si>
  <si>
    <t>Correct</t>
  </si>
  <si>
    <t>Science</t>
  </si>
  <si>
    <t>Test</t>
  </si>
  <si>
    <t>Answer in a test</t>
  </si>
  <si>
    <t>Social behavior</t>
  </si>
  <si>
    <t>Relationships</t>
  </si>
  <si>
    <t>Friend</t>
  </si>
  <si>
    <t>Girlfriend, boyfriend</t>
  </si>
  <si>
    <t>Types of people</t>
  </si>
  <si>
    <t>Working relationship</t>
  </si>
  <si>
    <t>Know someone</t>
  </si>
  <si>
    <t>Meet for the first time</t>
  </si>
  <si>
    <t>Neighbor</t>
  </si>
  <si>
    <t>Social class</t>
  </si>
  <si>
    <t>Unity</t>
  </si>
  <si>
    <t>Disunity</t>
  </si>
  <si>
    <t>Unfriendly</t>
  </si>
  <si>
    <t>Set self apart</t>
  </si>
  <si>
    <t>Alone</t>
  </si>
  <si>
    <t>Independent person</t>
  </si>
  <si>
    <t>Private, public</t>
  </si>
  <si>
    <t>Begin a relationship</t>
  </si>
  <si>
    <t>End a relationship</t>
  </si>
  <si>
    <t>Show affection</t>
  </si>
  <si>
    <t>Kinship</t>
  </si>
  <si>
    <t>Related by birth</t>
  </si>
  <si>
    <t>Grandfather, grandmother</t>
  </si>
  <si>
    <t>Father, mother</t>
  </si>
  <si>
    <t>Brother, sister</t>
  </si>
  <si>
    <t>Son, daughter</t>
  </si>
  <si>
    <t>Grandson, granddaughter</t>
  </si>
  <si>
    <t>Uncle, aunt</t>
  </si>
  <si>
    <t>Cousin</t>
  </si>
  <si>
    <t>Nephew, niece</t>
  </si>
  <si>
    <t>Birth order</t>
  </si>
  <si>
    <t>Related by marriage</t>
  </si>
  <si>
    <t>Husband, wife</t>
  </si>
  <si>
    <t>In-law</t>
  </si>
  <si>
    <t>Widow, widower</t>
  </si>
  <si>
    <t>Orphan</t>
  </si>
  <si>
    <t>Illegitimate child</t>
  </si>
  <si>
    <t>Adopt</t>
  </si>
  <si>
    <t>Non-relative</t>
  </si>
  <si>
    <t>Family, clan</t>
  </si>
  <si>
    <t>Social activity</t>
  </si>
  <si>
    <t>Come together, form a group</t>
  </si>
  <si>
    <t>Invite</t>
  </si>
  <si>
    <t>Encounter</t>
  </si>
  <si>
    <t>Meet together</t>
  </si>
  <si>
    <t>Visit</t>
  </si>
  <si>
    <t>Welcome, receive</t>
  </si>
  <si>
    <t>Show hospitality</t>
  </si>
  <si>
    <t>Meeting, assembly</t>
  </si>
  <si>
    <t>Participate</t>
  </si>
  <si>
    <t>Crowd, group</t>
  </si>
  <si>
    <t>Organization</t>
  </si>
  <si>
    <t>Join an organization</t>
  </si>
  <si>
    <t>Leave an organization</t>
  </si>
  <si>
    <t>Belong to an organization</t>
  </si>
  <si>
    <t>Social group</t>
  </si>
  <si>
    <t>Social event</t>
  </si>
  <si>
    <t>Ceremony</t>
  </si>
  <si>
    <t>Festival, show</t>
  </si>
  <si>
    <t>Celebrate</t>
  </si>
  <si>
    <t>Music</t>
  </si>
  <si>
    <t>Compose music</t>
  </si>
  <si>
    <t>Play music</t>
  </si>
  <si>
    <t>Sing</t>
  </si>
  <si>
    <t>Musician</t>
  </si>
  <si>
    <t>Musical instrument</t>
  </si>
  <si>
    <t>Dance</t>
  </si>
  <si>
    <t>Drama</t>
  </si>
  <si>
    <t>Entertainment, recreation</t>
  </si>
  <si>
    <t>Game</t>
  </si>
  <si>
    <t>Card game</t>
  </si>
  <si>
    <t>Chess</t>
  </si>
  <si>
    <t>Football, soccer</t>
  </si>
  <si>
    <t>Exercise</t>
  </si>
  <si>
    <t>Gambling</t>
  </si>
  <si>
    <t>Play, fun</t>
  </si>
  <si>
    <t>Humor</t>
  </si>
  <si>
    <t>Serious</t>
  </si>
  <si>
    <t>Holiday</t>
  </si>
  <si>
    <t>Free time</t>
  </si>
  <si>
    <t>Behavior</t>
  </si>
  <si>
    <t>Good, moral</t>
  </si>
  <si>
    <t>Bad, immoral</t>
  </si>
  <si>
    <t>Meet a standard</t>
  </si>
  <si>
    <t>Below standard</t>
  </si>
  <si>
    <t>Mature in behavior</t>
  </si>
  <si>
    <t>Immature in behavior</t>
  </si>
  <si>
    <t>Sensible</t>
  </si>
  <si>
    <t>Reputation</t>
  </si>
  <si>
    <t>Bad-tempered</t>
  </si>
  <si>
    <t>Admire someone</t>
  </si>
  <si>
    <t>Despise someone</t>
  </si>
  <si>
    <t>Proud</t>
  </si>
  <si>
    <t>Show off</t>
  </si>
  <si>
    <t>Love</t>
  </si>
  <si>
    <t>Hate, ill will</t>
  </si>
  <si>
    <t>Not care</t>
  </si>
  <si>
    <t>Abandon</t>
  </si>
  <si>
    <t>Do good to</t>
  </si>
  <si>
    <t>Do evil to</t>
  </si>
  <si>
    <t>Help</t>
  </si>
  <si>
    <t>Hinder</t>
  </si>
  <si>
    <t>Cooperate with</t>
  </si>
  <si>
    <t>Compete with</t>
  </si>
  <si>
    <t>Altruistic, selfless</t>
  </si>
  <si>
    <t>Selfish</t>
  </si>
  <si>
    <t>Use a person</t>
  </si>
  <si>
    <t>Share with</t>
  </si>
  <si>
    <t>Provide for, support</t>
  </si>
  <si>
    <t>Care for</t>
  </si>
  <si>
    <t>Entrust to the care of</t>
  </si>
  <si>
    <t>Meddle</t>
  </si>
  <si>
    <t>Spoil</t>
  </si>
  <si>
    <t>Enter by force</t>
  </si>
  <si>
    <t>Kidnap</t>
  </si>
  <si>
    <t>Honest</t>
  </si>
  <si>
    <t>Dishonest</t>
  </si>
  <si>
    <t>Faithful</t>
  </si>
  <si>
    <t>Reliable</t>
  </si>
  <si>
    <t>Unreliable</t>
  </si>
  <si>
    <t>Deceive</t>
  </si>
  <si>
    <t>Self-controlled</t>
  </si>
  <si>
    <t>Lack self-control</t>
  </si>
  <si>
    <t>Tidy</t>
  </si>
  <si>
    <t>Untidy</t>
  </si>
  <si>
    <t>Mistake</t>
  </si>
  <si>
    <t>Polite</t>
  </si>
  <si>
    <t>Impolite</t>
  </si>
  <si>
    <t>Crazy</t>
  </si>
  <si>
    <t>Change behavior</t>
  </si>
  <si>
    <t>Conform</t>
  </si>
  <si>
    <t>Custom</t>
  </si>
  <si>
    <t>Habit</t>
  </si>
  <si>
    <t>Prosperity, trouble</t>
  </si>
  <si>
    <t>Prosperity</t>
  </si>
  <si>
    <t>Trouble</t>
  </si>
  <si>
    <t>Problem</t>
  </si>
  <si>
    <t>Disaster</t>
  </si>
  <si>
    <t>Separate, alone</t>
  </si>
  <si>
    <t>Suffer</t>
  </si>
  <si>
    <t>Respond to trouble</t>
  </si>
  <si>
    <t>Brave</t>
  </si>
  <si>
    <t>Cowardice</t>
  </si>
  <si>
    <t>Avoid</t>
  </si>
  <si>
    <t>Caution</t>
  </si>
  <si>
    <t>Solve a problem</t>
  </si>
  <si>
    <t>Endure</t>
  </si>
  <si>
    <t>Survive</t>
  </si>
  <si>
    <t>Respond to someone in trouble</t>
  </si>
  <si>
    <t>Mercy</t>
  </si>
  <si>
    <t>Show sympathy, support</t>
  </si>
  <si>
    <t>Gentle</t>
  </si>
  <si>
    <t>Save from trouble</t>
  </si>
  <si>
    <t>Protect</t>
  </si>
  <si>
    <t>Free from bondage</t>
  </si>
  <si>
    <t>Relief</t>
  </si>
  <si>
    <t>Risk</t>
  </si>
  <si>
    <t>Chance</t>
  </si>
  <si>
    <t>Lucky</t>
  </si>
  <si>
    <t>Unlucky</t>
  </si>
  <si>
    <t>Authority</t>
  </si>
  <si>
    <t>Person in authority</t>
  </si>
  <si>
    <t>Have authority</t>
  </si>
  <si>
    <t>Exercise authority</t>
  </si>
  <si>
    <t>Lead</t>
  </si>
  <si>
    <t>Command</t>
  </si>
  <si>
    <t>Discipline, train</t>
  </si>
  <si>
    <t>Appoint, delegate</t>
  </si>
  <si>
    <t>Submit to authority</t>
  </si>
  <si>
    <t>Obey</t>
  </si>
  <si>
    <t>Disobey</t>
  </si>
  <si>
    <t>Serve</t>
  </si>
  <si>
    <t>Slave</t>
  </si>
  <si>
    <t>Follow, be a disciple</t>
  </si>
  <si>
    <t>Rebel against authority</t>
  </si>
  <si>
    <t>Independent</t>
  </si>
  <si>
    <t>Honor</t>
  </si>
  <si>
    <t>Title, name of honor</t>
  </si>
  <si>
    <t>Lack respect</t>
  </si>
  <si>
    <t>Status</t>
  </si>
  <si>
    <t>High status</t>
  </si>
  <si>
    <t>Low status</t>
  </si>
  <si>
    <t>Government</t>
  </si>
  <si>
    <t>Ruler</t>
  </si>
  <si>
    <t>King's family</t>
  </si>
  <si>
    <t>Government official</t>
  </si>
  <si>
    <t>Citizen</t>
  </si>
  <si>
    <t>Foreigner</t>
  </si>
  <si>
    <t>Government organization</t>
  </si>
  <si>
    <t>Governing body</t>
  </si>
  <si>
    <t>Rule</t>
  </si>
  <si>
    <t>Subjugate</t>
  </si>
  <si>
    <t>Government functions</t>
  </si>
  <si>
    <t>Arrest</t>
  </si>
  <si>
    <t>Informal justice</t>
  </si>
  <si>
    <t>Diplomacy</t>
  </si>
  <si>
    <t>Represent</t>
  </si>
  <si>
    <t>Politics</t>
  </si>
  <si>
    <t>Region</t>
  </si>
  <si>
    <t>Country</t>
  </si>
  <si>
    <t>City</t>
  </si>
  <si>
    <t>Countryside</t>
  </si>
  <si>
    <t>Community</t>
  </si>
  <si>
    <t>Law</t>
  </si>
  <si>
    <t>Laws</t>
  </si>
  <si>
    <t>Pass laws</t>
  </si>
  <si>
    <t>Break the law</t>
  </si>
  <si>
    <t>Court of law</t>
  </si>
  <si>
    <t>Legal personnel</t>
  </si>
  <si>
    <t>Trial</t>
  </si>
  <si>
    <t>Investigate a crime</t>
  </si>
  <si>
    <t>Suspect</t>
  </si>
  <si>
    <t>Accuse, confront</t>
  </si>
  <si>
    <t>Defend against accusation</t>
  </si>
  <si>
    <t>Witness, testify</t>
  </si>
  <si>
    <t>Drop charges</t>
  </si>
  <si>
    <t>Take oath</t>
  </si>
  <si>
    <t>Vindicate</t>
  </si>
  <si>
    <t>Judge, render a verdict</t>
  </si>
  <si>
    <t>Acquit</t>
  </si>
  <si>
    <t>Condemn, find guilty</t>
  </si>
  <si>
    <t>Fault</t>
  </si>
  <si>
    <t>Punish</t>
  </si>
  <si>
    <t>Reward</t>
  </si>
  <si>
    <t>Fine</t>
  </si>
  <si>
    <t>Imprison</t>
  </si>
  <si>
    <t>Execute</t>
  </si>
  <si>
    <t>Ostracize</t>
  </si>
  <si>
    <t>Pardon, release</t>
  </si>
  <si>
    <t>Atone, restitution</t>
  </si>
  <si>
    <t>Legal contract</t>
  </si>
  <si>
    <t>Covenant</t>
  </si>
  <si>
    <t>Break a contract</t>
  </si>
  <si>
    <t>Unfair</t>
  </si>
  <si>
    <t>Deserve</t>
  </si>
  <si>
    <t>Discriminate, be unfair</t>
  </si>
  <si>
    <t>Act harshly</t>
  </si>
  <si>
    <t>Oppress</t>
  </si>
  <si>
    <t>Conflict</t>
  </si>
  <si>
    <t>Hostility</t>
  </si>
  <si>
    <t>Oppose</t>
  </si>
  <si>
    <t>Fight</t>
  </si>
  <si>
    <t>AM 1</t>
  </si>
  <si>
    <t>AM 2</t>
  </si>
  <si>
    <t>Burst Rate</t>
  </si>
  <si>
    <t>Trend Rate</t>
  </si>
  <si>
    <t>3.5.1</t>
  </si>
  <si>
    <t>Fight for something good</t>
  </si>
  <si>
    <t>Fight against something bad</t>
  </si>
  <si>
    <t>Attack</t>
  </si>
  <si>
    <t>Ambush</t>
  </si>
  <si>
    <t>Defend</t>
  </si>
  <si>
    <t>Revenge</t>
  </si>
  <si>
    <t>Riot</t>
  </si>
  <si>
    <t>Betray</t>
  </si>
  <si>
    <t>Violent</t>
  </si>
  <si>
    <t>Enemy</t>
  </si>
  <si>
    <t>War</t>
  </si>
  <si>
    <t>Defeat</t>
  </si>
  <si>
    <t>Win</t>
  </si>
  <si>
    <t>Lose a fight</t>
  </si>
  <si>
    <t>Surrender</t>
  </si>
  <si>
    <t>Prisoner of war</t>
  </si>
  <si>
    <t>Military organization</t>
  </si>
  <si>
    <t>Army</t>
  </si>
  <si>
    <t>Navy</t>
  </si>
  <si>
    <t>Air force</t>
  </si>
  <si>
    <t>Soldier</t>
  </si>
  <si>
    <t>Spy</t>
  </si>
  <si>
    <t>Weapon, shoot</t>
  </si>
  <si>
    <t>Plunder</t>
  </si>
  <si>
    <t>Peace</t>
  </si>
  <si>
    <t>Rebuke</t>
  </si>
  <si>
    <t>Make an appeal</t>
  </si>
  <si>
    <t>Appease</t>
  </si>
  <si>
    <t>Negotiate</t>
  </si>
  <si>
    <t>Renounce claim, concede</t>
  </si>
  <si>
    <t>Repent</t>
  </si>
  <si>
    <t>Request forgiveness</t>
  </si>
  <si>
    <t>Forgive</t>
  </si>
  <si>
    <t>Make peace</t>
  </si>
  <si>
    <t>Stop fighting</t>
  </si>
  <si>
    <t>Reconcile</t>
  </si>
  <si>
    <t>Religion</t>
  </si>
  <si>
    <t>God</t>
  </si>
  <si>
    <t>Supernatural being</t>
  </si>
  <si>
    <t>Theology</t>
  </si>
  <si>
    <t>Sacred writings</t>
  </si>
  <si>
    <t>Miracle, supernatural power</t>
  </si>
  <si>
    <t>Sorcery</t>
  </si>
  <si>
    <t>Demon possession</t>
  </si>
  <si>
    <t>Bless</t>
  </si>
  <si>
    <t>Curse</t>
  </si>
  <si>
    <t>Destiny</t>
  </si>
  <si>
    <t>Prophecy</t>
  </si>
  <si>
    <t>Omen, divination</t>
  </si>
  <si>
    <t>Practice religion</t>
  </si>
  <si>
    <t>Devout</t>
  </si>
  <si>
    <t>Pray</t>
  </si>
  <si>
    <t>Worship</t>
  </si>
  <si>
    <t>Religious ceremony</t>
  </si>
  <si>
    <t>Offering, sacrifice</t>
  </si>
  <si>
    <t>Religious purification</t>
  </si>
  <si>
    <t>Taboo</t>
  </si>
  <si>
    <t>Salvation</t>
  </si>
  <si>
    <t>Dedicate to religious use</t>
  </si>
  <si>
    <t>Fasting</t>
  </si>
  <si>
    <t>Heaven, hell</t>
  </si>
  <si>
    <t>Resurrection</t>
  </si>
  <si>
    <t>Religious organization</t>
  </si>
  <si>
    <t>Religious person</t>
  </si>
  <si>
    <t>Christianity</t>
  </si>
  <si>
    <t>Hinduism</t>
  </si>
  <si>
    <t>Buddhism</t>
  </si>
  <si>
    <t>Judaism</t>
  </si>
  <si>
    <t>Animism</t>
  </si>
  <si>
    <t>Religious things</t>
  </si>
  <si>
    <t>Idol</t>
  </si>
  <si>
    <t>Place of worship</t>
  </si>
  <si>
    <t>Irreligion</t>
  </si>
  <si>
    <t>Daily life</t>
  </si>
  <si>
    <t>Household equipment</t>
  </si>
  <si>
    <t>Furniture</t>
  </si>
  <si>
    <t>Bed</t>
  </si>
  <si>
    <t>Cabinet</t>
  </si>
  <si>
    <t>Household decoration</t>
  </si>
  <si>
    <t>Food</t>
  </si>
  <si>
    <t>Food preparation</t>
  </si>
  <si>
    <t>Cooking methods</t>
  </si>
  <si>
    <t>Steps in food preparation</t>
  </si>
  <si>
    <t>Remove shell, skin</t>
  </si>
  <si>
    <t>Pound in mortar and pestle</t>
  </si>
  <si>
    <t>Grind flour</t>
  </si>
  <si>
    <t>Cooking utensil</t>
  </si>
  <si>
    <t>Food storage</t>
  </si>
  <si>
    <t>Serve food</t>
  </si>
  <si>
    <t>Eat</t>
  </si>
  <si>
    <t>Bite, chew</t>
  </si>
  <si>
    <t>Meal</t>
  </si>
  <si>
    <t>Feast</t>
  </si>
  <si>
    <t>Manner of eating</t>
  </si>
  <si>
    <t>Hungry, thirsty</t>
  </si>
  <si>
    <t>Satiated, full</t>
  </si>
  <si>
    <t>Drink</t>
  </si>
  <si>
    <t>Eating utensil</t>
  </si>
  <si>
    <t>Fast, not eat</t>
  </si>
  <si>
    <t>Types of food</t>
  </si>
  <si>
    <t>Food from plants</t>
  </si>
  <si>
    <t>Food from seeds</t>
  </si>
  <si>
    <t>Food from fruit</t>
  </si>
  <si>
    <t>Food from vegetables</t>
  </si>
  <si>
    <t>Food from leaves</t>
  </si>
  <si>
    <t>Food from roots</t>
  </si>
  <si>
    <t>Food from animals</t>
  </si>
  <si>
    <t>Meat</t>
  </si>
  <si>
    <t>Milk products</t>
  </si>
  <si>
    <t>Egg dishes</t>
  </si>
  <si>
    <t>Cooking ingredients</t>
  </si>
  <si>
    <t>Sugar</t>
  </si>
  <si>
    <t>Salt</t>
  </si>
  <si>
    <t>Spice</t>
  </si>
  <si>
    <t>Leaven</t>
  </si>
  <si>
    <t>Cooking oil</t>
  </si>
  <si>
    <t>Prepared food</t>
  </si>
  <si>
    <t>Prohibited food</t>
  </si>
  <si>
    <t>Beverage</t>
  </si>
  <si>
    <t>Alcoholic beverage</t>
  </si>
  <si>
    <t>Alcohol preparation</t>
  </si>
  <si>
    <t>Drunk</t>
  </si>
  <si>
    <t>Tobacco</t>
  </si>
  <si>
    <t>Narcotic</t>
  </si>
  <si>
    <t>Clothing</t>
  </si>
  <si>
    <t>Men's clothing</t>
  </si>
  <si>
    <t>Women's clothing</t>
  </si>
  <si>
    <t>Traditional clothing</t>
  </si>
  <si>
    <t>Clothes for special occasions</t>
  </si>
  <si>
    <t>Clothes for special people</t>
  </si>
  <si>
    <t>Parts of clothing</t>
  </si>
  <si>
    <t>Wear clothing</t>
  </si>
  <si>
    <t>Naked</t>
  </si>
  <si>
    <t>Style of clothing</t>
  </si>
  <si>
    <t>Adornment</t>
  </si>
  <si>
    <t>Jewelry</t>
  </si>
  <si>
    <t>Cosmetics</t>
  </si>
  <si>
    <t>Care for hair</t>
  </si>
  <si>
    <t>Comb hair</t>
  </si>
  <si>
    <t>Plait hair</t>
  </si>
  <si>
    <t>Dye hair</t>
  </si>
  <si>
    <t>Hairstyle</t>
  </si>
  <si>
    <t>Cut hair</t>
  </si>
  <si>
    <t>Shave</t>
  </si>
  <si>
    <t>Care for the teeth</t>
  </si>
  <si>
    <t>Anoint the body</t>
  </si>
  <si>
    <t>Ritual scar</t>
  </si>
  <si>
    <t>Circumcision</t>
  </si>
  <si>
    <t>Care for the fingernails</t>
  </si>
  <si>
    <t>Fire</t>
  </si>
  <si>
    <t>Light a fire</t>
  </si>
  <si>
    <t>Tend a fire</t>
  </si>
  <si>
    <t>Extinguish a fire</t>
  </si>
  <si>
    <t>Burn</t>
  </si>
  <si>
    <t>What fires produce</t>
  </si>
  <si>
    <t>Fuel</t>
  </si>
  <si>
    <t>Fireplace</t>
  </si>
  <si>
    <t>Cleaning</t>
  </si>
  <si>
    <t>Clean, dirty</t>
  </si>
  <si>
    <t>Bathe</t>
  </si>
  <si>
    <t>Wash dishes</t>
  </si>
  <si>
    <t>Wash clothes</t>
  </si>
  <si>
    <t>Sweep, rake</t>
  </si>
  <si>
    <t>Wipe, erase</t>
  </si>
  <si>
    <t>Sleep</t>
  </si>
  <si>
    <t>Go to sleep</t>
  </si>
  <si>
    <t>Dream</t>
  </si>
  <si>
    <t>Wake up</t>
  </si>
  <si>
    <t>Manage a house</t>
  </si>
  <si>
    <t>Live, stay</t>
  </si>
  <si>
    <t>Work and occupation</t>
  </si>
  <si>
    <t>Work</t>
  </si>
  <si>
    <t>Worker</t>
  </si>
  <si>
    <t>Expert</t>
  </si>
  <si>
    <t>Method</t>
  </si>
  <si>
    <t>Try, attempt</t>
  </si>
  <si>
    <t>Use</t>
  </si>
  <si>
    <t>Useful</t>
  </si>
  <si>
    <t>Useless</t>
  </si>
  <si>
    <t>Available</t>
  </si>
  <si>
    <t>Use up</t>
  </si>
  <si>
    <t>Take care of something</t>
  </si>
  <si>
    <t>Waste</t>
  </si>
  <si>
    <t>Work well</t>
  </si>
  <si>
    <t>Careful</t>
  </si>
  <si>
    <t>Work hard</t>
  </si>
  <si>
    <t>Busy</t>
  </si>
  <si>
    <t>Power, force</t>
  </si>
  <si>
    <t>Complete, finish</t>
  </si>
  <si>
    <t>Ambitious</t>
  </si>
  <si>
    <t>Work poorly</t>
  </si>
  <si>
    <t>Careless, irresponsible</t>
  </si>
  <si>
    <t>Lazy</t>
  </si>
  <si>
    <t>Give up</t>
  </si>
  <si>
    <t>Plan</t>
  </si>
  <si>
    <t>Arrange an event</t>
  </si>
  <si>
    <t>Cancel an event</t>
  </si>
  <si>
    <t>Prepare</t>
  </si>
  <si>
    <t>Prepare something for use</t>
  </si>
  <si>
    <t>Effective</t>
  </si>
  <si>
    <t>Efficient</t>
  </si>
  <si>
    <t>Opportunity</t>
  </si>
  <si>
    <t>Difficult, impossible</t>
  </si>
  <si>
    <t>Easy, possible</t>
  </si>
  <si>
    <t>Succeed</t>
  </si>
  <si>
    <t>Fail</t>
  </si>
  <si>
    <t>Advantage</t>
  </si>
  <si>
    <t>Job satisfaction</t>
  </si>
  <si>
    <t>Unemployed, not working</t>
  </si>
  <si>
    <t>Made by hand</t>
  </si>
  <si>
    <t>Artificial</t>
  </si>
  <si>
    <t>Experienced</t>
  </si>
  <si>
    <t>Accustomed to</t>
  </si>
  <si>
    <t>Growing crops</t>
  </si>
  <si>
    <t>Growing grain</t>
  </si>
  <si>
    <t>Growing rice</t>
  </si>
  <si>
    <t>Growing wheat</t>
  </si>
  <si>
    <t>Growing maize</t>
  </si>
  <si>
    <t>Growing roots</t>
  </si>
  <si>
    <t>Growing potatoes</t>
  </si>
  <si>
    <t>Growing cassava</t>
  </si>
  <si>
    <t>Growing vegetables</t>
  </si>
  <si>
    <t>Growing fruit</t>
  </si>
  <si>
    <t>Growing grapes</t>
  </si>
  <si>
    <t>Growing bananas</t>
  </si>
  <si>
    <t>Growing grass</t>
  </si>
  <si>
    <t>Growing sugarcane</t>
  </si>
  <si>
    <t>Growing tobacco</t>
  </si>
  <si>
    <t>Growing flowers</t>
  </si>
  <si>
    <t>Growing trees</t>
  </si>
  <si>
    <t>Growing coconuts</t>
  </si>
  <si>
    <t>Growing coffee</t>
  </si>
  <si>
    <t>Land preparation</t>
  </si>
  <si>
    <t>Clear a field</t>
  </si>
  <si>
    <t>Plow a field</t>
  </si>
  <si>
    <t>Fertilize a field</t>
  </si>
  <si>
    <t>Plant a field</t>
  </si>
  <si>
    <t>Tend a field</t>
  </si>
  <si>
    <t>Cut grass</t>
  </si>
  <si>
    <t>Uproot plants</t>
  </si>
  <si>
    <t>Irrigate</t>
  </si>
  <si>
    <t>Trim plants</t>
  </si>
  <si>
    <t>Neglect plants</t>
  </si>
  <si>
    <t>Harvest</t>
  </si>
  <si>
    <t>First fruits</t>
  </si>
  <si>
    <t>Crop failure</t>
  </si>
  <si>
    <t>Gather wild plants</t>
  </si>
  <si>
    <t>Plant product</t>
  </si>
  <si>
    <t>Process harvest</t>
  </si>
  <si>
    <t>Winnow grain</t>
  </si>
  <si>
    <t>Mill grain</t>
  </si>
  <si>
    <t>Thresh</t>
  </si>
  <si>
    <t>Store the harvest</t>
  </si>
  <si>
    <t>Farm worker</t>
  </si>
  <si>
    <t>Agricultural tool</t>
  </si>
  <si>
    <t>Farmland</t>
  </si>
  <si>
    <t>Animal husbandry</t>
  </si>
  <si>
    <t>Domesticated animal</t>
  </si>
  <si>
    <t>Cattle</t>
  </si>
  <si>
    <t>Sheep</t>
  </si>
  <si>
    <t>Goat</t>
  </si>
  <si>
    <t>Pig</t>
  </si>
  <si>
    <t>Dog</t>
  </si>
  <si>
    <t>Cat</t>
  </si>
  <si>
    <t>Beast of burden</t>
  </si>
  <si>
    <t>Tend herds in fields</t>
  </si>
  <si>
    <t>Milk</t>
  </si>
  <si>
    <t>Butcher, slaughter</t>
  </si>
  <si>
    <t>Wool production</t>
  </si>
  <si>
    <t>Poultry raising</t>
  </si>
  <si>
    <t>Chicken</t>
  </si>
  <si>
    <t>Animal products</t>
  </si>
  <si>
    <t>Veterinary science</t>
  </si>
  <si>
    <t>Animal diseases</t>
  </si>
  <si>
    <t>Castrate animal</t>
  </si>
  <si>
    <t>Hunt and fish</t>
  </si>
  <si>
    <t>Hunt</t>
  </si>
  <si>
    <t>Track an animal</t>
  </si>
  <si>
    <t>Trap</t>
  </si>
  <si>
    <t>Hunting birds</t>
  </si>
  <si>
    <t>Beekeeping</t>
  </si>
  <si>
    <t>Fishing</t>
  </si>
  <si>
    <t>Fish with net</t>
  </si>
  <si>
    <t>Fish with hooks</t>
  </si>
  <si>
    <t>Fishing equipment</t>
  </si>
  <si>
    <t>Things done to animals</t>
  </si>
  <si>
    <t>Working with buildings</t>
  </si>
  <si>
    <t>Building</t>
  </si>
  <si>
    <t>House</t>
  </si>
  <si>
    <t>Types of houses</t>
  </si>
  <si>
    <t>Land, property</t>
  </si>
  <si>
    <t>Yard</t>
  </si>
  <si>
    <t>Fence, wall</t>
  </si>
  <si>
    <t>Parts of a building</t>
  </si>
  <si>
    <t>Wall</t>
  </si>
  <si>
    <t>Roof</t>
  </si>
  <si>
    <t>Floor</t>
  </si>
  <si>
    <t>Door</t>
  </si>
  <si>
    <t>Window</t>
  </si>
  <si>
    <t>Foundation</t>
  </si>
  <si>
    <t>Room</t>
  </si>
  <si>
    <t>Floor, story</t>
  </si>
  <si>
    <t>Building materials</t>
  </si>
  <si>
    <t>Building equipment and maintenance</t>
  </si>
  <si>
    <t>Road</t>
  </si>
  <si>
    <t>Boundary</t>
  </si>
  <si>
    <t>Occupation</t>
  </si>
  <si>
    <t>Working with cloth</t>
  </si>
  <si>
    <t>Cloth</t>
  </si>
  <si>
    <t>Spinning thread</t>
  </si>
  <si>
    <t>Knitting</t>
  </si>
  <si>
    <t>Weaving cloth</t>
  </si>
  <si>
    <t>Working with minerals</t>
  </si>
  <si>
    <t>Mining</t>
  </si>
  <si>
    <t>Smelting</t>
  </si>
  <si>
    <t>Working with metal</t>
  </si>
  <si>
    <t>Working with clay</t>
  </si>
  <si>
    <t>Working with glass</t>
  </si>
  <si>
    <t>Working with oil and gas</t>
  </si>
  <si>
    <t>Working with stone</t>
  </si>
  <si>
    <t>Working with bricks</t>
  </si>
  <si>
    <t>Working with chemicals</t>
  </si>
  <si>
    <t>Explode</t>
  </si>
  <si>
    <t>Working with wood</t>
  </si>
  <si>
    <t>Lumbering</t>
  </si>
  <si>
    <t>Wood</t>
  </si>
  <si>
    <t>Working with paper</t>
  </si>
  <si>
    <t>Crafts</t>
  </si>
  <si>
    <t>Weaving baskets and mats</t>
  </si>
  <si>
    <t>Working with leather</t>
  </si>
  <si>
    <t>Working with bone</t>
  </si>
  <si>
    <t>Art</t>
  </si>
  <si>
    <t>Draw, paint</t>
  </si>
  <si>
    <t>Photography</t>
  </si>
  <si>
    <t>Working with land</t>
  </si>
  <si>
    <t>Working with water</t>
  </si>
  <si>
    <t>Plumber</t>
  </si>
  <si>
    <t>Conveying water</t>
  </si>
  <si>
    <t>Controlling water</t>
  </si>
  <si>
    <t>Working in the sea</t>
  </si>
  <si>
    <t>Working with machines</t>
  </si>
  <si>
    <t>Working with electricity</t>
  </si>
  <si>
    <t>Tool</t>
  </si>
  <si>
    <t>Cutting tool</t>
  </si>
  <si>
    <t>Poking tool</t>
  </si>
  <si>
    <t>Digging tool</t>
  </si>
  <si>
    <t>Pounding tool</t>
  </si>
  <si>
    <t>Carrying tool</t>
  </si>
  <si>
    <t>Lifting tool</t>
  </si>
  <si>
    <t>Fastening tool</t>
  </si>
  <si>
    <t>Holding tool</t>
  </si>
  <si>
    <t>Container</t>
  </si>
  <si>
    <t>Bag</t>
  </si>
  <si>
    <t>Sheath</t>
  </si>
  <si>
    <t>Parts of tools</t>
  </si>
  <si>
    <t>Have wealth</t>
  </si>
  <si>
    <t>Own, possess</t>
  </si>
  <si>
    <t>Rich</t>
  </si>
  <si>
    <t>Poor</t>
  </si>
  <si>
    <t>Store wealth</t>
  </si>
  <si>
    <t>Possession, property</t>
  </si>
  <si>
    <t>Accumulate wealth</t>
  </si>
  <si>
    <t>Produce wealth</t>
  </si>
  <si>
    <t>Make profit</t>
  </si>
  <si>
    <t>Lose wealth</t>
  </si>
  <si>
    <t>Frugal</t>
  </si>
  <si>
    <t>Greedy</t>
  </si>
  <si>
    <t>Collect</t>
  </si>
  <si>
    <t>Earn</t>
  </si>
  <si>
    <t>Share wealth</t>
  </si>
  <si>
    <t>Give, donate</t>
  </si>
  <si>
    <t>Generous</t>
  </si>
  <si>
    <t>Stingy</t>
  </si>
  <si>
    <t>Beg</t>
  </si>
  <si>
    <t>Financial transaction</t>
  </si>
  <si>
    <t>Buy</t>
  </si>
  <si>
    <t>Sell</t>
  </si>
  <si>
    <t>Price</t>
  </si>
  <si>
    <t>Expensive</t>
  </si>
  <si>
    <t>Cheap</t>
  </si>
  <si>
    <t>Free of charge</t>
  </si>
  <si>
    <t>Bargain</t>
  </si>
  <si>
    <t>Pay</t>
  </si>
  <si>
    <t>Hire, rent</t>
  </si>
  <si>
    <t>Spend</t>
  </si>
  <si>
    <t>Store, marketplace</t>
  </si>
  <si>
    <t>Exchange, trade</t>
  </si>
  <si>
    <t>Borrow</t>
  </si>
  <si>
    <t>Lend</t>
  </si>
  <si>
    <t>Give pledge, bond</t>
  </si>
  <si>
    <t>Owe</t>
  </si>
  <si>
    <t>Repay debt</t>
  </si>
  <si>
    <t>Credit</t>
  </si>
  <si>
    <t>Money</t>
  </si>
  <si>
    <t>Monetary units</t>
  </si>
  <si>
    <t>Accounting</t>
  </si>
  <si>
    <t>Tax</t>
  </si>
  <si>
    <t>Dishonest financial practices</t>
  </si>
  <si>
    <t>Steal</t>
  </si>
  <si>
    <t>Cheat</t>
  </si>
  <si>
    <t>Extort money</t>
  </si>
  <si>
    <t>Take by force</t>
  </si>
  <si>
    <t>Bribe</t>
  </si>
  <si>
    <t>Smuggle</t>
  </si>
  <si>
    <t>Business organization</t>
  </si>
  <si>
    <t>Management</t>
  </si>
  <si>
    <t>Work for someone</t>
  </si>
  <si>
    <t>Economics</t>
  </si>
  <si>
    <t>Insurance</t>
  </si>
  <si>
    <t>Physical actions</t>
  </si>
  <si>
    <t>Posture</t>
  </si>
  <si>
    <t>Stand</t>
  </si>
  <si>
    <t>Sit</t>
  </si>
  <si>
    <t>Lie down</t>
  </si>
  <si>
    <t>Kneel</t>
  </si>
  <si>
    <t>Bow</t>
  </si>
  <si>
    <t>Lean</t>
  </si>
  <si>
    <t>Straight posture</t>
  </si>
  <si>
    <t>Relaxed posture</t>
  </si>
  <si>
    <t>Bend down</t>
  </si>
  <si>
    <t>Move a part of the body</t>
  </si>
  <si>
    <t>Move</t>
  </si>
  <si>
    <t>Manner of movement</t>
  </si>
  <si>
    <t>Walk</t>
  </si>
  <si>
    <t>Run</t>
  </si>
  <si>
    <t>Crawl</t>
  </si>
  <si>
    <t>Jump</t>
  </si>
  <si>
    <t>Move quickly</t>
  </si>
  <si>
    <t>Move slowly</t>
  </si>
  <si>
    <t>Wander</t>
  </si>
  <si>
    <t>Graceful</t>
  </si>
  <si>
    <t>Clumsy</t>
  </si>
  <si>
    <t>Walk with difficulty</t>
  </si>
  <si>
    <t>Slip, slide</t>
  </si>
  <si>
    <t>Steady, unsteady</t>
  </si>
  <si>
    <t>Balance</t>
  </si>
  <si>
    <t>Move noisily</t>
  </si>
  <si>
    <t>Move in a direction</t>
  </si>
  <si>
    <t>Move forward</t>
  </si>
  <si>
    <t>Move back</t>
  </si>
  <si>
    <t>Move sideways</t>
  </si>
  <si>
    <t>Move up</t>
  </si>
  <si>
    <t>Move down</t>
  </si>
  <si>
    <t>Fall</t>
  </si>
  <si>
    <t>Turn</t>
  </si>
  <si>
    <t>Move in a circle</t>
  </si>
  <si>
    <t>Move back and forth</t>
  </si>
  <si>
    <t>Move straight without turning</t>
  </si>
  <si>
    <t>Move toward something</t>
  </si>
  <si>
    <t>Move away</t>
  </si>
  <si>
    <t>Go</t>
  </si>
  <si>
    <t>Come</t>
  </si>
  <si>
    <t>Leave</t>
  </si>
  <si>
    <t>Arrive</t>
  </si>
  <si>
    <t>Move in</t>
  </si>
  <si>
    <t>Move out</t>
  </si>
  <si>
    <t>Move past, over, through</t>
  </si>
  <si>
    <t>Return</t>
  </si>
  <si>
    <t>Travel</t>
  </si>
  <si>
    <t>Travel by land</t>
  </si>
  <si>
    <t>Vehicle</t>
  </si>
  <si>
    <t>Railroad</t>
  </si>
  <si>
    <t>Travel by water</t>
  </si>
  <si>
    <t>Boat</t>
  </si>
  <si>
    <t>Swim</t>
  </si>
  <si>
    <t>Dive</t>
  </si>
  <si>
    <t>Fly</t>
  </si>
  <si>
    <t>Travel in space</t>
  </si>
  <si>
    <t>Move to a new house</t>
  </si>
  <si>
    <t>Way, route</t>
  </si>
  <si>
    <t>Lose your way</t>
  </si>
  <si>
    <t>Map</t>
  </si>
  <si>
    <t>Accompany</t>
  </si>
  <si>
    <t>Go first</t>
  </si>
  <si>
    <t>Follow</t>
  </si>
  <si>
    <t>Guide</t>
  </si>
  <si>
    <t>Move together</t>
  </si>
  <si>
    <t>Pursue</t>
  </si>
  <si>
    <t>Catch, capture</t>
  </si>
  <si>
    <t>Prevent from moving</t>
  </si>
  <si>
    <t>Escape</t>
  </si>
  <si>
    <t>Set free</t>
  </si>
  <si>
    <t>Not moving</t>
  </si>
  <si>
    <t>Stop moving</t>
  </si>
  <si>
    <t>Stay, remain</t>
  </si>
  <si>
    <t>Wait</t>
  </si>
  <si>
    <t>Send someone</t>
  </si>
  <si>
    <t>Move something</t>
  </si>
  <si>
    <t>Carry</t>
  </si>
  <si>
    <t>Throw</t>
  </si>
  <si>
    <t>Catch</t>
  </si>
  <si>
    <t>Shake</t>
  </si>
  <si>
    <t>Knock over</t>
  </si>
  <si>
    <t>Set upright</t>
  </si>
  <si>
    <t>Move something in a direction</t>
  </si>
  <si>
    <t>Put in front</t>
  </si>
  <si>
    <t>Put in back</t>
  </si>
  <si>
    <t>Put aside</t>
  </si>
  <si>
    <t>Lift</t>
  </si>
  <si>
    <t>Hang</t>
  </si>
  <si>
    <t>Lower something</t>
  </si>
  <si>
    <t>Put in</t>
  </si>
  <si>
    <t>Take something out of something</t>
  </si>
  <si>
    <t>Pull</t>
  </si>
  <si>
    <t>Push</t>
  </si>
  <si>
    <t>Take somewhere</t>
  </si>
  <si>
    <t>Take something from somewhere</t>
  </si>
  <si>
    <t>Return something</t>
  </si>
  <si>
    <t>Send</t>
  </si>
  <si>
    <t>Chase away</t>
  </si>
  <si>
    <t>Drive along</t>
  </si>
  <si>
    <t>Handle something</t>
  </si>
  <si>
    <t>Touch</t>
  </si>
  <si>
    <t>Pick up</t>
  </si>
  <si>
    <t>Put down</t>
  </si>
  <si>
    <t>Hold</t>
  </si>
  <si>
    <t>Actions of the hand</t>
  </si>
  <si>
    <t>Support</t>
  </si>
  <si>
    <t>Extend</t>
  </si>
  <si>
    <t>Turn something</t>
  </si>
  <si>
    <t>Open</t>
  </si>
  <si>
    <t>Shut, close</t>
  </si>
  <si>
    <t>Block, dam up</t>
  </si>
  <si>
    <t>Limit</t>
  </si>
  <si>
    <t>Cover</t>
  </si>
  <si>
    <t>Uncover</t>
  </si>
  <si>
    <t>Wrap</t>
  </si>
  <si>
    <t>Spread, smear</t>
  </si>
  <si>
    <t>Transport</t>
  </si>
  <si>
    <t>Have, be with</t>
  </si>
  <si>
    <t>Give, hand to</t>
  </si>
  <si>
    <t>Receive</t>
  </si>
  <si>
    <t>Get</t>
  </si>
  <si>
    <t>Distribute</t>
  </si>
  <si>
    <t>Keep something</t>
  </si>
  <si>
    <t>D1</t>
  </si>
  <si>
    <t>D2</t>
  </si>
  <si>
    <t>D12</t>
  </si>
  <si>
    <t>D11</t>
  </si>
  <si>
    <t>D10</t>
  </si>
  <si>
    <t>D9</t>
  </si>
  <si>
    <t>D8</t>
  </si>
  <si>
    <t>D7</t>
  </si>
  <si>
    <t>D6</t>
  </si>
  <si>
    <t>D4</t>
  </si>
  <si>
    <t>D3</t>
  </si>
  <si>
    <t>Leave something</t>
  </si>
  <si>
    <t>Throw away</t>
  </si>
  <si>
    <t>Not have</t>
  </si>
  <si>
    <t>Arrange</t>
  </si>
  <si>
    <t>Gather</t>
  </si>
  <si>
    <t>Separate, scatter</t>
  </si>
  <si>
    <t>Include</t>
  </si>
  <si>
    <t>Special</t>
  </si>
  <si>
    <t>Join, attach</t>
  </si>
  <si>
    <t>Link, connect</t>
  </si>
  <si>
    <t>Stick together</t>
  </si>
  <si>
    <t>Add to something</t>
  </si>
  <si>
    <t>Remove, take apart</t>
  </si>
  <si>
    <t>Mix</t>
  </si>
  <si>
    <t>Pure, unmixed</t>
  </si>
  <si>
    <t>Tie</t>
  </si>
  <si>
    <t>Rope, string</t>
  </si>
  <si>
    <t>Tangle</t>
  </si>
  <si>
    <t>Organize</t>
  </si>
  <si>
    <t>Disorganized</t>
  </si>
  <si>
    <t>Substitute</t>
  </si>
  <si>
    <t>Multiple things moving</t>
  </si>
  <si>
    <t>Simple, complicated</t>
  </si>
  <si>
    <t>Put</t>
  </si>
  <si>
    <t>Load, pile</t>
  </si>
  <si>
    <t>Fill, cover</t>
  </si>
  <si>
    <t>Hide</t>
  </si>
  <si>
    <t>Search</t>
  </si>
  <si>
    <t>Find</t>
  </si>
  <si>
    <t>Lose, misplace</t>
  </si>
  <si>
    <t>Physical impact</t>
  </si>
  <si>
    <t>Hit</t>
  </si>
  <si>
    <t>Aim at a target</t>
  </si>
  <si>
    <t>Kick</t>
  </si>
  <si>
    <t>Press</t>
  </si>
  <si>
    <t>Rub</t>
  </si>
  <si>
    <t>Grind</t>
  </si>
  <si>
    <t>Mark</t>
  </si>
  <si>
    <t>Divide into pieces</t>
  </si>
  <si>
    <t>Break</t>
  </si>
  <si>
    <t>Crack</t>
  </si>
  <si>
    <t>Cut</t>
  </si>
  <si>
    <t>Tear, rip</t>
  </si>
  <si>
    <t>Make hole, opening</t>
  </si>
  <si>
    <t>Dig</t>
  </si>
  <si>
    <t>Break, wear out</t>
  </si>
  <si>
    <t>Damage</t>
  </si>
  <si>
    <t>Tear down</t>
  </si>
  <si>
    <t>Destroy</t>
  </si>
  <si>
    <t>Repair</t>
  </si>
  <si>
    <t>States</t>
  </si>
  <si>
    <t>Quantity</t>
  </si>
  <si>
    <t>Number</t>
  </si>
  <si>
    <t>Cardinal numbers</t>
  </si>
  <si>
    <t>One</t>
  </si>
  <si>
    <t>Two</t>
  </si>
  <si>
    <t>Ordinal numbers</t>
  </si>
  <si>
    <t>Number of times</t>
  </si>
  <si>
    <t>Numbered group</t>
  </si>
  <si>
    <t>Number series</t>
  </si>
  <si>
    <t>Count</t>
  </si>
  <si>
    <t>Mathematics</t>
  </si>
  <si>
    <t>Add numbers</t>
  </si>
  <si>
    <t>Subtract numbers</t>
  </si>
  <si>
    <t>Multiply numbers</t>
  </si>
  <si>
    <t>Divide numbers</t>
  </si>
  <si>
    <t>Plural</t>
  </si>
  <si>
    <t>Many, much</t>
  </si>
  <si>
    <t>Few, little</t>
  </si>
  <si>
    <t>Group of things</t>
  </si>
  <si>
    <t>More</t>
  </si>
  <si>
    <t>Less</t>
  </si>
  <si>
    <t>Increase</t>
  </si>
  <si>
    <t>Decrease</t>
  </si>
  <si>
    <t>All</t>
  </si>
  <si>
    <t>Some</t>
  </si>
  <si>
    <t>None, nothing</t>
  </si>
  <si>
    <t>Both</t>
  </si>
  <si>
    <t>Most, almost all</t>
  </si>
  <si>
    <t>Most, least</t>
  </si>
  <si>
    <t>Almost</t>
  </si>
  <si>
    <t>Only</t>
  </si>
  <si>
    <t>Approximate</t>
  </si>
  <si>
    <t>Average</t>
  </si>
  <si>
    <t>Whole, complete</t>
  </si>
  <si>
    <t>Part</t>
  </si>
  <si>
    <t>Piece</t>
  </si>
  <si>
    <t>Enough</t>
  </si>
  <si>
    <t>Extra</t>
  </si>
  <si>
    <t>Lack</t>
  </si>
  <si>
    <t>Need</t>
  </si>
  <si>
    <t>Remain, remainder</t>
  </si>
  <si>
    <t>Full</t>
  </si>
  <si>
    <t>Empty</t>
  </si>
  <si>
    <t>Big</t>
  </si>
  <si>
    <t>Small</t>
  </si>
  <si>
    <t>Long</t>
  </si>
  <si>
    <t>Short, not long</t>
  </si>
  <si>
    <t>Tall</t>
  </si>
  <si>
    <t>Short, not tall</t>
  </si>
  <si>
    <t>Thick</t>
  </si>
  <si>
    <t>Thin thing</t>
  </si>
  <si>
    <t>Fat person</t>
  </si>
  <si>
    <t>Thin person</t>
  </si>
  <si>
    <t>Wide</t>
  </si>
  <si>
    <t>Narrow</t>
  </si>
  <si>
    <t>Big area</t>
  </si>
  <si>
    <t>Big container, volume</t>
  </si>
  <si>
    <t>Far</t>
  </si>
  <si>
    <t>Near</t>
  </si>
  <si>
    <t>High</t>
  </si>
  <si>
    <t>Low</t>
  </si>
  <si>
    <t>Deep, shallow</t>
  </si>
  <si>
    <t>Fit, size</t>
  </si>
  <si>
    <t>Tight</t>
  </si>
  <si>
    <t>Loose</t>
  </si>
  <si>
    <t>Wedged in, stuck</t>
  </si>
  <si>
    <t>Measure</t>
  </si>
  <si>
    <t>Weigh</t>
  </si>
  <si>
    <t>Heavy</t>
  </si>
  <si>
    <t>Light in weight</t>
  </si>
  <si>
    <t>Quality</t>
  </si>
  <si>
    <t>Shape</t>
  </si>
  <si>
    <t>Point, dot</t>
  </si>
  <si>
    <t>Line</t>
  </si>
  <si>
    <t>Straight</t>
  </si>
  <si>
    <t>Flat</t>
  </si>
  <si>
    <t>Leaning, sloping</t>
  </si>
  <si>
    <t>Bend</t>
  </si>
  <si>
    <t>Roll up</t>
  </si>
  <si>
    <t>Twist, wring</t>
  </si>
  <si>
    <t>Fold</t>
  </si>
  <si>
    <t>Round</t>
  </si>
  <si>
    <t>Convex</t>
  </si>
  <si>
    <t>Hollow</t>
  </si>
  <si>
    <t>Square</t>
  </si>
  <si>
    <t>Pattern, design</t>
  </si>
  <si>
    <t>Symmetrical</t>
  </si>
  <si>
    <t>Stretch</t>
  </si>
  <si>
    <t>Smooth</t>
  </si>
  <si>
    <t>Rough</t>
  </si>
  <si>
    <t>Sharp</t>
  </si>
  <si>
    <t>Pointed</t>
  </si>
  <si>
    <t>Blunt</t>
  </si>
  <si>
    <t>Furrow</t>
  </si>
  <si>
    <t>Light</t>
  </si>
  <si>
    <t>Shine</t>
  </si>
  <si>
    <t>Light source</t>
  </si>
  <si>
    <t>Bright</t>
  </si>
  <si>
    <t>Dark</t>
  </si>
  <si>
    <t>Shadow</t>
  </si>
  <si>
    <t>Color</t>
  </si>
  <si>
    <t>White</t>
  </si>
  <si>
    <t>Black</t>
  </si>
  <si>
    <t>Gray</t>
  </si>
  <si>
    <t>Colors of the spectrum</t>
  </si>
  <si>
    <t>Animal color, marking</t>
  </si>
  <si>
    <t>Change color</t>
  </si>
  <si>
    <t>Multicolored</t>
  </si>
  <si>
    <t>Shiny</t>
  </si>
  <si>
    <t>Hot</t>
  </si>
  <si>
    <t>Cold</t>
  </si>
  <si>
    <t>Type, kind</t>
  </si>
  <si>
    <t>Nature, character</t>
  </si>
  <si>
    <t>Compare</t>
  </si>
  <si>
    <t>Same</t>
  </si>
  <si>
    <t>Like, similar</t>
  </si>
  <si>
    <t>Different</t>
  </si>
  <si>
    <t>Other</t>
  </si>
  <si>
    <t>Various</t>
  </si>
  <si>
    <t>Opposite</t>
  </si>
  <si>
    <t>Common</t>
  </si>
  <si>
    <t>Usual</t>
  </si>
  <si>
    <t>Unusual</t>
  </si>
  <si>
    <t>Strange</t>
  </si>
  <si>
    <t>Pattern, model</t>
  </si>
  <si>
    <t>Imitate</t>
  </si>
  <si>
    <t>Copy</t>
  </si>
  <si>
    <t>Made of, material</t>
  </si>
  <si>
    <t>Strong, brittle</t>
  </si>
  <si>
    <t>Hard, firm</t>
  </si>
  <si>
    <t>Stiff, flexible</t>
  </si>
  <si>
    <t>Soft, flimsy</t>
  </si>
  <si>
    <t>Good</t>
  </si>
  <si>
    <t>Bad</t>
  </si>
  <si>
    <t>Better</t>
  </si>
  <si>
    <t>Worse</t>
  </si>
  <si>
    <t>Perfect</t>
  </si>
  <si>
    <t>Mediocre</t>
  </si>
  <si>
    <t>Basic</t>
  </si>
  <si>
    <t>Improve</t>
  </si>
  <si>
    <t>Right, proper</t>
  </si>
  <si>
    <t>Wrong, unsuitable</t>
  </si>
  <si>
    <t>Convenient</t>
  </si>
  <si>
    <t>Decay</t>
  </si>
  <si>
    <t>Rust</t>
  </si>
  <si>
    <t>Blemish</t>
  </si>
  <si>
    <t>Garbage</t>
  </si>
  <si>
    <t>Preserve</t>
  </si>
  <si>
    <t>Value</t>
  </si>
  <si>
    <t>Decorated</t>
  </si>
  <si>
    <t>Simple, plain</t>
  </si>
  <si>
    <t>Glory</t>
  </si>
  <si>
    <t>Time</t>
  </si>
  <si>
    <t>Period of time</t>
  </si>
  <si>
    <t>Calendar</t>
  </si>
  <si>
    <t>Day</t>
  </si>
  <si>
    <t>Night</t>
  </si>
  <si>
    <t>Yesterday, today, tomorrow</t>
  </si>
  <si>
    <t>Time of the day</t>
  </si>
  <si>
    <t>Week</t>
  </si>
  <si>
    <t>Days of the week</t>
  </si>
  <si>
    <t>Month</t>
  </si>
  <si>
    <t>Months of the year</t>
  </si>
  <si>
    <t>Season</t>
  </si>
  <si>
    <t>Year</t>
  </si>
  <si>
    <t>Era</t>
  </si>
  <si>
    <t>Special days</t>
  </si>
  <si>
    <t>Take time</t>
  </si>
  <si>
    <t>A short time</t>
  </si>
  <si>
    <t>A long time</t>
  </si>
  <si>
    <t>Forever</t>
  </si>
  <si>
    <t>Temporary</t>
  </si>
  <si>
    <t>Indefinite time</t>
  </si>
  <si>
    <t>Telling time</t>
  </si>
  <si>
    <t>Plan a time</t>
  </si>
  <si>
    <t>Clock, watch</t>
  </si>
  <si>
    <t>Relative time</t>
  </si>
  <si>
    <t>Order, sequence</t>
  </si>
  <si>
    <t>Series</t>
  </si>
  <si>
    <t>First</t>
  </si>
  <si>
    <t>Next</t>
  </si>
  <si>
    <t>Last</t>
  </si>
  <si>
    <t>Regular</t>
  </si>
  <si>
    <t>Alternate</t>
  </si>
  <si>
    <t>Before</t>
  </si>
  <si>
    <t>After</t>
  </si>
  <si>
    <t>At the same time</t>
  </si>
  <si>
    <t>During</t>
  </si>
  <si>
    <t>Right time</t>
  </si>
  <si>
    <t>Early</t>
  </si>
  <si>
    <t>On time</t>
  </si>
  <si>
    <t>Late</t>
  </si>
  <si>
    <t>Delay</t>
  </si>
  <si>
    <t>Postpone</t>
  </si>
  <si>
    <t>Aspectual time</t>
  </si>
  <si>
    <t>Start something</t>
  </si>
  <si>
    <t>Beginning</t>
  </si>
  <si>
    <t>Stop something</t>
  </si>
  <si>
    <t>End</t>
  </si>
  <si>
    <t>Until</t>
  </si>
  <si>
    <t>Since, from</t>
  </si>
  <si>
    <t>Past</t>
  </si>
  <si>
    <t>Recently</t>
  </si>
  <si>
    <t>Present</t>
  </si>
  <si>
    <t>Now</t>
  </si>
  <si>
    <t>Future</t>
  </si>
  <si>
    <t>Soon</t>
  </si>
  <si>
    <t>Not yet</t>
  </si>
  <si>
    <t>Eventually</t>
  </si>
  <si>
    <t>Immediately</t>
  </si>
  <si>
    <t>Young</t>
  </si>
  <si>
    <t>Old, not young</t>
  </si>
  <si>
    <t>New</t>
  </si>
  <si>
    <t>Old, not new</t>
  </si>
  <si>
    <t>Modern</t>
  </si>
  <si>
    <t>Old fashioned</t>
  </si>
  <si>
    <t>Once</t>
  </si>
  <si>
    <t>Again</t>
  </si>
  <si>
    <t>Sometimes</t>
  </si>
  <si>
    <t>Often</t>
  </si>
  <si>
    <t>All the time</t>
  </si>
  <si>
    <t>Every time</t>
  </si>
  <si>
    <t>Never</t>
  </si>
  <si>
    <t>Continue, persevere</t>
  </si>
  <si>
    <t>Interrupt</t>
  </si>
  <si>
    <t>Start again</t>
  </si>
  <si>
    <t>Interval</t>
  </si>
  <si>
    <t>Speed</t>
  </si>
  <si>
    <t>Quick</t>
  </si>
  <si>
    <t>Slow</t>
  </si>
  <si>
    <t>Sudden</t>
  </si>
  <si>
    <t>Location</t>
  </si>
  <si>
    <t>Here, there</t>
  </si>
  <si>
    <t>In front of</t>
  </si>
  <si>
    <t>Behind</t>
  </si>
  <si>
    <t>Beside</t>
  </si>
  <si>
    <t>Around</t>
  </si>
  <si>
    <t>Between</t>
  </si>
  <si>
    <t>On</t>
  </si>
  <si>
    <t>Above</t>
  </si>
  <si>
    <t>Under, below</t>
  </si>
  <si>
    <t>Inside</t>
  </si>
  <si>
    <t>Out, outside</t>
  </si>
  <si>
    <t>Touching, contact</t>
  </si>
  <si>
    <t>Next to</t>
  </si>
  <si>
    <t>Across</t>
  </si>
  <si>
    <t>Indefinite location</t>
  </si>
  <si>
    <t>Forward</t>
  </si>
  <si>
    <t>Backward</t>
  </si>
  <si>
    <t>Right, left</t>
  </si>
  <si>
    <t>Up</t>
  </si>
  <si>
    <t>Down</t>
  </si>
  <si>
    <t>Away from</t>
  </si>
  <si>
    <t>Towards</t>
  </si>
  <si>
    <t>North, south, east, west</t>
  </si>
  <si>
    <t>Be at a place</t>
  </si>
  <si>
    <t>Area</t>
  </si>
  <si>
    <t>Vicinity</t>
  </si>
  <si>
    <t>Occupy an area</t>
  </si>
  <si>
    <t>Space, room</t>
  </si>
  <si>
    <t>Interval, space</t>
  </si>
  <si>
    <t>Spatial relations</t>
  </si>
  <si>
    <t>Contain</t>
  </si>
  <si>
    <t>Parts of things</t>
  </si>
  <si>
    <t>Front</t>
  </si>
  <si>
    <t>Back</t>
  </si>
  <si>
    <t>Top</t>
  </si>
  <si>
    <t>Bottom</t>
  </si>
  <si>
    <t>Side</t>
  </si>
  <si>
    <t>Inner part</t>
  </si>
  <si>
    <t>Outer part</t>
  </si>
  <si>
    <t>Middle</t>
  </si>
  <si>
    <t>Edge</t>
  </si>
  <si>
    <t>End, point</t>
  </si>
  <si>
    <t>Grammar</t>
  </si>
  <si>
    <t>General words</t>
  </si>
  <si>
    <t>Be</t>
  </si>
  <si>
    <t>Exist</t>
  </si>
  <si>
    <t>Become, change state</t>
  </si>
  <si>
    <t>Have, of</t>
  </si>
  <si>
    <t>Attribution</t>
  </si>
  <si>
    <t>Do</t>
  </si>
  <si>
    <t>Happen</t>
  </si>
  <si>
    <t>React, respond</t>
  </si>
  <si>
    <t>Create</t>
  </si>
  <si>
    <t>Design</t>
  </si>
  <si>
    <t>Make</t>
  </si>
  <si>
    <t>Change something</t>
  </si>
  <si>
    <t>Event propositions</t>
  </si>
  <si>
    <t>Thing</t>
  </si>
  <si>
    <t>Physical, non-physical</t>
  </si>
  <si>
    <t>General adjectives</t>
  </si>
  <si>
    <t>General adverbs</t>
  </si>
  <si>
    <t>Part of speech</t>
  </si>
  <si>
    <t>Adjectives</t>
  </si>
  <si>
    <t>Adverbs</t>
  </si>
  <si>
    <t>Pronouns</t>
  </si>
  <si>
    <t>Reflexive pronouns</t>
  </si>
  <si>
    <t>Indefinite pronouns</t>
  </si>
  <si>
    <t>Relative pronouns</t>
  </si>
  <si>
    <t>Question words</t>
  </si>
  <si>
    <t>Demonstrative pronouns</t>
  </si>
  <si>
    <t>Personally</t>
  </si>
  <si>
    <t>Prepositions, postpositions</t>
  </si>
  <si>
    <t>Conjunctions</t>
  </si>
  <si>
    <t>Phrase conjunctions</t>
  </si>
  <si>
    <t>Clause conjunctions</t>
  </si>
  <si>
    <t>Sentence conjunctions</t>
  </si>
  <si>
    <t>Particles</t>
  </si>
  <si>
    <t>Classifiers</t>
  </si>
  <si>
    <t>Idiophones</t>
  </si>
  <si>
    <t>Verb affixes</t>
  </si>
  <si>
    <t>Noun affixes</t>
  </si>
  <si>
    <t>Derivational affixes</t>
  </si>
  <si>
    <t>Very</t>
  </si>
  <si>
    <t>Degree</t>
  </si>
  <si>
    <t>To a large degree</t>
  </si>
  <si>
    <t>To a small degree</t>
  </si>
  <si>
    <t>To a larger degree</t>
  </si>
  <si>
    <t>To a smaller degree</t>
  </si>
  <si>
    <t>Completely</t>
  </si>
  <si>
    <t>Partly</t>
  </si>
  <si>
    <t>Do intensely</t>
  </si>
  <si>
    <t>Attribution of an attribute</t>
  </si>
  <si>
    <t>Semantic constituents related to verbs</t>
  </si>
  <si>
    <t>Tense and aspect</t>
  </si>
  <si>
    <t>Tense</t>
  </si>
  <si>
    <t>Aspect--dynamic verbs</t>
  </si>
  <si>
    <t>Aspect--stative verbs</t>
  </si>
  <si>
    <t>Relational tenses</t>
  </si>
  <si>
    <t>Agent-oriented modalities</t>
  </si>
  <si>
    <t>Can</t>
  </si>
  <si>
    <t>Can't</t>
  </si>
  <si>
    <t>Necessary</t>
  </si>
  <si>
    <t>Moods</t>
  </si>
  <si>
    <t>Imperative</t>
  </si>
  <si>
    <t>Hortative</t>
  </si>
  <si>
    <t>Interrogative</t>
  </si>
  <si>
    <t>Epistemic moods</t>
  </si>
  <si>
    <t>Certainly, definitely</t>
  </si>
  <si>
    <t>Sure</t>
  </si>
  <si>
    <t>Probably</t>
  </si>
  <si>
    <t>Uncertain</t>
  </si>
  <si>
    <t>Unsure</t>
  </si>
  <si>
    <t>Think so</t>
  </si>
  <si>
    <t>Maybe</t>
  </si>
  <si>
    <t>Seem</t>
  </si>
  <si>
    <t>Just, almost not</t>
  </si>
  <si>
    <t>Don't think so, doubt it</t>
  </si>
  <si>
    <t>Evidentials</t>
  </si>
  <si>
    <t>Evaluator</t>
  </si>
  <si>
    <t>Yes</t>
  </si>
  <si>
    <t>No, not</t>
  </si>
  <si>
    <t>Markers expecting an affirmative answer</t>
  </si>
  <si>
    <t>Markers expecting a negative answer</t>
  </si>
  <si>
    <t>Subordinating particles</t>
  </si>
  <si>
    <t>Adverbial clauses</t>
  </si>
  <si>
    <t>Case</t>
  </si>
  <si>
    <t>Primary cases</t>
  </si>
  <si>
    <t>Beneficiary of an event</t>
  </si>
  <si>
    <t>Means</t>
  </si>
  <si>
    <t>Way, manner</t>
  </si>
  <si>
    <t>Attendant circumstances</t>
  </si>
  <si>
    <t>Spatial location of an event</t>
  </si>
  <si>
    <t>Source (of movement)</t>
  </si>
  <si>
    <t>Path (of movement)</t>
  </si>
  <si>
    <t>Goal (of movement)</t>
  </si>
  <si>
    <t>Origin (of a person)</t>
  </si>
  <si>
    <t>Semantically similar events</t>
  </si>
  <si>
    <t>Together</t>
  </si>
  <si>
    <t>With, be with</t>
  </si>
  <si>
    <t>With, do with someone</t>
  </si>
  <si>
    <t>Each other</t>
  </si>
  <si>
    <t>In groups</t>
  </si>
  <si>
    <t>Patient-related cases</t>
  </si>
  <si>
    <t>Beneficiary (of a patient)</t>
  </si>
  <si>
    <t>Recipient (of a patient)</t>
  </si>
  <si>
    <t>With (a patient)</t>
  </si>
  <si>
    <t>Connected with, related</t>
  </si>
  <si>
    <t>Coordinate relations</t>
  </si>
  <si>
    <t>And, also</t>
  </si>
  <si>
    <t>Or, either</t>
  </si>
  <si>
    <t>Combinative relation</t>
  </si>
  <si>
    <t>Except</t>
  </si>
  <si>
    <t>Instead</t>
  </si>
  <si>
    <t>Distribution</t>
  </si>
  <si>
    <t>Dependency relations</t>
  </si>
  <si>
    <t>Derivation</t>
  </si>
  <si>
    <t>Limitation of topic</t>
  </si>
  <si>
    <t>In general</t>
  </si>
  <si>
    <t>Relations involving correspondences</t>
  </si>
  <si>
    <t>Basis</t>
  </si>
  <si>
    <t>Reason</t>
  </si>
  <si>
    <t>Without cause</t>
  </si>
  <si>
    <t>Result</t>
  </si>
  <si>
    <t>Without result</t>
  </si>
  <si>
    <t>Purpose</t>
  </si>
  <si>
    <t>Without purpose</t>
  </si>
  <si>
    <t>Discourse markers</t>
  </si>
  <si>
    <t>Markers of transition</t>
  </si>
  <si>
    <t>Markers of emphasis</t>
  </si>
  <si>
    <t>Prompters of attention</t>
  </si>
  <si>
    <t>Markers of direct address</t>
  </si>
  <si>
    <t>Markers of identificational and explanatory clauses</t>
  </si>
  <si>
    <t>Markers of focus</t>
  </si>
  <si>
    <t>Hesitation fillers</t>
  </si>
  <si>
    <t>Honorifics</t>
  </si>
  <si>
    <t>Name</t>
  </si>
  <si>
    <t>Name of a person</t>
  </si>
  <si>
    <t>Personal names</t>
  </si>
  <si>
    <t>Family names</t>
  </si>
  <si>
    <t>Clan names</t>
  </si>
  <si>
    <t>Tribal names</t>
  </si>
  <si>
    <t>Names of languages</t>
  </si>
  <si>
    <t>Nickname</t>
  </si>
  <si>
    <t>Terms of endearment</t>
  </si>
  <si>
    <t>Name of a place</t>
  </si>
  <si>
    <t>Names of countries</t>
  </si>
  <si>
    <t>Names of regions</t>
  </si>
  <si>
    <t>Names of cities</t>
  </si>
  <si>
    <t>Names of streets</t>
  </si>
  <si>
    <t>Names of heavenly bodies</t>
  </si>
  <si>
    <t>Names of continents</t>
  </si>
  <si>
    <t>Names of mountains</t>
  </si>
  <si>
    <t>Names of oceans and lakes</t>
  </si>
  <si>
    <t>Names of rivers</t>
  </si>
  <si>
    <t>Name of a thing</t>
  </si>
  <si>
    <t>Names of animals</t>
  </si>
  <si>
    <t>Names of buildings</t>
  </si>
  <si>
    <t>True</t>
  </si>
  <si>
    <t>domain name (vernacular)</t>
  </si>
  <si>
    <t>x</t>
  </si>
  <si>
    <t>x.x.x.x</t>
  </si>
  <si>
    <t>Εξαμπλε</t>
  </si>
  <si>
    <t>Total</t>
  </si>
  <si>
    <t>Code</t>
  </si>
  <si>
    <t>notes</t>
  </si>
  <si>
    <t>1.1</t>
  </si>
  <si>
    <t>1.1.1</t>
  </si>
  <si>
    <t>1.1.1.1</t>
  </si>
  <si>
    <t>1.1.1.2</t>
  </si>
  <si>
    <t>1.1.1.3</t>
  </si>
  <si>
    <t>1.1.2</t>
  </si>
  <si>
    <t>Air</t>
  </si>
  <si>
    <t>1.1.2.1</t>
  </si>
  <si>
    <t>1.1.3</t>
  </si>
  <si>
    <t>1.1.3.1</t>
  </si>
  <si>
    <t>1.1.3.2</t>
  </si>
  <si>
    <t>1.1.3.3</t>
  </si>
  <si>
    <t>1.1.3.4</t>
  </si>
  <si>
    <t>1.1.3.5</t>
  </si>
  <si>
    <t>1.1.3.6</t>
  </si>
  <si>
    <t>1.1.3.7</t>
  </si>
  <si>
    <t>1.1.3.8</t>
  </si>
  <si>
    <t>1.2</t>
  </si>
  <si>
    <t>1.2.1</t>
  </si>
  <si>
    <t>1.2.1.1</t>
  </si>
  <si>
    <t>1.2.1.2</t>
  </si>
  <si>
    <t>1.2.1.3</t>
  </si>
  <si>
    <t>1.2.1.4</t>
  </si>
  <si>
    <t>1.2.1.5</t>
  </si>
  <si>
    <t>1.2.1.6</t>
  </si>
  <si>
    <t>1.2.1.7</t>
  </si>
  <si>
    <t>1.2.2</t>
  </si>
  <si>
    <t>1.2.2.1</t>
  </si>
  <si>
    <t>1.2.2.2</t>
  </si>
  <si>
    <t>1.2.2.3</t>
  </si>
  <si>
    <t>1.2.2.4</t>
  </si>
  <si>
    <t>1.2.2.5</t>
  </si>
  <si>
    <t>1.2.3</t>
  </si>
  <si>
    <t>1.2.3.1</t>
  </si>
  <si>
    <t>1.2.3.2</t>
  </si>
  <si>
    <t>1.2.3.3</t>
  </si>
  <si>
    <t>1.3</t>
  </si>
  <si>
    <t>1.3.1</t>
  </si>
  <si>
    <t>1.3.1.1</t>
  </si>
  <si>
    <t>1.3.1.2</t>
  </si>
  <si>
    <t>1.3.1.3</t>
  </si>
  <si>
    <t>1.3.1.4</t>
  </si>
  <si>
    <t>1.3.1.5</t>
  </si>
  <si>
    <t>1.3.2</t>
  </si>
  <si>
    <t>1.3.2.1</t>
  </si>
  <si>
    <t>1.3.2.2</t>
  </si>
  <si>
    <t>1.3.2.3</t>
  </si>
  <si>
    <t>1.3.2.4</t>
  </si>
  <si>
    <t>1.3.2.5</t>
  </si>
  <si>
    <t>1.3.2.6</t>
  </si>
  <si>
    <t>1.3.3</t>
  </si>
  <si>
    <t>1.3.3.1</t>
  </si>
  <si>
    <t>1.3.4</t>
  </si>
  <si>
    <t>1.3.5</t>
  </si>
  <si>
    <t>1.3.6</t>
  </si>
  <si>
    <t>1.4</t>
  </si>
  <si>
    <t>1.4.1</t>
  </si>
  <si>
    <t>1.4.2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</si>
  <si>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</si>
  <si>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</si>
  <si>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</si>
  <si>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</si>
  <si>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</si>
  <si>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</si>
  <si>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</si>
  <si>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</si>
  <si>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</si>
  <si>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</si>
  <si>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1.6.1.1</t>
  </si>
  <si>
    <t>1.6.1.1.1</t>
  </si>
  <si>
    <t>1.6.1.1.2</t>
  </si>
  <si>
    <t>1.6.1.1.3</t>
  </si>
  <si>
    <t>1.6.1.1.4</t>
  </si>
  <si>
    <t>1.6.1.1.5</t>
  </si>
  <si>
    <t>1.6.1.1.6</t>
  </si>
  <si>
    <t>1.6.1.1.7</t>
  </si>
  <si>
    <t>1.6.1.1.8</t>
  </si>
  <si>
    <t>1.6.1.2</t>
  </si>
  <si>
    <t>1.6.1.3</t>
  </si>
  <si>
    <t>1.6.1.3.1</t>
  </si>
  <si>
    <t>1.6.1.3.2</t>
  </si>
  <si>
    <t>1.6.1.3.3</t>
  </si>
  <si>
    <t>1.6.1.3.4</t>
  </si>
  <si>
    <t>1.6.1.4</t>
  </si>
  <si>
    <t>1.6.1.5</t>
  </si>
  <si>
    <t>1.6.1.6</t>
  </si>
  <si>
    <t>1.6.1.7</t>
  </si>
  <si>
    <t>1.6.1.8</t>
  </si>
  <si>
    <t>1.6.1.9</t>
  </si>
  <si>
    <t>1.6.2</t>
  </si>
  <si>
    <t>1.6.2.1</t>
  </si>
  <si>
    <t>1.6.2.2</t>
  </si>
  <si>
    <t>1.6.2.3</t>
  </si>
  <si>
    <t>1.6.2.4</t>
  </si>
  <si>
    <t>1.6.2.5</t>
  </si>
  <si>
    <t>1.6.3</t>
  </si>
  <si>
    <t>1.6.3.1</t>
  </si>
  <si>
    <t>1.6.4</t>
  </si>
  <si>
    <t>1.6.4.1</t>
  </si>
  <si>
    <t>1.6.4.2</t>
  </si>
  <si>
    <t>1.6.4.3</t>
  </si>
  <si>
    <t>1.6.5</t>
  </si>
  <si>
    <t>1.6.6</t>
  </si>
  <si>
    <t>1.6.7</t>
  </si>
  <si>
    <t>1.7</t>
  </si>
  <si>
    <t>1.7.1</t>
  </si>
  <si>
    <t>2.1</t>
  </si>
  <si>
    <t>2.1.1</t>
  </si>
  <si>
    <t>2.1.1.1</t>
  </si>
  <si>
    <t>2.1.1.2</t>
  </si>
  <si>
    <t>2.1.1.3</t>
  </si>
  <si>
    <t>2.1.1.4</t>
  </si>
  <si>
    <t>2.1.1.5</t>
  </si>
  <si>
    <t>2.1.2</t>
  </si>
  <si>
    <t>2.1.3</t>
  </si>
  <si>
    <t>2.1.3.1</t>
  </si>
  <si>
    <t>2.1.3.2</t>
  </si>
  <si>
    <t>2.1.3.3</t>
  </si>
  <si>
    <t>2.1.4</t>
  </si>
  <si>
    <t>2.1.5</t>
  </si>
  <si>
    <t>2.1.6</t>
  </si>
  <si>
    <t>2.1.7</t>
  </si>
  <si>
    <t>Chair</t>
  </si>
  <si>
    <t>2.1.8</t>
  </si>
  <si>
    <t>2.1.8.1</t>
  </si>
  <si>
    <t>2.1.8.2</t>
  </si>
  <si>
    <t>2.1.8.3</t>
  </si>
  <si>
    <t>2.1.8.4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</si>
  <si>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</si>
  <si>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</si>
  <si>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</si>
  <si>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</si>
  <si>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</si>
  <si>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</si>
  <si>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</si>
  <si>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</si>
  <si>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</si>
  <si>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2.3</t>
  </si>
  <si>
    <t>2.3.1</t>
  </si>
  <si>
    <t>2.3.1.1</t>
  </si>
  <si>
    <t>2.3.1.2</t>
  </si>
  <si>
    <t>2.3.1.3</t>
  </si>
  <si>
    <t>2.3.1.4</t>
  </si>
  <si>
    <t>2.3.1.5</t>
  </si>
  <si>
    <t>Visible</t>
  </si>
  <si>
    <t>2.3.1.5.1</t>
  </si>
  <si>
    <t>2.3.1.6</t>
  </si>
  <si>
    <t>2.3.1.7</t>
  </si>
  <si>
    <t>2.3.1.8</t>
  </si>
  <si>
    <t>2.3.1.8.1</t>
  </si>
  <si>
    <t>2.3.1.8.2</t>
  </si>
  <si>
    <t>2.3.1.9</t>
  </si>
  <si>
    <t>2.3.2</t>
  </si>
  <si>
    <t>2.3.2.1</t>
  </si>
  <si>
    <t>2.3.2.2</t>
  </si>
  <si>
    <t>2.3.2.3</t>
  </si>
  <si>
    <t>2.3.2.4</t>
  </si>
  <si>
    <t>2.3.2.5</t>
  </si>
  <si>
    <t>2.3.3</t>
  </si>
  <si>
    <t>2.3.4</t>
  </si>
  <si>
    <t>2.3.5</t>
  </si>
  <si>
    <t>2.3.5.1</t>
  </si>
  <si>
    <t>2.4</t>
  </si>
  <si>
    <t>2.4.1</t>
  </si>
  <si>
    <t>2.4.2</t>
  </si>
  <si>
    <t>2.4.3</t>
  </si>
  <si>
    <t>2.4.4</t>
  </si>
  <si>
    <t>2.4.5</t>
  </si>
  <si>
    <t>2.5</t>
  </si>
  <si>
    <t>2.5.1</t>
  </si>
  <si>
    <t>2.5.1.1</t>
  </si>
  <si>
    <t>2.5.2</t>
  </si>
  <si>
    <t>2.5.2.1</t>
  </si>
  <si>
    <t>2.5.2.2</t>
  </si>
  <si>
    <t>2.5.2.3</t>
  </si>
  <si>
    <t>2.5.2.4</t>
  </si>
  <si>
    <t>2.5.3</t>
  </si>
  <si>
    <t>2.5.3.1</t>
  </si>
  <si>
    <t>2.5.3.2</t>
  </si>
  <si>
    <t>2.5.4</t>
  </si>
  <si>
    <t>2.5.4.1</t>
  </si>
  <si>
    <t>2.5.4.2</t>
  </si>
  <si>
    <t>2.5.4.3</t>
  </si>
  <si>
    <t>2.5.4.4</t>
  </si>
  <si>
    <t>2.5.4.5</t>
  </si>
  <si>
    <t>2.5.5</t>
  </si>
  <si>
    <t>2.5.6</t>
  </si>
  <si>
    <t>2.5.6.1</t>
  </si>
  <si>
    <t>2.5.6.2</t>
  </si>
  <si>
    <t>2.5.6.3</t>
  </si>
  <si>
    <t>2.5.6.4</t>
  </si>
  <si>
    <t>2.5.6.5</t>
  </si>
  <si>
    <t>2.5.6.6</t>
  </si>
  <si>
    <t>2.5.7</t>
  </si>
  <si>
    <t>2.5.7.1</t>
  </si>
  <si>
    <t>2.5.7.2</t>
  </si>
  <si>
    <t>2.5.7.3</t>
  </si>
  <si>
    <t>2.5.7.4</t>
  </si>
  <si>
    <t>2.5.7.5</t>
  </si>
  <si>
    <t>2.5.8</t>
  </si>
  <si>
    <t>2.6</t>
  </si>
  <si>
    <t>2.6.1</t>
  </si>
  <si>
    <t>2.6.1.1</t>
  </si>
  <si>
    <t>2.6.1.2</t>
  </si>
  <si>
    <t>2.6.1.3</t>
  </si>
  <si>
    <t>2.6.1.4</t>
  </si>
  <si>
    <t>Divorce</t>
  </si>
  <si>
    <t>2.6.1.5</t>
  </si>
  <si>
    <t>2.6.2</t>
  </si>
  <si>
    <t>2.6.2.1</t>
  </si>
  <si>
    <t>2.6.2.2</t>
  </si>
  <si>
    <t>2.6.2.3</t>
  </si>
  <si>
    <t>2.6.3</t>
  </si>
  <si>
    <t>2.6.3.1</t>
  </si>
  <si>
    <t>2.6.3.2</t>
  </si>
  <si>
    <t>2.6.3.3</t>
  </si>
  <si>
    <t>2.6.3.4</t>
  </si>
  <si>
    <t>2.6.3.5</t>
  </si>
  <si>
    <t>2.6.3.6</t>
  </si>
  <si>
    <t>2.6.3.7</t>
  </si>
  <si>
    <t>2.6.3.8</t>
  </si>
  <si>
    <t>2.6.3.9</t>
  </si>
  <si>
    <t>2.6.4</t>
  </si>
  <si>
    <t>2.6.4.1</t>
  </si>
  <si>
    <t>2.6.4.1.1</t>
  </si>
  <si>
    <t>2.6.4.2</t>
  </si>
  <si>
    <t>2.6.4.2.1</t>
  </si>
  <si>
    <t>2.6.4.3</t>
  </si>
  <si>
    <t>2.6.4.4</t>
  </si>
  <si>
    <t>2.6.4.5</t>
  </si>
  <si>
    <t>2.6.4.6</t>
  </si>
  <si>
    <t>2.6.4.7</t>
  </si>
  <si>
    <t>Initiation</t>
  </si>
  <si>
    <t>2.6.4.8</t>
  </si>
  <si>
    <t>2.6.5</t>
  </si>
  <si>
    <t>2.6.5.1</t>
  </si>
  <si>
    <t>2.6.5.2</t>
  </si>
  <si>
    <t>2.6.6</t>
  </si>
  <si>
    <t>2.6.6.1</t>
  </si>
  <si>
    <t>2.6.6.2</t>
  </si>
  <si>
    <t>2.6.6.3</t>
  </si>
  <si>
    <t>2.6.6.4</t>
  </si>
  <si>
    <t>2.6.6.5</t>
  </si>
  <si>
    <t>2.6.6.6</t>
  </si>
  <si>
    <t>2.6.6.7</t>
  </si>
  <si>
    <t>2.6.6.8</t>
  </si>
  <si>
    <t>3.1</t>
  </si>
  <si>
    <t>3.1.1</t>
  </si>
  <si>
    <t>3.1.2</t>
  </si>
  <si>
    <t>3.1.2.1</t>
  </si>
  <si>
    <t>3.1.2.2</t>
  </si>
  <si>
    <t>3.1.2.3</t>
  </si>
  <si>
    <t>3.1.2.4</t>
  </si>
  <si>
    <t>3.2</t>
  </si>
  <si>
    <t>3.2.1</t>
  </si>
  <si>
    <t>3.2.1.1</t>
  </si>
  <si>
    <t>3.2.1.2</t>
  </si>
  <si>
    <t>3.2.1.3</t>
  </si>
  <si>
    <t>3.2.1.4</t>
  </si>
  <si>
    <t>3.2.1.5</t>
  </si>
  <si>
    <t>3.2.1.6</t>
  </si>
  <si>
    <t>Instinct</t>
  </si>
  <si>
    <t>3.2.2</t>
  </si>
  <si>
    <t>3.2.2.1</t>
  </si>
  <si>
    <t>3.2.2.2</t>
  </si>
  <si>
    <t>3.2.2.3</t>
  </si>
  <si>
    <t>3.2.2.4</t>
  </si>
  <si>
    <t>3.2.2.5</t>
  </si>
  <si>
    <t>3.2.2.6</t>
  </si>
  <si>
    <t>3.2.2.7</t>
  </si>
  <si>
    <t>3.2.3</t>
  </si>
  <si>
    <t>3.2.3.1</t>
  </si>
  <si>
    <t>3.2.3.2</t>
  </si>
  <si>
    <t>3.2.3.3</t>
  </si>
  <si>
    <t>3.2.4</t>
  </si>
  <si>
    <t>3.2.4.1</t>
  </si>
  <si>
    <t>3.2.4.2</t>
  </si>
  <si>
    <t>3.2.4.3</t>
  </si>
  <si>
    <t>3.2.5</t>
  </si>
  <si>
    <t>Opinion</t>
  </si>
  <si>
    <t>3.2.5.1</t>
  </si>
  <si>
    <t>3.2.5.1.1</t>
  </si>
  <si>
    <t>3.2.5.2</t>
  </si>
  <si>
    <t>3.2.5.3</t>
  </si>
  <si>
    <t>3.2.5.4</t>
  </si>
  <si>
    <t>3.2.5.4.1</t>
  </si>
  <si>
    <t>3.2.5.4.2</t>
  </si>
  <si>
    <t>3.2.5.5</t>
  </si>
  <si>
    <t>3.2.5.6</t>
  </si>
  <si>
    <t>Attitude</t>
  </si>
  <si>
    <t>3.2.5.7</t>
  </si>
  <si>
    <t>3.2.5.8</t>
  </si>
  <si>
    <t>3.2.5.9</t>
  </si>
  <si>
    <t>3.2.6</t>
  </si>
  <si>
    <t>3.2.6.1</t>
  </si>
  <si>
    <t>3.2.6.2</t>
  </si>
  <si>
    <t>3.2.6.3</t>
  </si>
  <si>
    <t>3.2.6.4</t>
  </si>
  <si>
    <t>3.2.7</t>
  </si>
  <si>
    <t>3.2.7.1</t>
  </si>
  <si>
    <t>3.2.7.2</t>
  </si>
  <si>
    <t>3.2.7.3</t>
  </si>
  <si>
    <t>3.2.8</t>
  </si>
  <si>
    <t>3.3</t>
  </si>
  <si>
    <t>3.3.1</t>
  </si>
  <si>
    <t>3.3.1.1</t>
  </si>
  <si>
    <t>3.3.1.2</t>
  </si>
  <si>
    <t>3.3.1.3</t>
  </si>
  <si>
    <t>3.3.1.4</t>
  </si>
  <si>
    <t>3.3.1.5</t>
  </si>
  <si>
    <t>3.3.1.6</t>
  </si>
  <si>
    <t>3.3.1.7</t>
  </si>
  <si>
    <t>3.3.1.8</t>
  </si>
  <si>
    <t>3.3.2</t>
  </si>
  <si>
    <t>3.3.2.1</t>
  </si>
  <si>
    <t>3.3.2.2</t>
  </si>
  <si>
    <t>3.3.2.3</t>
  </si>
  <si>
    <t>3.3.2.4</t>
  </si>
  <si>
    <t>3.3.3</t>
  </si>
  <si>
    <t>3.3.3.1</t>
  </si>
  <si>
    <t>3.3.3.2</t>
  </si>
  <si>
    <t>3.3.3.3</t>
  </si>
  <si>
    <t>3.3.3.4</t>
  </si>
  <si>
    <t>3.3.3.5</t>
  </si>
  <si>
    <t>3.3.3.6</t>
  </si>
  <si>
    <t>3.3.3.7</t>
  </si>
  <si>
    <t>3.3.3.8</t>
  </si>
  <si>
    <t>3.3.4</t>
  </si>
  <si>
    <t>3.3.4.1</t>
  </si>
  <si>
    <t>3.3.4.2</t>
  </si>
  <si>
    <t>3.3.4.3</t>
  </si>
  <si>
    <t>3.3.4.4</t>
  </si>
  <si>
    <t>3.3.4.5</t>
  </si>
  <si>
    <t>3.3.5</t>
  </si>
  <si>
    <t>3.3.5.1</t>
  </si>
  <si>
    <t>3.3.5.2</t>
  </si>
  <si>
    <t>3.4</t>
  </si>
  <si>
    <t>3.4.1</t>
  </si>
  <si>
    <t>3.4.1.1</t>
  </si>
  <si>
    <t>3.4.1.1.1</t>
  </si>
  <si>
    <t>3.4.1.1.2</t>
  </si>
  <si>
    <t>3.4.1.1.3</t>
  </si>
  <si>
    <t>3.4.1.1.4</t>
  </si>
  <si>
    <t>3.4.1.1.5</t>
  </si>
  <si>
    <t>3.4.1.1.6</t>
  </si>
  <si>
    <t>3.4.1.1.7</t>
  </si>
  <si>
    <t>3.4.1.1.8</t>
  </si>
  <si>
    <t>3.4.1.2</t>
  </si>
  <si>
    <t>3.4.1.2.1</t>
  </si>
  <si>
    <t>3.4.1.2.2</t>
  </si>
  <si>
    <t>3.4.1.3</t>
  </si>
  <si>
    <t>3.4.1.4</t>
  </si>
  <si>
    <t>3.4.1.4.1</t>
  </si>
  <si>
    <t>3.4.1.4.2</t>
  </si>
  <si>
    <t>3.4.1.4.3</t>
  </si>
  <si>
    <t>3.4.1.4.4</t>
  </si>
  <si>
    <t>3.4.1.4.5</t>
  </si>
  <si>
    <t>3.4.1.4.6</t>
  </si>
  <si>
    <t>3.4.1.5</t>
  </si>
  <si>
    <t>3.4.2</t>
  </si>
  <si>
    <t>3.4.2.1</t>
  </si>
  <si>
    <t>3.4.2.1.1</t>
  </si>
  <si>
    <t>3.4.2.1.2</t>
  </si>
  <si>
    <t>3.4.2.1.3</t>
  </si>
  <si>
    <t>3.4.2.1.4</t>
  </si>
  <si>
    <t>3.4.2.1.5</t>
  </si>
  <si>
    <t>3.4.2.1.6</t>
  </si>
  <si>
    <t>3.4.2.1.7</t>
  </si>
  <si>
    <t>3.4.2.1.8</t>
  </si>
  <si>
    <t>3.4.2.1.9</t>
  </si>
  <si>
    <t>3.4.2.2</t>
  </si>
  <si>
    <t>3.4.2.2.1</t>
  </si>
  <si>
    <t>3.4.2.2.2</t>
  </si>
  <si>
    <t>3.4.2.3</t>
  </si>
  <si>
    <t>3.4.2.3.1</t>
  </si>
  <si>
    <t>3.4.2.4</t>
  </si>
  <si>
    <t>3.4.2.4.1</t>
  </si>
  <si>
    <t>3.4.2.4.2</t>
  </si>
  <si>
    <t>3.4.2.4.3</t>
  </si>
  <si>
    <t>3.4.2.5</t>
  </si>
  <si>
    <t>3.5.1.1</t>
  </si>
  <si>
    <t>3.5.1.1.1</t>
  </si>
  <si>
    <t>3.5.1.1.2</t>
  </si>
  <si>
    <t>3.5.1.1.3</t>
  </si>
  <si>
    <t>3.5.1.1.4</t>
  </si>
  <si>
    <t>3.5.1.1.5</t>
  </si>
  <si>
    <t>3.5.1.1.6</t>
  </si>
  <si>
    <t>3.5.1.1.7</t>
  </si>
  <si>
    <t>3.5.1.1.8</t>
  </si>
  <si>
    <t>3.5.1.2</t>
  </si>
  <si>
    <t>3.5.1.2.1</t>
  </si>
  <si>
    <t>3.5.1.2.2</t>
  </si>
  <si>
    <t>3.5.1.2.3</t>
  </si>
  <si>
    <t>3.5.1.2.4</t>
  </si>
  <si>
    <t>3.5.1.2.5</t>
  </si>
  <si>
    <t>3.5.1.2.6</t>
  </si>
  <si>
    <t>3.5.1.2.7</t>
  </si>
  <si>
    <t>3.5.1.2.8</t>
  </si>
  <si>
    <t>3.5.1.2.9</t>
  </si>
  <si>
    <t>3.5.1.3</t>
  </si>
  <si>
    <t>3.5.1.3.1</t>
  </si>
  <si>
    <t>3.5.1.3.2</t>
  </si>
  <si>
    <t>3.5.1.3.3</t>
  </si>
  <si>
    <t>3.5.1.3.4</t>
  </si>
  <si>
    <t>3.5.1.3.5</t>
  </si>
  <si>
    <t>3.5.1.3.6</t>
  </si>
  <si>
    <t>3.5.1.4</t>
  </si>
  <si>
    <t>3.5.1.4.1</t>
  </si>
  <si>
    <t>3.5.1.4.2</t>
  </si>
  <si>
    <t>3.5.1.4.3</t>
  </si>
  <si>
    <t>3.5.1.4.4</t>
  </si>
  <si>
    <t>3.5.1.4.5</t>
  </si>
  <si>
    <t>3.5.1.5</t>
  </si>
  <si>
    <t>3.5.1.5.1</t>
  </si>
  <si>
    <t>3.5.1.5.2</t>
  </si>
  <si>
    <t>3.5.1.5.3</t>
  </si>
  <si>
    <t>3.5.1.6</t>
  </si>
  <si>
    <t>3.5.1.6.1</t>
  </si>
  <si>
    <t>3.5.1.6.2</t>
  </si>
  <si>
    <t>3.5.1.7</t>
  </si>
  <si>
    <t>3.5.1.7.1</t>
  </si>
  <si>
    <t>3.5.1.7.2</t>
  </si>
  <si>
    <t>Flatter</t>
  </si>
  <si>
    <t>3.5.1.7.3</t>
  </si>
  <si>
    <t>3.5.1.8</t>
  </si>
  <si>
    <t>3.5.1.8.1</t>
  </si>
  <si>
    <t>3.5.1.8.2</t>
  </si>
  <si>
    <t>3.5.1.8.3</t>
  </si>
  <si>
    <t>3.5.1.8.4</t>
  </si>
  <si>
    <t>3.5.1.8.5</t>
  </si>
  <si>
    <t>3.5.1.9</t>
  </si>
  <si>
    <t>3.5.2</t>
  </si>
  <si>
    <t>3.5.2.1</t>
  </si>
  <si>
    <t>3.5.2.2</t>
  </si>
  <si>
    <t>3.5.2.3</t>
  </si>
  <si>
    <t>3.5.2.4</t>
  </si>
  <si>
    <t>3.5.3</t>
  </si>
  <si>
    <t>3.5.3.1</t>
  </si>
  <si>
    <t>3.5.3.2</t>
  </si>
  <si>
    <t>Information</t>
  </si>
  <si>
    <t>3.5.4</t>
  </si>
  <si>
    <t>3.5.4.1</t>
  </si>
  <si>
    <t>3.5.4.2</t>
  </si>
  <si>
    <t>3.5.4.3</t>
  </si>
  <si>
    <t>3.5.4.4</t>
  </si>
  <si>
    <t>3.5.4.5</t>
  </si>
  <si>
    <t>3.5.4.6</t>
  </si>
  <si>
    <t>3.5.5</t>
  </si>
  <si>
    <t>3.5.5.1</t>
  </si>
  <si>
    <t>3.5.6</t>
  </si>
  <si>
    <t>3.5.6.1</t>
  </si>
  <si>
    <t>3.5.6.2</t>
  </si>
  <si>
    <t>3.5.6.3</t>
  </si>
  <si>
    <t>3.5.6.4</t>
  </si>
  <si>
    <t>3.5.6.5</t>
  </si>
  <si>
    <t>3.5.7</t>
  </si>
  <si>
    <t>3.5.7.1</t>
  </si>
  <si>
    <t>3.5.7.2</t>
  </si>
  <si>
    <t>3.5.7.3</t>
  </si>
  <si>
    <t>3.5.7.4</t>
  </si>
  <si>
    <t>3.5.7.5</t>
  </si>
  <si>
    <t>3.5.7.6</t>
  </si>
  <si>
    <t>3.5.7.7</t>
  </si>
  <si>
    <t>3.5.8</t>
  </si>
  <si>
    <t>3.5.8.1</t>
  </si>
  <si>
    <t>3.5.8.2</t>
  </si>
  <si>
    <t>3.5.8.3</t>
  </si>
  <si>
    <t>3.5.8.4</t>
  </si>
  <si>
    <t>3.5.9</t>
  </si>
  <si>
    <t>3.5.9.1</t>
  </si>
  <si>
    <t>3.5.9.2</t>
  </si>
  <si>
    <t>3.5.9.3</t>
  </si>
  <si>
    <t>3.5.9.4</t>
  </si>
  <si>
    <t>3.5.9.5</t>
  </si>
  <si>
    <t>3.5.9.6</t>
  </si>
  <si>
    <t>3.6</t>
  </si>
  <si>
    <t>3.6.1</t>
  </si>
  <si>
    <t>3.6.2</t>
  </si>
  <si>
    <t>3.6.3</t>
  </si>
  <si>
    <t>3.6.4</t>
  </si>
  <si>
    <t>3.6.5</t>
  </si>
  <si>
    <t>3.6.6</t>
  </si>
  <si>
    <t>3.6.7</t>
  </si>
  <si>
    <t>3.6.8</t>
  </si>
  <si>
    <t>4.1</t>
  </si>
  <si>
    <t>4.1.1</t>
  </si>
  <si>
    <t>4.1.1.1</t>
  </si>
  <si>
    <t>4.1.2</t>
  </si>
  <si>
    <t>4.1.2.1</t>
  </si>
  <si>
    <t>4.1.3</t>
  </si>
  <si>
    <t>4.1.3.1</t>
  </si>
  <si>
    <t>4.1.4</t>
  </si>
  <si>
    <t>4.1.4.1</t>
  </si>
  <si>
    <t>4.1.5</t>
  </si>
  <si>
    <t>4.1.6</t>
  </si>
  <si>
    <t>4.1.6.1</t>
  </si>
  <si>
    <t>4.1.6.2</t>
  </si>
  <si>
    <t>4.1.6.3</t>
  </si>
  <si>
    <t>4.1.6.4</t>
  </si>
  <si>
    <t>4.1.6.5</t>
  </si>
  <si>
    <t>4.1.7</t>
  </si>
  <si>
    <t>4.1.7.1</t>
  </si>
  <si>
    <t>4.1.8</t>
  </si>
  <si>
    <t>4.1.9</t>
  </si>
  <si>
    <t>4.1.9.1</t>
  </si>
  <si>
    <t>4.1.9.1.1</t>
  </si>
  <si>
    <t>4.1.9.1.2</t>
  </si>
  <si>
    <t>4.1.9.1.3</t>
  </si>
  <si>
    <t>4.1.9.1.4</t>
  </si>
  <si>
    <t>4.1.9.1.5</t>
  </si>
  <si>
    <t>4.1.9.1.6</t>
  </si>
  <si>
    <t>4.1.9.1.7</t>
  </si>
  <si>
    <t>4.1.9.1.8</t>
  </si>
  <si>
    <t>4.1.9.1.9</t>
  </si>
  <si>
    <t>4.1.9.2</t>
  </si>
  <si>
    <t>4.1.9.2.1</t>
  </si>
  <si>
    <t>4.1.9.2.2</t>
  </si>
  <si>
    <t>4.1.9.3</t>
  </si>
  <si>
    <t>4.1.9.4</t>
  </si>
  <si>
    <t>4.1.9.5</t>
  </si>
  <si>
    <t>4.1.9.6</t>
  </si>
  <si>
    <t>4.1.9.7</t>
  </si>
  <si>
    <t>4.1.9.8</t>
  </si>
  <si>
    <t>4.1.9.9</t>
  </si>
  <si>
    <t>4.2</t>
  </si>
  <si>
    <t>4.2.1</t>
  </si>
  <si>
    <t>4.2.1.1</t>
  </si>
  <si>
    <t>4.2.1.2</t>
  </si>
  <si>
    <t>4.2.1.3</t>
  </si>
  <si>
    <t>4.2.1.4</t>
  </si>
  <si>
    <t>4.2.1.4.1</t>
  </si>
  <si>
    <t>4.2.1.4.2</t>
  </si>
  <si>
    <t>4.2.1.5</t>
  </si>
  <si>
    <t>4.2.1.6</t>
  </si>
  <si>
    <t>4.2.1.7</t>
  </si>
  <si>
    <t>4.2.1.8</t>
  </si>
  <si>
    <t>4.2.1.8.1</t>
  </si>
  <si>
    <t>4.2.1.8.2</t>
  </si>
  <si>
    <t>4.2.1.8.3</t>
  </si>
  <si>
    <t>4.2.1.9</t>
  </si>
  <si>
    <t>4.2.2</t>
  </si>
  <si>
    <t>4.2.2.1</t>
  </si>
  <si>
    <t>4.2.2.2</t>
  </si>
  <si>
    <t>4.2.2.3</t>
  </si>
  <si>
    <t>4.2.3</t>
  </si>
  <si>
    <t>4.2.3.1</t>
  </si>
  <si>
    <t>4.2.3.2</t>
  </si>
  <si>
    <t>4.2.3.3</t>
  </si>
  <si>
    <t>4.2.3.4</t>
  </si>
  <si>
    <t>4.2.3.5</t>
  </si>
  <si>
    <t>4.2.4</t>
  </si>
  <si>
    <t>4.2.5</t>
  </si>
  <si>
    <t>4.2.6</t>
  </si>
  <si>
    <t>4.2.6.1</t>
  </si>
  <si>
    <t>4.2.6.1.1</t>
  </si>
  <si>
    <t>4.2.6.1.2</t>
  </si>
  <si>
    <t>4.2.6.2</t>
  </si>
  <si>
    <t>Sports</t>
  </si>
  <si>
    <t>4.2.6.2.1</t>
  </si>
  <si>
    <t>4.2.6.2.2</t>
  </si>
  <si>
    <t>4.2.6.3</t>
  </si>
  <si>
    <t>4.2.6.4</t>
  </si>
  <si>
    <t>4.2.7</t>
  </si>
  <si>
    <t>4.2.8</t>
  </si>
  <si>
    <t>4.2.8.1</t>
  </si>
  <si>
    <t>4.2.9</t>
  </si>
  <si>
    <t>4.2.9.1</t>
  </si>
  <si>
    <t>4.3</t>
  </si>
  <si>
    <t>4.3.1</t>
  </si>
  <si>
    <t>4.3.1.1</t>
  </si>
  <si>
    <t>4.3.1.2</t>
  </si>
  <si>
    <t>4.3.1.2.1</t>
  </si>
  <si>
    <t>4.3.1.3</t>
  </si>
  <si>
    <t>4.3.1.3.1</t>
  </si>
  <si>
    <t>4.3.1.3.2</t>
  </si>
  <si>
    <t>4.3.1.4</t>
  </si>
  <si>
    <t>4.3.1.5</t>
  </si>
  <si>
    <t>4.3.1.5.1</t>
  </si>
  <si>
    <t>4.3.1.5.2</t>
  </si>
  <si>
    <t>4.3.2</t>
  </si>
  <si>
    <t>4.3.2.1</t>
  </si>
  <si>
    <t>4.3.2.2</t>
  </si>
  <si>
    <t>4.3.2.3</t>
  </si>
  <si>
    <t>4.3.2.4</t>
  </si>
  <si>
    <t>4.3.3</t>
  </si>
  <si>
    <t>4.3.3.1</t>
  </si>
  <si>
    <t>4.3.3.2</t>
  </si>
  <si>
    <t>4.3.3.3</t>
  </si>
  <si>
    <t>4.3.4</t>
  </si>
  <si>
    <t>4.3.4.1</t>
  </si>
  <si>
    <t>4.3.4.2</t>
  </si>
  <si>
    <t>4.3.4.2.1</t>
  </si>
  <si>
    <t>4.3.4.3</t>
  </si>
  <si>
    <t>4.3.4.3.1</t>
  </si>
  <si>
    <t>4.3.4.4</t>
  </si>
  <si>
    <t>4.3.4.4.1</t>
  </si>
  <si>
    <t>4.3.4.4.2</t>
  </si>
  <si>
    <t>4.3.4.5</t>
  </si>
  <si>
    <t>4.3.4.5.1</t>
  </si>
  <si>
    <t>4.3.4.5.2</t>
  </si>
  <si>
    <t>4.3.4.5.3</t>
  </si>
  <si>
    <t>4.3.4.6</t>
  </si>
  <si>
    <t>4.3.4.6.1</t>
  </si>
  <si>
    <t>4.3.4.7</t>
  </si>
  <si>
    <t>4.3.4.8</t>
  </si>
  <si>
    <t>4.3.4.9</t>
  </si>
  <si>
    <t>Cruel</t>
  </si>
  <si>
    <t>4.3.5</t>
  </si>
  <si>
    <t>4.3.5.1</t>
  </si>
  <si>
    <t>4.3.5.2</t>
  </si>
  <si>
    <t>4.3.5.3</t>
  </si>
  <si>
    <t>4.3.5.4</t>
  </si>
  <si>
    <t>4.3.5.5</t>
  </si>
  <si>
    <t>4.3.5.6</t>
  </si>
  <si>
    <t>Hypocrite</t>
  </si>
  <si>
    <t>4.3.6</t>
  </si>
  <si>
    <t>4.3.6.1</t>
  </si>
  <si>
    <t>4.3.6.2</t>
  </si>
  <si>
    <t>4.3.6.3</t>
  </si>
  <si>
    <t>4.3.6.4</t>
  </si>
  <si>
    <t>4.3.7</t>
  </si>
  <si>
    <t>4.3.7.1</t>
  </si>
  <si>
    <t>4.3.7.2</t>
  </si>
  <si>
    <t>4.3.8</t>
  </si>
  <si>
    <t>4.3.8.1</t>
  </si>
  <si>
    <t>4.3.9</t>
  </si>
  <si>
    <t>Culture</t>
  </si>
  <si>
    <t>4.3.9.1</t>
  </si>
  <si>
    <t>4.3.9.2</t>
  </si>
  <si>
    <t>4.4</t>
  </si>
  <si>
    <t>4.4.1</t>
  </si>
  <si>
    <t>4.4.2</t>
  </si>
  <si>
    <t>4.4.2.1</t>
  </si>
  <si>
    <t>4.4.2.2</t>
  </si>
  <si>
    <t>4.4.2.3</t>
  </si>
  <si>
    <t>4.4.2.4</t>
  </si>
  <si>
    <t>4.4.2.5</t>
  </si>
  <si>
    <t>4.4.2.6</t>
  </si>
  <si>
    <t>4.4.3</t>
  </si>
  <si>
    <t>4.4.3.1</t>
  </si>
  <si>
    <t>4.4.3.2</t>
  </si>
  <si>
    <t>4.4.3.3</t>
  </si>
  <si>
    <t>4.4.3.4</t>
  </si>
  <si>
    <t>4.4.3.5</t>
  </si>
  <si>
    <t>4.4.3.6</t>
  </si>
  <si>
    <t>4.4.3.7</t>
  </si>
  <si>
    <t>4.4.4</t>
  </si>
  <si>
    <t>4.4.4.1</t>
  </si>
  <si>
    <t>4.4.4.2</t>
  </si>
  <si>
    <t>4.4.4.3</t>
  </si>
  <si>
    <t>4.4.4.4</t>
  </si>
  <si>
    <t>4.4.4.5</t>
  </si>
  <si>
    <t>4.4.4.6</t>
  </si>
  <si>
    <t>4.4.4.7</t>
  </si>
  <si>
    <t>4.4.4.8</t>
  </si>
  <si>
    <t>4.4.5</t>
  </si>
  <si>
    <t>4.4.5.1</t>
  </si>
  <si>
    <t>4.4.5.2</t>
  </si>
  <si>
    <t>4.5</t>
  </si>
  <si>
    <t>4.5.1</t>
  </si>
  <si>
    <t>4.5.2</t>
  </si>
  <si>
    <t>4.5.3</t>
  </si>
  <si>
    <t>4.5.3.1</t>
  </si>
  <si>
    <t>4.5.3.2</t>
  </si>
  <si>
    <t>4.5.3.3</t>
  </si>
  <si>
    <t>4.5.3.4</t>
  </si>
  <si>
    <t>4.5.4</t>
  </si>
  <si>
    <t>4.5.4.1</t>
  </si>
  <si>
    <t>4.5.4.2</t>
  </si>
  <si>
    <t>4.5.4.3</t>
  </si>
  <si>
    <t>4.5.4.4</t>
  </si>
  <si>
    <t>4.5.4.5</t>
  </si>
  <si>
    <t>4.5.4.6</t>
  </si>
  <si>
    <t>4.5.4.7</t>
  </si>
  <si>
    <t>4.5.5</t>
  </si>
  <si>
    <t>4.5.5.1</t>
  </si>
  <si>
    <t>4.5.5.2</t>
  </si>
  <si>
    <t>4.5.6</t>
  </si>
  <si>
    <t>4.5.6.1</t>
  </si>
  <si>
    <t>4.5.6.2</t>
  </si>
  <si>
    <t>4.6</t>
  </si>
  <si>
    <t>4.6.1</t>
  </si>
  <si>
    <t>4.6.1.1</t>
  </si>
  <si>
    <t>4.6.1.2</t>
  </si>
  <si>
    <t>4.6.2</t>
  </si>
  <si>
    <t>4.6.2.1</t>
  </si>
  <si>
    <t>4.6.3</t>
  </si>
  <si>
    <t>4.6.3.1</t>
  </si>
  <si>
    <t>4.6.4</t>
  </si>
  <si>
    <t>4.6.5</t>
  </si>
  <si>
    <t>4.6.6</t>
  </si>
  <si>
    <t>4.6.6.1</t>
  </si>
  <si>
    <t>4.6.6.1.1</t>
  </si>
  <si>
    <t>4.6.6.1.2</t>
  </si>
  <si>
    <t>4.6.6.2</t>
  </si>
  <si>
    <t>4.6.6.3</t>
  </si>
  <si>
    <t>4.6.6.4</t>
  </si>
  <si>
    <t>4.6.6.5</t>
  </si>
  <si>
    <t>4.6.7</t>
  </si>
  <si>
    <t>4.6.7.1</t>
  </si>
  <si>
    <t>4.6.7.2</t>
  </si>
  <si>
    <t>4.6.7.3</t>
  </si>
  <si>
    <t>4.6.7.4</t>
  </si>
  <si>
    <t>4.7</t>
  </si>
  <si>
    <t>4.7.1</t>
  </si>
  <si>
    <t>4.7.2</t>
  </si>
  <si>
    <t>4.7.3</t>
  </si>
  <si>
    <t>4.7.4</t>
  </si>
  <si>
    <t>4.7.4.1</t>
  </si>
  <si>
    <t>4.7.5</t>
  </si>
  <si>
    <t>4.7.5.1</t>
  </si>
  <si>
    <t>4.7.5.2</t>
  </si>
  <si>
    <t>4.7.5.3</t>
  </si>
  <si>
    <t>4.7.5.4</t>
  </si>
  <si>
    <t>4.7.5.5</t>
  </si>
  <si>
    <t>4.7.5.6</t>
  </si>
  <si>
    <t>4.7.5.7</t>
  </si>
  <si>
    <t>4.7.5.8</t>
  </si>
  <si>
    <t>4.7.6</t>
  </si>
  <si>
    <t>4.7.6.1</t>
  </si>
  <si>
    <t>4.7.6.2</t>
  </si>
  <si>
    <t>4.7.6.3</t>
  </si>
  <si>
    <t>4.7.7</t>
  </si>
  <si>
    <t>4.7.7.1</t>
  </si>
  <si>
    <t>4.7.7.2</t>
  </si>
  <si>
    <t>4.7.7.3</t>
  </si>
  <si>
    <t>4.7.7.4</t>
  </si>
  <si>
    <t>4.7.7.5</t>
  </si>
  <si>
    <t>4.7.7.6</t>
  </si>
  <si>
    <t>4.7.7.7</t>
  </si>
  <si>
    <t>4.7.8</t>
  </si>
  <si>
    <t>4.7.8.1</t>
  </si>
  <si>
    <t>4.7.8.2</t>
  </si>
  <si>
    <t>4.7.9</t>
  </si>
  <si>
    <t>Justice</t>
  </si>
  <si>
    <t>4.7.9.1</t>
  </si>
  <si>
    <t>4.7.9.2</t>
  </si>
  <si>
    <t>4.7.9.3</t>
  </si>
  <si>
    <t>4.7.9.4</t>
  </si>
  <si>
    <t>4.7.9.5</t>
  </si>
  <si>
    <t>4.7.9.6</t>
  </si>
  <si>
    <t>4.8</t>
  </si>
  <si>
    <t>4.8.1</t>
  </si>
  <si>
    <t>4.8.1.1</t>
  </si>
  <si>
    <t>4.8.2</t>
  </si>
  <si>
    <t>4.8.2.1</t>
  </si>
  <si>
    <t>4.8.2.2</t>
  </si>
  <si>
    <t>4.8.2.3</t>
  </si>
  <si>
    <t>4.8.2.3.1</t>
  </si>
  <si>
    <t>4.8.2.4</t>
  </si>
  <si>
    <t>4.8.2.5</t>
  </si>
  <si>
    <t>4.8.2.6</t>
  </si>
  <si>
    <t>4.8.2.7</t>
  </si>
  <si>
    <t>4.8.2.8</t>
  </si>
  <si>
    <t>4.8.2.9</t>
  </si>
  <si>
    <t>4.8.3</t>
  </si>
  <si>
    <t>4.8.3.1</t>
  </si>
  <si>
    <t>4.8.3.2</t>
  </si>
  <si>
    <t>4.8.3.3</t>
  </si>
  <si>
    <t>4.8.3.4</t>
  </si>
  <si>
    <t>4.8.3.5</t>
  </si>
  <si>
    <t>4.8.3.6</t>
  </si>
  <si>
    <t>4.8.3.6.1</t>
  </si>
  <si>
    <t>4.8.3.6.2</t>
  </si>
  <si>
    <t>4.8.3.6.3</t>
  </si>
  <si>
    <t>4.8.3.6.4</t>
  </si>
  <si>
    <t>4.8.3.6.5</t>
  </si>
  <si>
    <t>4.8.3.6.6</t>
  </si>
  <si>
    <t>4.8.3.7</t>
  </si>
  <si>
    <t>4.8.3.8</t>
  </si>
  <si>
    <t>4.8.4</t>
  </si>
  <si>
    <t>4.8.4.1</t>
  </si>
  <si>
    <t>4.8.4.2</t>
  </si>
  <si>
    <t>4.8.4.3</t>
  </si>
  <si>
    <t>4.8.4.4</t>
  </si>
  <si>
    <t>4.8.4.5</t>
  </si>
  <si>
    <t>4.8.4.6</t>
  </si>
  <si>
    <t>4.8.4.6.1</t>
  </si>
  <si>
    <t>4.8.4.7</t>
  </si>
  <si>
    <t>4.8.4.8</t>
  </si>
  <si>
    <t>4.8.4.8.1</t>
  </si>
  <si>
    <t>4.8.4.9</t>
  </si>
  <si>
    <t>4.9</t>
  </si>
  <si>
    <t>4.9.1</t>
  </si>
  <si>
    <t>4.9.2</t>
  </si>
  <si>
    <t>4.9.3</t>
  </si>
  <si>
    <t>4.9.3.1</t>
  </si>
  <si>
    <t>4.9.4</t>
  </si>
  <si>
    <t>4.9.4.1</t>
  </si>
  <si>
    <t>4.9.4.2</t>
  </si>
  <si>
    <t>4.9.4.3</t>
  </si>
  <si>
    <t>4.9.4.4</t>
  </si>
  <si>
    <t>4.9.4.5</t>
  </si>
  <si>
    <t>4.9.4.6</t>
  </si>
  <si>
    <t>4.9.4.7</t>
  </si>
  <si>
    <t>4.9.5</t>
  </si>
  <si>
    <t>4.9.5.1</t>
  </si>
  <si>
    <t>4.9.5.2</t>
  </si>
  <si>
    <t>4.9.5.3</t>
  </si>
  <si>
    <t>4.9.5.4</t>
  </si>
  <si>
    <t>4.9.5.5</t>
  </si>
  <si>
    <t>4.9.5.6</t>
  </si>
  <si>
    <t>4.9.5.6.1</t>
  </si>
  <si>
    <t>4.9.5.7</t>
  </si>
  <si>
    <t>4.9.5.8</t>
  </si>
  <si>
    <t>4.9.5.9</t>
  </si>
  <si>
    <t>4.9.6</t>
  </si>
  <si>
    <t>4.9.6.1</t>
  </si>
  <si>
    <t>4.9.7</t>
  </si>
  <si>
    <t>4.9.7.1</t>
  </si>
  <si>
    <t>4.9.7.2</t>
  </si>
  <si>
    <t>4.9.7.3</t>
  </si>
  <si>
    <t>4.9.7.4</t>
  </si>
  <si>
    <t>4.9.7.5</t>
  </si>
  <si>
    <t>4.9.7.6</t>
  </si>
  <si>
    <t>4.9.7.7</t>
  </si>
  <si>
    <t>4.9.8</t>
  </si>
  <si>
    <t>4.9.8.1</t>
  </si>
  <si>
    <t>4.9.8.2</t>
  </si>
  <si>
    <t>4.9.9</t>
  </si>
  <si>
    <t>5.1</t>
  </si>
  <si>
    <t>5.1.1</t>
  </si>
  <si>
    <t>5.1.1.1</t>
  </si>
  <si>
    <t>5.1.1.2</t>
  </si>
  <si>
    <t>5.1.1.3</t>
  </si>
  <si>
    <t>5.1.1.4</t>
  </si>
  <si>
    <t>5.1.2</t>
  </si>
  <si>
    <t>5.2</t>
  </si>
  <si>
    <t>5.2.1</t>
  </si>
  <si>
    <t>5.2.1.1</t>
  </si>
  <si>
    <t>5.2.1.2</t>
  </si>
  <si>
    <t>5.2.1.2.1</t>
  </si>
  <si>
    <t>5.2.1.2.2</t>
  </si>
  <si>
    <t>5.2.1.2.3</t>
  </si>
  <si>
    <t>5.2.1.3</t>
  </si>
  <si>
    <t>5.2.1.4</t>
  </si>
  <si>
    <t>5.2.1.5</t>
  </si>
  <si>
    <t>5.2.2</t>
  </si>
  <si>
    <t>5.2.2.1</t>
  </si>
  <si>
    <t>5.2.2.2</t>
  </si>
  <si>
    <t>5.2.2.3</t>
  </si>
  <si>
    <t>5.2.2.4</t>
  </si>
  <si>
    <t>5.2.2.5</t>
  </si>
  <si>
    <t>5.2.2.6</t>
  </si>
  <si>
    <t>5.2.2.7</t>
  </si>
  <si>
    <t>5.2.2.8</t>
  </si>
  <si>
    <t>5.2.2.9</t>
  </si>
  <si>
    <t>5.2.3</t>
  </si>
  <si>
    <t>5.2.3.1</t>
  </si>
  <si>
    <t>5.2.3.1.1</t>
  </si>
  <si>
    <t>5.2.3.1.2</t>
  </si>
  <si>
    <t>5.2.3.1.3</t>
  </si>
  <si>
    <t>5.2.3.1.4</t>
  </si>
  <si>
    <t>5.2.3.1.5</t>
  </si>
  <si>
    <t>5.2.3.2</t>
  </si>
  <si>
    <t>5.2.3.2.1</t>
  </si>
  <si>
    <t>5.2.3.2.2</t>
  </si>
  <si>
    <t>5.2.3.2.3</t>
  </si>
  <si>
    <t>5.2.3.3</t>
  </si>
  <si>
    <t>5.2.3.3.1</t>
  </si>
  <si>
    <t>5.2.3.3.2</t>
  </si>
  <si>
    <t>5.2.3.3.3</t>
  </si>
  <si>
    <t>5.2.3.3.4</t>
  </si>
  <si>
    <t>5.2.3.3.5</t>
  </si>
  <si>
    <t>5.2.3.4</t>
  </si>
  <si>
    <t>5.2.3.5</t>
  </si>
  <si>
    <t>5.2.3.6</t>
  </si>
  <si>
    <t>5.2.3.7</t>
  </si>
  <si>
    <t>5.2.3.7.1</t>
  </si>
  <si>
    <t>5.2.3.7.2</t>
  </si>
  <si>
    <t>5.2.4</t>
  </si>
  <si>
    <t>5.2.5</t>
  </si>
  <si>
    <t>5.2.6</t>
  </si>
  <si>
    <t>5.3</t>
  </si>
  <si>
    <t>5.3.1</t>
  </si>
  <si>
    <t>5.3.2</t>
  </si>
  <si>
    <t>5.3.3</t>
  </si>
  <si>
    <t>5.3.4</t>
  </si>
  <si>
    <t>5.3.5</t>
  </si>
  <si>
    <t>5.3.6</t>
  </si>
  <si>
    <t>5.3.7</t>
  </si>
  <si>
    <t>5.3.8</t>
  </si>
  <si>
    <t>5.3.9</t>
  </si>
  <si>
    <t>5.4</t>
  </si>
  <si>
    <t>5.4.1</t>
  </si>
  <si>
    <t>5.4.2</t>
  </si>
  <si>
    <t>5.4.3</t>
  </si>
  <si>
    <t>5.4.3.1</t>
  </si>
  <si>
    <t>5.4.3.2</t>
  </si>
  <si>
    <t>5.4.3.3</t>
  </si>
  <si>
    <t>5.4.3.4</t>
  </si>
  <si>
    <t>5.4.3.5</t>
  </si>
  <si>
    <t>5.4.3.6</t>
  </si>
  <si>
    <t>5.4.4</t>
  </si>
  <si>
    <t>5.4.5</t>
  </si>
  <si>
    <t>5.4.6</t>
  </si>
  <si>
    <t>5.4.6.1</t>
  </si>
  <si>
    <t>5.4.7</t>
  </si>
  <si>
    <t>5.5</t>
  </si>
  <si>
    <t>5.5.1</t>
  </si>
  <si>
    <t>5.5.2</t>
  </si>
  <si>
    <t>5.5.3</t>
  </si>
  <si>
    <t>5.5.4</t>
  </si>
  <si>
    <t>5.5.5</t>
  </si>
  <si>
    <t>5.5.6</t>
  </si>
  <si>
    <t>5.5.7</t>
  </si>
  <si>
    <t>5.6</t>
  </si>
  <si>
    <t>5.6.1</t>
  </si>
  <si>
    <t>5.6.2</t>
  </si>
  <si>
    <t>5.6.3</t>
  </si>
  <si>
    <t>5.6.4</t>
  </si>
  <si>
    <t>5.6.5</t>
  </si>
  <si>
    <t>5.6.6</t>
  </si>
  <si>
    <t>5.7</t>
  </si>
  <si>
    <t>5.7.1</t>
  </si>
  <si>
    <t>5.7.2</t>
  </si>
  <si>
    <t>5.7.3</t>
  </si>
  <si>
    <t>5.8</t>
  </si>
  <si>
    <t>5.9</t>
  </si>
  <si>
    <t>6.1</t>
  </si>
  <si>
    <t>6.1.1</t>
  </si>
  <si>
    <t>6.1.1.1</t>
  </si>
  <si>
    <t>6.1.2</t>
  </si>
  <si>
    <t>6.1.2.1</t>
  </si>
  <si>
    <t>6.1.2.2</t>
  </si>
  <si>
    <t>6.1.2.2.1</t>
  </si>
  <si>
    <t>6.1.2.2.2</t>
  </si>
  <si>
    <t>6.1.2.2.3</t>
  </si>
  <si>
    <t>6.1.2.2.4</t>
  </si>
  <si>
    <t>6.1.2.2.5</t>
  </si>
  <si>
    <t>6.1.2.2.6</t>
  </si>
  <si>
    <t>6.1.2.3</t>
  </si>
  <si>
    <t>6.1.2.3.1</t>
  </si>
  <si>
    <t>6.1.2.3.2</t>
  </si>
  <si>
    <t>6.1.2.3.3</t>
  </si>
  <si>
    <t>6.1.2.3.4</t>
  </si>
  <si>
    <t>6.1.2.3.5</t>
  </si>
  <si>
    <t>6.1.2.3.6</t>
  </si>
  <si>
    <t>6.1.2.4</t>
  </si>
  <si>
    <t>6.1.2.4.1</t>
  </si>
  <si>
    <t>6.1.2.4.2</t>
  </si>
  <si>
    <t>6.1.2.4.3</t>
  </si>
  <si>
    <t>6.1.2.5</t>
  </si>
  <si>
    <t>6.1.2.5.1</t>
  </si>
  <si>
    <t>6.1.2.5.2</t>
  </si>
  <si>
    <t>6.1.2.6</t>
  </si>
  <si>
    <t>6.1.2.6.1</t>
  </si>
  <si>
    <t>6.1.2.7</t>
  </si>
  <si>
    <t>6.1.2.8</t>
  </si>
  <si>
    <t>6.1.2.9</t>
  </si>
  <si>
    <t>6.1.3</t>
  </si>
  <si>
    <t>6.1.3.1</t>
  </si>
  <si>
    <t>6.1.3.2</t>
  </si>
  <si>
    <t>6.1.3.3</t>
  </si>
  <si>
    <t>6.1.3.4</t>
  </si>
  <si>
    <t>6.1.4</t>
  </si>
  <si>
    <t>6.1.5</t>
  </si>
  <si>
    <t>6.1.6</t>
  </si>
  <si>
    <t>6.1.7</t>
  </si>
  <si>
    <t>6.1.8</t>
  </si>
  <si>
    <t>6.1.8.1</t>
  </si>
  <si>
    <t>6.2</t>
  </si>
  <si>
    <t>Agriculture</t>
  </si>
  <si>
    <t>6.2.1</t>
  </si>
  <si>
    <t>6.2.1.1</t>
  </si>
  <si>
    <t>6.2.1.1.1</t>
  </si>
  <si>
    <t>6.2.1.1.2</t>
  </si>
  <si>
    <t>6.2.1.1.3</t>
  </si>
  <si>
    <t>6.2.1.2</t>
  </si>
  <si>
    <t>6.2.1.2.1</t>
  </si>
  <si>
    <t>6.2.1.2.2</t>
  </si>
  <si>
    <t>6.2.1.3</t>
  </si>
  <si>
    <t>6.2.1.4</t>
  </si>
  <si>
    <t>6.2.1.4.1</t>
  </si>
  <si>
    <t>6.2.1.4.2</t>
  </si>
  <si>
    <t>6.2.1.5</t>
  </si>
  <si>
    <t>6.2.1.5.1</t>
  </si>
  <si>
    <t>6.2.1.5.2</t>
  </si>
  <si>
    <t>6.2.1.6</t>
  </si>
  <si>
    <t>6.2.1.7</t>
  </si>
  <si>
    <t>6.2.1.7.1</t>
  </si>
  <si>
    <t>6.2.1.7.2</t>
  </si>
  <si>
    <t>6.2.2</t>
  </si>
  <si>
    <t>6.2.2.1</t>
  </si>
  <si>
    <t>6.2.2.2</t>
  </si>
  <si>
    <t>6.2.2.3</t>
  </si>
  <si>
    <t>6.2.3</t>
  </si>
  <si>
    <t>6.2.4</t>
  </si>
  <si>
    <t>6.2.4.1</t>
  </si>
  <si>
    <t>6.2.4.2</t>
  </si>
  <si>
    <t>6.2.4.3</t>
  </si>
  <si>
    <t>6.2.4.4</t>
  </si>
  <si>
    <t>6.2.4.5</t>
  </si>
  <si>
    <t>6.2.5</t>
  </si>
  <si>
    <t>6.2.5.1</t>
  </si>
  <si>
    <t>6.2.5.2</t>
  </si>
  <si>
    <t>6.2.5.3</t>
  </si>
  <si>
    <t>6.2.5.4</t>
  </si>
  <si>
    <t>6.2.6</t>
  </si>
  <si>
    <t>6.2.6.1</t>
  </si>
  <si>
    <t>6.2.6.2</t>
  </si>
  <si>
    <t>6.2.6.3</t>
  </si>
  <si>
    <t>6.2.6.4</t>
  </si>
  <si>
    <t>6.2.7</t>
  </si>
  <si>
    <t>6.2.8</t>
  </si>
  <si>
    <t>6.2.9</t>
  </si>
  <si>
    <t>6.3</t>
  </si>
  <si>
    <t>6.3.1</t>
  </si>
  <si>
    <t>6.3.1.1</t>
  </si>
  <si>
    <t>6.3.1.2</t>
  </si>
  <si>
    <t>6.3.1.3</t>
  </si>
  <si>
    <t>6.3.1.4</t>
  </si>
  <si>
    <t>6.3.1.5</t>
  </si>
  <si>
    <t>6.3.1.6</t>
  </si>
  <si>
    <t>6.3.1.7</t>
  </si>
  <si>
    <t>6.3.2</t>
  </si>
  <si>
    <t>6.3.3</t>
  </si>
  <si>
    <t>6.3.4</t>
  </si>
  <si>
    <t>6.3.5</t>
  </si>
  <si>
    <t>6.3.6</t>
  </si>
  <si>
    <t>6.3.6.1</t>
  </si>
  <si>
    <t>6.3.7</t>
  </si>
  <si>
    <t>6.3.8</t>
  </si>
  <si>
    <t>6.3.8.1</t>
  </si>
  <si>
    <t>6.3.8.2</t>
  </si>
  <si>
    <t>6.4</t>
  </si>
  <si>
    <t>6.4.1</t>
  </si>
  <si>
    <t>6.4.1.1</t>
  </si>
  <si>
    <t>6.4.2</t>
  </si>
  <si>
    <t>6.4.3</t>
  </si>
  <si>
    <t>6.4.4</t>
  </si>
  <si>
    <t>6.4.5</t>
  </si>
  <si>
    <t>6.4.5.1</t>
  </si>
  <si>
    <t>6.4.5.2</t>
  </si>
  <si>
    <t>6.4.5.3</t>
  </si>
  <si>
    <t>6.4.6</t>
  </si>
  <si>
    <t>6.5</t>
  </si>
  <si>
    <t>6.5.1</t>
  </si>
  <si>
    <t>6.5.1.1</t>
  </si>
  <si>
    <t>6.5.1.2</t>
  </si>
  <si>
    <t>6.5.1.3</t>
  </si>
  <si>
    <t>6.5.1.4</t>
  </si>
  <si>
    <t>6.5.1.5</t>
  </si>
  <si>
    <t>6.5.2</t>
  </si>
  <si>
    <t>6.5.2.1</t>
  </si>
  <si>
    <t>6.5.2.2</t>
  </si>
  <si>
    <t>6.5.2.3</t>
  </si>
  <si>
    <t>6.5.2.4</t>
  </si>
  <si>
    <t>6.5.2.5</t>
  </si>
  <si>
    <t>6.5.2.6</t>
  </si>
  <si>
    <t>6.5.2.7</t>
  </si>
  <si>
    <t>6.5.2.8</t>
  </si>
  <si>
    <t>6.5.3</t>
  </si>
  <si>
    <t>6.5.3.1</t>
  </si>
  <si>
    <t>6.5.4</t>
  </si>
  <si>
    <t>6.5.4.1</t>
  </si>
  <si>
    <t>6.5.4.2</t>
  </si>
  <si>
    <t>6.6</t>
  </si>
  <si>
    <t>6.6.1</t>
  </si>
  <si>
    <t>6.6.1.1</t>
  </si>
  <si>
    <t>6.6.1.2</t>
  </si>
  <si>
    <t>6.6.1.3</t>
  </si>
  <si>
    <t>6.6.1.4</t>
  </si>
  <si>
    <t>6.6.2</t>
  </si>
  <si>
    <t>6.6.2.1</t>
  </si>
  <si>
    <t>6.6.2.2</t>
  </si>
  <si>
    <t>6.6.2.3</t>
  </si>
  <si>
    <t>6.6.2.4</t>
  </si>
  <si>
    <t>6.6.2.5</t>
  </si>
  <si>
    <t>6.6.2.6</t>
  </si>
  <si>
    <t>6.6.2.7</t>
  </si>
  <si>
    <t>6.6.2.8</t>
  </si>
  <si>
    <t>6.6.2.9</t>
  </si>
  <si>
    <t>6.6.2.9.1</t>
  </si>
  <si>
    <t>6.6.3</t>
  </si>
  <si>
    <t>6.6.3.1</t>
  </si>
  <si>
    <t>6.6.3.2</t>
  </si>
  <si>
    <t>6.6.3.3</t>
  </si>
  <si>
    <t>6.6.4</t>
  </si>
  <si>
    <t>6.6.4.1</t>
  </si>
  <si>
    <t>6.6.4.2</t>
  </si>
  <si>
    <t>6.6.4.3</t>
  </si>
  <si>
    <t>6.6.4.4</t>
  </si>
  <si>
    <t>6.6.5</t>
  </si>
  <si>
    <t>6.6.5.1</t>
  </si>
  <si>
    <t>6.6.5.2</t>
  </si>
  <si>
    <t>6.6.5.3</t>
  </si>
  <si>
    <t>6.6.6</t>
  </si>
  <si>
    <t>6.6.7</t>
  </si>
  <si>
    <t>6.6.7.1</t>
  </si>
  <si>
    <t>6.6.7.2</t>
  </si>
  <si>
    <t>6.6.7.3</t>
  </si>
  <si>
    <t>6.6.7.4</t>
  </si>
  <si>
    <t>6.6.8</t>
  </si>
  <si>
    <t>6.6.8.1</t>
  </si>
  <si>
    <t>6.7</t>
  </si>
  <si>
    <t>6.7.1</t>
  </si>
  <si>
    <t>6.7.1.1</t>
  </si>
  <si>
    <t>6.7.1.2</t>
  </si>
  <si>
    <t>6.7.2</t>
  </si>
  <si>
    <t>6.7.3</t>
  </si>
  <si>
    <t>6.7.4</t>
  </si>
  <si>
    <t>6.7.5</t>
  </si>
  <si>
    <t>6.7.6</t>
  </si>
  <si>
    <t>6.7.7</t>
  </si>
  <si>
    <t>6.7.7.1</t>
  </si>
  <si>
    <t>6.7.7.2</t>
  </si>
  <si>
    <t>6.7.8</t>
  </si>
  <si>
    <t>6.7.9</t>
  </si>
  <si>
    <t>Machine</t>
  </si>
  <si>
    <t>6.8</t>
  </si>
  <si>
    <t>Finance</t>
  </si>
  <si>
    <t>6.8.1</t>
  </si>
  <si>
    <t>6.8.1.1</t>
  </si>
  <si>
    <t>6.8.1.2</t>
  </si>
  <si>
    <t>6.8.1.3</t>
  </si>
  <si>
    <t>6.8.1.4</t>
  </si>
  <si>
    <t>6.8.1.5</t>
  </si>
  <si>
    <t>6.8.2</t>
  </si>
  <si>
    <t>6.8.2.1</t>
  </si>
  <si>
    <t>6.8.2.2</t>
  </si>
  <si>
    <t>6.8.2.3</t>
  </si>
  <si>
    <t>6.8.2.4</t>
  </si>
  <si>
    <t>6.8.2.5</t>
  </si>
  <si>
    <t>6.8.2.6</t>
  </si>
  <si>
    <t>6.8.2.7</t>
  </si>
  <si>
    <t>6.8.3</t>
  </si>
  <si>
    <t>6.8.3.1</t>
  </si>
  <si>
    <t>6.8.3.2</t>
  </si>
  <si>
    <t>6.8.3.3</t>
  </si>
  <si>
    <t>6.8.3.4</t>
  </si>
  <si>
    <t>6.8.4</t>
  </si>
  <si>
    <t>6.8.4.1</t>
  </si>
  <si>
    <t>6.8.4.2</t>
  </si>
  <si>
    <t>6.8.4.3</t>
  </si>
  <si>
    <t>6.8.4.3.1</t>
  </si>
  <si>
    <t>6.8.4.3.2</t>
  </si>
  <si>
    <t>6.8.4.3.3</t>
  </si>
  <si>
    <t>6.8.4.4</t>
  </si>
  <si>
    <t>6.8.4.5</t>
  </si>
  <si>
    <t>6.8.4.6</t>
  </si>
  <si>
    <t>6.8.4.7</t>
  </si>
  <si>
    <t>6.8.4.8</t>
  </si>
  <si>
    <t>6.8.4.9</t>
  </si>
  <si>
    <t>6.8.5</t>
  </si>
  <si>
    <t>6.8.5.1</t>
  </si>
  <si>
    <t>6.8.5.2</t>
  </si>
  <si>
    <t>6.8.5.3</t>
  </si>
  <si>
    <t>6.8.5.4</t>
  </si>
  <si>
    <t>6.8.5.5</t>
  </si>
  <si>
    <t>6.8.6</t>
  </si>
  <si>
    <t>6.8.6.1</t>
  </si>
  <si>
    <t>6.8.7</t>
  </si>
  <si>
    <t>6.8.8</t>
  </si>
  <si>
    <t>6.8.9</t>
  </si>
  <si>
    <t>6.8.9.1</t>
  </si>
  <si>
    <t>6.8.9.2</t>
  </si>
  <si>
    <t>6.8.9.3</t>
  </si>
  <si>
    <t>6.8.9.4</t>
  </si>
  <si>
    <t>6.8.9.5</t>
  </si>
  <si>
    <t>6.8.9.6</t>
  </si>
  <si>
    <t>6.9</t>
  </si>
  <si>
    <t>6.9.1</t>
  </si>
  <si>
    <t>6.9.2</t>
  </si>
  <si>
    <t>6.9.3</t>
  </si>
  <si>
    <t>6.9.4</t>
  </si>
  <si>
    <t>6.9.5</t>
  </si>
  <si>
    <t>6.9.6</t>
  </si>
  <si>
    <t>7.1</t>
  </si>
  <si>
    <t>7.1.1</t>
  </si>
  <si>
    <t>7.1.2</t>
  </si>
  <si>
    <t>7.1.3</t>
  </si>
  <si>
    <t>7.1.4</t>
  </si>
  <si>
    <t>7.1.5</t>
  </si>
  <si>
    <t>7.1.6</t>
  </si>
  <si>
    <t>7.1.7</t>
  </si>
  <si>
    <t>7.1.7.1</t>
  </si>
  <si>
    <t>7.1.8</t>
  </si>
  <si>
    <t>7.1.9</t>
  </si>
  <si>
    <t>7.2</t>
  </si>
  <si>
    <t>7.2.1</t>
  </si>
  <si>
    <t>7.2.1.1</t>
  </si>
  <si>
    <t>7.2.1.1.1</t>
  </si>
  <si>
    <t>7.2.1.1.2</t>
  </si>
  <si>
    <t>7.2.1.1.3</t>
  </si>
  <si>
    <t>7.2.1.2</t>
  </si>
  <si>
    <t>7.2.1.2.1</t>
  </si>
  <si>
    <t>7.2.1.3</t>
  </si>
  <si>
    <t>7.2.1.4</t>
  </si>
  <si>
    <t>7.2.1.4.1</t>
  </si>
  <si>
    <t>7.2.1.5</t>
  </si>
  <si>
    <t>7.2.1.5.1</t>
  </si>
  <si>
    <t>7.2.1.6</t>
  </si>
  <si>
    <t>7.2.1.6.1</t>
  </si>
  <si>
    <t>7.2.1.7</t>
  </si>
  <si>
    <t>7.2.2</t>
  </si>
  <si>
    <t>7.2.2.1</t>
  </si>
  <si>
    <t>7.2.2.2</t>
  </si>
  <si>
    <t>7.2.2.3</t>
  </si>
  <si>
    <t>7.2.2.4</t>
  </si>
  <si>
    <t>7.2.2.5</t>
  </si>
  <si>
    <t>7.2.2.5.1</t>
  </si>
  <si>
    <t>7.2.2.6</t>
  </si>
  <si>
    <t>7.2.2.7</t>
  </si>
  <si>
    <t>7.2.2.8</t>
  </si>
  <si>
    <t>7.2.2.9</t>
  </si>
  <si>
    <t>7.2.3</t>
  </si>
  <si>
    <t>7.2.3.1</t>
  </si>
  <si>
    <t>7.2.3.2</t>
  </si>
  <si>
    <t>7.2.3.2.1</t>
  </si>
  <si>
    <t>7.2.3.3</t>
  </si>
  <si>
    <t>7.2.3.3.1</t>
  </si>
  <si>
    <t>7.2.3.4</t>
  </si>
  <si>
    <t>7.2.3.4.1</t>
  </si>
  <si>
    <t>7.2.3.5</t>
  </si>
  <si>
    <t>7.2.3.6</t>
  </si>
  <si>
    <t>7.2.4</t>
  </si>
  <si>
    <t>7.2.4.1</t>
  </si>
  <si>
    <t>7.2.4.1.1</t>
  </si>
  <si>
    <t>7.2.4.1.2</t>
  </si>
  <si>
    <t>7.2.4.2</t>
  </si>
  <si>
    <t>7.2.4.2.1</t>
  </si>
  <si>
    <t>7.2.4.2.2</t>
  </si>
  <si>
    <t>7.2.4.2.3</t>
  </si>
  <si>
    <t>7.2.4.3</t>
  </si>
  <si>
    <t>7.2.4.4</t>
  </si>
  <si>
    <t>7.2.4.5</t>
  </si>
  <si>
    <t>7.2.4.6</t>
  </si>
  <si>
    <t>7.2.4.7</t>
  </si>
  <si>
    <t>7.2.4.8</t>
  </si>
  <si>
    <t>7.2.5</t>
  </si>
  <si>
    <t>7.2.5.1</t>
  </si>
  <si>
    <t>7.2.5.2</t>
  </si>
  <si>
    <t>7.2.5.3</t>
  </si>
  <si>
    <t>7.2.5.4</t>
  </si>
  <si>
    <t>7.2.6</t>
  </si>
  <si>
    <t>7.2.6.1</t>
  </si>
  <si>
    <t>7.2.6.2</t>
  </si>
  <si>
    <t>7.2.6.3</t>
  </si>
  <si>
    <t>7.2.6.4</t>
  </si>
  <si>
    <t>7.2.7</t>
  </si>
  <si>
    <t>7.2.7.1</t>
  </si>
  <si>
    <t>7.2.7.2</t>
  </si>
  <si>
    <t>7.2.7.3</t>
  </si>
  <si>
    <t>7.2.8</t>
  </si>
  <si>
    <t>7.3</t>
  </si>
  <si>
    <t>7.3.1</t>
  </si>
  <si>
    <t>7.3.1.1</t>
  </si>
  <si>
    <t>7.3.1.2</t>
  </si>
  <si>
    <t>7.3.1.3</t>
  </si>
  <si>
    <t>7.3.1.4</t>
  </si>
  <si>
    <t>7.3.1.5</t>
  </si>
  <si>
    <t>7.3.2</t>
  </si>
  <si>
    <t>7.3.2.1</t>
  </si>
  <si>
    <t>7.3.2.2</t>
  </si>
  <si>
    <t>7.3.2.3</t>
  </si>
  <si>
    <t>7.3.2.4</t>
  </si>
  <si>
    <t>7.3.2.4.1</t>
  </si>
  <si>
    <t>7.3.2.5</t>
  </si>
  <si>
    <t>7.3.2.6</t>
  </si>
  <si>
    <t>7.3.2.7</t>
  </si>
  <si>
    <t>7.3.2.8</t>
  </si>
  <si>
    <t>7.3.2.9</t>
  </si>
  <si>
    <t>7.3.3</t>
  </si>
  <si>
    <t>7.3.3.1</t>
  </si>
  <si>
    <t>7.3.3.2</t>
  </si>
  <si>
    <t>7.3.3.3</t>
  </si>
  <si>
    <t>7.3.3.4</t>
  </si>
  <si>
    <t>7.3.3.5</t>
  </si>
  <si>
    <t>7.3.4</t>
  </si>
  <si>
    <t>7.3.4.1</t>
  </si>
  <si>
    <t>7.3.4.2</t>
  </si>
  <si>
    <t>7.3.4.3</t>
  </si>
  <si>
    <t>7.3.4.4</t>
  </si>
  <si>
    <t>7.3.4.5</t>
  </si>
  <si>
    <t>7.3.4.6</t>
  </si>
  <si>
    <t>7.3.4.7</t>
  </si>
  <si>
    <t>7.3.5</t>
  </si>
  <si>
    <t>7.3.6</t>
  </si>
  <si>
    <t>7.3.6.1</t>
  </si>
  <si>
    <t>7.3.6.2</t>
  </si>
  <si>
    <t>7.3.6.3</t>
  </si>
  <si>
    <t>7.3.7</t>
  </si>
  <si>
    <t>7.3.7.1</t>
  </si>
  <si>
    <t>7.3.7.2</t>
  </si>
  <si>
    <t>7.3.7.3</t>
  </si>
  <si>
    <t>7.3.8</t>
  </si>
  <si>
    <t>7.4</t>
  </si>
  <si>
    <t>7.4.1</t>
  </si>
  <si>
    <t>7.4.2</t>
  </si>
  <si>
    <t>7.4.3</t>
  </si>
  <si>
    <t>7.4.4</t>
  </si>
  <si>
    <t>7.4.5</t>
  </si>
  <si>
    <t>7.4.5.1</t>
  </si>
  <si>
    <t>7.4.5.2</t>
  </si>
  <si>
    <t>7.4.6</t>
  </si>
  <si>
    <t>7.5</t>
  </si>
  <si>
    <t>7.5.1</t>
  </si>
  <si>
    <t>7.5.1.1</t>
  </si>
  <si>
    <t>7.5.1.2</t>
  </si>
  <si>
    <t>7.5.1.3</t>
  </si>
  <si>
    <t>7.5.2</t>
  </si>
  <si>
    <t>7.5.2.1</t>
  </si>
  <si>
    <t>7.5.2.2</t>
  </si>
  <si>
    <t>7.5.2.3</t>
  </si>
  <si>
    <t>7.5.2.4</t>
  </si>
  <si>
    <t>7.5.3</t>
  </si>
  <si>
    <t>7.5.3.1</t>
  </si>
  <si>
    <t>7.5.4</t>
  </si>
  <si>
    <t>7.5.4.1</t>
  </si>
  <si>
    <t>Cordage</t>
  </si>
  <si>
    <t>7.5.4.2</t>
  </si>
  <si>
    <t>7.5.5</t>
  </si>
  <si>
    <t>7.5.5.1</t>
  </si>
  <si>
    <t>7.5.6</t>
  </si>
  <si>
    <t>7.5.7</t>
  </si>
  <si>
    <t>7.5.8</t>
  </si>
  <si>
    <t>7.5.9</t>
  </si>
  <si>
    <t>7.5.9.1</t>
  </si>
  <si>
    <t>7.5.9.2</t>
  </si>
  <si>
    <t>7.6</t>
  </si>
  <si>
    <t>7.6.1</t>
  </si>
  <si>
    <t>7.6.2</t>
  </si>
  <si>
    <t>7.6.3</t>
  </si>
  <si>
    <t>7.7</t>
  </si>
  <si>
    <t>7.7.1</t>
  </si>
  <si>
    <t>7.7.2</t>
  </si>
  <si>
    <t>7.7.3</t>
  </si>
  <si>
    <t>7.7.4</t>
  </si>
  <si>
    <t>7.7.5</t>
  </si>
  <si>
    <t>7.7.6</t>
  </si>
  <si>
    <t>7.7.7</t>
  </si>
  <si>
    <t>7.8</t>
  </si>
  <si>
    <t>7.8.1</t>
  </si>
  <si>
    <t>7.8.2</t>
  </si>
  <si>
    <t>7.8.3</t>
  </si>
  <si>
    <t>7.8.4</t>
  </si>
  <si>
    <t>7.8.5</t>
  </si>
  <si>
    <t>7.8.6</t>
  </si>
  <si>
    <t>7.9</t>
  </si>
  <si>
    <t>7.9.1</t>
  </si>
  <si>
    <t>7.9.2</t>
  </si>
  <si>
    <t>7.9.3</t>
  </si>
  <si>
    <t>7.9.4</t>
  </si>
  <si>
    <t>8.1</t>
  </si>
  <si>
    <t>8.1.1</t>
  </si>
  <si>
    <t>8.1.1.1</t>
  </si>
  <si>
    <t>8.1.1.1.1</t>
  </si>
  <si>
    <t>8.1.1.1.2</t>
  </si>
  <si>
    <t>8.1.1.2</t>
  </si>
  <si>
    <t>8.1.1.3</t>
  </si>
  <si>
    <t>8.1.1.4</t>
  </si>
  <si>
    <t>Multiples</t>
  </si>
  <si>
    <t>8.1.1.5</t>
  </si>
  <si>
    <t>8.1.1.6</t>
  </si>
  <si>
    <t>Fraction</t>
  </si>
  <si>
    <t>8.1.1.7</t>
  </si>
  <si>
    <t>8.1.2</t>
  </si>
  <si>
    <t>8.1.2.1</t>
  </si>
  <si>
    <t>8.1.2.2</t>
  </si>
  <si>
    <t>8.1.2.3</t>
  </si>
  <si>
    <t>8.1.2.4</t>
  </si>
  <si>
    <t>8.1.2.5</t>
  </si>
  <si>
    <t>8.1.3</t>
  </si>
  <si>
    <t>8.1.3.1</t>
  </si>
  <si>
    <t>8.1.3.2</t>
  </si>
  <si>
    <t>8.1.3.3</t>
  </si>
  <si>
    <t>8.1.4</t>
  </si>
  <si>
    <t>8.1.4.1</t>
  </si>
  <si>
    <t>8.1.4.2</t>
  </si>
  <si>
    <t>8.1.4.3</t>
  </si>
  <si>
    <t>8.1.5</t>
  </si>
  <si>
    <t>8.1.5.1</t>
  </si>
  <si>
    <t>8.1.5.2</t>
  </si>
  <si>
    <t>8.1.5.3</t>
  </si>
  <si>
    <t>8.1.5.4</t>
  </si>
  <si>
    <t>8.1.5.5</t>
  </si>
  <si>
    <t>8.1.5.6</t>
  </si>
  <si>
    <t>8.1.5.7</t>
  </si>
  <si>
    <t>8.1.5.8</t>
  </si>
  <si>
    <t>8.1.5.8.1</t>
  </si>
  <si>
    <t>8.1.5.9</t>
  </si>
  <si>
    <t>8.1.6</t>
  </si>
  <si>
    <t>8.1.6.1</t>
  </si>
  <si>
    <t>8.1.6.2</t>
  </si>
  <si>
    <t>8.1.7</t>
  </si>
  <si>
    <t>8.1.7.1</t>
  </si>
  <si>
    <t>8.1.7.2</t>
  </si>
  <si>
    <t>8.1.7.3</t>
  </si>
  <si>
    <t>8.1.7.4</t>
  </si>
  <si>
    <t>8.1.8</t>
  </si>
  <si>
    <t>8.1.8.1</t>
  </si>
  <si>
    <t>8.2</t>
  </si>
  <si>
    <t>8.2.1</t>
  </si>
  <si>
    <t>8.2.2</t>
  </si>
  <si>
    <t>8.2.2.1</t>
  </si>
  <si>
    <t>8.2.2.2</t>
  </si>
  <si>
    <t>8.2.2.3</t>
  </si>
  <si>
    <t>8.2.3</t>
  </si>
  <si>
    <t>8.2.3.1</t>
  </si>
  <si>
    <t>8.2.3.2</t>
  </si>
  <si>
    <t>8.2.3.3</t>
  </si>
  <si>
    <t>8.2.4</t>
  </si>
  <si>
    <t>8.2.4.1</t>
  </si>
  <si>
    <t>8.2.5</t>
  </si>
  <si>
    <t>8.2.5.1</t>
  </si>
  <si>
    <t>8.2.6</t>
  </si>
  <si>
    <t>Distance</t>
  </si>
  <si>
    <t>8.2.6.1</t>
  </si>
  <si>
    <t>8.2.6.2</t>
  </si>
  <si>
    <t>8.2.6.3</t>
  </si>
  <si>
    <t>8.2.6.4</t>
  </si>
  <si>
    <t>8.2.6.5</t>
  </si>
  <si>
    <t>8.2.7</t>
  </si>
  <si>
    <t>8.2.7.1</t>
  </si>
  <si>
    <t>8.2.7.2</t>
  </si>
  <si>
    <t>8.2.7.3</t>
  </si>
  <si>
    <t>8.2.8</t>
  </si>
  <si>
    <t>8.2.9</t>
  </si>
  <si>
    <t>8.2.9.1</t>
  </si>
  <si>
    <t>8.2.9.2</t>
  </si>
  <si>
    <t>8.3</t>
  </si>
  <si>
    <t>8.3.1</t>
  </si>
  <si>
    <t>8.3.1.1</t>
  </si>
  <si>
    <t>8.3.1.2</t>
  </si>
  <si>
    <t>8.3.1.3</t>
  </si>
  <si>
    <t>8.3.1.3.1</t>
  </si>
  <si>
    <t>8.3.1.4</t>
  </si>
  <si>
    <t>Horizontal</t>
  </si>
  <si>
    <t>8.3.1.4.1</t>
  </si>
  <si>
    <t>Vertical</t>
  </si>
  <si>
    <t>8.3.1.4.2</t>
  </si>
  <si>
    <t>8.3.1.5</t>
  </si>
  <si>
    <t>8.3.1.5.1</t>
  </si>
  <si>
    <t>8.3.1.5.2</t>
  </si>
  <si>
    <t>8.3.1.5.3</t>
  </si>
  <si>
    <t>8.3.1.6</t>
  </si>
  <si>
    <t>8.3.1.6.1</t>
  </si>
  <si>
    <t>Concave</t>
  </si>
  <si>
    <t>8.3.1.6.2</t>
  </si>
  <si>
    <t>8.3.1.6.3</t>
  </si>
  <si>
    <t>8.3.1.7</t>
  </si>
  <si>
    <t>8.3.1.8</t>
  </si>
  <si>
    <t>8.3.1.8.1</t>
  </si>
  <si>
    <t>8.3.1.9</t>
  </si>
  <si>
    <t>8.3.2</t>
  </si>
  <si>
    <t>Texture</t>
  </si>
  <si>
    <t>8.3.2.1</t>
  </si>
  <si>
    <t>8.3.2.2</t>
  </si>
  <si>
    <t>8.3.2.3</t>
  </si>
  <si>
    <t>8.3.2.3.1</t>
  </si>
  <si>
    <t>8.3.2.4</t>
  </si>
  <si>
    <t>8.3.2.5</t>
  </si>
  <si>
    <t>8.3.3</t>
  </si>
  <si>
    <t>8.3.3.1</t>
  </si>
  <si>
    <t>8.3.3.1.1</t>
  </si>
  <si>
    <t>8.3.3.1.2</t>
  </si>
  <si>
    <t>8.3.3.2</t>
  </si>
  <si>
    <t>8.3.3.2.1</t>
  </si>
  <si>
    <t>8.3.3.3</t>
  </si>
  <si>
    <t>8.3.3.3.1</t>
  </si>
  <si>
    <t>8.3.3.3.2</t>
  </si>
  <si>
    <t>8.3.3.3.3</t>
  </si>
  <si>
    <t>8.3.3.3.4</t>
  </si>
  <si>
    <t>8.3.3.3.5</t>
  </si>
  <si>
    <t>8.3.3.3.6</t>
  </si>
  <si>
    <t>8.3.3.3.7</t>
  </si>
  <si>
    <t>8.3.3.4</t>
  </si>
  <si>
    <t>8.3.4</t>
  </si>
  <si>
    <t>8.3.4.1</t>
  </si>
  <si>
    <t>8.3.5</t>
  </si>
  <si>
    <t>8.3.5.1</t>
  </si>
  <si>
    <t>8.3.5.2</t>
  </si>
  <si>
    <t>8.3.5.2.1</t>
  </si>
  <si>
    <t>8.3.5.2.2</t>
  </si>
  <si>
    <t>8.3.5.2.3</t>
  </si>
  <si>
    <t>8.3.5.2.4</t>
  </si>
  <si>
    <t>8.3.5.2.5</t>
  </si>
  <si>
    <t>8.3.5.2.6</t>
  </si>
  <si>
    <t>8.3.5.3</t>
  </si>
  <si>
    <t>8.3.5.3.1</t>
  </si>
  <si>
    <t>8.3.5.3.2</t>
  </si>
  <si>
    <t>8.3.5.3.3</t>
  </si>
  <si>
    <t>Unique</t>
  </si>
  <si>
    <t>8.3.5.3.4</t>
  </si>
  <si>
    <t>8.3.5.4</t>
  </si>
  <si>
    <t>8.3.5.5</t>
  </si>
  <si>
    <t>8.3.5.6</t>
  </si>
  <si>
    <t>8.3.6</t>
  </si>
  <si>
    <t>8.3.6.1</t>
  </si>
  <si>
    <t>8.3.6.2</t>
  </si>
  <si>
    <t>8.3.6.3</t>
  </si>
  <si>
    <t>8.3.6.4</t>
  </si>
  <si>
    <t>Dense</t>
  </si>
  <si>
    <t>8.3.6.5</t>
  </si>
  <si>
    <t>8.3.7</t>
  </si>
  <si>
    <t>8.3.7.1</t>
  </si>
  <si>
    <t>8.3.7.2</t>
  </si>
  <si>
    <t>8.3.7.2.1</t>
  </si>
  <si>
    <t>8.3.7.3</t>
  </si>
  <si>
    <t>8.3.7.4</t>
  </si>
  <si>
    <t>8.3.7.5</t>
  </si>
  <si>
    <t>Important</t>
  </si>
  <si>
    <t>8.3.7.5.1</t>
  </si>
  <si>
    <t>8.3.7.6</t>
  </si>
  <si>
    <t>8.3.7.7</t>
  </si>
  <si>
    <t>8.3.7.7.1</t>
  </si>
  <si>
    <t>8.3.7.7.2</t>
  </si>
  <si>
    <t>8.3.7.7.3</t>
  </si>
  <si>
    <t>Compatible</t>
  </si>
  <si>
    <t>8.3.7.8</t>
  </si>
  <si>
    <t>8.3.7.8.1</t>
  </si>
  <si>
    <t>8.3.7.8.2</t>
  </si>
  <si>
    <t>8.3.7.8.3</t>
  </si>
  <si>
    <t>8.3.7.8.4</t>
  </si>
  <si>
    <t>8.3.7.9</t>
  </si>
  <si>
    <t>8.3.8</t>
  </si>
  <si>
    <t>8.3.8.1</t>
  </si>
  <si>
    <t>8.3.8.2</t>
  </si>
  <si>
    <t>8.4</t>
  </si>
  <si>
    <t>8.4.1</t>
  </si>
  <si>
    <t>8.4.1.1</t>
  </si>
  <si>
    <t>8.4.1.2</t>
  </si>
  <si>
    <t>8.4.1.2.1</t>
  </si>
  <si>
    <t>8.4.1.2.2</t>
  </si>
  <si>
    <t>8.4.1.2.3</t>
  </si>
  <si>
    <t>8.4.1.3</t>
  </si>
  <si>
    <t>8.4.1.3.1</t>
  </si>
  <si>
    <t>8.4.1.4</t>
  </si>
  <si>
    <t>8.4.1.4.1</t>
  </si>
  <si>
    <t>8.4.1.5</t>
  </si>
  <si>
    <t>8.4.1.6</t>
  </si>
  <si>
    <t>8.4.1.7</t>
  </si>
  <si>
    <t>8.4.1.8</t>
  </si>
  <si>
    <t>8.4.2</t>
  </si>
  <si>
    <t>8.4.2.1</t>
  </si>
  <si>
    <t>8.4.2.2</t>
  </si>
  <si>
    <t>8.4.2.3</t>
  </si>
  <si>
    <t>8.4.2.4</t>
  </si>
  <si>
    <t>8.4.3</t>
  </si>
  <si>
    <t>8.4.4</t>
  </si>
  <si>
    <t>8.4.4.1</t>
  </si>
  <si>
    <t>8.4.4.2</t>
  </si>
  <si>
    <t>8.4.5</t>
  </si>
  <si>
    <t>8.4.5.1</t>
  </si>
  <si>
    <t>8.4.5.1.1</t>
  </si>
  <si>
    <t>8.4.5.1.2</t>
  </si>
  <si>
    <t>8.4.5.1.3</t>
  </si>
  <si>
    <t>8.4.5.1.4</t>
  </si>
  <si>
    <t>8.4.5.1.5</t>
  </si>
  <si>
    <t>8.4.5.1.6</t>
  </si>
  <si>
    <t>8.4.5.2</t>
  </si>
  <si>
    <t>8.4.5.2.1</t>
  </si>
  <si>
    <t>8.4.5.2.2</t>
  </si>
  <si>
    <t>8.4.5.2.3</t>
  </si>
  <si>
    <t>8.4.5.3</t>
  </si>
  <si>
    <t>8.4.5.3.1</t>
  </si>
  <si>
    <t>8.4.5.3.2</t>
  </si>
  <si>
    <t>8.4.5.3.3</t>
  </si>
  <si>
    <t>8.4.5.3.4</t>
  </si>
  <si>
    <t>8.4.5.3.5</t>
  </si>
  <si>
    <t>8.4.6</t>
  </si>
  <si>
    <t>8.4.6.1</t>
  </si>
  <si>
    <t>8.4.6.1.1</t>
  </si>
  <si>
    <t>8.4.6.1.2</t>
  </si>
  <si>
    <t>8.4.6.1.3</t>
  </si>
  <si>
    <t>8.4.6.1.4</t>
  </si>
  <si>
    <t>8.4.6.1.5</t>
  </si>
  <si>
    <t>8.4.6.2</t>
  </si>
  <si>
    <t>8.4.6.2.1</t>
  </si>
  <si>
    <t>8.4.6.3</t>
  </si>
  <si>
    <t>8.4.6.3.1</t>
  </si>
  <si>
    <t>8.4.6.4</t>
  </si>
  <si>
    <t>8.4.6.4.1</t>
  </si>
  <si>
    <t>8.4.6.4.2</t>
  </si>
  <si>
    <t>8.4.6.4.3</t>
  </si>
  <si>
    <t>8.4.6.4.4</t>
  </si>
  <si>
    <t>8.4.6.5</t>
  </si>
  <si>
    <t>Age</t>
  </si>
  <si>
    <t>8.4.6.5.1</t>
  </si>
  <si>
    <t>8.4.6.5.2</t>
  </si>
  <si>
    <t>8.4.6.5.3</t>
  </si>
  <si>
    <t>8.4.6.5.4</t>
  </si>
  <si>
    <t>8.4.6.5.5</t>
  </si>
  <si>
    <t>8.4.6.5.6</t>
  </si>
  <si>
    <t>8.4.6.6</t>
  </si>
  <si>
    <t>8.4.6.6.1</t>
  </si>
  <si>
    <t>8.4.6.6.2</t>
  </si>
  <si>
    <t>8.4.6.6.3</t>
  </si>
  <si>
    <t>8.4.6.6.4</t>
  </si>
  <si>
    <t>8.4.6.6.5</t>
  </si>
  <si>
    <t>8.4.6.6.6</t>
  </si>
  <si>
    <t>8.4.7</t>
  </si>
  <si>
    <t>8.4.7.1</t>
  </si>
  <si>
    <t>8.4.7.2</t>
  </si>
  <si>
    <t>8.4.7.3</t>
  </si>
  <si>
    <t>8.4.8</t>
  </si>
  <si>
    <t>8.4.8.1</t>
  </si>
  <si>
    <t>8.4.8.2</t>
  </si>
  <si>
    <t>8.4.8.3</t>
  </si>
  <si>
    <t>8.5</t>
  </si>
  <si>
    <t>8.5.1</t>
  </si>
  <si>
    <t>8.5.1.1</t>
  </si>
  <si>
    <t>8.5.1.1.1</t>
  </si>
  <si>
    <t>8.5.1.2</t>
  </si>
  <si>
    <t>8.5.1.2.1</t>
  </si>
  <si>
    <t>8.5.1.2.2</t>
  </si>
  <si>
    <t>8.5.1.3</t>
  </si>
  <si>
    <t>8.5.1.3.1</t>
  </si>
  <si>
    <t>8.5.1.3.2</t>
  </si>
  <si>
    <t>8.5.1.4</t>
  </si>
  <si>
    <t>8.5.1.4.1</t>
  </si>
  <si>
    <t>8.5.1.5</t>
  </si>
  <si>
    <t>8.5.1.5.1</t>
  </si>
  <si>
    <t>8.5.1.6</t>
  </si>
  <si>
    <t>8.5.1.7</t>
  </si>
  <si>
    <t>8.5.2</t>
  </si>
  <si>
    <t>Direction</t>
  </si>
  <si>
    <t>8.5.2.1</t>
  </si>
  <si>
    <t>8.5.2.2</t>
  </si>
  <si>
    <t>8.5.2.3</t>
  </si>
  <si>
    <t>8.5.2.4</t>
  </si>
  <si>
    <t>8.5.2.5</t>
  </si>
  <si>
    <t>8.5.2.6</t>
  </si>
  <si>
    <t>8.5.2.7</t>
  </si>
  <si>
    <t>8.5.2.8</t>
  </si>
  <si>
    <t>8.5.3</t>
  </si>
  <si>
    <t>8.5.3.1</t>
  </si>
  <si>
    <t>Absent</t>
  </si>
  <si>
    <t>8.5.4</t>
  </si>
  <si>
    <t>8.5.4.1</t>
  </si>
  <si>
    <t>8.5.4.2</t>
  </si>
  <si>
    <t>8.5.4.3</t>
  </si>
  <si>
    <t>8.5.4.4</t>
  </si>
  <si>
    <t>8.5.5</t>
  </si>
  <si>
    <t>8.5.6</t>
  </si>
  <si>
    <t>8.6</t>
  </si>
  <si>
    <t>8.6.1</t>
  </si>
  <si>
    <t>8.6.1.1</t>
  </si>
  <si>
    <t>8.6.2</t>
  </si>
  <si>
    <t>8.6.2.1</t>
  </si>
  <si>
    <t>8.6.3</t>
  </si>
  <si>
    <t>8.6.4</t>
  </si>
  <si>
    <t>8.6.4.1</t>
  </si>
  <si>
    <t>8.6.5</t>
  </si>
  <si>
    <t>8.6.6</t>
  </si>
  <si>
    <t>8.6.7</t>
  </si>
  <si>
    <t>9.1</t>
  </si>
  <si>
    <t>9.1.1</t>
  </si>
  <si>
    <t>9.1.1.1</t>
  </si>
  <si>
    <t>9.1.1.2</t>
  </si>
  <si>
    <t>9.1.1.3</t>
  </si>
  <si>
    <t>9.1.1.4</t>
  </si>
  <si>
    <t>9.1.2</t>
  </si>
  <si>
    <t>9.1.2.1</t>
  </si>
  <si>
    <t>9.1.2.2</t>
  </si>
  <si>
    <t>9.1.2.3</t>
  </si>
  <si>
    <t>9.1.2.4</t>
  </si>
  <si>
    <t>9.1.2.5</t>
  </si>
  <si>
    <t>9.1.2.6</t>
  </si>
  <si>
    <t>9.1.2.7</t>
  </si>
  <si>
    <t>9.1.3</t>
  </si>
  <si>
    <t>9.1.3.1</t>
  </si>
  <si>
    <t>9.1.3.2</t>
  </si>
  <si>
    <t>Situation</t>
  </si>
  <si>
    <t>9.1.4</t>
  </si>
  <si>
    <t>9.1.5</t>
  </si>
  <si>
    <t>9.2</t>
  </si>
  <si>
    <t>9.2.1</t>
  </si>
  <si>
    <t>9.2.2</t>
  </si>
  <si>
    <t>9.2.3</t>
  </si>
  <si>
    <t>9.2.3.1</t>
  </si>
  <si>
    <t>9.2.3.2</t>
  </si>
  <si>
    <t>9.2.3.3</t>
  </si>
  <si>
    <t>9.2.3.4</t>
  </si>
  <si>
    <t>9.2.3.5</t>
  </si>
  <si>
    <t>9.2.3.6</t>
  </si>
  <si>
    <t>9.2.4</t>
  </si>
  <si>
    <t>9.2.5</t>
  </si>
  <si>
    <t>9.2.5.1</t>
  </si>
  <si>
    <t>9.2.5.2</t>
  </si>
  <si>
    <t>9.2.5.3</t>
  </si>
  <si>
    <t>9.2.6</t>
  </si>
  <si>
    <t>9.2.6.1</t>
  </si>
  <si>
    <t>9.2.7</t>
  </si>
  <si>
    <t>Interjections</t>
  </si>
  <si>
    <t>9.2.8</t>
  </si>
  <si>
    <t>9.2.9</t>
  </si>
  <si>
    <t>Affixes</t>
  </si>
  <si>
    <t>9.2.9.1</t>
  </si>
  <si>
    <t>9.2.9.2</t>
  </si>
  <si>
    <t>9.2.9.3</t>
  </si>
  <si>
    <t>9.3</t>
  </si>
  <si>
    <t>9.3.1</t>
  </si>
  <si>
    <t>9.3.1.1</t>
  </si>
  <si>
    <t>9.3.1.2</t>
  </si>
  <si>
    <t>9.3.1.3</t>
  </si>
  <si>
    <t>9.3.1.4</t>
  </si>
  <si>
    <t>9.3.2</t>
  </si>
  <si>
    <t>9.3.3</t>
  </si>
  <si>
    <t>9.3.4</t>
  </si>
  <si>
    <t>9.3.5</t>
  </si>
  <si>
    <t>9.4</t>
  </si>
  <si>
    <t>9.4.1</t>
  </si>
  <si>
    <t>9.4.1.1</t>
  </si>
  <si>
    <t>9.4.1.2</t>
  </si>
  <si>
    <t>9.4.1.3</t>
  </si>
  <si>
    <t>9.4.1.4</t>
  </si>
  <si>
    <t>9.4.2</t>
  </si>
  <si>
    <t>9.4.2.1</t>
  </si>
  <si>
    <t>9.4.2.2</t>
  </si>
  <si>
    <t>9.4.2.3</t>
  </si>
  <si>
    <t>9.4.3</t>
  </si>
  <si>
    <t>9.4.3.1</t>
  </si>
  <si>
    <t>9.4.3.2</t>
  </si>
  <si>
    <t>9.4.3.3</t>
  </si>
  <si>
    <t>9.4.4</t>
  </si>
  <si>
    <t>9.4.4.1</t>
  </si>
  <si>
    <t>9.4.4.2</t>
  </si>
  <si>
    <t>9.4.4.3</t>
  </si>
  <si>
    <t>9.4.4.4</t>
  </si>
  <si>
    <t>Possible</t>
  </si>
  <si>
    <t>9.4.4.5</t>
  </si>
  <si>
    <t>9.4.4.6</t>
  </si>
  <si>
    <t>9.4.4.6.1</t>
  </si>
  <si>
    <t>9.4.4.6.2</t>
  </si>
  <si>
    <t>9.4.4.6.3</t>
  </si>
  <si>
    <t>9.4.4.7</t>
  </si>
  <si>
    <t>9.4.4.8</t>
  </si>
  <si>
    <t>9.4.4.9</t>
  </si>
  <si>
    <t>Impossible</t>
  </si>
  <si>
    <t>9.4.5</t>
  </si>
  <si>
    <t>9.4.5.1</t>
  </si>
  <si>
    <t>9.4.6</t>
  </si>
  <si>
    <t>9.4.6.1</t>
  </si>
  <si>
    <t>9.4.6.2</t>
  </si>
  <si>
    <t>9.4.6.3</t>
  </si>
  <si>
    <t>9.4.7</t>
  </si>
  <si>
    <t>9.4.8</t>
  </si>
  <si>
    <t>9.5</t>
  </si>
  <si>
    <t>9.5.1</t>
  </si>
  <si>
    <t>9.5.1.1</t>
  </si>
  <si>
    <t>9.5.1.2</t>
  </si>
  <si>
    <t>Instrument</t>
  </si>
  <si>
    <t>9.5.1.3</t>
  </si>
  <si>
    <t>9.5.1.4</t>
  </si>
  <si>
    <t>9.5.1.5</t>
  </si>
  <si>
    <t>9.5.1.6</t>
  </si>
  <si>
    <t>9.5.1.6.1</t>
  </si>
  <si>
    <t>9.5.1.6.2</t>
  </si>
  <si>
    <t>9.5.1.6.3</t>
  </si>
  <si>
    <t>9.5.1.6.4</t>
  </si>
  <si>
    <t>9.5.2</t>
  </si>
  <si>
    <t>9.5.2.1</t>
  </si>
  <si>
    <t>9.5.2.2</t>
  </si>
  <si>
    <t>9.5.2.3</t>
  </si>
  <si>
    <t>9.5.2.4</t>
  </si>
  <si>
    <t>9.5.2.5</t>
  </si>
  <si>
    <t>9.5.3</t>
  </si>
  <si>
    <t>9.5.3.1</t>
  </si>
  <si>
    <t>9.5.3.2</t>
  </si>
  <si>
    <t>9.5.3.3</t>
  </si>
  <si>
    <t>9.6</t>
  </si>
  <si>
    <t>9.6.1</t>
  </si>
  <si>
    <t>9.6.1.1</t>
  </si>
  <si>
    <t>9.6.1.2</t>
  </si>
  <si>
    <t>9.6.1.3</t>
  </si>
  <si>
    <t>9.6.1.4</t>
  </si>
  <si>
    <t>9.6.1.5</t>
  </si>
  <si>
    <t>9.6.1.5.1</t>
  </si>
  <si>
    <t>9.6.1.5.2</t>
  </si>
  <si>
    <t>9.6.1.6</t>
  </si>
  <si>
    <t>9.6.1.7</t>
  </si>
  <si>
    <t>9.6.1.8</t>
  </si>
  <si>
    <t>Equivalence</t>
  </si>
  <si>
    <t>9.6.2</t>
  </si>
  <si>
    <t>9.6.2.1</t>
  </si>
  <si>
    <t>9.6.2.2</t>
  </si>
  <si>
    <t>9.6.2.2.1</t>
  </si>
  <si>
    <t>9.6.2.3</t>
  </si>
  <si>
    <t>9.6.2.4</t>
  </si>
  <si>
    <t>9.6.2.5</t>
  </si>
  <si>
    <t>Cause</t>
  </si>
  <si>
    <t>9.6.2.5.1</t>
  </si>
  <si>
    <t>9.6.2.5.2</t>
  </si>
  <si>
    <t>9.6.2.6</t>
  </si>
  <si>
    <t>9.6.2.6.1</t>
  </si>
  <si>
    <t>9.6.2.7</t>
  </si>
  <si>
    <t>But</t>
  </si>
  <si>
    <t>9.6.2.7.1</t>
  </si>
  <si>
    <t>9.6.2.8</t>
  </si>
  <si>
    <t>Condition</t>
  </si>
  <si>
    <t>9.6.2.9</t>
  </si>
  <si>
    <t>Concession</t>
  </si>
  <si>
    <t>9.6.3</t>
  </si>
  <si>
    <t>9.6.3.1</t>
  </si>
  <si>
    <t>9.6.3.2</t>
  </si>
  <si>
    <t>9.6.3.3</t>
  </si>
  <si>
    <t>9.6.3.4</t>
  </si>
  <si>
    <t>9.6.3.5</t>
  </si>
  <si>
    <t>9.6.3.6</t>
  </si>
  <si>
    <t>9.6.3.7</t>
  </si>
  <si>
    <t>9.6.3.8</t>
  </si>
  <si>
    <t>9.7</t>
  </si>
  <si>
    <t>9.7.1</t>
  </si>
  <si>
    <t>9.7.1.1</t>
  </si>
  <si>
    <t>9.7.1.2</t>
  </si>
  <si>
    <t>9.7.1.3</t>
  </si>
  <si>
    <t>9.7.1.4</t>
  </si>
  <si>
    <t>9.7.1.5</t>
  </si>
  <si>
    <t>9.7.1.6</t>
  </si>
  <si>
    <t>9.7.1.7</t>
  </si>
  <si>
    <t>9.7.2</t>
  </si>
  <si>
    <t>9.7.2.1</t>
  </si>
  <si>
    <t>9.7.2.2</t>
  </si>
  <si>
    <t>9.7.2.3</t>
  </si>
  <si>
    <t>9.7.2.4</t>
  </si>
  <si>
    <t>9.7.2.5</t>
  </si>
  <si>
    <t>9.7.2.6</t>
  </si>
  <si>
    <t>9.7.2.7</t>
  </si>
  <si>
    <t>9.7.2.8</t>
  </si>
  <si>
    <t>9.7.2.9</t>
  </si>
  <si>
    <t>9.7.3</t>
  </si>
  <si>
    <t>9.7.3.1</t>
  </si>
  <si>
    <t>9.7.3.2</t>
  </si>
  <si>
    <t>Primate</t>
  </si>
  <si>
    <t>Carnivore</t>
  </si>
  <si>
    <t>Marsupial</t>
  </si>
  <si>
    <t>Reptile</t>
  </si>
  <si>
    <t>Crocodile</t>
  </si>
  <si>
    <t>Mucus</t>
  </si>
  <si>
    <t>Transparent</t>
  </si>
  <si>
    <t>Fort</t>
  </si>
  <si>
    <t>Poison</t>
  </si>
  <si>
    <t>Vision, hallucination</t>
  </si>
  <si>
    <t>Attention</t>
  </si>
  <si>
    <t>Intelligent</t>
  </si>
  <si>
    <t>Secret</t>
  </si>
  <si>
    <t>Emotion</t>
  </si>
  <si>
    <t>Surprise</t>
  </si>
  <si>
    <t>Communication</t>
  </si>
  <si>
    <t>Race</t>
  </si>
  <si>
    <t>Basketball</t>
  </si>
  <si>
    <t>Patient</t>
  </si>
  <si>
    <t>Impatient</t>
  </si>
  <si>
    <t>Humble</t>
  </si>
  <si>
    <t>Danger</t>
  </si>
  <si>
    <t>Accident</t>
  </si>
  <si>
    <t>Police</t>
  </si>
  <si>
    <t>Election</t>
  </si>
  <si>
    <t>Impartial</t>
  </si>
  <si>
    <t>Islam</t>
  </si>
  <si>
    <t>Table</t>
  </si>
  <si>
    <t>Stimulant</t>
  </si>
  <si>
    <t>Infrastructure</t>
  </si>
  <si>
    <t>Sculpture</t>
  </si>
  <si>
    <t>Marketing</t>
  </si>
  <si>
    <t>Commerce</t>
  </si>
  <si>
    <t>Exact</t>
  </si>
  <si>
    <t>Association</t>
  </si>
  <si>
    <t>Dissociation</t>
  </si>
  <si>
    <t>Universe, creation</t>
  </si>
  <si>
    <t>Sky</t>
  </si>
  <si>
    <t>Sun</t>
  </si>
  <si>
    <t>Moon</t>
  </si>
  <si>
    <t>Star</t>
  </si>
  <si>
    <t>Planet</t>
  </si>
  <si>
    <t>Blow air</t>
  </si>
  <si>
    <t>Weather</t>
  </si>
  <si>
    <t>Wind</t>
  </si>
  <si>
    <t>Cloud</t>
  </si>
  <si>
    <t>Rain</t>
  </si>
  <si>
    <t>Snow, ice</t>
  </si>
  <si>
    <t>Storm</t>
  </si>
  <si>
    <t>Lightning, thunder</t>
  </si>
  <si>
    <t>Flood</t>
  </si>
  <si>
    <t>Drought</t>
  </si>
  <si>
    <t>World</t>
  </si>
  <si>
    <t>Land</t>
  </si>
  <si>
    <t>Mountain</t>
  </si>
  <si>
    <t>Volcano</t>
  </si>
  <si>
    <t>Plain, plateau</t>
  </si>
  <si>
    <t>Valley</t>
  </si>
  <si>
    <t>Underground</t>
  </si>
  <si>
    <t>Forest, grassland, desert</t>
  </si>
  <si>
    <t>Earthquake</t>
  </si>
  <si>
    <t>Substance, matter</t>
  </si>
  <si>
    <t>Soil, dirt</t>
  </si>
  <si>
    <t>Rock</t>
  </si>
  <si>
    <t>Metal</t>
  </si>
  <si>
    <t>Mineral</t>
  </si>
  <si>
    <t>Jewel</t>
  </si>
  <si>
    <t>Solid, liquid, gas</t>
  </si>
  <si>
    <t>Liquid</t>
  </si>
  <si>
    <t>Oil</t>
  </si>
  <si>
    <t>Gas</t>
  </si>
  <si>
    <t>Water</t>
  </si>
  <si>
    <t>Bodies of water</t>
  </si>
  <si>
    <t>Ocean, lake</t>
  </si>
  <si>
    <t>Swamp</t>
  </si>
  <si>
    <t>River</t>
  </si>
  <si>
    <t>Spring, well</t>
  </si>
  <si>
    <t>Island, shore</t>
  </si>
  <si>
    <t>Movement of water</t>
  </si>
  <si>
    <t>Flow</t>
  </si>
  <si>
    <t>Pour</t>
  </si>
  <si>
    <t>Drip</t>
  </si>
  <si>
    <t>Wave</t>
  </si>
  <si>
    <t>Calm, rough</t>
  </si>
  <si>
    <t>Tide</t>
  </si>
  <si>
    <t>Wet</t>
  </si>
  <si>
    <t>Dry</t>
  </si>
  <si>
    <t>Be in water</t>
  </si>
  <si>
    <t>Solutions of water</t>
  </si>
  <si>
    <t>Water quality</t>
  </si>
  <si>
    <t>Living things</t>
  </si>
  <si>
    <t>Dead things</t>
  </si>
  <si>
    <t>Spirits of things</t>
  </si>
  <si>
    <t>Plant</t>
  </si>
  <si>
    <t>Tree</t>
  </si>
  <si>
    <t>Bush, shrub</t>
  </si>
  <si>
    <t>Grass, herb, vine</t>
  </si>
  <si>
    <t>Moss, fungus, algae</t>
  </si>
  <si>
    <t>Parts of a plant</t>
  </si>
  <si>
    <t>Growth of plants</t>
  </si>
  <si>
    <t>Plant diseases</t>
  </si>
  <si>
    <t>Animal</t>
  </si>
  <si>
    <t>Types of animals</t>
  </si>
  <si>
    <t>Mammal</t>
  </si>
  <si>
    <t>Hoofed animals</t>
  </si>
  <si>
    <t>Rodent</t>
  </si>
  <si>
    <t>Anteater, aardvark</t>
  </si>
  <si>
    <t>Sea mammal</t>
  </si>
  <si>
    <t>Bat</t>
  </si>
  <si>
    <t>Bird</t>
  </si>
  <si>
    <t>Snake</t>
  </si>
  <si>
    <t>Lizard</t>
  </si>
  <si>
    <t>Turtle</t>
  </si>
  <si>
    <t>Amphibian</t>
  </si>
  <si>
    <t>Fish</t>
  </si>
  <si>
    <t>Shark, ray</t>
  </si>
  <si>
    <t>Insect</t>
  </si>
  <si>
    <t>Spider</t>
  </si>
  <si>
    <t>Small animals</t>
  </si>
  <si>
    <t>Parts of an animal</t>
  </si>
  <si>
    <t>Parts of a bird</t>
  </si>
  <si>
    <t>Parts of a reptile</t>
  </si>
  <si>
    <t>Parts of a fish</t>
  </si>
  <si>
    <t>Parts of an insect</t>
  </si>
  <si>
    <t>Parts of small animals</t>
  </si>
  <si>
    <t>Animal life cycle</t>
  </si>
  <si>
    <t>Egg</t>
  </si>
  <si>
    <t>Animal actions</t>
  </si>
  <si>
    <t>Animal movement</t>
  </si>
  <si>
    <t>Animal eating</t>
  </si>
  <si>
    <t>Animal sounds</t>
  </si>
  <si>
    <t>Animal home</t>
  </si>
  <si>
    <t>Animal group</t>
  </si>
  <si>
    <t>Male and female animals</t>
  </si>
  <si>
    <t>Nature, environment</t>
  </si>
  <si>
    <t>Natural</t>
  </si>
  <si>
    <t>Person</t>
  </si>
  <si>
    <t>Body</t>
  </si>
  <si>
    <t>Head</t>
  </si>
  <si>
    <t>Eye</t>
  </si>
  <si>
    <t>Ear</t>
  </si>
  <si>
    <t>Nose</t>
  </si>
  <si>
    <t>Mouth</t>
  </si>
  <si>
    <t>Tooth</t>
  </si>
  <si>
    <t>Torso</t>
  </si>
  <si>
    <t>Limb</t>
  </si>
  <si>
    <t>Arm</t>
  </si>
  <si>
    <t>Leg</t>
  </si>
  <si>
    <t>Finger, toe</t>
  </si>
  <si>
    <t>Skin</t>
  </si>
  <si>
    <t>Hair</t>
  </si>
  <si>
    <t>Bone, joint</t>
  </si>
  <si>
    <t>Flesh</t>
  </si>
  <si>
    <t>Internal organs</t>
  </si>
  <si>
    <t>Heart</t>
  </si>
  <si>
    <t>Stomach</t>
  </si>
  <si>
    <t>Male organs</t>
  </si>
  <si>
    <t>Click Calculate Now</t>
  </si>
  <si>
    <t>Before announcing</t>
  </si>
  <si>
    <t>Instructions for using this Progress-Tracking Excel Workbook</t>
  </si>
  <si>
    <t>These cells are "locked" to protect against inadvertent editing.</t>
  </si>
  <si>
    <t>We advise that you turn the protection back on afterward, to again protect against unintended changes to the contents of these cells.</t>
  </si>
  <si>
    <t>These cells are not "locked", so they can be easily changed, either intentionally or unintentionally.</t>
  </si>
  <si>
    <t>Cells that are white require information specific to the workshop in question.</t>
  </si>
  <si>
    <t>If you need to edit them, you can disable the "protection" on the sheet to do so. The sheets are not password-protected (i.e., there is no password).</t>
  </si>
  <si>
    <t>1. Prior to the start of the workshop, enter information regarding the dates and times for the workshop (Schedule worksheet)</t>
  </si>
  <si>
    <t>a. Enter the date for the beginning of the word-collection workshop in cell B2.</t>
  </si>
  <si>
    <t>If the workshop is a typical Mon-Fri + Mon-Fri format, the rest of the dates will be filled in automatically.</t>
  </si>
  <si>
    <t>b. If the format of the workshop is different than the default, enter the dates for the subsequent days in cells B3 through B10.</t>
  </si>
  <si>
    <t>c. Use cell B11, if necessary.</t>
  </si>
  <si>
    <t>d. In cell C14, enter the number of hours that the word-collection teams will be working each day during the workshop.</t>
  </si>
  <si>
    <t>2. As the workshop progresses, enter actual start/stop times and track who's working on what.</t>
  </si>
  <si>
    <t>a. Enter each morning's start time on the Schedule worksheet, column D.</t>
  </si>
  <si>
    <t>b. Enter each afternoon/evening's end time on the Schedule worksheet, column E. (Use 24-hour time.)</t>
  </si>
  <si>
    <t>3. Track each folder from start to finish in the word-collection process.</t>
  </si>
  <si>
    <t>a. When a group finishes a folder, enter the statistics from their work.</t>
  </si>
  <si>
    <t>Verify that they did not skip any domains in the folder (unless there was a domain that is not relevant in the culture).</t>
  </si>
  <si>
    <t>Then give the folder to the Glossers.</t>
  </si>
  <si>
    <t>Then give the folder to the Typists.</t>
  </si>
  <si>
    <t>NOTE: Projected results for the entire workshop, as well as comparative statistics for the performance of the word-collection groups, can be found on the Summary sheet.</t>
  </si>
  <si>
    <t>Then place the folder on the 'Completed' pile.</t>
  </si>
  <si>
    <t>PM 1</t>
  </si>
  <si>
    <t>PM 2</t>
  </si>
  <si>
    <t>e. In cells C15 through C20, enter the start and stop times, using 24-hour time ("13:00" for 1:00PM), for expected breaks.</t>
  </si>
  <si>
    <t>This workbook is designed to accommodate schedules that include both a morning and an afternoon break</t>
  </si>
  <si>
    <t>If there will be no afternoon break, enter "15:00" in both C19 and C20. (This will cause the PM1 and PM2 columns to be artificially divided by the 3:00pm time.)</t>
  </si>
  <si>
    <t>Some of these assumptions are:</t>
  </si>
  <si>
    <t>"Time Ended" is not prior to "Time Began" for any given day.</t>
  </si>
  <si>
    <t>One cannot know the "Time Began" or the "Time Ended" until that time has actually passed.</t>
  </si>
  <si>
    <t>NOTE: The calculations in columns F through I are based on the assumption that the data in columns D and E are reasonable.</t>
  </si>
  <si>
    <t>Cells that are reddish contain values or formulas that will be correct in a large number of instances, but may be edited, if necessary.</t>
  </si>
  <si>
    <t>We don't foresee a need for them to be edited, but it is possible to do so by following the instructions above for the beige cells.</t>
  </si>
  <si>
    <t>If there will be no morning break, enter "10:30" in both C15 and C16. (This will cause the AM1 and AM2 columns to be artificially divided by the 10:30am time.)</t>
  </si>
  <si>
    <t>Order</t>
  </si>
  <si>
    <t>Cells that are bright yellow contain formulas that yield information regarding the productivity of either an individual word-collection group or of the workshop as a whole.</t>
  </si>
  <si>
    <t>Cells that are light yellow should not normally need to be changed by the user.</t>
  </si>
  <si>
    <t>Entering either of these ahead of time will yield erroneous results from the formulas.</t>
  </si>
  <si>
    <t>c. When a group takes a folder to work on, mark it on the Data Input worksheet</t>
  </si>
  <si>
    <t>For example, if Group 3 takes the folder that begins with 1.6 Animals, then enter a '3' in cell K69 of the Data Input worksheet.</t>
  </si>
  <si>
    <t>If they took that folder on the second day of the workshop, enter a '2' in cell F69 of the Data Input worksheet.</t>
  </si>
  <si>
    <t>For each domain, enter the number of words that they collected in the appropriate cell in column H of the Data Input worksheet.</t>
  </si>
  <si>
    <t>b. When the Glossers finish a folder, put an 'x' in each of the relevant cells in column I of the Data Input worksheet.</t>
  </si>
  <si>
    <t>c. When the Typists finish a folder, put an 'x' in each of the relevant cells in column J of the Data Input worksheet.</t>
  </si>
  <si>
    <t>More detailed instructions can be found in the document "Instructions for the Record-Keeper."</t>
  </si>
  <si>
    <t>Jours de l'Atelier</t>
  </si>
  <si>
    <t>Saisir Date           (format AAAA-MM-JJ)</t>
  </si>
  <si>
    <t>Jour de la Semaine</t>
  </si>
  <si>
    <t>Début de collecte (Heure)</t>
  </si>
  <si>
    <t>Fin de collecte (Heure)</t>
  </si>
  <si>
    <t>Nombre d'heures de travail par jour</t>
  </si>
  <si>
    <t>Début de la pause (matin) :</t>
  </si>
  <si>
    <t>Fin de la pause (matin) :</t>
  </si>
  <si>
    <t>Début de la pause (midi) :</t>
  </si>
  <si>
    <t>Fin de la pause (midi) :</t>
  </si>
  <si>
    <t>Début de la pause (soir) :</t>
  </si>
  <si>
    <t>Fin de la pause (soir) :</t>
  </si>
  <si>
    <t xml:space="preserve">       C'est possible de modifier ces heures,</t>
  </si>
  <si>
    <t xml:space="preserve">       mais évitez des changements majeurs</t>
  </si>
  <si>
    <t>Début pause matin</t>
  </si>
  <si>
    <t>Fin pause matin</t>
  </si>
  <si>
    <t>Début pause midi</t>
  </si>
  <si>
    <t>Fin pause midi</t>
  </si>
  <si>
    <t>Début pause soir</t>
  </si>
  <si>
    <t>Fin pause soir</t>
  </si>
  <si>
    <t>Nom du domaine sémantique</t>
  </si>
  <si>
    <t>Jour</t>
  </si>
  <si>
    <t>Jour dans la semaine</t>
  </si>
  <si>
    <t>Nombre de mots collectés</t>
  </si>
  <si>
    <t>gloses achevées</t>
  </si>
  <si>
    <t>mots et gloses saisis</t>
  </si>
  <si>
    <t>Numéro du groupe</t>
  </si>
  <si>
    <t>EXEMPLE</t>
  </si>
  <si>
    <t>à revoir si le temps le permet</t>
  </si>
  <si>
    <t>M1</t>
  </si>
  <si>
    <t>M2</t>
  </si>
  <si>
    <t>M3</t>
  </si>
  <si>
    <t>M4</t>
  </si>
  <si>
    <t>M5</t>
  </si>
  <si>
    <t>D5</t>
  </si>
  <si>
    <t>M6</t>
  </si>
  <si>
    <t>M7</t>
  </si>
  <si>
    <t>M8</t>
  </si>
  <si>
    <t>M9</t>
  </si>
  <si>
    <t>M10</t>
  </si>
  <si>
    <t>M11</t>
  </si>
  <si>
    <t>M12</t>
  </si>
  <si>
    <t>L'univers, la création</t>
  </si>
  <si>
    <t>Ciel</t>
  </si>
  <si>
    <t>Soleil</t>
  </si>
  <si>
    <t>Lune</t>
  </si>
  <si>
    <t>Étoiles</t>
  </si>
  <si>
    <t>Planètes</t>
  </si>
  <si>
    <t>Souffle de l'air</t>
  </si>
  <si>
    <t>Temps</t>
  </si>
  <si>
    <t>Vent</t>
  </si>
  <si>
    <t>Nuage</t>
  </si>
  <si>
    <t>Pluie</t>
  </si>
  <si>
    <t>Neige, glace</t>
  </si>
  <si>
    <t>Tempête</t>
  </si>
  <si>
    <t>Éclair, tonnerre</t>
  </si>
  <si>
    <t>Inondation</t>
  </si>
  <si>
    <t>Sécheresse</t>
  </si>
  <si>
    <t>Monde</t>
  </si>
  <si>
    <t>Terre</t>
  </si>
  <si>
    <t>Montagne</t>
  </si>
  <si>
    <t>Volcan</t>
  </si>
  <si>
    <t>Plaine, plateau</t>
  </si>
  <si>
    <t>Vallée</t>
  </si>
  <si>
    <t>Sous-sol</t>
  </si>
  <si>
    <t>Forêt, prairie, désert</t>
  </si>
  <si>
    <t>Tremblement de terre</t>
  </si>
  <si>
    <t>Substance, matière</t>
  </si>
  <si>
    <t>Terre, boue</t>
  </si>
  <si>
    <t>Roche</t>
  </si>
  <si>
    <t>Métal</t>
  </si>
  <si>
    <t>Minéraux</t>
  </si>
  <si>
    <t>Pierres précieuses</t>
  </si>
  <si>
    <t>Solide, liquide, gax</t>
  </si>
  <si>
    <t>Liquide</t>
  </si>
  <si>
    <t>Pétrole, huile, graisse</t>
  </si>
  <si>
    <t>Gaz</t>
  </si>
  <si>
    <t>Eau</t>
  </si>
  <si>
    <t>Étendues d'eau</t>
  </si>
  <si>
    <t>Océan, lac</t>
  </si>
  <si>
    <t>Marécages</t>
  </si>
  <si>
    <t>Cours d'eau</t>
  </si>
  <si>
    <t>Source, puits</t>
  </si>
  <si>
    <t>Île, rivage</t>
  </si>
  <si>
    <t>Mouvement de l'eau</t>
  </si>
  <si>
    <t>Écoulement</t>
  </si>
  <si>
    <t>Se déverser, verser</t>
  </si>
  <si>
    <t>Goutter</t>
  </si>
  <si>
    <t>Vagues</t>
  </si>
  <si>
    <t>Calme, agité</t>
  </si>
  <si>
    <t>Marée</t>
  </si>
  <si>
    <t>Mouillé</t>
  </si>
  <si>
    <t>Sec</t>
  </si>
  <si>
    <t>Être dans l'eau</t>
  </si>
  <si>
    <t>Solutions aqueuses</t>
  </si>
  <si>
    <t>Qualité de l'eau</t>
  </si>
  <si>
    <t>Êtres vivants</t>
  </si>
  <si>
    <t>Les choses mortes</t>
  </si>
  <si>
    <t>L'esprit des choses</t>
  </si>
  <si>
    <t>Végétaux</t>
  </si>
  <si>
    <t>Arbres</t>
  </si>
  <si>
    <t>Buissons, arbustes</t>
  </si>
  <si>
    <t>Herbes, plantes grimpantes</t>
  </si>
  <si>
    <t>Mousses, champignons, algues</t>
  </si>
  <si>
    <t>Parties d'un végétal ou d'une plante</t>
  </si>
  <si>
    <t>Croissance des végétaux ou plantes</t>
  </si>
  <si>
    <t>Maladies des végétaux ou plantes</t>
  </si>
  <si>
    <t>Animaux</t>
  </si>
  <si>
    <t>Types of animaux</t>
  </si>
  <si>
    <t>Mammifère</t>
  </si>
  <si>
    <t>Animal à sabots (ongulés)</t>
  </si>
  <si>
    <t>Rongeur</t>
  </si>
  <si>
    <t>Fourmilier, ocyctérope</t>
  </si>
  <si>
    <t>Mammifère marin</t>
  </si>
  <si>
    <t>Chauve-souris</t>
  </si>
  <si>
    <t>Oiseau</t>
  </si>
  <si>
    <t>Serpent</t>
  </si>
  <si>
    <t>Lézard</t>
  </si>
  <si>
    <t>Tortue</t>
  </si>
  <si>
    <t>Amphibien</t>
  </si>
  <si>
    <t>Poisson</t>
  </si>
  <si>
    <t>Requin,, raie</t>
  </si>
  <si>
    <t>Insecte</t>
  </si>
  <si>
    <t>Araignée</t>
  </si>
  <si>
    <t>Animaux inférieurs</t>
  </si>
  <si>
    <t>Parties d'un animal</t>
  </si>
  <si>
    <t>Parties d'un oiseau</t>
  </si>
  <si>
    <t>Parties d'un reptile</t>
  </si>
  <si>
    <t>Parties d'un poisson</t>
  </si>
  <si>
    <t>Parties d'un insecte</t>
  </si>
  <si>
    <t>Parties des animaux inférieurs</t>
  </si>
  <si>
    <t>Cycle de la vie animale</t>
  </si>
  <si>
    <t>Oeuf</t>
  </si>
  <si>
    <t>Actions des animaux</t>
  </si>
  <si>
    <t>Mouvement des animaux</t>
  </si>
  <si>
    <t>Alimentation des animaux</t>
  </si>
  <si>
    <t>Cri des animaux</t>
  </si>
  <si>
    <t>Habitat de l'animal</t>
  </si>
  <si>
    <t>Groupes d'animaux</t>
  </si>
  <si>
    <t>Animaux mâles et femelles</t>
  </si>
  <si>
    <t>Nature, environnement</t>
  </si>
  <si>
    <t>Naturel</t>
  </si>
  <si>
    <t>La personne</t>
  </si>
  <si>
    <t>Le corps</t>
  </si>
  <si>
    <t>Tête</t>
  </si>
  <si>
    <t>Oeil</t>
  </si>
  <si>
    <t>Oreille</t>
  </si>
  <si>
    <t>Nez</t>
  </si>
  <si>
    <t>Bouche</t>
  </si>
  <si>
    <t>Dent</t>
  </si>
  <si>
    <t>Torse</t>
  </si>
  <si>
    <t>Membre</t>
  </si>
  <si>
    <t>Bras</t>
  </si>
  <si>
    <t>Jambe</t>
  </si>
  <si>
    <t>Doigt, orteil</t>
  </si>
  <si>
    <t>Peau</t>
  </si>
  <si>
    <t>Cheveux, poils</t>
  </si>
  <si>
    <t>Os, articulation</t>
  </si>
  <si>
    <t>Organes internes</t>
  </si>
  <si>
    <t>Coeur</t>
  </si>
  <si>
    <t>Estomac</t>
  </si>
  <si>
    <t>Organes génitaux masculins</t>
  </si>
  <si>
    <t>Organes génitaux féminins</t>
  </si>
  <si>
    <t>Fonctions du corps</t>
  </si>
  <si>
    <t>Respirer, respiration</t>
  </si>
  <si>
    <t>Tousser, éternuer</t>
  </si>
  <si>
    <t>Cracher, salive</t>
  </si>
  <si>
    <t>Saigner, sang</t>
  </si>
  <si>
    <t>Transpiration</t>
  </si>
  <si>
    <t>Uriner, urine</t>
  </si>
  <si>
    <t>Déféquer, matières fécales</t>
  </si>
  <si>
    <t>Sentir, percevoir</t>
  </si>
  <si>
    <t>Vue</t>
  </si>
  <si>
    <t>Regarder</t>
  </si>
  <si>
    <t>Observer</t>
  </si>
  <si>
    <t>Examiner</t>
  </si>
  <si>
    <t>Montrer, faire voir à qqn</t>
  </si>
  <si>
    <t>Apparaître</t>
  </si>
  <si>
    <t>Réfléchir, refléter</t>
  </si>
  <si>
    <t>Apparence</t>
  </si>
  <si>
    <t>Beau</t>
  </si>
  <si>
    <t>Laid</t>
  </si>
  <si>
    <t>Quelque chose servant à voir</t>
  </si>
  <si>
    <t>Ouïe</t>
  </si>
  <si>
    <t>Écouter</t>
  </si>
  <si>
    <t>Son</t>
  </si>
  <si>
    <t>Types de sons</t>
  </si>
  <si>
    <t>Doux</t>
  </si>
  <si>
    <t>Goût</t>
  </si>
  <si>
    <t>Odorat</t>
  </si>
  <si>
    <t>Le toucher</t>
  </si>
  <si>
    <t>Confortable</t>
  </si>
  <si>
    <t>Condition physique</t>
  </si>
  <si>
    <t>Faible</t>
  </si>
  <si>
    <t>Plein d'énergie</t>
  </si>
  <si>
    <t>Fatigué</t>
  </si>
  <si>
    <t>Se reposer</t>
  </si>
  <si>
    <t>En bonne santé</t>
  </si>
  <si>
    <t>Malade</t>
  </si>
  <si>
    <t>Guérir</t>
  </si>
  <si>
    <t>Maladies</t>
  </si>
  <si>
    <t>Malnutrition, famine</t>
  </si>
  <si>
    <t>Maladies de la peau</t>
  </si>
  <si>
    <t>Troubles digestifs</t>
  </si>
  <si>
    <t>Carie dentaire</t>
  </si>
  <si>
    <t>Blesser</t>
  </si>
  <si>
    <t>Amputation</t>
  </si>
  <si>
    <t>Handicapé</t>
  </si>
  <si>
    <t>Aveugle</t>
  </si>
  <si>
    <t>Malvoyant</t>
  </si>
  <si>
    <t>Sourd</t>
  </si>
  <si>
    <t>Muët</t>
  </si>
  <si>
    <t>Malformation congénitale</t>
  </si>
  <si>
    <t>Cause de la maladie</t>
  </si>
  <si>
    <t>Symptôme de la maladie</t>
  </si>
  <si>
    <t>Douleur</t>
  </si>
  <si>
    <t>Fièvre</t>
  </si>
  <si>
    <t>Enflure</t>
  </si>
  <si>
    <t>Perte de conscience</t>
  </si>
  <si>
    <t>Hébété, confus</t>
  </si>
  <si>
    <t>Traitement de la maladie</t>
  </si>
  <si>
    <t>Docteur, infirmier (ère)</t>
  </si>
  <si>
    <t>Médicaments</t>
  </si>
  <si>
    <t>Plantes médicinales</t>
  </si>
  <si>
    <t>Hôpital</t>
  </si>
  <si>
    <t>Médecine traditionnelle</t>
  </si>
  <si>
    <t>Maladie mentale</t>
  </si>
  <si>
    <t>La vie</t>
  </si>
  <si>
    <t>Mariage</t>
  </si>
  <si>
    <t>Arranger un mariage</t>
  </si>
  <si>
    <t>Noces</t>
  </si>
  <si>
    <t>Non marié</t>
  </si>
  <si>
    <t>Sentiment amoureux</t>
  </si>
  <si>
    <t>Relations sexuelles</t>
  </si>
  <si>
    <t>Virginité</t>
  </si>
  <si>
    <t>Attirance sexuelle</t>
  </si>
  <si>
    <t>Inconduite sexuelle</t>
  </si>
  <si>
    <t>Naissance</t>
  </si>
  <si>
    <t>Grossesse</t>
  </si>
  <si>
    <t>Foetus</t>
  </si>
  <si>
    <t>Fausse couche</t>
  </si>
  <si>
    <t>Travail et douleurs de l'accouchement</t>
  </si>
  <si>
    <t>Aider à l'accouchement</t>
  </si>
  <si>
    <t>Naissance anormale</t>
  </si>
  <si>
    <t>Naissances multiples</t>
  </si>
  <si>
    <t>Fécond, stérile</t>
  </si>
  <si>
    <t>Cérémonie à l'occasion de la naissance</t>
  </si>
  <si>
    <t>Étapes de la vie</t>
  </si>
  <si>
    <t>Bébé</t>
  </si>
  <si>
    <t>S'occuper d'un bébé</t>
  </si>
  <si>
    <t>Enfant</t>
  </si>
  <si>
    <t>Élever un enfant</t>
  </si>
  <si>
    <t>Jeune, adolescent(e)</t>
  </si>
  <si>
    <t>Adulte</t>
  </si>
  <si>
    <t>Personne âgée</t>
  </si>
  <si>
    <t>Croître, grandir</t>
  </si>
  <si>
    <t>Personnes de la même tranche d'âge</t>
  </si>
  <si>
    <t>Masculin, féminin</t>
  </si>
  <si>
    <t>Homme</t>
  </si>
  <si>
    <t>Femme</t>
  </si>
  <si>
    <t>Mourir</t>
  </si>
  <si>
    <t>Tuer</t>
  </si>
  <si>
    <t>Cadavre</t>
  </si>
  <si>
    <t>Funérailles</t>
  </si>
  <si>
    <t>Deuil</t>
  </si>
  <si>
    <t>Enterrer, ensevelir</t>
  </si>
  <si>
    <t>Tombe, tombeau</t>
  </si>
  <si>
    <t>Hériter</t>
  </si>
  <si>
    <t>La vie après la mort</t>
  </si>
  <si>
    <t>Le langage et la pensée</t>
  </si>
  <si>
    <t>Âme, esprit</t>
  </si>
  <si>
    <t>Personnalité</t>
  </si>
  <si>
    <t>État mental</t>
  </si>
  <si>
    <t>Vigilance</t>
  </si>
  <si>
    <t>Remarquer</t>
  </si>
  <si>
    <t>Ne pas prêter attention</t>
  </si>
  <si>
    <t>Penser</t>
  </si>
  <si>
    <t>Intellect</t>
  </si>
  <si>
    <t>Réfléchir à</t>
  </si>
  <si>
    <t>Imaginer</t>
  </si>
  <si>
    <t>Stupide</t>
  </si>
  <si>
    <t>Logique</t>
  </si>
  <si>
    <t>Apprendre</t>
  </si>
  <si>
    <t>Étudier</t>
  </si>
  <si>
    <t>Vérifier</t>
  </si>
  <si>
    <t>Évaluer, tester</t>
  </si>
  <si>
    <t>Deviner</t>
  </si>
  <si>
    <t>Résoudre</t>
  </si>
  <si>
    <t>Prendre conscience</t>
  </si>
  <si>
    <t>Désirer apprendre</t>
  </si>
  <si>
    <t>Savoir</t>
  </si>
  <si>
    <t>Connu, inconnu</t>
  </si>
  <si>
    <t>Champ de connaissance</t>
  </si>
  <si>
    <t>Comprendre</t>
  </si>
  <si>
    <t>Mal comprendre</t>
  </si>
  <si>
    <t>Compréhensible</t>
  </si>
  <si>
    <t>Mystérieux</t>
  </si>
  <si>
    <t>Croire</t>
  </si>
  <si>
    <t>Confiance</t>
  </si>
  <si>
    <t>Incrédulité</t>
  </si>
  <si>
    <t>Douter</t>
  </si>
  <si>
    <t>Être d'accord</t>
  </si>
  <si>
    <t>Être en désaccord</t>
  </si>
  <si>
    <t>Protester</t>
  </si>
  <si>
    <t>Philosophie</t>
  </si>
  <si>
    <t>Radicalisme</t>
  </si>
  <si>
    <t>Changer d'avis</t>
  </si>
  <si>
    <t>Approuver quelque chose</t>
  </si>
  <si>
    <t>Se rappeler</t>
  </si>
  <si>
    <t>Oublier</t>
  </si>
  <si>
    <t>Reconnaître</t>
  </si>
  <si>
    <t>Mémoriser</t>
  </si>
  <si>
    <t>Rappeler</t>
  </si>
  <si>
    <t>S'attendre à</t>
  </si>
  <si>
    <t>Espérer</t>
  </si>
  <si>
    <t>Désespérer</t>
  </si>
  <si>
    <t>Prédire</t>
  </si>
  <si>
    <t>Tendance</t>
  </si>
  <si>
    <t>Volonté</t>
  </si>
  <si>
    <t>Décider, projeter</t>
  </si>
  <si>
    <t>Objectif, but</t>
  </si>
  <si>
    <t>Choisir</t>
  </si>
  <si>
    <t>Tirer au sort</t>
  </si>
  <si>
    <t>Intention</t>
  </si>
  <si>
    <t>Délibérément</t>
  </si>
  <si>
    <t>Déterminé</t>
  </si>
  <si>
    <t>Entêté</t>
  </si>
  <si>
    <t>Convoitise</t>
  </si>
  <si>
    <t>Demander</t>
  </si>
  <si>
    <t>Accepter de faire qqch</t>
  </si>
  <si>
    <t>Refuser de faire qqch</t>
  </si>
  <si>
    <t>Intercéder</t>
  </si>
  <si>
    <t>Être disposé à</t>
  </si>
  <si>
    <t>Influencer</t>
  </si>
  <si>
    <t>Suggérer</t>
  </si>
  <si>
    <t>Conseiller</t>
  </si>
  <si>
    <t>Persuader</t>
  </si>
  <si>
    <t>Insister</t>
  </si>
  <si>
    <t>Contraindre</t>
  </si>
  <si>
    <t>Commander</t>
  </si>
  <si>
    <t>Avertir</t>
  </si>
  <si>
    <t>Menacer</t>
  </si>
  <si>
    <t>Demander la permission</t>
  </si>
  <si>
    <t>Donner la permission</t>
  </si>
  <si>
    <t>Refuser la permission</t>
  </si>
  <si>
    <t>Exempter</t>
  </si>
  <si>
    <t>Empêcher</t>
  </si>
  <si>
    <t>Être libre de faire ce qu'on veut</t>
  </si>
  <si>
    <t>Offrir</t>
  </si>
  <si>
    <t>Accepter</t>
  </si>
  <si>
    <t>Refuser</t>
  </si>
  <si>
    <t>Émotion</t>
  </si>
  <si>
    <t>Se sentir bien</t>
  </si>
  <si>
    <t>Aimer qqch ou qqn</t>
  </si>
  <si>
    <t>Aimer faire quelque chose</t>
  </si>
  <si>
    <t>Estime de soi</t>
  </si>
  <si>
    <t>Préférer</t>
  </si>
  <si>
    <t>Populaire</t>
  </si>
  <si>
    <t>À la mode</t>
  </si>
  <si>
    <t>Contentement</t>
  </si>
  <si>
    <t>Être heureux de</t>
  </si>
  <si>
    <t>Être satisfait de</t>
  </si>
  <si>
    <t>Heureux</t>
  </si>
  <si>
    <t>Être détendu</t>
  </si>
  <si>
    <t>Être calme</t>
  </si>
  <si>
    <t>Intéressé</t>
  </si>
  <si>
    <t>Excité</t>
  </si>
  <si>
    <t>Enthousiaste</t>
  </si>
  <si>
    <t>Obsédé</t>
  </si>
  <si>
    <t>Attirer l'attention</t>
  </si>
  <si>
    <t>Être indifférent</t>
  </si>
  <si>
    <t>Inintéressant, qui s'ennuie</t>
  </si>
  <si>
    <t>Assurance</t>
  </si>
  <si>
    <t>Se sentir mal</t>
  </si>
  <si>
    <t>Triste</t>
  </si>
  <si>
    <t>Ne pas aimer</t>
  </si>
  <si>
    <t>Haïr, détester</t>
  </si>
  <si>
    <t>Être dégoûté</t>
  </si>
  <si>
    <t>Être déçu</t>
  </si>
  <si>
    <t>Être solitaire</t>
  </si>
  <si>
    <t>Être bouleversé</t>
  </si>
  <si>
    <t>Être choqué</t>
  </si>
  <si>
    <t>Être jaloux</t>
  </si>
  <si>
    <t>Être mécontent</t>
  </si>
  <si>
    <t>Navré</t>
  </si>
  <si>
    <t>Honteux</t>
  </si>
  <si>
    <t>Gêné</t>
  </si>
  <si>
    <t>En colère</t>
  </si>
  <si>
    <t>Irrité</t>
  </si>
  <si>
    <t>Effrayé</t>
  </si>
  <si>
    <t>Inquiet</t>
  </si>
  <si>
    <t>Nerveux</t>
  </si>
  <si>
    <t>Timide</t>
  </si>
  <si>
    <t>Confus</t>
  </si>
  <si>
    <t>Dire</t>
  </si>
  <si>
    <t>Voix</t>
  </si>
  <si>
    <t>Crier</t>
  </si>
  <si>
    <t>Parler doucement</t>
  </si>
  <si>
    <t>Parler beaucoup</t>
  </si>
  <si>
    <t>Parler peu</t>
  </si>
  <si>
    <t>Se taire</t>
  </si>
  <si>
    <t>Registre de langue</t>
  </si>
  <si>
    <t>Bien parler</t>
  </si>
  <si>
    <t>Parler mal</t>
  </si>
  <si>
    <t>Parler d'un sujet</t>
  </si>
  <si>
    <t>Annoncer</t>
  </si>
  <si>
    <t>Décrire</t>
  </si>
  <si>
    <t>Expliquer</t>
  </si>
  <si>
    <t>Mentionner</t>
  </si>
  <si>
    <t>Introduire</t>
  </si>
  <si>
    <t>Répéter</t>
  </si>
  <si>
    <t>Résumer</t>
  </si>
  <si>
    <t>Mettre l'accent sur</t>
  </si>
  <si>
    <t>Avoir pour sujet</t>
  </si>
  <si>
    <t>Vérité</t>
  </si>
  <si>
    <t>Dire la vérité</t>
  </si>
  <si>
    <t>Mentir</t>
  </si>
  <si>
    <t>Contredire</t>
  </si>
  <si>
    <t>Dévoiler un mensonge</t>
  </si>
  <si>
    <t>Réel</t>
  </si>
  <si>
    <t>Exagérer</t>
  </si>
  <si>
    <t>Parler avec d'autres</t>
  </si>
  <si>
    <t>Appeler</t>
  </si>
  <si>
    <t>Contacter</t>
  </si>
  <si>
    <t>Saluer</t>
  </si>
  <si>
    <t>Dire au revoir</t>
  </si>
  <si>
    <t>Parler d'une même voix</t>
  </si>
  <si>
    <t>Poser des questions</t>
  </si>
  <si>
    <t>Répondre</t>
  </si>
  <si>
    <t>Divulguer</t>
  </si>
  <si>
    <t>Dissimuler ses pensées</t>
  </si>
  <si>
    <t>Débattre</t>
  </si>
  <si>
    <t>Démontrer</t>
  </si>
  <si>
    <t>Se disputer</t>
  </si>
  <si>
    <t>Louer</t>
  </si>
  <si>
    <t>Remercier</t>
  </si>
  <si>
    <t>Se vanter</t>
  </si>
  <si>
    <t>Critiquer</t>
  </si>
  <si>
    <t>Blâmer</t>
  </si>
  <si>
    <t>Insulter</t>
  </si>
  <si>
    <t>Se moquer</t>
  </si>
  <si>
    <t>Faire des commérages</t>
  </si>
  <si>
    <t>Se plaindre</t>
  </si>
  <si>
    <t>Promettre</t>
  </si>
  <si>
    <t>Faire un discours</t>
  </si>
  <si>
    <t>Rapporter</t>
  </si>
  <si>
    <t>Nouvelles, message</t>
  </si>
  <si>
    <t>Illustration</t>
  </si>
  <si>
    <t>Admettre</t>
  </si>
  <si>
    <t>Langage</t>
  </si>
  <si>
    <t>Mot</t>
  </si>
  <si>
    <t>Histoire</t>
  </si>
  <si>
    <t>Fable, mythe</t>
  </si>
  <si>
    <t>Dicton, proverbe</t>
  </si>
  <si>
    <t>Devinette</t>
  </si>
  <si>
    <t>Poésie</t>
  </si>
  <si>
    <t>Récit historique</t>
  </si>
  <si>
    <t>Tradition orale</t>
  </si>
  <si>
    <t>Propos stupides</t>
  </si>
  <si>
    <t>Obscénités</t>
  </si>
  <si>
    <t>Signe, symbol</t>
  </si>
  <si>
    <t>Geste</t>
  </si>
  <si>
    <t>Désigner</t>
  </si>
  <si>
    <t>Expression du visage</t>
  </si>
  <si>
    <t>Rire</t>
  </si>
  <si>
    <t>Pleurer, larme</t>
  </si>
  <si>
    <t>Lecture et écriture</t>
  </si>
  <si>
    <t>Écrire</t>
  </si>
  <si>
    <t>Documents écrits</t>
  </si>
  <si>
    <t>Lire</t>
  </si>
  <si>
    <t>Publier</t>
  </si>
  <si>
    <t>Rapport écrit</t>
  </si>
  <si>
    <t>Énumérer</t>
  </si>
  <si>
    <t>Lettre</t>
  </si>
  <si>
    <t>Interprétation de messages</t>
  </si>
  <si>
    <t>Signification</t>
  </si>
  <si>
    <t>Dénué de sens</t>
  </si>
  <si>
    <t>Inintelligible</t>
  </si>
  <si>
    <t>Montrer, indiquer</t>
  </si>
  <si>
    <t>Communication de masse</t>
  </si>
  <si>
    <t>Radio, télévision</t>
  </si>
  <si>
    <t>Téléphone</t>
  </si>
  <si>
    <t>Journaux</t>
  </si>
  <si>
    <t>Film</t>
  </si>
  <si>
    <t>Musique enregistrée</t>
  </si>
  <si>
    <t>Outils de communication</t>
  </si>
  <si>
    <t>Enseignement</t>
  </si>
  <si>
    <t>Montrer, expliquer</t>
  </si>
  <si>
    <t>École</t>
  </si>
  <si>
    <t>Matière enseignée</t>
  </si>
  <si>
    <t>Classe, leçon</t>
  </si>
  <si>
    <t>Corriger</t>
  </si>
  <si>
    <t>Sciences</t>
  </si>
  <si>
    <t>Évaluer</t>
  </si>
  <si>
    <t>Répondre à une évaluation</t>
  </si>
  <si>
    <t>Les relations sociales</t>
  </si>
  <si>
    <t>Relations humaines</t>
  </si>
  <si>
    <t>Ami</t>
  </si>
  <si>
    <t>Petit(e) ami(e)</t>
  </si>
  <si>
    <t>Types de personnes</t>
  </si>
  <si>
    <t>Relations professionnelles</t>
  </si>
  <si>
    <t>Faire des connaissances</t>
  </si>
  <si>
    <t>Première rencontre</t>
  </si>
  <si>
    <t>Relations de voisinage</t>
  </si>
  <si>
    <t>Classe sociale</t>
  </si>
  <si>
    <t>Unité</t>
  </si>
  <si>
    <t>Désunion</t>
  </si>
  <si>
    <t>Inamical</t>
  </si>
  <si>
    <t>Se mettre à l'écart</t>
  </si>
  <si>
    <t>Seul</t>
  </si>
  <si>
    <t>Personne indépendante</t>
  </si>
  <si>
    <t>Privé, public</t>
  </si>
  <si>
    <t>Commencer une relation</t>
  </si>
  <si>
    <t>Mettre fin à une relation</t>
  </si>
  <si>
    <t>Montrer de l'affection</t>
  </si>
  <si>
    <t>Parenté</t>
  </si>
  <si>
    <t>Parenté par la naissance</t>
  </si>
  <si>
    <t>Grand-père, grand-mère</t>
  </si>
  <si>
    <t>Père, mère</t>
  </si>
  <si>
    <t>Frère, soeur</t>
  </si>
  <si>
    <t>Fils, fille</t>
  </si>
  <si>
    <t>Petit-fils, petite-fille</t>
  </si>
  <si>
    <t>Oncle, tante</t>
  </si>
  <si>
    <t>Cousin, cousine</t>
  </si>
  <si>
    <t>Neveu, nièce</t>
  </si>
  <si>
    <t>Rang de naissance</t>
  </si>
  <si>
    <t>Parenté par alliance</t>
  </si>
  <si>
    <t>Mari, femme</t>
  </si>
  <si>
    <t>Par alliance</t>
  </si>
  <si>
    <t>Veuf, veuve</t>
  </si>
  <si>
    <t>Orphelin</t>
  </si>
  <si>
    <t>Enfant illégitime</t>
  </si>
  <si>
    <t>Adopter</t>
  </si>
  <si>
    <t>Sans lien de parenté</t>
  </si>
  <si>
    <t>Famille, clan</t>
  </si>
  <si>
    <t>Activités sociales</t>
  </si>
  <si>
    <t>Se réunir, former un groupe</t>
  </si>
  <si>
    <t>Inviter</t>
  </si>
  <si>
    <t>Rencontrer</t>
  </si>
  <si>
    <t>Se réunir</t>
  </si>
  <si>
    <t>Visite</t>
  </si>
  <si>
    <t>Accueillir, recevoir</t>
  </si>
  <si>
    <t>Exercer l'hospitalité</t>
  </si>
  <si>
    <t>Réunion, assemblée</t>
  </si>
  <si>
    <t>Participer</t>
  </si>
  <si>
    <t>Foule, groupe</t>
  </si>
  <si>
    <t>Organisation</t>
  </si>
  <si>
    <t>Se joindre à une organisation</t>
  </si>
  <si>
    <t>Quitter une organisation</t>
  </si>
  <si>
    <t>Faire partie d'une organisation</t>
  </si>
  <si>
    <t>Groupe social</t>
  </si>
  <si>
    <t>Rencontres sociales</t>
  </si>
  <si>
    <t>Cérémonie</t>
  </si>
  <si>
    <t>Festival, spectacle</t>
  </si>
  <si>
    <t>Célébrer</t>
  </si>
  <si>
    <t>Musique</t>
  </si>
  <si>
    <t>Composer</t>
  </si>
  <si>
    <t>Jouer de la musique</t>
  </si>
  <si>
    <t>Chanter</t>
  </si>
  <si>
    <t>Musicien</t>
  </si>
  <si>
    <t>Instrument de musique</t>
  </si>
  <si>
    <t>Danse</t>
  </si>
  <si>
    <t>Théâtre</t>
  </si>
  <si>
    <t>Divertissement, récréation</t>
  </si>
  <si>
    <t>Jeux</t>
  </si>
  <si>
    <t>Jeu de cartes</t>
  </si>
  <si>
    <t>Jeu d'échecs</t>
  </si>
  <si>
    <t>Football</t>
  </si>
  <si>
    <t>Exercice physique</t>
  </si>
  <si>
    <t>Pari</t>
  </si>
  <si>
    <t>Jeu, amusement</t>
  </si>
  <si>
    <t>Humour</t>
  </si>
  <si>
    <t>Sérieux</t>
  </si>
  <si>
    <t>Vacances</t>
  </si>
  <si>
    <t>Temps libre</t>
  </si>
  <si>
    <t>Comportement</t>
  </si>
  <si>
    <t>Bon, moral</t>
  </si>
  <si>
    <t>Mauvais, immoral</t>
  </si>
  <si>
    <t>Respecter la norme sociale</t>
  </si>
  <si>
    <t>Ne pas respecter la norme sociale</t>
  </si>
  <si>
    <t>Mûr</t>
  </si>
  <si>
    <t>Immature</t>
  </si>
  <si>
    <t>Sensé</t>
  </si>
  <si>
    <t>Réputation</t>
  </si>
  <si>
    <t>Mauvais caractère</t>
  </si>
  <si>
    <t>Admirer quelqu'un</t>
  </si>
  <si>
    <t>Mépriser quelqu'un</t>
  </si>
  <si>
    <t>Fier</t>
  </si>
  <si>
    <t>Frimer</t>
  </si>
  <si>
    <t>Aimer</t>
  </si>
  <si>
    <t>Haïr, en vouloir à quelqu'un</t>
  </si>
  <si>
    <t>Abandonner</t>
  </si>
  <si>
    <t>Faire du bien à</t>
  </si>
  <si>
    <t>Faire du mal à</t>
  </si>
  <si>
    <t>Aider</t>
  </si>
  <si>
    <t>Collaborer</t>
  </si>
  <si>
    <t>Concurrencer</t>
  </si>
  <si>
    <t>Altruiste, généreux</t>
  </si>
  <si>
    <t>Egoïste</t>
  </si>
  <si>
    <t>Se servir de quelqu'un</t>
  </si>
  <si>
    <t>Partager</t>
  </si>
  <si>
    <t>Pourvoir, soutenir</t>
  </si>
  <si>
    <t>Prendre soin de</t>
  </si>
  <si>
    <t>Confier la garde de qqch à qqn</t>
  </si>
  <si>
    <t>Se mêler de</t>
  </si>
  <si>
    <t>Gâcher</t>
  </si>
  <si>
    <t>Entrer de force</t>
  </si>
  <si>
    <t>Kidnapper</t>
  </si>
  <si>
    <t>Honnête</t>
  </si>
  <si>
    <t>Malhonnête</t>
  </si>
  <si>
    <t>Fidèle</t>
  </si>
  <si>
    <t>Fiable, digne de confiance</t>
  </si>
  <si>
    <t>Pas digne de confiance</t>
  </si>
  <si>
    <t>Trompeur</t>
  </si>
  <si>
    <t>Maîtrise de soi</t>
  </si>
  <si>
    <t>Manque de maîtrise de soi</t>
  </si>
  <si>
    <t>Ordonné</t>
  </si>
  <si>
    <t>Désordonné</t>
  </si>
  <si>
    <t>Erreur</t>
  </si>
  <si>
    <t>Poli</t>
  </si>
  <si>
    <t>Impoli</t>
  </si>
  <si>
    <t>Insensé</t>
  </si>
  <si>
    <t>Changer de comportement</t>
  </si>
  <si>
    <t>Se conformer</t>
  </si>
  <si>
    <t>Coutume</t>
  </si>
  <si>
    <t>Habitude</t>
  </si>
  <si>
    <t>Prospérité, adversité</t>
  </si>
  <si>
    <t>Prospérité</t>
  </si>
  <si>
    <t>Adversité</t>
  </si>
  <si>
    <t>Problème</t>
  </si>
  <si>
    <t>Catastrophe</t>
  </si>
  <si>
    <t>Séparé, seul</t>
  </si>
  <si>
    <t>Souffrir</t>
  </si>
  <si>
    <t>Surmonter l'adversité</t>
  </si>
  <si>
    <t>Courage</t>
  </si>
  <si>
    <t>Lâcheté</t>
  </si>
  <si>
    <t>Eviter les ennuis</t>
  </si>
  <si>
    <t>Prudence</t>
  </si>
  <si>
    <t>Résoudre un problème</t>
  </si>
  <si>
    <t>Endurer</t>
  </si>
  <si>
    <t>Survivre</t>
  </si>
  <si>
    <t>Aider qqn dans l'adversité</t>
  </si>
  <si>
    <t>Se montrer miséricordieux</t>
  </si>
  <si>
    <t>Montrer de la sympathie, soutenir</t>
  </si>
  <si>
    <t>Être bon</t>
  </si>
  <si>
    <t>Tirer d'affaire</t>
  </si>
  <si>
    <t>Protéger</t>
  </si>
  <si>
    <t>Libérer</t>
  </si>
  <si>
    <t>Secourir</t>
  </si>
  <si>
    <t>Risquer</t>
  </si>
  <si>
    <t>Hasard</t>
  </si>
  <si>
    <t>Chanceux</t>
  </si>
  <si>
    <t>Malchanceux</t>
  </si>
  <si>
    <t>Autorité</t>
  </si>
  <si>
    <t>Personne en position d'autorité</t>
  </si>
  <si>
    <t>Avoir autorité sur</t>
  </si>
  <si>
    <t>Exercer l'autorité</t>
  </si>
  <si>
    <t>Diriger</t>
  </si>
  <si>
    <t>Ordonner</t>
  </si>
  <si>
    <t>Discipliner, former</t>
  </si>
  <si>
    <t>Nommer, déléguer</t>
  </si>
  <si>
    <t>Se soumettre à l'autorité</t>
  </si>
  <si>
    <t>Obéir</t>
  </si>
  <si>
    <t>Désobéir</t>
  </si>
  <si>
    <t>Servir</t>
  </si>
  <si>
    <t>Esclave</t>
  </si>
  <si>
    <t>Suivre, être un disciple</t>
  </si>
  <si>
    <t>Se rebeller contre l'autorité</t>
  </si>
  <si>
    <t>Indépendent</t>
  </si>
  <si>
    <t>Honneur</t>
  </si>
  <si>
    <t>Titre, titre honorifique</t>
  </si>
  <si>
    <t>Manque de respect</t>
  </si>
  <si>
    <t>Statut social</t>
  </si>
  <si>
    <t>Situation sociale supérieure</t>
  </si>
  <si>
    <t>Position sociale inférieure</t>
  </si>
  <si>
    <t>Gouvernement</t>
  </si>
  <si>
    <t>Chef d'état</t>
  </si>
  <si>
    <t>Famille royale</t>
  </si>
  <si>
    <t>Représentant de l'État</t>
  </si>
  <si>
    <t>Citoyen</t>
  </si>
  <si>
    <t>Étranger</t>
  </si>
  <si>
    <t>Organisation gouvernementale</t>
  </si>
  <si>
    <t>Instances dirigeantes</t>
  </si>
  <si>
    <t>Gouverner</t>
  </si>
  <si>
    <t>Soumettre</t>
  </si>
  <si>
    <t>Fonctions du gouvernement</t>
  </si>
  <si>
    <t>Arrestation</t>
  </si>
  <si>
    <t>Justice populaire</t>
  </si>
  <si>
    <t>Diplomatie</t>
  </si>
  <si>
    <t>Représenter quelqu'un</t>
  </si>
  <si>
    <t>Élection</t>
  </si>
  <si>
    <t>La politique</t>
  </si>
  <si>
    <t>Région</t>
  </si>
  <si>
    <t>Pays</t>
  </si>
  <si>
    <t>Localité</t>
  </si>
  <si>
    <t>Campagne</t>
  </si>
  <si>
    <t>Communauté</t>
  </si>
  <si>
    <t>Loi</t>
  </si>
  <si>
    <t>Lois</t>
  </si>
  <si>
    <t>Voter des lois</t>
  </si>
  <si>
    <t>Enfreindre la loi</t>
  </si>
  <si>
    <t>Tribunal</t>
  </si>
  <si>
    <t>Personnel judiciaire</t>
  </si>
  <si>
    <t>Procès</t>
  </si>
  <si>
    <t>Enquêter</t>
  </si>
  <si>
    <t>Suspecter</t>
  </si>
  <si>
    <t>Accuser, confronter</t>
  </si>
  <si>
    <t>Défendre contre une accusation</t>
  </si>
  <si>
    <t>Être témoin, témoigner</t>
  </si>
  <si>
    <t>Retirer un chef d'inculpation</t>
  </si>
  <si>
    <t>Prêter serment</t>
  </si>
  <si>
    <t>Innocenter</t>
  </si>
  <si>
    <t>Juger, rendre un verdict</t>
  </si>
  <si>
    <t>Acquitter</t>
  </si>
  <si>
    <t>Condamner, juger coupable</t>
  </si>
  <si>
    <t>Faute</t>
  </si>
  <si>
    <t>Punir</t>
  </si>
  <si>
    <t>Récompenser</t>
  </si>
  <si>
    <t>Amende</t>
  </si>
  <si>
    <t>Emprisonner</t>
  </si>
  <si>
    <t>Exécuter</t>
  </si>
  <si>
    <t>Bannir</t>
  </si>
  <si>
    <t>Pardonner, libérer</t>
  </si>
  <si>
    <t>Expier, dédommagement</t>
  </si>
  <si>
    <t>Contrat</t>
  </si>
  <si>
    <t>Engagement</t>
  </si>
  <si>
    <t>Rompre un contrat</t>
  </si>
  <si>
    <t>Injuste</t>
  </si>
  <si>
    <t>Mériter</t>
  </si>
  <si>
    <t>Discriminer, ne pas être équitable</t>
  </si>
  <si>
    <t>Agir durement</t>
  </si>
  <si>
    <t>Opprimer</t>
  </si>
  <si>
    <t>Conflt</t>
  </si>
  <si>
    <t>Hostilité</t>
  </si>
  <si>
    <t>Opposition</t>
  </si>
  <si>
    <t>Combattre</t>
  </si>
  <si>
    <t>Se battre pour une bonne cause</t>
  </si>
  <si>
    <t>Se battre contre qqch de mal</t>
  </si>
  <si>
    <t>Attaquer</t>
  </si>
  <si>
    <t>Embuscade</t>
  </si>
  <si>
    <t>Défendre</t>
  </si>
  <si>
    <t>Se venger</t>
  </si>
  <si>
    <t>Émeute</t>
  </si>
  <si>
    <t>Trahir</t>
  </si>
  <si>
    <t>Ennemi</t>
  </si>
  <si>
    <t>Guerre</t>
  </si>
  <si>
    <t>Vaincre</t>
  </si>
  <si>
    <t>Remporter la victoire</t>
  </si>
  <si>
    <t>Perdre une bataille</t>
  </si>
  <si>
    <t>Capituler</t>
  </si>
  <si>
    <t>Prisonnier de Guerre</t>
  </si>
  <si>
    <t>Instances militaires</t>
  </si>
  <si>
    <t>Armée</t>
  </si>
  <si>
    <t>Marine</t>
  </si>
  <si>
    <t>Aviation</t>
  </si>
  <si>
    <t>Soldat</t>
  </si>
  <si>
    <t>Espion</t>
  </si>
  <si>
    <t>Arme, tir</t>
  </si>
  <si>
    <t>Piller</t>
  </si>
  <si>
    <t>Paix</t>
  </si>
  <si>
    <t>Réprimander</t>
  </si>
  <si>
    <t>Lancer un appel</t>
  </si>
  <si>
    <t>Amadouer</t>
  </si>
  <si>
    <t>Négocier</t>
  </si>
  <si>
    <t>Renoncer à une revendication, concéder</t>
  </si>
  <si>
    <t>Se repentir</t>
  </si>
  <si>
    <t>Demander pardon</t>
  </si>
  <si>
    <t>Pardonner</t>
  </si>
  <si>
    <t>Faire la paix</t>
  </si>
  <si>
    <t>Cesser les hostilités</t>
  </si>
  <si>
    <t>Se réconcilier</t>
  </si>
  <si>
    <t>Dieu</t>
  </si>
  <si>
    <t>Être surnaturel</t>
  </si>
  <si>
    <t>Théologie</t>
  </si>
  <si>
    <t>Textes sacrés</t>
  </si>
  <si>
    <t>Miracle, pouvoir surnaturel</t>
  </si>
  <si>
    <t>Sorcellerie</t>
  </si>
  <si>
    <t>Possession démoniaque</t>
  </si>
  <si>
    <t>Bénédiction</t>
  </si>
  <si>
    <t>Malédiction</t>
  </si>
  <si>
    <t>Destinée</t>
  </si>
  <si>
    <t>Prophétie</t>
  </si>
  <si>
    <t>Présage, divination</t>
  </si>
  <si>
    <t>Pratique religieuse</t>
  </si>
  <si>
    <t>Piété</t>
  </si>
  <si>
    <t>Prier</t>
  </si>
  <si>
    <t>Adoration</t>
  </si>
  <si>
    <t>Cérémonie religieuse</t>
  </si>
  <si>
    <t>Offrande, sacrifice</t>
  </si>
  <si>
    <t>Purification religieuse</t>
  </si>
  <si>
    <t>Tabou</t>
  </si>
  <si>
    <t>Salut</t>
  </si>
  <si>
    <t>Consacrer à un usage religieux</t>
  </si>
  <si>
    <t>Jeûne</t>
  </si>
  <si>
    <t>Ciel, enfer</t>
  </si>
  <si>
    <t>Résurrection</t>
  </si>
  <si>
    <t>Organisation religieuse</t>
  </si>
  <si>
    <t>Pratiquant</t>
  </si>
  <si>
    <t>Christianisme</t>
  </si>
  <si>
    <t>Hindouisme</t>
  </si>
  <si>
    <t>Bouddhisme</t>
  </si>
  <si>
    <t>Judaïsme</t>
  </si>
  <si>
    <t>Animisme</t>
  </si>
  <si>
    <t>Objet ou lieu religieux</t>
  </si>
  <si>
    <t>Idole</t>
  </si>
  <si>
    <t>Lieu de culte</t>
  </si>
  <si>
    <t>Irréligion</t>
  </si>
  <si>
    <t>La maison</t>
  </si>
  <si>
    <t>Équipement de la maison</t>
  </si>
  <si>
    <t>Mobilier</t>
  </si>
  <si>
    <t>Siège</t>
  </si>
  <si>
    <t>Lit</t>
  </si>
  <si>
    <t>Meuble de rangement</t>
  </si>
  <si>
    <t>Décoration d'une maison</t>
  </si>
  <si>
    <t>Nourriture</t>
  </si>
  <si>
    <t>Préparation de la nourriture</t>
  </si>
  <si>
    <t>Façons de cuisiner</t>
  </si>
  <si>
    <t>Étapes dans la préparation de la nourriture</t>
  </si>
  <si>
    <t>Ôter la coquille, la peau</t>
  </si>
  <si>
    <t>Piler dans un mortier</t>
  </si>
  <si>
    <t>Faire de la farine</t>
  </si>
  <si>
    <t>Ustensile de cuisine</t>
  </si>
  <si>
    <t>Conservation de la nourriture</t>
  </si>
  <si>
    <t>Servir de la nourriture</t>
  </si>
  <si>
    <t>Manger</t>
  </si>
  <si>
    <t>Mordre, mâcher</t>
  </si>
  <si>
    <t>Repas</t>
  </si>
  <si>
    <t>Banquet</t>
  </si>
  <si>
    <t>Façons de manger</t>
  </si>
  <si>
    <t>Avoir faim, avoir soif</t>
  </si>
  <si>
    <t>Repu, rassasié</t>
  </si>
  <si>
    <t>Boire</t>
  </si>
  <si>
    <t>Ustensiles pour manger</t>
  </si>
  <si>
    <t>Jeûner, ne pas manger</t>
  </si>
  <si>
    <t>Types de nourriture</t>
  </si>
  <si>
    <t>Nourriture d'origine végétale</t>
  </si>
  <si>
    <t>Nourriture provenant de graines</t>
  </si>
  <si>
    <t>Nourriture provenant de fruits</t>
  </si>
  <si>
    <t>Nourriture provenant de légumes</t>
  </si>
  <si>
    <t>Nourriture provenant de feuilles</t>
  </si>
  <si>
    <t>Nourriture provenant de racines</t>
  </si>
  <si>
    <t>Nourriture d'origine animale</t>
  </si>
  <si>
    <t>Viande</t>
  </si>
  <si>
    <t>Produits laitiers</t>
  </si>
  <si>
    <t>Oeufs</t>
  </si>
  <si>
    <t>Ingrédients culinaires</t>
  </si>
  <si>
    <t>Sucre</t>
  </si>
  <si>
    <t>Sel</t>
  </si>
  <si>
    <t>Épices</t>
  </si>
  <si>
    <t>Levain</t>
  </si>
  <si>
    <t>Huile de cuisine</t>
  </si>
  <si>
    <t>Plat</t>
  </si>
  <si>
    <t>Aliments interdits</t>
  </si>
  <si>
    <t>Boissons</t>
  </si>
  <si>
    <t>Boissons alcoolisées</t>
  </si>
  <si>
    <t>Préparation alcoolisée</t>
  </si>
  <si>
    <t>Alcoolique</t>
  </si>
  <si>
    <t>Tabac</t>
  </si>
  <si>
    <t>Drogue</t>
  </si>
  <si>
    <t>Vêtement</t>
  </si>
  <si>
    <t>Vêtements pour hommes</t>
  </si>
  <si>
    <t>Vêtements pour femmes</t>
  </si>
  <si>
    <t>Vêtements traditionnels</t>
  </si>
  <si>
    <t>Vêtements pour des occasions particulières</t>
  </si>
  <si>
    <t>Vêtements pour certaines personnes</t>
  </si>
  <si>
    <t>Éléments de vêtements</t>
  </si>
  <si>
    <t>Porter des vêtements</t>
  </si>
  <si>
    <t>Nudité</t>
  </si>
  <si>
    <t>Style vestimentaire</t>
  </si>
  <si>
    <t>Parure</t>
  </si>
  <si>
    <t>Bijoux</t>
  </si>
  <si>
    <t>Cosmétiques</t>
  </si>
  <si>
    <t>Soin des cheveux</t>
  </si>
  <si>
    <t>Se coiffer</t>
  </si>
  <si>
    <t>Tresser les cheveux</t>
  </si>
  <si>
    <t>Teindre les cheveux</t>
  </si>
  <si>
    <t>Styles de coiffures</t>
  </si>
  <si>
    <t>Couper les cheveux</t>
  </si>
  <si>
    <t>Rasage</t>
  </si>
  <si>
    <t>Soin des dents</t>
  </si>
  <si>
    <t>Oindre le corps</t>
  </si>
  <si>
    <t>Incisions et tatouages rituels</t>
  </si>
  <si>
    <t>Circoncision</t>
  </si>
  <si>
    <t>Soin des ongles</t>
  </si>
  <si>
    <t>Le feu</t>
  </si>
  <si>
    <t>Allumer un feu</t>
  </si>
  <si>
    <t>Entretenir un feu</t>
  </si>
  <si>
    <t>Éteindre un feu</t>
  </si>
  <si>
    <t>Brûler</t>
  </si>
  <si>
    <t>Ce que le feu produit</t>
  </si>
  <si>
    <t>Combustible</t>
  </si>
  <si>
    <t>Cheminée</t>
  </si>
  <si>
    <t>Nettoyage</t>
  </si>
  <si>
    <t>Propre, sale</t>
  </si>
  <si>
    <t>Se laver</t>
  </si>
  <si>
    <t>Laver la vaisselle</t>
  </si>
  <si>
    <t>Laver le linge</t>
  </si>
  <si>
    <t>Nettoyer le sol</t>
  </si>
  <si>
    <t>Essuyer, effacer</t>
  </si>
  <si>
    <t>Sommeil</t>
  </si>
  <si>
    <t>S'endormir</t>
  </si>
  <si>
    <t>Rêver</t>
  </si>
  <si>
    <t>Se réveiller</t>
  </si>
  <si>
    <t>S'occuper d'une maison</t>
  </si>
  <si>
    <t>Vivre, demeurer</t>
  </si>
  <si>
    <t>Le travail et diverses activités</t>
  </si>
  <si>
    <t>Travail</t>
  </si>
  <si>
    <t>Travailleur</t>
  </si>
  <si>
    <t>Spécialiste</t>
  </si>
  <si>
    <t>Façon de faire</t>
  </si>
  <si>
    <t>Essayer</t>
  </si>
  <si>
    <t>Utiliser</t>
  </si>
  <si>
    <t>Utile</t>
  </si>
  <si>
    <t>Inutile</t>
  </si>
  <si>
    <t>Disponible</t>
  </si>
  <si>
    <t>Utiliser complètement</t>
  </si>
  <si>
    <t>Prendre soin de quelque chose</t>
  </si>
  <si>
    <t>Gaspiller</t>
  </si>
  <si>
    <t>Bien travailler</t>
  </si>
  <si>
    <t>Être soigneux</t>
  </si>
  <si>
    <t>Travailler dur</t>
  </si>
  <si>
    <t>Être très occupé</t>
  </si>
  <si>
    <t>Force</t>
  </si>
  <si>
    <t>Terminer, finir</t>
  </si>
  <si>
    <t>Être ambitieux</t>
  </si>
  <si>
    <t>Mal travailler</t>
  </si>
  <si>
    <t>Être négligent, être irresponsable</t>
  </si>
  <si>
    <t>Être paresseux</t>
  </si>
  <si>
    <t>Planifier</t>
  </si>
  <si>
    <t>Organiser</t>
  </si>
  <si>
    <t>Annuler</t>
  </si>
  <si>
    <t>Préparer</t>
  </si>
  <si>
    <t>Préparatifs</t>
  </si>
  <si>
    <t>Efficace</t>
  </si>
  <si>
    <t>Occasion</t>
  </si>
  <si>
    <t>Difficile, impossible</t>
  </si>
  <si>
    <t>Facile, possible</t>
  </si>
  <si>
    <t>Réussir</t>
  </si>
  <si>
    <t>Échouer</t>
  </si>
  <si>
    <t>Avantage</t>
  </si>
  <si>
    <t>Satisfaction professionnelle</t>
  </si>
  <si>
    <t>Chômage, absence de travail</t>
  </si>
  <si>
    <t>Fait main</t>
  </si>
  <si>
    <t>Artificiel</t>
  </si>
  <si>
    <t>Expérimenté</t>
  </si>
  <si>
    <t>Habitué à</t>
  </si>
  <si>
    <t>Cultiver des végétaux</t>
  </si>
  <si>
    <t>Cultiver des céréales</t>
  </si>
  <si>
    <t>Cultiver du riz</t>
  </si>
  <si>
    <t>Cultiver du blé</t>
  </si>
  <si>
    <t>Cultiver du maïs</t>
  </si>
  <si>
    <t>Cultiver des tubercules</t>
  </si>
  <si>
    <t>Cultiver des pommes de terre</t>
  </si>
  <si>
    <t>Cultiver du manioc</t>
  </si>
  <si>
    <t>Cultiver des légumes</t>
  </si>
  <si>
    <t>Cultiver des fruits</t>
  </si>
  <si>
    <t>Cultiver la vigne</t>
  </si>
  <si>
    <t>Cultiver des bananes</t>
  </si>
  <si>
    <t>Cultiver des plantes</t>
  </si>
  <si>
    <t>Cultiver de la canne à sucre</t>
  </si>
  <si>
    <t>Cultiver du tabac</t>
  </si>
  <si>
    <t>Cultiver des fleurs</t>
  </si>
  <si>
    <t>Cultiver des arbres</t>
  </si>
  <si>
    <t>Cultiver des cocotiers</t>
  </si>
  <si>
    <t>Cultiver des caféiers</t>
  </si>
  <si>
    <t>Préparer le sol</t>
  </si>
  <si>
    <t>Débroussailler un champ</t>
  </si>
  <si>
    <t>Labourer un champ</t>
  </si>
  <si>
    <t>Enrichir un champ</t>
  </si>
  <si>
    <t>Planter un champ</t>
  </si>
  <si>
    <t>Entretenir un champ</t>
  </si>
  <si>
    <t>Couper l'herbe</t>
  </si>
  <si>
    <t>Arracher des plantes</t>
  </si>
  <si>
    <t>Arroser</t>
  </si>
  <si>
    <t>Tailler</t>
  </si>
  <si>
    <t>Négliger les plantes</t>
  </si>
  <si>
    <t>Récolter</t>
  </si>
  <si>
    <t>Premiers fruits</t>
  </si>
  <si>
    <t>Mauvaise récolte</t>
  </si>
  <si>
    <t>Cueillette de plantes sauvages</t>
  </si>
  <si>
    <t>Produits végétaux</t>
  </si>
  <si>
    <t>Utiliser la récolte</t>
  </si>
  <si>
    <t>Vanner</t>
  </si>
  <si>
    <t>Moudre</t>
  </si>
  <si>
    <t>Battre la récolte</t>
  </si>
  <si>
    <t>Conserver la récolte</t>
  </si>
  <si>
    <t>Personnel agricole</t>
  </si>
  <si>
    <t>Outils agricoles</t>
  </si>
  <si>
    <t>Terres agricoles</t>
  </si>
  <si>
    <t>Élevage</t>
  </si>
  <si>
    <t>Animaux domestiques</t>
  </si>
  <si>
    <t>Gros bétail</t>
  </si>
  <si>
    <t>Mouton</t>
  </si>
  <si>
    <t>Chèvre</t>
  </si>
  <si>
    <t>Porc</t>
  </si>
  <si>
    <t>Chien</t>
  </si>
  <si>
    <t>Chat</t>
  </si>
  <si>
    <t>Bête de somme</t>
  </si>
  <si>
    <t>Garder des troupeaux</t>
  </si>
  <si>
    <t>Traire</t>
  </si>
  <si>
    <t>Abattre, dépecer</t>
  </si>
  <si>
    <t>Production de la laine</t>
  </si>
  <si>
    <t>Élevage de la volaille</t>
  </si>
  <si>
    <t>Poules</t>
  </si>
  <si>
    <t>Produits venant des animaux</t>
  </si>
  <si>
    <t>Science vétérinaire</t>
  </si>
  <si>
    <t>Maladie des animaux</t>
  </si>
  <si>
    <t>Castrer un animal</t>
  </si>
  <si>
    <t>Chasse et pêche</t>
  </si>
  <si>
    <t>Chasse</t>
  </si>
  <si>
    <t>Suivre à la trace</t>
  </si>
  <si>
    <t>Piège</t>
  </si>
  <si>
    <t>Chasse aux oiseaux</t>
  </si>
  <si>
    <t>Apiculture</t>
  </si>
  <si>
    <t>Pêche</t>
  </si>
  <si>
    <t>Pêche au filet</t>
  </si>
  <si>
    <t>Pêche à la ligne</t>
  </si>
  <si>
    <t>Matériel de pêche</t>
  </si>
  <si>
    <t>Ce qu'on fait aux animaux</t>
  </si>
  <si>
    <t>Bâtiment et travaux publics</t>
  </si>
  <si>
    <t>Bâtiments</t>
  </si>
  <si>
    <t>Maison</t>
  </si>
  <si>
    <t>Types of maisons</t>
  </si>
  <si>
    <t>Terrain privé, propriété privée</t>
  </si>
  <si>
    <t>Cour</t>
  </si>
  <si>
    <t>Clôture, mur</t>
  </si>
  <si>
    <t>Parties d'un bâtiment</t>
  </si>
  <si>
    <t>Mur</t>
  </si>
  <si>
    <t>Toit</t>
  </si>
  <si>
    <t>Sol</t>
  </si>
  <si>
    <t>Porte</t>
  </si>
  <si>
    <t>Fenêtre</t>
  </si>
  <si>
    <t>Fondations</t>
  </si>
  <si>
    <t>Pièce</t>
  </si>
  <si>
    <t>Étage</t>
  </si>
  <si>
    <t>Matériaux de construction</t>
  </si>
  <si>
    <t>Entretien d'un bâtiment et matériel d'entretien</t>
  </si>
  <si>
    <t>Route</t>
  </si>
  <si>
    <t>Délimitation</t>
  </si>
  <si>
    <t>Diverses activités</t>
  </si>
  <si>
    <t>Travail du textile</t>
  </si>
  <si>
    <t>Tissu</t>
  </si>
  <si>
    <t>Filer</t>
  </si>
  <si>
    <t>Tricoter</t>
  </si>
  <si>
    <t>Tisser</t>
  </si>
  <si>
    <t>Travail avec des matières minérales</t>
  </si>
  <si>
    <t>Travail de la mine</t>
  </si>
  <si>
    <t>Fonderie</t>
  </si>
  <si>
    <t>Travail du métal</t>
  </si>
  <si>
    <t>Travail de l'argile</t>
  </si>
  <si>
    <t>Travail du verre</t>
  </si>
  <si>
    <t>Travail avec le pétrole et le gaz</t>
  </si>
  <si>
    <t>Travail de la pierre</t>
  </si>
  <si>
    <t>Travail avec des briques</t>
  </si>
  <si>
    <t>Travail avec des produits chimiques</t>
  </si>
  <si>
    <t>Exploser</t>
  </si>
  <si>
    <t>Travail du bois</t>
  </si>
  <si>
    <t>Exploitation forestière</t>
  </si>
  <si>
    <t>Bois</t>
  </si>
  <si>
    <t>Travail du papier</t>
  </si>
  <si>
    <t>Artisanat</t>
  </si>
  <si>
    <t>Vannerie</t>
  </si>
  <si>
    <t>Travail du cuir</t>
  </si>
  <si>
    <t>Travail de l'os et de la corne</t>
  </si>
  <si>
    <t>Art plastique</t>
  </si>
  <si>
    <t>Dessin, peinture</t>
  </si>
  <si>
    <t>Photographie</t>
  </si>
  <si>
    <t>Travail de la terre</t>
  </si>
  <si>
    <t>Travail associé à l'eau</t>
  </si>
  <si>
    <t>Plomberie</t>
  </si>
  <si>
    <t>Transport de l'eau</t>
  </si>
  <si>
    <t>Gestion de l'eau</t>
  </si>
  <si>
    <t>Travail en mer</t>
  </si>
  <si>
    <t>Travail avec des machines</t>
  </si>
  <si>
    <t>Travail associé à l'électricité</t>
  </si>
  <si>
    <t>Outils</t>
  </si>
  <si>
    <t>Outil coupant</t>
  </si>
  <si>
    <t>Outil pour faire des trous</t>
  </si>
  <si>
    <t>Outil pour creuser</t>
  </si>
  <si>
    <t>Marteau et maillet</t>
  </si>
  <si>
    <t>Objet de transport</t>
  </si>
  <si>
    <t>Outil pour soulever une charge</t>
  </si>
  <si>
    <t>Lien et liant</t>
  </si>
  <si>
    <t>Objet pour tenir qqch</t>
  </si>
  <si>
    <t>Contenant</t>
  </si>
  <si>
    <t>Sac</t>
  </si>
  <si>
    <t>Fourreau</t>
  </si>
  <si>
    <t>Partie d'outil</t>
  </si>
  <si>
    <t>Avoir des richesses</t>
  </si>
  <si>
    <t>Posséder</t>
  </si>
  <si>
    <t>Être riche</t>
  </si>
  <si>
    <t>Être pauvre</t>
  </si>
  <si>
    <t>Mettre en réserve des richesses</t>
  </si>
  <si>
    <t>Possession, propriété</t>
  </si>
  <si>
    <t>Accumuler des richesses</t>
  </si>
  <si>
    <t>Produire des richesses</t>
  </si>
  <si>
    <t>Faire des bénéfices</t>
  </si>
  <si>
    <t>Perdre ses richesses</t>
  </si>
  <si>
    <t>Être économe</t>
  </si>
  <si>
    <t>Être avide</t>
  </si>
  <si>
    <t>Collectionner</t>
  </si>
  <si>
    <t>Gagner de l'argent</t>
  </si>
  <si>
    <t>Partager ses richesses</t>
  </si>
  <si>
    <t>Donner, faire un donation</t>
  </si>
  <si>
    <t>Être généreux</t>
  </si>
  <si>
    <t>Être avare</t>
  </si>
  <si>
    <t>Mendier</t>
  </si>
  <si>
    <t>Transaction financière</t>
  </si>
  <si>
    <t>Acheter</t>
  </si>
  <si>
    <t>Vendre</t>
  </si>
  <si>
    <t>Prix</t>
  </si>
  <si>
    <t>Cher</t>
  </si>
  <si>
    <t>Bon marché</t>
  </si>
  <si>
    <t>Gratuit</t>
  </si>
  <si>
    <t>Marchander</t>
  </si>
  <si>
    <t>Payer</t>
  </si>
  <si>
    <t>Dépenser</t>
  </si>
  <si>
    <t>Magasin, marché</t>
  </si>
  <si>
    <t>Échange, commerce</t>
  </si>
  <si>
    <t>Emprunter</t>
  </si>
  <si>
    <t>Prêter</t>
  </si>
  <si>
    <t>Gage, caution</t>
  </si>
  <si>
    <t>Devoir de l'argent</t>
  </si>
  <si>
    <t>Rembourser une dette</t>
  </si>
  <si>
    <t>Crédit</t>
  </si>
  <si>
    <t>Argent</t>
  </si>
  <si>
    <t>Unité monétaire</t>
  </si>
  <si>
    <t>Comptabilité</t>
  </si>
  <si>
    <t>Impôt et taxe</t>
  </si>
  <si>
    <t>Pratique financière malhonnête</t>
  </si>
  <si>
    <t>Voler</t>
  </si>
  <si>
    <t>Tromper</t>
  </si>
  <si>
    <t>Extorquer de l'argent</t>
  </si>
  <si>
    <t>Prendre de force</t>
  </si>
  <si>
    <t>Corrompre</t>
  </si>
  <si>
    <t>Faire de la contrebande</t>
  </si>
  <si>
    <t>Entreprise</t>
  </si>
  <si>
    <t>Gestion</t>
  </si>
  <si>
    <t>Travailler pour autrui</t>
  </si>
  <si>
    <t>Économie</t>
  </si>
  <si>
    <t>Les activités physiques</t>
  </si>
  <si>
    <t>Position</t>
  </si>
  <si>
    <t>Être debout</t>
  </si>
  <si>
    <t>Être assis</t>
  </si>
  <si>
    <t>S'allonger</t>
  </si>
  <si>
    <t>S'agenouiller</t>
  </si>
  <si>
    <t>Se prosterner</t>
  </si>
  <si>
    <t>S'appuyer</t>
  </si>
  <si>
    <t>Se tenir droit</t>
  </si>
  <si>
    <t>Position détendue</t>
  </si>
  <si>
    <t>Se pencher</t>
  </si>
  <si>
    <t>Bouger une partie du corps</t>
  </si>
  <si>
    <t>Déplacement</t>
  </si>
  <si>
    <t>Mouvements</t>
  </si>
  <si>
    <t>Marcher</t>
  </si>
  <si>
    <t>Courir</t>
  </si>
  <si>
    <t>Ramper</t>
  </si>
  <si>
    <t>Sauter</t>
  </si>
  <si>
    <t>Se déplacer rapidement</t>
  </si>
  <si>
    <t>Se déplacer lentement</t>
  </si>
  <si>
    <t>Errer</t>
  </si>
  <si>
    <t>Se déplacer avec grâce</t>
  </si>
  <si>
    <t>Se déplacer maladroitement</t>
  </si>
  <si>
    <t>Marcher avec difficulté</t>
  </si>
  <si>
    <t>Glisser</t>
  </si>
  <si>
    <t>Stable, instable</t>
  </si>
  <si>
    <t>Équilibre</t>
  </si>
  <si>
    <t>Se déplacer en faisant du bruit</t>
  </si>
  <si>
    <t>Se déplacer dans une direction</t>
  </si>
  <si>
    <t>Avancer</t>
  </si>
  <si>
    <t>Reculer</t>
  </si>
  <si>
    <t>Se déplacer latéralement</t>
  </si>
  <si>
    <t>Monter</t>
  </si>
  <si>
    <t>Descendre</t>
  </si>
  <si>
    <t>Chute</t>
  </si>
  <si>
    <t>Tourner</t>
  </si>
  <si>
    <t>Tourner en rond</t>
  </si>
  <si>
    <t>Se déplacer d'avant en arrière</t>
  </si>
  <si>
    <t>Aller tout droit</t>
  </si>
  <si>
    <t>Se diriger vers quelque chose</t>
  </si>
  <si>
    <t>S'éloigner</t>
  </si>
  <si>
    <t>Aller</t>
  </si>
  <si>
    <t>Venir</t>
  </si>
  <si>
    <t>Partir</t>
  </si>
  <si>
    <t>Arriver</t>
  </si>
  <si>
    <t>Entrer</t>
  </si>
  <si>
    <t>Sortir</t>
  </si>
  <si>
    <t>Passer, passer sur, passer au travers</t>
  </si>
  <si>
    <t>Retourner</t>
  </si>
  <si>
    <t>Voyager</t>
  </si>
  <si>
    <t>Voyager par voie terrestre</t>
  </si>
  <si>
    <t>Véhicule</t>
  </si>
  <si>
    <t>Chemin de fer</t>
  </si>
  <si>
    <t>Voyager par voie fluviale ou maritime</t>
  </si>
  <si>
    <t>Bateau</t>
  </si>
  <si>
    <t>Nager</t>
  </si>
  <si>
    <t>Plonger</t>
  </si>
  <si>
    <t>Voyager dans l'espace</t>
  </si>
  <si>
    <t>Déménager</t>
  </si>
  <si>
    <t>Chemin, itinéraire</t>
  </si>
  <si>
    <t>Se perdre</t>
  </si>
  <si>
    <t>Carte</t>
  </si>
  <si>
    <t>Accompagner</t>
  </si>
  <si>
    <t>Aller en premier</t>
  </si>
  <si>
    <t>Suivre</t>
  </si>
  <si>
    <t>Guider</t>
  </si>
  <si>
    <t>Se déplacer ensemble</t>
  </si>
  <si>
    <t>Poursuivre</t>
  </si>
  <si>
    <t>Attraper, capturer</t>
  </si>
  <si>
    <t>Empêcher de bouger</t>
  </si>
  <si>
    <t>S'échapper</t>
  </si>
  <si>
    <t>Être libre</t>
  </si>
  <si>
    <t>Rester immobile</t>
  </si>
  <si>
    <t>Cesser de bouger</t>
  </si>
  <si>
    <t>Rester, demeurer</t>
  </si>
  <si>
    <t>Attendre</t>
  </si>
  <si>
    <t>Envoyer quelqu'un</t>
  </si>
  <si>
    <t>Déplacer quelque chose</t>
  </si>
  <si>
    <t>Porter</t>
  </si>
  <si>
    <t>Lancer</t>
  </si>
  <si>
    <t>Attraper</t>
  </si>
  <si>
    <t>Secouer</t>
  </si>
  <si>
    <t>Faire tomber, renverser</t>
  </si>
  <si>
    <t>Mettre d'aplomb</t>
  </si>
  <si>
    <t>Déplacer qqch dans une direction</t>
  </si>
  <si>
    <t>Mettre devant</t>
  </si>
  <si>
    <t>Mettre derrière</t>
  </si>
  <si>
    <t>Mettre à côté</t>
  </si>
  <si>
    <t>Mettre plus haut</t>
  </si>
  <si>
    <t>Suspendre</t>
  </si>
  <si>
    <t>Mettre dessous, baisser</t>
  </si>
  <si>
    <t>Mettre dans</t>
  </si>
  <si>
    <t>Sortir de quelque chose</t>
  </si>
  <si>
    <t>Tirer</t>
  </si>
  <si>
    <t>Pousser</t>
  </si>
  <si>
    <t>Amener quelque part</t>
  </si>
  <si>
    <t>Emmener</t>
  </si>
  <si>
    <t>Ramener</t>
  </si>
  <si>
    <t>Envoyer</t>
  </si>
  <si>
    <t>Chasser</t>
  </si>
  <si>
    <t>Conduire</t>
  </si>
  <si>
    <t>Manipuler quelque chose</t>
  </si>
  <si>
    <t>Toucher</t>
  </si>
  <si>
    <t>Ramasser</t>
  </si>
  <si>
    <t>Poser</t>
  </si>
  <si>
    <t>Tenir</t>
  </si>
  <si>
    <t>Mouvement de la main</t>
  </si>
  <si>
    <t>Retenir</t>
  </si>
  <si>
    <t>Étendre</t>
  </si>
  <si>
    <t>Faire pivoter quelque chose</t>
  </si>
  <si>
    <t>Ouvrir</t>
  </si>
  <si>
    <t>Fermer</t>
  </si>
  <si>
    <t>Boucher, endiguer</t>
  </si>
  <si>
    <t>Limiter</t>
  </si>
  <si>
    <t>Couvrir</t>
  </si>
  <si>
    <t>Découvrir</t>
  </si>
  <si>
    <t>Envelopper</t>
  </si>
  <si>
    <t>Recouvrir</t>
  </si>
  <si>
    <t>Transporter</t>
  </si>
  <si>
    <t>Avoir, détenir</t>
  </si>
  <si>
    <t>Passer à</t>
  </si>
  <si>
    <t>Recevoir</t>
  </si>
  <si>
    <t>Obtenir</t>
  </si>
  <si>
    <t>Distribuer</t>
  </si>
  <si>
    <t>Garder quelque chose</t>
  </si>
  <si>
    <t>Laisser quelque chose</t>
  </si>
  <si>
    <t>Jeter</t>
  </si>
  <si>
    <t>Ne pas avoir</t>
  </si>
  <si>
    <t>Disposer</t>
  </si>
  <si>
    <t>Réunir</t>
  </si>
  <si>
    <t>Séparer, disperser</t>
  </si>
  <si>
    <t>Inclure</t>
  </si>
  <si>
    <t>Spécial</t>
  </si>
  <si>
    <t>Joindre, attacher</t>
  </si>
  <si>
    <t>Relier, connecter</t>
  </si>
  <si>
    <t>Coller</t>
  </si>
  <si>
    <t>Ajouter à</t>
  </si>
  <si>
    <t>Enlever, séparer</t>
  </si>
  <si>
    <t>Mélanger</t>
  </si>
  <si>
    <t>Pur, sans mélange</t>
  </si>
  <si>
    <t>Attacher</t>
  </si>
  <si>
    <t>Corde, ficelle</t>
  </si>
  <si>
    <t>Enchevêtrement</t>
  </si>
  <si>
    <t>Désorganisé</t>
  </si>
  <si>
    <t>Substituer</t>
  </si>
  <si>
    <t>Déplacement simultané de plusieurs choses</t>
  </si>
  <si>
    <t>Simple, compliqué</t>
  </si>
  <si>
    <t>Chargement, tas</t>
  </si>
  <si>
    <t>Remplir, couvrir</t>
  </si>
  <si>
    <t>Cacher</t>
  </si>
  <si>
    <t>Chercher</t>
  </si>
  <si>
    <t>Trouver</t>
  </si>
  <si>
    <t>Perdre, égarer</t>
  </si>
  <si>
    <t>Impact physique</t>
  </si>
  <si>
    <t>Frapper, heurter</t>
  </si>
  <si>
    <t>Viser une cible</t>
  </si>
  <si>
    <t>Donner un coup de pied</t>
  </si>
  <si>
    <t>Presser</t>
  </si>
  <si>
    <t>Frotter</t>
  </si>
  <si>
    <t>Marquer</t>
  </si>
  <si>
    <t>Diviser en morceaux</t>
  </si>
  <si>
    <t>Briser</t>
  </si>
  <si>
    <t>Fendre</t>
  </si>
  <si>
    <t>Couper</t>
  </si>
  <si>
    <t>Déchirer</t>
  </si>
  <si>
    <t>Faire un trou, une ouverture</t>
  </si>
  <si>
    <t>Creuser</t>
  </si>
  <si>
    <t>Casser, user</t>
  </si>
  <si>
    <t>Endommager</t>
  </si>
  <si>
    <t>Démolir</t>
  </si>
  <si>
    <t>Détruire</t>
  </si>
  <si>
    <t>Réparer</t>
  </si>
  <si>
    <t>Les états (des choses ou des êtres)</t>
  </si>
  <si>
    <t>Quantité</t>
  </si>
  <si>
    <t>Nombre</t>
  </si>
  <si>
    <t>Nombres cardinaux</t>
  </si>
  <si>
    <t>Un</t>
  </si>
  <si>
    <t>Deux</t>
  </si>
  <si>
    <t>Nombres ordinaux</t>
  </si>
  <si>
    <t>Nombre de fois</t>
  </si>
  <si>
    <t>Multiple</t>
  </si>
  <si>
    <t>Groupe dénombré</t>
  </si>
  <si>
    <t>Autres mots indiquant des nombres</t>
  </si>
  <si>
    <t>Compter</t>
  </si>
  <si>
    <t>Mathématiques</t>
  </si>
  <si>
    <t>Additionner des nombres</t>
  </si>
  <si>
    <t>Soustraire des nombres</t>
  </si>
  <si>
    <t>Multiplier des nombres</t>
  </si>
  <si>
    <t>Diviser des nombres</t>
  </si>
  <si>
    <t>Pluriel</t>
  </si>
  <si>
    <t>Beaucoup</t>
  </si>
  <si>
    <t>Peu</t>
  </si>
  <si>
    <t>Ensemble de choses</t>
  </si>
  <si>
    <t>Plus</t>
  </si>
  <si>
    <t>Moins</t>
  </si>
  <si>
    <t>Augmentation</t>
  </si>
  <si>
    <t>Diminution</t>
  </si>
  <si>
    <t>Tout, tous</t>
  </si>
  <si>
    <t>Un certain nombre</t>
  </si>
  <si>
    <t>Aucun, rien</t>
  </si>
  <si>
    <t>Les deux, à la fois</t>
  </si>
  <si>
    <t>La plupart, presque tout</t>
  </si>
  <si>
    <t>Le plus, le moins</t>
  </si>
  <si>
    <t>Presque</t>
  </si>
  <si>
    <t>Seul, unique</t>
  </si>
  <si>
    <t>Approximativement</t>
  </si>
  <si>
    <t>Moyenne</t>
  </si>
  <si>
    <t>Totalité, complet</t>
  </si>
  <si>
    <t>Partie</t>
  </si>
  <si>
    <t>Morceau</t>
  </si>
  <si>
    <t>Assez</t>
  </si>
  <si>
    <t>Supplément</t>
  </si>
  <si>
    <t>Manque</t>
  </si>
  <si>
    <t>Besoin</t>
  </si>
  <si>
    <t>Reste</t>
  </si>
  <si>
    <t>Plein</t>
  </si>
  <si>
    <t>Vide</t>
  </si>
  <si>
    <t>Grande dimension</t>
  </si>
  <si>
    <t>Petit</t>
  </si>
  <si>
    <t>Court</t>
  </si>
  <si>
    <t>Grand</t>
  </si>
  <si>
    <t>De petite taille</t>
  </si>
  <si>
    <t>Épais</t>
  </si>
  <si>
    <t>Objet mince</t>
  </si>
  <si>
    <t>Personne forte</t>
  </si>
  <si>
    <t>Personne mince</t>
  </si>
  <si>
    <t>Large</t>
  </si>
  <si>
    <t>Étroit</t>
  </si>
  <si>
    <t>Grande surface</t>
  </si>
  <si>
    <t>Grand contenant, volume</t>
  </si>
  <si>
    <t>Loin</t>
  </si>
  <si>
    <t>Proche</t>
  </si>
  <si>
    <t>Haut</t>
  </si>
  <si>
    <t>Bas</t>
  </si>
  <si>
    <t>Profond, peu profond</t>
  </si>
  <si>
    <t>À la bonne taille</t>
  </si>
  <si>
    <t>Serré</t>
  </si>
  <si>
    <t>Ample</t>
  </si>
  <si>
    <t>Coincé, bloqué</t>
  </si>
  <si>
    <t>Mesure</t>
  </si>
  <si>
    <t>Poids</t>
  </si>
  <si>
    <t>Lourd</t>
  </si>
  <si>
    <t>Léger</t>
  </si>
  <si>
    <t>Qualite</t>
  </si>
  <si>
    <t>Forme</t>
  </si>
  <si>
    <t>Point</t>
  </si>
  <si>
    <t>Ligne</t>
  </si>
  <si>
    <t>Droit</t>
  </si>
  <si>
    <t>Incliné, penché</t>
  </si>
  <si>
    <t>Courber</t>
  </si>
  <si>
    <t>Enrouler</t>
  </si>
  <si>
    <t>Tourner, tordre</t>
  </si>
  <si>
    <t>Plier</t>
  </si>
  <si>
    <t>Rond</t>
  </si>
  <si>
    <t>Convexe</t>
  </si>
  <si>
    <t>Creux</t>
  </si>
  <si>
    <t>Carré</t>
  </si>
  <si>
    <t>Modèle, motif</t>
  </si>
  <si>
    <t>Symétrique</t>
  </si>
  <si>
    <t>Étirer</t>
  </si>
  <si>
    <t>Rugueux</t>
  </si>
  <si>
    <t>Tranchant</t>
  </si>
  <si>
    <t>Pointu</t>
  </si>
  <si>
    <t>Émoussé</t>
  </si>
  <si>
    <t>Sillon</t>
  </si>
  <si>
    <t>Lumière</t>
  </si>
  <si>
    <t>Briller</t>
  </si>
  <si>
    <t>Source de lumière</t>
  </si>
  <si>
    <t>Lumineux</t>
  </si>
  <si>
    <t>Sombre</t>
  </si>
  <si>
    <t>Ombre</t>
  </si>
  <si>
    <t>Couleur</t>
  </si>
  <si>
    <t>Blanc</t>
  </si>
  <si>
    <t>Noir</t>
  </si>
  <si>
    <t>Gris</t>
  </si>
  <si>
    <t>Spectre chromatique</t>
  </si>
  <si>
    <t>Couleur des animaux, tache</t>
  </si>
  <si>
    <t>Changer de couleur</t>
  </si>
  <si>
    <t>Multicolore</t>
  </si>
  <si>
    <t>Brillant</t>
  </si>
  <si>
    <t>Très chaud</t>
  </si>
  <si>
    <t>Froid</t>
  </si>
  <si>
    <t>Type, genre</t>
  </si>
  <si>
    <t>Nature, caractère</t>
  </si>
  <si>
    <t>Comparer</t>
  </si>
  <si>
    <t>Même, le même</t>
  </si>
  <si>
    <t>Comme, similaire</t>
  </si>
  <si>
    <t>Différent</t>
  </si>
  <si>
    <t>Autre</t>
  </si>
  <si>
    <t>Divers</t>
  </si>
  <si>
    <t>Opposé</t>
  </si>
  <si>
    <t>Commun</t>
  </si>
  <si>
    <t>Habituel</t>
  </si>
  <si>
    <t>Inhabituel</t>
  </si>
  <si>
    <t>Étrange</t>
  </si>
  <si>
    <t>Schéma, modèle</t>
  </si>
  <si>
    <t>Imiter</t>
  </si>
  <si>
    <t>Copier</t>
  </si>
  <si>
    <t>Composé de, matière</t>
  </si>
  <si>
    <t>Solide, fragile</t>
  </si>
  <si>
    <t>Dur, ferme</t>
  </si>
  <si>
    <t>Raide, souple</t>
  </si>
  <si>
    <t>Mou, tendre</t>
  </si>
  <si>
    <t>Bon</t>
  </si>
  <si>
    <t>Mauvais</t>
  </si>
  <si>
    <t>Mieux</t>
  </si>
  <si>
    <t>Pire</t>
  </si>
  <si>
    <t>Parfait</t>
  </si>
  <si>
    <t>Médiocre</t>
  </si>
  <si>
    <t>Fondamental</t>
  </si>
  <si>
    <t>Améliorer</t>
  </si>
  <si>
    <t>Juste, bon</t>
  </si>
  <si>
    <t>Faux, impropre</t>
  </si>
  <si>
    <t>Commode</t>
  </si>
  <si>
    <t>Décomposition</t>
  </si>
  <si>
    <t>Rouille</t>
  </si>
  <si>
    <t>Défaut</t>
  </si>
  <si>
    <t>Déchets</t>
  </si>
  <si>
    <t>Conserver</t>
  </si>
  <si>
    <t>Valeur</t>
  </si>
  <si>
    <t>Décoré</t>
  </si>
  <si>
    <t>Simple, ordinaire</t>
  </si>
  <si>
    <t>Prestige</t>
  </si>
  <si>
    <t>Période de temps</t>
  </si>
  <si>
    <t>Calendrier</t>
  </si>
  <si>
    <t>Nuit</t>
  </si>
  <si>
    <t>Hier, aujourd'hui, demain</t>
  </si>
  <si>
    <t>Moment de la journée</t>
  </si>
  <si>
    <t>Semaine</t>
  </si>
  <si>
    <t>Jours de la semaine</t>
  </si>
  <si>
    <t>Mois</t>
  </si>
  <si>
    <t>Mois de l'année</t>
  </si>
  <si>
    <t>Saison</t>
  </si>
  <si>
    <t>Année</t>
  </si>
  <si>
    <t>Ère</t>
  </si>
  <si>
    <t>Jours particuliers</t>
  </si>
  <si>
    <t>Prendre du temps</t>
  </si>
  <si>
    <t>Courte durée</t>
  </si>
  <si>
    <t>Longue durée</t>
  </si>
  <si>
    <t>Pour toujours</t>
  </si>
  <si>
    <t>Temporaire</t>
  </si>
  <si>
    <t>Moment non précisé</t>
  </si>
  <si>
    <t>Expression du temps</t>
  </si>
  <si>
    <t>Planifier un évènement</t>
  </si>
  <si>
    <t>Horloge, montre</t>
  </si>
  <si>
    <t>Temps relatif</t>
  </si>
  <si>
    <t>Ordre, succession</t>
  </si>
  <si>
    <t>Série</t>
  </si>
  <si>
    <t>En premier</t>
  </si>
  <si>
    <t>Ensuite</t>
  </si>
  <si>
    <t>En dernier</t>
  </si>
  <si>
    <t>Régulièrement</t>
  </si>
  <si>
    <t>Alternance</t>
  </si>
  <si>
    <t>Avant</t>
  </si>
  <si>
    <t>Après</t>
  </si>
  <si>
    <t>En même temps</t>
  </si>
  <si>
    <t>Pendant</t>
  </si>
  <si>
    <t>Bon moment</t>
  </si>
  <si>
    <t>Tôt</t>
  </si>
  <si>
    <t>À l'heure</t>
  </si>
  <si>
    <t>Tard</t>
  </si>
  <si>
    <t>Retard</t>
  </si>
  <si>
    <t>Reporter</t>
  </si>
  <si>
    <t>Temps d'une étape</t>
  </si>
  <si>
    <t>Commencer quelque chose</t>
  </si>
  <si>
    <t>Débuter</t>
  </si>
  <si>
    <t>Arrêter quelque chose</t>
  </si>
  <si>
    <t>Terminer</t>
  </si>
  <si>
    <t>Jusqu'à</t>
  </si>
  <si>
    <t>Depuis, dès lors</t>
  </si>
  <si>
    <t>Passé</t>
  </si>
  <si>
    <t>Récemment</t>
  </si>
  <si>
    <t>Présent</t>
  </si>
  <si>
    <t>Maintenant</t>
  </si>
  <si>
    <t>Futur</t>
  </si>
  <si>
    <t>Bientôt</t>
  </si>
  <si>
    <t>Pas encore</t>
  </si>
  <si>
    <t>Finalement</t>
  </si>
  <si>
    <t>Immédiatement</t>
  </si>
  <si>
    <t>Âge</t>
  </si>
  <si>
    <t>Jeune</t>
  </si>
  <si>
    <t>Vieux, pas jeune</t>
  </si>
  <si>
    <t>Nouveau</t>
  </si>
  <si>
    <t>Vieux, pas nouveau</t>
  </si>
  <si>
    <t>Moderne</t>
  </si>
  <si>
    <t>Démodé</t>
  </si>
  <si>
    <t>Une fois</t>
  </si>
  <si>
    <t>Encore</t>
  </si>
  <si>
    <t>Parfois</t>
  </si>
  <si>
    <t>Souvent</t>
  </si>
  <si>
    <t>Tout le temps</t>
  </si>
  <si>
    <t>Chaque fois que</t>
  </si>
  <si>
    <t>Jamais</t>
  </si>
  <si>
    <t>Continuer, persévérer</t>
  </si>
  <si>
    <t>Interrompre</t>
  </si>
  <si>
    <t>Redémarrer</t>
  </si>
  <si>
    <t>Intervalle</t>
  </si>
  <si>
    <t>Vitesse</t>
  </si>
  <si>
    <t>Rapide</t>
  </si>
  <si>
    <t>Lent</t>
  </si>
  <si>
    <t>Soudain</t>
  </si>
  <si>
    <t>Localisation</t>
  </si>
  <si>
    <t>Ici, là</t>
  </si>
  <si>
    <t>Devant</t>
  </si>
  <si>
    <t>Derrière</t>
  </si>
  <si>
    <t>À côté de</t>
  </si>
  <si>
    <t>Autour</t>
  </si>
  <si>
    <t>Entre</t>
  </si>
  <si>
    <t>Sur</t>
  </si>
  <si>
    <t>Au-dessus</t>
  </si>
  <si>
    <t>Sous, dessous</t>
  </si>
  <si>
    <t>À l'intérieur</t>
  </si>
  <si>
    <t>Dehors, à l'extérieur</t>
  </si>
  <si>
    <t>Touchant, en contact</t>
  </si>
  <si>
    <t>Près de</t>
  </si>
  <si>
    <t>De l'autre côté</t>
  </si>
  <si>
    <t>Endroit imprécis</t>
  </si>
  <si>
    <t>Vers l'avant</t>
  </si>
  <si>
    <t>Vers l'arrière</t>
  </si>
  <si>
    <t>À droite, à gauche</t>
  </si>
  <si>
    <t>Vers le haut</t>
  </si>
  <si>
    <t>Vers le bas</t>
  </si>
  <si>
    <t>S'écarter de</t>
  </si>
  <si>
    <t>Vers</t>
  </si>
  <si>
    <t>Nord, sud, est, ouest</t>
  </si>
  <si>
    <t>Être à un endroit</t>
  </si>
  <si>
    <t>Alentours</t>
  </si>
  <si>
    <t>Occuper une surface</t>
  </si>
  <si>
    <t>Espace, place</t>
  </si>
  <si>
    <t>Intervalle, espace</t>
  </si>
  <si>
    <t>Relations spatiales</t>
  </si>
  <si>
    <t>Contenir</t>
  </si>
  <si>
    <t>Parties de choses</t>
  </si>
  <si>
    <t>Arrière</t>
  </si>
  <si>
    <t>Dessus, en haut</t>
  </si>
  <si>
    <t>Dessous</t>
  </si>
  <si>
    <t>Côté</t>
  </si>
  <si>
    <t>Partie intérieure</t>
  </si>
  <si>
    <t>Partie extérieure</t>
  </si>
  <si>
    <t>Milieu</t>
  </si>
  <si>
    <t>Bord</t>
  </si>
  <si>
    <t>Bout, pointe</t>
  </si>
  <si>
    <t>La grammaire</t>
  </si>
  <si>
    <t>Termes génériques</t>
  </si>
  <si>
    <t>Être</t>
  </si>
  <si>
    <t>Exister</t>
  </si>
  <si>
    <t>Devenir, changer d'état</t>
  </si>
  <si>
    <t>Avoir, de</t>
  </si>
  <si>
    <t>Qualification</t>
  </si>
  <si>
    <t>Faire</t>
  </si>
  <si>
    <t>Se produire</t>
  </si>
  <si>
    <t>Réagir, répondre</t>
  </si>
  <si>
    <t>Créer</t>
  </si>
  <si>
    <t>Concevoir</t>
  </si>
  <si>
    <t>Fabriquer</t>
  </si>
  <si>
    <t>Changer quelque chose</t>
  </si>
  <si>
    <t>Propositions exprimant un fait</t>
  </si>
  <si>
    <t>Chose</t>
  </si>
  <si>
    <t>Physique, non physique</t>
  </si>
  <si>
    <t>Adjectifs génériques</t>
  </si>
  <si>
    <t>Adverbes génériques</t>
  </si>
  <si>
    <t>Parties du discours</t>
  </si>
  <si>
    <t>Adjectifs qualificatifs</t>
  </si>
  <si>
    <t>Adverbes</t>
  </si>
  <si>
    <t>Pronoms et déterminants</t>
  </si>
  <si>
    <t>Pronoms réfléchis</t>
  </si>
  <si>
    <t>Pronoms indéfinis</t>
  </si>
  <si>
    <t>Pronoms relatifs</t>
  </si>
  <si>
    <t>Mots interrogatifs</t>
  </si>
  <si>
    <t>Pronoms et déterminants démonstratifs</t>
  </si>
  <si>
    <t>En personne</t>
  </si>
  <si>
    <t>Prépositions, postpositions</t>
  </si>
  <si>
    <t>Conjonctions</t>
  </si>
  <si>
    <t>Conjonctions de coordination</t>
  </si>
  <si>
    <t>Conjonctions de subordination</t>
  </si>
  <si>
    <t>Relier des phrases entre elles</t>
  </si>
  <si>
    <t>Particules</t>
  </si>
  <si>
    <t>Classificateurs</t>
  </si>
  <si>
    <t>Idéophones</t>
  </si>
  <si>
    <t>Affixes verbaux</t>
  </si>
  <si>
    <t>Affixes nominaux</t>
  </si>
  <si>
    <t>Affixes de dérivation</t>
  </si>
  <si>
    <t>Très</t>
  </si>
  <si>
    <t>Degré</t>
  </si>
  <si>
    <t>À grande échelle</t>
  </si>
  <si>
    <t>Faible mesure</t>
  </si>
  <si>
    <t>Dans une part croissante</t>
  </si>
  <si>
    <t>En baisse</t>
  </si>
  <si>
    <t>Complètement</t>
  </si>
  <si>
    <t>Partiellement</t>
  </si>
  <si>
    <t>Faire intensément</t>
  </si>
  <si>
    <t>Modification d'un qualificatif</t>
  </si>
  <si>
    <t>Constituants sémantiques verbaux</t>
  </si>
  <si>
    <t>Temps et aspect</t>
  </si>
  <si>
    <t>Aspect--verbes d'action</t>
  </si>
  <si>
    <t>Aspect--verbes d'état</t>
  </si>
  <si>
    <t>Temps relatifs</t>
  </si>
  <si>
    <t>Modalités concernant l'agent</t>
  </si>
  <si>
    <t>Pouvoir</t>
  </si>
  <si>
    <t>Ne pas pouvoir</t>
  </si>
  <si>
    <t>Nécessité</t>
  </si>
  <si>
    <t>Mode</t>
  </si>
  <si>
    <t>Impératif</t>
  </si>
  <si>
    <t>Incitatif</t>
  </si>
  <si>
    <t>Interrogation</t>
  </si>
  <si>
    <t>Mode épistémique</t>
  </si>
  <si>
    <t>Certainement, absolument</t>
  </si>
  <si>
    <t>Sûr</t>
  </si>
  <si>
    <t>Probablement</t>
  </si>
  <si>
    <t>Incertain</t>
  </si>
  <si>
    <t>Pas sûr</t>
  </si>
  <si>
    <t>Estimer que</t>
  </si>
  <si>
    <t>Éventualité</t>
  </si>
  <si>
    <t>Sembler</t>
  </si>
  <si>
    <t>De justesse, presque pas</t>
  </si>
  <si>
    <t>Ne pas penser que, douter</t>
  </si>
  <si>
    <t>Marqueurs évidentiels</t>
  </si>
  <si>
    <t>Évaluateur</t>
  </si>
  <si>
    <t>Assertion</t>
  </si>
  <si>
    <t>Négation</t>
  </si>
  <si>
    <t>Marqueurs qui annoncent une réponse affirmative</t>
  </si>
  <si>
    <t>Marqueurs qui annoncent une réponse négative</t>
  </si>
  <si>
    <t>Particules de subordination</t>
  </si>
  <si>
    <t>Propositions adverbiales</t>
  </si>
  <si>
    <t>Rôle sémantique</t>
  </si>
  <si>
    <t>Rôles sémantiques primaires</t>
  </si>
  <si>
    <t>Bénéficiaire d'un événement</t>
  </si>
  <si>
    <t>Moyen</t>
  </si>
  <si>
    <t>Mode, manière</t>
  </si>
  <si>
    <t>Circonstances environnantes</t>
  </si>
  <si>
    <t>Localisation spatiale d'un événement</t>
  </si>
  <si>
    <t>Origine (d'un déplacement)</t>
  </si>
  <si>
    <t>Trajectoire (d'un déplacement)</t>
  </si>
  <si>
    <t>But (d'un déplacement)</t>
  </si>
  <si>
    <t>Origine (d'une personne)</t>
  </si>
  <si>
    <t>Situations sémantiquement similaires</t>
  </si>
  <si>
    <t>Actions communes</t>
  </si>
  <si>
    <t>Avec, accompagner</t>
  </si>
  <si>
    <t>Avec, agir avec quelqu'un</t>
  </si>
  <si>
    <t>L'un l'autre</t>
  </si>
  <si>
    <t>En groupe</t>
  </si>
  <si>
    <t>Situations liées à l'objet de l'action</t>
  </si>
  <si>
    <t>Bénéficiaire (de l'objet de l'action)</t>
  </si>
  <si>
    <t>Destinataire (de l'objet de l'action)</t>
  </si>
  <si>
    <t>Avec (de l'objet de l'action))</t>
  </si>
  <si>
    <t>En relation avec</t>
  </si>
  <si>
    <t>Relations de coordination</t>
  </si>
  <si>
    <t>Et, aussi</t>
  </si>
  <si>
    <t>Ou, soit…soit</t>
  </si>
  <si>
    <t>Combinaison</t>
  </si>
  <si>
    <t>Mais</t>
  </si>
  <si>
    <t>Restriction</t>
  </si>
  <si>
    <t>Au lieu de</t>
  </si>
  <si>
    <t>Répartition</t>
  </si>
  <si>
    <t>Équivalence</t>
  </si>
  <si>
    <t>Relations de dépendance</t>
  </si>
  <si>
    <t>Dérivation</t>
  </si>
  <si>
    <t>Délimitation du sujet</t>
  </si>
  <si>
    <t>En général</t>
  </si>
  <si>
    <t>Relation impliquant des correspondances</t>
  </si>
  <si>
    <t>Base</t>
  </si>
  <si>
    <t>Raison</t>
  </si>
  <si>
    <t>Sans cause</t>
  </si>
  <si>
    <t>Résultat</t>
  </si>
  <si>
    <t>Sans résultat</t>
  </si>
  <si>
    <t>Sans but</t>
  </si>
  <si>
    <t>Marqueurs du discours</t>
  </si>
  <si>
    <t>Marqueurs de transition</t>
  </si>
  <si>
    <t>Marqueurs de l'emphase</t>
  </si>
  <si>
    <t>Marqueurs pour attirer l'attention</t>
  </si>
  <si>
    <t>Marqueurs d'adresse directe</t>
  </si>
  <si>
    <t>Marqueurs de propositions déterminatives ou explicatives</t>
  </si>
  <si>
    <t>Marqueurs de focalisation</t>
  </si>
  <si>
    <t>Marqueurs de l'hésitation</t>
  </si>
  <si>
    <t>Marqueurs honorifiques</t>
  </si>
  <si>
    <t>Nom</t>
  </si>
  <si>
    <t>Nom de personne</t>
  </si>
  <si>
    <t>Prénom</t>
  </si>
  <si>
    <t>Nom de famille</t>
  </si>
  <si>
    <t>Nom de clan</t>
  </si>
  <si>
    <t>Nom de tribu</t>
  </si>
  <si>
    <t>Nom de langue</t>
  </si>
  <si>
    <t>Surnom</t>
  </si>
  <si>
    <t>Termes affectueux</t>
  </si>
  <si>
    <t>Nom désignant un lieu</t>
  </si>
  <si>
    <t>Nom de pays</t>
  </si>
  <si>
    <t>Nom de région</t>
  </si>
  <si>
    <t>Nom de ville</t>
  </si>
  <si>
    <t>Nom de rue</t>
  </si>
  <si>
    <t>Nom de corps célestes</t>
  </si>
  <si>
    <t>Nom de continents</t>
  </si>
  <si>
    <t>Nom de montagne</t>
  </si>
  <si>
    <t>Nom d'océan et de lac</t>
  </si>
  <si>
    <t>Nom de cours d'eau</t>
  </si>
  <si>
    <t>Nom propre de chose</t>
  </si>
  <si>
    <t>Nom propre d'animal</t>
  </si>
  <si>
    <t>Nom propre d'édifice</t>
  </si>
  <si>
    <t>Chemise</t>
  </si>
  <si>
    <t>Groupe 1</t>
  </si>
  <si>
    <t>Groupe 2</t>
  </si>
  <si>
    <t>Groupe 3</t>
  </si>
  <si>
    <t>Groupe 4</t>
  </si>
  <si>
    <t>Groupe 5</t>
  </si>
  <si>
    <t>Groupe 6</t>
  </si>
  <si>
    <t>Groupe 7</t>
  </si>
  <si>
    <t>Groupe 8</t>
  </si>
  <si>
    <t>Groupe 9</t>
  </si>
  <si>
    <t>Groupe 10</t>
  </si>
  <si>
    <t>Groupe 11</t>
  </si>
  <si>
    <t>Groupe 12</t>
  </si>
  <si>
    <t>Nombre de mots dans la chemise</t>
  </si>
  <si>
    <t>Jr</t>
  </si>
  <si>
    <t>Jour de la semaine</t>
  </si>
  <si>
    <t>Mots Collectés (cumul)</t>
  </si>
  <si>
    <t>Mots Collectés (jour)</t>
  </si>
  <si>
    <t>Durée du travail (jour)</t>
  </si>
  <si>
    <t>Durée du travail (cumul)</t>
  </si>
  <si>
    <t>Nombre d'heures qui restent</t>
  </si>
  <si>
    <t>Domaines travaillés (cumul)</t>
  </si>
  <si>
    <t>Domaines travaillés (jour)</t>
  </si>
  <si>
    <t>Estimat'n nombre domaines à la fin</t>
  </si>
  <si>
    <t>Nombre domaines saisis</t>
  </si>
  <si>
    <t>Mots par Domaine (jour)</t>
  </si>
  <si>
    <t>Mots par Domaine (cumul)</t>
  </si>
  <si>
    <t>Estimation finale (cumul)</t>
  </si>
  <si>
    <t>Estimation finale (jour)</t>
  </si>
  <si>
    <t>Total mots estimés</t>
  </si>
  <si>
    <t>Total domaines estimés</t>
  </si>
  <si>
    <t>aujourd'hui</t>
  </si>
  <si>
    <t>Total par heure</t>
  </si>
  <si>
    <t>Mots par domaine</t>
  </si>
  <si>
    <t>Groupe 1 Mots</t>
  </si>
  <si>
    <t>Domaines</t>
  </si>
  <si>
    <t>Groupe 2 Mots</t>
  </si>
  <si>
    <t>Groupe 3 Mots</t>
  </si>
  <si>
    <t>Groupe 4 Mots</t>
  </si>
  <si>
    <t>Groupe 5 Mots</t>
  </si>
  <si>
    <t>Groupe 6 Mots</t>
  </si>
  <si>
    <t>Groupe 7 Mots</t>
  </si>
  <si>
    <t>Groupe 8 Mots</t>
  </si>
  <si>
    <t>Groupe 9 Mots</t>
  </si>
  <si>
    <t>Groupe 10 Mots</t>
  </si>
  <si>
    <t>Groupe 11 Mots</t>
  </si>
  <si>
    <t>Groupe 12 Mots</t>
  </si>
  <si>
    <t>Total Mots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</si>
</sst>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yyyy\-m\-d"/>
    <numFmt numFmtId="165" formatCode="dddd"/>
    <numFmt numFmtId="166" formatCode="h:mm;@"/>
    <numFmt numFmtId="167" formatCode="0.0"/>
    <numFmt numFmtId="168" formatCode="\(h:mm\ AM/PM\)"/>
  </numFmts>
  <fonts count="12" x14ac:knownFonts="1">
    <font>
      <sz val="10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b/>
      <sz val="10"/>
      <name val="Charis SIL"/>
    </font>
    <font>
      <b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b/>
      <sz val="8"/>
      <color indexed="9"/>
      <name val="Arial"/>
      <family val="2"/>
    </font>
    <font>
      <sz val="16"/>
      <name val="Arial"/>
      <family val="2"/>
    </font>
    <font>
      <sz val="10"/>
      <name val="Charis SIL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8">
    <xf numFmtId="0" fontId="0" fillId="0" borderId="0" xfId="0"/>
    <xf numFmtId="0" fontId="0" fillId="2" borderId="0" xfId="0" applyFont="1" applyFill="1" applyProtection="1"/>
    <xf numFmtId="0" fontId="0" fillId="2" borderId="0" xfId="0" applyFont="1" applyFill="1" applyAlignment="1" applyProtection="1">
      <alignment horizontal="center"/>
    </xf>
    <xf numFmtId="0" fontId="0" fillId="2" borderId="1" xfId="0" applyFont="1" applyFill="1" applyBorder="1" applyAlignment="1" applyProtection="1">
      <alignment horizontal="center"/>
    </xf>
    <xf numFmtId="0" fontId="0" fillId="2" borderId="0" xfId="0" applyFont="1" applyFill="1" applyBorder="1" applyAlignment="1" applyProtection="1">
      <alignment horizontal="center"/>
    </xf>
    <xf numFmtId="0" fontId="5" fillId="2" borderId="0" xfId="0" applyFont="1" applyFill="1" applyAlignment="1">
      <alignment horizontal="center" wrapText="1"/>
    </xf>
    <xf numFmtId="0" fontId="0" fillId="2" borderId="0" xfId="0" applyFont="1" applyFill="1"/>
    <xf numFmtId="0" fontId="0" fillId="2" borderId="0" xfId="0" applyFont="1" applyFill="1" applyAlignment="1">
      <alignment horizontal="center"/>
    </xf>
    <xf numFmtId="165" fontId="0" fillId="2" borderId="0" xfId="0" applyNumberFormat="1" applyFont="1" applyFill="1" applyAlignment="1">
      <alignment horizontal="left"/>
    </xf>
    <xf numFmtId="0" fontId="0" fillId="2" borderId="2" xfId="0" applyFont="1" applyFill="1" applyBorder="1" applyAlignment="1">
      <alignment horizontal="left"/>
    </xf>
    <xf numFmtId="0" fontId="0" fillId="2" borderId="2" xfId="0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 wrapText="1"/>
    </xf>
    <xf numFmtId="0" fontId="2" fillId="2" borderId="0" xfId="0" applyFont="1" applyFill="1" applyAlignment="1">
      <alignment wrapText="1"/>
    </xf>
    <xf numFmtId="49" fontId="4" fillId="2" borderId="2" xfId="0" applyNumberFormat="1" applyFont="1" applyFill="1" applyBorder="1" applyAlignment="1">
      <alignment horizontal="left" vertical="top"/>
    </xf>
    <xf numFmtId="0" fontId="4" fillId="2" borderId="2" xfId="0" applyFont="1" applyFill="1" applyBorder="1" applyAlignment="1">
      <alignment wrapText="1"/>
    </xf>
    <xf numFmtId="165" fontId="0" fillId="2" borderId="2" xfId="0" applyNumberFormat="1" applyFont="1" applyFill="1" applyBorder="1" applyAlignment="1">
      <alignment horizontal="left"/>
    </xf>
    <xf numFmtId="49" fontId="0" fillId="2" borderId="2" xfId="0" applyNumberFormat="1" applyFont="1" applyFill="1" applyBorder="1" applyAlignment="1">
      <alignment horizontal="left" vertical="top"/>
    </xf>
    <xf numFmtId="0" fontId="0" fillId="2" borderId="2" xfId="0" applyFont="1" applyFill="1" applyBorder="1" applyAlignment="1">
      <alignment wrapText="1"/>
    </xf>
    <xf numFmtId="0" fontId="0" fillId="2" borderId="3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wrapText="1"/>
    </xf>
    <xf numFmtId="1" fontId="5" fillId="2" borderId="4" xfId="0" applyNumberFormat="1" applyFont="1" applyFill="1" applyBorder="1" applyAlignment="1" applyProtection="1">
      <alignment wrapText="1"/>
    </xf>
    <xf numFmtId="0" fontId="0" fillId="2" borderId="5" xfId="0" applyFont="1" applyFill="1" applyBorder="1" applyAlignment="1" applyProtection="1">
      <alignment horizontal="center"/>
    </xf>
    <xf numFmtId="0" fontId="0" fillId="2" borderId="6" xfId="0" applyFont="1" applyFill="1" applyBorder="1" applyAlignment="1" applyProtection="1">
      <alignment horizontal="center"/>
    </xf>
    <xf numFmtId="0" fontId="0" fillId="2" borderId="7" xfId="0" applyFont="1" applyFill="1" applyBorder="1" applyAlignment="1" applyProtection="1">
      <alignment horizontal="center"/>
    </xf>
    <xf numFmtId="0" fontId="0" fillId="3" borderId="2" xfId="0" applyFont="1" applyFill="1" applyBorder="1" applyAlignment="1" applyProtection="1">
      <alignment horizontal="left"/>
      <protection locked="0"/>
    </xf>
    <xf numFmtId="0" fontId="0" fillId="3" borderId="2" xfId="0" applyNumberFormat="1" applyFont="1" applyFill="1" applyBorder="1" applyAlignment="1" applyProtection="1">
      <alignment horizontal="center"/>
      <protection locked="0"/>
    </xf>
    <xf numFmtId="0" fontId="0" fillId="3" borderId="2" xfId="0" applyFont="1" applyFill="1" applyBorder="1" applyAlignment="1" applyProtection="1">
      <alignment horizontal="center"/>
      <protection locked="0"/>
    </xf>
    <xf numFmtId="0" fontId="4" fillId="3" borderId="2" xfId="0" applyFont="1" applyFill="1" applyBorder="1" applyAlignment="1" applyProtection="1">
      <alignment horizontal="left" wrapText="1"/>
      <protection locked="0"/>
    </xf>
    <xf numFmtId="0" fontId="0" fillId="3" borderId="2" xfId="0" applyFont="1" applyFill="1" applyBorder="1" applyAlignment="1" applyProtection="1">
      <alignment horizontal="center" vertical="center"/>
      <protection locked="0"/>
    </xf>
    <xf numFmtId="164" fontId="0" fillId="3" borderId="8" xfId="0" applyNumberFormat="1" applyFont="1" applyFill="1" applyBorder="1" applyAlignment="1" applyProtection="1">
      <alignment horizontal="center"/>
      <protection locked="0"/>
    </xf>
    <xf numFmtId="0" fontId="5" fillId="3" borderId="0" xfId="0" applyFont="1" applyFill="1" applyAlignment="1" applyProtection="1">
      <alignment horizontal="center"/>
      <protection locked="0"/>
    </xf>
    <xf numFmtId="165" fontId="0" fillId="2" borderId="3" xfId="0" applyNumberFormat="1" applyFont="1" applyFill="1" applyBorder="1" applyAlignment="1" applyProtection="1">
      <alignment horizontal="center"/>
    </xf>
    <xf numFmtId="165" fontId="0" fillId="2" borderId="0" xfId="0" applyNumberFormat="1" applyFont="1" applyFill="1" applyBorder="1" applyAlignment="1" applyProtection="1">
      <alignment horizontal="center"/>
    </xf>
    <xf numFmtId="165" fontId="0" fillId="2" borderId="1" xfId="0" applyNumberFormat="1" applyFont="1" applyFill="1" applyBorder="1" applyAlignment="1" applyProtection="1">
      <alignment horizontal="center"/>
    </xf>
    <xf numFmtId="1" fontId="5" fillId="4" borderId="5" xfId="0" applyNumberFormat="1" applyFont="1" applyFill="1" applyBorder="1" applyAlignment="1" applyProtection="1">
      <alignment horizontal="center"/>
    </xf>
    <xf numFmtId="1" fontId="5" fillId="4" borderId="11" xfId="0" applyNumberFormat="1" applyFont="1" applyFill="1" applyBorder="1" applyAlignment="1" applyProtection="1">
      <alignment horizontal="center"/>
    </xf>
    <xf numFmtId="167" fontId="0" fillId="2" borderId="3" xfId="0" applyNumberFormat="1" applyFont="1" applyFill="1" applyBorder="1" applyAlignment="1" applyProtection="1">
      <alignment horizontal="center"/>
    </xf>
    <xf numFmtId="167" fontId="0" fillId="2" borderId="0" xfId="0" applyNumberFormat="1" applyFont="1" applyFill="1" applyBorder="1" applyAlignment="1" applyProtection="1">
      <alignment horizontal="center"/>
    </xf>
    <xf numFmtId="167" fontId="0" fillId="2" borderId="1" xfId="0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 wrapText="1"/>
    </xf>
    <xf numFmtId="1" fontId="5" fillId="2" borderId="1" xfId="0" applyNumberFormat="1" applyFont="1" applyFill="1" applyBorder="1" applyAlignment="1" applyProtection="1">
      <alignment horizontal="center" wrapText="1"/>
    </xf>
    <xf numFmtId="1" fontId="5" fillId="2" borderId="0" xfId="0" applyNumberFormat="1" applyFont="1" applyFill="1" applyBorder="1" applyAlignment="1" applyProtection="1">
      <alignment horizontal="center" wrapText="1"/>
    </xf>
    <xf numFmtId="166" fontId="0" fillId="2" borderId="0" xfId="0" applyNumberFormat="1" applyFont="1" applyFill="1"/>
    <xf numFmtId="168" fontId="7" fillId="2" borderId="0" xfId="0" applyNumberFormat="1" applyFont="1" applyFill="1"/>
    <xf numFmtId="0" fontId="5" fillId="2" borderId="0" xfId="0" applyFont="1" applyFill="1" applyAlignment="1">
      <alignment horizontal="center"/>
    </xf>
    <xf numFmtId="0" fontId="8" fillId="2" borderId="0" xfId="0" applyFont="1" applyFill="1"/>
    <xf numFmtId="166" fontId="0" fillId="2" borderId="0" xfId="0" applyNumberFormat="1" applyFont="1" applyFill="1" applyBorder="1"/>
    <xf numFmtId="1" fontId="0" fillId="4" borderId="13" xfId="0" applyNumberFormat="1" applyFont="1" applyFill="1" applyBorder="1" applyProtection="1"/>
    <xf numFmtId="1" fontId="0" fillId="4" borderId="14" xfId="0" applyNumberFormat="1" applyFont="1" applyFill="1" applyBorder="1" applyProtection="1"/>
    <xf numFmtId="1" fontId="0" fillId="4" borderId="15" xfId="0" applyNumberFormat="1" applyFont="1" applyFill="1" applyBorder="1" applyProtection="1"/>
    <xf numFmtId="1" fontId="0" fillId="2" borderId="16" xfId="0" applyNumberFormat="1" applyFont="1" applyFill="1" applyBorder="1" applyAlignment="1" applyProtection="1">
      <alignment horizontal="center"/>
    </xf>
    <xf numFmtId="1" fontId="0" fillId="2" borderId="9" xfId="0" applyNumberFormat="1" applyFont="1" applyFill="1" applyBorder="1" applyAlignment="1" applyProtection="1">
      <alignment horizontal="center"/>
    </xf>
    <xf numFmtId="1" fontId="0" fillId="2" borderId="10" xfId="0" applyNumberFormat="1" applyFont="1" applyFill="1" applyBorder="1" applyAlignment="1" applyProtection="1">
      <alignment horizontal="center"/>
    </xf>
    <xf numFmtId="0" fontId="5" fillId="2" borderId="0" xfId="0" applyFont="1" applyFill="1" applyProtection="1"/>
    <xf numFmtId="167" fontId="0" fillId="2" borderId="3" xfId="0" applyNumberFormat="1" applyFont="1" applyFill="1" applyBorder="1" applyProtection="1"/>
    <xf numFmtId="167" fontId="0" fillId="2" borderId="0" xfId="0" applyNumberFormat="1" applyFont="1" applyFill="1" applyBorder="1" applyProtection="1"/>
    <xf numFmtId="167" fontId="0" fillId="2" borderId="17" xfId="0" applyNumberFormat="1" applyFont="1" applyFill="1" applyBorder="1" applyProtection="1"/>
    <xf numFmtId="167" fontId="0" fillId="2" borderId="1" xfId="0" applyNumberFormat="1" applyFont="1" applyFill="1" applyBorder="1" applyProtection="1"/>
    <xf numFmtId="167" fontId="0" fillId="2" borderId="18" xfId="0" applyNumberFormat="1" applyFont="1" applyFill="1" applyBorder="1" applyProtection="1"/>
    <xf numFmtId="167" fontId="0" fillId="2" borderId="19" xfId="0" applyNumberFormat="1" applyFont="1" applyFill="1" applyBorder="1" applyProtection="1"/>
    <xf numFmtId="167" fontId="0" fillId="2" borderId="20" xfId="0" applyNumberFormat="1" applyFont="1" applyFill="1" applyBorder="1" applyProtection="1"/>
    <xf numFmtId="167" fontId="0" fillId="2" borderId="21" xfId="0" applyNumberFormat="1" applyFont="1" applyFill="1" applyBorder="1" applyProtection="1"/>
    <xf numFmtId="3" fontId="0" fillId="2" borderId="0" xfId="0" applyNumberFormat="1" applyFont="1" applyFill="1" applyProtection="1"/>
    <xf numFmtId="0" fontId="0" fillId="3" borderId="2" xfId="0" applyFill="1" applyBorder="1" applyAlignment="1" applyProtection="1">
      <alignment horizontal="left"/>
      <protection locked="0"/>
    </xf>
    <xf numFmtId="1" fontId="0" fillId="2" borderId="0" xfId="0" applyNumberFormat="1" applyFont="1" applyFill="1" applyBorder="1" applyAlignment="1" applyProtection="1">
      <alignment horizontal="center"/>
    </xf>
    <xf numFmtId="1" fontId="0" fillId="2" borderId="19" xfId="0" applyNumberFormat="1" applyFont="1" applyFill="1" applyBorder="1" applyAlignment="1" applyProtection="1">
      <alignment horizontal="center"/>
    </xf>
    <xf numFmtId="1" fontId="0" fillId="2" borderId="1" xfId="0" applyNumberFormat="1" applyFont="1" applyFill="1" applyBorder="1" applyAlignment="1" applyProtection="1">
      <alignment horizontal="center"/>
    </xf>
    <xf numFmtId="1" fontId="0" fillId="2" borderId="21" xfId="0" applyNumberFormat="1" applyFont="1" applyFill="1" applyBorder="1" applyAlignment="1" applyProtection="1">
      <alignment horizontal="center"/>
    </xf>
    <xf numFmtId="1" fontId="0" fillId="2" borderId="22" xfId="0" applyNumberFormat="1" applyFont="1" applyFill="1" applyBorder="1" applyAlignment="1" applyProtection="1">
      <alignment horizontal="center"/>
    </xf>
    <xf numFmtId="1" fontId="0" fillId="2" borderId="23" xfId="0" applyNumberFormat="1" applyFont="1" applyFill="1" applyBorder="1" applyAlignment="1" applyProtection="1">
      <alignment horizontal="center"/>
    </xf>
    <xf numFmtId="0" fontId="0" fillId="2" borderId="0" xfId="0" applyFont="1" applyFill="1" applyBorder="1" applyProtection="1"/>
    <xf numFmtId="0" fontId="0" fillId="2" borderId="1" xfId="0" applyFont="1" applyFill="1" applyBorder="1" applyProtection="1"/>
    <xf numFmtId="0" fontId="5" fillId="2" borderId="24" xfId="0" applyFont="1" applyFill="1" applyBorder="1" applyProtection="1"/>
    <xf numFmtId="0" fontId="5" fillId="2" borderId="25" xfId="0" applyFont="1" applyFill="1" applyBorder="1" applyAlignment="1" applyProtection="1">
      <alignment wrapText="1"/>
    </xf>
    <xf numFmtId="0" fontId="5" fillId="2" borderId="7" xfId="0" applyFont="1" applyFill="1" applyBorder="1" applyProtection="1"/>
    <xf numFmtId="0" fontId="0" fillId="2" borderId="0" xfId="0" applyFill="1" applyProtection="1"/>
    <xf numFmtId="0" fontId="5" fillId="2" borderId="6" xfId="0" applyFont="1" applyFill="1" applyBorder="1" applyProtection="1"/>
    <xf numFmtId="167" fontId="0" fillId="2" borderId="21" xfId="0" applyNumberFormat="1" applyFont="1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 vertical="center"/>
      <protection locked="0"/>
    </xf>
    <xf numFmtId="165" fontId="0" fillId="2" borderId="0" xfId="0" applyNumberFormat="1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right"/>
    </xf>
    <xf numFmtId="0" fontId="0" fillId="2" borderId="24" xfId="0" applyFont="1" applyFill="1" applyBorder="1" applyAlignment="1" applyProtection="1">
      <alignment horizontal="center"/>
    </xf>
    <xf numFmtId="49" fontId="4" fillId="2" borderId="28" xfId="0" applyNumberFormat="1" applyFont="1" applyFill="1" applyBorder="1" applyAlignment="1">
      <alignment horizontal="left" vertical="top"/>
    </xf>
    <xf numFmtId="0" fontId="4" fillId="2" borderId="28" xfId="0" applyFont="1" applyFill="1" applyBorder="1" applyAlignment="1">
      <alignment wrapText="1"/>
    </xf>
    <xf numFmtId="0" fontId="0" fillId="3" borderId="28" xfId="0" applyFont="1" applyFill="1" applyBorder="1" applyAlignment="1" applyProtection="1">
      <alignment horizontal="left"/>
      <protection locked="0"/>
    </xf>
    <xf numFmtId="0" fontId="0" fillId="3" borderId="28" xfId="0" applyNumberFormat="1" applyFont="1" applyFill="1" applyBorder="1" applyAlignment="1" applyProtection="1">
      <alignment horizontal="center"/>
      <protection locked="0"/>
    </xf>
    <xf numFmtId="165" fontId="0" fillId="2" borderId="28" xfId="0" applyNumberFormat="1" applyFont="1" applyFill="1" applyBorder="1" applyAlignment="1">
      <alignment horizontal="left"/>
    </xf>
    <xf numFmtId="0" fontId="0" fillId="3" borderId="28" xfId="0" applyFont="1" applyFill="1" applyBorder="1" applyAlignment="1" applyProtection="1">
      <alignment horizontal="center"/>
      <protection locked="0"/>
    </xf>
    <xf numFmtId="0" fontId="0" fillId="3" borderId="28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/>
    <xf numFmtId="49" fontId="4" fillId="2" borderId="29" xfId="0" applyNumberFormat="1" applyFont="1" applyFill="1" applyBorder="1" applyAlignment="1">
      <alignment horizontal="left" vertical="top"/>
    </xf>
    <xf numFmtId="0" fontId="4" fillId="2" borderId="29" xfId="0" applyFont="1" applyFill="1" applyBorder="1" applyAlignment="1">
      <alignment wrapText="1"/>
    </xf>
    <xf numFmtId="0" fontId="0" fillId="3" borderId="29" xfId="0" applyFont="1" applyFill="1" applyBorder="1" applyAlignment="1" applyProtection="1">
      <alignment horizontal="left"/>
      <protection locked="0"/>
    </xf>
    <xf numFmtId="0" fontId="0" fillId="3" borderId="29" xfId="0" applyNumberFormat="1" applyFont="1" applyFill="1" applyBorder="1" applyAlignment="1" applyProtection="1">
      <alignment horizontal="center"/>
      <protection locked="0"/>
    </xf>
    <xf numFmtId="165" fontId="0" fillId="2" borderId="29" xfId="0" applyNumberFormat="1" applyFont="1" applyFill="1" applyBorder="1" applyAlignment="1">
      <alignment horizontal="left"/>
    </xf>
    <xf numFmtId="0" fontId="0" fillId="3" borderId="29" xfId="0" applyFont="1" applyFill="1" applyBorder="1" applyAlignment="1" applyProtection="1">
      <alignment horizontal="center"/>
      <protection locked="0"/>
    </xf>
    <xf numFmtId="0" fontId="0" fillId="3" borderId="29" xfId="0" applyFont="1" applyFill="1" applyBorder="1" applyAlignment="1" applyProtection="1">
      <alignment horizontal="center" vertical="center"/>
      <protection locked="0"/>
    </xf>
    <xf numFmtId="0" fontId="0" fillId="3" borderId="28" xfId="0" applyFill="1" applyBorder="1" applyAlignment="1" applyProtection="1">
      <alignment horizontal="left"/>
      <protection locked="0"/>
    </xf>
    <xf numFmtId="0" fontId="0" fillId="3" borderId="28" xfId="0" applyFill="1" applyBorder="1" applyAlignment="1" applyProtection="1">
      <alignment horizontal="center" vertical="center"/>
      <protection locked="0"/>
    </xf>
    <xf numFmtId="0" fontId="0" fillId="3" borderId="29" xfId="0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left"/>
      <protection locked="0"/>
    </xf>
    <xf numFmtId="49" fontId="4" fillId="2" borderId="30" xfId="0" applyNumberFormat="1" applyFont="1" applyFill="1" applyBorder="1" applyAlignment="1">
      <alignment horizontal="left" vertical="top"/>
    </xf>
    <xf numFmtId="0" fontId="4" fillId="2" borderId="30" xfId="0" applyFont="1" applyFill="1" applyBorder="1" applyAlignment="1">
      <alignment wrapText="1"/>
    </xf>
    <xf numFmtId="0" fontId="0" fillId="3" borderId="30" xfId="0" applyFont="1" applyFill="1" applyBorder="1" applyAlignment="1" applyProtection="1">
      <alignment horizontal="left"/>
      <protection locked="0"/>
    </xf>
    <xf numFmtId="0" fontId="0" fillId="3" borderId="30" xfId="0" applyFont="1" applyFill="1" applyBorder="1" applyAlignment="1" applyProtection="1">
      <alignment horizontal="center"/>
      <protection locked="0"/>
    </xf>
    <xf numFmtId="165" fontId="0" fillId="2" borderId="30" xfId="0" applyNumberFormat="1" applyFont="1" applyFill="1" applyBorder="1" applyAlignment="1">
      <alignment horizontal="left"/>
    </xf>
    <xf numFmtId="0" fontId="0" fillId="3" borderId="30" xfId="0" applyFont="1" applyFill="1" applyBorder="1" applyAlignment="1" applyProtection="1">
      <alignment horizontal="center" vertical="center"/>
      <protection locked="0"/>
    </xf>
    <xf numFmtId="0" fontId="0" fillId="2" borderId="25" xfId="0" applyFont="1" applyFill="1" applyBorder="1"/>
    <xf numFmtId="0" fontId="0" fillId="2" borderId="1" xfId="0" applyFont="1" applyFill="1" applyBorder="1" applyAlignment="1">
      <alignment horizontal="center"/>
    </xf>
    <xf numFmtId="165" fontId="0" fillId="2" borderId="1" xfId="0" applyNumberFormat="1" applyFont="1" applyFill="1" applyBorder="1" applyAlignment="1">
      <alignment horizontal="left"/>
    </xf>
    <xf numFmtId="166" fontId="0" fillId="2" borderId="1" xfId="0" applyNumberFormat="1" applyFont="1" applyFill="1" applyBorder="1"/>
    <xf numFmtId="49" fontId="1" fillId="2" borderId="33" xfId="0" applyNumberFormat="1" applyFont="1" applyFill="1" applyBorder="1" applyAlignment="1">
      <alignment horizontal="left" wrapText="1"/>
    </xf>
    <xf numFmtId="0" fontId="2" fillId="2" borderId="33" xfId="0" applyFont="1" applyFill="1" applyBorder="1" applyAlignment="1">
      <alignment horizontal="center" wrapText="1"/>
    </xf>
    <xf numFmtId="165" fontId="0" fillId="2" borderId="33" xfId="0" applyNumberFormat="1" applyFont="1" applyFill="1" applyBorder="1" applyAlignment="1">
      <alignment horizontal="left"/>
    </xf>
    <xf numFmtId="0" fontId="3" fillId="2" borderId="33" xfId="0" applyFont="1" applyFill="1" applyBorder="1" applyAlignment="1">
      <alignment horizontal="left" wrapText="1"/>
    </xf>
    <xf numFmtId="0" fontId="0" fillId="0" borderId="28" xfId="0" applyFont="1" applyFill="1" applyBorder="1" applyAlignment="1" applyProtection="1">
      <alignment horizontal="center" vertical="center"/>
      <protection locked="0"/>
    </xf>
    <xf numFmtId="49" fontId="4" fillId="2" borderId="34" xfId="0" applyNumberFormat="1" applyFont="1" applyFill="1" applyBorder="1" applyAlignment="1">
      <alignment horizontal="left" vertical="top"/>
    </xf>
    <xf numFmtId="0" fontId="4" fillId="2" borderId="34" xfId="0" applyFont="1" applyFill="1" applyBorder="1" applyAlignment="1">
      <alignment wrapText="1"/>
    </xf>
    <xf numFmtId="0" fontId="0" fillId="3" borderId="34" xfId="0" applyFont="1" applyFill="1" applyBorder="1" applyAlignment="1" applyProtection="1">
      <alignment horizontal="left"/>
      <protection locked="0"/>
    </xf>
    <xf numFmtId="0" fontId="0" fillId="3" borderId="34" xfId="0" applyNumberFormat="1" applyFont="1" applyFill="1" applyBorder="1" applyAlignment="1" applyProtection="1">
      <alignment horizontal="center"/>
      <protection locked="0"/>
    </xf>
    <xf numFmtId="165" fontId="0" fillId="2" borderId="34" xfId="0" applyNumberFormat="1" applyFont="1" applyFill="1" applyBorder="1" applyAlignment="1">
      <alignment horizontal="left"/>
    </xf>
    <xf numFmtId="0" fontId="0" fillId="3" borderId="34" xfId="0" applyFont="1" applyFill="1" applyBorder="1" applyAlignment="1" applyProtection="1">
      <alignment horizontal="center"/>
      <protection locked="0"/>
    </xf>
    <xf numFmtId="0" fontId="0" fillId="3" borderId="34" xfId="0" applyFont="1" applyFill="1" applyBorder="1" applyAlignment="1" applyProtection="1">
      <alignment horizontal="center" vertical="center"/>
      <protection locked="0"/>
    </xf>
    <xf numFmtId="0" fontId="0" fillId="2" borderId="35" xfId="0" applyFont="1" applyFill="1" applyBorder="1"/>
    <xf numFmtId="49" fontId="4" fillId="2" borderId="33" xfId="0" applyNumberFormat="1" applyFont="1" applyFill="1" applyBorder="1" applyAlignment="1">
      <alignment horizontal="left" vertical="top"/>
    </xf>
    <xf numFmtId="0" fontId="4" fillId="2" borderId="33" xfId="0" applyFont="1" applyFill="1" applyBorder="1" applyAlignment="1">
      <alignment wrapText="1"/>
    </xf>
    <xf numFmtId="0" fontId="0" fillId="3" borderId="33" xfId="0" applyFont="1" applyFill="1" applyBorder="1" applyAlignment="1" applyProtection="1">
      <alignment horizontal="left"/>
      <protection locked="0"/>
    </xf>
    <xf numFmtId="0" fontId="0" fillId="3" borderId="33" xfId="0" applyFont="1" applyFill="1" applyBorder="1" applyAlignment="1" applyProtection="1">
      <alignment horizontal="center"/>
      <protection locked="0"/>
    </xf>
    <xf numFmtId="0" fontId="0" fillId="3" borderId="30" xfId="0" applyNumberFormat="1" applyFont="1" applyFill="1" applyBorder="1" applyAlignment="1" applyProtection="1">
      <alignment horizontal="center"/>
      <protection locked="0"/>
    </xf>
    <xf numFmtId="0" fontId="0" fillId="0" borderId="30" xfId="0" applyFont="1" applyFill="1" applyBorder="1" applyAlignment="1" applyProtection="1">
      <alignment horizontal="center" vertical="center"/>
      <protection locked="0"/>
    </xf>
    <xf numFmtId="0" fontId="0" fillId="3" borderId="30" xfId="0" applyFill="1" applyBorder="1" applyAlignment="1" applyProtection="1">
      <alignment horizontal="left"/>
      <protection locked="0"/>
    </xf>
    <xf numFmtId="0" fontId="4" fillId="2" borderId="28" xfId="0" quotePrefix="1" applyFont="1" applyFill="1" applyBorder="1" applyAlignment="1">
      <alignment wrapText="1"/>
    </xf>
    <xf numFmtId="0" fontId="0" fillId="3" borderId="29" xfId="0" applyFill="1" applyBorder="1" applyAlignment="1" applyProtection="1">
      <alignment horizontal="left"/>
      <protection locked="0"/>
    </xf>
    <xf numFmtId="1" fontId="0" fillId="6" borderId="12" xfId="0" applyNumberFormat="1" applyFont="1" applyFill="1" applyBorder="1" applyAlignment="1" applyProtection="1">
      <alignment horizontal="center"/>
    </xf>
    <xf numFmtId="1" fontId="0" fillId="6" borderId="36" xfId="0" applyNumberFormat="1" applyFont="1" applyFill="1" applyBorder="1" applyAlignment="1" applyProtection="1">
      <alignment horizontal="center"/>
    </xf>
    <xf numFmtId="0" fontId="0" fillId="3" borderId="28" xfId="0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  <protection locked="0"/>
    </xf>
    <xf numFmtId="0" fontId="0" fillId="3" borderId="33" xfId="0" applyFill="1" applyBorder="1" applyAlignment="1" applyProtection="1">
      <alignment horizontal="center"/>
      <protection locked="0"/>
    </xf>
    <xf numFmtId="0" fontId="0" fillId="3" borderId="30" xfId="0" applyFill="1" applyBorder="1" applyAlignment="1" applyProtection="1">
      <alignment horizontal="center"/>
      <protection locked="0"/>
    </xf>
    <xf numFmtId="0" fontId="0" fillId="3" borderId="33" xfId="0" applyFill="1" applyBorder="1" applyAlignment="1" applyProtection="1">
      <alignment horizontal="center" vertical="center"/>
      <protection locked="0"/>
    </xf>
    <xf numFmtId="0" fontId="0" fillId="3" borderId="30" xfId="0" applyFill="1" applyBorder="1" applyAlignment="1" applyProtection="1">
      <alignment horizontal="center" vertical="center"/>
      <protection locked="0"/>
    </xf>
    <xf numFmtId="0" fontId="0" fillId="3" borderId="29" xfId="0" applyFill="1" applyBorder="1" applyAlignment="1" applyProtection="1">
      <alignment horizontal="center"/>
      <protection locked="0"/>
    </xf>
    <xf numFmtId="166" fontId="0" fillId="2" borderId="23" xfId="0" applyNumberFormat="1" applyFont="1" applyFill="1" applyBorder="1"/>
    <xf numFmtId="0" fontId="9" fillId="7" borderId="0" xfId="0" applyFont="1" applyFill="1" applyProtection="1"/>
    <xf numFmtId="0" fontId="0" fillId="8" borderId="0" xfId="0" applyFont="1" applyFill="1" applyProtection="1"/>
    <xf numFmtId="0" fontId="0" fillId="2" borderId="0" xfId="0" applyFill="1" applyAlignment="1" applyProtection="1">
      <alignment horizontal="right"/>
    </xf>
    <xf numFmtId="0" fontId="0" fillId="2" borderId="0" xfId="0" applyFill="1"/>
    <xf numFmtId="167" fontId="0" fillId="2" borderId="0" xfId="0" applyNumberFormat="1" applyFont="1" applyFill="1" applyProtection="1"/>
    <xf numFmtId="22" fontId="0" fillId="2" borderId="0" xfId="0" applyNumberFormat="1" applyFont="1" applyFill="1" applyProtection="1"/>
    <xf numFmtId="0" fontId="0" fillId="2" borderId="0" xfId="0" applyFill="1" applyAlignment="1" applyProtection="1">
      <alignment horizontal="center" wrapText="1"/>
    </xf>
    <xf numFmtId="1" fontId="5" fillId="4" borderId="6" xfId="0" applyNumberFormat="1" applyFont="1" applyFill="1" applyBorder="1" applyAlignment="1" applyProtection="1">
      <alignment horizontal="center"/>
    </xf>
    <xf numFmtId="1" fontId="5" fillId="4" borderId="7" xfId="0" applyNumberFormat="1" applyFont="1" applyFill="1" applyBorder="1" applyAlignment="1" applyProtection="1">
      <alignment horizontal="center"/>
    </xf>
    <xf numFmtId="1" fontId="5" fillId="4" borderId="24" xfId="0" applyNumberFormat="1" applyFont="1" applyFill="1" applyBorder="1" applyAlignment="1" applyProtection="1">
      <alignment horizontal="center"/>
    </xf>
    <xf numFmtId="1" fontId="5" fillId="5" borderId="37" xfId="0" applyNumberFormat="1" applyFont="1" applyFill="1" applyBorder="1" applyAlignment="1" applyProtection="1">
      <alignment horizontal="center"/>
    </xf>
    <xf numFmtId="1" fontId="5" fillId="5" borderId="4" xfId="0" applyNumberFormat="1" applyFont="1" applyFill="1" applyBorder="1" applyAlignment="1" applyProtection="1">
      <alignment horizontal="center"/>
    </xf>
    <xf numFmtId="1" fontId="5" fillId="5" borderId="38" xfId="0" applyNumberFormat="1" applyFont="1" applyFill="1" applyBorder="1" applyAlignment="1" applyProtection="1">
      <alignment horizontal="center"/>
    </xf>
    <xf numFmtId="164" fontId="0" fillId="9" borderId="8" xfId="0" applyNumberFormat="1" applyFont="1" applyFill="1" applyBorder="1" applyAlignment="1" applyProtection="1">
      <alignment horizontal="center"/>
      <protection locked="0"/>
    </xf>
    <xf numFmtId="164" fontId="0" fillId="9" borderId="32" xfId="0" applyNumberFormat="1" applyFont="1" applyFill="1" applyBorder="1" applyAlignment="1" applyProtection="1">
      <alignment horizontal="center"/>
      <protection locked="0"/>
    </xf>
    <xf numFmtId="164" fontId="0" fillId="9" borderId="31" xfId="0" applyNumberFormat="1" applyFont="1" applyFill="1" applyBorder="1" applyAlignment="1" applyProtection="1">
      <alignment horizontal="center"/>
      <protection locked="0"/>
    </xf>
    <xf numFmtId="166" fontId="0" fillId="3" borderId="8" xfId="0" applyNumberFormat="1" applyFont="1" applyFill="1" applyBorder="1" applyProtection="1">
      <protection locked="0"/>
    </xf>
    <xf numFmtId="166" fontId="0" fillId="3" borderId="32" xfId="0" applyNumberFormat="1" applyFont="1" applyFill="1" applyBorder="1" applyProtection="1">
      <protection locked="0"/>
    </xf>
    <xf numFmtId="166" fontId="0" fillId="3" borderId="31" xfId="0" applyNumberFormat="1" applyFont="1" applyFill="1" applyBorder="1" applyProtection="1">
      <protection locked="0"/>
    </xf>
    <xf numFmtId="166" fontId="0" fillId="9" borderId="8" xfId="0" applyNumberFormat="1" applyFont="1" applyFill="1" applyBorder="1" applyProtection="1">
      <protection locked="0"/>
    </xf>
    <xf numFmtId="166" fontId="0" fillId="9" borderId="32" xfId="0" applyNumberFormat="1" applyFont="1" applyFill="1" applyBorder="1" applyProtection="1">
      <protection locked="0"/>
    </xf>
    <xf numFmtId="166" fontId="0" fillId="9" borderId="31" xfId="0" applyNumberFormat="1" applyFont="1" applyFill="1" applyBorder="1" applyProtection="1">
      <protection locked="0"/>
    </xf>
    <xf numFmtId="166" fontId="5" fillId="3" borderId="0" xfId="0" applyNumberFormat="1" applyFont="1" applyFill="1" applyProtection="1">
      <protection locked="0"/>
    </xf>
    <xf numFmtId="0" fontId="0" fillId="9" borderId="0" xfId="0" applyFill="1"/>
    <xf numFmtId="164" fontId="0" fillId="9" borderId="31" xfId="0" applyNumberFormat="1" applyFill="1" applyBorder="1" applyAlignment="1" applyProtection="1">
      <alignment horizontal="center"/>
      <protection locked="0"/>
    </xf>
    <xf numFmtId="0" fontId="0" fillId="6" borderId="0" xfId="0" applyFill="1"/>
    <xf numFmtId="0" fontId="10" fillId="0" borderId="0" xfId="0" applyFont="1"/>
    <xf numFmtId="49" fontId="0" fillId="2" borderId="2" xfId="0" applyNumberFormat="1" applyFont="1" applyFill="1" applyBorder="1" applyAlignment="1" applyProtection="1">
      <alignment horizontal="left" vertical="top"/>
      <protection locked="0"/>
    </xf>
    <xf numFmtId="0" fontId="0" fillId="2" borderId="2" xfId="0" applyFont="1" applyFill="1" applyBorder="1" applyAlignment="1" applyProtection="1">
      <alignment wrapText="1"/>
      <protection locked="0"/>
    </xf>
    <xf numFmtId="0" fontId="0" fillId="2" borderId="2" xfId="0" applyFont="1" applyFill="1" applyBorder="1" applyAlignment="1" applyProtection="1">
      <alignment horizontal="left"/>
      <protection locked="0"/>
    </xf>
    <xf numFmtId="0" fontId="0" fillId="2" borderId="2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 applyProtection="1">
      <alignment horizontal="center"/>
      <protection locked="0"/>
    </xf>
    <xf numFmtId="0" fontId="0" fillId="2" borderId="0" xfId="0" applyFont="1" applyFill="1" applyProtection="1">
      <protection locked="0"/>
    </xf>
    <xf numFmtId="167" fontId="0" fillId="2" borderId="3" xfId="0" applyNumberFormat="1" applyFill="1" applyBorder="1" applyAlignment="1" applyProtection="1">
      <alignment horizontal="center"/>
    </xf>
    <xf numFmtId="167" fontId="0" fillId="2" borderId="0" xfId="0" applyNumberFormat="1" applyFill="1" applyBorder="1" applyAlignment="1" applyProtection="1">
      <alignment horizontal="center"/>
    </xf>
    <xf numFmtId="167" fontId="0" fillId="2" borderId="1" xfId="0" applyNumberFormat="1" applyFill="1" applyBorder="1" applyAlignment="1" applyProtection="1">
      <alignment horizontal="center"/>
    </xf>
    <xf numFmtId="1" fontId="0" fillId="2" borderId="0" xfId="0" applyNumberFormat="1" applyFill="1" applyBorder="1" applyAlignment="1" applyProtection="1">
      <alignment horizontal="right" vertical="center"/>
    </xf>
    <xf numFmtId="166" fontId="0" fillId="2" borderId="15" xfId="0" applyNumberFormat="1" applyFont="1" applyFill="1" applyBorder="1"/>
    <xf numFmtId="0" fontId="0" fillId="6" borderId="0" xfId="0" applyFont="1" applyFill="1" applyProtection="1"/>
    <xf numFmtId="0" fontId="0" fillId="10" borderId="0" xfId="0" applyFill="1" applyAlignment="1">
      <alignment horizontal="right"/>
    </xf>
    <xf numFmtId="0" fontId="0" fillId="10" borderId="0" xfId="0" applyFill="1" applyAlignment="1">
      <alignment wrapText="1"/>
    </xf>
    <xf numFmtId="0" fontId="0" fillId="10" borderId="0" xfId="0" applyFont="1" applyFill="1" applyAlignment="1" applyProtection="1">
      <alignment horizontal="right"/>
    </xf>
    <xf numFmtId="0" fontId="0" fillId="10" borderId="0" xfId="0" applyFont="1" applyFill="1" applyProtection="1"/>
    <xf numFmtId="0" fontId="0" fillId="10" borderId="2" xfId="0" applyFont="1" applyFill="1" applyBorder="1" applyAlignment="1" applyProtection="1">
      <alignment horizontal="center" vertical="center"/>
    </xf>
    <xf numFmtId="0" fontId="0" fillId="10" borderId="29" xfId="0" applyFont="1" applyFill="1" applyBorder="1" applyAlignment="1" applyProtection="1">
      <alignment horizontal="center" vertical="center"/>
    </xf>
    <xf numFmtId="0" fontId="2" fillId="10" borderId="0" xfId="0" applyFont="1" applyFill="1" applyAlignment="1" applyProtection="1">
      <alignment wrapText="1"/>
    </xf>
    <xf numFmtId="1" fontId="0" fillId="10" borderId="34" xfId="0" applyNumberFormat="1" applyFill="1" applyBorder="1" applyAlignment="1" applyProtection="1">
      <alignment horizontal="right" vertical="center"/>
    </xf>
    <xf numFmtId="1" fontId="0" fillId="10" borderId="28" xfId="0" applyNumberFormat="1" applyFill="1" applyBorder="1" applyAlignment="1" applyProtection="1">
      <alignment horizontal="right" vertical="center"/>
    </xf>
    <xf numFmtId="1" fontId="0" fillId="10" borderId="2" xfId="0" applyNumberFormat="1" applyFill="1" applyBorder="1" applyAlignment="1" applyProtection="1">
      <alignment horizontal="right" vertical="center"/>
    </xf>
    <xf numFmtId="1" fontId="0" fillId="10" borderId="29" xfId="0" applyNumberFormat="1" applyFill="1" applyBorder="1" applyAlignment="1" applyProtection="1">
      <alignment horizontal="right" vertical="center"/>
    </xf>
    <xf numFmtId="1" fontId="0" fillId="10" borderId="33" xfId="0" applyNumberFormat="1" applyFill="1" applyBorder="1" applyAlignment="1" applyProtection="1">
      <alignment horizontal="right" vertical="center"/>
    </xf>
    <xf numFmtId="1" fontId="0" fillId="10" borderId="30" xfId="0" applyNumberFormat="1" applyFill="1" applyBorder="1" applyAlignment="1" applyProtection="1">
      <alignment horizontal="right" vertical="center"/>
    </xf>
    <xf numFmtId="0" fontId="0" fillId="10" borderId="0" xfId="0" applyFont="1" applyFill="1" applyProtection="1">
      <protection locked="0"/>
    </xf>
    <xf numFmtId="0" fontId="0" fillId="10" borderId="0" xfId="0" applyFont="1" applyFill="1"/>
    <xf numFmtId="0" fontId="0" fillId="10" borderId="33" xfId="0" applyFont="1" applyFill="1" applyBorder="1" applyAlignment="1" applyProtection="1">
      <alignment horizontal="center" vertical="center"/>
    </xf>
    <xf numFmtId="0" fontId="0" fillId="10" borderId="0" xfId="0" applyFont="1" applyFill="1" applyBorder="1" applyAlignment="1" applyProtection="1">
      <alignment horizontal="center" vertical="center"/>
      <protection locked="0"/>
    </xf>
    <xf numFmtId="0" fontId="0" fillId="10" borderId="0" xfId="0" applyFill="1"/>
    <xf numFmtId="167" fontId="0" fillId="6" borderId="22" xfId="0" applyNumberFormat="1" applyFont="1" applyFill="1" applyBorder="1" applyAlignment="1" applyProtection="1">
      <alignment horizontal="center"/>
    </xf>
    <xf numFmtId="167" fontId="0" fillId="6" borderId="0" xfId="0" applyNumberFormat="1" applyFont="1" applyFill="1" applyBorder="1" applyAlignment="1" applyProtection="1">
      <alignment horizontal="center"/>
    </xf>
    <xf numFmtId="167" fontId="0" fillId="6" borderId="19" xfId="0" applyNumberFormat="1" applyFont="1" applyFill="1" applyBorder="1" applyAlignment="1" applyProtection="1">
      <alignment horizontal="center"/>
    </xf>
    <xf numFmtId="167" fontId="0" fillId="6" borderId="23" xfId="0" applyNumberFormat="1" applyFont="1" applyFill="1" applyBorder="1" applyAlignment="1" applyProtection="1">
      <alignment horizontal="center"/>
    </xf>
    <xf numFmtId="167" fontId="0" fillId="6" borderId="1" xfId="0" applyNumberFormat="1" applyFont="1" applyFill="1" applyBorder="1" applyAlignment="1" applyProtection="1">
      <alignment horizontal="center"/>
    </xf>
    <xf numFmtId="167" fontId="0" fillId="6" borderId="21" xfId="0" applyNumberFormat="1" applyFont="1" applyFill="1" applyBorder="1" applyAlignment="1" applyProtection="1">
      <alignment horizontal="center"/>
    </xf>
    <xf numFmtId="1" fontId="0" fillId="6" borderId="22" xfId="0" applyNumberFormat="1" applyFont="1" applyFill="1" applyBorder="1" applyAlignment="1" applyProtection="1">
      <alignment horizontal="center"/>
    </xf>
    <xf numFmtId="1" fontId="0" fillId="6" borderId="0" xfId="0" applyNumberFormat="1" applyFont="1" applyFill="1" applyBorder="1" applyAlignment="1" applyProtection="1">
      <alignment horizontal="center"/>
    </xf>
    <xf numFmtId="1" fontId="0" fillId="6" borderId="19" xfId="0" applyNumberFormat="1" applyFont="1" applyFill="1" applyBorder="1" applyAlignment="1" applyProtection="1">
      <alignment horizontal="center"/>
    </xf>
    <xf numFmtId="0" fontId="0" fillId="6" borderId="0" xfId="0" applyFont="1" applyFill="1"/>
    <xf numFmtId="0" fontId="0" fillId="0" borderId="0" xfId="0" applyFont="1" applyFill="1"/>
    <xf numFmtId="0" fontId="0" fillId="3" borderId="33" xfId="0" applyNumberFormat="1" applyFont="1" applyFill="1" applyBorder="1" applyAlignment="1" applyProtection="1">
      <alignment horizontal="center"/>
      <protection locked="0"/>
    </xf>
    <xf numFmtId="0" fontId="0" fillId="3" borderId="0" xfId="0" applyFont="1" applyFill="1" applyBorder="1" applyAlignment="1" applyProtection="1">
      <alignment horizontal="left"/>
      <protection locked="0"/>
    </xf>
    <xf numFmtId="0" fontId="2" fillId="10" borderId="0" xfId="0" applyFont="1" applyFill="1" applyBorder="1" applyAlignment="1" applyProtection="1">
      <alignment wrapText="1"/>
    </xf>
    <xf numFmtId="0" fontId="1" fillId="2" borderId="0" xfId="0" applyFont="1" applyFill="1" applyAlignment="1">
      <alignment wrapText="1"/>
    </xf>
    <xf numFmtId="0" fontId="11" fillId="2" borderId="35" xfId="0" applyFont="1" applyFill="1" applyBorder="1"/>
    <xf numFmtId="0" fontId="11" fillId="2" borderId="0" xfId="0" applyFont="1" applyFill="1"/>
    <xf numFmtId="0" fontId="11" fillId="2" borderId="1" xfId="0" applyFont="1" applyFill="1" applyBorder="1"/>
    <xf numFmtId="0" fontId="11" fillId="2" borderId="25" xfId="0" applyFont="1" applyFill="1" applyBorder="1"/>
    <xf numFmtId="0" fontId="11" fillId="2" borderId="0" xfId="0" applyFont="1" applyFill="1" applyProtection="1">
      <protection locked="0"/>
    </xf>
    <xf numFmtId="0" fontId="4" fillId="2" borderId="0" xfId="0" applyFont="1" applyFill="1" applyAlignment="1">
      <alignment wrapText="1"/>
    </xf>
    <xf numFmtId="0" fontId="11" fillId="2" borderId="0" xfId="0" applyFont="1" applyFill="1" applyAlignment="1">
      <alignment wrapText="1"/>
    </xf>
    <xf numFmtId="0" fontId="4" fillId="2" borderId="35" xfId="0" applyFont="1" applyFill="1" applyBorder="1"/>
    <xf numFmtId="0" fontId="4" fillId="2" borderId="0" xfId="0" applyFont="1" applyFill="1"/>
    <xf numFmtId="0" fontId="4" fillId="2" borderId="1" xfId="0" applyFont="1" applyFill="1" applyBorder="1"/>
    <xf numFmtId="0" fontId="4" fillId="2" borderId="25" xfId="0" applyFont="1" applyFill="1" applyBorder="1"/>
    <xf numFmtId="0" fontId="4" fillId="2" borderId="0" xfId="0" applyFont="1" applyFill="1" applyProtection="1">
      <protection locked="0"/>
    </xf>
    <xf numFmtId="0" fontId="4" fillId="2" borderId="0" xfId="0" applyFont="1" applyFill="1" applyBorder="1"/>
    <xf numFmtId="0" fontId="11" fillId="2" borderId="0" xfId="0" applyFont="1" applyFill="1" applyBorder="1"/>
    <xf numFmtId="0" fontId="4" fillId="2" borderId="29" xfId="0" quotePrefix="1" applyFont="1" applyFill="1" applyBorder="1" applyAlignment="1">
      <alignment wrapText="1"/>
    </xf>
    <xf numFmtId="49" fontId="4" fillId="2" borderId="30" xfId="0" quotePrefix="1" applyNumberFormat="1" applyFont="1" applyFill="1" applyBorder="1" applyAlignment="1">
      <alignment horizontal="left" vertical="top"/>
    </xf>
    <xf numFmtId="49" fontId="4" fillId="2" borderId="28" xfId="0" quotePrefix="1" applyNumberFormat="1" applyFont="1" applyFill="1" applyBorder="1" applyAlignment="1">
      <alignment horizontal="left" vertical="top"/>
    </xf>
    <xf numFmtId="165" fontId="0" fillId="10" borderId="34" xfId="0" applyNumberFormat="1" applyFont="1" applyFill="1" applyBorder="1" applyAlignment="1" applyProtection="1">
      <alignment horizontal="left"/>
    </xf>
    <xf numFmtId="0" fontId="0" fillId="10" borderId="34" xfId="0" applyNumberFormat="1" applyFont="1" applyFill="1" applyBorder="1" applyAlignment="1" applyProtection="1">
      <alignment horizontal="center"/>
    </xf>
    <xf numFmtId="0" fontId="0" fillId="10" borderId="34" xfId="0" applyFont="1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10" borderId="28" xfId="0" applyNumberFormat="1" applyFont="1" applyFill="1" applyBorder="1" applyAlignment="1" applyProtection="1">
      <alignment horizontal="center"/>
    </xf>
    <xf numFmtId="165" fontId="0" fillId="10" borderId="28" xfId="0" applyNumberFormat="1" applyFont="1" applyFill="1" applyBorder="1" applyAlignment="1" applyProtection="1">
      <alignment horizontal="left"/>
    </xf>
    <xf numFmtId="0" fontId="0" fillId="10" borderId="28" xfId="0" applyFont="1" applyFill="1" applyBorder="1" applyAlignment="1" applyProtection="1">
      <alignment horizontal="center"/>
    </xf>
    <xf numFmtId="0" fontId="0" fillId="10" borderId="28" xfId="0" applyFont="1" applyFill="1" applyBorder="1" applyAlignment="1" applyProtection="1">
      <alignment horizontal="center" vertical="center"/>
    </xf>
    <xf numFmtId="0" fontId="0" fillId="10" borderId="28" xfId="0" applyFont="1" applyFill="1" applyBorder="1" applyAlignment="1" applyProtection="1">
      <alignment horizontal="left"/>
    </xf>
    <xf numFmtId="0" fontId="0" fillId="10" borderId="2" xfId="0" applyNumberFormat="1" applyFont="1" applyFill="1" applyBorder="1" applyAlignment="1" applyProtection="1">
      <alignment horizontal="center"/>
    </xf>
    <xf numFmtId="165" fontId="0" fillId="10" borderId="2" xfId="0" applyNumberFormat="1" applyFont="1" applyFill="1" applyBorder="1" applyAlignment="1" applyProtection="1">
      <alignment horizontal="left"/>
    </xf>
    <xf numFmtId="0" fontId="0" fillId="10" borderId="2" xfId="0" applyFont="1" applyFill="1" applyBorder="1" applyAlignment="1" applyProtection="1">
      <alignment horizontal="center"/>
    </xf>
    <xf numFmtId="0" fontId="0" fillId="10" borderId="2" xfId="0" applyFont="1" applyFill="1" applyBorder="1" applyAlignment="1" applyProtection="1">
      <alignment horizontal="left"/>
    </xf>
    <xf numFmtId="0" fontId="0" fillId="10" borderId="29" xfId="0" applyNumberFormat="1" applyFont="1" applyFill="1" applyBorder="1" applyAlignment="1" applyProtection="1">
      <alignment horizontal="center"/>
    </xf>
    <xf numFmtId="165" fontId="0" fillId="10" borderId="29" xfId="0" applyNumberFormat="1" applyFont="1" applyFill="1" applyBorder="1" applyAlignment="1" applyProtection="1">
      <alignment horizontal="left"/>
    </xf>
    <xf numFmtId="0" fontId="0" fillId="10" borderId="29" xfId="0" applyFont="1" applyFill="1" applyBorder="1" applyAlignment="1" applyProtection="1">
      <alignment horizontal="center"/>
    </xf>
    <xf numFmtId="0" fontId="0" fillId="10" borderId="29" xfId="0" applyFont="1" applyFill="1" applyBorder="1" applyAlignment="1" applyProtection="1">
      <alignment horizontal="left"/>
    </xf>
    <xf numFmtId="0" fontId="0" fillId="10" borderId="2" xfId="0" applyFill="1" applyBorder="1" applyAlignment="1" applyProtection="1">
      <alignment horizontal="center" vertical="center"/>
    </xf>
    <xf numFmtId="0" fontId="0" fillId="10" borderId="28" xfId="0" applyFill="1" applyBorder="1" applyAlignment="1" applyProtection="1">
      <alignment horizontal="center"/>
    </xf>
    <xf numFmtId="0" fontId="0" fillId="10" borderId="28" xfId="0" applyFill="1" applyBorder="1" applyAlignment="1" applyProtection="1">
      <alignment horizontal="center" vertical="center"/>
    </xf>
    <xf numFmtId="0" fontId="0" fillId="10" borderId="2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 vertical="center"/>
    </xf>
    <xf numFmtId="0" fontId="0" fillId="10" borderId="33" xfId="0" applyNumberFormat="1" applyFont="1" applyFill="1" applyBorder="1" applyAlignment="1" applyProtection="1">
      <alignment horizontal="center"/>
    </xf>
    <xf numFmtId="165" fontId="0" fillId="10" borderId="33" xfId="0" applyNumberFormat="1" applyFont="1" applyFill="1" applyBorder="1" applyAlignment="1" applyProtection="1">
      <alignment horizontal="left"/>
    </xf>
    <xf numFmtId="0" fontId="0" fillId="10" borderId="33" xfId="0" applyFont="1" applyFill="1" applyBorder="1" applyAlignment="1" applyProtection="1">
      <alignment horizontal="center"/>
    </xf>
    <xf numFmtId="0" fontId="0" fillId="10" borderId="33" xfId="0" applyFill="1" applyBorder="1" applyAlignment="1" applyProtection="1">
      <alignment horizontal="center"/>
    </xf>
    <xf numFmtId="0" fontId="0" fillId="10" borderId="33" xfId="0" applyFill="1" applyBorder="1" applyAlignment="1" applyProtection="1">
      <alignment horizontal="center" vertical="center"/>
    </xf>
    <xf numFmtId="0" fontId="0" fillId="10" borderId="33" xfId="0" applyFont="1" applyFill="1" applyBorder="1" applyAlignment="1" applyProtection="1">
      <alignment horizontal="left"/>
    </xf>
    <xf numFmtId="0" fontId="0" fillId="10" borderId="30" xfId="0" applyNumberFormat="1" applyFont="1" applyFill="1" applyBorder="1" applyAlignment="1" applyProtection="1">
      <alignment horizontal="center"/>
    </xf>
    <xf numFmtId="165" fontId="0" fillId="10" borderId="30" xfId="0" applyNumberFormat="1" applyFont="1" applyFill="1" applyBorder="1" applyAlignment="1" applyProtection="1">
      <alignment horizontal="left"/>
    </xf>
    <xf numFmtId="0" fontId="0" fillId="10" borderId="30" xfId="0" applyFont="1" applyFill="1" applyBorder="1" applyAlignment="1" applyProtection="1">
      <alignment horizontal="center"/>
    </xf>
    <xf numFmtId="0" fontId="0" fillId="10" borderId="30" xfId="0" applyFill="1" applyBorder="1" applyAlignment="1" applyProtection="1">
      <alignment horizontal="center"/>
    </xf>
    <xf numFmtId="0" fontId="0" fillId="10" borderId="30" xfId="0" applyFill="1" applyBorder="1" applyAlignment="1" applyProtection="1">
      <alignment horizontal="center" vertical="center"/>
    </xf>
    <xf numFmtId="0" fontId="0" fillId="10" borderId="30" xfId="0" applyFont="1" applyFill="1" applyBorder="1" applyAlignment="1" applyProtection="1">
      <alignment horizontal="center" vertical="center"/>
    </xf>
    <xf numFmtId="0" fontId="0" fillId="10" borderId="30" xfId="0" applyFont="1" applyFill="1" applyBorder="1" applyAlignment="1" applyProtection="1">
      <alignment horizontal="left"/>
    </xf>
    <xf numFmtId="0" fontId="0" fillId="10" borderId="2" xfId="0" applyFill="1" applyBorder="1" applyAlignment="1" applyProtection="1">
      <alignment horizontal="left"/>
    </xf>
    <xf numFmtId="0" fontId="0" fillId="10" borderId="30" xfId="0" applyFill="1" applyBorder="1" applyAlignment="1" applyProtection="1">
      <alignment horizontal="left"/>
    </xf>
    <xf numFmtId="0" fontId="0" fillId="10" borderId="28" xfId="0" applyFill="1" applyBorder="1" applyAlignment="1" applyProtection="1">
      <alignment horizontal="left"/>
    </xf>
    <xf numFmtId="0" fontId="0" fillId="10" borderId="29" xfId="0" applyFill="1" applyBorder="1" applyAlignment="1" applyProtection="1">
      <alignment horizontal="left"/>
    </xf>
    <xf numFmtId="0" fontId="5" fillId="2" borderId="27" xfId="0" applyFont="1" applyFill="1" applyBorder="1" applyAlignment="1" applyProtection="1">
      <alignment horizontal="center" wrapText="1"/>
    </xf>
    <xf numFmtId="0" fontId="5" fillId="2" borderId="25" xfId="0" applyFont="1" applyFill="1" applyBorder="1" applyAlignment="1" applyProtection="1">
      <alignment horizontal="center" wrapText="1"/>
    </xf>
    <xf numFmtId="0" fontId="5" fillId="2" borderId="26" xfId="0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workbookViewId="0"/>
  </sheetViews>
  <sheetFormatPr defaultRowHeight="12.75" x14ac:dyDescent="0.2"/>
  <cols>
    <col min="1" max="2" width="4.28515625" customWidth="1"/>
    <col min="3" max="3" width="6.5703125" customWidth="1"/>
    <col min="4" max="5" width="4.28515625" customWidth="1"/>
  </cols>
  <sheetData>
    <row r="1" spans="1:18" ht="20.25" x14ac:dyDescent="0.3">
      <c r="C1" s="172" t="s">
        <v>3598</v>
      </c>
    </row>
    <row r="3" spans="1:18" x14ac:dyDescent="0.2">
      <c r="A3" s="6" t="s">
        <v>3634</v>
      </c>
      <c r="B3" s="201"/>
      <c r="C3" s="199"/>
      <c r="D3" s="201"/>
      <c r="E3" s="199"/>
      <c r="F3" s="201"/>
      <c r="G3" s="199"/>
      <c r="H3" s="201"/>
      <c r="I3" s="199"/>
      <c r="J3" s="201"/>
      <c r="K3" s="199"/>
      <c r="L3" s="201"/>
      <c r="M3" s="199"/>
      <c r="N3" s="201"/>
      <c r="O3" s="199"/>
      <c r="P3" s="201"/>
      <c r="Q3" s="199"/>
      <c r="R3" s="82"/>
    </row>
    <row r="4" spans="1:18" x14ac:dyDescent="0.2">
      <c r="B4" s="199" t="s">
        <v>3599</v>
      </c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213"/>
    </row>
    <row r="5" spans="1:18" x14ac:dyDescent="0.2">
      <c r="B5" s="202" t="s">
        <v>3603</v>
      </c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13"/>
    </row>
    <row r="6" spans="1:18" x14ac:dyDescent="0.2">
      <c r="B6" s="6" t="s">
        <v>3600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213"/>
    </row>
    <row r="7" spans="1:18" x14ac:dyDescent="0.2">
      <c r="A7" s="171" t="s">
        <v>3633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3"/>
    </row>
    <row r="8" spans="1:18" x14ac:dyDescent="0.2">
      <c r="B8" s="212" t="s">
        <v>3599</v>
      </c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3"/>
    </row>
    <row r="9" spans="1:18" x14ac:dyDescent="0.2">
      <c r="B9" s="212" t="s">
        <v>3630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3"/>
    </row>
    <row r="10" spans="1:18" x14ac:dyDescent="0.2">
      <c r="A10" s="169" t="s">
        <v>3629</v>
      </c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82"/>
    </row>
    <row r="11" spans="1:18" x14ac:dyDescent="0.2">
      <c r="B11" s="169" t="s">
        <v>3601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82"/>
    </row>
    <row r="12" spans="1:18" x14ac:dyDescent="0.2">
      <c r="A12" t="s">
        <v>3602</v>
      </c>
    </row>
    <row r="14" spans="1:18" x14ac:dyDescent="0.2">
      <c r="A14" t="s">
        <v>3604</v>
      </c>
    </row>
    <row r="15" spans="1:18" x14ac:dyDescent="0.2">
      <c r="B15" t="s">
        <v>3605</v>
      </c>
    </row>
    <row r="16" spans="1:18" x14ac:dyDescent="0.2">
      <c r="C16" t="s">
        <v>3606</v>
      </c>
    </row>
    <row r="17" spans="1:6" x14ac:dyDescent="0.2">
      <c r="B17" t="s">
        <v>3607</v>
      </c>
    </row>
    <row r="18" spans="1:6" x14ac:dyDescent="0.2">
      <c r="B18" t="s">
        <v>3608</v>
      </c>
    </row>
    <row r="19" spans="1:6" x14ac:dyDescent="0.2">
      <c r="B19" t="s">
        <v>3609</v>
      </c>
    </row>
    <row r="20" spans="1:6" x14ac:dyDescent="0.2">
      <c r="B20" t="s">
        <v>3622</v>
      </c>
    </row>
    <row r="21" spans="1:6" x14ac:dyDescent="0.2">
      <c r="C21" t="s">
        <v>3623</v>
      </c>
    </row>
    <row r="22" spans="1:6" x14ac:dyDescent="0.2">
      <c r="C22" t="s">
        <v>3631</v>
      </c>
    </row>
    <row r="23" spans="1:6" x14ac:dyDescent="0.2">
      <c r="C23" t="s">
        <v>3624</v>
      </c>
    </row>
    <row r="24" spans="1:6" x14ac:dyDescent="0.2">
      <c r="C24" t="s">
        <v>3628</v>
      </c>
    </row>
    <row r="25" spans="1:6" x14ac:dyDescent="0.2">
      <c r="D25" t="s">
        <v>3625</v>
      </c>
    </row>
    <row r="26" spans="1:6" x14ac:dyDescent="0.2">
      <c r="E26" t="s">
        <v>3626</v>
      </c>
    </row>
    <row r="27" spans="1:6" x14ac:dyDescent="0.2">
      <c r="E27" t="s">
        <v>3627</v>
      </c>
    </row>
    <row r="28" spans="1:6" x14ac:dyDescent="0.2">
      <c r="F28" t="s">
        <v>3635</v>
      </c>
    </row>
    <row r="30" spans="1:6" x14ac:dyDescent="0.2">
      <c r="A30" t="s">
        <v>3610</v>
      </c>
    </row>
    <row r="31" spans="1:6" x14ac:dyDescent="0.2">
      <c r="B31" t="s">
        <v>3611</v>
      </c>
    </row>
    <row r="32" spans="1:6" x14ac:dyDescent="0.2">
      <c r="B32" t="s">
        <v>3612</v>
      </c>
    </row>
    <row r="33" spans="1:18" x14ac:dyDescent="0.2">
      <c r="B33" t="s">
        <v>3636</v>
      </c>
    </row>
    <row r="34" spans="1:18" x14ac:dyDescent="0.2">
      <c r="C34" t="s">
        <v>3637</v>
      </c>
    </row>
    <row r="35" spans="1:18" x14ac:dyDescent="0.2">
      <c r="C35" t="s">
        <v>3638</v>
      </c>
    </row>
    <row r="37" spans="1:18" x14ac:dyDescent="0.2">
      <c r="A37" t="s">
        <v>3613</v>
      </c>
    </row>
    <row r="38" spans="1:18" x14ac:dyDescent="0.2">
      <c r="B38" t="s">
        <v>3614</v>
      </c>
    </row>
    <row r="39" spans="1:18" x14ac:dyDescent="0.2">
      <c r="C39" t="s">
        <v>3615</v>
      </c>
    </row>
    <row r="40" spans="1:18" x14ac:dyDescent="0.2">
      <c r="C40" t="s">
        <v>3639</v>
      </c>
    </row>
    <row r="41" spans="1:18" x14ac:dyDescent="0.2">
      <c r="C41" t="s">
        <v>3616</v>
      </c>
    </row>
    <row r="42" spans="1:18" x14ac:dyDescent="0.2">
      <c r="B42" t="s">
        <v>3640</v>
      </c>
    </row>
    <row r="43" spans="1:18" x14ac:dyDescent="0.2">
      <c r="C43" t="s">
        <v>3617</v>
      </c>
    </row>
    <row r="44" spans="1:18" x14ac:dyDescent="0.2">
      <c r="B44" t="s">
        <v>3641</v>
      </c>
    </row>
    <row r="45" spans="1:18" x14ac:dyDescent="0.2">
      <c r="C45" t="s">
        <v>3619</v>
      </c>
    </row>
    <row r="46" spans="1:18" x14ac:dyDescent="0.2">
      <c r="B46" t="s">
        <v>3642</v>
      </c>
    </row>
    <row r="48" spans="1:18" x14ac:dyDescent="0.2">
      <c r="A48" s="171" t="s">
        <v>3618</v>
      </c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tabSelected="1" workbookViewId="0">
      <selection activeCell="B2" sqref="B2"/>
    </sheetView>
  </sheetViews>
  <sheetFormatPr defaultRowHeight="12.75" x14ac:dyDescent="0.2"/>
  <cols>
    <col min="1" max="1" width="9.85546875" style="6" customWidth="1"/>
    <col min="2" max="2" width="22.85546875" style="6" customWidth="1"/>
    <col min="3" max="3" width="12.7109375" style="6" customWidth="1"/>
    <col min="4" max="4" width="11.5703125" style="6" customWidth="1"/>
    <col min="5" max="5" width="11.85546875" style="6" customWidth="1"/>
    <col min="6" max="6" width="6.28515625" style="6" customWidth="1"/>
    <col min="7" max="7" width="6.140625" style="6" customWidth="1"/>
    <col min="8" max="9" width="6.7109375" style="6" customWidth="1"/>
    <col min="10" max="10" width="6" style="6" customWidth="1"/>
    <col min="11" max="11" width="6.85546875" style="6" customWidth="1"/>
    <col min="12" max="12" width="6.140625" style="6" customWidth="1"/>
    <col min="13" max="13" width="7.42578125" style="6" customWidth="1"/>
    <col min="14" max="16" width="6.7109375" style="6" customWidth="1"/>
    <col min="17" max="16384" width="9.140625" style="6"/>
  </cols>
  <sheetData>
    <row r="1" spans="1:18" ht="54.75" customHeight="1" x14ac:dyDescent="0.2">
      <c r="A1" s="5" t="s">
        <v>3643</v>
      </c>
      <c r="B1" s="5" t="s">
        <v>3644</v>
      </c>
      <c r="C1" s="5" t="s">
        <v>3645</v>
      </c>
      <c r="D1" s="5" t="s">
        <v>3646</v>
      </c>
      <c r="E1" s="5" t="s">
        <v>3647</v>
      </c>
      <c r="F1" s="46" t="s">
        <v>575</v>
      </c>
      <c r="G1" s="46" t="s">
        <v>576</v>
      </c>
      <c r="H1" s="46" t="s">
        <v>3620</v>
      </c>
      <c r="I1" s="46" t="s">
        <v>3621</v>
      </c>
      <c r="J1" s="46" t="s">
        <v>1611</v>
      </c>
      <c r="K1" s="5" t="s">
        <v>3657</v>
      </c>
      <c r="L1" s="5" t="s">
        <v>3658</v>
      </c>
      <c r="M1" s="5" t="s">
        <v>3659</v>
      </c>
      <c r="N1" s="5" t="s">
        <v>3660</v>
      </c>
      <c r="O1" s="5" t="s">
        <v>3661</v>
      </c>
      <c r="P1" s="5" t="s">
        <v>3662</v>
      </c>
    </row>
    <row r="2" spans="1:18" x14ac:dyDescent="0.2">
      <c r="A2" s="7">
        <v>1</v>
      </c>
      <c r="B2" s="31"/>
      <c r="C2" s="8">
        <f>B2</f>
        <v>0</v>
      </c>
      <c r="D2" s="162"/>
      <c r="E2" s="162"/>
      <c r="F2" s="48">
        <f ca="1">IF(ISBLANK(D2),0,IF(D2&lt;K2,IF(NOW()&lt;(B2+K2),NOW()-(B2+D2),K2-D2),0))</f>
        <v>0</v>
      </c>
      <c r="G2" s="44">
        <f t="shared" ref="G2:G9" ca="1" si="0">IF(OR(ISBLANK(D2),NOW()&lt;(B2+L2),D2&gt;=M2),0,IF(ISBLANK(E2),IF(D2&lt;=L2,IF(NOW()&lt;(B2+M2),NOW()-(B2+L2),M2-L2),IF(NOW()&lt;(B2+M2),NOW()-(B2+D2),M2-D2)),IF(D2&lt;=L2,IF(NOW()&lt;(B2+M2),IF(E2&lt;=L2,0,E2-L2),IF(E2&lt;=L2,0,IF(E2&gt;=M2,M2-L2,E2-L2))),IF(NOW()&lt;(B2+M2),E2-D2,IF(E2&gt;=M2,M2-D2,E2-D2)))))</f>
        <v>0</v>
      </c>
      <c r="H2" s="44">
        <f ca="1">IF(OR(ISBLANK(D2),NOW()&lt;(B2+N2),D2&gt;=O2),0,IF(ISBLANK(E2),IF(D2&lt;=N2,IF(NOW()&lt;(B2+O2),NOW()-(B2+N2),O2-N2),IF(NOW()&lt;(B2+O2),NOW()-(B2+D2),O2-D2)),IF(D2&lt;=N2,IF(NOW()&lt;(B2+O2),IF(E2&lt;=N2,0,E2-N2),IF(E2&lt;=N2,0,IF(E2&gt;=O2,O2-N2,E2-N2))),IF(NOW()&lt;(B2+O2),E2-D2,IF(E2&gt;=O2,O2-D2,E2-D2)))))</f>
        <v>0</v>
      </c>
      <c r="I2" s="44">
        <f ca="1">IF(OR(ISBLANK(D2),NOW()&lt;(B2+P2)),0,IF(ISBLANK(E2),IF(D2&lt;=P2,NOW()-(B2+P2),NOW()-(B2+D2)),IF(E2&lt;=P2,0,IF(D2&lt;=P2,E2-P2,E2-D2))))</f>
        <v>0</v>
      </c>
      <c r="J2" s="44">
        <f ca="1">SUM(F2:I2)</f>
        <v>0</v>
      </c>
      <c r="K2" s="165">
        <f>$C$15</f>
        <v>0</v>
      </c>
      <c r="L2" s="165">
        <f>$C$16</f>
        <v>0</v>
      </c>
      <c r="M2" s="165">
        <f t="shared" ref="M2:M12" si="1">$C$17</f>
        <v>0</v>
      </c>
      <c r="N2" s="165">
        <f t="shared" ref="N2:N12" si="2">$C$18</f>
        <v>0</v>
      </c>
      <c r="O2" s="165">
        <f t="shared" ref="O2:O12" si="3">$C$19</f>
        <v>0</v>
      </c>
      <c r="P2" s="165">
        <f t="shared" ref="P2:P12" si="4">$C$20</f>
        <v>0</v>
      </c>
      <c r="R2" s="44"/>
    </row>
    <row r="3" spans="1:18" x14ac:dyDescent="0.2">
      <c r="A3" s="7">
        <v>2</v>
      </c>
      <c r="B3" s="159">
        <f>Day_1+1</f>
        <v>1</v>
      </c>
      <c r="C3" s="8">
        <f t="shared" ref="C3:C11" si="5">B3</f>
        <v>1</v>
      </c>
      <c r="D3" s="162"/>
      <c r="E3" s="162"/>
      <c r="F3" s="48">
        <f ca="1">IF(OR(ISBLANK(D3),D3&gt;K3),0,IF(NOW()&lt;(B3+K3),NOW()-(B3+D3),K3-D3))</f>
        <v>0</v>
      </c>
      <c r="G3" s="44">
        <f t="shared" ca="1" si="0"/>
        <v>0</v>
      </c>
      <c r="H3" s="44">
        <f t="shared" ref="H3:H12" ca="1" si="6">IF(OR(ISBLANK(D3),NOW()&lt;(B3+N3),D3&gt;=O3),0,IF(ISBLANK(E3),IF(D3&lt;=N3,IF(NOW()&lt;(B3+O3),NOW()-(B3+N3),O3-N3),IF(NOW()&lt;(B3+O3),NOW()-(B3+D3),O3-D3)),IF(D3&lt;=N3,IF(NOW()&lt;(B3+O3),IF(E3&lt;=N3,0,E3-N3),IF(E3&lt;=N3,0,IF(E3&gt;=O3,O3-N3,E3-N3))),IF(NOW()&lt;(B3+O3),E3-D3,IF(E3&gt;=O3,O3-D3,E3-D3)))))</f>
        <v>0</v>
      </c>
      <c r="I3" s="44">
        <f t="shared" ref="I3:I12" ca="1" si="7">IF(OR(ISBLANK(D3),NOW()&lt;(B3+P3)),0,IF(ISBLANK(E3),IF(D3&lt;=P3,NOW()-(B3+P3),NOW()-(B3+D3)),IF(E3&lt;=P3,0,IF(D3&lt;=P3,E3-P3,E3-D3))))</f>
        <v>0</v>
      </c>
      <c r="J3" s="44">
        <f t="shared" ref="J3:J12" ca="1" si="8">SUM(F3:I3)</f>
        <v>0</v>
      </c>
      <c r="K3" s="165">
        <f t="shared" ref="K3:K12" si="9">$C$15</f>
        <v>0</v>
      </c>
      <c r="L3" s="165">
        <f t="shared" ref="L3:L12" si="10">$C$16</f>
        <v>0</v>
      </c>
      <c r="M3" s="165">
        <f t="shared" si="1"/>
        <v>0</v>
      </c>
      <c r="N3" s="165">
        <f t="shared" si="2"/>
        <v>0</v>
      </c>
      <c r="O3" s="165">
        <f t="shared" si="3"/>
        <v>0</v>
      </c>
      <c r="P3" s="165">
        <f t="shared" si="4"/>
        <v>0</v>
      </c>
    </row>
    <row r="4" spans="1:18" x14ac:dyDescent="0.2">
      <c r="A4" s="7">
        <v>3</v>
      </c>
      <c r="B4" s="159">
        <f>Day_2+1</f>
        <v>2</v>
      </c>
      <c r="C4" s="8">
        <f t="shared" si="5"/>
        <v>2</v>
      </c>
      <c r="D4" s="162"/>
      <c r="E4" s="162"/>
      <c r="F4" s="48">
        <f t="shared" ref="F4:F12" ca="1" si="11">IF(ISBLANK(D4),0,IF(D4&lt;K4,IF(NOW()&lt;(B4+K4),NOW()-(B4+D4),K4-D4),0))</f>
        <v>0</v>
      </c>
      <c r="G4" s="44">
        <f t="shared" ca="1" si="0"/>
        <v>0</v>
      </c>
      <c r="H4" s="44">
        <f t="shared" ca="1" si="6"/>
        <v>0</v>
      </c>
      <c r="I4" s="44">
        <f t="shared" ca="1" si="7"/>
        <v>0</v>
      </c>
      <c r="J4" s="44">
        <f t="shared" ca="1" si="8"/>
        <v>0</v>
      </c>
      <c r="K4" s="165">
        <f t="shared" si="9"/>
        <v>0</v>
      </c>
      <c r="L4" s="165">
        <f t="shared" si="10"/>
        <v>0</v>
      </c>
      <c r="M4" s="165">
        <f t="shared" si="1"/>
        <v>0</v>
      </c>
      <c r="N4" s="165">
        <f t="shared" si="2"/>
        <v>0</v>
      </c>
      <c r="O4" s="165">
        <f t="shared" si="3"/>
        <v>0</v>
      </c>
      <c r="P4" s="165">
        <f t="shared" si="4"/>
        <v>0</v>
      </c>
    </row>
    <row r="5" spans="1:18" x14ac:dyDescent="0.2">
      <c r="A5" s="7">
        <v>4</v>
      </c>
      <c r="B5" s="159">
        <f>Day_3+1</f>
        <v>3</v>
      </c>
      <c r="C5" s="8">
        <f t="shared" si="5"/>
        <v>3</v>
      </c>
      <c r="D5" s="162"/>
      <c r="E5" s="162"/>
      <c r="F5" s="48">
        <f t="shared" ca="1" si="11"/>
        <v>0</v>
      </c>
      <c r="G5" s="44">
        <f t="shared" ca="1" si="0"/>
        <v>0</v>
      </c>
      <c r="H5" s="44">
        <f t="shared" ca="1" si="6"/>
        <v>0</v>
      </c>
      <c r="I5" s="44">
        <f t="shared" ca="1" si="7"/>
        <v>0</v>
      </c>
      <c r="J5" s="44">
        <f t="shared" ca="1" si="8"/>
        <v>0</v>
      </c>
      <c r="K5" s="165">
        <f t="shared" si="9"/>
        <v>0</v>
      </c>
      <c r="L5" s="165">
        <f t="shared" si="10"/>
        <v>0</v>
      </c>
      <c r="M5" s="165">
        <f t="shared" si="1"/>
        <v>0</v>
      </c>
      <c r="N5" s="165">
        <f t="shared" si="2"/>
        <v>0</v>
      </c>
      <c r="O5" s="165">
        <f t="shared" si="3"/>
        <v>0</v>
      </c>
      <c r="P5" s="165">
        <f t="shared" si="4"/>
        <v>0</v>
      </c>
    </row>
    <row r="6" spans="1:18" ht="13.5" thickBot="1" x14ac:dyDescent="0.25">
      <c r="A6" s="111">
        <v>5</v>
      </c>
      <c r="B6" s="160">
        <f>Day_4+1</f>
        <v>4</v>
      </c>
      <c r="C6" s="112">
        <f t="shared" si="5"/>
        <v>4</v>
      </c>
      <c r="D6" s="163"/>
      <c r="E6" s="163"/>
      <c r="F6" s="145">
        <f t="shared" ca="1" si="11"/>
        <v>0</v>
      </c>
      <c r="G6" s="113">
        <f t="shared" ca="1" si="0"/>
        <v>0</v>
      </c>
      <c r="H6" s="113">
        <f t="shared" ca="1" si="6"/>
        <v>0</v>
      </c>
      <c r="I6" s="113">
        <f t="shared" ca="1" si="7"/>
        <v>0</v>
      </c>
      <c r="J6" s="183">
        <f t="shared" ca="1" si="8"/>
        <v>0</v>
      </c>
      <c r="K6" s="166">
        <f t="shared" si="9"/>
        <v>0</v>
      </c>
      <c r="L6" s="166">
        <f t="shared" si="10"/>
        <v>0</v>
      </c>
      <c r="M6" s="166">
        <f t="shared" si="1"/>
        <v>0</v>
      </c>
      <c r="N6" s="166">
        <f t="shared" si="2"/>
        <v>0</v>
      </c>
      <c r="O6" s="166">
        <f t="shared" si="3"/>
        <v>0</v>
      </c>
      <c r="P6" s="166">
        <f t="shared" si="4"/>
        <v>0</v>
      </c>
    </row>
    <row r="7" spans="1:18" x14ac:dyDescent="0.2">
      <c r="A7" s="7">
        <v>6</v>
      </c>
      <c r="B7" s="161">
        <f>Day_5+3</f>
        <v>7</v>
      </c>
      <c r="C7" s="8">
        <f t="shared" si="5"/>
        <v>7</v>
      </c>
      <c r="D7" s="164"/>
      <c r="E7" s="164"/>
      <c r="F7" s="48">
        <f t="shared" ca="1" si="11"/>
        <v>0</v>
      </c>
      <c r="G7" s="44">
        <f t="shared" ca="1" si="0"/>
        <v>0</v>
      </c>
      <c r="H7" s="44">
        <f t="shared" ca="1" si="6"/>
        <v>0</v>
      </c>
      <c r="I7" s="44">
        <f t="shared" ca="1" si="7"/>
        <v>0</v>
      </c>
      <c r="J7" s="44">
        <f t="shared" ca="1" si="8"/>
        <v>0</v>
      </c>
      <c r="K7" s="167">
        <f t="shared" si="9"/>
        <v>0</v>
      </c>
      <c r="L7" s="167">
        <f t="shared" si="10"/>
        <v>0</v>
      </c>
      <c r="M7" s="167">
        <f t="shared" si="1"/>
        <v>0</v>
      </c>
      <c r="N7" s="167">
        <f t="shared" si="2"/>
        <v>0</v>
      </c>
      <c r="O7" s="167">
        <f t="shared" si="3"/>
        <v>0</v>
      </c>
      <c r="P7" s="167">
        <f t="shared" si="4"/>
        <v>0</v>
      </c>
    </row>
    <row r="8" spans="1:18" x14ac:dyDescent="0.2">
      <c r="A8" s="7">
        <v>7</v>
      </c>
      <c r="B8" s="159">
        <f>Day_6+1</f>
        <v>8</v>
      </c>
      <c r="C8" s="8">
        <f t="shared" si="5"/>
        <v>8</v>
      </c>
      <c r="D8" s="162"/>
      <c r="E8" s="162"/>
      <c r="F8" s="48">
        <f t="shared" ca="1" si="11"/>
        <v>0</v>
      </c>
      <c r="G8" s="44">
        <f t="shared" ca="1" si="0"/>
        <v>0</v>
      </c>
      <c r="H8" s="44">
        <f t="shared" ca="1" si="6"/>
        <v>0</v>
      </c>
      <c r="I8" s="44">
        <f t="shared" ca="1" si="7"/>
        <v>0</v>
      </c>
      <c r="J8" s="44">
        <f t="shared" ca="1" si="8"/>
        <v>0</v>
      </c>
      <c r="K8" s="165">
        <f t="shared" si="9"/>
        <v>0</v>
      </c>
      <c r="L8" s="165">
        <f t="shared" si="10"/>
        <v>0</v>
      </c>
      <c r="M8" s="165">
        <f t="shared" si="1"/>
        <v>0</v>
      </c>
      <c r="N8" s="165">
        <f t="shared" si="2"/>
        <v>0</v>
      </c>
      <c r="O8" s="165">
        <f t="shared" si="3"/>
        <v>0</v>
      </c>
      <c r="P8" s="165">
        <f t="shared" si="4"/>
        <v>0</v>
      </c>
    </row>
    <row r="9" spans="1:18" x14ac:dyDescent="0.2">
      <c r="A9" s="7">
        <v>8</v>
      </c>
      <c r="B9" s="159">
        <f>Day_7+1</f>
        <v>9</v>
      </c>
      <c r="C9" s="8">
        <f t="shared" si="5"/>
        <v>9</v>
      </c>
      <c r="D9" s="162"/>
      <c r="E9" s="162"/>
      <c r="F9" s="48">
        <f t="shared" ca="1" si="11"/>
        <v>0</v>
      </c>
      <c r="G9" s="44">
        <f t="shared" ca="1" si="0"/>
        <v>0</v>
      </c>
      <c r="H9" s="44">
        <f t="shared" ca="1" si="6"/>
        <v>0</v>
      </c>
      <c r="I9" s="44">
        <f t="shared" ca="1" si="7"/>
        <v>0</v>
      </c>
      <c r="J9" s="44">
        <f t="shared" ca="1" si="8"/>
        <v>0</v>
      </c>
      <c r="K9" s="165">
        <f t="shared" si="9"/>
        <v>0</v>
      </c>
      <c r="L9" s="165">
        <f t="shared" si="10"/>
        <v>0</v>
      </c>
      <c r="M9" s="165">
        <f t="shared" si="1"/>
        <v>0</v>
      </c>
      <c r="N9" s="165">
        <f t="shared" si="2"/>
        <v>0</v>
      </c>
      <c r="O9" s="165">
        <f t="shared" si="3"/>
        <v>0</v>
      </c>
      <c r="P9" s="165">
        <f t="shared" si="4"/>
        <v>0</v>
      </c>
    </row>
    <row r="10" spans="1:18" x14ac:dyDescent="0.2">
      <c r="A10" s="7">
        <v>9</v>
      </c>
      <c r="B10" s="159">
        <f>Day_8+1</f>
        <v>10</v>
      </c>
      <c r="C10" s="8">
        <f t="shared" si="5"/>
        <v>10</v>
      </c>
      <c r="D10" s="162"/>
      <c r="E10" s="162"/>
      <c r="F10" s="48">
        <f t="shared" ca="1" si="11"/>
        <v>0</v>
      </c>
      <c r="G10" s="44">
        <f ca="1">IF(OR(ISBLANK(D10),NOW()&lt;(B10+L10),D10&gt;=M10),0,IF(ISBLANK(E10),IF(D10&lt;=L10,IF(NOW()&lt;(B10+M10),NOW()-(B10+L10),M10-L10),IF(NOW()&lt;(B10+M10),NOW()-(B10+D10),M10-D10)),IF(D10&lt;=L10,IF(NOW()&lt;(B10+M10),IF(E10&lt;=L10,0,E10-L10),IF(E10&lt;=L10,0,IF(E10&gt;=M10,M10-L10,E10-L10))),IF(NOW()&lt;(B10+M10),E10-D10,IF(E10&gt;=M10,M10-D10,E10-D10)))))</f>
        <v>0</v>
      </c>
      <c r="H10" s="44">
        <f t="shared" ca="1" si="6"/>
        <v>0</v>
      </c>
      <c r="I10" s="44">
        <f t="shared" ca="1" si="7"/>
        <v>0</v>
      </c>
      <c r="J10" s="44">
        <f t="shared" ca="1" si="8"/>
        <v>0</v>
      </c>
      <c r="K10" s="165">
        <f t="shared" si="9"/>
        <v>0</v>
      </c>
      <c r="L10" s="165">
        <f t="shared" si="10"/>
        <v>0</v>
      </c>
      <c r="M10" s="165">
        <f t="shared" si="1"/>
        <v>0</v>
      </c>
      <c r="N10" s="165">
        <f t="shared" si="2"/>
        <v>0</v>
      </c>
      <c r="O10" s="165">
        <f t="shared" si="3"/>
        <v>0</v>
      </c>
      <c r="P10" s="165">
        <f t="shared" si="4"/>
        <v>0</v>
      </c>
    </row>
    <row r="11" spans="1:18" ht="13.5" thickBot="1" x14ac:dyDescent="0.25">
      <c r="A11" s="111">
        <v>10</v>
      </c>
      <c r="B11" s="160">
        <f>Day_9+1</f>
        <v>11</v>
      </c>
      <c r="C11" s="112">
        <f t="shared" si="5"/>
        <v>11</v>
      </c>
      <c r="D11" s="163"/>
      <c r="E11" s="163"/>
      <c r="F11" s="145">
        <f t="shared" ca="1" si="11"/>
        <v>0</v>
      </c>
      <c r="G11" s="113">
        <f t="shared" ref="G11:G12" ca="1" si="12">IF(OR(ISBLANK(D11),NOW()&lt;(B11+L11),D11&gt;=M11),0,IF(ISBLANK(E11),IF(D11&lt;=L11,IF(NOW()&lt;(B11+M11),NOW()-(B11+L11),M11-L11),IF(NOW()&lt;(B11+M11),NOW()-(B11+D11),M11-D11)),IF(D11&lt;=L11,IF(NOW()&lt;(B11+M11),IF(E11&lt;=L11,0,E11-L11),IF(E11&lt;=L11,0,IF(E11&gt;=M11,M11-L11,E11-L11))),IF(NOW()&lt;(B11+M11),E11-D11,IF(E11&gt;=M11,M11-D11,E11-D11)))))</f>
        <v>0</v>
      </c>
      <c r="H11" s="113">
        <f t="shared" ca="1" si="6"/>
        <v>0</v>
      </c>
      <c r="I11" s="113">
        <f t="shared" ca="1" si="7"/>
        <v>0</v>
      </c>
      <c r="J11" s="183">
        <f t="shared" ca="1" si="8"/>
        <v>0</v>
      </c>
      <c r="K11" s="166">
        <f t="shared" si="9"/>
        <v>0</v>
      </c>
      <c r="L11" s="166">
        <f t="shared" si="10"/>
        <v>0</v>
      </c>
      <c r="M11" s="166">
        <f t="shared" si="1"/>
        <v>0</v>
      </c>
      <c r="N11" s="166">
        <f t="shared" si="2"/>
        <v>0</v>
      </c>
      <c r="O11" s="166">
        <f t="shared" si="3"/>
        <v>0</v>
      </c>
      <c r="P11" s="166">
        <f t="shared" si="4"/>
        <v>0</v>
      </c>
    </row>
    <row r="12" spans="1:18" x14ac:dyDescent="0.2">
      <c r="A12" s="7">
        <v>11</v>
      </c>
      <c r="B12" s="170"/>
      <c r="C12" s="81">
        <f>B12</f>
        <v>0</v>
      </c>
      <c r="D12" s="164"/>
      <c r="E12" s="164"/>
      <c r="F12" s="48">
        <f t="shared" ca="1" si="11"/>
        <v>0</v>
      </c>
      <c r="G12" s="44">
        <f t="shared" ca="1" si="12"/>
        <v>0</v>
      </c>
      <c r="H12" s="44">
        <f t="shared" ca="1" si="6"/>
        <v>0</v>
      </c>
      <c r="I12" s="44">
        <f t="shared" ca="1" si="7"/>
        <v>0</v>
      </c>
      <c r="J12" s="44">
        <f t="shared" ca="1" si="8"/>
        <v>0</v>
      </c>
      <c r="K12" s="167">
        <f t="shared" si="9"/>
        <v>0</v>
      </c>
      <c r="L12" s="167">
        <f t="shared" si="10"/>
        <v>0</v>
      </c>
      <c r="M12" s="167">
        <f t="shared" si="1"/>
        <v>0</v>
      </c>
      <c r="N12" s="167">
        <f t="shared" si="2"/>
        <v>0</v>
      </c>
      <c r="O12" s="167">
        <f t="shared" si="3"/>
        <v>0</v>
      </c>
      <c r="P12" s="167">
        <f t="shared" si="4"/>
        <v>0</v>
      </c>
    </row>
    <row r="13" spans="1:18" x14ac:dyDescent="0.2">
      <c r="K13" s="47" t="s">
        <v>3655</v>
      </c>
      <c r="L13" s="47"/>
      <c r="M13" s="47"/>
      <c r="N13" s="47"/>
    </row>
    <row r="14" spans="1:18" x14ac:dyDescent="0.2">
      <c r="A14" s="6" t="s">
        <v>3648</v>
      </c>
      <c r="C14" s="32"/>
      <c r="K14" s="47" t="s">
        <v>3656</v>
      </c>
      <c r="L14" s="47"/>
      <c r="M14" s="47"/>
      <c r="N14" s="47"/>
    </row>
    <row r="15" spans="1:18" x14ac:dyDescent="0.2">
      <c r="B15" s="6" t="s">
        <v>3649</v>
      </c>
      <c r="C15" s="168"/>
      <c r="D15" s="45">
        <f>C15</f>
        <v>0</v>
      </c>
    </row>
    <row r="16" spans="1:18" x14ac:dyDescent="0.2">
      <c r="B16" s="6" t="s">
        <v>3650</v>
      </c>
      <c r="C16" s="168"/>
      <c r="D16" s="45">
        <f>C16</f>
        <v>0</v>
      </c>
      <c r="J16" s="6">
        <f ca="1">J11*24</f>
        <v>0</v>
      </c>
    </row>
    <row r="17" spans="2:10" x14ac:dyDescent="0.2">
      <c r="B17" s="6" t="s">
        <v>3651</v>
      </c>
      <c r="C17" s="168"/>
      <c r="D17" s="45">
        <f>C17</f>
        <v>0</v>
      </c>
      <c r="J17" s="6">
        <f ca="1">J10*24</f>
        <v>0</v>
      </c>
    </row>
    <row r="18" spans="2:10" x14ac:dyDescent="0.2">
      <c r="B18" s="6" t="s">
        <v>3652</v>
      </c>
      <c r="C18" s="168"/>
      <c r="D18" s="45">
        <f>C18</f>
        <v>0</v>
      </c>
    </row>
    <row r="19" spans="2:10" x14ac:dyDescent="0.2">
      <c r="B19" s="149" t="s">
        <v>3653</v>
      </c>
      <c r="C19" s="168"/>
      <c r="D19" s="45">
        <f t="shared" ref="D19:D20" si="13">C19</f>
        <v>0</v>
      </c>
    </row>
    <row r="20" spans="2:10" x14ac:dyDescent="0.2">
      <c r="B20" s="149" t="s">
        <v>3654</v>
      </c>
      <c r="C20" s="168"/>
      <c r="D20" s="45">
        <f t="shared" si="13"/>
        <v>0</v>
      </c>
    </row>
  </sheetData>
  <sheetProtection sheet="1" objects="1" scenarios="1"/>
  <phoneticPr fontId="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J1795"/>
  <sheetViews>
    <sheetView zoomScale="85" zoomScaleNormal="100" workbookViewId="0">
      <pane xSplit="5" ySplit="2" topLeftCell="F3" activePane="bottomRight" state="frozen"/>
      <selection pane="topRight" activeCell="D1" sqref="D1"/>
      <selection pane="bottomLeft" activeCell="A3" sqref="A3"/>
      <selection pane="bottomRight" activeCell="F3" sqref="F3"/>
    </sheetView>
  </sheetViews>
  <sheetFormatPr defaultColWidth="11.5703125" defaultRowHeight="19.5" x14ac:dyDescent="0.5"/>
  <cols>
    <col min="1" max="1" width="8" style="226" hidden="1" customWidth="1"/>
    <col min="2" max="2" width="1.7109375" style="219" hidden="1" customWidth="1"/>
    <col min="3" max="3" width="9.7109375" style="18" customWidth="1"/>
    <col min="4" max="4" width="29.42578125" style="19" customWidth="1"/>
    <col min="5" max="5" width="26.42578125" style="9" hidden="1" customWidth="1"/>
    <col min="6" max="6" width="6.5703125" style="10" customWidth="1"/>
    <col min="7" max="7" width="11.5703125" style="9"/>
    <col min="8" max="8" width="12.140625" style="10" customWidth="1"/>
    <col min="9" max="9" width="13.28515625" style="10" customWidth="1"/>
    <col min="10" max="10" width="12.85546875" style="10" customWidth="1"/>
    <col min="11" max="11" width="11.42578125" style="10" customWidth="1"/>
    <col min="12" max="12" width="26" style="9" customWidth="1"/>
    <col min="13" max="13" width="4.7109375" style="199" bestFit="1" customWidth="1"/>
    <col min="14" max="14" width="4.28515625" style="199" bestFit="1" customWidth="1"/>
    <col min="15" max="15" width="4.7109375" style="199" bestFit="1" customWidth="1"/>
    <col min="16" max="16" width="4.28515625" style="199" bestFit="1" customWidth="1"/>
    <col min="17" max="17" width="4.7109375" style="199" bestFit="1" customWidth="1"/>
    <col min="18" max="18" width="4.28515625" style="199" bestFit="1" customWidth="1"/>
    <col min="19" max="19" width="4.7109375" style="199" bestFit="1" customWidth="1"/>
    <col min="20" max="20" width="4.28515625" style="199" bestFit="1" customWidth="1"/>
    <col min="21" max="21" width="4.7109375" style="199" bestFit="1" customWidth="1"/>
    <col min="22" max="22" width="4.28515625" style="199" bestFit="1" customWidth="1"/>
    <col min="23" max="23" width="4.7109375" style="199" bestFit="1" customWidth="1"/>
    <col min="24" max="24" width="4.28515625" style="199" bestFit="1" customWidth="1"/>
    <col min="25" max="25" width="4.7109375" style="199" bestFit="1" customWidth="1"/>
    <col min="26" max="26" width="4.28515625" style="199" bestFit="1" customWidth="1"/>
    <col min="27" max="27" width="4.7109375" style="199" bestFit="1" customWidth="1"/>
    <col min="28" max="28" width="4.28515625" style="199" bestFit="1" customWidth="1"/>
    <col min="29" max="29" width="4.7109375" style="199" bestFit="1" customWidth="1"/>
    <col min="30" max="30" width="4.28515625" style="199" bestFit="1" customWidth="1"/>
    <col min="31" max="31" width="6" style="199" bestFit="1" customWidth="1"/>
    <col min="32" max="32" width="5.5703125" style="199" bestFit="1" customWidth="1"/>
    <col min="33" max="33" width="6" style="199" bestFit="1" customWidth="1"/>
    <col min="34" max="34" width="5.5703125" style="199" bestFit="1" customWidth="1"/>
    <col min="35" max="35" width="6" style="199" bestFit="1" customWidth="1"/>
    <col min="36" max="36" width="5.5703125" style="199" bestFit="1" customWidth="1"/>
    <col min="37" max="16384" width="11.5703125" style="6"/>
  </cols>
  <sheetData>
    <row r="1" spans="1:36" s="14" customFormat="1" ht="50.1" customHeight="1" x14ac:dyDescent="0.25">
      <c r="A1" s="217" t="s">
        <v>3632</v>
      </c>
      <c r="B1" s="217"/>
      <c r="C1" s="11" t="s">
        <v>1612</v>
      </c>
      <c r="D1" s="12" t="s">
        <v>3663</v>
      </c>
      <c r="E1" s="12" t="s">
        <v>1607</v>
      </c>
      <c r="F1" s="12" t="s">
        <v>3664</v>
      </c>
      <c r="G1" s="12" t="s">
        <v>3665</v>
      </c>
      <c r="H1" s="12" t="s">
        <v>3666</v>
      </c>
      <c r="I1" s="12" t="s">
        <v>3667</v>
      </c>
      <c r="J1" s="12" t="s">
        <v>3668</v>
      </c>
      <c r="K1" s="12" t="s">
        <v>3669</v>
      </c>
      <c r="L1" s="13" t="s">
        <v>1613</v>
      </c>
      <c r="M1" s="191" t="s">
        <v>3672</v>
      </c>
      <c r="N1" s="191" t="s">
        <v>1115</v>
      </c>
      <c r="O1" s="191" t="s">
        <v>3673</v>
      </c>
      <c r="P1" s="191" t="s">
        <v>1116</v>
      </c>
      <c r="Q1" s="191" t="s">
        <v>3674</v>
      </c>
      <c r="R1" s="191" t="s">
        <v>1125</v>
      </c>
      <c r="S1" s="191" t="s">
        <v>3675</v>
      </c>
      <c r="T1" s="191" t="s">
        <v>1124</v>
      </c>
      <c r="U1" s="191" t="s">
        <v>3676</v>
      </c>
      <c r="V1" s="191" t="s">
        <v>3677</v>
      </c>
      <c r="W1" s="191" t="s">
        <v>3678</v>
      </c>
      <c r="X1" s="191" t="s">
        <v>1123</v>
      </c>
      <c r="Y1" s="191" t="s">
        <v>3679</v>
      </c>
      <c r="Z1" s="191" t="s">
        <v>1122</v>
      </c>
      <c r="AA1" s="191" t="s">
        <v>3680</v>
      </c>
      <c r="AB1" s="191" t="s">
        <v>1121</v>
      </c>
      <c r="AC1" s="191" t="s">
        <v>3681</v>
      </c>
      <c r="AD1" s="191" t="s">
        <v>1120</v>
      </c>
      <c r="AE1" s="191" t="s">
        <v>3682</v>
      </c>
      <c r="AF1" s="191" t="s">
        <v>1119</v>
      </c>
      <c r="AG1" s="191" t="s">
        <v>3683</v>
      </c>
      <c r="AH1" s="191" t="s">
        <v>1118</v>
      </c>
      <c r="AI1" s="191" t="s">
        <v>3684</v>
      </c>
      <c r="AJ1" s="191" t="s">
        <v>1117</v>
      </c>
    </row>
    <row r="2" spans="1:36" s="14" customFormat="1" ht="42" customHeight="1" x14ac:dyDescent="0.5">
      <c r="A2" s="223">
        <v>0</v>
      </c>
      <c r="B2" s="224"/>
      <c r="C2" s="114" t="s">
        <v>1609</v>
      </c>
      <c r="D2" s="115" t="s">
        <v>3670</v>
      </c>
      <c r="E2" s="115" t="s">
        <v>1610</v>
      </c>
      <c r="F2" s="115">
        <v>1</v>
      </c>
      <c r="G2" s="116">
        <v>0</v>
      </c>
      <c r="H2" s="115">
        <v>34</v>
      </c>
      <c r="I2" s="115" t="s">
        <v>1608</v>
      </c>
      <c r="J2" s="115" t="s">
        <v>1608</v>
      </c>
      <c r="K2" s="115">
        <v>1</v>
      </c>
      <c r="L2" s="117" t="s">
        <v>3671</v>
      </c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</row>
    <row r="3" spans="1:36" s="126" customFormat="1" ht="20.25" thickBot="1" x14ac:dyDescent="0.55000000000000004">
      <c r="A3" s="225">
        <v>1</v>
      </c>
      <c r="B3" s="218"/>
      <c r="C3" s="119">
        <v>1</v>
      </c>
      <c r="D3" s="120" t="s">
        <v>3475</v>
      </c>
      <c r="E3" s="121"/>
      <c r="F3" s="122"/>
      <c r="G3" s="123" t="str">
        <f t="shared" ref="G3:G38" ca="1" si="0">IF(ISBLANK(F3) = TRUE,"",INDIRECT(CONCATENATE("Day_",F3)))</f>
        <v/>
      </c>
      <c r="H3" s="124"/>
      <c r="I3" s="124"/>
      <c r="J3" s="125"/>
      <c r="K3" s="125"/>
      <c r="L3" s="125"/>
      <c r="M3" s="192" t="str">
        <f t="shared" ref="M3:M66" si="1">IF(K3=1, IF(H3&gt;0, H3, ""), "")</f>
        <v/>
      </c>
      <c r="N3" s="192" t="str">
        <f t="shared" ref="N3:N66" si="2">IF(K3=1, IF(F3&gt;0, 1, ""), "")</f>
        <v/>
      </c>
      <c r="O3" s="192" t="str">
        <f t="shared" ref="O3:O66" si="3">IF(K3=2, IF(H3&gt;0, H3, ""), "")</f>
        <v/>
      </c>
      <c r="P3" s="192" t="str">
        <f t="shared" ref="P3:P66" si="4">IF(K3=2, IF(F3&gt;0, 1, ""), "")</f>
        <v/>
      </c>
      <c r="Q3" s="192" t="str">
        <f t="shared" ref="Q3:Q66" si="5">IF(K3=3, IF(H3&gt;0, H3, ""), "")</f>
        <v/>
      </c>
      <c r="R3" s="192" t="str">
        <f t="shared" ref="R3:R66" si="6">IF(K3=3, IF(F3&gt;0, 1, ""), "")</f>
        <v/>
      </c>
      <c r="S3" s="192" t="str">
        <f t="shared" ref="S3:S66" si="7">IF(K3=4, IF(H3&gt;0, H3, ""), "")</f>
        <v/>
      </c>
      <c r="T3" s="192" t="str">
        <f t="shared" ref="T3:T66" si="8">IF(K3=4, IF(F3&gt;0, 1, ""), "")</f>
        <v/>
      </c>
      <c r="U3" s="192" t="str">
        <f t="shared" ref="U3:U66" si="9">IF(K3=5, IF(H3&gt;0, H3, ""), "")</f>
        <v/>
      </c>
      <c r="V3" s="192" t="str">
        <f t="shared" ref="V3:V66" si="10">IF(K3=5, IF(F3&gt;0, 1, ""), "")</f>
        <v/>
      </c>
      <c r="W3" s="192" t="str">
        <f t="shared" ref="W3:W66" si="11">IF(K3=6, IF(H3&gt;0, H3, ""), "")</f>
        <v/>
      </c>
      <c r="X3" s="192" t="str">
        <f t="shared" ref="X3:X66" si="12">IF(K3=6, IF(F3&gt;0, 1, ""), "")</f>
        <v/>
      </c>
      <c r="Y3" s="192" t="str">
        <f t="shared" ref="Y3:Y66" si="13">IF(K3=7, IF(H3&gt;0, H3, ""), "")</f>
        <v/>
      </c>
      <c r="Z3" s="192" t="str">
        <f t="shared" ref="Z3:Z66" si="14">IF(K3=7, IF(F3&gt;0, 1, ""), "")</f>
        <v/>
      </c>
      <c r="AA3" s="192" t="str">
        <f t="shared" ref="AA3:AA66" si="15">IF(K3=8, IF(H3&gt;0, H3, ""), "")</f>
        <v/>
      </c>
      <c r="AB3" s="192" t="str">
        <f t="shared" ref="AB3:AB66" si="16">IF(K3=8, IF(F3&gt;0, 1, ""), "")</f>
        <v/>
      </c>
      <c r="AC3" s="192" t="str">
        <f t="shared" ref="AC3:AC66" si="17">IF(K3=9, IF(H3&gt;0, H3, ""), "")</f>
        <v/>
      </c>
      <c r="AD3" s="192" t="str">
        <f t="shared" ref="AD3:AD66" si="18">IF(K3=9, IF(F3&gt;0, 1, ""), "")</f>
        <v/>
      </c>
      <c r="AE3" s="192" t="str">
        <f t="shared" ref="AE3:AE66" si="19">IF(K3=10, IF(H3&gt;0, H3, ""), "")</f>
        <v/>
      </c>
      <c r="AF3" s="192" t="str">
        <f t="shared" ref="AF3:AF66" si="20">IF(K3=10, IF(F3&gt;0, 1, ""), "")</f>
        <v/>
      </c>
      <c r="AG3" s="192" t="str">
        <f t="shared" ref="AG3:AG66" si="21">IF(K3=11, IF(H3&gt;0, H3, ""), "")</f>
        <v/>
      </c>
      <c r="AH3" s="192" t="str">
        <f t="shared" ref="AH3:AH66" si="22">IF(K3=11, IF(F3&gt;0, 1, ""), "")</f>
        <v/>
      </c>
      <c r="AI3" s="192" t="str">
        <f t="shared" ref="AI3:AI66" si="23">IF(K3=12, IF(H3&gt;0, H3, ""), "")</f>
        <v/>
      </c>
      <c r="AJ3" s="192" t="str">
        <f t="shared" ref="AJ3:AJ66" si="24">IF(K3=12, IF(F3&gt;0, 1, ""), "")</f>
        <v/>
      </c>
    </row>
    <row r="4" spans="1:36" x14ac:dyDescent="0.5">
      <c r="A4" s="226">
        <v>2</v>
      </c>
      <c r="C4" s="85" t="s">
        <v>1616</v>
      </c>
      <c r="D4" s="86" t="s">
        <v>3478</v>
      </c>
      <c r="E4" s="87"/>
      <c r="F4" s="88"/>
      <c r="G4" s="89" t="str">
        <f t="shared" ca="1" si="0"/>
        <v/>
      </c>
      <c r="H4" s="90"/>
      <c r="I4" s="90"/>
      <c r="J4" s="91"/>
      <c r="K4" s="118"/>
      <c r="L4" s="87"/>
      <c r="M4" s="193" t="str">
        <f t="shared" si="1"/>
        <v/>
      </c>
      <c r="N4" s="193" t="str">
        <f t="shared" si="2"/>
        <v/>
      </c>
      <c r="O4" s="193" t="str">
        <f t="shared" si="3"/>
        <v/>
      </c>
      <c r="P4" s="193" t="str">
        <f t="shared" si="4"/>
        <v/>
      </c>
      <c r="Q4" s="193" t="str">
        <f t="shared" si="5"/>
        <v/>
      </c>
      <c r="R4" s="193" t="str">
        <f t="shared" si="6"/>
        <v/>
      </c>
      <c r="S4" s="193" t="str">
        <f t="shared" si="7"/>
        <v/>
      </c>
      <c r="T4" s="193" t="str">
        <f t="shared" si="8"/>
        <v/>
      </c>
      <c r="U4" s="193" t="str">
        <f t="shared" si="9"/>
        <v/>
      </c>
      <c r="V4" s="193" t="str">
        <f t="shared" si="10"/>
        <v/>
      </c>
      <c r="W4" s="193" t="str">
        <f t="shared" si="11"/>
        <v/>
      </c>
      <c r="X4" s="193" t="str">
        <f t="shared" si="12"/>
        <v/>
      </c>
      <c r="Y4" s="193" t="str">
        <f t="shared" si="13"/>
        <v/>
      </c>
      <c r="Z4" s="193" t="str">
        <f t="shared" si="14"/>
        <v/>
      </c>
      <c r="AA4" s="193" t="str">
        <f t="shared" si="15"/>
        <v/>
      </c>
      <c r="AB4" s="193" t="str">
        <f t="shared" si="16"/>
        <v/>
      </c>
      <c r="AC4" s="193" t="str">
        <f t="shared" si="17"/>
        <v/>
      </c>
      <c r="AD4" s="193" t="str">
        <f t="shared" si="18"/>
        <v/>
      </c>
      <c r="AE4" s="193" t="str">
        <f t="shared" si="19"/>
        <v/>
      </c>
      <c r="AF4" s="193" t="str">
        <f t="shared" si="20"/>
        <v/>
      </c>
      <c r="AG4" s="193" t="str">
        <f t="shared" si="21"/>
        <v/>
      </c>
      <c r="AH4" s="193" t="str">
        <f t="shared" si="22"/>
        <v/>
      </c>
      <c r="AI4" s="193" t="str">
        <f t="shared" si="23"/>
        <v/>
      </c>
      <c r="AJ4" s="193" t="str">
        <f t="shared" si="24"/>
        <v/>
      </c>
    </row>
    <row r="5" spans="1:36" x14ac:dyDescent="0.5">
      <c r="A5" s="226">
        <v>3</v>
      </c>
      <c r="C5" s="15" t="s">
        <v>1617</v>
      </c>
      <c r="D5" s="16" t="s">
        <v>3479</v>
      </c>
      <c r="E5" s="26"/>
      <c r="F5" s="27"/>
      <c r="G5" s="17" t="str">
        <f t="shared" ca="1" si="0"/>
        <v/>
      </c>
      <c r="H5" s="28"/>
      <c r="I5" s="28"/>
      <c r="J5" s="30"/>
      <c r="K5" s="189">
        <f t="shared" ref="K5:K19" si="25">$K$4</f>
        <v>0</v>
      </c>
      <c r="L5" s="26"/>
      <c r="M5" s="194" t="str">
        <f t="shared" si="1"/>
        <v/>
      </c>
      <c r="N5" s="194" t="str">
        <f t="shared" si="2"/>
        <v/>
      </c>
      <c r="O5" s="194" t="str">
        <f t="shared" si="3"/>
        <v/>
      </c>
      <c r="P5" s="194" t="str">
        <f t="shared" si="4"/>
        <v/>
      </c>
      <c r="Q5" s="194" t="str">
        <f t="shared" si="5"/>
        <v/>
      </c>
      <c r="R5" s="194" t="str">
        <f t="shared" si="6"/>
        <v/>
      </c>
      <c r="S5" s="194" t="str">
        <f t="shared" si="7"/>
        <v/>
      </c>
      <c r="T5" s="194" t="str">
        <f t="shared" si="8"/>
        <v/>
      </c>
      <c r="U5" s="194" t="str">
        <f t="shared" si="9"/>
        <v/>
      </c>
      <c r="V5" s="194" t="str">
        <f t="shared" si="10"/>
        <v/>
      </c>
      <c r="W5" s="194" t="str">
        <f t="shared" si="11"/>
        <v/>
      </c>
      <c r="X5" s="194" t="str">
        <f t="shared" si="12"/>
        <v/>
      </c>
      <c r="Y5" s="194" t="str">
        <f t="shared" si="13"/>
        <v/>
      </c>
      <c r="Z5" s="194" t="str">
        <f t="shared" si="14"/>
        <v/>
      </c>
      <c r="AA5" s="194" t="str">
        <f t="shared" si="15"/>
        <v/>
      </c>
      <c r="AB5" s="194" t="str">
        <f t="shared" si="16"/>
        <v/>
      </c>
      <c r="AC5" s="194" t="str">
        <f t="shared" si="17"/>
        <v/>
      </c>
      <c r="AD5" s="194" t="str">
        <f t="shared" si="18"/>
        <v/>
      </c>
      <c r="AE5" s="194" t="str">
        <f t="shared" si="19"/>
        <v/>
      </c>
      <c r="AF5" s="194" t="str">
        <f t="shared" si="20"/>
        <v/>
      </c>
      <c r="AG5" s="194" t="str">
        <f t="shared" si="21"/>
        <v/>
      </c>
      <c r="AH5" s="194" t="str">
        <f t="shared" si="22"/>
        <v/>
      </c>
      <c r="AI5" s="194" t="str">
        <f t="shared" si="23"/>
        <v/>
      </c>
      <c r="AJ5" s="194" t="str">
        <f t="shared" si="24"/>
        <v/>
      </c>
    </row>
    <row r="6" spans="1:36" x14ac:dyDescent="0.5">
      <c r="A6" s="226">
        <v>4</v>
      </c>
      <c r="C6" s="15" t="s">
        <v>1618</v>
      </c>
      <c r="D6" s="16" t="s">
        <v>3480</v>
      </c>
      <c r="E6" s="26"/>
      <c r="F6" s="27"/>
      <c r="G6" s="17" t="str">
        <f t="shared" ca="1" si="0"/>
        <v/>
      </c>
      <c r="H6" s="28"/>
      <c r="I6" s="28"/>
      <c r="J6" s="30"/>
      <c r="K6" s="189">
        <f t="shared" si="25"/>
        <v>0</v>
      </c>
      <c r="L6" s="26"/>
      <c r="M6" s="194" t="str">
        <f t="shared" si="1"/>
        <v/>
      </c>
      <c r="N6" s="194" t="str">
        <f t="shared" si="2"/>
        <v/>
      </c>
      <c r="O6" s="194" t="str">
        <f t="shared" si="3"/>
        <v/>
      </c>
      <c r="P6" s="194" t="str">
        <f t="shared" si="4"/>
        <v/>
      </c>
      <c r="Q6" s="194" t="str">
        <f t="shared" si="5"/>
        <v/>
      </c>
      <c r="R6" s="194" t="str">
        <f t="shared" si="6"/>
        <v/>
      </c>
      <c r="S6" s="194" t="str">
        <f t="shared" si="7"/>
        <v/>
      </c>
      <c r="T6" s="194" t="str">
        <f t="shared" si="8"/>
        <v/>
      </c>
      <c r="U6" s="194" t="str">
        <f t="shared" si="9"/>
        <v/>
      </c>
      <c r="V6" s="194" t="str">
        <f t="shared" si="10"/>
        <v/>
      </c>
      <c r="W6" s="194" t="str">
        <f t="shared" si="11"/>
        <v/>
      </c>
      <c r="X6" s="194" t="str">
        <f t="shared" si="12"/>
        <v/>
      </c>
      <c r="Y6" s="194" t="str">
        <f t="shared" si="13"/>
        <v/>
      </c>
      <c r="Z6" s="194" t="str">
        <f t="shared" si="14"/>
        <v/>
      </c>
      <c r="AA6" s="194" t="str">
        <f t="shared" si="15"/>
        <v/>
      </c>
      <c r="AB6" s="194" t="str">
        <f t="shared" si="16"/>
        <v/>
      </c>
      <c r="AC6" s="194" t="str">
        <f t="shared" si="17"/>
        <v/>
      </c>
      <c r="AD6" s="194" t="str">
        <f t="shared" si="18"/>
        <v/>
      </c>
      <c r="AE6" s="194" t="str">
        <f t="shared" si="19"/>
        <v/>
      </c>
      <c r="AF6" s="194" t="str">
        <f t="shared" si="20"/>
        <v/>
      </c>
      <c r="AG6" s="194" t="str">
        <f t="shared" si="21"/>
        <v/>
      </c>
      <c r="AH6" s="194" t="str">
        <f t="shared" si="22"/>
        <v/>
      </c>
      <c r="AI6" s="194" t="str">
        <f t="shared" si="23"/>
        <v/>
      </c>
      <c r="AJ6" s="194" t="str">
        <f t="shared" si="24"/>
        <v/>
      </c>
    </row>
    <row r="7" spans="1:36" x14ac:dyDescent="0.5">
      <c r="A7" s="226">
        <v>5</v>
      </c>
      <c r="C7" s="15" t="s">
        <v>1615</v>
      </c>
      <c r="D7" s="16" t="s">
        <v>3477</v>
      </c>
      <c r="E7" s="26"/>
      <c r="F7" s="27"/>
      <c r="G7" s="17" t="str">
        <f t="shared" ca="1" si="0"/>
        <v/>
      </c>
      <c r="H7" s="28"/>
      <c r="I7" s="28"/>
      <c r="J7" s="30"/>
      <c r="K7" s="189">
        <f t="shared" si="25"/>
        <v>0</v>
      </c>
      <c r="L7" s="26"/>
      <c r="M7" s="194" t="str">
        <f t="shared" si="1"/>
        <v/>
      </c>
      <c r="N7" s="194" t="str">
        <f t="shared" si="2"/>
        <v/>
      </c>
      <c r="O7" s="194" t="str">
        <f t="shared" si="3"/>
        <v/>
      </c>
      <c r="P7" s="194" t="str">
        <f t="shared" si="4"/>
        <v/>
      </c>
      <c r="Q7" s="194" t="str">
        <f t="shared" si="5"/>
        <v/>
      </c>
      <c r="R7" s="194" t="str">
        <f t="shared" si="6"/>
        <v/>
      </c>
      <c r="S7" s="194" t="str">
        <f t="shared" si="7"/>
        <v/>
      </c>
      <c r="T7" s="194" t="str">
        <f t="shared" si="8"/>
        <v/>
      </c>
      <c r="U7" s="194" t="str">
        <f t="shared" si="9"/>
        <v/>
      </c>
      <c r="V7" s="194" t="str">
        <f t="shared" si="10"/>
        <v/>
      </c>
      <c r="W7" s="194" t="str">
        <f t="shared" si="11"/>
        <v/>
      </c>
      <c r="X7" s="194" t="str">
        <f t="shared" si="12"/>
        <v/>
      </c>
      <c r="Y7" s="194" t="str">
        <f t="shared" si="13"/>
        <v/>
      </c>
      <c r="Z7" s="194" t="str">
        <f t="shared" si="14"/>
        <v/>
      </c>
      <c r="AA7" s="194" t="str">
        <f t="shared" si="15"/>
        <v/>
      </c>
      <c r="AB7" s="194" t="str">
        <f t="shared" si="16"/>
        <v/>
      </c>
      <c r="AC7" s="194" t="str">
        <f t="shared" si="17"/>
        <v/>
      </c>
      <c r="AD7" s="194" t="str">
        <f t="shared" si="18"/>
        <v/>
      </c>
      <c r="AE7" s="194" t="str">
        <f t="shared" si="19"/>
        <v/>
      </c>
      <c r="AF7" s="194" t="str">
        <f t="shared" si="20"/>
        <v/>
      </c>
      <c r="AG7" s="194" t="str">
        <f t="shared" si="21"/>
        <v/>
      </c>
      <c r="AH7" s="194" t="str">
        <f t="shared" si="22"/>
        <v/>
      </c>
      <c r="AI7" s="194" t="str">
        <f t="shared" si="23"/>
        <v/>
      </c>
      <c r="AJ7" s="194" t="str">
        <f t="shared" si="24"/>
        <v/>
      </c>
    </row>
    <row r="8" spans="1:36" x14ac:dyDescent="0.5">
      <c r="A8" s="226">
        <v>6</v>
      </c>
      <c r="C8" s="15" t="s">
        <v>1621</v>
      </c>
      <c r="D8" s="16" t="s">
        <v>3481</v>
      </c>
      <c r="E8" s="26"/>
      <c r="F8" s="27"/>
      <c r="G8" s="17" t="str">
        <f t="shared" ca="1" si="0"/>
        <v/>
      </c>
      <c r="H8" s="28"/>
      <c r="I8" s="28"/>
      <c r="J8" s="30"/>
      <c r="K8" s="189">
        <f t="shared" si="25"/>
        <v>0</v>
      </c>
      <c r="L8" s="26"/>
      <c r="M8" s="194" t="str">
        <f t="shared" si="1"/>
        <v/>
      </c>
      <c r="N8" s="194" t="str">
        <f t="shared" si="2"/>
        <v/>
      </c>
      <c r="O8" s="194" t="str">
        <f t="shared" si="3"/>
        <v/>
      </c>
      <c r="P8" s="194" t="str">
        <f t="shared" si="4"/>
        <v/>
      </c>
      <c r="Q8" s="194" t="str">
        <f t="shared" si="5"/>
        <v/>
      </c>
      <c r="R8" s="194" t="str">
        <f t="shared" si="6"/>
        <v/>
      </c>
      <c r="S8" s="194" t="str">
        <f t="shared" si="7"/>
        <v/>
      </c>
      <c r="T8" s="194" t="str">
        <f t="shared" si="8"/>
        <v/>
      </c>
      <c r="U8" s="194" t="str">
        <f t="shared" si="9"/>
        <v/>
      </c>
      <c r="V8" s="194" t="str">
        <f t="shared" si="10"/>
        <v/>
      </c>
      <c r="W8" s="194" t="str">
        <f t="shared" si="11"/>
        <v/>
      </c>
      <c r="X8" s="194" t="str">
        <f t="shared" si="12"/>
        <v/>
      </c>
      <c r="Y8" s="194" t="str">
        <f t="shared" si="13"/>
        <v/>
      </c>
      <c r="Z8" s="194" t="str">
        <f t="shared" si="14"/>
        <v/>
      </c>
      <c r="AA8" s="194" t="str">
        <f t="shared" si="15"/>
        <v/>
      </c>
      <c r="AB8" s="194" t="str">
        <f t="shared" si="16"/>
        <v/>
      </c>
      <c r="AC8" s="194" t="str">
        <f t="shared" si="17"/>
        <v/>
      </c>
      <c r="AD8" s="194" t="str">
        <f t="shared" si="18"/>
        <v/>
      </c>
      <c r="AE8" s="194" t="str">
        <f t="shared" si="19"/>
        <v/>
      </c>
      <c r="AF8" s="194" t="str">
        <f t="shared" si="20"/>
        <v/>
      </c>
      <c r="AG8" s="194" t="str">
        <f t="shared" si="21"/>
        <v/>
      </c>
      <c r="AH8" s="194" t="str">
        <f t="shared" si="22"/>
        <v/>
      </c>
      <c r="AI8" s="194" t="str">
        <f t="shared" si="23"/>
        <v/>
      </c>
      <c r="AJ8" s="194" t="str">
        <f t="shared" si="24"/>
        <v/>
      </c>
    </row>
    <row r="9" spans="1:36" x14ac:dyDescent="0.5">
      <c r="A9" s="226">
        <v>7</v>
      </c>
      <c r="C9" s="15" t="s">
        <v>1619</v>
      </c>
      <c r="D9" s="16" t="s">
        <v>1620</v>
      </c>
      <c r="E9" s="26"/>
      <c r="F9" s="27"/>
      <c r="G9" s="17" t="str">
        <f t="shared" ca="1" si="0"/>
        <v/>
      </c>
      <c r="H9" s="28"/>
      <c r="I9" s="28"/>
      <c r="J9" s="30"/>
      <c r="K9" s="189">
        <f t="shared" si="25"/>
        <v>0</v>
      </c>
      <c r="L9" s="26"/>
      <c r="M9" s="194" t="str">
        <f t="shared" si="1"/>
        <v/>
      </c>
      <c r="N9" s="194" t="str">
        <f t="shared" si="2"/>
        <v/>
      </c>
      <c r="O9" s="194" t="str">
        <f t="shared" si="3"/>
        <v/>
      </c>
      <c r="P9" s="194" t="str">
        <f t="shared" si="4"/>
        <v/>
      </c>
      <c r="Q9" s="194" t="str">
        <f t="shared" si="5"/>
        <v/>
      </c>
      <c r="R9" s="194" t="str">
        <f t="shared" si="6"/>
        <v/>
      </c>
      <c r="S9" s="194" t="str">
        <f t="shared" si="7"/>
        <v/>
      </c>
      <c r="T9" s="194" t="str">
        <f t="shared" si="8"/>
        <v/>
      </c>
      <c r="U9" s="194" t="str">
        <f t="shared" si="9"/>
        <v/>
      </c>
      <c r="V9" s="194" t="str">
        <f t="shared" si="10"/>
        <v/>
      </c>
      <c r="W9" s="194" t="str">
        <f t="shared" si="11"/>
        <v/>
      </c>
      <c r="X9" s="194" t="str">
        <f t="shared" si="12"/>
        <v/>
      </c>
      <c r="Y9" s="194" t="str">
        <f t="shared" si="13"/>
        <v/>
      </c>
      <c r="Z9" s="194" t="str">
        <f t="shared" si="14"/>
        <v/>
      </c>
      <c r="AA9" s="194" t="str">
        <f t="shared" si="15"/>
        <v/>
      </c>
      <c r="AB9" s="194" t="str">
        <f t="shared" si="16"/>
        <v/>
      </c>
      <c r="AC9" s="194" t="str">
        <f t="shared" si="17"/>
        <v/>
      </c>
      <c r="AD9" s="194" t="str">
        <f t="shared" si="18"/>
        <v/>
      </c>
      <c r="AE9" s="194" t="str">
        <f t="shared" si="19"/>
        <v/>
      </c>
      <c r="AF9" s="194" t="str">
        <f t="shared" si="20"/>
        <v/>
      </c>
      <c r="AG9" s="194" t="str">
        <f t="shared" si="21"/>
        <v/>
      </c>
      <c r="AH9" s="194" t="str">
        <f t="shared" si="22"/>
        <v/>
      </c>
      <c r="AI9" s="194" t="str">
        <f t="shared" si="23"/>
        <v/>
      </c>
      <c r="AJ9" s="194" t="str">
        <f t="shared" si="24"/>
        <v/>
      </c>
    </row>
    <row r="10" spans="1:36" x14ac:dyDescent="0.5">
      <c r="A10" s="226">
        <v>8</v>
      </c>
      <c r="C10" s="15" t="s">
        <v>1623</v>
      </c>
      <c r="D10" s="16" t="s">
        <v>3483</v>
      </c>
      <c r="E10" s="26"/>
      <c r="F10" s="27"/>
      <c r="G10" s="17" t="str">
        <f t="shared" ca="1" si="0"/>
        <v/>
      </c>
      <c r="H10" s="28"/>
      <c r="I10" s="28"/>
      <c r="J10" s="30"/>
      <c r="K10" s="189">
        <f t="shared" si="25"/>
        <v>0</v>
      </c>
      <c r="L10" s="26"/>
      <c r="M10" s="194" t="str">
        <f t="shared" si="1"/>
        <v/>
      </c>
      <c r="N10" s="194" t="str">
        <f t="shared" si="2"/>
        <v/>
      </c>
      <c r="O10" s="194" t="str">
        <f t="shared" si="3"/>
        <v/>
      </c>
      <c r="P10" s="194" t="str">
        <f t="shared" si="4"/>
        <v/>
      </c>
      <c r="Q10" s="194" t="str">
        <f t="shared" si="5"/>
        <v/>
      </c>
      <c r="R10" s="194" t="str">
        <f t="shared" si="6"/>
        <v/>
      </c>
      <c r="S10" s="194" t="str">
        <f t="shared" si="7"/>
        <v/>
      </c>
      <c r="T10" s="194" t="str">
        <f t="shared" si="8"/>
        <v/>
      </c>
      <c r="U10" s="194" t="str">
        <f t="shared" si="9"/>
        <v/>
      </c>
      <c r="V10" s="194" t="str">
        <f t="shared" si="10"/>
        <v/>
      </c>
      <c r="W10" s="194" t="str">
        <f t="shared" si="11"/>
        <v/>
      </c>
      <c r="X10" s="194" t="str">
        <f t="shared" si="12"/>
        <v/>
      </c>
      <c r="Y10" s="194" t="str">
        <f t="shared" si="13"/>
        <v/>
      </c>
      <c r="Z10" s="194" t="str">
        <f t="shared" si="14"/>
        <v/>
      </c>
      <c r="AA10" s="194" t="str">
        <f t="shared" si="15"/>
        <v/>
      </c>
      <c r="AB10" s="194" t="str">
        <f t="shared" si="16"/>
        <v/>
      </c>
      <c r="AC10" s="194" t="str">
        <f t="shared" si="17"/>
        <v/>
      </c>
      <c r="AD10" s="194" t="str">
        <f t="shared" si="18"/>
        <v/>
      </c>
      <c r="AE10" s="194" t="str">
        <f t="shared" si="19"/>
        <v/>
      </c>
      <c r="AF10" s="194" t="str">
        <f t="shared" si="20"/>
        <v/>
      </c>
      <c r="AG10" s="194" t="str">
        <f t="shared" si="21"/>
        <v/>
      </c>
      <c r="AH10" s="194" t="str">
        <f t="shared" si="22"/>
        <v/>
      </c>
      <c r="AI10" s="194" t="str">
        <f t="shared" si="23"/>
        <v/>
      </c>
      <c r="AJ10" s="194" t="str">
        <f t="shared" si="24"/>
        <v/>
      </c>
    </row>
    <row r="11" spans="1:36" x14ac:dyDescent="0.5">
      <c r="A11" s="226">
        <v>9</v>
      </c>
      <c r="C11" s="15" t="s">
        <v>1624</v>
      </c>
      <c r="D11" s="16" t="s">
        <v>3484</v>
      </c>
      <c r="E11" s="26"/>
      <c r="F11" s="27"/>
      <c r="G11" s="17" t="str">
        <f t="shared" ca="1" si="0"/>
        <v/>
      </c>
      <c r="H11" s="28"/>
      <c r="I11" s="28"/>
      <c r="J11" s="30"/>
      <c r="K11" s="189">
        <f t="shared" si="25"/>
        <v>0</v>
      </c>
      <c r="L11" s="26"/>
      <c r="M11" s="194" t="str">
        <f t="shared" si="1"/>
        <v/>
      </c>
      <c r="N11" s="194" t="str">
        <f t="shared" si="2"/>
        <v/>
      </c>
      <c r="O11" s="194" t="str">
        <f t="shared" si="3"/>
        <v/>
      </c>
      <c r="P11" s="194" t="str">
        <f t="shared" si="4"/>
        <v/>
      </c>
      <c r="Q11" s="194" t="str">
        <f t="shared" si="5"/>
        <v/>
      </c>
      <c r="R11" s="194" t="str">
        <f t="shared" si="6"/>
        <v/>
      </c>
      <c r="S11" s="194" t="str">
        <f t="shared" si="7"/>
        <v/>
      </c>
      <c r="T11" s="194" t="str">
        <f t="shared" si="8"/>
        <v/>
      </c>
      <c r="U11" s="194" t="str">
        <f t="shared" si="9"/>
        <v/>
      </c>
      <c r="V11" s="194" t="str">
        <f t="shared" si="10"/>
        <v/>
      </c>
      <c r="W11" s="194" t="str">
        <f t="shared" si="11"/>
        <v/>
      </c>
      <c r="X11" s="194" t="str">
        <f t="shared" si="12"/>
        <v/>
      </c>
      <c r="Y11" s="194" t="str">
        <f t="shared" si="13"/>
        <v/>
      </c>
      <c r="Z11" s="194" t="str">
        <f t="shared" si="14"/>
        <v/>
      </c>
      <c r="AA11" s="194" t="str">
        <f t="shared" si="15"/>
        <v/>
      </c>
      <c r="AB11" s="194" t="str">
        <f t="shared" si="16"/>
        <v/>
      </c>
      <c r="AC11" s="194" t="str">
        <f t="shared" si="17"/>
        <v/>
      </c>
      <c r="AD11" s="194" t="str">
        <f t="shared" si="18"/>
        <v/>
      </c>
      <c r="AE11" s="194" t="str">
        <f t="shared" si="19"/>
        <v/>
      </c>
      <c r="AF11" s="194" t="str">
        <f t="shared" si="20"/>
        <v/>
      </c>
      <c r="AG11" s="194" t="str">
        <f t="shared" si="21"/>
        <v/>
      </c>
      <c r="AH11" s="194" t="str">
        <f t="shared" si="22"/>
        <v/>
      </c>
      <c r="AI11" s="194" t="str">
        <f t="shared" si="23"/>
        <v/>
      </c>
      <c r="AJ11" s="194" t="str">
        <f t="shared" si="24"/>
        <v/>
      </c>
    </row>
    <row r="12" spans="1:36" x14ac:dyDescent="0.5">
      <c r="A12" s="226">
        <v>10</v>
      </c>
      <c r="C12" s="15" t="s">
        <v>1625</v>
      </c>
      <c r="D12" s="16" t="s">
        <v>3485</v>
      </c>
      <c r="E12" s="26"/>
      <c r="F12" s="27"/>
      <c r="G12" s="17" t="str">
        <f t="shared" ca="1" si="0"/>
        <v/>
      </c>
      <c r="H12" s="28"/>
      <c r="I12" s="28"/>
      <c r="J12" s="30"/>
      <c r="K12" s="189">
        <f t="shared" si="25"/>
        <v>0</v>
      </c>
      <c r="L12" s="26"/>
      <c r="M12" s="194" t="str">
        <f t="shared" si="1"/>
        <v/>
      </c>
      <c r="N12" s="194" t="str">
        <f t="shared" si="2"/>
        <v/>
      </c>
      <c r="O12" s="194" t="str">
        <f t="shared" si="3"/>
        <v/>
      </c>
      <c r="P12" s="194" t="str">
        <f t="shared" si="4"/>
        <v/>
      </c>
      <c r="Q12" s="194" t="str">
        <f t="shared" si="5"/>
        <v/>
      </c>
      <c r="R12" s="194" t="str">
        <f t="shared" si="6"/>
        <v/>
      </c>
      <c r="S12" s="194" t="str">
        <f t="shared" si="7"/>
        <v/>
      </c>
      <c r="T12" s="194" t="str">
        <f t="shared" si="8"/>
        <v/>
      </c>
      <c r="U12" s="194" t="str">
        <f t="shared" si="9"/>
        <v/>
      </c>
      <c r="V12" s="194" t="str">
        <f t="shared" si="10"/>
        <v/>
      </c>
      <c r="W12" s="194" t="str">
        <f t="shared" si="11"/>
        <v/>
      </c>
      <c r="X12" s="194" t="str">
        <f t="shared" si="12"/>
        <v/>
      </c>
      <c r="Y12" s="194" t="str">
        <f t="shared" si="13"/>
        <v/>
      </c>
      <c r="Z12" s="194" t="str">
        <f t="shared" si="14"/>
        <v/>
      </c>
      <c r="AA12" s="194" t="str">
        <f t="shared" si="15"/>
        <v/>
      </c>
      <c r="AB12" s="194" t="str">
        <f t="shared" si="16"/>
        <v/>
      </c>
      <c r="AC12" s="194" t="str">
        <f t="shared" si="17"/>
        <v/>
      </c>
      <c r="AD12" s="194" t="str">
        <f t="shared" si="18"/>
        <v/>
      </c>
      <c r="AE12" s="194" t="str">
        <f t="shared" si="19"/>
        <v/>
      </c>
      <c r="AF12" s="194" t="str">
        <f t="shared" si="20"/>
        <v/>
      </c>
      <c r="AG12" s="194" t="str">
        <f t="shared" si="21"/>
        <v/>
      </c>
      <c r="AH12" s="194" t="str">
        <f t="shared" si="22"/>
        <v/>
      </c>
      <c r="AI12" s="194" t="str">
        <f t="shared" si="23"/>
        <v/>
      </c>
      <c r="AJ12" s="194" t="str">
        <f t="shared" si="24"/>
        <v/>
      </c>
    </row>
    <row r="13" spans="1:36" x14ac:dyDescent="0.5">
      <c r="A13" s="226">
        <v>11</v>
      </c>
      <c r="C13" s="15" t="s">
        <v>1626</v>
      </c>
      <c r="D13" s="16" t="s">
        <v>3486</v>
      </c>
      <c r="E13" s="26"/>
      <c r="F13" s="27"/>
      <c r="G13" s="17" t="str">
        <f t="shared" ca="1" si="0"/>
        <v/>
      </c>
      <c r="H13" s="28"/>
      <c r="I13" s="28"/>
      <c r="J13" s="30"/>
      <c r="K13" s="189">
        <f t="shared" si="25"/>
        <v>0</v>
      </c>
      <c r="L13" s="26"/>
      <c r="M13" s="194" t="str">
        <f t="shared" si="1"/>
        <v/>
      </c>
      <c r="N13" s="194" t="str">
        <f t="shared" si="2"/>
        <v/>
      </c>
      <c r="O13" s="194" t="str">
        <f t="shared" si="3"/>
        <v/>
      </c>
      <c r="P13" s="194" t="str">
        <f t="shared" si="4"/>
        <v/>
      </c>
      <c r="Q13" s="194" t="str">
        <f t="shared" si="5"/>
        <v/>
      </c>
      <c r="R13" s="194" t="str">
        <f t="shared" si="6"/>
        <v/>
      </c>
      <c r="S13" s="194" t="str">
        <f t="shared" si="7"/>
        <v/>
      </c>
      <c r="T13" s="194" t="str">
        <f t="shared" si="8"/>
        <v/>
      </c>
      <c r="U13" s="194" t="str">
        <f t="shared" si="9"/>
        <v/>
      </c>
      <c r="V13" s="194" t="str">
        <f t="shared" si="10"/>
        <v/>
      </c>
      <c r="W13" s="194" t="str">
        <f t="shared" si="11"/>
        <v/>
      </c>
      <c r="X13" s="194" t="str">
        <f t="shared" si="12"/>
        <v/>
      </c>
      <c r="Y13" s="194" t="str">
        <f t="shared" si="13"/>
        <v/>
      </c>
      <c r="Z13" s="194" t="str">
        <f t="shared" si="14"/>
        <v/>
      </c>
      <c r="AA13" s="194" t="str">
        <f t="shared" si="15"/>
        <v/>
      </c>
      <c r="AB13" s="194" t="str">
        <f t="shared" si="16"/>
        <v/>
      </c>
      <c r="AC13" s="194" t="str">
        <f t="shared" si="17"/>
        <v/>
      </c>
      <c r="AD13" s="194" t="str">
        <f t="shared" si="18"/>
        <v/>
      </c>
      <c r="AE13" s="194" t="str">
        <f t="shared" si="19"/>
        <v/>
      </c>
      <c r="AF13" s="194" t="str">
        <f t="shared" si="20"/>
        <v/>
      </c>
      <c r="AG13" s="194" t="str">
        <f t="shared" si="21"/>
        <v/>
      </c>
      <c r="AH13" s="194" t="str">
        <f t="shared" si="22"/>
        <v/>
      </c>
      <c r="AI13" s="194" t="str">
        <f t="shared" si="23"/>
        <v/>
      </c>
      <c r="AJ13" s="194" t="str">
        <f t="shared" si="24"/>
        <v/>
      </c>
    </row>
    <row r="14" spans="1:36" x14ac:dyDescent="0.5">
      <c r="A14" s="226">
        <v>12</v>
      </c>
      <c r="C14" s="15" t="s">
        <v>1627</v>
      </c>
      <c r="D14" s="16" t="s">
        <v>3487</v>
      </c>
      <c r="E14" s="26"/>
      <c r="F14" s="27"/>
      <c r="G14" s="17" t="str">
        <f t="shared" ca="1" si="0"/>
        <v/>
      </c>
      <c r="H14" s="28"/>
      <c r="I14" s="28"/>
      <c r="J14" s="30"/>
      <c r="K14" s="189">
        <f t="shared" si="25"/>
        <v>0</v>
      </c>
      <c r="L14" s="26"/>
      <c r="M14" s="194" t="str">
        <f t="shared" si="1"/>
        <v/>
      </c>
      <c r="N14" s="194" t="str">
        <f t="shared" si="2"/>
        <v/>
      </c>
      <c r="O14" s="194" t="str">
        <f t="shared" si="3"/>
        <v/>
      </c>
      <c r="P14" s="194" t="str">
        <f t="shared" si="4"/>
        <v/>
      </c>
      <c r="Q14" s="194" t="str">
        <f t="shared" si="5"/>
        <v/>
      </c>
      <c r="R14" s="194" t="str">
        <f t="shared" si="6"/>
        <v/>
      </c>
      <c r="S14" s="194" t="str">
        <f t="shared" si="7"/>
        <v/>
      </c>
      <c r="T14" s="194" t="str">
        <f t="shared" si="8"/>
        <v/>
      </c>
      <c r="U14" s="194" t="str">
        <f t="shared" si="9"/>
        <v/>
      </c>
      <c r="V14" s="194" t="str">
        <f t="shared" si="10"/>
        <v/>
      </c>
      <c r="W14" s="194" t="str">
        <f t="shared" si="11"/>
        <v/>
      </c>
      <c r="X14" s="194" t="str">
        <f t="shared" si="12"/>
        <v/>
      </c>
      <c r="Y14" s="194" t="str">
        <f t="shared" si="13"/>
        <v/>
      </c>
      <c r="Z14" s="194" t="str">
        <f t="shared" si="14"/>
        <v/>
      </c>
      <c r="AA14" s="194" t="str">
        <f t="shared" si="15"/>
        <v/>
      </c>
      <c r="AB14" s="194" t="str">
        <f t="shared" si="16"/>
        <v/>
      </c>
      <c r="AC14" s="194" t="str">
        <f t="shared" si="17"/>
        <v/>
      </c>
      <c r="AD14" s="194" t="str">
        <f t="shared" si="18"/>
        <v/>
      </c>
      <c r="AE14" s="194" t="str">
        <f t="shared" si="19"/>
        <v/>
      </c>
      <c r="AF14" s="194" t="str">
        <f t="shared" si="20"/>
        <v/>
      </c>
      <c r="AG14" s="194" t="str">
        <f t="shared" si="21"/>
        <v/>
      </c>
      <c r="AH14" s="194" t="str">
        <f t="shared" si="22"/>
        <v/>
      </c>
      <c r="AI14" s="194" t="str">
        <f t="shared" si="23"/>
        <v/>
      </c>
      <c r="AJ14" s="194" t="str">
        <f t="shared" si="24"/>
        <v/>
      </c>
    </row>
    <row r="15" spans="1:36" x14ac:dyDescent="0.5">
      <c r="A15" s="226">
        <v>13</v>
      </c>
      <c r="C15" s="15" t="s">
        <v>1628</v>
      </c>
      <c r="D15" s="16" t="s">
        <v>3488</v>
      </c>
      <c r="E15" s="26"/>
      <c r="F15" s="27"/>
      <c r="G15" s="17" t="str">
        <f t="shared" ca="1" si="0"/>
        <v/>
      </c>
      <c r="H15" s="28"/>
      <c r="I15" s="28"/>
      <c r="J15" s="30"/>
      <c r="K15" s="189">
        <f t="shared" si="25"/>
        <v>0</v>
      </c>
      <c r="L15" s="26"/>
      <c r="M15" s="194" t="str">
        <f t="shared" si="1"/>
        <v/>
      </c>
      <c r="N15" s="194" t="str">
        <f t="shared" si="2"/>
        <v/>
      </c>
      <c r="O15" s="194" t="str">
        <f t="shared" si="3"/>
        <v/>
      </c>
      <c r="P15" s="194" t="str">
        <f t="shared" si="4"/>
        <v/>
      </c>
      <c r="Q15" s="194" t="str">
        <f t="shared" si="5"/>
        <v/>
      </c>
      <c r="R15" s="194" t="str">
        <f t="shared" si="6"/>
        <v/>
      </c>
      <c r="S15" s="194" t="str">
        <f t="shared" si="7"/>
        <v/>
      </c>
      <c r="T15" s="194" t="str">
        <f t="shared" si="8"/>
        <v/>
      </c>
      <c r="U15" s="194" t="str">
        <f t="shared" si="9"/>
        <v/>
      </c>
      <c r="V15" s="194" t="str">
        <f t="shared" si="10"/>
        <v/>
      </c>
      <c r="W15" s="194" t="str">
        <f t="shared" si="11"/>
        <v/>
      </c>
      <c r="X15" s="194" t="str">
        <f t="shared" si="12"/>
        <v/>
      </c>
      <c r="Y15" s="194" t="str">
        <f t="shared" si="13"/>
        <v/>
      </c>
      <c r="Z15" s="194" t="str">
        <f t="shared" si="14"/>
        <v/>
      </c>
      <c r="AA15" s="194" t="str">
        <f t="shared" si="15"/>
        <v/>
      </c>
      <c r="AB15" s="194" t="str">
        <f t="shared" si="16"/>
        <v/>
      </c>
      <c r="AC15" s="194" t="str">
        <f t="shared" si="17"/>
        <v/>
      </c>
      <c r="AD15" s="194" t="str">
        <f t="shared" si="18"/>
        <v/>
      </c>
      <c r="AE15" s="194" t="str">
        <f t="shared" si="19"/>
        <v/>
      </c>
      <c r="AF15" s="194" t="str">
        <f t="shared" si="20"/>
        <v/>
      </c>
      <c r="AG15" s="194" t="str">
        <f t="shared" si="21"/>
        <v/>
      </c>
      <c r="AH15" s="194" t="str">
        <f t="shared" si="22"/>
        <v/>
      </c>
      <c r="AI15" s="194" t="str">
        <f t="shared" si="23"/>
        <v/>
      </c>
      <c r="AJ15" s="194" t="str">
        <f t="shared" si="24"/>
        <v/>
      </c>
    </row>
    <row r="16" spans="1:36" x14ac:dyDescent="0.5">
      <c r="A16" s="226">
        <v>14</v>
      </c>
      <c r="C16" s="15" t="s">
        <v>1629</v>
      </c>
      <c r="D16" s="16" t="s">
        <v>3489</v>
      </c>
      <c r="E16" s="26"/>
      <c r="F16" s="27"/>
      <c r="G16" s="17" t="str">
        <f t="shared" ca="1" si="0"/>
        <v/>
      </c>
      <c r="H16" s="28"/>
      <c r="I16" s="28"/>
      <c r="J16" s="30"/>
      <c r="K16" s="189">
        <f t="shared" si="25"/>
        <v>0</v>
      </c>
      <c r="L16" s="26"/>
      <c r="M16" s="194" t="str">
        <f t="shared" si="1"/>
        <v/>
      </c>
      <c r="N16" s="194" t="str">
        <f t="shared" si="2"/>
        <v/>
      </c>
      <c r="O16" s="194" t="str">
        <f t="shared" si="3"/>
        <v/>
      </c>
      <c r="P16" s="194" t="str">
        <f t="shared" si="4"/>
        <v/>
      </c>
      <c r="Q16" s="194" t="str">
        <f t="shared" si="5"/>
        <v/>
      </c>
      <c r="R16" s="194" t="str">
        <f t="shared" si="6"/>
        <v/>
      </c>
      <c r="S16" s="194" t="str">
        <f t="shared" si="7"/>
        <v/>
      </c>
      <c r="T16" s="194" t="str">
        <f t="shared" si="8"/>
        <v/>
      </c>
      <c r="U16" s="194" t="str">
        <f t="shared" si="9"/>
        <v/>
      </c>
      <c r="V16" s="194" t="str">
        <f t="shared" si="10"/>
        <v/>
      </c>
      <c r="W16" s="194" t="str">
        <f t="shared" si="11"/>
        <v/>
      </c>
      <c r="X16" s="194" t="str">
        <f t="shared" si="12"/>
        <v/>
      </c>
      <c r="Y16" s="194" t="str">
        <f t="shared" si="13"/>
        <v/>
      </c>
      <c r="Z16" s="194" t="str">
        <f t="shared" si="14"/>
        <v/>
      </c>
      <c r="AA16" s="194" t="str">
        <f t="shared" si="15"/>
        <v/>
      </c>
      <c r="AB16" s="194" t="str">
        <f t="shared" si="16"/>
        <v/>
      </c>
      <c r="AC16" s="194" t="str">
        <f t="shared" si="17"/>
        <v/>
      </c>
      <c r="AD16" s="194" t="str">
        <f t="shared" si="18"/>
        <v/>
      </c>
      <c r="AE16" s="194" t="str">
        <f t="shared" si="19"/>
        <v/>
      </c>
      <c r="AF16" s="194" t="str">
        <f t="shared" si="20"/>
        <v/>
      </c>
      <c r="AG16" s="194" t="str">
        <f t="shared" si="21"/>
        <v/>
      </c>
      <c r="AH16" s="194" t="str">
        <f t="shared" si="22"/>
        <v/>
      </c>
      <c r="AI16" s="194" t="str">
        <f t="shared" si="23"/>
        <v/>
      </c>
      <c r="AJ16" s="194" t="str">
        <f t="shared" si="24"/>
        <v/>
      </c>
    </row>
    <row r="17" spans="1:36" x14ac:dyDescent="0.5">
      <c r="A17" s="230">
        <v>15</v>
      </c>
      <c r="B17" s="231"/>
      <c r="C17" s="15" t="s">
        <v>1630</v>
      </c>
      <c r="D17" s="16" t="s">
        <v>3490</v>
      </c>
      <c r="E17" s="26"/>
      <c r="F17" s="27"/>
      <c r="G17" s="17" t="str">
        <f t="shared" ca="1" si="0"/>
        <v/>
      </c>
      <c r="H17" s="28"/>
      <c r="I17" s="28"/>
      <c r="J17" s="30"/>
      <c r="K17" s="189">
        <f t="shared" si="25"/>
        <v>0</v>
      </c>
      <c r="L17" s="26"/>
      <c r="M17" s="194" t="str">
        <f t="shared" si="1"/>
        <v/>
      </c>
      <c r="N17" s="194" t="str">
        <f t="shared" si="2"/>
        <v/>
      </c>
      <c r="O17" s="194" t="str">
        <f t="shared" si="3"/>
        <v/>
      </c>
      <c r="P17" s="194" t="str">
        <f t="shared" si="4"/>
        <v/>
      </c>
      <c r="Q17" s="194" t="str">
        <f t="shared" si="5"/>
        <v/>
      </c>
      <c r="R17" s="194" t="str">
        <f t="shared" si="6"/>
        <v/>
      </c>
      <c r="S17" s="194" t="str">
        <f t="shared" si="7"/>
        <v/>
      </c>
      <c r="T17" s="194" t="str">
        <f t="shared" si="8"/>
        <v/>
      </c>
      <c r="U17" s="194" t="str">
        <f t="shared" si="9"/>
        <v/>
      </c>
      <c r="V17" s="194" t="str">
        <f t="shared" si="10"/>
        <v/>
      </c>
      <c r="W17" s="194" t="str">
        <f t="shared" si="11"/>
        <v/>
      </c>
      <c r="X17" s="194" t="str">
        <f t="shared" si="12"/>
        <v/>
      </c>
      <c r="Y17" s="194" t="str">
        <f t="shared" si="13"/>
        <v/>
      </c>
      <c r="Z17" s="194" t="str">
        <f t="shared" si="14"/>
        <v/>
      </c>
      <c r="AA17" s="194" t="str">
        <f t="shared" si="15"/>
        <v/>
      </c>
      <c r="AB17" s="194" t="str">
        <f t="shared" si="16"/>
        <v/>
      </c>
      <c r="AC17" s="194" t="str">
        <f t="shared" si="17"/>
        <v/>
      </c>
      <c r="AD17" s="194" t="str">
        <f t="shared" si="18"/>
        <v/>
      </c>
      <c r="AE17" s="194" t="str">
        <f t="shared" si="19"/>
        <v/>
      </c>
      <c r="AF17" s="194" t="str">
        <f t="shared" si="20"/>
        <v/>
      </c>
      <c r="AG17" s="194" t="str">
        <f t="shared" si="21"/>
        <v/>
      </c>
      <c r="AH17" s="194" t="str">
        <f t="shared" si="22"/>
        <v/>
      </c>
      <c r="AI17" s="194" t="str">
        <f t="shared" si="23"/>
        <v/>
      </c>
      <c r="AJ17" s="194" t="str">
        <f t="shared" si="24"/>
        <v/>
      </c>
    </row>
    <row r="18" spans="1:36" x14ac:dyDescent="0.5">
      <c r="A18" s="226">
        <v>16</v>
      </c>
      <c r="C18" s="15" t="s">
        <v>1622</v>
      </c>
      <c r="D18" s="16" t="s">
        <v>3482</v>
      </c>
      <c r="E18" s="26"/>
      <c r="F18" s="27"/>
      <c r="G18" s="17" t="str">
        <f t="shared" ca="1" si="0"/>
        <v/>
      </c>
      <c r="H18" s="28"/>
      <c r="I18" s="28"/>
      <c r="J18" s="30"/>
      <c r="K18" s="189">
        <f t="shared" si="25"/>
        <v>0</v>
      </c>
      <c r="L18" s="26"/>
      <c r="M18" s="194" t="str">
        <f t="shared" si="1"/>
        <v/>
      </c>
      <c r="N18" s="194" t="str">
        <f t="shared" si="2"/>
        <v/>
      </c>
      <c r="O18" s="194" t="str">
        <f t="shared" si="3"/>
        <v/>
      </c>
      <c r="P18" s="194" t="str">
        <f t="shared" si="4"/>
        <v/>
      </c>
      <c r="Q18" s="194" t="str">
        <f t="shared" si="5"/>
        <v/>
      </c>
      <c r="R18" s="194" t="str">
        <f t="shared" si="6"/>
        <v/>
      </c>
      <c r="S18" s="194" t="str">
        <f t="shared" si="7"/>
        <v/>
      </c>
      <c r="T18" s="194" t="str">
        <f t="shared" si="8"/>
        <v/>
      </c>
      <c r="U18" s="194" t="str">
        <f t="shared" si="9"/>
        <v/>
      </c>
      <c r="V18" s="194" t="str">
        <f t="shared" si="10"/>
        <v/>
      </c>
      <c r="W18" s="194" t="str">
        <f t="shared" si="11"/>
        <v/>
      </c>
      <c r="X18" s="194" t="str">
        <f t="shared" si="12"/>
        <v/>
      </c>
      <c r="Y18" s="194" t="str">
        <f t="shared" si="13"/>
        <v/>
      </c>
      <c r="Z18" s="194" t="str">
        <f t="shared" si="14"/>
        <v/>
      </c>
      <c r="AA18" s="194" t="str">
        <f t="shared" si="15"/>
        <v/>
      </c>
      <c r="AB18" s="194" t="str">
        <f t="shared" si="16"/>
        <v/>
      </c>
      <c r="AC18" s="194" t="str">
        <f t="shared" si="17"/>
        <v/>
      </c>
      <c r="AD18" s="194" t="str">
        <f t="shared" si="18"/>
        <v/>
      </c>
      <c r="AE18" s="194" t="str">
        <f t="shared" si="19"/>
        <v/>
      </c>
      <c r="AF18" s="194" t="str">
        <f t="shared" si="20"/>
        <v/>
      </c>
      <c r="AG18" s="194" t="str">
        <f t="shared" si="21"/>
        <v/>
      </c>
      <c r="AH18" s="194" t="str">
        <f t="shared" si="22"/>
        <v/>
      </c>
      <c r="AI18" s="194" t="str">
        <f t="shared" si="23"/>
        <v/>
      </c>
      <c r="AJ18" s="194" t="str">
        <f t="shared" si="24"/>
        <v/>
      </c>
    </row>
    <row r="19" spans="1:36" s="92" customFormat="1" ht="20.25" thickBot="1" x14ac:dyDescent="0.55000000000000004">
      <c r="A19" s="227">
        <v>17</v>
      </c>
      <c r="B19" s="220"/>
      <c r="C19" s="93" t="s">
        <v>1614</v>
      </c>
      <c r="D19" s="94" t="s">
        <v>3476</v>
      </c>
      <c r="E19" s="95"/>
      <c r="F19" s="96"/>
      <c r="G19" s="97" t="str">
        <f t="shared" ca="1" si="0"/>
        <v/>
      </c>
      <c r="H19" s="98"/>
      <c r="I19" s="98"/>
      <c r="J19" s="99"/>
      <c r="K19" s="190">
        <f t="shared" si="25"/>
        <v>0</v>
      </c>
      <c r="L19" s="95"/>
      <c r="M19" s="195" t="str">
        <f t="shared" si="1"/>
        <v/>
      </c>
      <c r="N19" s="195" t="str">
        <f t="shared" si="2"/>
        <v/>
      </c>
      <c r="O19" s="195" t="str">
        <f t="shared" si="3"/>
        <v/>
      </c>
      <c r="P19" s="195" t="str">
        <f t="shared" si="4"/>
        <v/>
      </c>
      <c r="Q19" s="195" t="str">
        <f t="shared" si="5"/>
        <v/>
      </c>
      <c r="R19" s="195" t="str">
        <f t="shared" si="6"/>
        <v/>
      </c>
      <c r="S19" s="195" t="str">
        <f t="shared" si="7"/>
        <v/>
      </c>
      <c r="T19" s="195" t="str">
        <f t="shared" si="8"/>
        <v/>
      </c>
      <c r="U19" s="195" t="str">
        <f t="shared" si="9"/>
        <v/>
      </c>
      <c r="V19" s="195" t="str">
        <f t="shared" si="10"/>
        <v/>
      </c>
      <c r="W19" s="195" t="str">
        <f t="shared" si="11"/>
        <v/>
      </c>
      <c r="X19" s="195" t="str">
        <f t="shared" si="12"/>
        <v/>
      </c>
      <c r="Y19" s="195" t="str">
        <f t="shared" si="13"/>
        <v/>
      </c>
      <c r="Z19" s="195" t="str">
        <f t="shared" si="14"/>
        <v/>
      </c>
      <c r="AA19" s="195" t="str">
        <f t="shared" si="15"/>
        <v/>
      </c>
      <c r="AB19" s="195" t="str">
        <f t="shared" si="16"/>
        <v/>
      </c>
      <c r="AC19" s="195" t="str">
        <f t="shared" si="17"/>
        <v/>
      </c>
      <c r="AD19" s="195" t="str">
        <f t="shared" si="18"/>
        <v/>
      </c>
      <c r="AE19" s="195" t="str">
        <f t="shared" si="19"/>
        <v/>
      </c>
      <c r="AF19" s="195" t="str">
        <f t="shared" si="20"/>
        <v/>
      </c>
      <c r="AG19" s="195" t="str">
        <f t="shared" si="21"/>
        <v/>
      </c>
      <c r="AH19" s="195" t="str">
        <f t="shared" si="22"/>
        <v/>
      </c>
      <c r="AI19" s="195" t="str">
        <f t="shared" si="23"/>
        <v/>
      </c>
      <c r="AJ19" s="195" t="str">
        <f t="shared" si="24"/>
        <v/>
      </c>
    </row>
    <row r="20" spans="1:36" x14ac:dyDescent="0.5">
      <c r="A20" s="226">
        <v>18</v>
      </c>
      <c r="C20" s="85" t="s">
        <v>1633</v>
      </c>
      <c r="D20" s="86" t="s">
        <v>3493</v>
      </c>
      <c r="E20" s="87"/>
      <c r="F20" s="88"/>
      <c r="G20" s="89" t="str">
        <f t="shared" ca="1" si="0"/>
        <v/>
      </c>
      <c r="H20" s="90"/>
      <c r="I20" s="90"/>
      <c r="J20" s="91"/>
      <c r="K20" s="118"/>
      <c r="L20" s="87"/>
      <c r="M20" s="193" t="str">
        <f t="shared" si="1"/>
        <v/>
      </c>
      <c r="N20" s="193" t="str">
        <f t="shared" si="2"/>
        <v/>
      </c>
      <c r="O20" s="193" t="str">
        <f t="shared" si="3"/>
        <v/>
      </c>
      <c r="P20" s="193" t="str">
        <f t="shared" si="4"/>
        <v/>
      </c>
      <c r="Q20" s="193" t="str">
        <f t="shared" si="5"/>
        <v/>
      </c>
      <c r="R20" s="193" t="str">
        <f t="shared" si="6"/>
        <v/>
      </c>
      <c r="S20" s="193" t="str">
        <f t="shared" si="7"/>
        <v/>
      </c>
      <c r="T20" s="193" t="str">
        <f t="shared" si="8"/>
        <v/>
      </c>
      <c r="U20" s="193" t="str">
        <f t="shared" si="9"/>
        <v/>
      </c>
      <c r="V20" s="193" t="str">
        <f t="shared" si="10"/>
        <v/>
      </c>
      <c r="W20" s="193" t="str">
        <f t="shared" si="11"/>
        <v/>
      </c>
      <c r="X20" s="193" t="str">
        <f t="shared" si="12"/>
        <v/>
      </c>
      <c r="Y20" s="193" t="str">
        <f t="shared" si="13"/>
        <v/>
      </c>
      <c r="Z20" s="193" t="str">
        <f t="shared" si="14"/>
        <v/>
      </c>
      <c r="AA20" s="193" t="str">
        <f t="shared" si="15"/>
        <v/>
      </c>
      <c r="AB20" s="193" t="str">
        <f t="shared" si="16"/>
        <v/>
      </c>
      <c r="AC20" s="193" t="str">
        <f t="shared" si="17"/>
        <v/>
      </c>
      <c r="AD20" s="193" t="str">
        <f t="shared" si="18"/>
        <v/>
      </c>
      <c r="AE20" s="193" t="str">
        <f t="shared" si="19"/>
        <v/>
      </c>
      <c r="AF20" s="193" t="str">
        <f t="shared" si="20"/>
        <v/>
      </c>
      <c r="AG20" s="193" t="str">
        <f t="shared" si="21"/>
        <v/>
      </c>
      <c r="AH20" s="193" t="str">
        <f t="shared" si="22"/>
        <v/>
      </c>
      <c r="AI20" s="193" t="str">
        <f t="shared" si="23"/>
        <v/>
      </c>
      <c r="AJ20" s="193" t="str">
        <f t="shared" si="24"/>
        <v/>
      </c>
    </row>
    <row r="21" spans="1:36" x14ac:dyDescent="0.5">
      <c r="A21" s="226">
        <v>19</v>
      </c>
      <c r="C21" s="15" t="s">
        <v>1634</v>
      </c>
      <c r="D21" s="16" t="s">
        <v>3494</v>
      </c>
      <c r="E21" s="26"/>
      <c r="F21" s="27"/>
      <c r="G21" s="17" t="str">
        <f t="shared" ca="1" si="0"/>
        <v/>
      </c>
      <c r="H21" s="28"/>
      <c r="I21" s="28"/>
      <c r="J21" s="30"/>
      <c r="K21" s="189">
        <f t="shared" ref="K21:K38" si="26">$K$20</f>
        <v>0</v>
      </c>
      <c r="L21" s="26"/>
      <c r="M21" s="194" t="str">
        <f t="shared" si="1"/>
        <v/>
      </c>
      <c r="N21" s="194" t="str">
        <f t="shared" si="2"/>
        <v/>
      </c>
      <c r="O21" s="194" t="str">
        <f t="shared" si="3"/>
        <v/>
      </c>
      <c r="P21" s="194" t="str">
        <f t="shared" si="4"/>
        <v/>
      </c>
      <c r="Q21" s="194" t="str">
        <f t="shared" si="5"/>
        <v/>
      </c>
      <c r="R21" s="194" t="str">
        <f t="shared" si="6"/>
        <v/>
      </c>
      <c r="S21" s="194" t="str">
        <f t="shared" si="7"/>
        <v/>
      </c>
      <c r="T21" s="194" t="str">
        <f t="shared" si="8"/>
        <v/>
      </c>
      <c r="U21" s="194" t="str">
        <f t="shared" si="9"/>
        <v/>
      </c>
      <c r="V21" s="194" t="str">
        <f t="shared" si="10"/>
        <v/>
      </c>
      <c r="W21" s="194" t="str">
        <f t="shared" si="11"/>
        <v/>
      </c>
      <c r="X21" s="194" t="str">
        <f t="shared" si="12"/>
        <v/>
      </c>
      <c r="Y21" s="194" t="str">
        <f t="shared" si="13"/>
        <v/>
      </c>
      <c r="Z21" s="194" t="str">
        <f t="shared" si="14"/>
        <v/>
      </c>
      <c r="AA21" s="194" t="str">
        <f t="shared" si="15"/>
        <v/>
      </c>
      <c r="AB21" s="194" t="str">
        <f t="shared" si="16"/>
        <v/>
      </c>
      <c r="AC21" s="194" t="str">
        <f t="shared" si="17"/>
        <v/>
      </c>
      <c r="AD21" s="194" t="str">
        <f t="shared" si="18"/>
        <v/>
      </c>
      <c r="AE21" s="194" t="str">
        <f t="shared" si="19"/>
        <v/>
      </c>
      <c r="AF21" s="194" t="str">
        <f t="shared" si="20"/>
        <v/>
      </c>
      <c r="AG21" s="194" t="str">
        <f t="shared" si="21"/>
        <v/>
      </c>
      <c r="AH21" s="194" t="str">
        <f t="shared" si="22"/>
        <v/>
      </c>
      <c r="AI21" s="194" t="str">
        <f t="shared" si="23"/>
        <v/>
      </c>
      <c r="AJ21" s="194" t="str">
        <f t="shared" si="24"/>
        <v/>
      </c>
    </row>
    <row r="22" spans="1:36" x14ac:dyDescent="0.5">
      <c r="A22" s="226">
        <v>20</v>
      </c>
      <c r="C22" s="15" t="s">
        <v>1635</v>
      </c>
      <c r="D22" s="16" t="s">
        <v>3495</v>
      </c>
      <c r="E22" s="26"/>
      <c r="F22" s="27"/>
      <c r="G22" s="17" t="str">
        <f t="shared" ca="1" si="0"/>
        <v/>
      </c>
      <c r="H22" s="28"/>
      <c r="I22" s="28"/>
      <c r="J22" s="80"/>
      <c r="K22" s="189">
        <f t="shared" si="26"/>
        <v>0</v>
      </c>
      <c r="L22" s="26"/>
      <c r="M22" s="194" t="str">
        <f t="shared" si="1"/>
        <v/>
      </c>
      <c r="N22" s="194" t="str">
        <f t="shared" si="2"/>
        <v/>
      </c>
      <c r="O22" s="194" t="str">
        <f t="shared" si="3"/>
        <v/>
      </c>
      <c r="P22" s="194" t="str">
        <f t="shared" si="4"/>
        <v/>
      </c>
      <c r="Q22" s="194" t="str">
        <f t="shared" si="5"/>
        <v/>
      </c>
      <c r="R22" s="194" t="str">
        <f t="shared" si="6"/>
        <v/>
      </c>
      <c r="S22" s="194" t="str">
        <f t="shared" si="7"/>
        <v/>
      </c>
      <c r="T22" s="194" t="str">
        <f t="shared" si="8"/>
        <v/>
      </c>
      <c r="U22" s="194" t="str">
        <f t="shared" si="9"/>
        <v/>
      </c>
      <c r="V22" s="194" t="str">
        <f t="shared" si="10"/>
        <v/>
      </c>
      <c r="W22" s="194" t="str">
        <f t="shared" si="11"/>
        <v/>
      </c>
      <c r="X22" s="194" t="str">
        <f t="shared" si="12"/>
        <v/>
      </c>
      <c r="Y22" s="194" t="str">
        <f t="shared" si="13"/>
        <v/>
      </c>
      <c r="Z22" s="194" t="str">
        <f t="shared" si="14"/>
        <v/>
      </c>
      <c r="AA22" s="194" t="str">
        <f t="shared" si="15"/>
        <v/>
      </c>
      <c r="AB22" s="194" t="str">
        <f t="shared" si="16"/>
        <v/>
      </c>
      <c r="AC22" s="194" t="str">
        <f t="shared" si="17"/>
        <v/>
      </c>
      <c r="AD22" s="194" t="str">
        <f t="shared" si="18"/>
        <v/>
      </c>
      <c r="AE22" s="194" t="str">
        <f t="shared" si="19"/>
        <v/>
      </c>
      <c r="AF22" s="194" t="str">
        <f t="shared" si="20"/>
        <v/>
      </c>
      <c r="AG22" s="194" t="str">
        <f t="shared" si="21"/>
        <v/>
      </c>
      <c r="AH22" s="194" t="str">
        <f t="shared" si="22"/>
        <v/>
      </c>
      <c r="AI22" s="194" t="str">
        <f t="shared" si="23"/>
        <v/>
      </c>
      <c r="AJ22" s="194" t="str">
        <f t="shared" si="24"/>
        <v/>
      </c>
    </row>
    <row r="23" spans="1:36" x14ac:dyDescent="0.5">
      <c r="A23" s="226">
        <v>21</v>
      </c>
      <c r="C23" s="15" t="s">
        <v>1636</v>
      </c>
      <c r="D23" s="16" t="s">
        <v>3496</v>
      </c>
      <c r="E23" s="26"/>
      <c r="F23" s="27"/>
      <c r="G23" s="17" t="str">
        <f t="shared" ca="1" si="0"/>
        <v/>
      </c>
      <c r="H23" s="28"/>
      <c r="I23" s="28"/>
      <c r="J23" s="80"/>
      <c r="K23" s="189">
        <f t="shared" si="26"/>
        <v>0</v>
      </c>
      <c r="L23" s="26"/>
      <c r="M23" s="194" t="str">
        <f t="shared" si="1"/>
        <v/>
      </c>
      <c r="N23" s="194" t="str">
        <f t="shared" si="2"/>
        <v/>
      </c>
      <c r="O23" s="194" t="str">
        <f t="shared" si="3"/>
        <v/>
      </c>
      <c r="P23" s="194" t="str">
        <f t="shared" si="4"/>
        <v/>
      </c>
      <c r="Q23" s="194" t="str">
        <f t="shared" si="5"/>
        <v/>
      </c>
      <c r="R23" s="194" t="str">
        <f t="shared" si="6"/>
        <v/>
      </c>
      <c r="S23" s="194" t="str">
        <f t="shared" si="7"/>
        <v/>
      </c>
      <c r="T23" s="194" t="str">
        <f t="shared" si="8"/>
        <v/>
      </c>
      <c r="U23" s="194" t="str">
        <f t="shared" si="9"/>
        <v/>
      </c>
      <c r="V23" s="194" t="str">
        <f t="shared" si="10"/>
        <v/>
      </c>
      <c r="W23" s="194" t="str">
        <f t="shared" si="11"/>
        <v/>
      </c>
      <c r="X23" s="194" t="str">
        <f t="shared" si="12"/>
        <v/>
      </c>
      <c r="Y23" s="194" t="str">
        <f t="shared" si="13"/>
        <v/>
      </c>
      <c r="Z23" s="194" t="str">
        <f t="shared" si="14"/>
        <v/>
      </c>
      <c r="AA23" s="194" t="str">
        <f t="shared" si="15"/>
        <v/>
      </c>
      <c r="AB23" s="194" t="str">
        <f t="shared" si="16"/>
        <v/>
      </c>
      <c r="AC23" s="194" t="str">
        <f t="shared" si="17"/>
        <v/>
      </c>
      <c r="AD23" s="194" t="str">
        <f t="shared" si="18"/>
        <v/>
      </c>
      <c r="AE23" s="194" t="str">
        <f t="shared" si="19"/>
        <v/>
      </c>
      <c r="AF23" s="194" t="str">
        <f t="shared" si="20"/>
        <v/>
      </c>
      <c r="AG23" s="194" t="str">
        <f t="shared" si="21"/>
        <v/>
      </c>
      <c r="AH23" s="194" t="str">
        <f t="shared" si="22"/>
        <v/>
      </c>
      <c r="AI23" s="194" t="str">
        <f t="shared" si="23"/>
        <v/>
      </c>
      <c r="AJ23" s="194" t="str">
        <f t="shared" si="24"/>
        <v/>
      </c>
    </row>
    <row r="24" spans="1:36" x14ac:dyDescent="0.5">
      <c r="A24" s="226">
        <v>22</v>
      </c>
      <c r="C24" s="15" t="s">
        <v>1637</v>
      </c>
      <c r="D24" s="16" t="s">
        <v>3497</v>
      </c>
      <c r="E24" s="26"/>
      <c r="F24" s="27"/>
      <c r="G24" s="17" t="str">
        <f t="shared" ca="1" si="0"/>
        <v/>
      </c>
      <c r="H24" s="28"/>
      <c r="I24" s="28"/>
      <c r="J24" s="80"/>
      <c r="K24" s="189">
        <f t="shared" si="26"/>
        <v>0</v>
      </c>
      <c r="L24" s="26"/>
      <c r="M24" s="194" t="str">
        <f t="shared" si="1"/>
        <v/>
      </c>
      <c r="N24" s="194" t="str">
        <f t="shared" si="2"/>
        <v/>
      </c>
      <c r="O24" s="194" t="str">
        <f t="shared" si="3"/>
        <v/>
      </c>
      <c r="P24" s="194" t="str">
        <f t="shared" si="4"/>
        <v/>
      </c>
      <c r="Q24" s="194" t="str">
        <f t="shared" si="5"/>
        <v/>
      </c>
      <c r="R24" s="194" t="str">
        <f t="shared" si="6"/>
        <v/>
      </c>
      <c r="S24" s="194" t="str">
        <f t="shared" si="7"/>
        <v/>
      </c>
      <c r="T24" s="194" t="str">
        <f t="shared" si="8"/>
        <v/>
      </c>
      <c r="U24" s="194" t="str">
        <f t="shared" si="9"/>
        <v/>
      </c>
      <c r="V24" s="194" t="str">
        <f t="shared" si="10"/>
        <v/>
      </c>
      <c r="W24" s="194" t="str">
        <f t="shared" si="11"/>
        <v/>
      </c>
      <c r="X24" s="194" t="str">
        <f t="shared" si="12"/>
        <v/>
      </c>
      <c r="Y24" s="194" t="str">
        <f t="shared" si="13"/>
        <v/>
      </c>
      <c r="Z24" s="194" t="str">
        <f t="shared" si="14"/>
        <v/>
      </c>
      <c r="AA24" s="194" t="str">
        <f t="shared" si="15"/>
        <v/>
      </c>
      <c r="AB24" s="194" t="str">
        <f t="shared" si="16"/>
        <v/>
      </c>
      <c r="AC24" s="194" t="str">
        <f t="shared" si="17"/>
        <v/>
      </c>
      <c r="AD24" s="194" t="str">
        <f t="shared" si="18"/>
        <v/>
      </c>
      <c r="AE24" s="194" t="str">
        <f t="shared" si="19"/>
        <v/>
      </c>
      <c r="AF24" s="194" t="str">
        <f t="shared" si="20"/>
        <v/>
      </c>
      <c r="AG24" s="194" t="str">
        <f t="shared" si="21"/>
        <v/>
      </c>
      <c r="AH24" s="194" t="str">
        <f t="shared" si="22"/>
        <v/>
      </c>
      <c r="AI24" s="194" t="str">
        <f t="shared" si="23"/>
        <v/>
      </c>
      <c r="AJ24" s="194" t="str">
        <f t="shared" si="24"/>
        <v/>
      </c>
    </row>
    <row r="25" spans="1:36" x14ac:dyDescent="0.5">
      <c r="A25" s="226">
        <v>23</v>
      </c>
      <c r="C25" s="15" t="s">
        <v>1638</v>
      </c>
      <c r="D25" s="16" t="s">
        <v>3498</v>
      </c>
      <c r="E25" s="26"/>
      <c r="F25" s="27"/>
      <c r="G25" s="17" t="str">
        <f t="shared" ca="1" si="0"/>
        <v/>
      </c>
      <c r="H25" s="28"/>
      <c r="I25" s="28"/>
      <c r="J25" s="80"/>
      <c r="K25" s="189">
        <f t="shared" si="26"/>
        <v>0</v>
      </c>
      <c r="L25" s="26"/>
      <c r="M25" s="194" t="str">
        <f t="shared" si="1"/>
        <v/>
      </c>
      <c r="N25" s="194" t="str">
        <f t="shared" si="2"/>
        <v/>
      </c>
      <c r="O25" s="194" t="str">
        <f t="shared" si="3"/>
        <v/>
      </c>
      <c r="P25" s="194" t="str">
        <f t="shared" si="4"/>
        <v/>
      </c>
      <c r="Q25" s="194" t="str">
        <f t="shared" si="5"/>
        <v/>
      </c>
      <c r="R25" s="194" t="str">
        <f t="shared" si="6"/>
        <v/>
      </c>
      <c r="S25" s="194" t="str">
        <f t="shared" si="7"/>
        <v/>
      </c>
      <c r="T25" s="194" t="str">
        <f t="shared" si="8"/>
        <v/>
      </c>
      <c r="U25" s="194" t="str">
        <f t="shared" si="9"/>
        <v/>
      </c>
      <c r="V25" s="194" t="str">
        <f t="shared" si="10"/>
        <v/>
      </c>
      <c r="W25" s="194" t="str">
        <f t="shared" si="11"/>
        <v/>
      </c>
      <c r="X25" s="194" t="str">
        <f t="shared" si="12"/>
        <v/>
      </c>
      <c r="Y25" s="194" t="str">
        <f t="shared" si="13"/>
        <v/>
      </c>
      <c r="Z25" s="194" t="str">
        <f t="shared" si="14"/>
        <v/>
      </c>
      <c r="AA25" s="194" t="str">
        <f t="shared" si="15"/>
        <v/>
      </c>
      <c r="AB25" s="194" t="str">
        <f t="shared" si="16"/>
        <v/>
      </c>
      <c r="AC25" s="194" t="str">
        <f t="shared" si="17"/>
        <v/>
      </c>
      <c r="AD25" s="194" t="str">
        <f t="shared" si="18"/>
        <v/>
      </c>
      <c r="AE25" s="194" t="str">
        <f t="shared" si="19"/>
        <v/>
      </c>
      <c r="AF25" s="194" t="str">
        <f t="shared" si="20"/>
        <v/>
      </c>
      <c r="AG25" s="194" t="str">
        <f t="shared" si="21"/>
        <v/>
      </c>
      <c r="AH25" s="194" t="str">
        <f t="shared" si="22"/>
        <v/>
      </c>
      <c r="AI25" s="194" t="str">
        <f t="shared" si="23"/>
        <v/>
      </c>
      <c r="AJ25" s="194" t="str">
        <f t="shared" si="24"/>
        <v/>
      </c>
    </row>
    <row r="26" spans="1:36" x14ac:dyDescent="0.5">
      <c r="A26" s="226">
        <v>24</v>
      </c>
      <c r="C26" s="15" t="s">
        <v>1639</v>
      </c>
      <c r="D26" s="16" t="s">
        <v>3499</v>
      </c>
      <c r="E26" s="26"/>
      <c r="F26" s="27"/>
      <c r="G26" s="17" t="str">
        <f t="shared" ca="1" si="0"/>
        <v/>
      </c>
      <c r="H26" s="28"/>
      <c r="I26" s="28"/>
      <c r="J26" s="80"/>
      <c r="K26" s="189">
        <f t="shared" si="26"/>
        <v>0</v>
      </c>
      <c r="L26" s="26"/>
      <c r="M26" s="194" t="str">
        <f t="shared" si="1"/>
        <v/>
      </c>
      <c r="N26" s="194" t="str">
        <f t="shared" si="2"/>
        <v/>
      </c>
      <c r="O26" s="194" t="str">
        <f t="shared" si="3"/>
        <v/>
      </c>
      <c r="P26" s="194" t="str">
        <f t="shared" si="4"/>
        <v/>
      </c>
      <c r="Q26" s="194" t="str">
        <f t="shared" si="5"/>
        <v/>
      </c>
      <c r="R26" s="194" t="str">
        <f t="shared" si="6"/>
        <v/>
      </c>
      <c r="S26" s="194" t="str">
        <f t="shared" si="7"/>
        <v/>
      </c>
      <c r="T26" s="194" t="str">
        <f t="shared" si="8"/>
        <v/>
      </c>
      <c r="U26" s="194" t="str">
        <f t="shared" si="9"/>
        <v/>
      </c>
      <c r="V26" s="194" t="str">
        <f t="shared" si="10"/>
        <v/>
      </c>
      <c r="W26" s="194" t="str">
        <f t="shared" si="11"/>
        <v/>
      </c>
      <c r="X26" s="194" t="str">
        <f t="shared" si="12"/>
        <v/>
      </c>
      <c r="Y26" s="194" t="str">
        <f t="shared" si="13"/>
        <v/>
      </c>
      <c r="Z26" s="194" t="str">
        <f t="shared" si="14"/>
        <v/>
      </c>
      <c r="AA26" s="194" t="str">
        <f t="shared" si="15"/>
        <v/>
      </c>
      <c r="AB26" s="194" t="str">
        <f t="shared" si="16"/>
        <v/>
      </c>
      <c r="AC26" s="194" t="str">
        <f t="shared" si="17"/>
        <v/>
      </c>
      <c r="AD26" s="194" t="str">
        <f t="shared" si="18"/>
        <v/>
      </c>
      <c r="AE26" s="194" t="str">
        <f t="shared" si="19"/>
        <v/>
      </c>
      <c r="AF26" s="194" t="str">
        <f t="shared" si="20"/>
        <v/>
      </c>
      <c r="AG26" s="194" t="str">
        <f t="shared" si="21"/>
        <v/>
      </c>
      <c r="AH26" s="194" t="str">
        <f t="shared" si="22"/>
        <v/>
      </c>
      <c r="AI26" s="194" t="str">
        <f t="shared" si="23"/>
        <v/>
      </c>
      <c r="AJ26" s="194" t="str">
        <f t="shared" si="24"/>
        <v/>
      </c>
    </row>
    <row r="27" spans="1:36" x14ac:dyDescent="0.5">
      <c r="A27" s="226">
        <v>25</v>
      </c>
      <c r="C27" s="15" t="s">
        <v>1632</v>
      </c>
      <c r="D27" s="16" t="s">
        <v>3492</v>
      </c>
      <c r="E27" s="26"/>
      <c r="F27" s="27"/>
      <c r="G27" s="17" t="str">
        <f t="shared" ca="1" si="0"/>
        <v/>
      </c>
      <c r="H27" s="28"/>
      <c r="I27" s="28"/>
      <c r="J27" s="80"/>
      <c r="K27" s="189">
        <f t="shared" si="26"/>
        <v>0</v>
      </c>
      <c r="L27" s="26"/>
      <c r="M27" s="194" t="str">
        <f t="shared" si="1"/>
        <v/>
      </c>
      <c r="N27" s="194" t="str">
        <f t="shared" si="2"/>
        <v/>
      </c>
      <c r="O27" s="194" t="str">
        <f t="shared" si="3"/>
        <v/>
      </c>
      <c r="P27" s="194" t="str">
        <f t="shared" si="4"/>
        <v/>
      </c>
      <c r="Q27" s="194" t="str">
        <f t="shared" si="5"/>
        <v/>
      </c>
      <c r="R27" s="194" t="str">
        <f t="shared" si="6"/>
        <v/>
      </c>
      <c r="S27" s="194" t="str">
        <f t="shared" si="7"/>
        <v/>
      </c>
      <c r="T27" s="194" t="str">
        <f t="shared" si="8"/>
        <v/>
      </c>
      <c r="U27" s="194" t="str">
        <f t="shared" si="9"/>
        <v/>
      </c>
      <c r="V27" s="194" t="str">
        <f t="shared" si="10"/>
        <v/>
      </c>
      <c r="W27" s="194" t="str">
        <f t="shared" si="11"/>
        <v/>
      </c>
      <c r="X27" s="194" t="str">
        <f t="shared" si="12"/>
        <v/>
      </c>
      <c r="Y27" s="194" t="str">
        <f t="shared" si="13"/>
        <v/>
      </c>
      <c r="Z27" s="194" t="str">
        <f t="shared" si="14"/>
        <v/>
      </c>
      <c r="AA27" s="194" t="str">
        <f t="shared" si="15"/>
        <v/>
      </c>
      <c r="AB27" s="194" t="str">
        <f t="shared" si="16"/>
        <v/>
      </c>
      <c r="AC27" s="194" t="str">
        <f t="shared" si="17"/>
        <v/>
      </c>
      <c r="AD27" s="194" t="str">
        <f t="shared" si="18"/>
        <v/>
      </c>
      <c r="AE27" s="194" t="str">
        <f t="shared" si="19"/>
        <v/>
      </c>
      <c r="AF27" s="194" t="str">
        <f t="shared" si="20"/>
        <v/>
      </c>
      <c r="AG27" s="194" t="str">
        <f t="shared" si="21"/>
        <v/>
      </c>
      <c r="AH27" s="194" t="str">
        <f t="shared" si="22"/>
        <v/>
      </c>
      <c r="AI27" s="194" t="str">
        <f t="shared" si="23"/>
        <v/>
      </c>
      <c r="AJ27" s="194" t="str">
        <f t="shared" si="24"/>
        <v/>
      </c>
    </row>
    <row r="28" spans="1:36" x14ac:dyDescent="0.5">
      <c r="A28" s="226">
        <v>26</v>
      </c>
      <c r="C28" s="15" t="s">
        <v>1641</v>
      </c>
      <c r="D28" s="16" t="s">
        <v>3501</v>
      </c>
      <c r="E28" s="26"/>
      <c r="F28" s="27"/>
      <c r="G28" s="17" t="str">
        <f t="shared" ca="1" si="0"/>
        <v/>
      </c>
      <c r="H28" s="28"/>
      <c r="I28" s="28"/>
      <c r="J28" s="80"/>
      <c r="K28" s="189">
        <f t="shared" si="26"/>
        <v>0</v>
      </c>
      <c r="L28" s="26"/>
      <c r="M28" s="194" t="str">
        <f t="shared" si="1"/>
        <v/>
      </c>
      <c r="N28" s="194" t="str">
        <f t="shared" si="2"/>
        <v/>
      </c>
      <c r="O28" s="194" t="str">
        <f t="shared" si="3"/>
        <v/>
      </c>
      <c r="P28" s="194" t="str">
        <f t="shared" si="4"/>
        <v/>
      </c>
      <c r="Q28" s="194" t="str">
        <f t="shared" si="5"/>
        <v/>
      </c>
      <c r="R28" s="194" t="str">
        <f t="shared" si="6"/>
        <v/>
      </c>
      <c r="S28" s="194" t="str">
        <f t="shared" si="7"/>
        <v/>
      </c>
      <c r="T28" s="194" t="str">
        <f t="shared" si="8"/>
        <v/>
      </c>
      <c r="U28" s="194" t="str">
        <f t="shared" si="9"/>
        <v/>
      </c>
      <c r="V28" s="194" t="str">
        <f t="shared" si="10"/>
        <v/>
      </c>
      <c r="W28" s="194" t="str">
        <f t="shared" si="11"/>
        <v/>
      </c>
      <c r="X28" s="194" t="str">
        <f t="shared" si="12"/>
        <v/>
      </c>
      <c r="Y28" s="194" t="str">
        <f t="shared" si="13"/>
        <v/>
      </c>
      <c r="Z28" s="194" t="str">
        <f t="shared" si="14"/>
        <v/>
      </c>
      <c r="AA28" s="194" t="str">
        <f t="shared" si="15"/>
        <v/>
      </c>
      <c r="AB28" s="194" t="str">
        <f t="shared" si="16"/>
        <v/>
      </c>
      <c r="AC28" s="194" t="str">
        <f t="shared" si="17"/>
        <v/>
      </c>
      <c r="AD28" s="194" t="str">
        <f t="shared" si="18"/>
        <v/>
      </c>
      <c r="AE28" s="194" t="str">
        <f t="shared" si="19"/>
        <v/>
      </c>
      <c r="AF28" s="194" t="str">
        <f t="shared" si="20"/>
        <v/>
      </c>
      <c r="AG28" s="194" t="str">
        <f t="shared" si="21"/>
        <v/>
      </c>
      <c r="AH28" s="194" t="str">
        <f t="shared" si="22"/>
        <v/>
      </c>
      <c r="AI28" s="194" t="str">
        <f t="shared" si="23"/>
        <v/>
      </c>
      <c r="AJ28" s="194" t="str">
        <f t="shared" si="24"/>
        <v/>
      </c>
    </row>
    <row r="29" spans="1:36" x14ac:dyDescent="0.5">
      <c r="A29" s="226">
        <v>27</v>
      </c>
      <c r="C29" s="15" t="s">
        <v>1642</v>
      </c>
      <c r="D29" s="16" t="s">
        <v>3502</v>
      </c>
      <c r="E29" s="26"/>
      <c r="F29" s="27"/>
      <c r="G29" s="17" t="str">
        <f t="shared" ca="1" si="0"/>
        <v/>
      </c>
      <c r="H29" s="28"/>
      <c r="I29" s="28"/>
      <c r="J29" s="30"/>
      <c r="K29" s="189">
        <f t="shared" si="26"/>
        <v>0</v>
      </c>
      <c r="L29" s="26"/>
      <c r="M29" s="194" t="str">
        <f t="shared" si="1"/>
        <v/>
      </c>
      <c r="N29" s="194" t="str">
        <f t="shared" si="2"/>
        <v/>
      </c>
      <c r="O29" s="194" t="str">
        <f t="shared" si="3"/>
        <v/>
      </c>
      <c r="P29" s="194" t="str">
        <f t="shared" si="4"/>
        <v/>
      </c>
      <c r="Q29" s="194" t="str">
        <f t="shared" si="5"/>
        <v/>
      </c>
      <c r="R29" s="194" t="str">
        <f t="shared" si="6"/>
        <v/>
      </c>
      <c r="S29" s="194" t="str">
        <f t="shared" si="7"/>
        <v/>
      </c>
      <c r="T29" s="194" t="str">
        <f t="shared" si="8"/>
        <v/>
      </c>
      <c r="U29" s="194" t="str">
        <f t="shared" si="9"/>
        <v/>
      </c>
      <c r="V29" s="194" t="str">
        <f t="shared" si="10"/>
        <v/>
      </c>
      <c r="W29" s="194" t="str">
        <f t="shared" si="11"/>
        <v/>
      </c>
      <c r="X29" s="194" t="str">
        <f t="shared" si="12"/>
        <v/>
      </c>
      <c r="Y29" s="194" t="str">
        <f t="shared" si="13"/>
        <v/>
      </c>
      <c r="Z29" s="194" t="str">
        <f t="shared" si="14"/>
        <v/>
      </c>
      <c r="AA29" s="194" t="str">
        <f t="shared" si="15"/>
        <v/>
      </c>
      <c r="AB29" s="194" t="str">
        <f t="shared" si="16"/>
        <v/>
      </c>
      <c r="AC29" s="194" t="str">
        <f t="shared" si="17"/>
        <v/>
      </c>
      <c r="AD29" s="194" t="str">
        <f t="shared" si="18"/>
        <v/>
      </c>
      <c r="AE29" s="194" t="str">
        <f t="shared" si="19"/>
        <v/>
      </c>
      <c r="AF29" s="194" t="str">
        <f t="shared" si="20"/>
        <v/>
      </c>
      <c r="AG29" s="194" t="str">
        <f t="shared" si="21"/>
        <v/>
      </c>
      <c r="AH29" s="194" t="str">
        <f t="shared" si="22"/>
        <v/>
      </c>
      <c r="AI29" s="194" t="str">
        <f t="shared" si="23"/>
        <v/>
      </c>
      <c r="AJ29" s="194" t="str">
        <f t="shared" si="24"/>
        <v/>
      </c>
    </row>
    <row r="30" spans="1:36" x14ac:dyDescent="0.5">
      <c r="A30" s="226">
        <v>28</v>
      </c>
      <c r="C30" s="15" t="s">
        <v>1643</v>
      </c>
      <c r="D30" s="16" t="s">
        <v>3503</v>
      </c>
      <c r="E30" s="26"/>
      <c r="F30" s="27"/>
      <c r="G30" s="17" t="str">
        <f t="shared" ca="1" si="0"/>
        <v/>
      </c>
      <c r="H30" s="28"/>
      <c r="I30" s="28"/>
      <c r="J30" s="30"/>
      <c r="K30" s="189">
        <f t="shared" si="26"/>
        <v>0</v>
      </c>
      <c r="L30" s="26"/>
      <c r="M30" s="194" t="str">
        <f t="shared" si="1"/>
        <v/>
      </c>
      <c r="N30" s="194" t="str">
        <f t="shared" si="2"/>
        <v/>
      </c>
      <c r="O30" s="194" t="str">
        <f t="shared" si="3"/>
        <v/>
      </c>
      <c r="P30" s="194" t="str">
        <f t="shared" si="4"/>
        <v/>
      </c>
      <c r="Q30" s="194" t="str">
        <f t="shared" si="5"/>
        <v/>
      </c>
      <c r="R30" s="194" t="str">
        <f t="shared" si="6"/>
        <v/>
      </c>
      <c r="S30" s="194" t="str">
        <f t="shared" si="7"/>
        <v/>
      </c>
      <c r="T30" s="194" t="str">
        <f t="shared" si="8"/>
        <v/>
      </c>
      <c r="U30" s="194" t="str">
        <f t="shared" si="9"/>
        <v/>
      </c>
      <c r="V30" s="194" t="str">
        <f t="shared" si="10"/>
        <v/>
      </c>
      <c r="W30" s="194" t="str">
        <f t="shared" si="11"/>
        <v/>
      </c>
      <c r="X30" s="194" t="str">
        <f t="shared" si="12"/>
        <v/>
      </c>
      <c r="Y30" s="194" t="str">
        <f t="shared" si="13"/>
        <v/>
      </c>
      <c r="Z30" s="194" t="str">
        <f t="shared" si="14"/>
        <v/>
      </c>
      <c r="AA30" s="194" t="str">
        <f t="shared" si="15"/>
        <v/>
      </c>
      <c r="AB30" s="194" t="str">
        <f t="shared" si="16"/>
        <v/>
      </c>
      <c r="AC30" s="194" t="str">
        <f t="shared" si="17"/>
        <v/>
      </c>
      <c r="AD30" s="194" t="str">
        <f t="shared" si="18"/>
        <v/>
      </c>
      <c r="AE30" s="194" t="str">
        <f t="shared" si="19"/>
        <v/>
      </c>
      <c r="AF30" s="194" t="str">
        <f t="shared" si="20"/>
        <v/>
      </c>
      <c r="AG30" s="194" t="str">
        <f t="shared" si="21"/>
        <v/>
      </c>
      <c r="AH30" s="194" t="str">
        <f t="shared" si="22"/>
        <v/>
      </c>
      <c r="AI30" s="194" t="str">
        <f t="shared" si="23"/>
        <v/>
      </c>
      <c r="AJ30" s="194" t="str">
        <f t="shared" si="24"/>
        <v/>
      </c>
    </row>
    <row r="31" spans="1:36" x14ac:dyDescent="0.5">
      <c r="A31" s="226">
        <v>29</v>
      </c>
      <c r="C31" s="15" t="s">
        <v>1644</v>
      </c>
      <c r="D31" s="16" t="s">
        <v>3504</v>
      </c>
      <c r="E31" s="26"/>
      <c r="F31" s="27"/>
      <c r="G31" s="17" t="str">
        <f t="shared" ca="1" si="0"/>
        <v/>
      </c>
      <c r="H31" s="28"/>
      <c r="I31" s="28"/>
      <c r="J31" s="30"/>
      <c r="K31" s="189">
        <f t="shared" si="26"/>
        <v>0</v>
      </c>
      <c r="L31" s="26"/>
      <c r="M31" s="194" t="str">
        <f t="shared" si="1"/>
        <v/>
      </c>
      <c r="N31" s="194" t="str">
        <f t="shared" si="2"/>
        <v/>
      </c>
      <c r="O31" s="194" t="str">
        <f t="shared" si="3"/>
        <v/>
      </c>
      <c r="P31" s="194" t="str">
        <f t="shared" si="4"/>
        <v/>
      </c>
      <c r="Q31" s="194" t="str">
        <f t="shared" si="5"/>
        <v/>
      </c>
      <c r="R31" s="194" t="str">
        <f t="shared" si="6"/>
        <v/>
      </c>
      <c r="S31" s="194" t="str">
        <f t="shared" si="7"/>
        <v/>
      </c>
      <c r="T31" s="194" t="str">
        <f t="shared" si="8"/>
        <v/>
      </c>
      <c r="U31" s="194" t="str">
        <f t="shared" si="9"/>
        <v/>
      </c>
      <c r="V31" s="194" t="str">
        <f t="shared" si="10"/>
        <v/>
      </c>
      <c r="W31" s="194" t="str">
        <f t="shared" si="11"/>
        <v/>
      </c>
      <c r="X31" s="194" t="str">
        <f t="shared" si="12"/>
        <v/>
      </c>
      <c r="Y31" s="194" t="str">
        <f t="shared" si="13"/>
        <v/>
      </c>
      <c r="Z31" s="194" t="str">
        <f t="shared" si="14"/>
        <v/>
      </c>
      <c r="AA31" s="194" t="str">
        <f t="shared" si="15"/>
        <v/>
      </c>
      <c r="AB31" s="194" t="str">
        <f t="shared" si="16"/>
        <v/>
      </c>
      <c r="AC31" s="194" t="str">
        <f t="shared" si="17"/>
        <v/>
      </c>
      <c r="AD31" s="194" t="str">
        <f t="shared" si="18"/>
        <v/>
      </c>
      <c r="AE31" s="194" t="str">
        <f t="shared" si="19"/>
        <v/>
      </c>
      <c r="AF31" s="194" t="str">
        <f t="shared" si="20"/>
        <v/>
      </c>
      <c r="AG31" s="194" t="str">
        <f t="shared" si="21"/>
        <v/>
      </c>
      <c r="AH31" s="194" t="str">
        <f t="shared" si="22"/>
        <v/>
      </c>
      <c r="AI31" s="194" t="str">
        <f t="shared" si="23"/>
        <v/>
      </c>
      <c r="AJ31" s="194" t="str">
        <f t="shared" si="24"/>
        <v/>
      </c>
    </row>
    <row r="32" spans="1:36" x14ac:dyDescent="0.5">
      <c r="A32" s="226">
        <v>30</v>
      </c>
      <c r="C32" s="15" t="s">
        <v>1645</v>
      </c>
      <c r="D32" s="16" t="s">
        <v>3505</v>
      </c>
      <c r="E32" s="26"/>
      <c r="F32" s="27"/>
      <c r="G32" s="17" t="str">
        <f t="shared" ca="1" si="0"/>
        <v/>
      </c>
      <c r="H32" s="28"/>
      <c r="I32" s="28"/>
      <c r="J32" s="30"/>
      <c r="K32" s="189">
        <f t="shared" si="26"/>
        <v>0</v>
      </c>
      <c r="L32" s="26"/>
      <c r="M32" s="194" t="str">
        <f t="shared" si="1"/>
        <v/>
      </c>
      <c r="N32" s="194" t="str">
        <f t="shared" si="2"/>
        <v/>
      </c>
      <c r="O32" s="194" t="str">
        <f t="shared" si="3"/>
        <v/>
      </c>
      <c r="P32" s="194" t="str">
        <f t="shared" si="4"/>
        <v/>
      </c>
      <c r="Q32" s="194" t="str">
        <f t="shared" si="5"/>
        <v/>
      </c>
      <c r="R32" s="194" t="str">
        <f t="shared" si="6"/>
        <v/>
      </c>
      <c r="S32" s="194" t="str">
        <f t="shared" si="7"/>
        <v/>
      </c>
      <c r="T32" s="194" t="str">
        <f t="shared" si="8"/>
        <v/>
      </c>
      <c r="U32" s="194" t="str">
        <f t="shared" si="9"/>
        <v/>
      </c>
      <c r="V32" s="194" t="str">
        <f t="shared" si="10"/>
        <v/>
      </c>
      <c r="W32" s="194" t="str">
        <f t="shared" si="11"/>
        <v/>
      </c>
      <c r="X32" s="194" t="str">
        <f t="shared" si="12"/>
        <v/>
      </c>
      <c r="Y32" s="194" t="str">
        <f t="shared" si="13"/>
        <v/>
      </c>
      <c r="Z32" s="194" t="str">
        <f t="shared" si="14"/>
        <v/>
      </c>
      <c r="AA32" s="194" t="str">
        <f t="shared" si="15"/>
        <v/>
      </c>
      <c r="AB32" s="194" t="str">
        <f t="shared" si="16"/>
        <v/>
      </c>
      <c r="AC32" s="194" t="str">
        <f t="shared" si="17"/>
        <v/>
      </c>
      <c r="AD32" s="194" t="str">
        <f t="shared" si="18"/>
        <v/>
      </c>
      <c r="AE32" s="194" t="str">
        <f t="shared" si="19"/>
        <v/>
      </c>
      <c r="AF32" s="194" t="str">
        <f t="shared" si="20"/>
        <v/>
      </c>
      <c r="AG32" s="194" t="str">
        <f t="shared" si="21"/>
        <v/>
      </c>
      <c r="AH32" s="194" t="str">
        <f t="shared" si="22"/>
        <v/>
      </c>
      <c r="AI32" s="194" t="str">
        <f t="shared" si="23"/>
        <v/>
      </c>
      <c r="AJ32" s="194" t="str">
        <f t="shared" si="24"/>
        <v/>
      </c>
    </row>
    <row r="33" spans="1:36" x14ac:dyDescent="0.5">
      <c r="A33" s="226">
        <v>31</v>
      </c>
      <c r="C33" s="15" t="s">
        <v>1640</v>
      </c>
      <c r="D33" s="16" t="s">
        <v>3500</v>
      </c>
      <c r="E33" s="26"/>
      <c r="F33" s="27"/>
      <c r="G33" s="17" t="str">
        <f t="shared" ca="1" si="0"/>
        <v/>
      </c>
      <c r="H33" s="28"/>
      <c r="I33" s="28"/>
      <c r="J33" s="30"/>
      <c r="K33" s="189">
        <f t="shared" si="26"/>
        <v>0</v>
      </c>
      <c r="L33" s="26"/>
      <c r="M33" s="194" t="str">
        <f t="shared" si="1"/>
        <v/>
      </c>
      <c r="N33" s="194" t="str">
        <f t="shared" si="2"/>
        <v/>
      </c>
      <c r="O33" s="194" t="str">
        <f t="shared" si="3"/>
        <v/>
      </c>
      <c r="P33" s="194" t="str">
        <f t="shared" si="4"/>
        <v/>
      </c>
      <c r="Q33" s="194" t="str">
        <f t="shared" si="5"/>
        <v/>
      </c>
      <c r="R33" s="194" t="str">
        <f t="shared" si="6"/>
        <v/>
      </c>
      <c r="S33" s="194" t="str">
        <f t="shared" si="7"/>
        <v/>
      </c>
      <c r="T33" s="194" t="str">
        <f t="shared" si="8"/>
        <v/>
      </c>
      <c r="U33" s="194" t="str">
        <f t="shared" si="9"/>
        <v/>
      </c>
      <c r="V33" s="194" t="str">
        <f t="shared" si="10"/>
        <v/>
      </c>
      <c r="W33" s="194" t="str">
        <f t="shared" si="11"/>
        <v/>
      </c>
      <c r="X33" s="194" t="str">
        <f t="shared" si="12"/>
        <v/>
      </c>
      <c r="Y33" s="194" t="str">
        <f t="shared" si="13"/>
        <v/>
      </c>
      <c r="Z33" s="194" t="str">
        <f t="shared" si="14"/>
        <v/>
      </c>
      <c r="AA33" s="194" t="str">
        <f t="shared" si="15"/>
        <v/>
      </c>
      <c r="AB33" s="194" t="str">
        <f t="shared" si="16"/>
        <v/>
      </c>
      <c r="AC33" s="194" t="str">
        <f t="shared" si="17"/>
        <v/>
      </c>
      <c r="AD33" s="194" t="str">
        <f t="shared" si="18"/>
        <v/>
      </c>
      <c r="AE33" s="194" t="str">
        <f t="shared" si="19"/>
        <v/>
      </c>
      <c r="AF33" s="194" t="str">
        <f t="shared" si="20"/>
        <v/>
      </c>
      <c r="AG33" s="194" t="str">
        <f t="shared" si="21"/>
        <v/>
      </c>
      <c r="AH33" s="194" t="str">
        <f t="shared" si="22"/>
        <v/>
      </c>
      <c r="AI33" s="194" t="str">
        <f t="shared" si="23"/>
        <v/>
      </c>
      <c r="AJ33" s="194" t="str">
        <f t="shared" si="24"/>
        <v/>
      </c>
    </row>
    <row r="34" spans="1:36" x14ac:dyDescent="0.5">
      <c r="A34" s="226">
        <v>32</v>
      </c>
      <c r="C34" s="15" t="s">
        <v>1647</v>
      </c>
      <c r="D34" s="16" t="s">
        <v>3507</v>
      </c>
      <c r="E34" s="26"/>
      <c r="F34" s="27"/>
      <c r="G34" s="17" t="str">
        <f t="shared" ca="1" si="0"/>
        <v/>
      </c>
      <c r="H34" s="28"/>
      <c r="I34" s="28"/>
      <c r="J34" s="30"/>
      <c r="K34" s="189">
        <f t="shared" si="26"/>
        <v>0</v>
      </c>
      <c r="L34" s="26"/>
      <c r="M34" s="194" t="str">
        <f t="shared" si="1"/>
        <v/>
      </c>
      <c r="N34" s="194" t="str">
        <f t="shared" si="2"/>
        <v/>
      </c>
      <c r="O34" s="194" t="str">
        <f t="shared" si="3"/>
        <v/>
      </c>
      <c r="P34" s="194" t="str">
        <f t="shared" si="4"/>
        <v/>
      </c>
      <c r="Q34" s="194" t="str">
        <f t="shared" si="5"/>
        <v/>
      </c>
      <c r="R34" s="194" t="str">
        <f t="shared" si="6"/>
        <v/>
      </c>
      <c r="S34" s="194" t="str">
        <f t="shared" si="7"/>
        <v/>
      </c>
      <c r="T34" s="194" t="str">
        <f t="shared" si="8"/>
        <v/>
      </c>
      <c r="U34" s="194" t="str">
        <f t="shared" si="9"/>
        <v/>
      </c>
      <c r="V34" s="194" t="str">
        <f t="shared" si="10"/>
        <v/>
      </c>
      <c r="W34" s="194" t="str">
        <f t="shared" si="11"/>
        <v/>
      </c>
      <c r="X34" s="194" t="str">
        <f t="shared" si="12"/>
        <v/>
      </c>
      <c r="Y34" s="194" t="str">
        <f t="shared" si="13"/>
        <v/>
      </c>
      <c r="Z34" s="194" t="str">
        <f t="shared" si="14"/>
        <v/>
      </c>
      <c r="AA34" s="194" t="str">
        <f t="shared" si="15"/>
        <v/>
      </c>
      <c r="AB34" s="194" t="str">
        <f t="shared" si="16"/>
        <v/>
      </c>
      <c r="AC34" s="194" t="str">
        <f t="shared" si="17"/>
        <v/>
      </c>
      <c r="AD34" s="194" t="str">
        <f t="shared" si="18"/>
        <v/>
      </c>
      <c r="AE34" s="194" t="str">
        <f t="shared" si="19"/>
        <v/>
      </c>
      <c r="AF34" s="194" t="str">
        <f t="shared" si="20"/>
        <v/>
      </c>
      <c r="AG34" s="194" t="str">
        <f t="shared" si="21"/>
        <v/>
      </c>
      <c r="AH34" s="194" t="str">
        <f t="shared" si="22"/>
        <v/>
      </c>
      <c r="AI34" s="194" t="str">
        <f t="shared" si="23"/>
        <v/>
      </c>
      <c r="AJ34" s="194" t="str">
        <f t="shared" si="24"/>
        <v/>
      </c>
    </row>
    <row r="35" spans="1:36" x14ac:dyDescent="0.5">
      <c r="A35" s="226">
        <v>33</v>
      </c>
      <c r="C35" s="15" t="s">
        <v>1648</v>
      </c>
      <c r="D35" s="16" t="s">
        <v>3508</v>
      </c>
      <c r="E35" s="26"/>
      <c r="F35" s="27"/>
      <c r="G35" s="17" t="str">
        <f t="shared" ca="1" si="0"/>
        <v/>
      </c>
      <c r="H35" s="28"/>
      <c r="I35" s="28"/>
      <c r="J35" s="30"/>
      <c r="K35" s="189">
        <f t="shared" si="26"/>
        <v>0</v>
      </c>
      <c r="L35" s="26"/>
      <c r="M35" s="194" t="str">
        <f t="shared" si="1"/>
        <v/>
      </c>
      <c r="N35" s="194" t="str">
        <f t="shared" si="2"/>
        <v/>
      </c>
      <c r="O35" s="194" t="str">
        <f t="shared" si="3"/>
        <v/>
      </c>
      <c r="P35" s="194" t="str">
        <f t="shared" si="4"/>
        <v/>
      </c>
      <c r="Q35" s="194" t="str">
        <f t="shared" si="5"/>
        <v/>
      </c>
      <c r="R35" s="194" t="str">
        <f t="shared" si="6"/>
        <v/>
      </c>
      <c r="S35" s="194" t="str">
        <f t="shared" si="7"/>
        <v/>
      </c>
      <c r="T35" s="194" t="str">
        <f t="shared" si="8"/>
        <v/>
      </c>
      <c r="U35" s="194" t="str">
        <f t="shared" si="9"/>
        <v/>
      </c>
      <c r="V35" s="194" t="str">
        <f t="shared" si="10"/>
        <v/>
      </c>
      <c r="W35" s="194" t="str">
        <f t="shared" si="11"/>
        <v/>
      </c>
      <c r="X35" s="194" t="str">
        <f t="shared" si="12"/>
        <v/>
      </c>
      <c r="Y35" s="194" t="str">
        <f t="shared" si="13"/>
        <v/>
      </c>
      <c r="Z35" s="194" t="str">
        <f t="shared" si="14"/>
        <v/>
      </c>
      <c r="AA35" s="194" t="str">
        <f t="shared" si="15"/>
        <v/>
      </c>
      <c r="AB35" s="194" t="str">
        <f t="shared" si="16"/>
        <v/>
      </c>
      <c r="AC35" s="194" t="str">
        <f t="shared" si="17"/>
        <v/>
      </c>
      <c r="AD35" s="194" t="str">
        <f t="shared" si="18"/>
        <v/>
      </c>
      <c r="AE35" s="194" t="str">
        <f t="shared" si="19"/>
        <v/>
      </c>
      <c r="AF35" s="194" t="str">
        <f t="shared" si="20"/>
        <v/>
      </c>
      <c r="AG35" s="194" t="str">
        <f t="shared" si="21"/>
        <v/>
      </c>
      <c r="AH35" s="194" t="str">
        <f t="shared" si="22"/>
        <v/>
      </c>
      <c r="AI35" s="194" t="str">
        <f t="shared" si="23"/>
        <v/>
      </c>
      <c r="AJ35" s="194" t="str">
        <f t="shared" si="24"/>
        <v/>
      </c>
    </row>
    <row r="36" spans="1:36" x14ac:dyDescent="0.5">
      <c r="A36" s="230">
        <v>34</v>
      </c>
      <c r="B36" s="231"/>
      <c r="C36" s="15" t="s">
        <v>1649</v>
      </c>
      <c r="D36" s="16" t="s">
        <v>3509</v>
      </c>
      <c r="E36" s="26"/>
      <c r="F36" s="27"/>
      <c r="G36" s="17" t="str">
        <f t="shared" ca="1" si="0"/>
        <v/>
      </c>
      <c r="H36" s="28"/>
      <c r="I36" s="28"/>
      <c r="J36" s="30"/>
      <c r="K36" s="189">
        <f t="shared" si="26"/>
        <v>0</v>
      </c>
      <c r="L36" s="26"/>
      <c r="M36" s="194" t="str">
        <f t="shared" si="1"/>
        <v/>
      </c>
      <c r="N36" s="194" t="str">
        <f t="shared" si="2"/>
        <v/>
      </c>
      <c r="O36" s="194" t="str">
        <f t="shared" si="3"/>
        <v/>
      </c>
      <c r="P36" s="194" t="str">
        <f t="shared" si="4"/>
        <v/>
      </c>
      <c r="Q36" s="194" t="str">
        <f t="shared" si="5"/>
        <v/>
      </c>
      <c r="R36" s="194" t="str">
        <f t="shared" si="6"/>
        <v/>
      </c>
      <c r="S36" s="194" t="str">
        <f t="shared" si="7"/>
        <v/>
      </c>
      <c r="T36" s="194" t="str">
        <f t="shared" si="8"/>
        <v/>
      </c>
      <c r="U36" s="194" t="str">
        <f t="shared" si="9"/>
        <v/>
      </c>
      <c r="V36" s="194" t="str">
        <f t="shared" si="10"/>
        <v/>
      </c>
      <c r="W36" s="194" t="str">
        <f t="shared" si="11"/>
        <v/>
      </c>
      <c r="X36" s="194" t="str">
        <f t="shared" si="12"/>
        <v/>
      </c>
      <c r="Y36" s="194" t="str">
        <f t="shared" si="13"/>
        <v/>
      </c>
      <c r="Z36" s="194" t="str">
        <f t="shared" si="14"/>
        <v/>
      </c>
      <c r="AA36" s="194" t="str">
        <f t="shared" si="15"/>
        <v/>
      </c>
      <c r="AB36" s="194" t="str">
        <f t="shared" si="16"/>
        <v/>
      </c>
      <c r="AC36" s="194" t="str">
        <f t="shared" si="17"/>
        <v/>
      </c>
      <c r="AD36" s="194" t="str">
        <f t="shared" si="18"/>
        <v/>
      </c>
      <c r="AE36" s="194" t="str">
        <f t="shared" si="19"/>
        <v/>
      </c>
      <c r="AF36" s="194" t="str">
        <f t="shared" si="20"/>
        <v/>
      </c>
      <c r="AG36" s="194" t="str">
        <f t="shared" si="21"/>
        <v/>
      </c>
      <c r="AH36" s="194" t="str">
        <f t="shared" si="22"/>
        <v/>
      </c>
      <c r="AI36" s="194" t="str">
        <f t="shared" si="23"/>
        <v/>
      </c>
      <c r="AJ36" s="194" t="str">
        <f t="shared" si="24"/>
        <v/>
      </c>
    </row>
    <row r="37" spans="1:36" x14ac:dyDescent="0.5">
      <c r="A37" s="226">
        <v>35</v>
      </c>
      <c r="C37" s="15" t="s">
        <v>1646</v>
      </c>
      <c r="D37" s="16" t="s">
        <v>3506</v>
      </c>
      <c r="E37" s="26"/>
      <c r="F37" s="27"/>
      <c r="G37" s="17" t="str">
        <f t="shared" ca="1" si="0"/>
        <v/>
      </c>
      <c r="H37" s="28"/>
      <c r="I37" s="28"/>
      <c r="J37" s="30"/>
      <c r="K37" s="189">
        <f t="shared" si="26"/>
        <v>0</v>
      </c>
      <c r="L37" s="26"/>
      <c r="M37" s="194" t="str">
        <f t="shared" si="1"/>
        <v/>
      </c>
      <c r="N37" s="194" t="str">
        <f t="shared" si="2"/>
        <v/>
      </c>
      <c r="O37" s="194" t="str">
        <f t="shared" si="3"/>
        <v/>
      </c>
      <c r="P37" s="194" t="str">
        <f t="shared" si="4"/>
        <v/>
      </c>
      <c r="Q37" s="194" t="str">
        <f t="shared" si="5"/>
        <v/>
      </c>
      <c r="R37" s="194" t="str">
        <f t="shared" si="6"/>
        <v/>
      </c>
      <c r="S37" s="194" t="str">
        <f t="shared" si="7"/>
        <v/>
      </c>
      <c r="T37" s="194" t="str">
        <f t="shared" si="8"/>
        <v/>
      </c>
      <c r="U37" s="194" t="str">
        <f t="shared" si="9"/>
        <v/>
      </c>
      <c r="V37" s="194" t="str">
        <f t="shared" si="10"/>
        <v/>
      </c>
      <c r="W37" s="194" t="str">
        <f t="shared" si="11"/>
        <v/>
      </c>
      <c r="X37" s="194" t="str">
        <f t="shared" si="12"/>
        <v/>
      </c>
      <c r="Y37" s="194" t="str">
        <f t="shared" si="13"/>
        <v/>
      </c>
      <c r="Z37" s="194" t="str">
        <f t="shared" si="14"/>
        <v/>
      </c>
      <c r="AA37" s="194" t="str">
        <f t="shared" si="15"/>
        <v/>
      </c>
      <c r="AB37" s="194" t="str">
        <f t="shared" si="16"/>
        <v/>
      </c>
      <c r="AC37" s="194" t="str">
        <f t="shared" si="17"/>
        <v/>
      </c>
      <c r="AD37" s="194" t="str">
        <f t="shared" si="18"/>
        <v/>
      </c>
      <c r="AE37" s="194" t="str">
        <f t="shared" si="19"/>
        <v/>
      </c>
      <c r="AF37" s="194" t="str">
        <f t="shared" si="20"/>
        <v/>
      </c>
      <c r="AG37" s="194" t="str">
        <f t="shared" si="21"/>
        <v/>
      </c>
      <c r="AH37" s="194" t="str">
        <f t="shared" si="22"/>
        <v/>
      </c>
      <c r="AI37" s="194" t="str">
        <f t="shared" si="23"/>
        <v/>
      </c>
      <c r="AJ37" s="194" t="str">
        <f t="shared" si="24"/>
        <v/>
      </c>
    </row>
    <row r="38" spans="1:36" s="92" customFormat="1" ht="20.25" thickBot="1" x14ac:dyDescent="0.55000000000000004">
      <c r="A38" s="227">
        <v>36</v>
      </c>
      <c r="B38" s="220"/>
      <c r="C38" s="93" t="s">
        <v>1631</v>
      </c>
      <c r="D38" s="94" t="s">
        <v>3491</v>
      </c>
      <c r="E38" s="95"/>
      <c r="F38" s="96"/>
      <c r="G38" s="97" t="str">
        <f t="shared" ca="1" si="0"/>
        <v/>
      </c>
      <c r="H38" s="98"/>
      <c r="I38" s="98"/>
      <c r="J38" s="99"/>
      <c r="K38" s="190">
        <f t="shared" si="26"/>
        <v>0</v>
      </c>
      <c r="L38" s="95"/>
      <c r="M38" s="195" t="str">
        <f t="shared" si="1"/>
        <v/>
      </c>
      <c r="N38" s="195" t="str">
        <f t="shared" si="2"/>
        <v/>
      </c>
      <c r="O38" s="195" t="str">
        <f t="shared" si="3"/>
        <v/>
      </c>
      <c r="P38" s="195" t="str">
        <f t="shared" si="4"/>
        <v/>
      </c>
      <c r="Q38" s="195" t="str">
        <f t="shared" si="5"/>
        <v/>
      </c>
      <c r="R38" s="195" t="str">
        <f t="shared" si="6"/>
        <v/>
      </c>
      <c r="S38" s="195" t="str">
        <f t="shared" si="7"/>
        <v/>
      </c>
      <c r="T38" s="195" t="str">
        <f t="shared" si="8"/>
        <v/>
      </c>
      <c r="U38" s="195" t="str">
        <f t="shared" si="9"/>
        <v/>
      </c>
      <c r="V38" s="195" t="str">
        <f t="shared" si="10"/>
        <v/>
      </c>
      <c r="W38" s="195" t="str">
        <f t="shared" si="11"/>
        <v/>
      </c>
      <c r="X38" s="195" t="str">
        <f t="shared" si="12"/>
        <v/>
      </c>
      <c r="Y38" s="195" t="str">
        <f t="shared" si="13"/>
        <v/>
      </c>
      <c r="Z38" s="195" t="str">
        <f t="shared" si="14"/>
        <v/>
      </c>
      <c r="AA38" s="195" t="str">
        <f t="shared" si="15"/>
        <v/>
      </c>
      <c r="AB38" s="195" t="str">
        <f t="shared" si="16"/>
        <v/>
      </c>
      <c r="AC38" s="195" t="str">
        <f t="shared" si="17"/>
        <v/>
      </c>
      <c r="AD38" s="195" t="str">
        <f t="shared" si="18"/>
        <v/>
      </c>
      <c r="AE38" s="195" t="str">
        <f t="shared" si="19"/>
        <v/>
      </c>
      <c r="AF38" s="195" t="str">
        <f t="shared" si="20"/>
        <v/>
      </c>
      <c r="AG38" s="195" t="str">
        <f t="shared" si="21"/>
        <v/>
      </c>
      <c r="AH38" s="195" t="str">
        <f t="shared" si="22"/>
        <v/>
      </c>
      <c r="AI38" s="195" t="str">
        <f t="shared" si="23"/>
        <v/>
      </c>
      <c r="AJ38" s="195" t="str">
        <f t="shared" si="24"/>
        <v/>
      </c>
    </row>
    <row r="39" spans="1:36" x14ac:dyDescent="0.5">
      <c r="A39" s="226">
        <v>37</v>
      </c>
      <c r="C39" s="85" t="s">
        <v>1652</v>
      </c>
      <c r="D39" s="86" t="s">
        <v>3512</v>
      </c>
      <c r="E39" s="87"/>
      <c r="F39" s="88"/>
      <c r="G39" s="89" t="str">
        <f t="shared" ref="G39:G65" ca="1" si="27">IF(ISBLANK(F39) = TRUE,"",INDIRECT(CONCATENATE("Day_",F39)))</f>
        <v/>
      </c>
      <c r="H39" s="90"/>
      <c r="I39" s="138"/>
      <c r="J39" s="101"/>
      <c r="K39" s="118"/>
      <c r="L39" s="87"/>
      <c r="M39" s="193" t="str">
        <f t="shared" si="1"/>
        <v/>
      </c>
      <c r="N39" s="193" t="str">
        <f t="shared" si="2"/>
        <v/>
      </c>
      <c r="O39" s="193" t="str">
        <f t="shared" si="3"/>
        <v/>
      </c>
      <c r="P39" s="193" t="str">
        <f t="shared" si="4"/>
        <v/>
      </c>
      <c r="Q39" s="193" t="str">
        <f t="shared" si="5"/>
        <v/>
      </c>
      <c r="R39" s="193" t="str">
        <f t="shared" si="6"/>
        <v/>
      </c>
      <c r="S39" s="193" t="str">
        <f t="shared" si="7"/>
        <v/>
      </c>
      <c r="T39" s="193" t="str">
        <f t="shared" si="8"/>
        <v/>
      </c>
      <c r="U39" s="193" t="str">
        <f t="shared" si="9"/>
        <v/>
      </c>
      <c r="V39" s="193" t="str">
        <f t="shared" si="10"/>
        <v/>
      </c>
      <c r="W39" s="193" t="str">
        <f t="shared" si="11"/>
        <v/>
      </c>
      <c r="X39" s="193" t="str">
        <f t="shared" si="12"/>
        <v/>
      </c>
      <c r="Y39" s="193" t="str">
        <f t="shared" si="13"/>
        <v/>
      </c>
      <c r="Z39" s="193" t="str">
        <f t="shared" si="14"/>
        <v/>
      </c>
      <c r="AA39" s="193" t="str">
        <f t="shared" si="15"/>
        <v/>
      </c>
      <c r="AB39" s="193" t="str">
        <f t="shared" si="16"/>
        <v/>
      </c>
      <c r="AC39" s="193" t="str">
        <f t="shared" si="17"/>
        <v/>
      </c>
      <c r="AD39" s="193" t="str">
        <f t="shared" si="18"/>
        <v/>
      </c>
      <c r="AE39" s="193" t="str">
        <f t="shared" si="19"/>
        <v/>
      </c>
      <c r="AF39" s="193" t="str">
        <f t="shared" si="20"/>
        <v/>
      </c>
      <c r="AG39" s="193" t="str">
        <f t="shared" si="21"/>
        <v/>
      </c>
      <c r="AH39" s="193" t="str">
        <f t="shared" si="22"/>
        <v/>
      </c>
      <c r="AI39" s="193" t="str">
        <f t="shared" si="23"/>
        <v/>
      </c>
      <c r="AJ39" s="193" t="str">
        <f t="shared" si="24"/>
        <v/>
      </c>
    </row>
    <row r="40" spans="1:36" x14ac:dyDescent="0.5">
      <c r="A40" s="226">
        <v>38</v>
      </c>
      <c r="C40" s="15" t="s">
        <v>1653</v>
      </c>
      <c r="D40" s="16" t="s">
        <v>3513</v>
      </c>
      <c r="E40" s="26"/>
      <c r="F40" s="88"/>
      <c r="G40" s="17" t="str">
        <f t="shared" ca="1" si="27"/>
        <v/>
      </c>
      <c r="H40" s="28"/>
      <c r="I40" s="139"/>
      <c r="J40" s="80"/>
      <c r="K40" s="189">
        <f t="shared" ref="K40:K57" si="28">$K$39</f>
        <v>0</v>
      </c>
      <c r="L40" s="26"/>
      <c r="M40" s="194" t="str">
        <f t="shared" si="1"/>
        <v/>
      </c>
      <c r="N40" s="194" t="str">
        <f t="shared" si="2"/>
        <v/>
      </c>
      <c r="O40" s="194" t="str">
        <f t="shared" si="3"/>
        <v/>
      </c>
      <c r="P40" s="194" t="str">
        <f t="shared" si="4"/>
        <v/>
      </c>
      <c r="Q40" s="194" t="str">
        <f t="shared" si="5"/>
        <v/>
      </c>
      <c r="R40" s="194" t="str">
        <f t="shared" si="6"/>
        <v/>
      </c>
      <c r="S40" s="194" t="str">
        <f t="shared" si="7"/>
        <v/>
      </c>
      <c r="T40" s="194" t="str">
        <f t="shared" si="8"/>
        <v/>
      </c>
      <c r="U40" s="194" t="str">
        <f t="shared" si="9"/>
        <v/>
      </c>
      <c r="V40" s="194" t="str">
        <f t="shared" si="10"/>
        <v/>
      </c>
      <c r="W40" s="194" t="str">
        <f t="shared" si="11"/>
        <v/>
      </c>
      <c r="X40" s="194" t="str">
        <f t="shared" si="12"/>
        <v/>
      </c>
      <c r="Y40" s="194" t="str">
        <f t="shared" si="13"/>
        <v/>
      </c>
      <c r="Z40" s="194" t="str">
        <f t="shared" si="14"/>
        <v/>
      </c>
      <c r="AA40" s="194" t="str">
        <f t="shared" si="15"/>
        <v/>
      </c>
      <c r="AB40" s="194" t="str">
        <f t="shared" si="16"/>
        <v/>
      </c>
      <c r="AC40" s="194" t="str">
        <f t="shared" si="17"/>
        <v/>
      </c>
      <c r="AD40" s="194" t="str">
        <f t="shared" si="18"/>
        <v/>
      </c>
      <c r="AE40" s="194" t="str">
        <f t="shared" si="19"/>
        <v/>
      </c>
      <c r="AF40" s="194" t="str">
        <f t="shared" si="20"/>
        <v/>
      </c>
      <c r="AG40" s="194" t="str">
        <f t="shared" si="21"/>
        <v/>
      </c>
      <c r="AH40" s="194" t="str">
        <f t="shared" si="22"/>
        <v/>
      </c>
      <c r="AI40" s="194" t="str">
        <f t="shared" si="23"/>
        <v/>
      </c>
      <c r="AJ40" s="194" t="str">
        <f t="shared" si="24"/>
        <v/>
      </c>
    </row>
    <row r="41" spans="1:36" x14ac:dyDescent="0.5">
      <c r="A41" s="226">
        <v>39</v>
      </c>
      <c r="C41" s="15" t="s">
        <v>1654</v>
      </c>
      <c r="D41" s="16" t="s">
        <v>3514</v>
      </c>
      <c r="E41" s="26"/>
      <c r="F41" s="88"/>
      <c r="G41" s="17" t="str">
        <f t="shared" ca="1" si="27"/>
        <v/>
      </c>
      <c r="H41" s="28"/>
      <c r="I41" s="139"/>
      <c r="J41" s="80"/>
      <c r="K41" s="189">
        <f t="shared" si="28"/>
        <v>0</v>
      </c>
      <c r="L41" s="26"/>
      <c r="M41" s="194" t="str">
        <f t="shared" si="1"/>
        <v/>
      </c>
      <c r="N41" s="194" t="str">
        <f t="shared" si="2"/>
        <v/>
      </c>
      <c r="O41" s="194" t="str">
        <f t="shared" si="3"/>
        <v/>
      </c>
      <c r="P41" s="194" t="str">
        <f t="shared" si="4"/>
        <v/>
      </c>
      <c r="Q41" s="194" t="str">
        <f t="shared" si="5"/>
        <v/>
      </c>
      <c r="R41" s="194" t="str">
        <f t="shared" si="6"/>
        <v/>
      </c>
      <c r="S41" s="194" t="str">
        <f t="shared" si="7"/>
        <v/>
      </c>
      <c r="T41" s="194" t="str">
        <f t="shared" si="8"/>
        <v/>
      </c>
      <c r="U41" s="194" t="str">
        <f t="shared" si="9"/>
        <v/>
      </c>
      <c r="V41" s="194" t="str">
        <f t="shared" si="10"/>
        <v/>
      </c>
      <c r="W41" s="194" t="str">
        <f t="shared" si="11"/>
        <v/>
      </c>
      <c r="X41" s="194" t="str">
        <f t="shared" si="12"/>
        <v/>
      </c>
      <c r="Y41" s="194" t="str">
        <f t="shared" si="13"/>
        <v/>
      </c>
      <c r="Z41" s="194" t="str">
        <f t="shared" si="14"/>
        <v/>
      </c>
      <c r="AA41" s="194" t="str">
        <f t="shared" si="15"/>
        <v/>
      </c>
      <c r="AB41" s="194" t="str">
        <f t="shared" si="16"/>
        <v/>
      </c>
      <c r="AC41" s="194" t="str">
        <f t="shared" si="17"/>
        <v/>
      </c>
      <c r="AD41" s="194" t="str">
        <f t="shared" si="18"/>
        <v/>
      </c>
      <c r="AE41" s="194" t="str">
        <f t="shared" si="19"/>
        <v/>
      </c>
      <c r="AF41" s="194" t="str">
        <f t="shared" si="20"/>
        <v/>
      </c>
      <c r="AG41" s="194" t="str">
        <f t="shared" si="21"/>
        <v/>
      </c>
      <c r="AH41" s="194" t="str">
        <f t="shared" si="22"/>
        <v/>
      </c>
      <c r="AI41" s="194" t="str">
        <f t="shared" si="23"/>
        <v/>
      </c>
      <c r="AJ41" s="194" t="str">
        <f t="shared" si="24"/>
        <v/>
      </c>
    </row>
    <row r="42" spans="1:36" x14ac:dyDescent="0.5">
      <c r="A42" s="226">
        <v>40</v>
      </c>
      <c r="C42" s="15" t="s">
        <v>1655</v>
      </c>
      <c r="D42" s="16" t="s">
        <v>3515</v>
      </c>
      <c r="E42" s="26"/>
      <c r="F42" s="88"/>
      <c r="G42" s="17" t="str">
        <f t="shared" ca="1" si="27"/>
        <v/>
      </c>
      <c r="H42" s="28"/>
      <c r="I42" s="139"/>
      <c r="J42" s="80"/>
      <c r="K42" s="189">
        <f t="shared" si="28"/>
        <v>0</v>
      </c>
      <c r="L42" s="26"/>
      <c r="M42" s="194" t="str">
        <f t="shared" si="1"/>
        <v/>
      </c>
      <c r="N42" s="194" t="str">
        <f t="shared" si="2"/>
        <v/>
      </c>
      <c r="O42" s="194" t="str">
        <f t="shared" si="3"/>
        <v/>
      </c>
      <c r="P42" s="194" t="str">
        <f t="shared" si="4"/>
        <v/>
      </c>
      <c r="Q42" s="194" t="str">
        <f t="shared" si="5"/>
        <v/>
      </c>
      <c r="R42" s="194" t="str">
        <f t="shared" si="6"/>
        <v/>
      </c>
      <c r="S42" s="194" t="str">
        <f t="shared" si="7"/>
        <v/>
      </c>
      <c r="T42" s="194" t="str">
        <f t="shared" si="8"/>
        <v/>
      </c>
      <c r="U42" s="194" t="str">
        <f t="shared" si="9"/>
        <v/>
      </c>
      <c r="V42" s="194" t="str">
        <f t="shared" si="10"/>
        <v/>
      </c>
      <c r="W42" s="194" t="str">
        <f t="shared" si="11"/>
        <v/>
      </c>
      <c r="X42" s="194" t="str">
        <f t="shared" si="12"/>
        <v/>
      </c>
      <c r="Y42" s="194" t="str">
        <f t="shared" si="13"/>
        <v/>
      </c>
      <c r="Z42" s="194" t="str">
        <f t="shared" si="14"/>
        <v/>
      </c>
      <c r="AA42" s="194" t="str">
        <f t="shared" si="15"/>
        <v/>
      </c>
      <c r="AB42" s="194" t="str">
        <f t="shared" si="16"/>
        <v/>
      </c>
      <c r="AC42" s="194" t="str">
        <f t="shared" si="17"/>
        <v/>
      </c>
      <c r="AD42" s="194" t="str">
        <f t="shared" si="18"/>
        <v/>
      </c>
      <c r="AE42" s="194" t="str">
        <f t="shared" si="19"/>
        <v/>
      </c>
      <c r="AF42" s="194" t="str">
        <f t="shared" si="20"/>
        <v/>
      </c>
      <c r="AG42" s="194" t="str">
        <f t="shared" si="21"/>
        <v/>
      </c>
      <c r="AH42" s="194" t="str">
        <f t="shared" si="22"/>
        <v/>
      </c>
      <c r="AI42" s="194" t="str">
        <f t="shared" si="23"/>
        <v/>
      </c>
      <c r="AJ42" s="194" t="str">
        <f t="shared" si="24"/>
        <v/>
      </c>
    </row>
    <row r="43" spans="1:36" x14ac:dyDescent="0.5">
      <c r="A43" s="226">
        <v>41</v>
      </c>
      <c r="C43" s="15" t="s">
        <v>1656</v>
      </c>
      <c r="D43" s="16" t="s">
        <v>3516</v>
      </c>
      <c r="E43" s="26"/>
      <c r="F43" s="88"/>
      <c r="G43" s="17" t="str">
        <f t="shared" ca="1" si="27"/>
        <v/>
      </c>
      <c r="H43" s="28"/>
      <c r="I43" s="139"/>
      <c r="J43" s="80"/>
      <c r="K43" s="189">
        <f t="shared" si="28"/>
        <v>0</v>
      </c>
      <c r="L43" s="26"/>
      <c r="M43" s="194" t="str">
        <f t="shared" si="1"/>
        <v/>
      </c>
      <c r="N43" s="194" t="str">
        <f t="shared" si="2"/>
        <v/>
      </c>
      <c r="O43" s="194" t="str">
        <f t="shared" si="3"/>
        <v/>
      </c>
      <c r="P43" s="194" t="str">
        <f t="shared" si="4"/>
        <v/>
      </c>
      <c r="Q43" s="194" t="str">
        <f t="shared" si="5"/>
        <v/>
      </c>
      <c r="R43" s="194" t="str">
        <f t="shared" si="6"/>
        <v/>
      </c>
      <c r="S43" s="194" t="str">
        <f t="shared" si="7"/>
        <v/>
      </c>
      <c r="T43" s="194" t="str">
        <f t="shared" si="8"/>
        <v/>
      </c>
      <c r="U43" s="194" t="str">
        <f t="shared" si="9"/>
        <v/>
      </c>
      <c r="V43" s="194" t="str">
        <f t="shared" si="10"/>
        <v/>
      </c>
      <c r="W43" s="194" t="str">
        <f t="shared" si="11"/>
        <v/>
      </c>
      <c r="X43" s="194" t="str">
        <f t="shared" si="12"/>
        <v/>
      </c>
      <c r="Y43" s="194" t="str">
        <f t="shared" si="13"/>
        <v/>
      </c>
      <c r="Z43" s="194" t="str">
        <f t="shared" si="14"/>
        <v/>
      </c>
      <c r="AA43" s="194" t="str">
        <f t="shared" si="15"/>
        <v/>
      </c>
      <c r="AB43" s="194" t="str">
        <f t="shared" si="16"/>
        <v/>
      </c>
      <c r="AC43" s="194" t="str">
        <f t="shared" si="17"/>
        <v/>
      </c>
      <c r="AD43" s="194" t="str">
        <f t="shared" si="18"/>
        <v/>
      </c>
      <c r="AE43" s="194" t="str">
        <f t="shared" si="19"/>
        <v/>
      </c>
      <c r="AF43" s="194" t="str">
        <f t="shared" si="20"/>
        <v/>
      </c>
      <c r="AG43" s="194" t="str">
        <f t="shared" si="21"/>
        <v/>
      </c>
      <c r="AH43" s="194" t="str">
        <f t="shared" si="22"/>
        <v/>
      </c>
      <c r="AI43" s="194" t="str">
        <f t="shared" si="23"/>
        <v/>
      </c>
      <c r="AJ43" s="194" t="str">
        <f t="shared" si="24"/>
        <v/>
      </c>
    </row>
    <row r="44" spans="1:36" x14ac:dyDescent="0.5">
      <c r="A44" s="226">
        <v>42</v>
      </c>
      <c r="C44" s="15" t="s">
        <v>1651</v>
      </c>
      <c r="D44" s="16" t="s">
        <v>3511</v>
      </c>
      <c r="E44" s="26"/>
      <c r="F44" s="88"/>
      <c r="G44" s="17" t="str">
        <f t="shared" ca="1" si="27"/>
        <v/>
      </c>
      <c r="H44" s="28"/>
      <c r="I44" s="139"/>
      <c r="J44" s="80"/>
      <c r="K44" s="189">
        <f t="shared" si="28"/>
        <v>0</v>
      </c>
      <c r="L44" s="26"/>
      <c r="M44" s="194" t="str">
        <f t="shared" si="1"/>
        <v/>
      </c>
      <c r="N44" s="194" t="str">
        <f t="shared" si="2"/>
        <v/>
      </c>
      <c r="O44" s="194" t="str">
        <f t="shared" si="3"/>
        <v/>
      </c>
      <c r="P44" s="194" t="str">
        <f t="shared" si="4"/>
        <v/>
      </c>
      <c r="Q44" s="194" t="str">
        <f t="shared" si="5"/>
        <v/>
      </c>
      <c r="R44" s="194" t="str">
        <f t="shared" si="6"/>
        <v/>
      </c>
      <c r="S44" s="194" t="str">
        <f t="shared" si="7"/>
        <v/>
      </c>
      <c r="T44" s="194" t="str">
        <f t="shared" si="8"/>
        <v/>
      </c>
      <c r="U44" s="194" t="str">
        <f t="shared" si="9"/>
        <v/>
      </c>
      <c r="V44" s="194" t="str">
        <f t="shared" si="10"/>
        <v/>
      </c>
      <c r="W44" s="194" t="str">
        <f t="shared" si="11"/>
        <v/>
      </c>
      <c r="X44" s="194" t="str">
        <f t="shared" si="12"/>
        <v/>
      </c>
      <c r="Y44" s="194" t="str">
        <f t="shared" si="13"/>
        <v/>
      </c>
      <c r="Z44" s="194" t="str">
        <f t="shared" si="14"/>
        <v/>
      </c>
      <c r="AA44" s="194" t="str">
        <f t="shared" si="15"/>
        <v/>
      </c>
      <c r="AB44" s="194" t="str">
        <f t="shared" si="16"/>
        <v/>
      </c>
      <c r="AC44" s="194" t="str">
        <f t="shared" si="17"/>
        <v/>
      </c>
      <c r="AD44" s="194" t="str">
        <f t="shared" si="18"/>
        <v/>
      </c>
      <c r="AE44" s="194" t="str">
        <f t="shared" si="19"/>
        <v/>
      </c>
      <c r="AF44" s="194" t="str">
        <f t="shared" si="20"/>
        <v/>
      </c>
      <c r="AG44" s="194" t="str">
        <f t="shared" si="21"/>
        <v/>
      </c>
      <c r="AH44" s="194" t="str">
        <f t="shared" si="22"/>
        <v/>
      </c>
      <c r="AI44" s="194" t="str">
        <f t="shared" si="23"/>
        <v/>
      </c>
      <c r="AJ44" s="194" t="str">
        <f t="shared" si="24"/>
        <v/>
      </c>
    </row>
    <row r="45" spans="1:36" x14ac:dyDescent="0.5">
      <c r="A45" s="226">
        <v>43</v>
      </c>
      <c r="C45" s="15" t="s">
        <v>1658</v>
      </c>
      <c r="D45" s="16" t="s">
        <v>3518</v>
      </c>
      <c r="E45" s="26"/>
      <c r="F45" s="88"/>
      <c r="G45" s="17" t="str">
        <f t="shared" ca="1" si="27"/>
        <v/>
      </c>
      <c r="H45" s="28"/>
      <c r="I45" s="139"/>
      <c r="J45" s="80"/>
      <c r="K45" s="189">
        <f t="shared" si="28"/>
        <v>0</v>
      </c>
      <c r="L45" s="26"/>
      <c r="M45" s="194" t="str">
        <f t="shared" si="1"/>
        <v/>
      </c>
      <c r="N45" s="194" t="str">
        <f t="shared" si="2"/>
        <v/>
      </c>
      <c r="O45" s="194" t="str">
        <f t="shared" si="3"/>
        <v/>
      </c>
      <c r="P45" s="194" t="str">
        <f t="shared" si="4"/>
        <v/>
      </c>
      <c r="Q45" s="194" t="str">
        <f t="shared" si="5"/>
        <v/>
      </c>
      <c r="R45" s="194" t="str">
        <f t="shared" si="6"/>
        <v/>
      </c>
      <c r="S45" s="194" t="str">
        <f t="shared" si="7"/>
        <v/>
      </c>
      <c r="T45" s="194" t="str">
        <f t="shared" si="8"/>
        <v/>
      </c>
      <c r="U45" s="194" t="str">
        <f t="shared" si="9"/>
        <v/>
      </c>
      <c r="V45" s="194" t="str">
        <f t="shared" si="10"/>
        <v/>
      </c>
      <c r="W45" s="194" t="str">
        <f t="shared" si="11"/>
        <v/>
      </c>
      <c r="X45" s="194" t="str">
        <f t="shared" si="12"/>
        <v/>
      </c>
      <c r="Y45" s="194" t="str">
        <f t="shared" si="13"/>
        <v/>
      </c>
      <c r="Z45" s="194" t="str">
        <f t="shared" si="14"/>
        <v/>
      </c>
      <c r="AA45" s="194" t="str">
        <f t="shared" si="15"/>
        <v/>
      </c>
      <c r="AB45" s="194" t="str">
        <f t="shared" si="16"/>
        <v/>
      </c>
      <c r="AC45" s="194" t="str">
        <f t="shared" si="17"/>
        <v/>
      </c>
      <c r="AD45" s="194" t="str">
        <f t="shared" si="18"/>
        <v/>
      </c>
      <c r="AE45" s="194" t="str">
        <f t="shared" si="19"/>
        <v/>
      </c>
      <c r="AF45" s="194" t="str">
        <f t="shared" si="20"/>
        <v/>
      </c>
      <c r="AG45" s="194" t="str">
        <f t="shared" si="21"/>
        <v/>
      </c>
      <c r="AH45" s="194" t="str">
        <f t="shared" si="22"/>
        <v/>
      </c>
      <c r="AI45" s="194" t="str">
        <f t="shared" si="23"/>
        <v/>
      </c>
      <c r="AJ45" s="194" t="str">
        <f t="shared" si="24"/>
        <v/>
      </c>
    </row>
    <row r="46" spans="1:36" x14ac:dyDescent="0.5">
      <c r="A46" s="226">
        <v>44</v>
      </c>
      <c r="C46" s="15" t="s">
        <v>1659</v>
      </c>
      <c r="D46" s="16" t="s">
        <v>3519</v>
      </c>
      <c r="E46" s="26"/>
      <c r="F46" s="88"/>
      <c r="G46" s="17" t="str">
        <f t="shared" ca="1" si="27"/>
        <v/>
      </c>
      <c r="H46" s="28"/>
      <c r="I46" s="139"/>
      <c r="J46" s="80"/>
      <c r="K46" s="189">
        <f t="shared" si="28"/>
        <v>0</v>
      </c>
      <c r="L46" s="26"/>
      <c r="M46" s="194" t="str">
        <f t="shared" si="1"/>
        <v/>
      </c>
      <c r="N46" s="194" t="str">
        <f t="shared" si="2"/>
        <v/>
      </c>
      <c r="O46" s="194" t="str">
        <f t="shared" si="3"/>
        <v/>
      </c>
      <c r="P46" s="194" t="str">
        <f t="shared" si="4"/>
        <v/>
      </c>
      <c r="Q46" s="194" t="str">
        <f t="shared" si="5"/>
        <v/>
      </c>
      <c r="R46" s="194" t="str">
        <f t="shared" si="6"/>
        <v/>
      </c>
      <c r="S46" s="194" t="str">
        <f t="shared" si="7"/>
        <v/>
      </c>
      <c r="T46" s="194" t="str">
        <f t="shared" si="8"/>
        <v/>
      </c>
      <c r="U46" s="194" t="str">
        <f t="shared" si="9"/>
        <v/>
      </c>
      <c r="V46" s="194" t="str">
        <f t="shared" si="10"/>
        <v/>
      </c>
      <c r="W46" s="194" t="str">
        <f t="shared" si="11"/>
        <v/>
      </c>
      <c r="X46" s="194" t="str">
        <f t="shared" si="12"/>
        <v/>
      </c>
      <c r="Y46" s="194" t="str">
        <f t="shared" si="13"/>
        <v/>
      </c>
      <c r="Z46" s="194" t="str">
        <f t="shared" si="14"/>
        <v/>
      </c>
      <c r="AA46" s="194" t="str">
        <f t="shared" si="15"/>
        <v/>
      </c>
      <c r="AB46" s="194" t="str">
        <f t="shared" si="16"/>
        <v/>
      </c>
      <c r="AC46" s="194" t="str">
        <f t="shared" si="17"/>
        <v/>
      </c>
      <c r="AD46" s="194" t="str">
        <f t="shared" si="18"/>
        <v/>
      </c>
      <c r="AE46" s="194" t="str">
        <f t="shared" si="19"/>
        <v/>
      </c>
      <c r="AF46" s="194" t="str">
        <f t="shared" si="20"/>
        <v/>
      </c>
      <c r="AG46" s="194" t="str">
        <f t="shared" si="21"/>
        <v/>
      </c>
      <c r="AH46" s="194" t="str">
        <f t="shared" si="22"/>
        <v/>
      </c>
      <c r="AI46" s="194" t="str">
        <f t="shared" si="23"/>
        <v/>
      </c>
      <c r="AJ46" s="194" t="str">
        <f t="shared" si="24"/>
        <v/>
      </c>
    </row>
    <row r="47" spans="1:36" x14ac:dyDescent="0.5">
      <c r="A47" s="226">
        <v>45</v>
      </c>
      <c r="C47" s="15" t="s">
        <v>1660</v>
      </c>
      <c r="D47" s="16" t="s">
        <v>3520</v>
      </c>
      <c r="E47" s="26"/>
      <c r="F47" s="88"/>
      <c r="G47" s="17" t="str">
        <f t="shared" ca="1" si="27"/>
        <v/>
      </c>
      <c r="H47" s="28"/>
      <c r="I47" s="139"/>
      <c r="J47" s="80"/>
      <c r="K47" s="189">
        <f t="shared" si="28"/>
        <v>0</v>
      </c>
      <c r="L47" s="26"/>
      <c r="M47" s="194" t="str">
        <f t="shared" si="1"/>
        <v/>
      </c>
      <c r="N47" s="194" t="str">
        <f t="shared" si="2"/>
        <v/>
      </c>
      <c r="O47" s="194" t="str">
        <f t="shared" si="3"/>
        <v/>
      </c>
      <c r="P47" s="194" t="str">
        <f t="shared" si="4"/>
        <v/>
      </c>
      <c r="Q47" s="194" t="str">
        <f t="shared" si="5"/>
        <v/>
      </c>
      <c r="R47" s="194" t="str">
        <f t="shared" si="6"/>
        <v/>
      </c>
      <c r="S47" s="194" t="str">
        <f t="shared" si="7"/>
        <v/>
      </c>
      <c r="T47" s="194" t="str">
        <f t="shared" si="8"/>
        <v/>
      </c>
      <c r="U47" s="194" t="str">
        <f t="shared" si="9"/>
        <v/>
      </c>
      <c r="V47" s="194" t="str">
        <f t="shared" si="10"/>
        <v/>
      </c>
      <c r="W47" s="194" t="str">
        <f t="shared" si="11"/>
        <v/>
      </c>
      <c r="X47" s="194" t="str">
        <f t="shared" si="12"/>
        <v/>
      </c>
      <c r="Y47" s="194" t="str">
        <f t="shared" si="13"/>
        <v/>
      </c>
      <c r="Z47" s="194" t="str">
        <f t="shared" si="14"/>
        <v/>
      </c>
      <c r="AA47" s="194" t="str">
        <f t="shared" si="15"/>
        <v/>
      </c>
      <c r="AB47" s="194" t="str">
        <f t="shared" si="16"/>
        <v/>
      </c>
      <c r="AC47" s="194" t="str">
        <f t="shared" si="17"/>
        <v/>
      </c>
      <c r="AD47" s="194" t="str">
        <f t="shared" si="18"/>
        <v/>
      </c>
      <c r="AE47" s="194" t="str">
        <f t="shared" si="19"/>
        <v/>
      </c>
      <c r="AF47" s="194" t="str">
        <f t="shared" si="20"/>
        <v/>
      </c>
      <c r="AG47" s="194" t="str">
        <f t="shared" si="21"/>
        <v/>
      </c>
      <c r="AH47" s="194" t="str">
        <f t="shared" si="22"/>
        <v/>
      </c>
      <c r="AI47" s="194" t="str">
        <f t="shared" si="23"/>
        <v/>
      </c>
      <c r="AJ47" s="194" t="str">
        <f t="shared" si="24"/>
        <v/>
      </c>
    </row>
    <row r="48" spans="1:36" x14ac:dyDescent="0.5">
      <c r="A48" s="226">
        <v>46</v>
      </c>
      <c r="C48" s="15" t="s">
        <v>1661</v>
      </c>
      <c r="D48" s="16" t="s">
        <v>3521</v>
      </c>
      <c r="E48" s="26"/>
      <c r="F48" s="88"/>
      <c r="G48" s="17" t="str">
        <f t="shared" ca="1" si="27"/>
        <v/>
      </c>
      <c r="H48" s="28"/>
      <c r="I48" s="139"/>
      <c r="J48" s="80"/>
      <c r="K48" s="189">
        <f t="shared" si="28"/>
        <v>0</v>
      </c>
      <c r="L48" s="26"/>
      <c r="M48" s="194" t="str">
        <f t="shared" si="1"/>
        <v/>
      </c>
      <c r="N48" s="194" t="str">
        <f t="shared" si="2"/>
        <v/>
      </c>
      <c r="O48" s="194" t="str">
        <f t="shared" si="3"/>
        <v/>
      </c>
      <c r="P48" s="194" t="str">
        <f t="shared" si="4"/>
        <v/>
      </c>
      <c r="Q48" s="194" t="str">
        <f t="shared" si="5"/>
        <v/>
      </c>
      <c r="R48" s="194" t="str">
        <f t="shared" si="6"/>
        <v/>
      </c>
      <c r="S48" s="194" t="str">
        <f t="shared" si="7"/>
        <v/>
      </c>
      <c r="T48" s="194" t="str">
        <f t="shared" si="8"/>
        <v/>
      </c>
      <c r="U48" s="194" t="str">
        <f t="shared" si="9"/>
        <v/>
      </c>
      <c r="V48" s="194" t="str">
        <f t="shared" si="10"/>
        <v/>
      </c>
      <c r="W48" s="194" t="str">
        <f t="shared" si="11"/>
        <v/>
      </c>
      <c r="X48" s="194" t="str">
        <f t="shared" si="12"/>
        <v/>
      </c>
      <c r="Y48" s="194" t="str">
        <f t="shared" si="13"/>
        <v/>
      </c>
      <c r="Z48" s="194" t="str">
        <f t="shared" si="14"/>
        <v/>
      </c>
      <c r="AA48" s="194" t="str">
        <f t="shared" si="15"/>
        <v/>
      </c>
      <c r="AB48" s="194" t="str">
        <f t="shared" si="16"/>
        <v/>
      </c>
      <c r="AC48" s="194" t="str">
        <f t="shared" si="17"/>
        <v/>
      </c>
      <c r="AD48" s="194" t="str">
        <f t="shared" si="18"/>
        <v/>
      </c>
      <c r="AE48" s="194" t="str">
        <f t="shared" si="19"/>
        <v/>
      </c>
      <c r="AF48" s="194" t="str">
        <f t="shared" si="20"/>
        <v/>
      </c>
      <c r="AG48" s="194" t="str">
        <f t="shared" si="21"/>
        <v/>
      </c>
      <c r="AH48" s="194" t="str">
        <f t="shared" si="22"/>
        <v/>
      </c>
      <c r="AI48" s="194" t="str">
        <f t="shared" si="23"/>
        <v/>
      </c>
      <c r="AJ48" s="194" t="str">
        <f t="shared" si="24"/>
        <v/>
      </c>
    </row>
    <row r="49" spans="1:36" x14ac:dyDescent="0.5">
      <c r="A49" s="226">
        <v>47</v>
      </c>
      <c r="C49" s="15" t="s">
        <v>1662</v>
      </c>
      <c r="D49" s="16" t="s">
        <v>3522</v>
      </c>
      <c r="E49" s="26"/>
      <c r="F49" s="88"/>
      <c r="G49" s="17" t="str">
        <f t="shared" ca="1" si="27"/>
        <v/>
      </c>
      <c r="H49" s="28"/>
      <c r="I49" s="139"/>
      <c r="J49" s="80"/>
      <c r="K49" s="189">
        <f t="shared" si="28"/>
        <v>0</v>
      </c>
      <c r="L49" s="26"/>
      <c r="M49" s="194" t="str">
        <f t="shared" si="1"/>
        <v/>
      </c>
      <c r="N49" s="194" t="str">
        <f t="shared" si="2"/>
        <v/>
      </c>
      <c r="O49" s="194" t="str">
        <f t="shared" si="3"/>
        <v/>
      </c>
      <c r="P49" s="194" t="str">
        <f t="shared" si="4"/>
        <v/>
      </c>
      <c r="Q49" s="194" t="str">
        <f t="shared" si="5"/>
        <v/>
      </c>
      <c r="R49" s="194" t="str">
        <f t="shared" si="6"/>
        <v/>
      </c>
      <c r="S49" s="194" t="str">
        <f t="shared" si="7"/>
        <v/>
      </c>
      <c r="T49" s="194" t="str">
        <f t="shared" si="8"/>
        <v/>
      </c>
      <c r="U49" s="194" t="str">
        <f t="shared" si="9"/>
        <v/>
      </c>
      <c r="V49" s="194" t="str">
        <f t="shared" si="10"/>
        <v/>
      </c>
      <c r="W49" s="194" t="str">
        <f t="shared" si="11"/>
        <v/>
      </c>
      <c r="X49" s="194" t="str">
        <f t="shared" si="12"/>
        <v/>
      </c>
      <c r="Y49" s="194" t="str">
        <f t="shared" si="13"/>
        <v/>
      </c>
      <c r="Z49" s="194" t="str">
        <f t="shared" si="14"/>
        <v/>
      </c>
      <c r="AA49" s="194" t="str">
        <f t="shared" si="15"/>
        <v/>
      </c>
      <c r="AB49" s="194" t="str">
        <f t="shared" si="16"/>
        <v/>
      </c>
      <c r="AC49" s="194" t="str">
        <f t="shared" si="17"/>
        <v/>
      </c>
      <c r="AD49" s="194" t="str">
        <f t="shared" si="18"/>
        <v/>
      </c>
      <c r="AE49" s="194" t="str">
        <f t="shared" si="19"/>
        <v/>
      </c>
      <c r="AF49" s="194" t="str">
        <f t="shared" si="20"/>
        <v/>
      </c>
      <c r="AG49" s="194" t="str">
        <f t="shared" si="21"/>
        <v/>
      </c>
      <c r="AH49" s="194" t="str">
        <f t="shared" si="22"/>
        <v/>
      </c>
      <c r="AI49" s="194" t="str">
        <f t="shared" si="23"/>
        <v/>
      </c>
      <c r="AJ49" s="194" t="str">
        <f t="shared" si="24"/>
        <v/>
      </c>
    </row>
    <row r="50" spans="1:36" x14ac:dyDescent="0.5">
      <c r="A50" s="226">
        <v>48</v>
      </c>
      <c r="C50" s="15" t="s">
        <v>1663</v>
      </c>
      <c r="D50" s="16" t="s">
        <v>3523</v>
      </c>
      <c r="E50" s="26"/>
      <c r="F50" s="27"/>
      <c r="G50" s="17" t="str">
        <f t="shared" ca="1" si="27"/>
        <v/>
      </c>
      <c r="H50" s="28"/>
      <c r="I50" s="139"/>
      <c r="J50" s="80"/>
      <c r="K50" s="189">
        <f t="shared" si="28"/>
        <v>0</v>
      </c>
      <c r="L50" s="26"/>
      <c r="M50" s="194" t="str">
        <f t="shared" si="1"/>
        <v/>
      </c>
      <c r="N50" s="194" t="str">
        <f t="shared" si="2"/>
        <v/>
      </c>
      <c r="O50" s="194" t="str">
        <f t="shared" si="3"/>
        <v/>
      </c>
      <c r="P50" s="194" t="str">
        <f t="shared" si="4"/>
        <v/>
      </c>
      <c r="Q50" s="194" t="str">
        <f t="shared" si="5"/>
        <v/>
      </c>
      <c r="R50" s="194" t="str">
        <f t="shared" si="6"/>
        <v/>
      </c>
      <c r="S50" s="194" t="str">
        <f t="shared" si="7"/>
        <v/>
      </c>
      <c r="T50" s="194" t="str">
        <f t="shared" si="8"/>
        <v/>
      </c>
      <c r="U50" s="194" t="str">
        <f t="shared" si="9"/>
        <v/>
      </c>
      <c r="V50" s="194" t="str">
        <f t="shared" si="10"/>
        <v/>
      </c>
      <c r="W50" s="194" t="str">
        <f t="shared" si="11"/>
        <v/>
      </c>
      <c r="X50" s="194" t="str">
        <f t="shared" si="12"/>
        <v/>
      </c>
      <c r="Y50" s="194" t="str">
        <f t="shared" si="13"/>
        <v/>
      </c>
      <c r="Z50" s="194" t="str">
        <f t="shared" si="14"/>
        <v/>
      </c>
      <c r="AA50" s="194" t="str">
        <f t="shared" si="15"/>
        <v/>
      </c>
      <c r="AB50" s="194" t="str">
        <f t="shared" si="16"/>
        <v/>
      </c>
      <c r="AC50" s="194" t="str">
        <f t="shared" si="17"/>
        <v/>
      </c>
      <c r="AD50" s="194" t="str">
        <f t="shared" si="18"/>
        <v/>
      </c>
      <c r="AE50" s="194" t="str">
        <f t="shared" si="19"/>
        <v/>
      </c>
      <c r="AF50" s="194" t="str">
        <f t="shared" si="20"/>
        <v/>
      </c>
      <c r="AG50" s="194" t="str">
        <f t="shared" si="21"/>
        <v/>
      </c>
      <c r="AH50" s="194" t="str">
        <f t="shared" si="22"/>
        <v/>
      </c>
      <c r="AI50" s="194" t="str">
        <f t="shared" si="23"/>
        <v/>
      </c>
      <c r="AJ50" s="194" t="str">
        <f t="shared" si="24"/>
        <v/>
      </c>
    </row>
    <row r="51" spans="1:36" x14ac:dyDescent="0.5">
      <c r="A51" s="226">
        <v>49</v>
      </c>
      <c r="C51" s="15" t="s">
        <v>1657</v>
      </c>
      <c r="D51" s="16" t="s">
        <v>3517</v>
      </c>
      <c r="E51" s="26"/>
      <c r="F51" s="27"/>
      <c r="G51" s="17" t="str">
        <f t="shared" ca="1" si="27"/>
        <v/>
      </c>
      <c r="H51" s="28"/>
      <c r="I51" s="139"/>
      <c r="J51" s="80"/>
      <c r="K51" s="189">
        <f t="shared" si="28"/>
        <v>0</v>
      </c>
      <c r="L51" s="26"/>
      <c r="M51" s="194" t="str">
        <f t="shared" si="1"/>
        <v/>
      </c>
      <c r="N51" s="194" t="str">
        <f t="shared" si="2"/>
        <v/>
      </c>
      <c r="O51" s="194" t="str">
        <f t="shared" si="3"/>
        <v/>
      </c>
      <c r="P51" s="194" t="str">
        <f t="shared" si="4"/>
        <v/>
      </c>
      <c r="Q51" s="194" t="str">
        <f t="shared" si="5"/>
        <v/>
      </c>
      <c r="R51" s="194" t="str">
        <f t="shared" si="6"/>
        <v/>
      </c>
      <c r="S51" s="194" t="str">
        <f t="shared" si="7"/>
        <v/>
      </c>
      <c r="T51" s="194" t="str">
        <f t="shared" si="8"/>
        <v/>
      </c>
      <c r="U51" s="194" t="str">
        <f t="shared" si="9"/>
        <v/>
      </c>
      <c r="V51" s="194" t="str">
        <f t="shared" si="10"/>
        <v/>
      </c>
      <c r="W51" s="194" t="str">
        <f t="shared" si="11"/>
        <v/>
      </c>
      <c r="X51" s="194" t="str">
        <f t="shared" si="12"/>
        <v/>
      </c>
      <c r="Y51" s="194" t="str">
        <f t="shared" si="13"/>
        <v/>
      </c>
      <c r="Z51" s="194" t="str">
        <f t="shared" si="14"/>
        <v/>
      </c>
      <c r="AA51" s="194" t="str">
        <f t="shared" si="15"/>
        <v/>
      </c>
      <c r="AB51" s="194" t="str">
        <f t="shared" si="16"/>
        <v/>
      </c>
      <c r="AC51" s="194" t="str">
        <f t="shared" si="17"/>
        <v/>
      </c>
      <c r="AD51" s="194" t="str">
        <f t="shared" si="18"/>
        <v/>
      </c>
      <c r="AE51" s="194" t="str">
        <f t="shared" si="19"/>
        <v/>
      </c>
      <c r="AF51" s="194" t="str">
        <f t="shared" si="20"/>
        <v/>
      </c>
      <c r="AG51" s="194" t="str">
        <f t="shared" si="21"/>
        <v/>
      </c>
      <c r="AH51" s="194" t="str">
        <f t="shared" si="22"/>
        <v/>
      </c>
      <c r="AI51" s="194" t="str">
        <f t="shared" si="23"/>
        <v/>
      </c>
      <c r="AJ51" s="194" t="str">
        <f t="shared" si="24"/>
        <v/>
      </c>
    </row>
    <row r="52" spans="1:36" x14ac:dyDescent="0.5">
      <c r="A52" s="226">
        <v>50</v>
      </c>
      <c r="C52" s="15" t="s">
        <v>1665</v>
      </c>
      <c r="D52" s="16" t="s">
        <v>3525</v>
      </c>
      <c r="E52" s="26"/>
      <c r="F52" s="27"/>
      <c r="G52" s="17" t="str">
        <f t="shared" ca="1" si="27"/>
        <v/>
      </c>
      <c r="H52" s="28"/>
      <c r="I52" s="139"/>
      <c r="J52" s="80"/>
      <c r="K52" s="189">
        <f t="shared" si="28"/>
        <v>0</v>
      </c>
      <c r="L52" s="26"/>
      <c r="M52" s="194" t="str">
        <f t="shared" si="1"/>
        <v/>
      </c>
      <c r="N52" s="194" t="str">
        <f t="shared" si="2"/>
        <v/>
      </c>
      <c r="O52" s="194" t="str">
        <f t="shared" si="3"/>
        <v/>
      </c>
      <c r="P52" s="194" t="str">
        <f t="shared" si="4"/>
        <v/>
      </c>
      <c r="Q52" s="194" t="str">
        <f t="shared" si="5"/>
        <v/>
      </c>
      <c r="R52" s="194" t="str">
        <f t="shared" si="6"/>
        <v/>
      </c>
      <c r="S52" s="194" t="str">
        <f t="shared" si="7"/>
        <v/>
      </c>
      <c r="T52" s="194" t="str">
        <f t="shared" si="8"/>
        <v/>
      </c>
      <c r="U52" s="194" t="str">
        <f t="shared" si="9"/>
        <v/>
      </c>
      <c r="V52" s="194" t="str">
        <f t="shared" si="10"/>
        <v/>
      </c>
      <c r="W52" s="194" t="str">
        <f t="shared" si="11"/>
        <v/>
      </c>
      <c r="X52" s="194" t="str">
        <f t="shared" si="12"/>
        <v/>
      </c>
      <c r="Y52" s="194" t="str">
        <f t="shared" si="13"/>
        <v/>
      </c>
      <c r="Z52" s="194" t="str">
        <f t="shared" si="14"/>
        <v/>
      </c>
      <c r="AA52" s="194" t="str">
        <f t="shared" si="15"/>
        <v/>
      </c>
      <c r="AB52" s="194" t="str">
        <f t="shared" si="16"/>
        <v/>
      </c>
      <c r="AC52" s="194" t="str">
        <f t="shared" si="17"/>
        <v/>
      </c>
      <c r="AD52" s="194" t="str">
        <f t="shared" si="18"/>
        <v/>
      </c>
      <c r="AE52" s="194" t="str">
        <f t="shared" si="19"/>
        <v/>
      </c>
      <c r="AF52" s="194" t="str">
        <f t="shared" si="20"/>
        <v/>
      </c>
      <c r="AG52" s="194" t="str">
        <f t="shared" si="21"/>
        <v/>
      </c>
      <c r="AH52" s="194" t="str">
        <f t="shared" si="22"/>
        <v/>
      </c>
      <c r="AI52" s="194" t="str">
        <f t="shared" si="23"/>
        <v/>
      </c>
      <c r="AJ52" s="194" t="str">
        <f t="shared" si="24"/>
        <v/>
      </c>
    </row>
    <row r="53" spans="1:36" x14ac:dyDescent="0.5">
      <c r="A53" s="226">
        <v>51</v>
      </c>
      <c r="C53" s="15" t="s">
        <v>1664</v>
      </c>
      <c r="D53" s="16" t="s">
        <v>3524</v>
      </c>
      <c r="E53" s="26"/>
      <c r="F53" s="27"/>
      <c r="G53" s="17" t="str">
        <f t="shared" ca="1" si="27"/>
        <v/>
      </c>
      <c r="H53" s="28"/>
      <c r="I53" s="139"/>
      <c r="J53" s="80"/>
      <c r="K53" s="189">
        <f t="shared" si="28"/>
        <v>0</v>
      </c>
      <c r="L53" s="26"/>
      <c r="M53" s="194" t="str">
        <f t="shared" si="1"/>
        <v/>
      </c>
      <c r="N53" s="194" t="str">
        <f t="shared" si="2"/>
        <v/>
      </c>
      <c r="O53" s="194" t="str">
        <f t="shared" si="3"/>
        <v/>
      </c>
      <c r="P53" s="194" t="str">
        <f t="shared" si="4"/>
        <v/>
      </c>
      <c r="Q53" s="194" t="str">
        <f t="shared" si="5"/>
        <v/>
      </c>
      <c r="R53" s="194" t="str">
        <f t="shared" si="6"/>
        <v/>
      </c>
      <c r="S53" s="194" t="str">
        <f t="shared" si="7"/>
        <v/>
      </c>
      <c r="T53" s="194" t="str">
        <f t="shared" si="8"/>
        <v/>
      </c>
      <c r="U53" s="194" t="str">
        <f t="shared" si="9"/>
        <v/>
      </c>
      <c r="V53" s="194" t="str">
        <f t="shared" si="10"/>
        <v/>
      </c>
      <c r="W53" s="194" t="str">
        <f t="shared" si="11"/>
        <v/>
      </c>
      <c r="X53" s="194" t="str">
        <f t="shared" si="12"/>
        <v/>
      </c>
      <c r="Y53" s="194" t="str">
        <f t="shared" si="13"/>
        <v/>
      </c>
      <c r="Z53" s="194" t="str">
        <f t="shared" si="14"/>
        <v/>
      </c>
      <c r="AA53" s="194" t="str">
        <f t="shared" si="15"/>
        <v/>
      </c>
      <c r="AB53" s="194" t="str">
        <f t="shared" si="16"/>
        <v/>
      </c>
      <c r="AC53" s="194" t="str">
        <f t="shared" si="17"/>
        <v/>
      </c>
      <c r="AD53" s="194" t="str">
        <f t="shared" si="18"/>
        <v/>
      </c>
      <c r="AE53" s="194" t="str">
        <f t="shared" si="19"/>
        <v/>
      </c>
      <c r="AF53" s="194" t="str">
        <f t="shared" si="20"/>
        <v/>
      </c>
      <c r="AG53" s="194" t="str">
        <f t="shared" si="21"/>
        <v/>
      </c>
      <c r="AH53" s="194" t="str">
        <f t="shared" si="22"/>
        <v/>
      </c>
      <c r="AI53" s="194" t="str">
        <f t="shared" si="23"/>
        <v/>
      </c>
      <c r="AJ53" s="194" t="str">
        <f t="shared" si="24"/>
        <v/>
      </c>
    </row>
    <row r="54" spans="1:36" x14ac:dyDescent="0.5">
      <c r="A54" s="226">
        <v>52</v>
      </c>
      <c r="C54" s="15" t="s">
        <v>1666</v>
      </c>
      <c r="D54" s="16" t="s">
        <v>3526</v>
      </c>
      <c r="E54" s="26"/>
      <c r="F54" s="27"/>
      <c r="G54" s="17" t="str">
        <f t="shared" ca="1" si="27"/>
        <v/>
      </c>
      <c r="H54" s="28"/>
      <c r="I54" s="139"/>
      <c r="J54" s="80"/>
      <c r="K54" s="189">
        <f t="shared" si="28"/>
        <v>0</v>
      </c>
      <c r="L54" s="26"/>
      <c r="M54" s="194" t="str">
        <f t="shared" si="1"/>
        <v/>
      </c>
      <c r="N54" s="194" t="str">
        <f t="shared" si="2"/>
        <v/>
      </c>
      <c r="O54" s="194" t="str">
        <f t="shared" si="3"/>
        <v/>
      </c>
      <c r="P54" s="194" t="str">
        <f t="shared" si="4"/>
        <v/>
      </c>
      <c r="Q54" s="194" t="str">
        <f t="shared" si="5"/>
        <v/>
      </c>
      <c r="R54" s="194" t="str">
        <f t="shared" si="6"/>
        <v/>
      </c>
      <c r="S54" s="194" t="str">
        <f t="shared" si="7"/>
        <v/>
      </c>
      <c r="T54" s="194" t="str">
        <f t="shared" si="8"/>
        <v/>
      </c>
      <c r="U54" s="194" t="str">
        <f t="shared" si="9"/>
        <v/>
      </c>
      <c r="V54" s="194" t="str">
        <f t="shared" si="10"/>
        <v/>
      </c>
      <c r="W54" s="194" t="str">
        <f t="shared" si="11"/>
        <v/>
      </c>
      <c r="X54" s="194" t="str">
        <f t="shared" si="12"/>
        <v/>
      </c>
      <c r="Y54" s="194" t="str">
        <f t="shared" si="13"/>
        <v/>
      </c>
      <c r="Z54" s="194" t="str">
        <f t="shared" si="14"/>
        <v/>
      </c>
      <c r="AA54" s="194" t="str">
        <f t="shared" si="15"/>
        <v/>
      </c>
      <c r="AB54" s="194" t="str">
        <f t="shared" si="16"/>
        <v/>
      </c>
      <c r="AC54" s="194" t="str">
        <f t="shared" si="17"/>
        <v/>
      </c>
      <c r="AD54" s="194" t="str">
        <f t="shared" si="18"/>
        <v/>
      </c>
      <c r="AE54" s="194" t="str">
        <f t="shared" si="19"/>
        <v/>
      </c>
      <c r="AF54" s="194" t="str">
        <f t="shared" si="20"/>
        <v/>
      </c>
      <c r="AG54" s="194" t="str">
        <f t="shared" si="21"/>
        <v/>
      </c>
      <c r="AH54" s="194" t="str">
        <f t="shared" si="22"/>
        <v/>
      </c>
      <c r="AI54" s="194" t="str">
        <f t="shared" si="23"/>
        <v/>
      </c>
      <c r="AJ54" s="194" t="str">
        <f t="shared" si="24"/>
        <v/>
      </c>
    </row>
    <row r="55" spans="1:36" x14ac:dyDescent="0.5">
      <c r="A55" s="226">
        <v>53</v>
      </c>
      <c r="C55" s="15" t="s">
        <v>1667</v>
      </c>
      <c r="D55" s="16" t="s">
        <v>3527</v>
      </c>
      <c r="E55" s="26"/>
      <c r="F55" s="27"/>
      <c r="G55" s="17" t="str">
        <f t="shared" ca="1" si="27"/>
        <v/>
      </c>
      <c r="H55" s="28"/>
      <c r="I55" s="139"/>
      <c r="J55" s="80"/>
      <c r="K55" s="189">
        <f t="shared" si="28"/>
        <v>0</v>
      </c>
      <c r="L55" s="26"/>
      <c r="M55" s="194" t="str">
        <f t="shared" si="1"/>
        <v/>
      </c>
      <c r="N55" s="194" t="str">
        <f t="shared" si="2"/>
        <v/>
      </c>
      <c r="O55" s="194" t="str">
        <f t="shared" si="3"/>
        <v/>
      </c>
      <c r="P55" s="194" t="str">
        <f t="shared" si="4"/>
        <v/>
      </c>
      <c r="Q55" s="194" t="str">
        <f t="shared" si="5"/>
        <v/>
      </c>
      <c r="R55" s="194" t="str">
        <f t="shared" si="6"/>
        <v/>
      </c>
      <c r="S55" s="194" t="str">
        <f t="shared" si="7"/>
        <v/>
      </c>
      <c r="T55" s="194" t="str">
        <f t="shared" si="8"/>
        <v/>
      </c>
      <c r="U55" s="194" t="str">
        <f t="shared" si="9"/>
        <v/>
      </c>
      <c r="V55" s="194" t="str">
        <f t="shared" si="10"/>
        <v/>
      </c>
      <c r="W55" s="194" t="str">
        <f t="shared" si="11"/>
        <v/>
      </c>
      <c r="X55" s="194" t="str">
        <f t="shared" si="12"/>
        <v/>
      </c>
      <c r="Y55" s="194" t="str">
        <f t="shared" si="13"/>
        <v/>
      </c>
      <c r="Z55" s="194" t="str">
        <f t="shared" si="14"/>
        <v/>
      </c>
      <c r="AA55" s="194" t="str">
        <f t="shared" si="15"/>
        <v/>
      </c>
      <c r="AB55" s="194" t="str">
        <f t="shared" si="16"/>
        <v/>
      </c>
      <c r="AC55" s="194" t="str">
        <f t="shared" si="17"/>
        <v/>
      </c>
      <c r="AD55" s="194" t="str">
        <f t="shared" si="18"/>
        <v/>
      </c>
      <c r="AE55" s="194" t="str">
        <f t="shared" si="19"/>
        <v/>
      </c>
      <c r="AF55" s="194" t="str">
        <f t="shared" si="20"/>
        <v/>
      </c>
      <c r="AG55" s="194" t="str">
        <f t="shared" si="21"/>
        <v/>
      </c>
      <c r="AH55" s="194" t="str">
        <f t="shared" si="22"/>
        <v/>
      </c>
      <c r="AI55" s="194" t="str">
        <f t="shared" si="23"/>
        <v/>
      </c>
      <c r="AJ55" s="194" t="str">
        <f t="shared" si="24"/>
        <v/>
      </c>
    </row>
    <row r="56" spans="1:36" x14ac:dyDescent="0.5">
      <c r="A56" s="230">
        <v>54</v>
      </c>
      <c r="B56" s="231"/>
      <c r="C56" s="15" t="s">
        <v>1668</v>
      </c>
      <c r="D56" s="16" t="s">
        <v>3528</v>
      </c>
      <c r="E56" s="26"/>
      <c r="F56" s="27"/>
      <c r="G56" s="17" t="str">
        <f t="shared" ca="1" si="27"/>
        <v/>
      </c>
      <c r="H56" s="28"/>
      <c r="I56" s="139"/>
      <c r="J56" s="80"/>
      <c r="K56" s="189">
        <f t="shared" si="28"/>
        <v>0</v>
      </c>
      <c r="L56" s="26"/>
      <c r="M56" s="194" t="str">
        <f t="shared" si="1"/>
        <v/>
      </c>
      <c r="N56" s="194" t="str">
        <f t="shared" si="2"/>
        <v/>
      </c>
      <c r="O56" s="194" t="str">
        <f t="shared" si="3"/>
        <v/>
      </c>
      <c r="P56" s="194" t="str">
        <f t="shared" si="4"/>
        <v/>
      </c>
      <c r="Q56" s="194" t="str">
        <f t="shared" si="5"/>
        <v/>
      </c>
      <c r="R56" s="194" t="str">
        <f t="shared" si="6"/>
        <v/>
      </c>
      <c r="S56" s="194" t="str">
        <f t="shared" si="7"/>
        <v/>
      </c>
      <c r="T56" s="194" t="str">
        <f t="shared" si="8"/>
        <v/>
      </c>
      <c r="U56" s="194" t="str">
        <f t="shared" si="9"/>
        <v/>
      </c>
      <c r="V56" s="194" t="str">
        <f t="shared" si="10"/>
        <v/>
      </c>
      <c r="W56" s="194" t="str">
        <f t="shared" si="11"/>
        <v/>
      </c>
      <c r="X56" s="194" t="str">
        <f t="shared" si="12"/>
        <v/>
      </c>
      <c r="Y56" s="194" t="str">
        <f t="shared" si="13"/>
        <v/>
      </c>
      <c r="Z56" s="194" t="str">
        <f t="shared" si="14"/>
        <v/>
      </c>
      <c r="AA56" s="194" t="str">
        <f t="shared" si="15"/>
        <v/>
      </c>
      <c r="AB56" s="194" t="str">
        <f t="shared" si="16"/>
        <v/>
      </c>
      <c r="AC56" s="194" t="str">
        <f t="shared" si="17"/>
        <v/>
      </c>
      <c r="AD56" s="194" t="str">
        <f t="shared" si="18"/>
        <v/>
      </c>
      <c r="AE56" s="194" t="str">
        <f t="shared" si="19"/>
        <v/>
      </c>
      <c r="AF56" s="194" t="str">
        <f t="shared" si="20"/>
        <v/>
      </c>
      <c r="AG56" s="194" t="str">
        <f t="shared" si="21"/>
        <v/>
      </c>
      <c r="AH56" s="194" t="str">
        <f t="shared" si="22"/>
        <v/>
      </c>
      <c r="AI56" s="194" t="str">
        <f t="shared" si="23"/>
        <v/>
      </c>
      <c r="AJ56" s="194" t="str">
        <f t="shared" si="24"/>
        <v/>
      </c>
    </row>
    <row r="57" spans="1:36" s="92" customFormat="1" ht="20.25" thickBot="1" x14ac:dyDescent="0.55000000000000004">
      <c r="A57" s="227">
        <v>55</v>
      </c>
      <c r="B57" s="220"/>
      <c r="C57" s="93" t="s">
        <v>1650</v>
      </c>
      <c r="D57" s="94" t="s">
        <v>3510</v>
      </c>
      <c r="E57" s="95"/>
      <c r="F57" s="96"/>
      <c r="G57" s="97" t="str">
        <f t="shared" ca="1" si="27"/>
        <v/>
      </c>
      <c r="H57" s="98"/>
      <c r="I57" s="144"/>
      <c r="J57" s="102"/>
      <c r="K57" s="190">
        <f t="shared" si="28"/>
        <v>0</v>
      </c>
      <c r="L57" s="95"/>
      <c r="M57" s="195" t="str">
        <f t="shared" si="1"/>
        <v/>
      </c>
      <c r="N57" s="195" t="str">
        <f t="shared" si="2"/>
        <v/>
      </c>
      <c r="O57" s="195" t="str">
        <f t="shared" si="3"/>
        <v/>
      </c>
      <c r="P57" s="195" t="str">
        <f t="shared" si="4"/>
        <v/>
      </c>
      <c r="Q57" s="195" t="str">
        <f t="shared" si="5"/>
        <v/>
      </c>
      <c r="R57" s="195" t="str">
        <f t="shared" si="6"/>
        <v/>
      </c>
      <c r="S57" s="195" t="str">
        <f t="shared" si="7"/>
        <v/>
      </c>
      <c r="T57" s="195" t="str">
        <f t="shared" si="8"/>
        <v/>
      </c>
      <c r="U57" s="195" t="str">
        <f t="shared" si="9"/>
        <v/>
      </c>
      <c r="V57" s="195" t="str">
        <f t="shared" si="10"/>
        <v/>
      </c>
      <c r="W57" s="195" t="str">
        <f t="shared" si="11"/>
        <v/>
      </c>
      <c r="X57" s="195" t="str">
        <f t="shared" si="12"/>
        <v/>
      </c>
      <c r="Y57" s="195" t="str">
        <f t="shared" si="13"/>
        <v/>
      </c>
      <c r="Z57" s="195" t="str">
        <f t="shared" si="14"/>
        <v/>
      </c>
      <c r="AA57" s="195" t="str">
        <f t="shared" si="15"/>
        <v/>
      </c>
      <c r="AB57" s="195" t="str">
        <f t="shared" si="16"/>
        <v/>
      </c>
      <c r="AC57" s="195" t="str">
        <f t="shared" si="17"/>
        <v/>
      </c>
      <c r="AD57" s="195" t="str">
        <f t="shared" si="18"/>
        <v/>
      </c>
      <c r="AE57" s="195" t="str">
        <f t="shared" si="19"/>
        <v/>
      </c>
      <c r="AF57" s="195" t="str">
        <f t="shared" si="20"/>
        <v/>
      </c>
      <c r="AG57" s="195" t="str">
        <f t="shared" si="21"/>
        <v/>
      </c>
      <c r="AH57" s="195" t="str">
        <f t="shared" si="22"/>
        <v/>
      </c>
      <c r="AI57" s="195" t="str">
        <f t="shared" si="23"/>
        <v/>
      </c>
      <c r="AJ57" s="195" t="str">
        <f t="shared" si="24"/>
        <v/>
      </c>
    </row>
    <row r="58" spans="1:36" x14ac:dyDescent="0.5">
      <c r="A58" s="226">
        <v>56</v>
      </c>
      <c r="C58" s="85" t="s">
        <v>1670</v>
      </c>
      <c r="D58" s="86" t="s">
        <v>3530</v>
      </c>
      <c r="E58" s="87"/>
      <c r="F58" s="88"/>
      <c r="G58" s="89" t="str">
        <f t="shared" ca="1" si="27"/>
        <v/>
      </c>
      <c r="H58" s="90"/>
      <c r="I58" s="138"/>
      <c r="J58" s="101"/>
      <c r="K58" s="118"/>
      <c r="L58" s="87"/>
      <c r="M58" s="193" t="str">
        <f t="shared" si="1"/>
        <v/>
      </c>
      <c r="N58" s="193" t="str">
        <f t="shared" si="2"/>
        <v/>
      </c>
      <c r="O58" s="193" t="str">
        <f t="shared" si="3"/>
        <v/>
      </c>
      <c r="P58" s="193" t="str">
        <f t="shared" si="4"/>
        <v/>
      </c>
      <c r="Q58" s="193" t="str">
        <f t="shared" si="5"/>
        <v/>
      </c>
      <c r="R58" s="193" t="str">
        <f t="shared" si="6"/>
        <v/>
      </c>
      <c r="S58" s="193" t="str">
        <f t="shared" si="7"/>
        <v/>
      </c>
      <c r="T58" s="193" t="str">
        <f t="shared" si="8"/>
        <v/>
      </c>
      <c r="U58" s="193" t="str">
        <f t="shared" si="9"/>
        <v/>
      </c>
      <c r="V58" s="193" t="str">
        <f t="shared" si="10"/>
        <v/>
      </c>
      <c r="W58" s="193" t="str">
        <f t="shared" si="11"/>
        <v/>
      </c>
      <c r="X58" s="193" t="str">
        <f t="shared" si="12"/>
        <v/>
      </c>
      <c r="Y58" s="193" t="str">
        <f t="shared" si="13"/>
        <v/>
      </c>
      <c r="Z58" s="193" t="str">
        <f t="shared" si="14"/>
        <v/>
      </c>
      <c r="AA58" s="193" t="str">
        <f t="shared" si="15"/>
        <v/>
      </c>
      <c r="AB58" s="193" t="str">
        <f t="shared" si="16"/>
        <v/>
      </c>
      <c r="AC58" s="193" t="str">
        <f t="shared" si="17"/>
        <v/>
      </c>
      <c r="AD58" s="193" t="str">
        <f t="shared" si="18"/>
        <v/>
      </c>
      <c r="AE58" s="193" t="str">
        <f t="shared" si="19"/>
        <v/>
      </c>
      <c r="AF58" s="193" t="str">
        <f t="shared" si="20"/>
        <v/>
      </c>
      <c r="AG58" s="193" t="str">
        <f t="shared" si="21"/>
        <v/>
      </c>
      <c r="AH58" s="193" t="str">
        <f t="shared" si="22"/>
        <v/>
      </c>
      <c r="AI58" s="193" t="str">
        <f t="shared" si="23"/>
        <v/>
      </c>
      <c r="AJ58" s="193" t="str">
        <f t="shared" si="24"/>
        <v/>
      </c>
    </row>
    <row r="59" spans="1:36" x14ac:dyDescent="0.5">
      <c r="A59" s="230">
        <v>57</v>
      </c>
      <c r="B59" s="231"/>
      <c r="C59" s="15" t="s">
        <v>1671</v>
      </c>
      <c r="D59" s="16" t="s">
        <v>3531</v>
      </c>
      <c r="E59" s="26"/>
      <c r="F59" s="27"/>
      <c r="G59" s="17" t="str">
        <f t="shared" ca="1" si="27"/>
        <v/>
      </c>
      <c r="H59" s="28"/>
      <c r="I59" s="139"/>
      <c r="J59" s="80"/>
      <c r="K59" s="189">
        <f>$K$58</f>
        <v>0</v>
      </c>
      <c r="L59" s="26"/>
      <c r="M59" s="194" t="str">
        <f t="shared" si="1"/>
        <v/>
      </c>
      <c r="N59" s="194" t="str">
        <f t="shared" si="2"/>
        <v/>
      </c>
      <c r="O59" s="194" t="str">
        <f t="shared" si="3"/>
        <v/>
      </c>
      <c r="P59" s="194" t="str">
        <f t="shared" si="4"/>
        <v/>
      </c>
      <c r="Q59" s="194" t="str">
        <f t="shared" si="5"/>
        <v/>
      </c>
      <c r="R59" s="194" t="str">
        <f t="shared" si="6"/>
        <v/>
      </c>
      <c r="S59" s="194" t="str">
        <f t="shared" si="7"/>
        <v/>
      </c>
      <c r="T59" s="194" t="str">
        <f t="shared" si="8"/>
        <v/>
      </c>
      <c r="U59" s="194" t="str">
        <f t="shared" si="9"/>
        <v/>
      </c>
      <c r="V59" s="194" t="str">
        <f t="shared" si="10"/>
        <v/>
      </c>
      <c r="W59" s="194" t="str">
        <f t="shared" si="11"/>
        <v/>
      </c>
      <c r="X59" s="194" t="str">
        <f t="shared" si="12"/>
        <v/>
      </c>
      <c r="Y59" s="194" t="str">
        <f t="shared" si="13"/>
        <v/>
      </c>
      <c r="Z59" s="194" t="str">
        <f t="shared" si="14"/>
        <v/>
      </c>
      <c r="AA59" s="194" t="str">
        <f t="shared" si="15"/>
        <v/>
      </c>
      <c r="AB59" s="194" t="str">
        <f t="shared" si="16"/>
        <v/>
      </c>
      <c r="AC59" s="194" t="str">
        <f t="shared" si="17"/>
        <v/>
      </c>
      <c r="AD59" s="194" t="str">
        <f t="shared" si="18"/>
        <v/>
      </c>
      <c r="AE59" s="194" t="str">
        <f t="shared" si="19"/>
        <v/>
      </c>
      <c r="AF59" s="194" t="str">
        <f t="shared" si="20"/>
        <v/>
      </c>
      <c r="AG59" s="194" t="str">
        <f t="shared" si="21"/>
        <v/>
      </c>
      <c r="AH59" s="194" t="str">
        <f t="shared" si="22"/>
        <v/>
      </c>
      <c r="AI59" s="194" t="str">
        <f t="shared" si="23"/>
        <v/>
      </c>
      <c r="AJ59" s="194" t="str">
        <f t="shared" si="24"/>
        <v/>
      </c>
    </row>
    <row r="60" spans="1:36" s="92" customFormat="1" ht="20.25" thickBot="1" x14ac:dyDescent="0.55000000000000004">
      <c r="A60" s="227">
        <v>58</v>
      </c>
      <c r="B60" s="220"/>
      <c r="C60" s="93" t="s">
        <v>1669</v>
      </c>
      <c r="D60" s="94" t="s">
        <v>3529</v>
      </c>
      <c r="E60" s="95"/>
      <c r="F60" s="96"/>
      <c r="G60" s="97" t="str">
        <f t="shared" ca="1" si="27"/>
        <v/>
      </c>
      <c r="H60" s="98"/>
      <c r="I60" s="144"/>
      <c r="J60" s="102"/>
      <c r="K60" s="190">
        <f>$K$58</f>
        <v>0</v>
      </c>
      <c r="L60" s="95"/>
      <c r="M60" s="195" t="str">
        <f t="shared" si="1"/>
        <v/>
      </c>
      <c r="N60" s="195" t="str">
        <f t="shared" si="2"/>
        <v/>
      </c>
      <c r="O60" s="195" t="str">
        <f t="shared" si="3"/>
        <v/>
      </c>
      <c r="P60" s="195" t="str">
        <f t="shared" si="4"/>
        <v/>
      </c>
      <c r="Q60" s="195" t="str">
        <f t="shared" si="5"/>
        <v/>
      </c>
      <c r="R60" s="195" t="str">
        <f t="shared" si="6"/>
        <v/>
      </c>
      <c r="S60" s="195" t="str">
        <f t="shared" si="7"/>
        <v/>
      </c>
      <c r="T60" s="195" t="str">
        <f t="shared" si="8"/>
        <v/>
      </c>
      <c r="U60" s="195" t="str">
        <f t="shared" si="9"/>
        <v/>
      </c>
      <c r="V60" s="195" t="str">
        <f t="shared" si="10"/>
        <v/>
      </c>
      <c r="W60" s="195" t="str">
        <f t="shared" si="11"/>
        <v/>
      </c>
      <c r="X60" s="195" t="str">
        <f t="shared" si="12"/>
        <v/>
      </c>
      <c r="Y60" s="195" t="str">
        <f t="shared" si="13"/>
        <v/>
      </c>
      <c r="Z60" s="195" t="str">
        <f t="shared" si="14"/>
        <v/>
      </c>
      <c r="AA60" s="195" t="str">
        <f t="shared" si="15"/>
        <v/>
      </c>
      <c r="AB60" s="195" t="str">
        <f t="shared" si="16"/>
        <v/>
      </c>
      <c r="AC60" s="195" t="str">
        <f t="shared" si="17"/>
        <v/>
      </c>
      <c r="AD60" s="195" t="str">
        <f t="shared" si="18"/>
        <v/>
      </c>
      <c r="AE60" s="195" t="str">
        <f t="shared" si="19"/>
        <v/>
      </c>
      <c r="AF60" s="195" t="str">
        <f t="shared" si="20"/>
        <v/>
      </c>
      <c r="AG60" s="195" t="str">
        <f t="shared" si="21"/>
        <v/>
      </c>
      <c r="AH60" s="195" t="str">
        <f t="shared" si="22"/>
        <v/>
      </c>
      <c r="AI60" s="195" t="str">
        <f t="shared" si="23"/>
        <v/>
      </c>
      <c r="AJ60" s="195" t="str">
        <f t="shared" si="24"/>
        <v/>
      </c>
    </row>
    <row r="61" spans="1:36" x14ac:dyDescent="0.5">
      <c r="A61" s="226">
        <v>59</v>
      </c>
      <c r="C61" s="85" t="s">
        <v>1673</v>
      </c>
      <c r="D61" s="86" t="s">
        <v>3533</v>
      </c>
      <c r="E61" s="87"/>
      <c r="F61" s="88"/>
      <c r="G61" s="89" t="str">
        <f t="shared" ca="1" si="27"/>
        <v/>
      </c>
      <c r="H61" s="90"/>
      <c r="I61" s="138"/>
      <c r="J61" s="101"/>
      <c r="K61" s="118"/>
      <c r="L61" s="87"/>
      <c r="M61" s="193" t="str">
        <f t="shared" si="1"/>
        <v/>
      </c>
      <c r="N61" s="193" t="str">
        <f t="shared" si="2"/>
        <v/>
      </c>
      <c r="O61" s="193" t="str">
        <f t="shared" si="3"/>
        <v/>
      </c>
      <c r="P61" s="193" t="str">
        <f t="shared" si="4"/>
        <v/>
      </c>
      <c r="Q61" s="193" t="str">
        <f t="shared" si="5"/>
        <v/>
      </c>
      <c r="R61" s="193" t="str">
        <f t="shared" si="6"/>
        <v/>
      </c>
      <c r="S61" s="193" t="str">
        <f t="shared" si="7"/>
        <v/>
      </c>
      <c r="T61" s="193" t="str">
        <f t="shared" si="8"/>
        <v/>
      </c>
      <c r="U61" s="193" t="str">
        <f t="shared" si="9"/>
        <v/>
      </c>
      <c r="V61" s="193" t="str">
        <f t="shared" si="10"/>
        <v/>
      </c>
      <c r="W61" s="193" t="str">
        <f t="shared" si="11"/>
        <v/>
      </c>
      <c r="X61" s="193" t="str">
        <f t="shared" si="12"/>
        <v/>
      </c>
      <c r="Y61" s="193" t="str">
        <f t="shared" si="13"/>
        <v/>
      </c>
      <c r="Z61" s="193" t="str">
        <f t="shared" si="14"/>
        <v/>
      </c>
      <c r="AA61" s="193" t="str">
        <f t="shared" si="15"/>
        <v/>
      </c>
      <c r="AB61" s="193" t="str">
        <f t="shared" si="16"/>
        <v/>
      </c>
      <c r="AC61" s="193" t="str">
        <f t="shared" si="17"/>
        <v/>
      </c>
      <c r="AD61" s="193" t="str">
        <f t="shared" si="18"/>
        <v/>
      </c>
      <c r="AE61" s="193" t="str">
        <f t="shared" si="19"/>
        <v/>
      </c>
      <c r="AF61" s="193" t="str">
        <f t="shared" si="20"/>
        <v/>
      </c>
      <c r="AG61" s="193" t="str">
        <f t="shared" si="21"/>
        <v/>
      </c>
      <c r="AH61" s="193" t="str">
        <f t="shared" si="22"/>
        <v/>
      </c>
      <c r="AI61" s="193" t="str">
        <f t="shared" si="23"/>
        <v/>
      </c>
      <c r="AJ61" s="193" t="str">
        <f t="shared" si="24"/>
        <v/>
      </c>
    </row>
    <row r="62" spans="1:36" x14ac:dyDescent="0.5">
      <c r="A62" s="226">
        <v>60</v>
      </c>
      <c r="C62" s="15" t="s">
        <v>1674</v>
      </c>
      <c r="D62" s="16" t="s">
        <v>3534</v>
      </c>
      <c r="E62" s="26"/>
      <c r="F62" s="27"/>
      <c r="G62" s="17" t="str">
        <f t="shared" ca="1" si="27"/>
        <v/>
      </c>
      <c r="H62" s="28"/>
      <c r="I62" s="139"/>
      <c r="J62" s="80"/>
      <c r="K62" s="189">
        <f t="shared" ref="K62:K68" si="29">$K$61</f>
        <v>0</v>
      </c>
      <c r="L62" s="26"/>
      <c r="M62" s="194" t="str">
        <f t="shared" si="1"/>
        <v/>
      </c>
      <c r="N62" s="194" t="str">
        <f t="shared" si="2"/>
        <v/>
      </c>
      <c r="O62" s="194" t="str">
        <f t="shared" si="3"/>
        <v/>
      </c>
      <c r="P62" s="194" t="str">
        <f t="shared" si="4"/>
        <v/>
      </c>
      <c r="Q62" s="194" t="str">
        <f t="shared" si="5"/>
        <v/>
      </c>
      <c r="R62" s="194" t="str">
        <f t="shared" si="6"/>
        <v/>
      </c>
      <c r="S62" s="194" t="str">
        <f t="shared" si="7"/>
        <v/>
      </c>
      <c r="T62" s="194" t="str">
        <f t="shared" si="8"/>
        <v/>
      </c>
      <c r="U62" s="194" t="str">
        <f t="shared" si="9"/>
        <v/>
      </c>
      <c r="V62" s="194" t="str">
        <f t="shared" si="10"/>
        <v/>
      </c>
      <c r="W62" s="194" t="str">
        <f t="shared" si="11"/>
        <v/>
      </c>
      <c r="X62" s="194" t="str">
        <f t="shared" si="12"/>
        <v/>
      </c>
      <c r="Y62" s="194" t="str">
        <f t="shared" si="13"/>
        <v/>
      </c>
      <c r="Z62" s="194" t="str">
        <f t="shared" si="14"/>
        <v/>
      </c>
      <c r="AA62" s="194" t="str">
        <f t="shared" si="15"/>
        <v/>
      </c>
      <c r="AB62" s="194" t="str">
        <f t="shared" si="16"/>
        <v/>
      </c>
      <c r="AC62" s="194" t="str">
        <f t="shared" si="17"/>
        <v/>
      </c>
      <c r="AD62" s="194" t="str">
        <f t="shared" si="18"/>
        <v/>
      </c>
      <c r="AE62" s="194" t="str">
        <f t="shared" si="19"/>
        <v/>
      </c>
      <c r="AF62" s="194" t="str">
        <f t="shared" si="20"/>
        <v/>
      </c>
      <c r="AG62" s="194" t="str">
        <f t="shared" si="21"/>
        <v/>
      </c>
      <c r="AH62" s="194" t="str">
        <f t="shared" si="22"/>
        <v/>
      </c>
      <c r="AI62" s="194" t="str">
        <f t="shared" si="23"/>
        <v/>
      </c>
      <c r="AJ62" s="194" t="str">
        <f t="shared" si="24"/>
        <v/>
      </c>
    </row>
    <row r="63" spans="1:36" x14ac:dyDescent="0.5">
      <c r="A63" s="226">
        <v>61</v>
      </c>
      <c r="C63" s="15" t="s">
        <v>1675</v>
      </c>
      <c r="D63" s="16" t="s">
        <v>3535</v>
      </c>
      <c r="E63" s="26"/>
      <c r="F63" s="27"/>
      <c r="G63" s="17" t="str">
        <f t="shared" ca="1" si="27"/>
        <v/>
      </c>
      <c r="H63" s="28"/>
      <c r="I63" s="139"/>
      <c r="J63" s="80"/>
      <c r="K63" s="189">
        <f t="shared" si="29"/>
        <v>0</v>
      </c>
      <c r="L63" s="26"/>
      <c r="M63" s="194" t="str">
        <f t="shared" si="1"/>
        <v/>
      </c>
      <c r="N63" s="194" t="str">
        <f t="shared" si="2"/>
        <v/>
      </c>
      <c r="O63" s="194" t="str">
        <f t="shared" si="3"/>
        <v/>
      </c>
      <c r="P63" s="194" t="str">
        <f t="shared" si="4"/>
        <v/>
      </c>
      <c r="Q63" s="194" t="str">
        <f t="shared" si="5"/>
        <v/>
      </c>
      <c r="R63" s="194" t="str">
        <f t="shared" si="6"/>
        <v/>
      </c>
      <c r="S63" s="194" t="str">
        <f t="shared" si="7"/>
        <v/>
      </c>
      <c r="T63" s="194" t="str">
        <f t="shared" si="8"/>
        <v/>
      </c>
      <c r="U63" s="194" t="str">
        <f t="shared" si="9"/>
        <v/>
      </c>
      <c r="V63" s="194" t="str">
        <f t="shared" si="10"/>
        <v/>
      </c>
      <c r="W63" s="194" t="str">
        <f t="shared" si="11"/>
        <v/>
      </c>
      <c r="X63" s="194" t="str">
        <f t="shared" si="12"/>
        <v/>
      </c>
      <c r="Y63" s="194" t="str">
        <f t="shared" si="13"/>
        <v/>
      </c>
      <c r="Z63" s="194" t="str">
        <f t="shared" si="14"/>
        <v/>
      </c>
      <c r="AA63" s="194" t="str">
        <f t="shared" si="15"/>
        <v/>
      </c>
      <c r="AB63" s="194" t="str">
        <f t="shared" si="16"/>
        <v/>
      </c>
      <c r="AC63" s="194" t="str">
        <f t="shared" si="17"/>
        <v/>
      </c>
      <c r="AD63" s="194" t="str">
        <f t="shared" si="18"/>
        <v/>
      </c>
      <c r="AE63" s="194" t="str">
        <f t="shared" si="19"/>
        <v/>
      </c>
      <c r="AF63" s="194" t="str">
        <f t="shared" si="20"/>
        <v/>
      </c>
      <c r="AG63" s="194" t="str">
        <f t="shared" si="21"/>
        <v/>
      </c>
      <c r="AH63" s="194" t="str">
        <f t="shared" si="22"/>
        <v/>
      </c>
      <c r="AI63" s="194" t="str">
        <f t="shared" si="23"/>
        <v/>
      </c>
      <c r="AJ63" s="194" t="str">
        <f t="shared" si="24"/>
        <v/>
      </c>
    </row>
    <row r="64" spans="1:36" x14ac:dyDescent="0.5">
      <c r="A64" s="226">
        <v>62</v>
      </c>
      <c r="C64" s="15" t="s">
        <v>1676</v>
      </c>
      <c r="D64" s="16" t="s">
        <v>3536</v>
      </c>
      <c r="E64" s="26"/>
      <c r="F64" s="27"/>
      <c r="G64" s="17" t="str">
        <f t="shared" ca="1" si="27"/>
        <v/>
      </c>
      <c r="H64" s="28"/>
      <c r="I64" s="139"/>
      <c r="J64" s="80"/>
      <c r="K64" s="189">
        <f t="shared" si="29"/>
        <v>0</v>
      </c>
      <c r="L64" s="26"/>
      <c r="M64" s="194" t="str">
        <f t="shared" si="1"/>
        <v/>
      </c>
      <c r="N64" s="194" t="str">
        <f t="shared" si="2"/>
        <v/>
      </c>
      <c r="O64" s="194" t="str">
        <f t="shared" si="3"/>
        <v/>
      </c>
      <c r="P64" s="194" t="str">
        <f t="shared" si="4"/>
        <v/>
      </c>
      <c r="Q64" s="194" t="str">
        <f t="shared" si="5"/>
        <v/>
      </c>
      <c r="R64" s="194" t="str">
        <f t="shared" si="6"/>
        <v/>
      </c>
      <c r="S64" s="194" t="str">
        <f t="shared" si="7"/>
        <v/>
      </c>
      <c r="T64" s="194" t="str">
        <f t="shared" si="8"/>
        <v/>
      </c>
      <c r="U64" s="194" t="str">
        <f t="shared" si="9"/>
        <v/>
      </c>
      <c r="V64" s="194" t="str">
        <f t="shared" si="10"/>
        <v/>
      </c>
      <c r="W64" s="194" t="str">
        <f t="shared" si="11"/>
        <v/>
      </c>
      <c r="X64" s="194" t="str">
        <f t="shared" si="12"/>
        <v/>
      </c>
      <c r="Y64" s="194" t="str">
        <f t="shared" si="13"/>
        <v/>
      </c>
      <c r="Z64" s="194" t="str">
        <f t="shared" si="14"/>
        <v/>
      </c>
      <c r="AA64" s="194" t="str">
        <f t="shared" si="15"/>
        <v/>
      </c>
      <c r="AB64" s="194" t="str">
        <f t="shared" si="16"/>
        <v/>
      </c>
      <c r="AC64" s="194" t="str">
        <f t="shared" si="17"/>
        <v/>
      </c>
      <c r="AD64" s="194" t="str">
        <f t="shared" si="18"/>
        <v/>
      </c>
      <c r="AE64" s="194" t="str">
        <f t="shared" si="19"/>
        <v/>
      </c>
      <c r="AF64" s="194" t="str">
        <f t="shared" si="20"/>
        <v/>
      </c>
      <c r="AG64" s="194" t="str">
        <f t="shared" si="21"/>
        <v/>
      </c>
      <c r="AH64" s="194" t="str">
        <f t="shared" si="22"/>
        <v/>
      </c>
      <c r="AI64" s="194" t="str">
        <f t="shared" si="23"/>
        <v/>
      </c>
      <c r="AJ64" s="194" t="str">
        <f t="shared" si="24"/>
        <v/>
      </c>
    </row>
    <row r="65" spans="1:36" x14ac:dyDescent="0.5">
      <c r="A65" s="226">
        <v>63</v>
      </c>
      <c r="C65" s="15" t="s">
        <v>1677</v>
      </c>
      <c r="D65" s="16" t="s">
        <v>3537</v>
      </c>
      <c r="E65" s="26"/>
      <c r="F65" s="27"/>
      <c r="G65" s="17" t="str">
        <f t="shared" ca="1" si="27"/>
        <v/>
      </c>
      <c r="H65" s="28"/>
      <c r="I65" s="139"/>
      <c r="J65" s="80"/>
      <c r="K65" s="189">
        <f t="shared" si="29"/>
        <v>0</v>
      </c>
      <c r="L65" s="26"/>
      <c r="M65" s="194" t="str">
        <f t="shared" si="1"/>
        <v/>
      </c>
      <c r="N65" s="194" t="str">
        <f t="shared" si="2"/>
        <v/>
      </c>
      <c r="O65" s="194" t="str">
        <f t="shared" si="3"/>
        <v/>
      </c>
      <c r="P65" s="194" t="str">
        <f t="shared" si="4"/>
        <v/>
      </c>
      <c r="Q65" s="194" t="str">
        <f t="shared" si="5"/>
        <v/>
      </c>
      <c r="R65" s="194" t="str">
        <f t="shared" si="6"/>
        <v/>
      </c>
      <c r="S65" s="194" t="str">
        <f t="shared" si="7"/>
        <v/>
      </c>
      <c r="T65" s="194" t="str">
        <f t="shared" si="8"/>
        <v/>
      </c>
      <c r="U65" s="194" t="str">
        <f t="shared" si="9"/>
        <v/>
      </c>
      <c r="V65" s="194" t="str">
        <f t="shared" si="10"/>
        <v/>
      </c>
      <c r="W65" s="194" t="str">
        <f t="shared" si="11"/>
        <v/>
      </c>
      <c r="X65" s="194" t="str">
        <f t="shared" si="12"/>
        <v/>
      </c>
      <c r="Y65" s="194" t="str">
        <f t="shared" si="13"/>
        <v/>
      </c>
      <c r="Z65" s="194" t="str">
        <f t="shared" si="14"/>
        <v/>
      </c>
      <c r="AA65" s="194" t="str">
        <f t="shared" si="15"/>
        <v/>
      </c>
      <c r="AB65" s="194" t="str">
        <f t="shared" si="16"/>
        <v/>
      </c>
      <c r="AC65" s="194" t="str">
        <f t="shared" si="17"/>
        <v/>
      </c>
      <c r="AD65" s="194" t="str">
        <f t="shared" si="18"/>
        <v/>
      </c>
      <c r="AE65" s="194" t="str">
        <f t="shared" si="19"/>
        <v/>
      </c>
      <c r="AF65" s="194" t="str">
        <f t="shared" si="20"/>
        <v/>
      </c>
      <c r="AG65" s="194" t="str">
        <f t="shared" si="21"/>
        <v/>
      </c>
      <c r="AH65" s="194" t="str">
        <f t="shared" si="22"/>
        <v/>
      </c>
      <c r="AI65" s="194" t="str">
        <f t="shared" si="23"/>
        <v/>
      </c>
      <c r="AJ65" s="194" t="str">
        <f t="shared" si="24"/>
        <v/>
      </c>
    </row>
    <row r="66" spans="1:36" x14ac:dyDescent="0.5">
      <c r="A66" s="226">
        <v>64</v>
      </c>
      <c r="C66" s="15" t="s">
        <v>1678</v>
      </c>
      <c r="D66" s="16" t="s">
        <v>3538</v>
      </c>
      <c r="E66" s="26"/>
      <c r="F66" s="27"/>
      <c r="G66" s="17" t="str">
        <f t="shared" ref="G66:G129" ca="1" si="30">IF(ISBLANK(F66) = TRUE,"",INDIRECT(CONCATENATE("Day_",F66)))</f>
        <v/>
      </c>
      <c r="H66" s="28"/>
      <c r="I66" s="139"/>
      <c r="J66" s="80"/>
      <c r="K66" s="189">
        <f t="shared" si="29"/>
        <v>0</v>
      </c>
      <c r="L66" s="26"/>
      <c r="M66" s="194" t="str">
        <f t="shared" si="1"/>
        <v/>
      </c>
      <c r="N66" s="194" t="str">
        <f t="shared" si="2"/>
        <v/>
      </c>
      <c r="O66" s="194" t="str">
        <f t="shared" si="3"/>
        <v/>
      </c>
      <c r="P66" s="194" t="str">
        <f t="shared" si="4"/>
        <v/>
      </c>
      <c r="Q66" s="194" t="str">
        <f t="shared" si="5"/>
        <v/>
      </c>
      <c r="R66" s="194" t="str">
        <f t="shared" si="6"/>
        <v/>
      </c>
      <c r="S66" s="194" t="str">
        <f t="shared" si="7"/>
        <v/>
      </c>
      <c r="T66" s="194" t="str">
        <f t="shared" si="8"/>
        <v/>
      </c>
      <c r="U66" s="194" t="str">
        <f t="shared" si="9"/>
        <v/>
      </c>
      <c r="V66" s="194" t="str">
        <f t="shared" si="10"/>
        <v/>
      </c>
      <c r="W66" s="194" t="str">
        <f t="shared" si="11"/>
        <v/>
      </c>
      <c r="X66" s="194" t="str">
        <f t="shared" si="12"/>
        <v/>
      </c>
      <c r="Y66" s="194" t="str">
        <f t="shared" si="13"/>
        <v/>
      </c>
      <c r="Z66" s="194" t="str">
        <f t="shared" si="14"/>
        <v/>
      </c>
      <c r="AA66" s="194" t="str">
        <f t="shared" si="15"/>
        <v/>
      </c>
      <c r="AB66" s="194" t="str">
        <f t="shared" si="16"/>
        <v/>
      </c>
      <c r="AC66" s="194" t="str">
        <f t="shared" si="17"/>
        <v/>
      </c>
      <c r="AD66" s="194" t="str">
        <f t="shared" si="18"/>
        <v/>
      </c>
      <c r="AE66" s="194" t="str">
        <f t="shared" si="19"/>
        <v/>
      </c>
      <c r="AF66" s="194" t="str">
        <f t="shared" si="20"/>
        <v/>
      </c>
      <c r="AG66" s="194" t="str">
        <f t="shared" si="21"/>
        <v/>
      </c>
      <c r="AH66" s="194" t="str">
        <f t="shared" si="22"/>
        <v/>
      </c>
      <c r="AI66" s="194" t="str">
        <f t="shared" si="23"/>
        <v/>
      </c>
      <c r="AJ66" s="194" t="str">
        <f t="shared" si="24"/>
        <v/>
      </c>
    </row>
    <row r="67" spans="1:36" x14ac:dyDescent="0.5">
      <c r="A67" s="230">
        <v>65</v>
      </c>
      <c r="B67" s="231"/>
      <c r="C67" s="15" t="s">
        <v>1679</v>
      </c>
      <c r="D67" s="16" t="s">
        <v>3539</v>
      </c>
      <c r="E67" s="26"/>
      <c r="F67" s="27"/>
      <c r="G67" s="17" t="str">
        <f t="shared" ca="1" si="30"/>
        <v/>
      </c>
      <c r="H67" s="28"/>
      <c r="I67" s="139"/>
      <c r="J67" s="80"/>
      <c r="K67" s="189">
        <f t="shared" si="29"/>
        <v>0</v>
      </c>
      <c r="L67" s="26"/>
      <c r="M67" s="194" t="str">
        <f t="shared" ref="M67:M130" si="31">IF(K67=1, IF(H67&gt;0, H67, ""), "")</f>
        <v/>
      </c>
      <c r="N67" s="194" t="str">
        <f t="shared" ref="N67:N130" si="32">IF(K67=1, IF(F67&gt;0, 1, ""), "")</f>
        <v/>
      </c>
      <c r="O67" s="194" t="str">
        <f t="shared" ref="O67:O130" si="33">IF(K67=2, IF(H67&gt;0, H67, ""), "")</f>
        <v/>
      </c>
      <c r="P67" s="194" t="str">
        <f t="shared" ref="P67:P130" si="34">IF(K67=2, IF(F67&gt;0, 1, ""), "")</f>
        <v/>
      </c>
      <c r="Q67" s="194" t="str">
        <f t="shared" ref="Q67:Q130" si="35">IF(K67=3, IF(H67&gt;0, H67, ""), "")</f>
        <v/>
      </c>
      <c r="R67" s="194" t="str">
        <f t="shared" ref="R67:R130" si="36">IF(K67=3, IF(F67&gt;0, 1, ""), "")</f>
        <v/>
      </c>
      <c r="S67" s="194" t="str">
        <f t="shared" ref="S67:S130" si="37">IF(K67=4, IF(H67&gt;0, H67, ""), "")</f>
        <v/>
      </c>
      <c r="T67" s="194" t="str">
        <f t="shared" ref="T67:T130" si="38">IF(K67=4, IF(F67&gt;0, 1, ""), "")</f>
        <v/>
      </c>
      <c r="U67" s="194" t="str">
        <f t="shared" ref="U67:U130" si="39">IF(K67=5, IF(H67&gt;0, H67, ""), "")</f>
        <v/>
      </c>
      <c r="V67" s="194" t="str">
        <f t="shared" ref="V67:V130" si="40">IF(K67=5, IF(F67&gt;0, 1, ""), "")</f>
        <v/>
      </c>
      <c r="W67" s="194" t="str">
        <f t="shared" ref="W67:W130" si="41">IF(K67=6, IF(H67&gt;0, H67, ""), "")</f>
        <v/>
      </c>
      <c r="X67" s="194" t="str">
        <f t="shared" ref="X67:X130" si="42">IF(K67=6, IF(F67&gt;0, 1, ""), "")</f>
        <v/>
      </c>
      <c r="Y67" s="194" t="str">
        <f t="shared" ref="Y67:Y130" si="43">IF(K67=7, IF(H67&gt;0, H67, ""), "")</f>
        <v/>
      </c>
      <c r="Z67" s="194" t="str">
        <f t="shared" ref="Z67:Z130" si="44">IF(K67=7, IF(F67&gt;0, 1, ""), "")</f>
        <v/>
      </c>
      <c r="AA67" s="194" t="str">
        <f t="shared" ref="AA67:AA130" si="45">IF(K67=8, IF(H67&gt;0, H67, ""), "")</f>
        <v/>
      </c>
      <c r="AB67" s="194" t="str">
        <f t="shared" ref="AB67:AB130" si="46">IF(K67=8, IF(F67&gt;0, 1, ""), "")</f>
        <v/>
      </c>
      <c r="AC67" s="194" t="str">
        <f t="shared" ref="AC67:AC130" si="47">IF(K67=9, IF(H67&gt;0, H67, ""), "")</f>
        <v/>
      </c>
      <c r="AD67" s="194" t="str">
        <f t="shared" ref="AD67:AD130" si="48">IF(K67=9, IF(F67&gt;0, 1, ""), "")</f>
        <v/>
      </c>
      <c r="AE67" s="194" t="str">
        <f t="shared" ref="AE67:AE130" si="49">IF(K67=10, IF(H67&gt;0, H67, ""), "")</f>
        <v/>
      </c>
      <c r="AF67" s="194" t="str">
        <f t="shared" ref="AF67:AF130" si="50">IF(K67=10, IF(F67&gt;0, 1, ""), "")</f>
        <v/>
      </c>
      <c r="AG67" s="194" t="str">
        <f t="shared" ref="AG67:AG130" si="51">IF(K67=11, IF(H67&gt;0, H67, ""), "")</f>
        <v/>
      </c>
      <c r="AH67" s="194" t="str">
        <f t="shared" ref="AH67:AH130" si="52">IF(K67=11, IF(F67&gt;0, 1, ""), "")</f>
        <v/>
      </c>
      <c r="AI67" s="194" t="str">
        <f t="shared" ref="AI67:AI130" si="53">IF(K67=12, IF(H67&gt;0, H67, ""), "")</f>
        <v/>
      </c>
      <c r="AJ67" s="194" t="str">
        <f t="shared" ref="AJ67:AJ130" si="54">IF(K67=12, IF(F67&gt;0, 1, ""), "")</f>
        <v/>
      </c>
    </row>
    <row r="68" spans="1:36" s="92" customFormat="1" ht="20.25" thickBot="1" x14ac:dyDescent="0.55000000000000004">
      <c r="A68" s="227">
        <v>66</v>
      </c>
      <c r="B68" s="220"/>
      <c r="C68" s="93" t="s">
        <v>1672</v>
      </c>
      <c r="D68" s="94" t="s">
        <v>3532</v>
      </c>
      <c r="E68" s="95"/>
      <c r="F68" s="96"/>
      <c r="G68" s="97" t="str">
        <f t="shared" ca="1" si="30"/>
        <v/>
      </c>
      <c r="H68" s="98"/>
      <c r="I68" s="144"/>
      <c r="J68" s="102"/>
      <c r="K68" s="190">
        <f t="shared" si="29"/>
        <v>0</v>
      </c>
      <c r="L68" s="95"/>
      <c r="M68" s="195" t="str">
        <f t="shared" si="31"/>
        <v/>
      </c>
      <c r="N68" s="195" t="str">
        <f t="shared" si="32"/>
        <v/>
      </c>
      <c r="O68" s="195" t="str">
        <f t="shared" si="33"/>
        <v/>
      </c>
      <c r="P68" s="195" t="str">
        <f t="shared" si="34"/>
        <v/>
      </c>
      <c r="Q68" s="195" t="str">
        <f t="shared" si="35"/>
        <v/>
      </c>
      <c r="R68" s="195" t="str">
        <f t="shared" si="36"/>
        <v/>
      </c>
      <c r="S68" s="195" t="str">
        <f t="shared" si="37"/>
        <v/>
      </c>
      <c r="T68" s="195" t="str">
        <f t="shared" si="38"/>
        <v/>
      </c>
      <c r="U68" s="195" t="str">
        <f t="shared" si="39"/>
        <v/>
      </c>
      <c r="V68" s="195" t="str">
        <f t="shared" si="40"/>
        <v/>
      </c>
      <c r="W68" s="195" t="str">
        <f t="shared" si="41"/>
        <v/>
      </c>
      <c r="X68" s="195" t="str">
        <f t="shared" si="42"/>
        <v/>
      </c>
      <c r="Y68" s="195" t="str">
        <f t="shared" si="43"/>
        <v/>
      </c>
      <c r="Z68" s="195" t="str">
        <f t="shared" si="44"/>
        <v/>
      </c>
      <c r="AA68" s="195" t="str">
        <f t="shared" si="45"/>
        <v/>
      </c>
      <c r="AB68" s="195" t="str">
        <f t="shared" si="46"/>
        <v/>
      </c>
      <c r="AC68" s="195" t="str">
        <f t="shared" si="47"/>
        <v/>
      </c>
      <c r="AD68" s="195" t="str">
        <f t="shared" si="48"/>
        <v/>
      </c>
      <c r="AE68" s="195" t="str">
        <f t="shared" si="49"/>
        <v/>
      </c>
      <c r="AF68" s="195" t="str">
        <f t="shared" si="50"/>
        <v/>
      </c>
      <c r="AG68" s="195" t="str">
        <f t="shared" si="51"/>
        <v/>
      </c>
      <c r="AH68" s="195" t="str">
        <f t="shared" si="52"/>
        <v/>
      </c>
      <c r="AI68" s="195" t="str">
        <f t="shared" si="53"/>
        <v/>
      </c>
      <c r="AJ68" s="195" t="str">
        <f t="shared" si="54"/>
        <v/>
      </c>
    </row>
    <row r="69" spans="1:36" x14ac:dyDescent="0.5">
      <c r="A69" s="226">
        <v>67</v>
      </c>
      <c r="C69" s="85" t="s">
        <v>1683</v>
      </c>
      <c r="D69" s="86" t="s">
        <v>3439</v>
      </c>
      <c r="E69" s="87"/>
      <c r="F69" s="88"/>
      <c r="G69" s="89" t="str">
        <f t="shared" ca="1" si="30"/>
        <v/>
      </c>
      <c r="H69" s="90"/>
      <c r="I69" s="138"/>
      <c r="J69" s="101"/>
      <c r="K69" s="118"/>
      <c r="L69" s="87"/>
      <c r="M69" s="193" t="str">
        <f t="shared" si="31"/>
        <v/>
      </c>
      <c r="N69" s="193" t="str">
        <f t="shared" si="32"/>
        <v/>
      </c>
      <c r="O69" s="193" t="str">
        <f t="shared" si="33"/>
        <v/>
      </c>
      <c r="P69" s="193" t="str">
        <f t="shared" si="34"/>
        <v/>
      </c>
      <c r="Q69" s="193" t="str">
        <f t="shared" si="35"/>
        <v/>
      </c>
      <c r="R69" s="193" t="str">
        <f t="shared" si="36"/>
        <v/>
      </c>
      <c r="S69" s="193" t="str">
        <f t="shared" si="37"/>
        <v/>
      </c>
      <c r="T69" s="193" t="str">
        <f t="shared" si="38"/>
        <v/>
      </c>
      <c r="U69" s="193" t="str">
        <f t="shared" si="39"/>
        <v/>
      </c>
      <c r="V69" s="193" t="str">
        <f t="shared" si="40"/>
        <v/>
      </c>
      <c r="W69" s="193" t="str">
        <f t="shared" si="41"/>
        <v/>
      </c>
      <c r="X69" s="193" t="str">
        <f t="shared" si="42"/>
        <v/>
      </c>
      <c r="Y69" s="193" t="str">
        <f t="shared" si="43"/>
        <v/>
      </c>
      <c r="Z69" s="193" t="str">
        <f t="shared" si="44"/>
        <v/>
      </c>
      <c r="AA69" s="193" t="str">
        <f t="shared" si="45"/>
        <v/>
      </c>
      <c r="AB69" s="193" t="str">
        <f t="shared" si="46"/>
        <v/>
      </c>
      <c r="AC69" s="193" t="str">
        <f t="shared" si="47"/>
        <v/>
      </c>
      <c r="AD69" s="193" t="str">
        <f t="shared" si="48"/>
        <v/>
      </c>
      <c r="AE69" s="193" t="str">
        <f t="shared" si="49"/>
        <v/>
      </c>
      <c r="AF69" s="193" t="str">
        <f t="shared" si="50"/>
        <v/>
      </c>
      <c r="AG69" s="193" t="str">
        <f t="shared" si="51"/>
        <v/>
      </c>
      <c r="AH69" s="193" t="str">
        <f t="shared" si="52"/>
        <v/>
      </c>
      <c r="AI69" s="193" t="str">
        <f t="shared" si="53"/>
        <v/>
      </c>
      <c r="AJ69" s="193" t="str">
        <f t="shared" si="54"/>
        <v/>
      </c>
    </row>
    <row r="70" spans="1:36" x14ac:dyDescent="0.5">
      <c r="A70" s="226">
        <v>68</v>
      </c>
      <c r="C70" s="15" t="s">
        <v>1684</v>
      </c>
      <c r="D70" s="16" t="s">
        <v>3440</v>
      </c>
      <c r="E70" s="26"/>
      <c r="F70" s="27"/>
      <c r="G70" s="17" t="str">
        <f t="shared" ca="1" si="30"/>
        <v/>
      </c>
      <c r="H70" s="28"/>
      <c r="I70" s="139"/>
      <c r="J70" s="80"/>
      <c r="K70" s="189">
        <f t="shared" ref="K70:K79" si="55">$K$69</f>
        <v>0</v>
      </c>
      <c r="L70" s="26"/>
      <c r="M70" s="194" t="str">
        <f t="shared" si="31"/>
        <v/>
      </c>
      <c r="N70" s="194" t="str">
        <f t="shared" si="32"/>
        <v/>
      </c>
      <c r="O70" s="194" t="str">
        <f t="shared" si="33"/>
        <v/>
      </c>
      <c r="P70" s="194" t="str">
        <f t="shared" si="34"/>
        <v/>
      </c>
      <c r="Q70" s="194" t="str">
        <f t="shared" si="35"/>
        <v/>
      </c>
      <c r="R70" s="194" t="str">
        <f t="shared" si="36"/>
        <v/>
      </c>
      <c r="S70" s="194" t="str">
        <f t="shared" si="37"/>
        <v/>
      </c>
      <c r="T70" s="194" t="str">
        <f t="shared" si="38"/>
        <v/>
      </c>
      <c r="U70" s="194" t="str">
        <f t="shared" si="39"/>
        <v/>
      </c>
      <c r="V70" s="194" t="str">
        <f t="shared" si="40"/>
        <v/>
      </c>
      <c r="W70" s="194" t="str">
        <f t="shared" si="41"/>
        <v/>
      </c>
      <c r="X70" s="194" t="str">
        <f t="shared" si="42"/>
        <v/>
      </c>
      <c r="Y70" s="194" t="str">
        <f t="shared" si="43"/>
        <v/>
      </c>
      <c r="Z70" s="194" t="str">
        <f t="shared" si="44"/>
        <v/>
      </c>
      <c r="AA70" s="194" t="str">
        <f t="shared" si="45"/>
        <v/>
      </c>
      <c r="AB70" s="194" t="str">
        <f t="shared" si="46"/>
        <v/>
      </c>
      <c r="AC70" s="194" t="str">
        <f t="shared" si="47"/>
        <v/>
      </c>
      <c r="AD70" s="194" t="str">
        <f t="shared" si="48"/>
        <v/>
      </c>
      <c r="AE70" s="194" t="str">
        <f t="shared" si="49"/>
        <v/>
      </c>
      <c r="AF70" s="194" t="str">
        <f t="shared" si="50"/>
        <v/>
      </c>
      <c r="AG70" s="194" t="str">
        <f t="shared" si="51"/>
        <v/>
      </c>
      <c r="AH70" s="194" t="str">
        <f t="shared" si="52"/>
        <v/>
      </c>
      <c r="AI70" s="194" t="str">
        <f t="shared" si="53"/>
        <v/>
      </c>
      <c r="AJ70" s="194" t="str">
        <f t="shared" si="54"/>
        <v/>
      </c>
    </row>
    <row r="71" spans="1:36" x14ac:dyDescent="0.5">
      <c r="A71" s="226">
        <v>69</v>
      </c>
      <c r="C71" s="15" t="s">
        <v>1685</v>
      </c>
      <c r="D71" s="16" t="s">
        <v>3543</v>
      </c>
      <c r="E71" s="26"/>
      <c r="F71" s="27"/>
      <c r="G71" s="17" t="str">
        <f t="shared" ca="1" si="30"/>
        <v/>
      </c>
      <c r="H71" s="28"/>
      <c r="I71" s="139"/>
      <c r="J71" s="80"/>
      <c r="K71" s="189">
        <f t="shared" si="55"/>
        <v>0</v>
      </c>
      <c r="L71" s="26"/>
      <c r="M71" s="194" t="str">
        <f t="shared" si="31"/>
        <v/>
      </c>
      <c r="N71" s="194" t="str">
        <f t="shared" si="32"/>
        <v/>
      </c>
      <c r="O71" s="194" t="str">
        <f t="shared" si="33"/>
        <v/>
      </c>
      <c r="P71" s="194" t="str">
        <f t="shared" si="34"/>
        <v/>
      </c>
      <c r="Q71" s="194" t="str">
        <f t="shared" si="35"/>
        <v/>
      </c>
      <c r="R71" s="194" t="str">
        <f t="shared" si="36"/>
        <v/>
      </c>
      <c r="S71" s="194" t="str">
        <f t="shared" si="37"/>
        <v/>
      </c>
      <c r="T71" s="194" t="str">
        <f t="shared" si="38"/>
        <v/>
      </c>
      <c r="U71" s="194" t="str">
        <f t="shared" si="39"/>
        <v/>
      </c>
      <c r="V71" s="194" t="str">
        <f t="shared" si="40"/>
        <v/>
      </c>
      <c r="W71" s="194" t="str">
        <f t="shared" si="41"/>
        <v/>
      </c>
      <c r="X71" s="194" t="str">
        <f t="shared" si="42"/>
        <v/>
      </c>
      <c r="Y71" s="194" t="str">
        <f t="shared" si="43"/>
        <v/>
      </c>
      <c r="Z71" s="194" t="str">
        <f t="shared" si="44"/>
        <v/>
      </c>
      <c r="AA71" s="194" t="str">
        <f t="shared" si="45"/>
        <v/>
      </c>
      <c r="AB71" s="194" t="str">
        <f t="shared" si="46"/>
        <v/>
      </c>
      <c r="AC71" s="194" t="str">
        <f t="shared" si="47"/>
        <v/>
      </c>
      <c r="AD71" s="194" t="str">
        <f t="shared" si="48"/>
        <v/>
      </c>
      <c r="AE71" s="194" t="str">
        <f t="shared" si="49"/>
        <v/>
      </c>
      <c r="AF71" s="194" t="str">
        <f t="shared" si="50"/>
        <v/>
      </c>
      <c r="AG71" s="194" t="str">
        <f t="shared" si="51"/>
        <v/>
      </c>
      <c r="AH71" s="194" t="str">
        <f t="shared" si="52"/>
        <v/>
      </c>
      <c r="AI71" s="194" t="str">
        <f t="shared" si="53"/>
        <v/>
      </c>
      <c r="AJ71" s="194" t="str">
        <f t="shared" si="54"/>
        <v/>
      </c>
    </row>
    <row r="72" spans="1:36" x14ac:dyDescent="0.5">
      <c r="A72" s="226">
        <v>70</v>
      </c>
      <c r="C72" s="15" t="s">
        <v>1686</v>
      </c>
      <c r="D72" s="16" t="s">
        <v>3544</v>
      </c>
      <c r="E72" s="26"/>
      <c r="F72" s="27"/>
      <c r="G72" s="17" t="str">
        <f t="shared" ca="1" si="30"/>
        <v/>
      </c>
      <c r="H72" s="28"/>
      <c r="I72" s="139"/>
      <c r="J72" s="80"/>
      <c r="K72" s="189">
        <f t="shared" si="55"/>
        <v>0</v>
      </c>
      <c r="L72" s="26"/>
      <c r="M72" s="194" t="str">
        <f t="shared" si="31"/>
        <v/>
      </c>
      <c r="N72" s="194" t="str">
        <f t="shared" si="32"/>
        <v/>
      </c>
      <c r="O72" s="194" t="str">
        <f t="shared" si="33"/>
        <v/>
      </c>
      <c r="P72" s="194" t="str">
        <f t="shared" si="34"/>
        <v/>
      </c>
      <c r="Q72" s="194" t="str">
        <f t="shared" si="35"/>
        <v/>
      </c>
      <c r="R72" s="194" t="str">
        <f t="shared" si="36"/>
        <v/>
      </c>
      <c r="S72" s="194" t="str">
        <f t="shared" si="37"/>
        <v/>
      </c>
      <c r="T72" s="194" t="str">
        <f t="shared" si="38"/>
        <v/>
      </c>
      <c r="U72" s="194" t="str">
        <f t="shared" si="39"/>
        <v/>
      </c>
      <c r="V72" s="194" t="str">
        <f t="shared" si="40"/>
        <v/>
      </c>
      <c r="W72" s="194" t="str">
        <f t="shared" si="41"/>
        <v/>
      </c>
      <c r="X72" s="194" t="str">
        <f t="shared" si="42"/>
        <v/>
      </c>
      <c r="Y72" s="194" t="str">
        <f t="shared" si="43"/>
        <v/>
      </c>
      <c r="Z72" s="194" t="str">
        <f t="shared" si="44"/>
        <v/>
      </c>
      <c r="AA72" s="194" t="str">
        <f t="shared" si="45"/>
        <v/>
      </c>
      <c r="AB72" s="194" t="str">
        <f t="shared" si="46"/>
        <v/>
      </c>
      <c r="AC72" s="194" t="str">
        <f t="shared" si="47"/>
        <v/>
      </c>
      <c r="AD72" s="194" t="str">
        <f t="shared" si="48"/>
        <v/>
      </c>
      <c r="AE72" s="194" t="str">
        <f t="shared" si="49"/>
        <v/>
      </c>
      <c r="AF72" s="194" t="str">
        <f t="shared" si="50"/>
        <v/>
      </c>
      <c r="AG72" s="194" t="str">
        <f t="shared" si="51"/>
        <v/>
      </c>
      <c r="AH72" s="194" t="str">
        <f t="shared" si="52"/>
        <v/>
      </c>
      <c r="AI72" s="194" t="str">
        <f t="shared" si="53"/>
        <v/>
      </c>
      <c r="AJ72" s="194" t="str">
        <f t="shared" si="54"/>
        <v/>
      </c>
    </row>
    <row r="73" spans="1:36" x14ac:dyDescent="0.5">
      <c r="A73" s="226">
        <v>71</v>
      </c>
      <c r="C73" s="15" t="s">
        <v>1687</v>
      </c>
      <c r="D73" s="16" t="s">
        <v>3441</v>
      </c>
      <c r="E73" s="26"/>
      <c r="F73" s="27"/>
      <c r="G73" s="17" t="str">
        <f t="shared" ca="1" si="30"/>
        <v/>
      </c>
      <c r="H73" s="28"/>
      <c r="I73" s="139"/>
      <c r="J73" s="80"/>
      <c r="K73" s="189">
        <f t="shared" si="55"/>
        <v>0</v>
      </c>
      <c r="L73" s="26"/>
      <c r="M73" s="194" t="str">
        <f t="shared" si="31"/>
        <v/>
      </c>
      <c r="N73" s="194" t="str">
        <f t="shared" si="32"/>
        <v/>
      </c>
      <c r="O73" s="194" t="str">
        <f t="shared" si="33"/>
        <v/>
      </c>
      <c r="P73" s="194" t="str">
        <f t="shared" si="34"/>
        <v/>
      </c>
      <c r="Q73" s="194" t="str">
        <f t="shared" si="35"/>
        <v/>
      </c>
      <c r="R73" s="194" t="str">
        <f t="shared" si="36"/>
        <v/>
      </c>
      <c r="S73" s="194" t="str">
        <f t="shared" si="37"/>
        <v/>
      </c>
      <c r="T73" s="194" t="str">
        <f t="shared" si="38"/>
        <v/>
      </c>
      <c r="U73" s="194" t="str">
        <f t="shared" si="39"/>
        <v/>
      </c>
      <c r="V73" s="194" t="str">
        <f t="shared" si="40"/>
        <v/>
      </c>
      <c r="W73" s="194" t="str">
        <f t="shared" si="41"/>
        <v/>
      </c>
      <c r="X73" s="194" t="str">
        <f t="shared" si="42"/>
        <v/>
      </c>
      <c r="Y73" s="194" t="str">
        <f t="shared" si="43"/>
        <v/>
      </c>
      <c r="Z73" s="194" t="str">
        <f t="shared" si="44"/>
        <v/>
      </c>
      <c r="AA73" s="194" t="str">
        <f t="shared" si="45"/>
        <v/>
      </c>
      <c r="AB73" s="194" t="str">
        <f t="shared" si="46"/>
        <v/>
      </c>
      <c r="AC73" s="194" t="str">
        <f t="shared" si="47"/>
        <v/>
      </c>
      <c r="AD73" s="194" t="str">
        <f t="shared" si="48"/>
        <v/>
      </c>
      <c r="AE73" s="194" t="str">
        <f t="shared" si="49"/>
        <v/>
      </c>
      <c r="AF73" s="194" t="str">
        <f t="shared" si="50"/>
        <v/>
      </c>
      <c r="AG73" s="194" t="str">
        <f t="shared" si="51"/>
        <v/>
      </c>
      <c r="AH73" s="194" t="str">
        <f t="shared" si="52"/>
        <v/>
      </c>
      <c r="AI73" s="194" t="str">
        <f t="shared" si="53"/>
        <v/>
      </c>
      <c r="AJ73" s="194" t="str">
        <f t="shared" si="54"/>
        <v/>
      </c>
    </row>
    <row r="74" spans="1:36" x14ac:dyDescent="0.5">
      <c r="A74" s="226">
        <v>72</v>
      </c>
      <c r="C74" s="15" t="s">
        <v>1688</v>
      </c>
      <c r="D74" s="16" t="s">
        <v>3545</v>
      </c>
      <c r="E74" s="26"/>
      <c r="F74" s="27"/>
      <c r="G74" s="17" t="str">
        <f t="shared" ca="1" si="30"/>
        <v/>
      </c>
      <c r="H74" s="28"/>
      <c r="I74" s="139"/>
      <c r="J74" s="80"/>
      <c r="K74" s="189">
        <f t="shared" si="55"/>
        <v>0</v>
      </c>
      <c r="L74" s="26"/>
      <c r="M74" s="194" t="str">
        <f t="shared" si="31"/>
        <v/>
      </c>
      <c r="N74" s="194" t="str">
        <f t="shared" si="32"/>
        <v/>
      </c>
      <c r="O74" s="194" t="str">
        <f t="shared" si="33"/>
        <v/>
      </c>
      <c r="P74" s="194" t="str">
        <f t="shared" si="34"/>
        <v/>
      </c>
      <c r="Q74" s="194" t="str">
        <f t="shared" si="35"/>
        <v/>
      </c>
      <c r="R74" s="194" t="str">
        <f t="shared" si="36"/>
        <v/>
      </c>
      <c r="S74" s="194" t="str">
        <f t="shared" si="37"/>
        <v/>
      </c>
      <c r="T74" s="194" t="str">
        <f t="shared" si="38"/>
        <v/>
      </c>
      <c r="U74" s="194" t="str">
        <f t="shared" si="39"/>
        <v/>
      </c>
      <c r="V74" s="194" t="str">
        <f t="shared" si="40"/>
        <v/>
      </c>
      <c r="W74" s="194" t="str">
        <f t="shared" si="41"/>
        <v/>
      </c>
      <c r="X74" s="194" t="str">
        <f t="shared" si="42"/>
        <v/>
      </c>
      <c r="Y74" s="194" t="str">
        <f t="shared" si="43"/>
        <v/>
      </c>
      <c r="Z74" s="194" t="str">
        <f t="shared" si="44"/>
        <v/>
      </c>
      <c r="AA74" s="194" t="str">
        <f t="shared" si="45"/>
        <v/>
      </c>
      <c r="AB74" s="194" t="str">
        <f t="shared" si="46"/>
        <v/>
      </c>
      <c r="AC74" s="194" t="str">
        <f t="shared" si="47"/>
        <v/>
      </c>
      <c r="AD74" s="194" t="str">
        <f t="shared" si="48"/>
        <v/>
      </c>
      <c r="AE74" s="194" t="str">
        <f t="shared" si="49"/>
        <v/>
      </c>
      <c r="AF74" s="194" t="str">
        <f t="shared" si="50"/>
        <v/>
      </c>
      <c r="AG74" s="194" t="str">
        <f t="shared" si="51"/>
        <v/>
      </c>
      <c r="AH74" s="194" t="str">
        <f t="shared" si="52"/>
        <v/>
      </c>
      <c r="AI74" s="194" t="str">
        <f t="shared" si="53"/>
        <v/>
      </c>
      <c r="AJ74" s="194" t="str">
        <f t="shared" si="54"/>
        <v/>
      </c>
    </row>
    <row r="75" spans="1:36" x14ac:dyDescent="0.5">
      <c r="A75" s="226">
        <v>73</v>
      </c>
      <c r="C75" s="15" t="s">
        <v>1689</v>
      </c>
      <c r="D75" s="16" t="s">
        <v>3546</v>
      </c>
      <c r="E75" s="26"/>
      <c r="F75" s="27"/>
      <c r="G75" s="17" t="str">
        <f t="shared" ca="1" si="30"/>
        <v/>
      </c>
      <c r="H75" s="28"/>
      <c r="I75" s="139"/>
      <c r="J75" s="80"/>
      <c r="K75" s="189">
        <f t="shared" si="55"/>
        <v>0</v>
      </c>
      <c r="L75" s="26"/>
      <c r="M75" s="194" t="str">
        <f t="shared" si="31"/>
        <v/>
      </c>
      <c r="N75" s="194" t="str">
        <f t="shared" si="32"/>
        <v/>
      </c>
      <c r="O75" s="194" t="str">
        <f t="shared" si="33"/>
        <v/>
      </c>
      <c r="P75" s="194" t="str">
        <f t="shared" si="34"/>
        <v/>
      </c>
      <c r="Q75" s="194" t="str">
        <f t="shared" si="35"/>
        <v/>
      </c>
      <c r="R75" s="194" t="str">
        <f t="shared" si="36"/>
        <v/>
      </c>
      <c r="S75" s="194" t="str">
        <f t="shared" si="37"/>
        <v/>
      </c>
      <c r="T75" s="194" t="str">
        <f t="shared" si="38"/>
        <v/>
      </c>
      <c r="U75" s="194" t="str">
        <f t="shared" si="39"/>
        <v/>
      </c>
      <c r="V75" s="194" t="str">
        <f t="shared" si="40"/>
        <v/>
      </c>
      <c r="W75" s="194" t="str">
        <f t="shared" si="41"/>
        <v/>
      </c>
      <c r="X75" s="194" t="str">
        <f t="shared" si="42"/>
        <v/>
      </c>
      <c r="Y75" s="194" t="str">
        <f t="shared" si="43"/>
        <v/>
      </c>
      <c r="Z75" s="194" t="str">
        <f t="shared" si="44"/>
        <v/>
      </c>
      <c r="AA75" s="194" t="str">
        <f t="shared" si="45"/>
        <v/>
      </c>
      <c r="AB75" s="194" t="str">
        <f t="shared" si="46"/>
        <v/>
      </c>
      <c r="AC75" s="194" t="str">
        <f t="shared" si="47"/>
        <v/>
      </c>
      <c r="AD75" s="194" t="str">
        <f t="shared" si="48"/>
        <v/>
      </c>
      <c r="AE75" s="194" t="str">
        <f t="shared" si="49"/>
        <v/>
      </c>
      <c r="AF75" s="194" t="str">
        <f t="shared" si="50"/>
        <v/>
      </c>
      <c r="AG75" s="194" t="str">
        <f t="shared" si="51"/>
        <v/>
      </c>
      <c r="AH75" s="194" t="str">
        <f t="shared" si="52"/>
        <v/>
      </c>
      <c r="AI75" s="194" t="str">
        <f t="shared" si="53"/>
        <v/>
      </c>
      <c r="AJ75" s="194" t="str">
        <f t="shared" si="54"/>
        <v/>
      </c>
    </row>
    <row r="76" spans="1:36" x14ac:dyDescent="0.5">
      <c r="A76" s="230">
        <v>74</v>
      </c>
      <c r="B76" s="231"/>
      <c r="C76" s="15" t="s">
        <v>1690</v>
      </c>
      <c r="D76" s="16" t="s">
        <v>3547</v>
      </c>
      <c r="E76" s="26"/>
      <c r="F76" s="27"/>
      <c r="G76" s="17" t="str">
        <f t="shared" ca="1" si="30"/>
        <v/>
      </c>
      <c r="H76" s="28"/>
      <c r="I76" s="139"/>
      <c r="J76" s="80"/>
      <c r="K76" s="189">
        <f t="shared" si="55"/>
        <v>0</v>
      </c>
      <c r="L76" s="26"/>
      <c r="M76" s="194" t="str">
        <f t="shared" si="31"/>
        <v/>
      </c>
      <c r="N76" s="194" t="str">
        <f t="shared" si="32"/>
        <v/>
      </c>
      <c r="O76" s="194" t="str">
        <f t="shared" si="33"/>
        <v/>
      </c>
      <c r="P76" s="194" t="str">
        <f t="shared" si="34"/>
        <v/>
      </c>
      <c r="Q76" s="194" t="str">
        <f t="shared" si="35"/>
        <v/>
      </c>
      <c r="R76" s="194" t="str">
        <f t="shared" si="36"/>
        <v/>
      </c>
      <c r="S76" s="194" t="str">
        <f t="shared" si="37"/>
        <v/>
      </c>
      <c r="T76" s="194" t="str">
        <f t="shared" si="38"/>
        <v/>
      </c>
      <c r="U76" s="194" t="str">
        <f t="shared" si="39"/>
        <v/>
      </c>
      <c r="V76" s="194" t="str">
        <f t="shared" si="40"/>
        <v/>
      </c>
      <c r="W76" s="194" t="str">
        <f t="shared" si="41"/>
        <v/>
      </c>
      <c r="X76" s="194" t="str">
        <f t="shared" si="42"/>
        <v/>
      </c>
      <c r="Y76" s="194" t="str">
        <f t="shared" si="43"/>
        <v/>
      </c>
      <c r="Z76" s="194" t="str">
        <f t="shared" si="44"/>
        <v/>
      </c>
      <c r="AA76" s="194" t="str">
        <f t="shared" si="45"/>
        <v/>
      </c>
      <c r="AB76" s="194" t="str">
        <f t="shared" si="46"/>
        <v/>
      </c>
      <c r="AC76" s="194" t="str">
        <f t="shared" si="47"/>
        <v/>
      </c>
      <c r="AD76" s="194" t="str">
        <f t="shared" si="48"/>
        <v/>
      </c>
      <c r="AE76" s="194" t="str">
        <f t="shared" si="49"/>
        <v/>
      </c>
      <c r="AF76" s="194" t="str">
        <f t="shared" si="50"/>
        <v/>
      </c>
      <c r="AG76" s="194" t="str">
        <f t="shared" si="51"/>
        <v/>
      </c>
      <c r="AH76" s="194" t="str">
        <f t="shared" si="52"/>
        <v/>
      </c>
      <c r="AI76" s="194" t="str">
        <f t="shared" si="53"/>
        <v/>
      </c>
      <c r="AJ76" s="194" t="str">
        <f t="shared" si="54"/>
        <v/>
      </c>
    </row>
    <row r="77" spans="1:36" x14ac:dyDescent="0.5">
      <c r="A77" s="226">
        <v>75</v>
      </c>
      <c r="C77" s="15" t="s">
        <v>1682</v>
      </c>
      <c r="D77" s="16" t="s">
        <v>3542</v>
      </c>
      <c r="E77" s="26"/>
      <c r="F77" s="27"/>
      <c r="G77" s="17" t="str">
        <f t="shared" ca="1" si="30"/>
        <v/>
      </c>
      <c r="H77" s="28"/>
      <c r="I77" s="139"/>
      <c r="J77" s="80"/>
      <c r="K77" s="189">
        <f t="shared" si="55"/>
        <v>0</v>
      </c>
      <c r="L77" s="26"/>
      <c r="M77" s="194" t="str">
        <f t="shared" si="31"/>
        <v/>
      </c>
      <c r="N77" s="194" t="str">
        <f t="shared" si="32"/>
        <v/>
      </c>
      <c r="O77" s="194" t="str">
        <f t="shared" si="33"/>
        <v/>
      </c>
      <c r="P77" s="194" t="str">
        <f t="shared" si="34"/>
        <v/>
      </c>
      <c r="Q77" s="194" t="str">
        <f t="shared" si="35"/>
        <v/>
      </c>
      <c r="R77" s="194" t="str">
        <f t="shared" si="36"/>
        <v/>
      </c>
      <c r="S77" s="194" t="str">
        <f t="shared" si="37"/>
        <v/>
      </c>
      <c r="T77" s="194" t="str">
        <f t="shared" si="38"/>
        <v/>
      </c>
      <c r="U77" s="194" t="str">
        <f t="shared" si="39"/>
        <v/>
      </c>
      <c r="V77" s="194" t="str">
        <f t="shared" si="40"/>
        <v/>
      </c>
      <c r="W77" s="194" t="str">
        <f t="shared" si="41"/>
        <v/>
      </c>
      <c r="X77" s="194" t="str">
        <f t="shared" si="42"/>
        <v/>
      </c>
      <c r="Y77" s="194" t="str">
        <f t="shared" si="43"/>
        <v/>
      </c>
      <c r="Z77" s="194" t="str">
        <f t="shared" si="44"/>
        <v/>
      </c>
      <c r="AA77" s="194" t="str">
        <f t="shared" si="45"/>
        <v/>
      </c>
      <c r="AB77" s="194" t="str">
        <f t="shared" si="46"/>
        <v/>
      </c>
      <c r="AC77" s="194" t="str">
        <f t="shared" si="47"/>
        <v/>
      </c>
      <c r="AD77" s="194" t="str">
        <f t="shared" si="48"/>
        <v/>
      </c>
      <c r="AE77" s="194" t="str">
        <f t="shared" si="49"/>
        <v/>
      </c>
      <c r="AF77" s="194" t="str">
        <f t="shared" si="50"/>
        <v/>
      </c>
      <c r="AG77" s="194" t="str">
        <f t="shared" si="51"/>
        <v/>
      </c>
      <c r="AH77" s="194" t="str">
        <f t="shared" si="52"/>
        <v/>
      </c>
      <c r="AI77" s="194" t="str">
        <f t="shared" si="53"/>
        <v/>
      </c>
      <c r="AJ77" s="194" t="str">
        <f t="shared" si="54"/>
        <v/>
      </c>
    </row>
    <row r="78" spans="1:36" x14ac:dyDescent="0.5">
      <c r="A78" s="226">
        <v>76</v>
      </c>
      <c r="C78" s="127" t="s">
        <v>1681</v>
      </c>
      <c r="D78" s="128" t="s">
        <v>3541</v>
      </c>
      <c r="E78" s="129"/>
      <c r="F78" s="214"/>
      <c r="G78" s="116" t="str">
        <f t="shared" ca="1" si="30"/>
        <v/>
      </c>
      <c r="H78" s="130"/>
      <c r="I78" s="140"/>
      <c r="J78" s="142"/>
      <c r="K78" s="200">
        <f t="shared" si="55"/>
        <v>0</v>
      </c>
      <c r="L78" s="129"/>
      <c r="M78" s="196" t="str">
        <f t="shared" si="31"/>
        <v/>
      </c>
      <c r="N78" s="196" t="str">
        <f t="shared" si="32"/>
        <v/>
      </c>
      <c r="O78" s="196" t="str">
        <f t="shared" si="33"/>
        <v/>
      </c>
      <c r="P78" s="196" t="str">
        <f t="shared" si="34"/>
        <v/>
      </c>
      <c r="Q78" s="196" t="str">
        <f t="shared" si="35"/>
        <v/>
      </c>
      <c r="R78" s="196" t="str">
        <f t="shared" si="36"/>
        <v/>
      </c>
      <c r="S78" s="196" t="str">
        <f t="shared" si="37"/>
        <v/>
      </c>
      <c r="T78" s="196" t="str">
        <f t="shared" si="38"/>
        <v/>
      </c>
      <c r="U78" s="196" t="str">
        <f t="shared" si="39"/>
        <v/>
      </c>
      <c r="V78" s="196" t="str">
        <f t="shared" si="40"/>
        <v/>
      </c>
      <c r="W78" s="196" t="str">
        <f t="shared" si="41"/>
        <v/>
      </c>
      <c r="X78" s="196" t="str">
        <f t="shared" si="42"/>
        <v/>
      </c>
      <c r="Y78" s="196" t="str">
        <f t="shared" si="43"/>
        <v/>
      </c>
      <c r="Z78" s="196" t="str">
        <f t="shared" si="44"/>
        <v/>
      </c>
      <c r="AA78" s="196" t="str">
        <f t="shared" si="45"/>
        <v/>
      </c>
      <c r="AB78" s="196" t="str">
        <f t="shared" si="46"/>
        <v/>
      </c>
      <c r="AC78" s="196" t="str">
        <f t="shared" si="47"/>
        <v/>
      </c>
      <c r="AD78" s="196" t="str">
        <f t="shared" si="48"/>
        <v/>
      </c>
      <c r="AE78" s="196" t="str">
        <f t="shared" si="49"/>
        <v/>
      </c>
      <c r="AF78" s="196" t="str">
        <f t="shared" si="50"/>
        <v/>
      </c>
      <c r="AG78" s="196" t="str">
        <f t="shared" si="51"/>
        <v/>
      </c>
      <c r="AH78" s="196" t="str">
        <f t="shared" si="52"/>
        <v/>
      </c>
      <c r="AI78" s="196" t="str">
        <f t="shared" si="53"/>
        <v/>
      </c>
      <c r="AJ78" s="196" t="str">
        <f t="shared" si="54"/>
        <v/>
      </c>
    </row>
    <row r="79" spans="1:36" s="92" customFormat="1" ht="20.25" thickBot="1" x14ac:dyDescent="0.55000000000000004">
      <c r="A79" s="227">
        <v>77</v>
      </c>
      <c r="B79" s="220"/>
      <c r="C79" s="93" t="s">
        <v>1680</v>
      </c>
      <c r="D79" s="94" t="s">
        <v>3540</v>
      </c>
      <c r="E79" s="95"/>
      <c r="F79" s="96"/>
      <c r="G79" s="97" t="str">
        <f t="shared" ca="1" si="30"/>
        <v/>
      </c>
      <c r="H79" s="98"/>
      <c r="I79" s="144"/>
      <c r="J79" s="102"/>
      <c r="K79" s="190">
        <f t="shared" si="55"/>
        <v>0</v>
      </c>
      <c r="L79" s="95"/>
      <c r="M79" s="195" t="str">
        <f t="shared" si="31"/>
        <v/>
      </c>
      <c r="N79" s="195" t="str">
        <f t="shared" si="32"/>
        <v/>
      </c>
      <c r="O79" s="195" t="str">
        <f t="shared" si="33"/>
        <v/>
      </c>
      <c r="P79" s="195" t="str">
        <f t="shared" si="34"/>
        <v/>
      </c>
      <c r="Q79" s="195" t="str">
        <f t="shared" si="35"/>
        <v/>
      </c>
      <c r="R79" s="195" t="str">
        <f t="shared" si="36"/>
        <v/>
      </c>
      <c r="S79" s="195" t="str">
        <f t="shared" si="37"/>
        <v/>
      </c>
      <c r="T79" s="195" t="str">
        <f t="shared" si="38"/>
        <v/>
      </c>
      <c r="U79" s="195" t="str">
        <f t="shared" si="39"/>
        <v/>
      </c>
      <c r="V79" s="195" t="str">
        <f t="shared" si="40"/>
        <v/>
      </c>
      <c r="W79" s="195" t="str">
        <f t="shared" si="41"/>
        <v/>
      </c>
      <c r="X79" s="195" t="str">
        <f t="shared" si="42"/>
        <v/>
      </c>
      <c r="Y79" s="195" t="str">
        <f t="shared" si="43"/>
        <v/>
      </c>
      <c r="Z79" s="195" t="str">
        <f t="shared" si="44"/>
        <v/>
      </c>
      <c r="AA79" s="195" t="str">
        <f t="shared" si="45"/>
        <v/>
      </c>
      <c r="AB79" s="195" t="str">
        <f t="shared" si="46"/>
        <v/>
      </c>
      <c r="AC79" s="195" t="str">
        <f t="shared" si="47"/>
        <v/>
      </c>
      <c r="AD79" s="195" t="str">
        <f t="shared" si="48"/>
        <v/>
      </c>
      <c r="AE79" s="195" t="str">
        <f t="shared" si="49"/>
        <v/>
      </c>
      <c r="AF79" s="195" t="str">
        <f t="shared" si="50"/>
        <v/>
      </c>
      <c r="AG79" s="195" t="str">
        <f t="shared" si="51"/>
        <v/>
      </c>
      <c r="AH79" s="195" t="str">
        <f t="shared" si="52"/>
        <v/>
      </c>
      <c r="AI79" s="195" t="str">
        <f t="shared" si="53"/>
        <v/>
      </c>
      <c r="AJ79" s="195" t="str">
        <f t="shared" si="54"/>
        <v/>
      </c>
    </row>
    <row r="80" spans="1:36" s="110" customFormat="1" ht="20.25" thickBot="1" x14ac:dyDescent="0.55000000000000004">
      <c r="A80" s="228">
        <v>78</v>
      </c>
      <c r="B80" s="221"/>
      <c r="C80" s="104" t="s">
        <v>1691</v>
      </c>
      <c r="D80" s="105" t="s">
        <v>3548</v>
      </c>
      <c r="E80" s="106"/>
      <c r="F80" s="131"/>
      <c r="G80" s="108" t="str">
        <f t="shared" ca="1" si="30"/>
        <v/>
      </c>
      <c r="H80" s="107"/>
      <c r="I80" s="141"/>
      <c r="J80" s="143"/>
      <c r="K80" s="132"/>
      <c r="L80" s="106"/>
      <c r="M80" s="197" t="str">
        <f t="shared" si="31"/>
        <v/>
      </c>
      <c r="N80" s="197" t="str">
        <f t="shared" si="32"/>
        <v/>
      </c>
      <c r="O80" s="197" t="str">
        <f t="shared" si="33"/>
        <v/>
      </c>
      <c r="P80" s="197" t="str">
        <f t="shared" si="34"/>
        <v/>
      </c>
      <c r="Q80" s="197" t="str">
        <f t="shared" si="35"/>
        <v/>
      </c>
      <c r="R80" s="197" t="str">
        <f t="shared" si="36"/>
        <v/>
      </c>
      <c r="S80" s="197" t="str">
        <f t="shared" si="37"/>
        <v/>
      </c>
      <c r="T80" s="197" t="str">
        <f t="shared" si="38"/>
        <v/>
      </c>
      <c r="U80" s="197" t="str">
        <f t="shared" si="39"/>
        <v/>
      </c>
      <c r="V80" s="197" t="str">
        <f t="shared" si="40"/>
        <v/>
      </c>
      <c r="W80" s="197" t="str">
        <f t="shared" si="41"/>
        <v/>
      </c>
      <c r="X80" s="197" t="str">
        <f t="shared" si="42"/>
        <v/>
      </c>
      <c r="Y80" s="197" t="str">
        <f t="shared" si="43"/>
        <v/>
      </c>
      <c r="Z80" s="197" t="str">
        <f t="shared" si="44"/>
        <v/>
      </c>
      <c r="AA80" s="197" t="str">
        <f t="shared" si="45"/>
        <v/>
      </c>
      <c r="AB80" s="197" t="str">
        <f t="shared" si="46"/>
        <v/>
      </c>
      <c r="AC80" s="197" t="str">
        <f t="shared" si="47"/>
        <v/>
      </c>
      <c r="AD80" s="197" t="str">
        <f t="shared" si="48"/>
        <v/>
      </c>
      <c r="AE80" s="197" t="str">
        <f t="shared" si="49"/>
        <v/>
      </c>
      <c r="AF80" s="197" t="str">
        <f t="shared" si="50"/>
        <v/>
      </c>
      <c r="AG80" s="197" t="str">
        <f t="shared" si="51"/>
        <v/>
      </c>
      <c r="AH80" s="197" t="str">
        <f t="shared" si="52"/>
        <v/>
      </c>
      <c r="AI80" s="197" t="str">
        <f t="shared" si="53"/>
        <v/>
      </c>
      <c r="AJ80" s="197" t="str">
        <f t="shared" si="54"/>
        <v/>
      </c>
    </row>
    <row r="81" spans="1:36" x14ac:dyDescent="0.5">
      <c r="A81" s="226">
        <v>79</v>
      </c>
      <c r="C81" s="85" t="s">
        <v>1693</v>
      </c>
      <c r="D81" s="86" t="s">
        <v>3549</v>
      </c>
      <c r="E81" s="87"/>
      <c r="F81" s="88"/>
      <c r="G81" s="89" t="str">
        <f t="shared" ca="1" si="30"/>
        <v/>
      </c>
      <c r="H81" s="90"/>
      <c r="I81" s="138"/>
      <c r="J81" s="101"/>
      <c r="K81" s="118"/>
      <c r="L81" s="87"/>
      <c r="M81" s="193" t="str">
        <f t="shared" si="31"/>
        <v/>
      </c>
      <c r="N81" s="193" t="str">
        <f t="shared" si="32"/>
        <v/>
      </c>
      <c r="O81" s="193" t="str">
        <f t="shared" si="33"/>
        <v/>
      </c>
      <c r="P81" s="193" t="str">
        <f t="shared" si="34"/>
        <v/>
      </c>
      <c r="Q81" s="193" t="str">
        <f t="shared" si="35"/>
        <v/>
      </c>
      <c r="R81" s="193" t="str">
        <f t="shared" si="36"/>
        <v/>
      </c>
      <c r="S81" s="193" t="str">
        <f t="shared" si="37"/>
        <v/>
      </c>
      <c r="T81" s="193" t="str">
        <f t="shared" si="38"/>
        <v/>
      </c>
      <c r="U81" s="193" t="str">
        <f t="shared" si="39"/>
        <v/>
      </c>
      <c r="V81" s="193" t="str">
        <f t="shared" si="40"/>
        <v/>
      </c>
      <c r="W81" s="193" t="str">
        <f t="shared" si="41"/>
        <v/>
      </c>
      <c r="X81" s="193" t="str">
        <f t="shared" si="42"/>
        <v/>
      </c>
      <c r="Y81" s="193" t="str">
        <f t="shared" si="43"/>
        <v/>
      </c>
      <c r="Z81" s="193" t="str">
        <f t="shared" si="44"/>
        <v/>
      </c>
      <c r="AA81" s="193" t="str">
        <f t="shared" si="45"/>
        <v/>
      </c>
      <c r="AB81" s="193" t="str">
        <f t="shared" si="46"/>
        <v/>
      </c>
      <c r="AC81" s="193" t="str">
        <f t="shared" si="47"/>
        <v/>
      </c>
      <c r="AD81" s="193" t="str">
        <f t="shared" si="48"/>
        <v/>
      </c>
      <c r="AE81" s="193" t="str">
        <f t="shared" si="49"/>
        <v/>
      </c>
      <c r="AF81" s="193" t="str">
        <f t="shared" si="50"/>
        <v/>
      </c>
      <c r="AG81" s="193" t="str">
        <f t="shared" si="51"/>
        <v/>
      </c>
      <c r="AH81" s="193" t="str">
        <f t="shared" si="52"/>
        <v/>
      </c>
      <c r="AI81" s="193" t="str">
        <f t="shared" si="53"/>
        <v/>
      </c>
      <c r="AJ81" s="193" t="str">
        <f t="shared" si="54"/>
        <v/>
      </c>
    </row>
    <row r="82" spans="1:36" x14ac:dyDescent="0.5">
      <c r="A82" s="226">
        <v>80</v>
      </c>
      <c r="C82" s="15" t="s">
        <v>1694</v>
      </c>
      <c r="D82" s="16" t="s">
        <v>3550</v>
      </c>
      <c r="E82" s="26"/>
      <c r="F82" s="27"/>
      <c r="G82" s="17" t="str">
        <f t="shared" ca="1" si="30"/>
        <v/>
      </c>
      <c r="H82" s="28"/>
      <c r="I82" s="139"/>
      <c r="J82" s="80"/>
      <c r="K82" s="189">
        <f t="shared" ref="K82:K91" si="56">$K$81</f>
        <v>0</v>
      </c>
      <c r="L82" s="26"/>
      <c r="M82" s="194" t="str">
        <f t="shared" si="31"/>
        <v/>
      </c>
      <c r="N82" s="194" t="str">
        <f t="shared" si="32"/>
        <v/>
      </c>
      <c r="O82" s="194" t="str">
        <f t="shared" si="33"/>
        <v/>
      </c>
      <c r="P82" s="194" t="str">
        <f t="shared" si="34"/>
        <v/>
      </c>
      <c r="Q82" s="194" t="str">
        <f t="shared" si="35"/>
        <v/>
      </c>
      <c r="R82" s="194" t="str">
        <f t="shared" si="36"/>
        <v/>
      </c>
      <c r="S82" s="194" t="str">
        <f t="shared" si="37"/>
        <v/>
      </c>
      <c r="T82" s="194" t="str">
        <f t="shared" si="38"/>
        <v/>
      </c>
      <c r="U82" s="194" t="str">
        <f t="shared" si="39"/>
        <v/>
      </c>
      <c r="V82" s="194" t="str">
        <f t="shared" si="40"/>
        <v/>
      </c>
      <c r="W82" s="194" t="str">
        <f t="shared" si="41"/>
        <v/>
      </c>
      <c r="X82" s="194" t="str">
        <f t="shared" si="42"/>
        <v/>
      </c>
      <c r="Y82" s="194" t="str">
        <f t="shared" si="43"/>
        <v/>
      </c>
      <c r="Z82" s="194" t="str">
        <f t="shared" si="44"/>
        <v/>
      </c>
      <c r="AA82" s="194" t="str">
        <f t="shared" si="45"/>
        <v/>
      </c>
      <c r="AB82" s="194" t="str">
        <f t="shared" si="46"/>
        <v/>
      </c>
      <c r="AC82" s="194" t="str">
        <f t="shared" si="47"/>
        <v/>
      </c>
      <c r="AD82" s="194" t="str">
        <f t="shared" si="48"/>
        <v/>
      </c>
      <c r="AE82" s="194" t="str">
        <f t="shared" si="49"/>
        <v/>
      </c>
      <c r="AF82" s="194" t="str">
        <f t="shared" si="50"/>
        <v/>
      </c>
      <c r="AG82" s="194" t="str">
        <f t="shared" si="51"/>
        <v/>
      </c>
      <c r="AH82" s="194" t="str">
        <f t="shared" si="52"/>
        <v/>
      </c>
      <c r="AI82" s="194" t="str">
        <f t="shared" si="53"/>
        <v/>
      </c>
      <c r="AJ82" s="194" t="str">
        <f t="shared" si="54"/>
        <v/>
      </c>
    </row>
    <row r="83" spans="1:36" x14ac:dyDescent="0.5">
      <c r="A83" s="226">
        <v>81</v>
      </c>
      <c r="C83" s="15" t="s">
        <v>1695</v>
      </c>
      <c r="D83" s="16" t="s">
        <v>3551</v>
      </c>
      <c r="E83" s="26"/>
      <c r="F83" s="27"/>
      <c r="G83" s="17" t="str">
        <f t="shared" ca="1" si="30"/>
        <v/>
      </c>
      <c r="H83" s="28"/>
      <c r="I83" s="139"/>
      <c r="J83" s="80"/>
      <c r="K83" s="189">
        <f t="shared" si="56"/>
        <v>0</v>
      </c>
      <c r="L83" s="26"/>
      <c r="M83" s="194" t="str">
        <f t="shared" si="31"/>
        <v/>
      </c>
      <c r="N83" s="194" t="str">
        <f t="shared" si="32"/>
        <v/>
      </c>
      <c r="O83" s="194" t="str">
        <f t="shared" si="33"/>
        <v/>
      </c>
      <c r="P83" s="194" t="str">
        <f t="shared" si="34"/>
        <v/>
      </c>
      <c r="Q83" s="194" t="str">
        <f t="shared" si="35"/>
        <v/>
      </c>
      <c r="R83" s="194" t="str">
        <f t="shared" si="36"/>
        <v/>
      </c>
      <c r="S83" s="194" t="str">
        <f t="shared" si="37"/>
        <v/>
      </c>
      <c r="T83" s="194" t="str">
        <f t="shared" si="38"/>
        <v/>
      </c>
      <c r="U83" s="194" t="str">
        <f t="shared" si="39"/>
        <v/>
      </c>
      <c r="V83" s="194" t="str">
        <f t="shared" si="40"/>
        <v/>
      </c>
      <c r="W83" s="194" t="str">
        <f t="shared" si="41"/>
        <v/>
      </c>
      <c r="X83" s="194" t="str">
        <f t="shared" si="42"/>
        <v/>
      </c>
      <c r="Y83" s="194" t="str">
        <f t="shared" si="43"/>
        <v/>
      </c>
      <c r="Z83" s="194" t="str">
        <f t="shared" si="44"/>
        <v/>
      </c>
      <c r="AA83" s="194" t="str">
        <f t="shared" si="45"/>
        <v/>
      </c>
      <c r="AB83" s="194" t="str">
        <f t="shared" si="46"/>
        <v/>
      </c>
      <c r="AC83" s="194" t="str">
        <f t="shared" si="47"/>
        <v/>
      </c>
      <c r="AD83" s="194" t="str">
        <f t="shared" si="48"/>
        <v/>
      </c>
      <c r="AE83" s="194" t="str">
        <f t="shared" si="49"/>
        <v/>
      </c>
      <c r="AF83" s="194" t="str">
        <f t="shared" si="50"/>
        <v/>
      </c>
      <c r="AG83" s="194" t="str">
        <f t="shared" si="51"/>
        <v/>
      </c>
      <c r="AH83" s="194" t="str">
        <f t="shared" si="52"/>
        <v/>
      </c>
      <c r="AI83" s="194" t="str">
        <f t="shared" si="53"/>
        <v/>
      </c>
      <c r="AJ83" s="194" t="str">
        <f t="shared" si="54"/>
        <v/>
      </c>
    </row>
    <row r="84" spans="1:36" x14ac:dyDescent="0.5">
      <c r="A84" s="226">
        <v>82</v>
      </c>
      <c r="C84" s="15" t="s">
        <v>1696</v>
      </c>
      <c r="D84" s="16" t="s">
        <v>3443</v>
      </c>
      <c r="E84" s="26"/>
      <c r="F84" s="27"/>
      <c r="G84" s="17" t="str">
        <f t="shared" ca="1" si="30"/>
        <v/>
      </c>
      <c r="H84" s="28"/>
      <c r="I84" s="139"/>
      <c r="J84" s="80"/>
      <c r="K84" s="189">
        <f t="shared" si="56"/>
        <v>0</v>
      </c>
      <c r="L84" s="26"/>
      <c r="M84" s="194" t="str">
        <f t="shared" si="31"/>
        <v/>
      </c>
      <c r="N84" s="194" t="str">
        <f t="shared" si="32"/>
        <v/>
      </c>
      <c r="O84" s="194" t="str">
        <f t="shared" si="33"/>
        <v/>
      </c>
      <c r="P84" s="194" t="str">
        <f t="shared" si="34"/>
        <v/>
      </c>
      <c r="Q84" s="194" t="str">
        <f t="shared" si="35"/>
        <v/>
      </c>
      <c r="R84" s="194" t="str">
        <f t="shared" si="36"/>
        <v/>
      </c>
      <c r="S84" s="194" t="str">
        <f t="shared" si="37"/>
        <v/>
      </c>
      <c r="T84" s="194" t="str">
        <f t="shared" si="38"/>
        <v/>
      </c>
      <c r="U84" s="194" t="str">
        <f t="shared" si="39"/>
        <v/>
      </c>
      <c r="V84" s="194" t="str">
        <f t="shared" si="40"/>
        <v/>
      </c>
      <c r="W84" s="194" t="str">
        <f t="shared" si="41"/>
        <v/>
      </c>
      <c r="X84" s="194" t="str">
        <f t="shared" si="42"/>
        <v/>
      </c>
      <c r="Y84" s="194" t="str">
        <f t="shared" si="43"/>
        <v/>
      </c>
      <c r="Z84" s="194" t="str">
        <f t="shared" si="44"/>
        <v/>
      </c>
      <c r="AA84" s="194" t="str">
        <f t="shared" si="45"/>
        <v/>
      </c>
      <c r="AB84" s="194" t="str">
        <f t="shared" si="46"/>
        <v/>
      </c>
      <c r="AC84" s="194" t="str">
        <f t="shared" si="47"/>
        <v/>
      </c>
      <c r="AD84" s="194" t="str">
        <f t="shared" si="48"/>
        <v/>
      </c>
      <c r="AE84" s="194" t="str">
        <f t="shared" si="49"/>
        <v/>
      </c>
      <c r="AF84" s="194" t="str">
        <f t="shared" si="50"/>
        <v/>
      </c>
      <c r="AG84" s="194" t="str">
        <f t="shared" si="51"/>
        <v/>
      </c>
      <c r="AH84" s="194" t="str">
        <f t="shared" si="52"/>
        <v/>
      </c>
      <c r="AI84" s="194" t="str">
        <f t="shared" si="53"/>
        <v/>
      </c>
      <c r="AJ84" s="194" t="str">
        <f t="shared" si="54"/>
        <v/>
      </c>
    </row>
    <row r="85" spans="1:36" x14ac:dyDescent="0.5">
      <c r="A85" s="226">
        <v>83</v>
      </c>
      <c r="C85" s="15" t="s">
        <v>1692</v>
      </c>
      <c r="D85" s="16" t="s">
        <v>3442</v>
      </c>
      <c r="E85" s="26"/>
      <c r="F85" s="27"/>
      <c r="G85" s="17" t="str">
        <f t="shared" ca="1" si="30"/>
        <v/>
      </c>
      <c r="H85" s="28"/>
      <c r="I85" s="139"/>
      <c r="J85" s="80"/>
      <c r="K85" s="189">
        <f t="shared" si="56"/>
        <v>0</v>
      </c>
      <c r="L85" s="26"/>
      <c r="M85" s="194" t="str">
        <f t="shared" si="31"/>
        <v/>
      </c>
      <c r="N85" s="194" t="str">
        <f t="shared" si="32"/>
        <v/>
      </c>
      <c r="O85" s="194" t="str">
        <f t="shared" si="33"/>
        <v/>
      </c>
      <c r="P85" s="194" t="str">
        <f t="shared" si="34"/>
        <v/>
      </c>
      <c r="Q85" s="194" t="str">
        <f t="shared" si="35"/>
        <v/>
      </c>
      <c r="R85" s="194" t="str">
        <f t="shared" si="36"/>
        <v/>
      </c>
      <c r="S85" s="194" t="str">
        <f t="shared" si="37"/>
        <v/>
      </c>
      <c r="T85" s="194" t="str">
        <f t="shared" si="38"/>
        <v/>
      </c>
      <c r="U85" s="194" t="str">
        <f t="shared" si="39"/>
        <v/>
      </c>
      <c r="V85" s="194" t="str">
        <f t="shared" si="40"/>
        <v/>
      </c>
      <c r="W85" s="194" t="str">
        <f t="shared" si="41"/>
        <v/>
      </c>
      <c r="X85" s="194" t="str">
        <f t="shared" si="42"/>
        <v/>
      </c>
      <c r="Y85" s="194" t="str">
        <f t="shared" si="43"/>
        <v/>
      </c>
      <c r="Z85" s="194" t="str">
        <f t="shared" si="44"/>
        <v/>
      </c>
      <c r="AA85" s="194" t="str">
        <f t="shared" si="45"/>
        <v/>
      </c>
      <c r="AB85" s="194" t="str">
        <f t="shared" si="46"/>
        <v/>
      </c>
      <c r="AC85" s="194" t="str">
        <f t="shared" si="47"/>
        <v/>
      </c>
      <c r="AD85" s="194" t="str">
        <f t="shared" si="48"/>
        <v/>
      </c>
      <c r="AE85" s="194" t="str">
        <f t="shared" si="49"/>
        <v/>
      </c>
      <c r="AF85" s="194" t="str">
        <f t="shared" si="50"/>
        <v/>
      </c>
      <c r="AG85" s="194" t="str">
        <f t="shared" si="51"/>
        <v/>
      </c>
      <c r="AH85" s="194" t="str">
        <f t="shared" si="52"/>
        <v/>
      </c>
      <c r="AI85" s="194" t="str">
        <f t="shared" si="53"/>
        <v/>
      </c>
      <c r="AJ85" s="194" t="str">
        <f t="shared" si="54"/>
        <v/>
      </c>
    </row>
    <row r="86" spans="1:36" x14ac:dyDescent="0.5">
      <c r="A86" s="226">
        <v>84</v>
      </c>
      <c r="C86" s="15" t="s">
        <v>1697</v>
      </c>
      <c r="D86" s="16" t="s">
        <v>3552</v>
      </c>
      <c r="E86" s="26"/>
      <c r="F86" s="27"/>
      <c r="G86" s="17" t="str">
        <f t="shared" ca="1" si="30"/>
        <v/>
      </c>
      <c r="H86" s="28"/>
      <c r="I86" s="139"/>
      <c r="J86" s="80"/>
      <c r="K86" s="189">
        <f t="shared" si="56"/>
        <v>0</v>
      </c>
      <c r="L86" s="26"/>
      <c r="M86" s="194" t="str">
        <f t="shared" si="31"/>
        <v/>
      </c>
      <c r="N86" s="194" t="str">
        <f t="shared" si="32"/>
        <v/>
      </c>
      <c r="O86" s="194" t="str">
        <f t="shared" si="33"/>
        <v/>
      </c>
      <c r="P86" s="194" t="str">
        <f t="shared" si="34"/>
        <v/>
      </c>
      <c r="Q86" s="194" t="str">
        <f t="shared" si="35"/>
        <v/>
      </c>
      <c r="R86" s="194" t="str">
        <f t="shared" si="36"/>
        <v/>
      </c>
      <c r="S86" s="194" t="str">
        <f t="shared" si="37"/>
        <v/>
      </c>
      <c r="T86" s="194" t="str">
        <f t="shared" si="38"/>
        <v/>
      </c>
      <c r="U86" s="194" t="str">
        <f t="shared" si="39"/>
        <v/>
      </c>
      <c r="V86" s="194" t="str">
        <f t="shared" si="40"/>
        <v/>
      </c>
      <c r="W86" s="194" t="str">
        <f t="shared" si="41"/>
        <v/>
      </c>
      <c r="X86" s="194" t="str">
        <f t="shared" si="42"/>
        <v/>
      </c>
      <c r="Y86" s="194" t="str">
        <f t="shared" si="43"/>
        <v/>
      </c>
      <c r="Z86" s="194" t="str">
        <f t="shared" si="44"/>
        <v/>
      </c>
      <c r="AA86" s="194" t="str">
        <f t="shared" si="45"/>
        <v/>
      </c>
      <c r="AB86" s="194" t="str">
        <f t="shared" si="46"/>
        <v/>
      </c>
      <c r="AC86" s="194" t="str">
        <f t="shared" si="47"/>
        <v/>
      </c>
      <c r="AD86" s="194" t="str">
        <f t="shared" si="48"/>
        <v/>
      </c>
      <c r="AE86" s="194" t="str">
        <f t="shared" si="49"/>
        <v/>
      </c>
      <c r="AF86" s="194" t="str">
        <f t="shared" si="50"/>
        <v/>
      </c>
      <c r="AG86" s="194" t="str">
        <f t="shared" si="51"/>
        <v/>
      </c>
      <c r="AH86" s="194" t="str">
        <f t="shared" si="52"/>
        <v/>
      </c>
      <c r="AI86" s="194" t="str">
        <f t="shared" si="53"/>
        <v/>
      </c>
      <c r="AJ86" s="194" t="str">
        <f t="shared" si="54"/>
        <v/>
      </c>
    </row>
    <row r="87" spans="1:36" x14ac:dyDescent="0.5">
      <c r="A87" s="226">
        <v>85</v>
      </c>
      <c r="C87" s="15" t="s">
        <v>1698</v>
      </c>
      <c r="D87" s="16" t="s">
        <v>3553</v>
      </c>
      <c r="E87" s="26"/>
      <c r="F87" s="27"/>
      <c r="G87" s="17" t="str">
        <f t="shared" ca="1" si="30"/>
        <v/>
      </c>
      <c r="H87" s="28"/>
      <c r="I87" s="139"/>
      <c r="J87" s="80"/>
      <c r="K87" s="189">
        <f t="shared" si="56"/>
        <v>0</v>
      </c>
      <c r="L87" s="26"/>
      <c r="M87" s="194" t="str">
        <f t="shared" si="31"/>
        <v/>
      </c>
      <c r="N87" s="194" t="str">
        <f t="shared" si="32"/>
        <v/>
      </c>
      <c r="O87" s="194" t="str">
        <f t="shared" si="33"/>
        <v/>
      </c>
      <c r="P87" s="194" t="str">
        <f t="shared" si="34"/>
        <v/>
      </c>
      <c r="Q87" s="194" t="str">
        <f t="shared" si="35"/>
        <v/>
      </c>
      <c r="R87" s="194" t="str">
        <f t="shared" si="36"/>
        <v/>
      </c>
      <c r="S87" s="194" t="str">
        <f t="shared" si="37"/>
        <v/>
      </c>
      <c r="T87" s="194" t="str">
        <f t="shared" si="38"/>
        <v/>
      </c>
      <c r="U87" s="194" t="str">
        <f t="shared" si="39"/>
        <v/>
      </c>
      <c r="V87" s="194" t="str">
        <f t="shared" si="40"/>
        <v/>
      </c>
      <c r="W87" s="194" t="str">
        <f t="shared" si="41"/>
        <v/>
      </c>
      <c r="X87" s="194" t="str">
        <f t="shared" si="42"/>
        <v/>
      </c>
      <c r="Y87" s="194" t="str">
        <f t="shared" si="43"/>
        <v/>
      </c>
      <c r="Z87" s="194" t="str">
        <f t="shared" si="44"/>
        <v/>
      </c>
      <c r="AA87" s="194" t="str">
        <f t="shared" si="45"/>
        <v/>
      </c>
      <c r="AB87" s="194" t="str">
        <f t="shared" si="46"/>
        <v/>
      </c>
      <c r="AC87" s="194" t="str">
        <f t="shared" si="47"/>
        <v/>
      </c>
      <c r="AD87" s="194" t="str">
        <f t="shared" si="48"/>
        <v/>
      </c>
      <c r="AE87" s="194" t="str">
        <f t="shared" si="49"/>
        <v/>
      </c>
      <c r="AF87" s="194" t="str">
        <f t="shared" si="50"/>
        <v/>
      </c>
      <c r="AG87" s="194" t="str">
        <f t="shared" si="51"/>
        <v/>
      </c>
      <c r="AH87" s="194" t="str">
        <f t="shared" si="52"/>
        <v/>
      </c>
      <c r="AI87" s="194" t="str">
        <f t="shared" si="53"/>
        <v/>
      </c>
      <c r="AJ87" s="194" t="str">
        <f t="shared" si="54"/>
        <v/>
      </c>
    </row>
    <row r="88" spans="1:36" x14ac:dyDescent="0.5">
      <c r="A88" s="226">
        <v>86</v>
      </c>
      <c r="C88" s="15" t="s">
        <v>1699</v>
      </c>
      <c r="D88" s="16" t="s">
        <v>3554</v>
      </c>
      <c r="E88" s="26"/>
      <c r="F88" s="27"/>
      <c r="G88" s="17" t="str">
        <f t="shared" ca="1" si="30"/>
        <v/>
      </c>
      <c r="H88" s="28"/>
      <c r="I88" s="139"/>
      <c r="J88" s="80"/>
      <c r="K88" s="189">
        <f t="shared" si="56"/>
        <v>0</v>
      </c>
      <c r="L88" s="26"/>
      <c r="M88" s="194" t="str">
        <f t="shared" si="31"/>
        <v/>
      </c>
      <c r="N88" s="194" t="str">
        <f t="shared" si="32"/>
        <v/>
      </c>
      <c r="O88" s="194" t="str">
        <f t="shared" si="33"/>
        <v/>
      </c>
      <c r="P88" s="194" t="str">
        <f t="shared" si="34"/>
        <v/>
      </c>
      <c r="Q88" s="194" t="str">
        <f t="shared" si="35"/>
        <v/>
      </c>
      <c r="R88" s="194" t="str">
        <f t="shared" si="36"/>
        <v/>
      </c>
      <c r="S88" s="194" t="str">
        <f t="shared" si="37"/>
        <v/>
      </c>
      <c r="T88" s="194" t="str">
        <f t="shared" si="38"/>
        <v/>
      </c>
      <c r="U88" s="194" t="str">
        <f t="shared" si="39"/>
        <v/>
      </c>
      <c r="V88" s="194" t="str">
        <f t="shared" si="40"/>
        <v/>
      </c>
      <c r="W88" s="194" t="str">
        <f t="shared" si="41"/>
        <v/>
      </c>
      <c r="X88" s="194" t="str">
        <f t="shared" si="42"/>
        <v/>
      </c>
      <c r="Y88" s="194" t="str">
        <f t="shared" si="43"/>
        <v/>
      </c>
      <c r="Z88" s="194" t="str">
        <f t="shared" si="44"/>
        <v/>
      </c>
      <c r="AA88" s="194" t="str">
        <f t="shared" si="45"/>
        <v/>
      </c>
      <c r="AB88" s="194" t="str">
        <f t="shared" si="46"/>
        <v/>
      </c>
      <c r="AC88" s="194" t="str">
        <f t="shared" si="47"/>
        <v/>
      </c>
      <c r="AD88" s="194" t="str">
        <f t="shared" si="48"/>
        <v/>
      </c>
      <c r="AE88" s="194" t="str">
        <f t="shared" si="49"/>
        <v/>
      </c>
      <c r="AF88" s="194" t="str">
        <f t="shared" si="50"/>
        <v/>
      </c>
      <c r="AG88" s="194" t="str">
        <f t="shared" si="51"/>
        <v/>
      </c>
      <c r="AH88" s="194" t="str">
        <f t="shared" si="52"/>
        <v/>
      </c>
      <c r="AI88" s="194" t="str">
        <f t="shared" si="53"/>
        <v/>
      </c>
      <c r="AJ88" s="194" t="str">
        <f t="shared" si="54"/>
        <v/>
      </c>
    </row>
    <row r="89" spans="1:36" x14ac:dyDescent="0.5">
      <c r="A89" s="226">
        <v>87</v>
      </c>
      <c r="C89" s="15" t="s">
        <v>1700</v>
      </c>
      <c r="D89" s="16" t="s">
        <v>3555</v>
      </c>
      <c r="E89" s="26"/>
      <c r="F89" s="27"/>
      <c r="G89" s="17" t="str">
        <f t="shared" ca="1" si="30"/>
        <v/>
      </c>
      <c r="H89" s="28"/>
      <c r="I89" s="139"/>
      <c r="J89" s="80"/>
      <c r="K89" s="189">
        <f t="shared" si="56"/>
        <v>0</v>
      </c>
      <c r="L89" s="26"/>
      <c r="M89" s="194" t="str">
        <f t="shared" si="31"/>
        <v/>
      </c>
      <c r="N89" s="194" t="str">
        <f t="shared" si="32"/>
        <v/>
      </c>
      <c r="O89" s="194" t="str">
        <f t="shared" si="33"/>
        <v/>
      </c>
      <c r="P89" s="194" t="str">
        <f t="shared" si="34"/>
        <v/>
      </c>
      <c r="Q89" s="194" t="str">
        <f t="shared" si="35"/>
        <v/>
      </c>
      <c r="R89" s="194" t="str">
        <f t="shared" si="36"/>
        <v/>
      </c>
      <c r="S89" s="194" t="str">
        <f t="shared" si="37"/>
        <v/>
      </c>
      <c r="T89" s="194" t="str">
        <f t="shared" si="38"/>
        <v/>
      </c>
      <c r="U89" s="194" t="str">
        <f t="shared" si="39"/>
        <v/>
      </c>
      <c r="V89" s="194" t="str">
        <f t="shared" si="40"/>
        <v/>
      </c>
      <c r="W89" s="194" t="str">
        <f t="shared" si="41"/>
        <v/>
      </c>
      <c r="X89" s="194" t="str">
        <f t="shared" si="42"/>
        <v/>
      </c>
      <c r="Y89" s="194" t="str">
        <f t="shared" si="43"/>
        <v/>
      </c>
      <c r="Z89" s="194" t="str">
        <f t="shared" si="44"/>
        <v/>
      </c>
      <c r="AA89" s="194" t="str">
        <f t="shared" si="45"/>
        <v/>
      </c>
      <c r="AB89" s="194" t="str">
        <f t="shared" si="46"/>
        <v/>
      </c>
      <c r="AC89" s="194" t="str">
        <f t="shared" si="47"/>
        <v/>
      </c>
      <c r="AD89" s="194" t="str">
        <f t="shared" si="48"/>
        <v/>
      </c>
      <c r="AE89" s="194" t="str">
        <f t="shared" si="49"/>
        <v/>
      </c>
      <c r="AF89" s="194" t="str">
        <f t="shared" si="50"/>
        <v/>
      </c>
      <c r="AG89" s="194" t="str">
        <f t="shared" si="51"/>
        <v/>
      </c>
      <c r="AH89" s="194" t="str">
        <f t="shared" si="52"/>
        <v/>
      </c>
      <c r="AI89" s="194" t="str">
        <f t="shared" si="53"/>
        <v/>
      </c>
      <c r="AJ89" s="194" t="str">
        <f t="shared" si="54"/>
        <v/>
      </c>
    </row>
    <row r="90" spans="1:36" x14ac:dyDescent="0.5">
      <c r="A90" s="226">
        <v>88</v>
      </c>
      <c r="C90" s="15" t="s">
        <v>1701</v>
      </c>
      <c r="D90" s="16" t="s">
        <v>3556</v>
      </c>
      <c r="E90" s="26"/>
      <c r="F90" s="27"/>
      <c r="G90" s="17" t="str">
        <f t="shared" ca="1" si="30"/>
        <v/>
      </c>
      <c r="H90" s="28"/>
      <c r="I90" s="139"/>
      <c r="J90" s="80"/>
      <c r="K90" s="189">
        <f t="shared" si="56"/>
        <v>0</v>
      </c>
      <c r="L90" s="26"/>
      <c r="M90" s="194" t="str">
        <f t="shared" si="31"/>
        <v/>
      </c>
      <c r="N90" s="194" t="str">
        <f t="shared" si="32"/>
        <v/>
      </c>
      <c r="O90" s="194" t="str">
        <f t="shared" si="33"/>
        <v/>
      </c>
      <c r="P90" s="194" t="str">
        <f t="shared" si="34"/>
        <v/>
      </c>
      <c r="Q90" s="194" t="str">
        <f t="shared" si="35"/>
        <v/>
      </c>
      <c r="R90" s="194" t="str">
        <f t="shared" si="36"/>
        <v/>
      </c>
      <c r="S90" s="194" t="str">
        <f t="shared" si="37"/>
        <v/>
      </c>
      <c r="T90" s="194" t="str">
        <f t="shared" si="38"/>
        <v/>
      </c>
      <c r="U90" s="194" t="str">
        <f t="shared" si="39"/>
        <v/>
      </c>
      <c r="V90" s="194" t="str">
        <f t="shared" si="40"/>
        <v/>
      </c>
      <c r="W90" s="194" t="str">
        <f t="shared" si="41"/>
        <v/>
      </c>
      <c r="X90" s="194" t="str">
        <f t="shared" si="42"/>
        <v/>
      </c>
      <c r="Y90" s="194" t="str">
        <f t="shared" si="43"/>
        <v/>
      </c>
      <c r="Z90" s="194" t="str">
        <f t="shared" si="44"/>
        <v/>
      </c>
      <c r="AA90" s="194" t="str">
        <f t="shared" si="45"/>
        <v/>
      </c>
      <c r="AB90" s="194" t="str">
        <f t="shared" si="46"/>
        <v/>
      </c>
      <c r="AC90" s="194" t="str">
        <f t="shared" si="47"/>
        <v/>
      </c>
      <c r="AD90" s="194" t="str">
        <f t="shared" si="48"/>
        <v/>
      </c>
      <c r="AE90" s="194" t="str">
        <f t="shared" si="49"/>
        <v/>
      </c>
      <c r="AF90" s="194" t="str">
        <f t="shared" si="50"/>
        <v/>
      </c>
      <c r="AG90" s="194" t="str">
        <f t="shared" si="51"/>
        <v/>
      </c>
      <c r="AH90" s="194" t="str">
        <f t="shared" si="52"/>
        <v/>
      </c>
      <c r="AI90" s="194" t="str">
        <f t="shared" si="53"/>
        <v/>
      </c>
      <c r="AJ90" s="194" t="str">
        <f t="shared" si="54"/>
        <v/>
      </c>
    </row>
    <row r="91" spans="1:36" s="92" customFormat="1" ht="20.25" thickBot="1" x14ac:dyDescent="0.55000000000000004">
      <c r="A91" s="227">
        <v>89</v>
      </c>
      <c r="B91" s="220"/>
      <c r="C91" s="93" t="s">
        <v>1702</v>
      </c>
      <c r="D91" s="94" t="s">
        <v>3557</v>
      </c>
      <c r="E91" s="95"/>
      <c r="F91" s="96"/>
      <c r="G91" s="97" t="str">
        <f t="shared" ca="1" si="30"/>
        <v/>
      </c>
      <c r="H91" s="98"/>
      <c r="I91" s="144"/>
      <c r="J91" s="102"/>
      <c r="K91" s="190">
        <f t="shared" si="56"/>
        <v>0</v>
      </c>
      <c r="L91" s="95"/>
      <c r="M91" s="195" t="str">
        <f t="shared" si="31"/>
        <v/>
      </c>
      <c r="N91" s="195" t="str">
        <f t="shared" si="32"/>
        <v/>
      </c>
      <c r="O91" s="195" t="str">
        <f t="shared" si="33"/>
        <v/>
      </c>
      <c r="P91" s="195" t="str">
        <f t="shared" si="34"/>
        <v/>
      </c>
      <c r="Q91" s="195" t="str">
        <f t="shared" si="35"/>
        <v/>
      </c>
      <c r="R91" s="195" t="str">
        <f t="shared" si="36"/>
        <v/>
      </c>
      <c r="S91" s="195" t="str">
        <f t="shared" si="37"/>
        <v/>
      </c>
      <c r="T91" s="195" t="str">
        <f t="shared" si="38"/>
        <v/>
      </c>
      <c r="U91" s="195" t="str">
        <f t="shared" si="39"/>
        <v/>
      </c>
      <c r="V91" s="195" t="str">
        <f t="shared" si="40"/>
        <v/>
      </c>
      <c r="W91" s="195" t="str">
        <f t="shared" si="41"/>
        <v/>
      </c>
      <c r="X91" s="195" t="str">
        <f t="shared" si="42"/>
        <v/>
      </c>
      <c r="Y91" s="195" t="str">
        <f t="shared" si="43"/>
        <v/>
      </c>
      <c r="Z91" s="195" t="str">
        <f t="shared" si="44"/>
        <v/>
      </c>
      <c r="AA91" s="195" t="str">
        <f t="shared" si="45"/>
        <v/>
      </c>
      <c r="AB91" s="195" t="str">
        <f t="shared" si="46"/>
        <v/>
      </c>
      <c r="AC91" s="195" t="str">
        <f t="shared" si="47"/>
        <v/>
      </c>
      <c r="AD91" s="195" t="str">
        <f t="shared" si="48"/>
        <v/>
      </c>
      <c r="AE91" s="195" t="str">
        <f t="shared" si="49"/>
        <v/>
      </c>
      <c r="AF91" s="195" t="str">
        <f t="shared" si="50"/>
        <v/>
      </c>
      <c r="AG91" s="195" t="str">
        <f t="shared" si="51"/>
        <v/>
      </c>
      <c r="AH91" s="195" t="str">
        <f t="shared" si="52"/>
        <v/>
      </c>
      <c r="AI91" s="195" t="str">
        <f t="shared" si="53"/>
        <v/>
      </c>
      <c r="AJ91" s="195" t="str">
        <f t="shared" si="54"/>
        <v/>
      </c>
    </row>
    <row r="92" spans="1:36" x14ac:dyDescent="0.5">
      <c r="A92" s="226">
        <v>90</v>
      </c>
      <c r="C92" s="85" t="s">
        <v>1704</v>
      </c>
      <c r="D92" s="86" t="s">
        <v>3559</v>
      </c>
      <c r="E92" s="87"/>
      <c r="F92" s="88"/>
      <c r="G92" s="89" t="str">
        <f t="shared" ca="1" si="30"/>
        <v/>
      </c>
      <c r="H92" s="90"/>
      <c r="I92" s="138"/>
      <c r="J92" s="101"/>
      <c r="K92" s="118"/>
      <c r="L92" s="87"/>
      <c r="M92" s="193" t="str">
        <f t="shared" si="31"/>
        <v/>
      </c>
      <c r="N92" s="193" t="str">
        <f t="shared" si="32"/>
        <v/>
      </c>
      <c r="O92" s="193" t="str">
        <f t="shared" si="33"/>
        <v/>
      </c>
      <c r="P92" s="193" t="str">
        <f t="shared" si="34"/>
        <v/>
      </c>
      <c r="Q92" s="193" t="str">
        <f t="shared" si="35"/>
        <v/>
      </c>
      <c r="R92" s="193" t="str">
        <f t="shared" si="36"/>
        <v/>
      </c>
      <c r="S92" s="193" t="str">
        <f t="shared" si="37"/>
        <v/>
      </c>
      <c r="T92" s="193" t="str">
        <f t="shared" si="38"/>
        <v/>
      </c>
      <c r="U92" s="193" t="str">
        <f t="shared" si="39"/>
        <v/>
      </c>
      <c r="V92" s="193" t="str">
        <f t="shared" si="40"/>
        <v/>
      </c>
      <c r="W92" s="193" t="str">
        <f t="shared" si="41"/>
        <v/>
      </c>
      <c r="X92" s="193" t="str">
        <f t="shared" si="42"/>
        <v/>
      </c>
      <c r="Y92" s="193" t="str">
        <f t="shared" si="43"/>
        <v/>
      </c>
      <c r="Z92" s="193" t="str">
        <f t="shared" si="44"/>
        <v/>
      </c>
      <c r="AA92" s="193" t="str">
        <f t="shared" si="45"/>
        <v/>
      </c>
      <c r="AB92" s="193" t="str">
        <f t="shared" si="46"/>
        <v/>
      </c>
      <c r="AC92" s="193" t="str">
        <f t="shared" si="47"/>
        <v/>
      </c>
      <c r="AD92" s="193" t="str">
        <f t="shared" si="48"/>
        <v/>
      </c>
      <c r="AE92" s="193" t="str">
        <f t="shared" si="49"/>
        <v/>
      </c>
      <c r="AF92" s="193" t="str">
        <f t="shared" si="50"/>
        <v/>
      </c>
      <c r="AG92" s="193" t="str">
        <f t="shared" si="51"/>
        <v/>
      </c>
      <c r="AH92" s="193" t="str">
        <f t="shared" si="52"/>
        <v/>
      </c>
      <c r="AI92" s="193" t="str">
        <f t="shared" si="53"/>
        <v/>
      </c>
      <c r="AJ92" s="193" t="str">
        <f t="shared" si="54"/>
        <v/>
      </c>
    </row>
    <row r="93" spans="1:36" x14ac:dyDescent="0.5">
      <c r="A93" s="226">
        <v>91</v>
      </c>
      <c r="C93" s="15" t="s">
        <v>1705</v>
      </c>
      <c r="D93" s="16" t="s">
        <v>3560</v>
      </c>
      <c r="E93" s="26"/>
      <c r="F93" s="27"/>
      <c r="G93" s="17" t="str">
        <f t="shared" ca="1" si="30"/>
        <v/>
      </c>
      <c r="H93" s="28"/>
      <c r="I93" s="139"/>
      <c r="J93" s="80"/>
      <c r="K93" s="189">
        <f t="shared" ref="K93:K106" si="57">$K$92</f>
        <v>0</v>
      </c>
      <c r="L93" s="26"/>
      <c r="M93" s="194" t="str">
        <f t="shared" si="31"/>
        <v/>
      </c>
      <c r="N93" s="194" t="str">
        <f t="shared" si="32"/>
        <v/>
      </c>
      <c r="O93" s="194" t="str">
        <f t="shared" si="33"/>
        <v/>
      </c>
      <c r="P93" s="194" t="str">
        <f t="shared" si="34"/>
        <v/>
      </c>
      <c r="Q93" s="194" t="str">
        <f t="shared" si="35"/>
        <v/>
      </c>
      <c r="R93" s="194" t="str">
        <f t="shared" si="36"/>
        <v/>
      </c>
      <c r="S93" s="194" t="str">
        <f t="shared" si="37"/>
        <v/>
      </c>
      <c r="T93" s="194" t="str">
        <f t="shared" si="38"/>
        <v/>
      </c>
      <c r="U93" s="194" t="str">
        <f t="shared" si="39"/>
        <v/>
      </c>
      <c r="V93" s="194" t="str">
        <f t="shared" si="40"/>
        <v/>
      </c>
      <c r="W93" s="194" t="str">
        <f t="shared" si="41"/>
        <v/>
      </c>
      <c r="X93" s="194" t="str">
        <f t="shared" si="42"/>
        <v/>
      </c>
      <c r="Y93" s="194" t="str">
        <f t="shared" si="43"/>
        <v/>
      </c>
      <c r="Z93" s="194" t="str">
        <f t="shared" si="44"/>
        <v/>
      </c>
      <c r="AA93" s="194" t="str">
        <f t="shared" si="45"/>
        <v/>
      </c>
      <c r="AB93" s="194" t="str">
        <f t="shared" si="46"/>
        <v/>
      </c>
      <c r="AC93" s="194" t="str">
        <f t="shared" si="47"/>
        <v/>
      </c>
      <c r="AD93" s="194" t="str">
        <f t="shared" si="48"/>
        <v/>
      </c>
      <c r="AE93" s="194" t="str">
        <f t="shared" si="49"/>
        <v/>
      </c>
      <c r="AF93" s="194" t="str">
        <f t="shared" si="50"/>
        <v/>
      </c>
      <c r="AG93" s="194" t="str">
        <f t="shared" si="51"/>
        <v/>
      </c>
      <c r="AH93" s="194" t="str">
        <f t="shared" si="52"/>
        <v/>
      </c>
      <c r="AI93" s="194" t="str">
        <f t="shared" si="53"/>
        <v/>
      </c>
      <c r="AJ93" s="194" t="str">
        <f t="shared" si="54"/>
        <v/>
      </c>
    </row>
    <row r="94" spans="1:36" x14ac:dyDescent="0.5">
      <c r="A94" s="226">
        <v>92</v>
      </c>
      <c r="C94" s="15" t="s">
        <v>1706</v>
      </c>
      <c r="D94" s="16" t="s">
        <v>3561</v>
      </c>
      <c r="E94" s="26"/>
      <c r="F94" s="27"/>
      <c r="G94" s="17" t="str">
        <f t="shared" ca="1" si="30"/>
        <v/>
      </c>
      <c r="H94" s="28"/>
      <c r="I94" s="139"/>
      <c r="J94" s="80"/>
      <c r="K94" s="189">
        <f t="shared" si="57"/>
        <v>0</v>
      </c>
      <c r="L94" s="26"/>
      <c r="M94" s="194" t="str">
        <f t="shared" si="31"/>
        <v/>
      </c>
      <c r="N94" s="194" t="str">
        <f t="shared" si="32"/>
        <v/>
      </c>
      <c r="O94" s="194" t="str">
        <f t="shared" si="33"/>
        <v/>
      </c>
      <c r="P94" s="194" t="str">
        <f t="shared" si="34"/>
        <v/>
      </c>
      <c r="Q94" s="194" t="str">
        <f t="shared" si="35"/>
        <v/>
      </c>
      <c r="R94" s="194" t="str">
        <f t="shared" si="36"/>
        <v/>
      </c>
      <c r="S94" s="194" t="str">
        <f t="shared" si="37"/>
        <v/>
      </c>
      <c r="T94" s="194" t="str">
        <f t="shared" si="38"/>
        <v/>
      </c>
      <c r="U94" s="194" t="str">
        <f t="shared" si="39"/>
        <v/>
      </c>
      <c r="V94" s="194" t="str">
        <f t="shared" si="40"/>
        <v/>
      </c>
      <c r="W94" s="194" t="str">
        <f t="shared" si="41"/>
        <v/>
      </c>
      <c r="X94" s="194" t="str">
        <f t="shared" si="42"/>
        <v/>
      </c>
      <c r="Y94" s="194" t="str">
        <f t="shared" si="43"/>
        <v/>
      </c>
      <c r="Z94" s="194" t="str">
        <f t="shared" si="44"/>
        <v/>
      </c>
      <c r="AA94" s="194" t="str">
        <f t="shared" si="45"/>
        <v/>
      </c>
      <c r="AB94" s="194" t="str">
        <f t="shared" si="46"/>
        <v/>
      </c>
      <c r="AC94" s="194" t="str">
        <f t="shared" si="47"/>
        <v/>
      </c>
      <c r="AD94" s="194" t="str">
        <f t="shared" si="48"/>
        <v/>
      </c>
      <c r="AE94" s="194" t="str">
        <f t="shared" si="49"/>
        <v/>
      </c>
      <c r="AF94" s="194" t="str">
        <f t="shared" si="50"/>
        <v/>
      </c>
      <c r="AG94" s="194" t="str">
        <f t="shared" si="51"/>
        <v/>
      </c>
      <c r="AH94" s="194" t="str">
        <f t="shared" si="52"/>
        <v/>
      </c>
      <c r="AI94" s="194" t="str">
        <f t="shared" si="53"/>
        <v/>
      </c>
      <c r="AJ94" s="194" t="str">
        <f t="shared" si="54"/>
        <v/>
      </c>
    </row>
    <row r="95" spans="1:36" x14ac:dyDescent="0.5">
      <c r="A95" s="226">
        <v>93</v>
      </c>
      <c r="C95" s="15" t="s">
        <v>1707</v>
      </c>
      <c r="D95" s="16" t="s">
        <v>3562</v>
      </c>
      <c r="E95" s="26"/>
      <c r="F95" s="27"/>
      <c r="G95" s="17" t="str">
        <f t="shared" ca="1" si="30"/>
        <v/>
      </c>
      <c r="H95" s="28"/>
      <c r="I95" s="139"/>
      <c r="J95" s="80"/>
      <c r="K95" s="189">
        <f t="shared" si="57"/>
        <v>0</v>
      </c>
      <c r="L95" s="26"/>
      <c r="M95" s="194" t="str">
        <f t="shared" si="31"/>
        <v/>
      </c>
      <c r="N95" s="194" t="str">
        <f t="shared" si="32"/>
        <v/>
      </c>
      <c r="O95" s="194" t="str">
        <f t="shared" si="33"/>
        <v/>
      </c>
      <c r="P95" s="194" t="str">
        <f t="shared" si="34"/>
        <v/>
      </c>
      <c r="Q95" s="194" t="str">
        <f t="shared" si="35"/>
        <v/>
      </c>
      <c r="R95" s="194" t="str">
        <f t="shared" si="36"/>
        <v/>
      </c>
      <c r="S95" s="194" t="str">
        <f t="shared" si="37"/>
        <v/>
      </c>
      <c r="T95" s="194" t="str">
        <f t="shared" si="38"/>
        <v/>
      </c>
      <c r="U95" s="194" t="str">
        <f t="shared" si="39"/>
        <v/>
      </c>
      <c r="V95" s="194" t="str">
        <f t="shared" si="40"/>
        <v/>
      </c>
      <c r="W95" s="194" t="str">
        <f t="shared" si="41"/>
        <v/>
      </c>
      <c r="X95" s="194" t="str">
        <f t="shared" si="42"/>
        <v/>
      </c>
      <c r="Y95" s="194" t="str">
        <f t="shared" si="43"/>
        <v/>
      </c>
      <c r="Z95" s="194" t="str">
        <f t="shared" si="44"/>
        <v/>
      </c>
      <c r="AA95" s="194" t="str">
        <f t="shared" si="45"/>
        <v/>
      </c>
      <c r="AB95" s="194" t="str">
        <f t="shared" si="46"/>
        <v/>
      </c>
      <c r="AC95" s="194" t="str">
        <f t="shared" si="47"/>
        <v/>
      </c>
      <c r="AD95" s="194" t="str">
        <f t="shared" si="48"/>
        <v/>
      </c>
      <c r="AE95" s="194" t="str">
        <f t="shared" si="49"/>
        <v/>
      </c>
      <c r="AF95" s="194" t="str">
        <f t="shared" si="50"/>
        <v/>
      </c>
      <c r="AG95" s="194" t="str">
        <f t="shared" si="51"/>
        <v/>
      </c>
      <c r="AH95" s="194" t="str">
        <f t="shared" si="52"/>
        <v/>
      </c>
      <c r="AI95" s="194" t="str">
        <f t="shared" si="53"/>
        <v/>
      </c>
      <c r="AJ95" s="194" t="str">
        <f t="shared" si="54"/>
        <v/>
      </c>
    </row>
    <row r="96" spans="1:36" x14ac:dyDescent="0.5">
      <c r="A96" s="226">
        <v>94</v>
      </c>
      <c r="C96" s="15" t="s">
        <v>1708</v>
      </c>
      <c r="D96" s="16" t="s">
        <v>3563</v>
      </c>
      <c r="E96" s="26"/>
      <c r="F96" s="27"/>
      <c r="G96" s="17" t="str">
        <f t="shared" ca="1" si="30"/>
        <v/>
      </c>
      <c r="H96" s="28"/>
      <c r="I96" s="139"/>
      <c r="J96" s="80"/>
      <c r="K96" s="189">
        <f t="shared" si="57"/>
        <v>0</v>
      </c>
      <c r="L96" s="65"/>
      <c r="M96" s="194" t="str">
        <f t="shared" si="31"/>
        <v/>
      </c>
      <c r="N96" s="194" t="str">
        <f t="shared" si="32"/>
        <v/>
      </c>
      <c r="O96" s="194" t="str">
        <f t="shared" si="33"/>
        <v/>
      </c>
      <c r="P96" s="194" t="str">
        <f t="shared" si="34"/>
        <v/>
      </c>
      <c r="Q96" s="194" t="str">
        <f t="shared" si="35"/>
        <v/>
      </c>
      <c r="R96" s="194" t="str">
        <f t="shared" si="36"/>
        <v/>
      </c>
      <c r="S96" s="194" t="str">
        <f t="shared" si="37"/>
        <v/>
      </c>
      <c r="T96" s="194" t="str">
        <f t="shared" si="38"/>
        <v/>
      </c>
      <c r="U96" s="194" t="str">
        <f t="shared" si="39"/>
        <v/>
      </c>
      <c r="V96" s="194" t="str">
        <f t="shared" si="40"/>
        <v/>
      </c>
      <c r="W96" s="194" t="str">
        <f t="shared" si="41"/>
        <v/>
      </c>
      <c r="X96" s="194" t="str">
        <f t="shared" si="42"/>
        <v/>
      </c>
      <c r="Y96" s="194" t="str">
        <f t="shared" si="43"/>
        <v/>
      </c>
      <c r="Z96" s="194" t="str">
        <f t="shared" si="44"/>
        <v/>
      </c>
      <c r="AA96" s="194" t="str">
        <f t="shared" si="45"/>
        <v/>
      </c>
      <c r="AB96" s="194" t="str">
        <f t="shared" si="46"/>
        <v/>
      </c>
      <c r="AC96" s="194" t="str">
        <f t="shared" si="47"/>
        <v/>
      </c>
      <c r="AD96" s="194" t="str">
        <f t="shared" si="48"/>
        <v/>
      </c>
      <c r="AE96" s="194" t="str">
        <f t="shared" si="49"/>
        <v/>
      </c>
      <c r="AF96" s="194" t="str">
        <f t="shared" si="50"/>
        <v/>
      </c>
      <c r="AG96" s="194" t="str">
        <f t="shared" si="51"/>
        <v/>
      </c>
      <c r="AH96" s="194" t="str">
        <f t="shared" si="52"/>
        <v/>
      </c>
      <c r="AI96" s="194" t="str">
        <f t="shared" si="53"/>
        <v/>
      </c>
      <c r="AJ96" s="194" t="str">
        <f t="shared" si="54"/>
        <v/>
      </c>
    </row>
    <row r="97" spans="1:36" x14ac:dyDescent="0.5">
      <c r="A97" s="226">
        <v>95</v>
      </c>
      <c r="C97" s="15" t="s">
        <v>1703</v>
      </c>
      <c r="D97" s="16" t="s">
        <v>3558</v>
      </c>
      <c r="E97" s="26"/>
      <c r="F97" s="27"/>
      <c r="G97" s="17" t="str">
        <f t="shared" ca="1" si="30"/>
        <v/>
      </c>
      <c r="H97" s="28"/>
      <c r="I97" s="139"/>
      <c r="J97" s="80"/>
      <c r="K97" s="189">
        <f t="shared" si="57"/>
        <v>0</v>
      </c>
      <c r="L97" s="65"/>
      <c r="M97" s="194" t="str">
        <f t="shared" si="31"/>
        <v/>
      </c>
      <c r="N97" s="194" t="str">
        <f t="shared" si="32"/>
        <v/>
      </c>
      <c r="O97" s="194" t="str">
        <f t="shared" si="33"/>
        <v/>
      </c>
      <c r="P97" s="194" t="str">
        <f t="shared" si="34"/>
        <v/>
      </c>
      <c r="Q97" s="194" t="str">
        <f t="shared" si="35"/>
        <v/>
      </c>
      <c r="R97" s="194" t="str">
        <f t="shared" si="36"/>
        <v/>
      </c>
      <c r="S97" s="194" t="str">
        <f t="shared" si="37"/>
        <v/>
      </c>
      <c r="T97" s="194" t="str">
        <f t="shared" si="38"/>
        <v/>
      </c>
      <c r="U97" s="194" t="str">
        <f t="shared" si="39"/>
        <v/>
      </c>
      <c r="V97" s="194" t="str">
        <f t="shared" si="40"/>
        <v/>
      </c>
      <c r="W97" s="194" t="str">
        <f t="shared" si="41"/>
        <v/>
      </c>
      <c r="X97" s="194" t="str">
        <f t="shared" si="42"/>
        <v/>
      </c>
      <c r="Y97" s="194" t="str">
        <f t="shared" si="43"/>
        <v/>
      </c>
      <c r="Z97" s="194" t="str">
        <f t="shared" si="44"/>
        <v/>
      </c>
      <c r="AA97" s="194" t="str">
        <f t="shared" si="45"/>
        <v/>
      </c>
      <c r="AB97" s="194" t="str">
        <f t="shared" si="46"/>
        <v/>
      </c>
      <c r="AC97" s="194" t="str">
        <f t="shared" si="47"/>
        <v/>
      </c>
      <c r="AD97" s="194" t="str">
        <f t="shared" si="48"/>
        <v/>
      </c>
      <c r="AE97" s="194" t="str">
        <f t="shared" si="49"/>
        <v/>
      </c>
      <c r="AF97" s="194" t="str">
        <f t="shared" si="50"/>
        <v/>
      </c>
      <c r="AG97" s="194" t="str">
        <f t="shared" si="51"/>
        <v/>
      </c>
      <c r="AH97" s="194" t="str">
        <f t="shared" si="52"/>
        <v/>
      </c>
      <c r="AI97" s="194" t="str">
        <f t="shared" si="53"/>
        <v/>
      </c>
      <c r="AJ97" s="194" t="str">
        <f t="shared" si="54"/>
        <v/>
      </c>
    </row>
    <row r="98" spans="1:36" x14ac:dyDescent="0.5">
      <c r="A98" s="226">
        <v>96</v>
      </c>
      <c r="C98" s="15" t="s">
        <v>1710</v>
      </c>
      <c r="D98" s="16" t="s">
        <v>3565</v>
      </c>
      <c r="E98" s="26"/>
      <c r="F98" s="27"/>
      <c r="G98" s="17" t="str">
        <f t="shared" ca="1" si="30"/>
        <v/>
      </c>
      <c r="H98" s="28"/>
      <c r="I98" s="139"/>
      <c r="J98" s="80"/>
      <c r="K98" s="189">
        <f t="shared" si="57"/>
        <v>0</v>
      </c>
      <c r="L98" s="26"/>
      <c r="M98" s="194" t="str">
        <f t="shared" si="31"/>
        <v/>
      </c>
      <c r="N98" s="194" t="str">
        <f t="shared" si="32"/>
        <v/>
      </c>
      <c r="O98" s="194" t="str">
        <f t="shared" si="33"/>
        <v/>
      </c>
      <c r="P98" s="194" t="str">
        <f t="shared" si="34"/>
        <v/>
      </c>
      <c r="Q98" s="194" t="str">
        <f t="shared" si="35"/>
        <v/>
      </c>
      <c r="R98" s="194" t="str">
        <f t="shared" si="36"/>
        <v/>
      </c>
      <c r="S98" s="194" t="str">
        <f t="shared" si="37"/>
        <v/>
      </c>
      <c r="T98" s="194" t="str">
        <f t="shared" si="38"/>
        <v/>
      </c>
      <c r="U98" s="194" t="str">
        <f t="shared" si="39"/>
        <v/>
      </c>
      <c r="V98" s="194" t="str">
        <f t="shared" si="40"/>
        <v/>
      </c>
      <c r="W98" s="194" t="str">
        <f t="shared" si="41"/>
        <v/>
      </c>
      <c r="X98" s="194" t="str">
        <f t="shared" si="42"/>
        <v/>
      </c>
      <c r="Y98" s="194" t="str">
        <f t="shared" si="43"/>
        <v/>
      </c>
      <c r="Z98" s="194" t="str">
        <f t="shared" si="44"/>
        <v/>
      </c>
      <c r="AA98" s="194" t="str">
        <f t="shared" si="45"/>
        <v/>
      </c>
      <c r="AB98" s="194" t="str">
        <f t="shared" si="46"/>
        <v/>
      </c>
      <c r="AC98" s="194" t="str">
        <f t="shared" si="47"/>
        <v/>
      </c>
      <c r="AD98" s="194" t="str">
        <f t="shared" si="48"/>
        <v/>
      </c>
      <c r="AE98" s="194" t="str">
        <f t="shared" si="49"/>
        <v/>
      </c>
      <c r="AF98" s="194" t="str">
        <f t="shared" si="50"/>
        <v/>
      </c>
      <c r="AG98" s="194" t="str">
        <f t="shared" si="51"/>
        <v/>
      </c>
      <c r="AH98" s="194" t="str">
        <f t="shared" si="52"/>
        <v/>
      </c>
      <c r="AI98" s="194" t="str">
        <f t="shared" si="53"/>
        <v/>
      </c>
      <c r="AJ98" s="194" t="str">
        <f t="shared" si="54"/>
        <v/>
      </c>
    </row>
    <row r="99" spans="1:36" x14ac:dyDescent="0.5">
      <c r="A99" s="226">
        <v>97</v>
      </c>
      <c r="C99" s="15" t="s">
        <v>1709</v>
      </c>
      <c r="D99" s="16" t="s">
        <v>3564</v>
      </c>
      <c r="E99" s="26"/>
      <c r="F99" s="27"/>
      <c r="G99" s="17" t="str">
        <f t="shared" ca="1" si="30"/>
        <v/>
      </c>
      <c r="H99" s="28"/>
      <c r="I99" s="139"/>
      <c r="J99" s="80"/>
      <c r="K99" s="189">
        <f t="shared" si="57"/>
        <v>0</v>
      </c>
      <c r="L99" s="26"/>
      <c r="M99" s="194" t="str">
        <f t="shared" si="31"/>
        <v/>
      </c>
      <c r="N99" s="194" t="str">
        <f t="shared" si="32"/>
        <v/>
      </c>
      <c r="O99" s="194" t="str">
        <f t="shared" si="33"/>
        <v/>
      </c>
      <c r="P99" s="194" t="str">
        <f t="shared" si="34"/>
        <v/>
      </c>
      <c r="Q99" s="194" t="str">
        <f t="shared" si="35"/>
        <v/>
      </c>
      <c r="R99" s="194" t="str">
        <f t="shared" si="36"/>
        <v/>
      </c>
      <c r="S99" s="194" t="str">
        <f t="shared" si="37"/>
        <v/>
      </c>
      <c r="T99" s="194" t="str">
        <f t="shared" si="38"/>
        <v/>
      </c>
      <c r="U99" s="194" t="str">
        <f t="shared" si="39"/>
        <v/>
      </c>
      <c r="V99" s="194" t="str">
        <f t="shared" si="40"/>
        <v/>
      </c>
      <c r="W99" s="194" t="str">
        <f t="shared" si="41"/>
        <v/>
      </c>
      <c r="X99" s="194" t="str">
        <f t="shared" si="42"/>
        <v/>
      </c>
      <c r="Y99" s="194" t="str">
        <f t="shared" si="43"/>
        <v/>
      </c>
      <c r="Z99" s="194" t="str">
        <f t="shared" si="44"/>
        <v/>
      </c>
      <c r="AA99" s="194" t="str">
        <f t="shared" si="45"/>
        <v/>
      </c>
      <c r="AB99" s="194" t="str">
        <f t="shared" si="46"/>
        <v/>
      </c>
      <c r="AC99" s="194" t="str">
        <f t="shared" si="47"/>
        <v/>
      </c>
      <c r="AD99" s="194" t="str">
        <f t="shared" si="48"/>
        <v/>
      </c>
      <c r="AE99" s="194" t="str">
        <f t="shared" si="49"/>
        <v/>
      </c>
      <c r="AF99" s="194" t="str">
        <f t="shared" si="50"/>
        <v/>
      </c>
      <c r="AG99" s="194" t="str">
        <f t="shared" si="51"/>
        <v/>
      </c>
      <c r="AH99" s="194" t="str">
        <f t="shared" si="52"/>
        <v/>
      </c>
      <c r="AI99" s="194" t="str">
        <f t="shared" si="53"/>
        <v/>
      </c>
      <c r="AJ99" s="194" t="str">
        <f t="shared" si="54"/>
        <v/>
      </c>
    </row>
    <row r="100" spans="1:36" x14ac:dyDescent="0.5">
      <c r="A100" s="226">
        <v>98</v>
      </c>
      <c r="C100" s="15" t="s">
        <v>1712</v>
      </c>
      <c r="D100" s="16" t="s">
        <v>3567</v>
      </c>
      <c r="E100" s="26"/>
      <c r="F100" s="27"/>
      <c r="G100" s="17" t="str">
        <f t="shared" ca="1" si="30"/>
        <v/>
      </c>
      <c r="H100" s="28"/>
      <c r="I100" s="139"/>
      <c r="J100" s="80"/>
      <c r="K100" s="189">
        <f t="shared" si="57"/>
        <v>0</v>
      </c>
      <c r="L100" s="26"/>
      <c r="M100" s="194" t="str">
        <f t="shared" si="31"/>
        <v/>
      </c>
      <c r="N100" s="194" t="str">
        <f t="shared" si="32"/>
        <v/>
      </c>
      <c r="O100" s="194" t="str">
        <f t="shared" si="33"/>
        <v/>
      </c>
      <c r="P100" s="194" t="str">
        <f t="shared" si="34"/>
        <v/>
      </c>
      <c r="Q100" s="194" t="str">
        <f t="shared" si="35"/>
        <v/>
      </c>
      <c r="R100" s="194" t="str">
        <f t="shared" si="36"/>
        <v/>
      </c>
      <c r="S100" s="194" t="str">
        <f t="shared" si="37"/>
        <v/>
      </c>
      <c r="T100" s="194" t="str">
        <f t="shared" si="38"/>
        <v/>
      </c>
      <c r="U100" s="194" t="str">
        <f t="shared" si="39"/>
        <v/>
      </c>
      <c r="V100" s="194" t="str">
        <f t="shared" si="40"/>
        <v/>
      </c>
      <c r="W100" s="194" t="str">
        <f t="shared" si="41"/>
        <v/>
      </c>
      <c r="X100" s="194" t="str">
        <f t="shared" si="42"/>
        <v/>
      </c>
      <c r="Y100" s="194" t="str">
        <f t="shared" si="43"/>
        <v/>
      </c>
      <c r="Z100" s="194" t="str">
        <f t="shared" si="44"/>
        <v/>
      </c>
      <c r="AA100" s="194" t="str">
        <f t="shared" si="45"/>
        <v/>
      </c>
      <c r="AB100" s="194" t="str">
        <f t="shared" si="46"/>
        <v/>
      </c>
      <c r="AC100" s="194" t="str">
        <f t="shared" si="47"/>
        <v/>
      </c>
      <c r="AD100" s="194" t="str">
        <f t="shared" si="48"/>
        <v/>
      </c>
      <c r="AE100" s="194" t="str">
        <f t="shared" si="49"/>
        <v/>
      </c>
      <c r="AF100" s="194" t="str">
        <f t="shared" si="50"/>
        <v/>
      </c>
      <c r="AG100" s="194" t="str">
        <f t="shared" si="51"/>
        <v/>
      </c>
      <c r="AH100" s="194" t="str">
        <f t="shared" si="52"/>
        <v/>
      </c>
      <c r="AI100" s="194" t="str">
        <f t="shared" si="53"/>
        <v/>
      </c>
      <c r="AJ100" s="194" t="str">
        <f t="shared" si="54"/>
        <v/>
      </c>
    </row>
    <row r="101" spans="1:36" x14ac:dyDescent="0.5">
      <c r="A101" s="226">
        <v>99</v>
      </c>
      <c r="C101" s="15" t="s">
        <v>1713</v>
      </c>
      <c r="D101" s="16" t="s">
        <v>3568</v>
      </c>
      <c r="E101" s="26"/>
      <c r="F101" s="27"/>
      <c r="G101" s="17" t="str">
        <f t="shared" ca="1" si="30"/>
        <v/>
      </c>
      <c r="H101" s="28"/>
      <c r="I101" s="139"/>
      <c r="J101" s="80"/>
      <c r="K101" s="189">
        <f t="shared" si="57"/>
        <v>0</v>
      </c>
      <c r="L101" s="26"/>
      <c r="M101" s="194" t="str">
        <f t="shared" si="31"/>
        <v/>
      </c>
      <c r="N101" s="194" t="str">
        <f t="shared" si="32"/>
        <v/>
      </c>
      <c r="O101" s="194" t="str">
        <f t="shared" si="33"/>
        <v/>
      </c>
      <c r="P101" s="194" t="str">
        <f t="shared" si="34"/>
        <v/>
      </c>
      <c r="Q101" s="194" t="str">
        <f t="shared" si="35"/>
        <v/>
      </c>
      <c r="R101" s="194" t="str">
        <f t="shared" si="36"/>
        <v/>
      </c>
      <c r="S101" s="194" t="str">
        <f t="shared" si="37"/>
        <v/>
      </c>
      <c r="T101" s="194" t="str">
        <f t="shared" si="38"/>
        <v/>
      </c>
      <c r="U101" s="194" t="str">
        <f t="shared" si="39"/>
        <v/>
      </c>
      <c r="V101" s="194" t="str">
        <f t="shared" si="40"/>
        <v/>
      </c>
      <c r="W101" s="194" t="str">
        <f t="shared" si="41"/>
        <v/>
      </c>
      <c r="X101" s="194" t="str">
        <f t="shared" si="42"/>
        <v/>
      </c>
      <c r="Y101" s="194" t="str">
        <f t="shared" si="43"/>
        <v/>
      </c>
      <c r="Z101" s="194" t="str">
        <f t="shared" si="44"/>
        <v/>
      </c>
      <c r="AA101" s="194" t="str">
        <f t="shared" si="45"/>
        <v/>
      </c>
      <c r="AB101" s="194" t="str">
        <f t="shared" si="46"/>
        <v/>
      </c>
      <c r="AC101" s="194" t="str">
        <f t="shared" si="47"/>
        <v/>
      </c>
      <c r="AD101" s="194" t="str">
        <f t="shared" si="48"/>
        <v/>
      </c>
      <c r="AE101" s="194" t="str">
        <f t="shared" si="49"/>
        <v/>
      </c>
      <c r="AF101" s="194" t="str">
        <f t="shared" si="50"/>
        <v/>
      </c>
      <c r="AG101" s="194" t="str">
        <f t="shared" si="51"/>
        <v/>
      </c>
      <c r="AH101" s="194" t="str">
        <f t="shared" si="52"/>
        <v/>
      </c>
      <c r="AI101" s="194" t="str">
        <f t="shared" si="53"/>
        <v/>
      </c>
      <c r="AJ101" s="194" t="str">
        <f t="shared" si="54"/>
        <v/>
      </c>
    </row>
    <row r="102" spans="1:36" x14ac:dyDescent="0.5">
      <c r="A102" s="226">
        <v>100</v>
      </c>
      <c r="C102" s="15" t="s">
        <v>1714</v>
      </c>
      <c r="D102" s="16" t="s">
        <v>3569</v>
      </c>
      <c r="E102" s="26"/>
      <c r="F102" s="27"/>
      <c r="G102" s="17" t="str">
        <f t="shared" ca="1" si="30"/>
        <v/>
      </c>
      <c r="H102" s="28"/>
      <c r="I102" s="139"/>
      <c r="J102" s="80"/>
      <c r="K102" s="189">
        <f t="shared" si="57"/>
        <v>0</v>
      </c>
      <c r="L102" s="26"/>
      <c r="M102" s="194" t="str">
        <f t="shared" si="31"/>
        <v/>
      </c>
      <c r="N102" s="194" t="str">
        <f t="shared" si="32"/>
        <v/>
      </c>
      <c r="O102" s="194" t="str">
        <f t="shared" si="33"/>
        <v/>
      </c>
      <c r="P102" s="194" t="str">
        <f t="shared" si="34"/>
        <v/>
      </c>
      <c r="Q102" s="194" t="str">
        <f t="shared" si="35"/>
        <v/>
      </c>
      <c r="R102" s="194" t="str">
        <f t="shared" si="36"/>
        <v/>
      </c>
      <c r="S102" s="194" t="str">
        <f t="shared" si="37"/>
        <v/>
      </c>
      <c r="T102" s="194" t="str">
        <f t="shared" si="38"/>
        <v/>
      </c>
      <c r="U102" s="194" t="str">
        <f t="shared" si="39"/>
        <v/>
      </c>
      <c r="V102" s="194" t="str">
        <f t="shared" si="40"/>
        <v/>
      </c>
      <c r="W102" s="194" t="str">
        <f t="shared" si="41"/>
        <v/>
      </c>
      <c r="X102" s="194" t="str">
        <f t="shared" si="42"/>
        <v/>
      </c>
      <c r="Y102" s="194" t="str">
        <f t="shared" si="43"/>
        <v/>
      </c>
      <c r="Z102" s="194" t="str">
        <f t="shared" si="44"/>
        <v/>
      </c>
      <c r="AA102" s="194" t="str">
        <f t="shared" si="45"/>
        <v/>
      </c>
      <c r="AB102" s="194" t="str">
        <f t="shared" si="46"/>
        <v/>
      </c>
      <c r="AC102" s="194" t="str">
        <f t="shared" si="47"/>
        <v/>
      </c>
      <c r="AD102" s="194" t="str">
        <f t="shared" si="48"/>
        <v/>
      </c>
      <c r="AE102" s="194" t="str">
        <f t="shared" si="49"/>
        <v/>
      </c>
      <c r="AF102" s="194" t="str">
        <f t="shared" si="50"/>
        <v/>
      </c>
      <c r="AG102" s="194" t="str">
        <f t="shared" si="51"/>
        <v/>
      </c>
      <c r="AH102" s="194" t="str">
        <f t="shared" si="52"/>
        <v/>
      </c>
      <c r="AI102" s="194" t="str">
        <f t="shared" si="53"/>
        <v/>
      </c>
      <c r="AJ102" s="194" t="str">
        <f t="shared" si="54"/>
        <v/>
      </c>
    </row>
    <row r="103" spans="1:36" x14ac:dyDescent="0.5">
      <c r="A103" s="226">
        <v>101</v>
      </c>
      <c r="C103" s="15" t="s">
        <v>1711</v>
      </c>
      <c r="D103" s="16" t="s">
        <v>3566</v>
      </c>
      <c r="E103" s="26"/>
      <c r="F103" s="27"/>
      <c r="G103" s="17" t="str">
        <f t="shared" ca="1" si="30"/>
        <v/>
      </c>
      <c r="H103" s="28"/>
      <c r="I103" s="139"/>
      <c r="J103" s="80"/>
      <c r="K103" s="189">
        <f t="shared" si="57"/>
        <v>0</v>
      </c>
      <c r="L103" s="26"/>
      <c r="M103" s="194" t="str">
        <f t="shared" si="31"/>
        <v/>
      </c>
      <c r="N103" s="194" t="str">
        <f t="shared" si="32"/>
        <v/>
      </c>
      <c r="O103" s="194" t="str">
        <f t="shared" si="33"/>
        <v/>
      </c>
      <c r="P103" s="194" t="str">
        <f t="shared" si="34"/>
        <v/>
      </c>
      <c r="Q103" s="194" t="str">
        <f t="shared" si="35"/>
        <v/>
      </c>
      <c r="R103" s="194" t="str">
        <f t="shared" si="36"/>
        <v/>
      </c>
      <c r="S103" s="194" t="str">
        <f t="shared" si="37"/>
        <v/>
      </c>
      <c r="T103" s="194" t="str">
        <f t="shared" si="38"/>
        <v/>
      </c>
      <c r="U103" s="194" t="str">
        <f t="shared" si="39"/>
        <v/>
      </c>
      <c r="V103" s="194" t="str">
        <f t="shared" si="40"/>
        <v/>
      </c>
      <c r="W103" s="194" t="str">
        <f t="shared" si="41"/>
        <v/>
      </c>
      <c r="X103" s="194" t="str">
        <f t="shared" si="42"/>
        <v/>
      </c>
      <c r="Y103" s="194" t="str">
        <f t="shared" si="43"/>
        <v/>
      </c>
      <c r="Z103" s="194" t="str">
        <f t="shared" si="44"/>
        <v/>
      </c>
      <c r="AA103" s="194" t="str">
        <f t="shared" si="45"/>
        <v/>
      </c>
      <c r="AB103" s="194" t="str">
        <f t="shared" si="46"/>
        <v/>
      </c>
      <c r="AC103" s="194" t="str">
        <f t="shared" si="47"/>
        <v/>
      </c>
      <c r="AD103" s="194" t="str">
        <f t="shared" si="48"/>
        <v/>
      </c>
      <c r="AE103" s="194" t="str">
        <f t="shared" si="49"/>
        <v/>
      </c>
      <c r="AF103" s="194" t="str">
        <f t="shared" si="50"/>
        <v/>
      </c>
      <c r="AG103" s="194" t="str">
        <f t="shared" si="51"/>
        <v/>
      </c>
      <c r="AH103" s="194" t="str">
        <f t="shared" si="52"/>
        <v/>
      </c>
      <c r="AI103" s="194" t="str">
        <f t="shared" si="53"/>
        <v/>
      </c>
      <c r="AJ103" s="194" t="str">
        <f t="shared" si="54"/>
        <v/>
      </c>
    </row>
    <row r="104" spans="1:36" x14ac:dyDescent="0.5">
      <c r="A104" s="226">
        <v>102</v>
      </c>
      <c r="C104" s="15" t="s">
        <v>1715</v>
      </c>
      <c r="D104" s="16" t="s">
        <v>3570</v>
      </c>
      <c r="E104" s="26"/>
      <c r="F104" s="27"/>
      <c r="G104" s="17" t="str">
        <f t="shared" ca="1" si="30"/>
        <v/>
      </c>
      <c r="H104" s="28"/>
      <c r="I104" s="139"/>
      <c r="J104" s="80"/>
      <c r="K104" s="189">
        <f t="shared" si="57"/>
        <v>0</v>
      </c>
      <c r="L104" s="26"/>
      <c r="M104" s="194" t="str">
        <f t="shared" si="31"/>
        <v/>
      </c>
      <c r="N104" s="194" t="str">
        <f t="shared" si="32"/>
        <v/>
      </c>
      <c r="O104" s="194" t="str">
        <f t="shared" si="33"/>
        <v/>
      </c>
      <c r="P104" s="194" t="str">
        <f t="shared" si="34"/>
        <v/>
      </c>
      <c r="Q104" s="194" t="str">
        <f t="shared" si="35"/>
        <v/>
      </c>
      <c r="R104" s="194" t="str">
        <f t="shared" si="36"/>
        <v/>
      </c>
      <c r="S104" s="194" t="str">
        <f t="shared" si="37"/>
        <v/>
      </c>
      <c r="T104" s="194" t="str">
        <f t="shared" si="38"/>
        <v/>
      </c>
      <c r="U104" s="194" t="str">
        <f t="shared" si="39"/>
        <v/>
      </c>
      <c r="V104" s="194" t="str">
        <f t="shared" si="40"/>
        <v/>
      </c>
      <c r="W104" s="194" t="str">
        <f t="shared" si="41"/>
        <v/>
      </c>
      <c r="X104" s="194" t="str">
        <f t="shared" si="42"/>
        <v/>
      </c>
      <c r="Y104" s="194" t="str">
        <f t="shared" si="43"/>
        <v/>
      </c>
      <c r="Z104" s="194" t="str">
        <f t="shared" si="44"/>
        <v/>
      </c>
      <c r="AA104" s="194" t="str">
        <f t="shared" si="45"/>
        <v/>
      </c>
      <c r="AB104" s="194" t="str">
        <f t="shared" si="46"/>
        <v/>
      </c>
      <c r="AC104" s="194" t="str">
        <f t="shared" si="47"/>
        <v/>
      </c>
      <c r="AD104" s="194" t="str">
        <f t="shared" si="48"/>
        <v/>
      </c>
      <c r="AE104" s="194" t="str">
        <f t="shared" si="49"/>
        <v/>
      </c>
      <c r="AF104" s="194" t="str">
        <f t="shared" si="50"/>
        <v/>
      </c>
      <c r="AG104" s="194" t="str">
        <f t="shared" si="51"/>
        <v/>
      </c>
      <c r="AH104" s="194" t="str">
        <f t="shared" si="52"/>
        <v/>
      </c>
      <c r="AI104" s="194" t="str">
        <f t="shared" si="53"/>
        <v/>
      </c>
      <c r="AJ104" s="194" t="str">
        <f t="shared" si="54"/>
        <v/>
      </c>
    </row>
    <row r="105" spans="1:36" x14ac:dyDescent="0.5">
      <c r="A105" s="226">
        <v>103</v>
      </c>
      <c r="C105" s="15" t="s">
        <v>1716</v>
      </c>
      <c r="D105" s="16" t="s">
        <v>3571</v>
      </c>
      <c r="E105" s="26"/>
      <c r="F105" s="27"/>
      <c r="G105" s="17" t="str">
        <f t="shared" ca="1" si="30"/>
        <v/>
      </c>
      <c r="H105" s="28"/>
      <c r="I105" s="139"/>
      <c r="J105" s="80"/>
      <c r="K105" s="189">
        <f t="shared" si="57"/>
        <v>0</v>
      </c>
      <c r="L105" s="26"/>
      <c r="M105" s="194" t="str">
        <f t="shared" si="31"/>
        <v/>
      </c>
      <c r="N105" s="194" t="str">
        <f t="shared" si="32"/>
        <v/>
      </c>
      <c r="O105" s="194" t="str">
        <f t="shared" si="33"/>
        <v/>
      </c>
      <c r="P105" s="194" t="str">
        <f t="shared" si="34"/>
        <v/>
      </c>
      <c r="Q105" s="194" t="str">
        <f t="shared" si="35"/>
        <v/>
      </c>
      <c r="R105" s="194" t="str">
        <f t="shared" si="36"/>
        <v/>
      </c>
      <c r="S105" s="194" t="str">
        <f t="shared" si="37"/>
        <v/>
      </c>
      <c r="T105" s="194" t="str">
        <f t="shared" si="38"/>
        <v/>
      </c>
      <c r="U105" s="194" t="str">
        <f t="shared" si="39"/>
        <v/>
      </c>
      <c r="V105" s="194" t="str">
        <f t="shared" si="40"/>
        <v/>
      </c>
      <c r="W105" s="194" t="str">
        <f t="shared" si="41"/>
        <v/>
      </c>
      <c r="X105" s="194" t="str">
        <f t="shared" si="42"/>
        <v/>
      </c>
      <c r="Y105" s="194" t="str">
        <f t="shared" si="43"/>
        <v/>
      </c>
      <c r="Z105" s="194" t="str">
        <f t="shared" si="44"/>
        <v/>
      </c>
      <c r="AA105" s="194" t="str">
        <f t="shared" si="45"/>
        <v/>
      </c>
      <c r="AB105" s="194" t="str">
        <f t="shared" si="46"/>
        <v/>
      </c>
      <c r="AC105" s="194" t="str">
        <f t="shared" si="47"/>
        <v/>
      </c>
      <c r="AD105" s="194" t="str">
        <f t="shared" si="48"/>
        <v/>
      </c>
      <c r="AE105" s="194" t="str">
        <f t="shared" si="49"/>
        <v/>
      </c>
      <c r="AF105" s="194" t="str">
        <f t="shared" si="50"/>
        <v/>
      </c>
      <c r="AG105" s="194" t="str">
        <f t="shared" si="51"/>
        <v/>
      </c>
      <c r="AH105" s="194" t="str">
        <f t="shared" si="52"/>
        <v/>
      </c>
      <c r="AI105" s="194" t="str">
        <f t="shared" si="53"/>
        <v/>
      </c>
      <c r="AJ105" s="194" t="str">
        <f t="shared" si="54"/>
        <v/>
      </c>
    </row>
    <row r="106" spans="1:36" s="92" customFormat="1" ht="20.25" thickBot="1" x14ac:dyDescent="0.55000000000000004">
      <c r="A106" s="227">
        <v>104</v>
      </c>
      <c r="B106" s="220"/>
      <c r="C106" s="93" t="s">
        <v>1717</v>
      </c>
      <c r="D106" s="94" t="s">
        <v>3572</v>
      </c>
      <c r="E106" s="95"/>
      <c r="F106" s="96"/>
      <c r="G106" s="97" t="str">
        <f t="shared" ca="1" si="30"/>
        <v/>
      </c>
      <c r="H106" s="98"/>
      <c r="I106" s="144"/>
      <c r="J106" s="102"/>
      <c r="K106" s="190">
        <f t="shared" si="57"/>
        <v>0</v>
      </c>
      <c r="L106" s="95"/>
      <c r="M106" s="195" t="str">
        <f t="shared" si="31"/>
        <v/>
      </c>
      <c r="N106" s="195" t="str">
        <f t="shared" si="32"/>
        <v/>
      </c>
      <c r="O106" s="195" t="str">
        <f t="shared" si="33"/>
        <v/>
      </c>
      <c r="P106" s="195" t="str">
        <f t="shared" si="34"/>
        <v/>
      </c>
      <c r="Q106" s="195" t="str">
        <f t="shared" si="35"/>
        <v/>
      </c>
      <c r="R106" s="195" t="str">
        <f t="shared" si="36"/>
        <v/>
      </c>
      <c r="S106" s="195" t="str">
        <f t="shared" si="37"/>
        <v/>
      </c>
      <c r="T106" s="195" t="str">
        <f t="shared" si="38"/>
        <v/>
      </c>
      <c r="U106" s="195" t="str">
        <f t="shared" si="39"/>
        <v/>
      </c>
      <c r="V106" s="195" t="str">
        <f t="shared" si="40"/>
        <v/>
      </c>
      <c r="W106" s="195" t="str">
        <f t="shared" si="41"/>
        <v/>
      </c>
      <c r="X106" s="195" t="str">
        <f t="shared" si="42"/>
        <v/>
      </c>
      <c r="Y106" s="195" t="str">
        <f t="shared" si="43"/>
        <v/>
      </c>
      <c r="Z106" s="195" t="str">
        <f t="shared" si="44"/>
        <v/>
      </c>
      <c r="AA106" s="195" t="str">
        <f t="shared" si="45"/>
        <v/>
      </c>
      <c r="AB106" s="195" t="str">
        <f t="shared" si="46"/>
        <v/>
      </c>
      <c r="AC106" s="195" t="str">
        <f t="shared" si="47"/>
        <v/>
      </c>
      <c r="AD106" s="195" t="str">
        <f t="shared" si="48"/>
        <v/>
      </c>
      <c r="AE106" s="195" t="str">
        <f t="shared" si="49"/>
        <v/>
      </c>
      <c r="AF106" s="195" t="str">
        <f t="shared" si="50"/>
        <v/>
      </c>
      <c r="AG106" s="195" t="str">
        <f t="shared" si="51"/>
        <v/>
      </c>
      <c r="AH106" s="195" t="str">
        <f t="shared" si="52"/>
        <v/>
      </c>
      <c r="AI106" s="195" t="str">
        <f t="shared" si="53"/>
        <v/>
      </c>
      <c r="AJ106" s="195" t="str">
        <f t="shared" si="54"/>
        <v/>
      </c>
    </row>
    <row r="107" spans="1:36" x14ac:dyDescent="0.5">
      <c r="A107" s="230">
        <v>105</v>
      </c>
      <c r="B107" s="231"/>
      <c r="C107" s="85" t="s">
        <v>1719</v>
      </c>
      <c r="D107" s="86" t="s">
        <v>3574</v>
      </c>
      <c r="E107" s="87"/>
      <c r="F107" s="88"/>
      <c r="G107" s="89" t="str">
        <f t="shared" ca="1" si="30"/>
        <v/>
      </c>
      <c r="H107" s="90"/>
      <c r="I107" s="138"/>
      <c r="J107" s="101"/>
      <c r="K107" s="118"/>
      <c r="L107" s="87"/>
      <c r="M107" s="193" t="str">
        <f t="shared" si="31"/>
        <v/>
      </c>
      <c r="N107" s="193" t="str">
        <f t="shared" si="32"/>
        <v/>
      </c>
      <c r="O107" s="193" t="str">
        <f t="shared" si="33"/>
        <v/>
      </c>
      <c r="P107" s="193" t="str">
        <f t="shared" si="34"/>
        <v/>
      </c>
      <c r="Q107" s="193" t="str">
        <f t="shared" si="35"/>
        <v/>
      </c>
      <c r="R107" s="193" t="str">
        <f t="shared" si="36"/>
        <v/>
      </c>
      <c r="S107" s="193" t="str">
        <f t="shared" si="37"/>
        <v/>
      </c>
      <c r="T107" s="193" t="str">
        <f t="shared" si="38"/>
        <v/>
      </c>
      <c r="U107" s="193" t="str">
        <f t="shared" si="39"/>
        <v/>
      </c>
      <c r="V107" s="193" t="str">
        <f t="shared" si="40"/>
        <v/>
      </c>
      <c r="W107" s="193" t="str">
        <f t="shared" si="41"/>
        <v/>
      </c>
      <c r="X107" s="193" t="str">
        <f t="shared" si="42"/>
        <v/>
      </c>
      <c r="Y107" s="193" t="str">
        <f t="shared" si="43"/>
        <v/>
      </c>
      <c r="Z107" s="193" t="str">
        <f t="shared" si="44"/>
        <v/>
      </c>
      <c r="AA107" s="193" t="str">
        <f t="shared" si="45"/>
        <v/>
      </c>
      <c r="AB107" s="193" t="str">
        <f t="shared" si="46"/>
        <v/>
      </c>
      <c r="AC107" s="193" t="str">
        <f t="shared" si="47"/>
        <v/>
      </c>
      <c r="AD107" s="193" t="str">
        <f t="shared" si="48"/>
        <v/>
      </c>
      <c r="AE107" s="193" t="str">
        <f t="shared" si="49"/>
        <v/>
      </c>
      <c r="AF107" s="193" t="str">
        <f t="shared" si="50"/>
        <v/>
      </c>
      <c r="AG107" s="193" t="str">
        <f t="shared" si="51"/>
        <v/>
      </c>
      <c r="AH107" s="193" t="str">
        <f t="shared" si="52"/>
        <v/>
      </c>
      <c r="AI107" s="193" t="str">
        <f t="shared" si="53"/>
        <v/>
      </c>
      <c r="AJ107" s="193" t="str">
        <f t="shared" si="54"/>
        <v/>
      </c>
    </row>
    <row r="108" spans="1:36" s="92" customFormat="1" ht="20.25" thickBot="1" x14ac:dyDescent="0.55000000000000004">
      <c r="A108" s="227">
        <v>106</v>
      </c>
      <c r="B108" s="220"/>
      <c r="C108" s="93" t="s">
        <v>1718</v>
      </c>
      <c r="D108" s="94" t="s">
        <v>3573</v>
      </c>
      <c r="E108" s="95"/>
      <c r="F108" s="96"/>
      <c r="G108" s="97" t="str">
        <f t="shared" ca="1" si="30"/>
        <v/>
      </c>
      <c r="H108" s="98"/>
      <c r="I108" s="144"/>
      <c r="J108" s="102"/>
      <c r="K108" s="190">
        <f>$K$107</f>
        <v>0</v>
      </c>
      <c r="L108" s="95"/>
      <c r="M108" s="195" t="str">
        <f t="shared" si="31"/>
        <v/>
      </c>
      <c r="N108" s="195" t="str">
        <f t="shared" si="32"/>
        <v/>
      </c>
      <c r="O108" s="195" t="str">
        <f t="shared" si="33"/>
        <v/>
      </c>
      <c r="P108" s="195" t="str">
        <f t="shared" si="34"/>
        <v/>
      </c>
      <c r="Q108" s="195" t="str">
        <f t="shared" si="35"/>
        <v/>
      </c>
      <c r="R108" s="195" t="str">
        <f t="shared" si="36"/>
        <v/>
      </c>
      <c r="S108" s="195" t="str">
        <f t="shared" si="37"/>
        <v/>
      </c>
      <c r="T108" s="195" t="str">
        <f t="shared" si="38"/>
        <v/>
      </c>
      <c r="U108" s="195" t="str">
        <f t="shared" si="39"/>
        <v/>
      </c>
      <c r="V108" s="195" t="str">
        <f t="shared" si="40"/>
        <v/>
      </c>
      <c r="W108" s="195" t="str">
        <f t="shared" si="41"/>
        <v/>
      </c>
      <c r="X108" s="195" t="str">
        <f t="shared" si="42"/>
        <v/>
      </c>
      <c r="Y108" s="195" t="str">
        <f t="shared" si="43"/>
        <v/>
      </c>
      <c r="Z108" s="195" t="str">
        <f t="shared" si="44"/>
        <v/>
      </c>
      <c r="AA108" s="195" t="str">
        <f t="shared" si="45"/>
        <v/>
      </c>
      <c r="AB108" s="195" t="str">
        <f t="shared" si="46"/>
        <v/>
      </c>
      <c r="AC108" s="195" t="str">
        <f t="shared" si="47"/>
        <v/>
      </c>
      <c r="AD108" s="195" t="str">
        <f t="shared" si="48"/>
        <v/>
      </c>
      <c r="AE108" s="195" t="str">
        <f t="shared" si="49"/>
        <v/>
      </c>
      <c r="AF108" s="195" t="str">
        <f t="shared" si="50"/>
        <v/>
      </c>
      <c r="AG108" s="195" t="str">
        <f t="shared" si="51"/>
        <v/>
      </c>
      <c r="AH108" s="195" t="str">
        <f t="shared" si="52"/>
        <v/>
      </c>
      <c r="AI108" s="195" t="str">
        <f t="shared" si="53"/>
        <v/>
      </c>
      <c r="AJ108" s="195" t="str">
        <f t="shared" si="54"/>
        <v/>
      </c>
    </row>
    <row r="109" spans="1:36" s="110" customFormat="1" ht="20.25" thickBot="1" x14ac:dyDescent="0.55000000000000004">
      <c r="A109" s="228">
        <v>107</v>
      </c>
      <c r="B109" s="221"/>
      <c r="C109" s="104">
        <v>2</v>
      </c>
      <c r="D109" s="105" t="s">
        <v>3575</v>
      </c>
      <c r="E109" s="106"/>
      <c r="F109" s="131"/>
      <c r="G109" s="108" t="str">
        <f t="shared" ca="1" si="30"/>
        <v/>
      </c>
      <c r="H109" s="107"/>
      <c r="I109" s="107"/>
      <c r="J109" s="109"/>
      <c r="K109" s="132"/>
      <c r="L109" s="133"/>
      <c r="M109" s="197" t="str">
        <f t="shared" si="31"/>
        <v/>
      </c>
      <c r="N109" s="197" t="str">
        <f t="shared" si="32"/>
        <v/>
      </c>
      <c r="O109" s="197" t="str">
        <f t="shared" si="33"/>
        <v/>
      </c>
      <c r="P109" s="197" t="str">
        <f t="shared" si="34"/>
        <v/>
      </c>
      <c r="Q109" s="197" t="str">
        <f t="shared" si="35"/>
        <v/>
      </c>
      <c r="R109" s="197" t="str">
        <f t="shared" si="36"/>
        <v/>
      </c>
      <c r="S109" s="197" t="str">
        <f t="shared" si="37"/>
        <v/>
      </c>
      <c r="T109" s="197" t="str">
        <f t="shared" si="38"/>
        <v/>
      </c>
      <c r="U109" s="197" t="str">
        <f t="shared" si="39"/>
        <v/>
      </c>
      <c r="V109" s="197" t="str">
        <f t="shared" si="40"/>
        <v/>
      </c>
      <c r="W109" s="197" t="str">
        <f t="shared" si="41"/>
        <v/>
      </c>
      <c r="X109" s="197" t="str">
        <f t="shared" si="42"/>
        <v/>
      </c>
      <c r="Y109" s="197" t="str">
        <f t="shared" si="43"/>
        <v/>
      </c>
      <c r="Z109" s="197" t="str">
        <f t="shared" si="44"/>
        <v/>
      </c>
      <c r="AA109" s="197" t="str">
        <f t="shared" si="45"/>
        <v/>
      </c>
      <c r="AB109" s="197" t="str">
        <f t="shared" si="46"/>
        <v/>
      </c>
      <c r="AC109" s="197" t="str">
        <f t="shared" si="47"/>
        <v/>
      </c>
      <c r="AD109" s="197" t="str">
        <f t="shared" si="48"/>
        <v/>
      </c>
      <c r="AE109" s="197" t="str">
        <f t="shared" si="49"/>
        <v/>
      </c>
      <c r="AF109" s="197" t="str">
        <f t="shared" si="50"/>
        <v/>
      </c>
      <c r="AG109" s="197" t="str">
        <f t="shared" si="51"/>
        <v/>
      </c>
      <c r="AH109" s="197" t="str">
        <f t="shared" si="52"/>
        <v/>
      </c>
      <c r="AI109" s="197" t="str">
        <f t="shared" si="53"/>
        <v/>
      </c>
      <c r="AJ109" s="197" t="str">
        <f t="shared" si="54"/>
        <v/>
      </c>
    </row>
    <row r="110" spans="1:36" x14ac:dyDescent="0.5">
      <c r="A110" s="226">
        <v>108</v>
      </c>
      <c r="C110" s="85" t="s">
        <v>1722</v>
      </c>
      <c r="D110" s="86" t="s">
        <v>3578</v>
      </c>
      <c r="E110" s="87"/>
      <c r="F110" s="88"/>
      <c r="G110" s="89" t="str">
        <f t="shared" ca="1" si="30"/>
        <v/>
      </c>
      <c r="H110" s="90"/>
      <c r="I110" s="138"/>
      <c r="J110" s="101"/>
      <c r="K110" s="118"/>
      <c r="L110" s="87"/>
      <c r="M110" s="193" t="str">
        <f t="shared" si="31"/>
        <v/>
      </c>
      <c r="N110" s="193" t="str">
        <f t="shared" si="32"/>
        <v/>
      </c>
      <c r="O110" s="193" t="str">
        <f t="shared" si="33"/>
        <v/>
      </c>
      <c r="P110" s="193" t="str">
        <f t="shared" si="34"/>
        <v/>
      </c>
      <c r="Q110" s="193" t="str">
        <f t="shared" si="35"/>
        <v/>
      </c>
      <c r="R110" s="193" t="str">
        <f t="shared" si="36"/>
        <v/>
      </c>
      <c r="S110" s="193" t="str">
        <f t="shared" si="37"/>
        <v/>
      </c>
      <c r="T110" s="193" t="str">
        <f t="shared" si="38"/>
        <v/>
      </c>
      <c r="U110" s="193" t="str">
        <f t="shared" si="39"/>
        <v/>
      </c>
      <c r="V110" s="193" t="str">
        <f t="shared" si="40"/>
        <v/>
      </c>
      <c r="W110" s="193" t="str">
        <f t="shared" si="41"/>
        <v/>
      </c>
      <c r="X110" s="193" t="str">
        <f t="shared" si="42"/>
        <v/>
      </c>
      <c r="Y110" s="193" t="str">
        <f t="shared" si="43"/>
        <v/>
      </c>
      <c r="Z110" s="193" t="str">
        <f t="shared" si="44"/>
        <v/>
      </c>
      <c r="AA110" s="193" t="str">
        <f t="shared" si="45"/>
        <v/>
      </c>
      <c r="AB110" s="193" t="str">
        <f t="shared" si="46"/>
        <v/>
      </c>
      <c r="AC110" s="193" t="str">
        <f t="shared" si="47"/>
        <v/>
      </c>
      <c r="AD110" s="193" t="str">
        <f t="shared" si="48"/>
        <v/>
      </c>
      <c r="AE110" s="193" t="str">
        <f t="shared" si="49"/>
        <v/>
      </c>
      <c r="AF110" s="193" t="str">
        <f t="shared" si="50"/>
        <v/>
      </c>
      <c r="AG110" s="193" t="str">
        <f t="shared" si="51"/>
        <v/>
      </c>
      <c r="AH110" s="193" t="str">
        <f t="shared" si="52"/>
        <v/>
      </c>
      <c r="AI110" s="193" t="str">
        <f t="shared" si="53"/>
        <v/>
      </c>
      <c r="AJ110" s="193" t="str">
        <f t="shared" si="54"/>
        <v/>
      </c>
    </row>
    <row r="111" spans="1:36" x14ac:dyDescent="0.5">
      <c r="A111" s="226">
        <v>109</v>
      </c>
      <c r="C111" s="15" t="s">
        <v>1723</v>
      </c>
      <c r="D111" s="16" t="s">
        <v>3579</v>
      </c>
      <c r="E111" s="26"/>
      <c r="F111" s="88"/>
      <c r="G111" s="17" t="str">
        <f t="shared" ca="1" si="30"/>
        <v/>
      </c>
      <c r="H111" s="28"/>
      <c r="I111" s="139"/>
      <c r="J111" s="80"/>
      <c r="K111" s="189">
        <f t="shared" ref="K111:K121" si="58">$K$110</f>
        <v>0</v>
      </c>
      <c r="L111" s="26"/>
      <c r="M111" s="194" t="str">
        <f t="shared" si="31"/>
        <v/>
      </c>
      <c r="N111" s="194" t="str">
        <f t="shared" si="32"/>
        <v/>
      </c>
      <c r="O111" s="194" t="str">
        <f t="shared" si="33"/>
        <v/>
      </c>
      <c r="P111" s="194" t="str">
        <f t="shared" si="34"/>
        <v/>
      </c>
      <c r="Q111" s="194" t="str">
        <f t="shared" si="35"/>
        <v/>
      </c>
      <c r="R111" s="194" t="str">
        <f t="shared" si="36"/>
        <v/>
      </c>
      <c r="S111" s="194" t="str">
        <f t="shared" si="37"/>
        <v/>
      </c>
      <c r="T111" s="194" t="str">
        <f t="shared" si="38"/>
        <v/>
      </c>
      <c r="U111" s="194" t="str">
        <f t="shared" si="39"/>
        <v/>
      </c>
      <c r="V111" s="194" t="str">
        <f t="shared" si="40"/>
        <v/>
      </c>
      <c r="W111" s="194" t="str">
        <f t="shared" si="41"/>
        <v/>
      </c>
      <c r="X111" s="194" t="str">
        <f t="shared" si="42"/>
        <v/>
      </c>
      <c r="Y111" s="194" t="str">
        <f t="shared" si="43"/>
        <v/>
      </c>
      <c r="Z111" s="194" t="str">
        <f t="shared" si="44"/>
        <v/>
      </c>
      <c r="AA111" s="194" t="str">
        <f t="shared" si="45"/>
        <v/>
      </c>
      <c r="AB111" s="194" t="str">
        <f t="shared" si="46"/>
        <v/>
      </c>
      <c r="AC111" s="194" t="str">
        <f t="shared" si="47"/>
        <v/>
      </c>
      <c r="AD111" s="194" t="str">
        <f t="shared" si="48"/>
        <v/>
      </c>
      <c r="AE111" s="194" t="str">
        <f t="shared" si="49"/>
        <v/>
      </c>
      <c r="AF111" s="194" t="str">
        <f t="shared" si="50"/>
        <v/>
      </c>
      <c r="AG111" s="194" t="str">
        <f t="shared" si="51"/>
        <v/>
      </c>
      <c r="AH111" s="194" t="str">
        <f t="shared" si="52"/>
        <v/>
      </c>
      <c r="AI111" s="194" t="str">
        <f t="shared" si="53"/>
        <v/>
      </c>
      <c r="AJ111" s="194" t="str">
        <f t="shared" si="54"/>
        <v/>
      </c>
    </row>
    <row r="112" spans="1:36" x14ac:dyDescent="0.5">
      <c r="A112" s="226">
        <v>110</v>
      </c>
      <c r="C112" s="15" t="s">
        <v>1724</v>
      </c>
      <c r="D112" s="16" t="s">
        <v>3580</v>
      </c>
      <c r="E112" s="26"/>
      <c r="F112" s="88"/>
      <c r="G112" s="17" t="str">
        <f t="shared" ca="1" si="30"/>
        <v/>
      </c>
      <c r="H112" s="28"/>
      <c r="I112" s="139"/>
      <c r="J112" s="80"/>
      <c r="K112" s="189">
        <f t="shared" si="58"/>
        <v>0</v>
      </c>
      <c r="L112" s="26"/>
      <c r="M112" s="194" t="str">
        <f t="shared" si="31"/>
        <v/>
      </c>
      <c r="N112" s="194" t="str">
        <f t="shared" si="32"/>
        <v/>
      </c>
      <c r="O112" s="194" t="str">
        <f t="shared" si="33"/>
        <v/>
      </c>
      <c r="P112" s="194" t="str">
        <f t="shared" si="34"/>
        <v/>
      </c>
      <c r="Q112" s="194" t="str">
        <f t="shared" si="35"/>
        <v/>
      </c>
      <c r="R112" s="194" t="str">
        <f t="shared" si="36"/>
        <v/>
      </c>
      <c r="S112" s="194" t="str">
        <f t="shared" si="37"/>
        <v/>
      </c>
      <c r="T112" s="194" t="str">
        <f t="shared" si="38"/>
        <v/>
      </c>
      <c r="U112" s="194" t="str">
        <f t="shared" si="39"/>
        <v/>
      </c>
      <c r="V112" s="194" t="str">
        <f t="shared" si="40"/>
        <v/>
      </c>
      <c r="W112" s="194" t="str">
        <f t="shared" si="41"/>
        <v/>
      </c>
      <c r="X112" s="194" t="str">
        <f t="shared" si="42"/>
        <v/>
      </c>
      <c r="Y112" s="194" t="str">
        <f t="shared" si="43"/>
        <v/>
      </c>
      <c r="Z112" s="194" t="str">
        <f t="shared" si="44"/>
        <v/>
      </c>
      <c r="AA112" s="194" t="str">
        <f t="shared" si="45"/>
        <v/>
      </c>
      <c r="AB112" s="194" t="str">
        <f t="shared" si="46"/>
        <v/>
      </c>
      <c r="AC112" s="194" t="str">
        <f t="shared" si="47"/>
        <v/>
      </c>
      <c r="AD112" s="194" t="str">
        <f t="shared" si="48"/>
        <v/>
      </c>
      <c r="AE112" s="194" t="str">
        <f t="shared" si="49"/>
        <v/>
      </c>
      <c r="AF112" s="194" t="str">
        <f t="shared" si="50"/>
        <v/>
      </c>
      <c r="AG112" s="194" t="str">
        <f t="shared" si="51"/>
        <v/>
      </c>
      <c r="AH112" s="194" t="str">
        <f t="shared" si="52"/>
        <v/>
      </c>
      <c r="AI112" s="194" t="str">
        <f t="shared" si="53"/>
        <v/>
      </c>
      <c r="AJ112" s="194" t="str">
        <f t="shared" si="54"/>
        <v/>
      </c>
    </row>
    <row r="113" spans="1:36" x14ac:dyDescent="0.5">
      <c r="A113" s="226">
        <v>111</v>
      </c>
      <c r="C113" s="15" t="s">
        <v>1725</v>
      </c>
      <c r="D113" s="16" t="s">
        <v>3581</v>
      </c>
      <c r="E113" s="26"/>
      <c r="F113" s="88"/>
      <c r="G113" s="17" t="str">
        <f t="shared" ca="1" si="30"/>
        <v/>
      </c>
      <c r="H113" s="28"/>
      <c r="I113" s="139"/>
      <c r="J113" s="80"/>
      <c r="K113" s="189">
        <f t="shared" si="58"/>
        <v>0</v>
      </c>
      <c r="L113" s="26"/>
      <c r="M113" s="194" t="str">
        <f t="shared" si="31"/>
        <v/>
      </c>
      <c r="N113" s="194" t="str">
        <f t="shared" si="32"/>
        <v/>
      </c>
      <c r="O113" s="194" t="str">
        <f t="shared" si="33"/>
        <v/>
      </c>
      <c r="P113" s="194" t="str">
        <f t="shared" si="34"/>
        <v/>
      </c>
      <c r="Q113" s="194" t="str">
        <f t="shared" si="35"/>
        <v/>
      </c>
      <c r="R113" s="194" t="str">
        <f t="shared" si="36"/>
        <v/>
      </c>
      <c r="S113" s="194" t="str">
        <f t="shared" si="37"/>
        <v/>
      </c>
      <c r="T113" s="194" t="str">
        <f t="shared" si="38"/>
        <v/>
      </c>
      <c r="U113" s="194" t="str">
        <f t="shared" si="39"/>
        <v/>
      </c>
      <c r="V113" s="194" t="str">
        <f t="shared" si="40"/>
        <v/>
      </c>
      <c r="W113" s="194" t="str">
        <f t="shared" si="41"/>
        <v/>
      </c>
      <c r="X113" s="194" t="str">
        <f t="shared" si="42"/>
        <v/>
      </c>
      <c r="Y113" s="194" t="str">
        <f t="shared" si="43"/>
        <v/>
      </c>
      <c r="Z113" s="194" t="str">
        <f t="shared" si="44"/>
        <v/>
      </c>
      <c r="AA113" s="194" t="str">
        <f t="shared" si="45"/>
        <v/>
      </c>
      <c r="AB113" s="194" t="str">
        <f t="shared" si="46"/>
        <v/>
      </c>
      <c r="AC113" s="194" t="str">
        <f t="shared" si="47"/>
        <v/>
      </c>
      <c r="AD113" s="194" t="str">
        <f t="shared" si="48"/>
        <v/>
      </c>
      <c r="AE113" s="194" t="str">
        <f t="shared" si="49"/>
        <v/>
      </c>
      <c r="AF113" s="194" t="str">
        <f t="shared" si="50"/>
        <v/>
      </c>
      <c r="AG113" s="194" t="str">
        <f t="shared" si="51"/>
        <v/>
      </c>
      <c r="AH113" s="194" t="str">
        <f t="shared" si="52"/>
        <v/>
      </c>
      <c r="AI113" s="194" t="str">
        <f t="shared" si="53"/>
        <v/>
      </c>
      <c r="AJ113" s="194" t="str">
        <f t="shared" si="54"/>
        <v/>
      </c>
    </row>
    <row r="114" spans="1:36" x14ac:dyDescent="0.5">
      <c r="A114" s="226">
        <v>112</v>
      </c>
      <c r="C114" s="15" t="s">
        <v>1726</v>
      </c>
      <c r="D114" s="16" t="s">
        <v>3582</v>
      </c>
      <c r="E114" s="26"/>
      <c r="F114" s="88"/>
      <c r="G114" s="17" t="str">
        <f t="shared" ca="1" si="30"/>
        <v/>
      </c>
      <c r="H114" s="28"/>
      <c r="I114" s="139"/>
      <c r="J114" s="80"/>
      <c r="K114" s="189">
        <f t="shared" si="58"/>
        <v>0</v>
      </c>
      <c r="L114" s="26"/>
      <c r="M114" s="194" t="str">
        <f t="shared" si="31"/>
        <v/>
      </c>
      <c r="N114" s="194" t="str">
        <f t="shared" si="32"/>
        <v/>
      </c>
      <c r="O114" s="194" t="str">
        <f t="shared" si="33"/>
        <v/>
      </c>
      <c r="P114" s="194" t="str">
        <f t="shared" si="34"/>
        <v/>
      </c>
      <c r="Q114" s="194" t="str">
        <f t="shared" si="35"/>
        <v/>
      </c>
      <c r="R114" s="194" t="str">
        <f t="shared" si="36"/>
        <v/>
      </c>
      <c r="S114" s="194" t="str">
        <f t="shared" si="37"/>
        <v/>
      </c>
      <c r="T114" s="194" t="str">
        <f t="shared" si="38"/>
        <v/>
      </c>
      <c r="U114" s="194" t="str">
        <f t="shared" si="39"/>
        <v/>
      </c>
      <c r="V114" s="194" t="str">
        <f t="shared" si="40"/>
        <v/>
      </c>
      <c r="W114" s="194" t="str">
        <f t="shared" si="41"/>
        <v/>
      </c>
      <c r="X114" s="194" t="str">
        <f t="shared" si="42"/>
        <v/>
      </c>
      <c r="Y114" s="194" t="str">
        <f t="shared" si="43"/>
        <v/>
      </c>
      <c r="Z114" s="194" t="str">
        <f t="shared" si="44"/>
        <v/>
      </c>
      <c r="AA114" s="194" t="str">
        <f t="shared" si="45"/>
        <v/>
      </c>
      <c r="AB114" s="194" t="str">
        <f t="shared" si="46"/>
        <v/>
      </c>
      <c r="AC114" s="194" t="str">
        <f t="shared" si="47"/>
        <v/>
      </c>
      <c r="AD114" s="194" t="str">
        <f t="shared" si="48"/>
        <v/>
      </c>
      <c r="AE114" s="194" t="str">
        <f t="shared" si="49"/>
        <v/>
      </c>
      <c r="AF114" s="194" t="str">
        <f t="shared" si="50"/>
        <v/>
      </c>
      <c r="AG114" s="194" t="str">
        <f t="shared" si="51"/>
        <v/>
      </c>
      <c r="AH114" s="194" t="str">
        <f t="shared" si="52"/>
        <v/>
      </c>
      <c r="AI114" s="194" t="str">
        <f t="shared" si="53"/>
        <v/>
      </c>
      <c r="AJ114" s="194" t="str">
        <f t="shared" si="54"/>
        <v/>
      </c>
    </row>
    <row r="115" spans="1:36" x14ac:dyDescent="0.5">
      <c r="A115" s="226">
        <v>113</v>
      </c>
      <c r="C115" s="15" t="s">
        <v>1721</v>
      </c>
      <c r="D115" s="16" t="s">
        <v>3577</v>
      </c>
      <c r="E115" s="26"/>
      <c r="F115" s="88"/>
      <c r="G115" s="17" t="str">
        <f t="shared" ca="1" si="30"/>
        <v/>
      </c>
      <c r="H115" s="28"/>
      <c r="I115" s="139"/>
      <c r="J115" s="80"/>
      <c r="K115" s="189">
        <f t="shared" si="58"/>
        <v>0</v>
      </c>
      <c r="L115" s="26"/>
      <c r="M115" s="194" t="str">
        <f t="shared" si="31"/>
        <v/>
      </c>
      <c r="N115" s="194" t="str">
        <f t="shared" si="32"/>
        <v/>
      </c>
      <c r="O115" s="194" t="str">
        <f t="shared" si="33"/>
        <v/>
      </c>
      <c r="P115" s="194" t="str">
        <f t="shared" si="34"/>
        <v/>
      </c>
      <c r="Q115" s="194" t="str">
        <f t="shared" si="35"/>
        <v/>
      </c>
      <c r="R115" s="194" t="str">
        <f t="shared" si="36"/>
        <v/>
      </c>
      <c r="S115" s="194" t="str">
        <f t="shared" si="37"/>
        <v/>
      </c>
      <c r="T115" s="194" t="str">
        <f t="shared" si="38"/>
        <v/>
      </c>
      <c r="U115" s="194" t="str">
        <f t="shared" si="39"/>
        <v/>
      </c>
      <c r="V115" s="194" t="str">
        <f t="shared" si="40"/>
        <v/>
      </c>
      <c r="W115" s="194" t="str">
        <f t="shared" si="41"/>
        <v/>
      </c>
      <c r="X115" s="194" t="str">
        <f t="shared" si="42"/>
        <v/>
      </c>
      <c r="Y115" s="194" t="str">
        <f t="shared" si="43"/>
        <v/>
      </c>
      <c r="Z115" s="194" t="str">
        <f t="shared" si="44"/>
        <v/>
      </c>
      <c r="AA115" s="194" t="str">
        <f t="shared" si="45"/>
        <v/>
      </c>
      <c r="AB115" s="194" t="str">
        <f t="shared" si="46"/>
        <v/>
      </c>
      <c r="AC115" s="194" t="str">
        <f t="shared" si="47"/>
        <v/>
      </c>
      <c r="AD115" s="194" t="str">
        <f t="shared" si="48"/>
        <v/>
      </c>
      <c r="AE115" s="194" t="str">
        <f t="shared" si="49"/>
        <v/>
      </c>
      <c r="AF115" s="194" t="str">
        <f t="shared" si="50"/>
        <v/>
      </c>
      <c r="AG115" s="194" t="str">
        <f t="shared" si="51"/>
        <v/>
      </c>
      <c r="AH115" s="194" t="str">
        <f t="shared" si="52"/>
        <v/>
      </c>
      <c r="AI115" s="194" t="str">
        <f t="shared" si="53"/>
        <v/>
      </c>
      <c r="AJ115" s="194" t="str">
        <f t="shared" si="54"/>
        <v/>
      </c>
    </row>
    <row r="116" spans="1:36" x14ac:dyDescent="0.5">
      <c r="A116" s="226">
        <v>114</v>
      </c>
      <c r="C116" s="15" t="s">
        <v>1727</v>
      </c>
      <c r="D116" s="16" t="s">
        <v>3583</v>
      </c>
      <c r="E116" s="26"/>
      <c r="F116" s="88"/>
      <c r="G116" s="17" t="str">
        <f t="shared" ca="1" si="30"/>
        <v/>
      </c>
      <c r="H116" s="28"/>
      <c r="I116" s="139"/>
      <c r="J116" s="80"/>
      <c r="K116" s="189">
        <f t="shared" si="58"/>
        <v>0</v>
      </c>
      <c r="L116" s="26"/>
      <c r="M116" s="194" t="str">
        <f t="shared" si="31"/>
        <v/>
      </c>
      <c r="N116" s="194" t="str">
        <f t="shared" si="32"/>
        <v/>
      </c>
      <c r="O116" s="194" t="str">
        <f t="shared" si="33"/>
        <v/>
      </c>
      <c r="P116" s="194" t="str">
        <f t="shared" si="34"/>
        <v/>
      </c>
      <c r="Q116" s="194" t="str">
        <f t="shared" si="35"/>
        <v/>
      </c>
      <c r="R116" s="194" t="str">
        <f t="shared" si="36"/>
        <v/>
      </c>
      <c r="S116" s="194" t="str">
        <f t="shared" si="37"/>
        <v/>
      </c>
      <c r="T116" s="194" t="str">
        <f t="shared" si="38"/>
        <v/>
      </c>
      <c r="U116" s="194" t="str">
        <f t="shared" si="39"/>
        <v/>
      </c>
      <c r="V116" s="194" t="str">
        <f t="shared" si="40"/>
        <v/>
      </c>
      <c r="W116" s="194" t="str">
        <f t="shared" si="41"/>
        <v/>
      </c>
      <c r="X116" s="194" t="str">
        <f t="shared" si="42"/>
        <v/>
      </c>
      <c r="Y116" s="194" t="str">
        <f t="shared" si="43"/>
        <v/>
      </c>
      <c r="Z116" s="194" t="str">
        <f t="shared" si="44"/>
        <v/>
      </c>
      <c r="AA116" s="194" t="str">
        <f t="shared" si="45"/>
        <v/>
      </c>
      <c r="AB116" s="194" t="str">
        <f t="shared" si="46"/>
        <v/>
      </c>
      <c r="AC116" s="194" t="str">
        <f t="shared" si="47"/>
        <v/>
      </c>
      <c r="AD116" s="194" t="str">
        <f t="shared" si="48"/>
        <v/>
      </c>
      <c r="AE116" s="194" t="str">
        <f t="shared" si="49"/>
        <v/>
      </c>
      <c r="AF116" s="194" t="str">
        <f t="shared" si="50"/>
        <v/>
      </c>
      <c r="AG116" s="194" t="str">
        <f t="shared" si="51"/>
        <v/>
      </c>
      <c r="AH116" s="194" t="str">
        <f t="shared" si="52"/>
        <v/>
      </c>
      <c r="AI116" s="194" t="str">
        <f t="shared" si="53"/>
        <v/>
      </c>
      <c r="AJ116" s="194" t="str">
        <f t="shared" si="54"/>
        <v/>
      </c>
    </row>
    <row r="117" spans="1:36" x14ac:dyDescent="0.5">
      <c r="A117" s="226">
        <v>115</v>
      </c>
      <c r="C117" s="15" t="s">
        <v>1729</v>
      </c>
      <c r="D117" s="16" t="s">
        <v>3585</v>
      </c>
      <c r="E117" s="26"/>
      <c r="F117" s="88"/>
      <c r="G117" s="17" t="str">
        <f t="shared" ca="1" si="30"/>
        <v/>
      </c>
      <c r="H117" s="28"/>
      <c r="I117" s="139"/>
      <c r="J117" s="80"/>
      <c r="K117" s="189">
        <f t="shared" si="58"/>
        <v>0</v>
      </c>
      <c r="L117" s="26"/>
      <c r="M117" s="194" t="str">
        <f t="shared" si="31"/>
        <v/>
      </c>
      <c r="N117" s="194" t="str">
        <f t="shared" si="32"/>
        <v/>
      </c>
      <c r="O117" s="194" t="str">
        <f t="shared" si="33"/>
        <v/>
      </c>
      <c r="P117" s="194" t="str">
        <f t="shared" si="34"/>
        <v/>
      </c>
      <c r="Q117" s="194" t="str">
        <f t="shared" si="35"/>
        <v/>
      </c>
      <c r="R117" s="194" t="str">
        <f t="shared" si="36"/>
        <v/>
      </c>
      <c r="S117" s="194" t="str">
        <f t="shared" si="37"/>
        <v/>
      </c>
      <c r="T117" s="194" t="str">
        <f t="shared" si="38"/>
        <v/>
      </c>
      <c r="U117" s="194" t="str">
        <f t="shared" si="39"/>
        <v/>
      </c>
      <c r="V117" s="194" t="str">
        <f t="shared" si="40"/>
        <v/>
      </c>
      <c r="W117" s="194" t="str">
        <f t="shared" si="41"/>
        <v/>
      </c>
      <c r="X117" s="194" t="str">
        <f t="shared" si="42"/>
        <v/>
      </c>
      <c r="Y117" s="194" t="str">
        <f t="shared" si="43"/>
        <v/>
      </c>
      <c r="Z117" s="194" t="str">
        <f t="shared" si="44"/>
        <v/>
      </c>
      <c r="AA117" s="194" t="str">
        <f t="shared" si="45"/>
        <v/>
      </c>
      <c r="AB117" s="194" t="str">
        <f t="shared" si="46"/>
        <v/>
      </c>
      <c r="AC117" s="194" t="str">
        <f t="shared" si="47"/>
        <v/>
      </c>
      <c r="AD117" s="194" t="str">
        <f t="shared" si="48"/>
        <v/>
      </c>
      <c r="AE117" s="194" t="str">
        <f t="shared" si="49"/>
        <v/>
      </c>
      <c r="AF117" s="194" t="str">
        <f t="shared" si="50"/>
        <v/>
      </c>
      <c r="AG117" s="194" t="str">
        <f t="shared" si="51"/>
        <v/>
      </c>
      <c r="AH117" s="194" t="str">
        <f t="shared" si="52"/>
        <v/>
      </c>
      <c r="AI117" s="194" t="str">
        <f t="shared" si="53"/>
        <v/>
      </c>
      <c r="AJ117" s="194" t="str">
        <f t="shared" si="54"/>
        <v/>
      </c>
    </row>
    <row r="118" spans="1:36" x14ac:dyDescent="0.5">
      <c r="A118" s="226">
        <v>116</v>
      </c>
      <c r="C118" s="15" t="s">
        <v>1730</v>
      </c>
      <c r="D118" s="16" t="s">
        <v>3586</v>
      </c>
      <c r="E118" s="26"/>
      <c r="F118" s="88"/>
      <c r="G118" s="17" t="str">
        <f t="shared" ca="1" si="30"/>
        <v/>
      </c>
      <c r="H118" s="28"/>
      <c r="I118" s="139"/>
      <c r="J118" s="80"/>
      <c r="K118" s="189">
        <f t="shared" si="58"/>
        <v>0</v>
      </c>
      <c r="L118" s="26"/>
      <c r="M118" s="194" t="str">
        <f t="shared" si="31"/>
        <v/>
      </c>
      <c r="N118" s="194" t="str">
        <f t="shared" si="32"/>
        <v/>
      </c>
      <c r="O118" s="194" t="str">
        <f t="shared" si="33"/>
        <v/>
      </c>
      <c r="P118" s="194" t="str">
        <f t="shared" si="34"/>
        <v/>
      </c>
      <c r="Q118" s="194" t="str">
        <f t="shared" si="35"/>
        <v/>
      </c>
      <c r="R118" s="194" t="str">
        <f t="shared" si="36"/>
        <v/>
      </c>
      <c r="S118" s="194" t="str">
        <f t="shared" si="37"/>
        <v/>
      </c>
      <c r="T118" s="194" t="str">
        <f t="shared" si="38"/>
        <v/>
      </c>
      <c r="U118" s="194" t="str">
        <f t="shared" si="39"/>
        <v/>
      </c>
      <c r="V118" s="194" t="str">
        <f t="shared" si="40"/>
        <v/>
      </c>
      <c r="W118" s="194" t="str">
        <f t="shared" si="41"/>
        <v/>
      </c>
      <c r="X118" s="194" t="str">
        <f t="shared" si="42"/>
        <v/>
      </c>
      <c r="Y118" s="194" t="str">
        <f t="shared" si="43"/>
        <v/>
      </c>
      <c r="Z118" s="194" t="str">
        <f t="shared" si="44"/>
        <v/>
      </c>
      <c r="AA118" s="194" t="str">
        <f t="shared" si="45"/>
        <v/>
      </c>
      <c r="AB118" s="194" t="str">
        <f t="shared" si="46"/>
        <v/>
      </c>
      <c r="AC118" s="194" t="str">
        <f t="shared" si="47"/>
        <v/>
      </c>
      <c r="AD118" s="194" t="str">
        <f t="shared" si="48"/>
        <v/>
      </c>
      <c r="AE118" s="194" t="str">
        <f t="shared" si="49"/>
        <v/>
      </c>
      <c r="AF118" s="194" t="str">
        <f t="shared" si="50"/>
        <v/>
      </c>
      <c r="AG118" s="194" t="str">
        <f t="shared" si="51"/>
        <v/>
      </c>
      <c r="AH118" s="194" t="str">
        <f t="shared" si="52"/>
        <v/>
      </c>
      <c r="AI118" s="194" t="str">
        <f t="shared" si="53"/>
        <v/>
      </c>
      <c r="AJ118" s="194" t="str">
        <f t="shared" si="54"/>
        <v/>
      </c>
    </row>
    <row r="119" spans="1:36" x14ac:dyDescent="0.5">
      <c r="A119" s="230">
        <v>117</v>
      </c>
      <c r="B119" s="231"/>
      <c r="C119" s="15" t="s">
        <v>1731</v>
      </c>
      <c r="D119" s="16" t="s">
        <v>3587</v>
      </c>
      <c r="E119" s="26"/>
      <c r="F119" s="27"/>
      <c r="G119" s="17" t="str">
        <f t="shared" ca="1" si="30"/>
        <v/>
      </c>
      <c r="H119" s="28"/>
      <c r="I119" s="139"/>
      <c r="J119" s="80"/>
      <c r="K119" s="189">
        <f t="shared" si="58"/>
        <v>0</v>
      </c>
      <c r="L119" s="26"/>
      <c r="M119" s="194" t="str">
        <f t="shared" si="31"/>
        <v/>
      </c>
      <c r="N119" s="194" t="str">
        <f t="shared" si="32"/>
        <v/>
      </c>
      <c r="O119" s="194" t="str">
        <f t="shared" si="33"/>
        <v/>
      </c>
      <c r="P119" s="194" t="str">
        <f t="shared" si="34"/>
        <v/>
      </c>
      <c r="Q119" s="194" t="str">
        <f t="shared" si="35"/>
        <v/>
      </c>
      <c r="R119" s="194" t="str">
        <f t="shared" si="36"/>
        <v/>
      </c>
      <c r="S119" s="194" t="str">
        <f t="shared" si="37"/>
        <v/>
      </c>
      <c r="T119" s="194" t="str">
        <f t="shared" si="38"/>
        <v/>
      </c>
      <c r="U119" s="194" t="str">
        <f t="shared" si="39"/>
        <v/>
      </c>
      <c r="V119" s="194" t="str">
        <f t="shared" si="40"/>
        <v/>
      </c>
      <c r="W119" s="194" t="str">
        <f t="shared" si="41"/>
        <v/>
      </c>
      <c r="X119" s="194" t="str">
        <f t="shared" si="42"/>
        <v/>
      </c>
      <c r="Y119" s="194" t="str">
        <f t="shared" si="43"/>
        <v/>
      </c>
      <c r="Z119" s="194" t="str">
        <f t="shared" si="44"/>
        <v/>
      </c>
      <c r="AA119" s="194" t="str">
        <f t="shared" si="45"/>
        <v/>
      </c>
      <c r="AB119" s="194" t="str">
        <f t="shared" si="46"/>
        <v/>
      </c>
      <c r="AC119" s="194" t="str">
        <f t="shared" si="47"/>
        <v/>
      </c>
      <c r="AD119" s="194" t="str">
        <f t="shared" si="48"/>
        <v/>
      </c>
      <c r="AE119" s="194" t="str">
        <f t="shared" si="49"/>
        <v/>
      </c>
      <c r="AF119" s="194" t="str">
        <f t="shared" si="50"/>
        <v/>
      </c>
      <c r="AG119" s="194" t="str">
        <f t="shared" si="51"/>
        <v/>
      </c>
      <c r="AH119" s="194" t="str">
        <f t="shared" si="52"/>
        <v/>
      </c>
      <c r="AI119" s="194" t="str">
        <f t="shared" si="53"/>
        <v/>
      </c>
      <c r="AJ119" s="194" t="str">
        <f t="shared" si="54"/>
        <v/>
      </c>
    </row>
    <row r="120" spans="1:36" x14ac:dyDescent="0.5">
      <c r="A120" s="226">
        <v>118</v>
      </c>
      <c r="C120" s="15" t="s">
        <v>1728</v>
      </c>
      <c r="D120" s="16" t="s">
        <v>3584</v>
      </c>
      <c r="E120" s="26"/>
      <c r="F120" s="27"/>
      <c r="G120" s="17" t="str">
        <f t="shared" ca="1" si="30"/>
        <v/>
      </c>
      <c r="H120" s="28"/>
      <c r="I120" s="139"/>
      <c r="J120" s="80"/>
      <c r="K120" s="189">
        <f t="shared" si="58"/>
        <v>0</v>
      </c>
      <c r="L120" s="26"/>
      <c r="M120" s="194" t="str">
        <f t="shared" si="31"/>
        <v/>
      </c>
      <c r="N120" s="194" t="str">
        <f t="shared" si="32"/>
        <v/>
      </c>
      <c r="O120" s="194" t="str">
        <f t="shared" si="33"/>
        <v/>
      </c>
      <c r="P120" s="194" t="str">
        <f t="shared" si="34"/>
        <v/>
      </c>
      <c r="Q120" s="194" t="str">
        <f t="shared" si="35"/>
        <v/>
      </c>
      <c r="R120" s="194" t="str">
        <f t="shared" si="36"/>
        <v/>
      </c>
      <c r="S120" s="194" t="str">
        <f t="shared" si="37"/>
        <v/>
      </c>
      <c r="T120" s="194" t="str">
        <f t="shared" si="38"/>
        <v/>
      </c>
      <c r="U120" s="194" t="str">
        <f t="shared" si="39"/>
        <v/>
      </c>
      <c r="V120" s="194" t="str">
        <f t="shared" si="40"/>
        <v/>
      </c>
      <c r="W120" s="194" t="str">
        <f t="shared" si="41"/>
        <v/>
      </c>
      <c r="X120" s="194" t="str">
        <f t="shared" si="42"/>
        <v/>
      </c>
      <c r="Y120" s="194" t="str">
        <f t="shared" si="43"/>
        <v/>
      </c>
      <c r="Z120" s="194" t="str">
        <f t="shared" si="44"/>
        <v/>
      </c>
      <c r="AA120" s="194" t="str">
        <f t="shared" si="45"/>
        <v/>
      </c>
      <c r="AB120" s="194" t="str">
        <f t="shared" si="46"/>
        <v/>
      </c>
      <c r="AC120" s="194" t="str">
        <f t="shared" si="47"/>
        <v/>
      </c>
      <c r="AD120" s="194" t="str">
        <f t="shared" si="48"/>
        <v/>
      </c>
      <c r="AE120" s="194" t="str">
        <f t="shared" si="49"/>
        <v/>
      </c>
      <c r="AF120" s="194" t="str">
        <f t="shared" si="50"/>
        <v/>
      </c>
      <c r="AG120" s="194" t="str">
        <f t="shared" si="51"/>
        <v/>
      </c>
      <c r="AH120" s="194" t="str">
        <f t="shared" si="52"/>
        <v/>
      </c>
      <c r="AI120" s="194" t="str">
        <f t="shared" si="53"/>
        <v/>
      </c>
      <c r="AJ120" s="194" t="str">
        <f t="shared" si="54"/>
        <v/>
      </c>
    </row>
    <row r="121" spans="1:36" s="92" customFormat="1" ht="20.25" thickBot="1" x14ac:dyDescent="0.55000000000000004">
      <c r="A121" s="227">
        <v>119</v>
      </c>
      <c r="B121" s="220"/>
      <c r="C121" s="93" t="s">
        <v>1720</v>
      </c>
      <c r="D121" s="94" t="s">
        <v>3576</v>
      </c>
      <c r="E121" s="95"/>
      <c r="F121" s="96"/>
      <c r="G121" s="97" t="str">
        <f t="shared" ca="1" si="30"/>
        <v/>
      </c>
      <c r="H121" s="98"/>
      <c r="I121" s="144"/>
      <c r="J121" s="102"/>
      <c r="K121" s="190">
        <f t="shared" si="58"/>
        <v>0</v>
      </c>
      <c r="L121" s="95"/>
      <c r="M121" s="195" t="str">
        <f t="shared" si="31"/>
        <v/>
      </c>
      <c r="N121" s="195" t="str">
        <f t="shared" si="32"/>
        <v/>
      </c>
      <c r="O121" s="195" t="str">
        <f t="shared" si="33"/>
        <v/>
      </c>
      <c r="P121" s="195" t="str">
        <f t="shared" si="34"/>
        <v/>
      </c>
      <c r="Q121" s="195" t="str">
        <f t="shared" si="35"/>
        <v/>
      </c>
      <c r="R121" s="195" t="str">
        <f t="shared" si="36"/>
        <v/>
      </c>
      <c r="S121" s="195" t="str">
        <f t="shared" si="37"/>
        <v/>
      </c>
      <c r="T121" s="195" t="str">
        <f t="shared" si="38"/>
        <v/>
      </c>
      <c r="U121" s="195" t="str">
        <f t="shared" si="39"/>
        <v/>
      </c>
      <c r="V121" s="195" t="str">
        <f t="shared" si="40"/>
        <v/>
      </c>
      <c r="W121" s="195" t="str">
        <f t="shared" si="41"/>
        <v/>
      </c>
      <c r="X121" s="195" t="str">
        <f t="shared" si="42"/>
        <v/>
      </c>
      <c r="Y121" s="195" t="str">
        <f t="shared" si="43"/>
        <v/>
      </c>
      <c r="Z121" s="195" t="str">
        <f t="shared" si="44"/>
        <v/>
      </c>
      <c r="AA121" s="195" t="str">
        <f t="shared" si="45"/>
        <v/>
      </c>
      <c r="AB121" s="195" t="str">
        <f t="shared" si="46"/>
        <v/>
      </c>
      <c r="AC121" s="195" t="str">
        <f t="shared" si="47"/>
        <v/>
      </c>
      <c r="AD121" s="195" t="str">
        <f t="shared" si="48"/>
        <v/>
      </c>
      <c r="AE121" s="195" t="str">
        <f t="shared" si="49"/>
        <v/>
      </c>
      <c r="AF121" s="195" t="str">
        <f t="shared" si="50"/>
        <v/>
      </c>
      <c r="AG121" s="195" t="str">
        <f t="shared" si="51"/>
        <v/>
      </c>
      <c r="AH121" s="195" t="str">
        <f t="shared" si="52"/>
        <v/>
      </c>
      <c r="AI121" s="195" t="str">
        <f t="shared" si="53"/>
        <v/>
      </c>
      <c r="AJ121" s="195" t="str">
        <f t="shared" si="54"/>
        <v/>
      </c>
    </row>
    <row r="122" spans="1:36" x14ac:dyDescent="0.5">
      <c r="A122" s="226">
        <v>120</v>
      </c>
      <c r="C122" s="85" t="s">
        <v>1732</v>
      </c>
      <c r="D122" s="86" t="s">
        <v>3588</v>
      </c>
      <c r="E122" s="87"/>
      <c r="F122" s="88"/>
      <c r="G122" s="89" t="str">
        <f t="shared" ca="1" si="30"/>
        <v/>
      </c>
      <c r="H122" s="90"/>
      <c r="I122" s="138"/>
      <c r="J122" s="101"/>
      <c r="K122" s="118"/>
      <c r="L122" s="87"/>
      <c r="M122" s="193" t="str">
        <f t="shared" si="31"/>
        <v/>
      </c>
      <c r="N122" s="193" t="str">
        <f t="shared" si="32"/>
        <v/>
      </c>
      <c r="O122" s="193" t="str">
        <f t="shared" si="33"/>
        <v/>
      </c>
      <c r="P122" s="193" t="str">
        <f t="shared" si="34"/>
        <v/>
      </c>
      <c r="Q122" s="193" t="str">
        <f t="shared" si="35"/>
        <v/>
      </c>
      <c r="R122" s="193" t="str">
        <f t="shared" si="36"/>
        <v/>
      </c>
      <c r="S122" s="193" t="str">
        <f t="shared" si="37"/>
        <v/>
      </c>
      <c r="T122" s="193" t="str">
        <f t="shared" si="38"/>
        <v/>
      </c>
      <c r="U122" s="193" t="str">
        <f t="shared" si="39"/>
        <v/>
      </c>
      <c r="V122" s="193" t="str">
        <f t="shared" si="40"/>
        <v/>
      </c>
      <c r="W122" s="193" t="str">
        <f t="shared" si="41"/>
        <v/>
      </c>
      <c r="X122" s="193" t="str">
        <f t="shared" si="42"/>
        <v/>
      </c>
      <c r="Y122" s="193" t="str">
        <f t="shared" si="43"/>
        <v/>
      </c>
      <c r="Z122" s="193" t="str">
        <f t="shared" si="44"/>
        <v/>
      </c>
      <c r="AA122" s="193" t="str">
        <f t="shared" si="45"/>
        <v/>
      </c>
      <c r="AB122" s="193" t="str">
        <f t="shared" si="46"/>
        <v/>
      </c>
      <c r="AC122" s="193" t="str">
        <f t="shared" si="47"/>
        <v/>
      </c>
      <c r="AD122" s="193" t="str">
        <f t="shared" si="48"/>
        <v/>
      </c>
      <c r="AE122" s="193" t="str">
        <f t="shared" si="49"/>
        <v/>
      </c>
      <c r="AF122" s="193" t="str">
        <f t="shared" si="50"/>
        <v/>
      </c>
      <c r="AG122" s="193" t="str">
        <f t="shared" si="51"/>
        <v/>
      </c>
      <c r="AH122" s="193" t="str">
        <f t="shared" si="52"/>
        <v/>
      </c>
      <c r="AI122" s="193" t="str">
        <f t="shared" si="53"/>
        <v/>
      </c>
      <c r="AJ122" s="193" t="str">
        <f t="shared" si="54"/>
        <v/>
      </c>
    </row>
    <row r="123" spans="1:36" x14ac:dyDescent="0.5">
      <c r="A123" s="226">
        <v>121</v>
      </c>
      <c r="C123" s="15" t="s">
        <v>1733</v>
      </c>
      <c r="D123" s="16" t="s">
        <v>3589</v>
      </c>
      <c r="E123" s="26"/>
      <c r="F123" s="27"/>
      <c r="G123" s="17" t="str">
        <f t="shared" ca="1" si="30"/>
        <v/>
      </c>
      <c r="H123" s="28"/>
      <c r="I123" s="139"/>
      <c r="J123" s="80"/>
      <c r="K123" s="189">
        <f t="shared" ref="K123:K130" si="59">$K$122</f>
        <v>0</v>
      </c>
      <c r="L123" s="26"/>
      <c r="M123" s="194" t="str">
        <f t="shared" si="31"/>
        <v/>
      </c>
      <c r="N123" s="194" t="str">
        <f t="shared" si="32"/>
        <v/>
      </c>
      <c r="O123" s="194" t="str">
        <f t="shared" si="33"/>
        <v/>
      </c>
      <c r="P123" s="194" t="str">
        <f t="shared" si="34"/>
        <v/>
      </c>
      <c r="Q123" s="194" t="str">
        <f t="shared" si="35"/>
        <v/>
      </c>
      <c r="R123" s="194" t="str">
        <f t="shared" si="36"/>
        <v/>
      </c>
      <c r="S123" s="194" t="str">
        <f t="shared" si="37"/>
        <v/>
      </c>
      <c r="T123" s="194" t="str">
        <f t="shared" si="38"/>
        <v/>
      </c>
      <c r="U123" s="194" t="str">
        <f t="shared" si="39"/>
        <v/>
      </c>
      <c r="V123" s="194" t="str">
        <f t="shared" si="40"/>
        <v/>
      </c>
      <c r="W123" s="194" t="str">
        <f t="shared" si="41"/>
        <v/>
      </c>
      <c r="X123" s="194" t="str">
        <f t="shared" si="42"/>
        <v/>
      </c>
      <c r="Y123" s="194" t="str">
        <f t="shared" si="43"/>
        <v/>
      </c>
      <c r="Z123" s="194" t="str">
        <f t="shared" si="44"/>
        <v/>
      </c>
      <c r="AA123" s="194" t="str">
        <f t="shared" si="45"/>
        <v/>
      </c>
      <c r="AB123" s="194" t="str">
        <f t="shared" si="46"/>
        <v/>
      </c>
      <c r="AC123" s="194" t="str">
        <f t="shared" si="47"/>
        <v/>
      </c>
      <c r="AD123" s="194" t="str">
        <f t="shared" si="48"/>
        <v/>
      </c>
      <c r="AE123" s="194" t="str">
        <f t="shared" si="49"/>
        <v/>
      </c>
      <c r="AF123" s="194" t="str">
        <f t="shared" si="50"/>
        <v/>
      </c>
      <c r="AG123" s="194" t="str">
        <f t="shared" si="51"/>
        <v/>
      </c>
      <c r="AH123" s="194" t="str">
        <f t="shared" si="52"/>
        <v/>
      </c>
      <c r="AI123" s="194" t="str">
        <f t="shared" si="53"/>
        <v/>
      </c>
      <c r="AJ123" s="194" t="str">
        <f t="shared" si="54"/>
        <v/>
      </c>
    </row>
    <row r="124" spans="1:36" x14ac:dyDescent="0.5">
      <c r="A124" s="226">
        <v>122</v>
      </c>
      <c r="C124" s="15" t="s">
        <v>1734</v>
      </c>
      <c r="D124" s="16" t="s">
        <v>3590</v>
      </c>
      <c r="E124" s="26"/>
      <c r="F124" s="27"/>
      <c r="G124" s="17" t="str">
        <f t="shared" ca="1" si="30"/>
        <v/>
      </c>
      <c r="H124" s="28"/>
      <c r="I124" s="139"/>
      <c r="J124" s="80"/>
      <c r="K124" s="189">
        <f t="shared" si="59"/>
        <v>0</v>
      </c>
      <c r="L124" s="26"/>
      <c r="M124" s="194" t="str">
        <f t="shared" si="31"/>
        <v/>
      </c>
      <c r="N124" s="194" t="str">
        <f t="shared" si="32"/>
        <v/>
      </c>
      <c r="O124" s="194" t="str">
        <f t="shared" si="33"/>
        <v/>
      </c>
      <c r="P124" s="194" t="str">
        <f t="shared" si="34"/>
        <v/>
      </c>
      <c r="Q124" s="194" t="str">
        <f t="shared" si="35"/>
        <v/>
      </c>
      <c r="R124" s="194" t="str">
        <f t="shared" si="36"/>
        <v/>
      </c>
      <c r="S124" s="194" t="str">
        <f t="shared" si="37"/>
        <v/>
      </c>
      <c r="T124" s="194" t="str">
        <f t="shared" si="38"/>
        <v/>
      </c>
      <c r="U124" s="194" t="str">
        <f t="shared" si="39"/>
        <v/>
      </c>
      <c r="V124" s="194" t="str">
        <f t="shared" si="40"/>
        <v/>
      </c>
      <c r="W124" s="194" t="str">
        <f t="shared" si="41"/>
        <v/>
      </c>
      <c r="X124" s="194" t="str">
        <f t="shared" si="42"/>
        <v/>
      </c>
      <c r="Y124" s="194" t="str">
        <f t="shared" si="43"/>
        <v/>
      </c>
      <c r="Z124" s="194" t="str">
        <f t="shared" si="44"/>
        <v/>
      </c>
      <c r="AA124" s="194" t="str">
        <f t="shared" si="45"/>
        <v/>
      </c>
      <c r="AB124" s="194" t="str">
        <f t="shared" si="46"/>
        <v/>
      </c>
      <c r="AC124" s="194" t="str">
        <f t="shared" si="47"/>
        <v/>
      </c>
      <c r="AD124" s="194" t="str">
        <f t="shared" si="48"/>
        <v/>
      </c>
      <c r="AE124" s="194" t="str">
        <f t="shared" si="49"/>
        <v/>
      </c>
      <c r="AF124" s="194" t="str">
        <f t="shared" si="50"/>
        <v/>
      </c>
      <c r="AG124" s="194" t="str">
        <f t="shared" si="51"/>
        <v/>
      </c>
      <c r="AH124" s="194" t="str">
        <f t="shared" si="52"/>
        <v/>
      </c>
      <c r="AI124" s="194" t="str">
        <f t="shared" si="53"/>
        <v/>
      </c>
      <c r="AJ124" s="194" t="str">
        <f t="shared" si="54"/>
        <v/>
      </c>
    </row>
    <row r="125" spans="1:36" x14ac:dyDescent="0.5">
      <c r="A125" s="226">
        <v>123</v>
      </c>
      <c r="C125" s="15" t="s">
        <v>1735</v>
      </c>
      <c r="D125" s="16" t="s">
        <v>3591</v>
      </c>
      <c r="E125" s="26"/>
      <c r="F125" s="27"/>
      <c r="G125" s="17" t="str">
        <f t="shared" ca="1" si="30"/>
        <v/>
      </c>
      <c r="H125" s="28"/>
      <c r="I125" s="139"/>
      <c r="J125" s="80"/>
      <c r="K125" s="189">
        <f t="shared" si="59"/>
        <v>0</v>
      </c>
      <c r="L125" s="26"/>
      <c r="M125" s="194" t="str">
        <f t="shared" si="31"/>
        <v/>
      </c>
      <c r="N125" s="194" t="str">
        <f t="shared" si="32"/>
        <v/>
      </c>
      <c r="O125" s="194" t="str">
        <f t="shared" si="33"/>
        <v/>
      </c>
      <c r="P125" s="194" t="str">
        <f t="shared" si="34"/>
        <v/>
      </c>
      <c r="Q125" s="194" t="str">
        <f t="shared" si="35"/>
        <v/>
      </c>
      <c r="R125" s="194" t="str">
        <f t="shared" si="36"/>
        <v/>
      </c>
      <c r="S125" s="194" t="str">
        <f t="shared" si="37"/>
        <v/>
      </c>
      <c r="T125" s="194" t="str">
        <f t="shared" si="38"/>
        <v/>
      </c>
      <c r="U125" s="194" t="str">
        <f t="shared" si="39"/>
        <v/>
      </c>
      <c r="V125" s="194" t="str">
        <f t="shared" si="40"/>
        <v/>
      </c>
      <c r="W125" s="194" t="str">
        <f t="shared" si="41"/>
        <v/>
      </c>
      <c r="X125" s="194" t="str">
        <f t="shared" si="42"/>
        <v/>
      </c>
      <c r="Y125" s="194" t="str">
        <f t="shared" si="43"/>
        <v/>
      </c>
      <c r="Z125" s="194" t="str">
        <f t="shared" si="44"/>
        <v/>
      </c>
      <c r="AA125" s="194" t="str">
        <f t="shared" si="45"/>
        <v/>
      </c>
      <c r="AB125" s="194" t="str">
        <f t="shared" si="46"/>
        <v/>
      </c>
      <c r="AC125" s="194" t="str">
        <f t="shared" si="47"/>
        <v/>
      </c>
      <c r="AD125" s="194" t="str">
        <f t="shared" si="48"/>
        <v/>
      </c>
      <c r="AE125" s="194" t="str">
        <f t="shared" si="49"/>
        <v/>
      </c>
      <c r="AF125" s="194" t="str">
        <f t="shared" si="50"/>
        <v/>
      </c>
      <c r="AG125" s="194" t="str">
        <f t="shared" si="51"/>
        <v/>
      </c>
      <c r="AH125" s="194" t="str">
        <f t="shared" si="52"/>
        <v/>
      </c>
      <c r="AI125" s="194" t="str">
        <f t="shared" si="53"/>
        <v/>
      </c>
      <c r="AJ125" s="194" t="str">
        <f t="shared" si="54"/>
        <v/>
      </c>
    </row>
    <row r="126" spans="1:36" x14ac:dyDescent="0.5">
      <c r="A126" s="226">
        <v>124</v>
      </c>
      <c r="C126" s="15" t="s">
        <v>1738</v>
      </c>
      <c r="D126" s="16" t="s">
        <v>3593</v>
      </c>
      <c r="E126" s="26"/>
      <c r="F126" s="27"/>
      <c r="G126" s="17" t="str">
        <f t="shared" ca="1" si="30"/>
        <v/>
      </c>
      <c r="H126" s="28"/>
      <c r="I126" s="139"/>
      <c r="J126" s="80"/>
      <c r="K126" s="189">
        <f t="shared" si="59"/>
        <v>0</v>
      </c>
      <c r="L126" s="26"/>
      <c r="M126" s="194" t="str">
        <f t="shared" si="31"/>
        <v/>
      </c>
      <c r="N126" s="194" t="str">
        <f t="shared" si="32"/>
        <v/>
      </c>
      <c r="O126" s="194" t="str">
        <f t="shared" si="33"/>
        <v/>
      </c>
      <c r="P126" s="194" t="str">
        <f t="shared" si="34"/>
        <v/>
      </c>
      <c r="Q126" s="194" t="str">
        <f t="shared" si="35"/>
        <v/>
      </c>
      <c r="R126" s="194" t="str">
        <f t="shared" si="36"/>
        <v/>
      </c>
      <c r="S126" s="194" t="str">
        <f t="shared" si="37"/>
        <v/>
      </c>
      <c r="T126" s="194" t="str">
        <f t="shared" si="38"/>
        <v/>
      </c>
      <c r="U126" s="194" t="str">
        <f t="shared" si="39"/>
        <v/>
      </c>
      <c r="V126" s="194" t="str">
        <f t="shared" si="40"/>
        <v/>
      </c>
      <c r="W126" s="194" t="str">
        <f t="shared" si="41"/>
        <v/>
      </c>
      <c r="X126" s="194" t="str">
        <f t="shared" si="42"/>
        <v/>
      </c>
      <c r="Y126" s="194" t="str">
        <f t="shared" si="43"/>
        <v/>
      </c>
      <c r="Z126" s="194" t="str">
        <f t="shared" si="44"/>
        <v/>
      </c>
      <c r="AA126" s="194" t="str">
        <f t="shared" si="45"/>
        <v/>
      </c>
      <c r="AB126" s="194" t="str">
        <f t="shared" si="46"/>
        <v/>
      </c>
      <c r="AC126" s="194" t="str">
        <f t="shared" si="47"/>
        <v/>
      </c>
      <c r="AD126" s="194" t="str">
        <f t="shared" si="48"/>
        <v/>
      </c>
      <c r="AE126" s="194" t="str">
        <f t="shared" si="49"/>
        <v/>
      </c>
      <c r="AF126" s="194" t="str">
        <f t="shared" si="50"/>
        <v/>
      </c>
      <c r="AG126" s="194" t="str">
        <f t="shared" si="51"/>
        <v/>
      </c>
      <c r="AH126" s="194" t="str">
        <f t="shared" si="52"/>
        <v/>
      </c>
      <c r="AI126" s="194" t="str">
        <f t="shared" si="53"/>
        <v/>
      </c>
      <c r="AJ126" s="194" t="str">
        <f t="shared" si="54"/>
        <v/>
      </c>
    </row>
    <row r="127" spans="1:36" x14ac:dyDescent="0.5">
      <c r="A127" s="226">
        <v>125</v>
      </c>
      <c r="C127" s="15" t="s">
        <v>1739</v>
      </c>
      <c r="D127" s="16" t="s">
        <v>3594</v>
      </c>
      <c r="E127" s="26"/>
      <c r="F127" s="27"/>
      <c r="G127" s="17" t="str">
        <f t="shared" ca="1" si="30"/>
        <v/>
      </c>
      <c r="H127" s="28"/>
      <c r="I127" s="139"/>
      <c r="J127" s="80"/>
      <c r="K127" s="189">
        <f t="shared" si="59"/>
        <v>0</v>
      </c>
      <c r="L127" s="26"/>
      <c r="M127" s="194" t="str">
        <f t="shared" si="31"/>
        <v/>
      </c>
      <c r="N127" s="194" t="str">
        <f t="shared" si="32"/>
        <v/>
      </c>
      <c r="O127" s="194" t="str">
        <f t="shared" si="33"/>
        <v/>
      </c>
      <c r="P127" s="194" t="str">
        <f t="shared" si="34"/>
        <v/>
      </c>
      <c r="Q127" s="194" t="str">
        <f t="shared" si="35"/>
        <v/>
      </c>
      <c r="R127" s="194" t="str">
        <f t="shared" si="36"/>
        <v/>
      </c>
      <c r="S127" s="194" t="str">
        <f t="shared" si="37"/>
        <v/>
      </c>
      <c r="T127" s="194" t="str">
        <f t="shared" si="38"/>
        <v/>
      </c>
      <c r="U127" s="194" t="str">
        <f t="shared" si="39"/>
        <v/>
      </c>
      <c r="V127" s="194" t="str">
        <f t="shared" si="40"/>
        <v/>
      </c>
      <c r="W127" s="194" t="str">
        <f t="shared" si="41"/>
        <v/>
      </c>
      <c r="X127" s="194" t="str">
        <f t="shared" si="42"/>
        <v/>
      </c>
      <c r="Y127" s="194" t="str">
        <f t="shared" si="43"/>
        <v/>
      </c>
      <c r="Z127" s="194" t="str">
        <f t="shared" si="44"/>
        <v/>
      </c>
      <c r="AA127" s="194" t="str">
        <f t="shared" si="45"/>
        <v/>
      </c>
      <c r="AB127" s="194" t="str">
        <f t="shared" si="46"/>
        <v/>
      </c>
      <c r="AC127" s="194" t="str">
        <f t="shared" si="47"/>
        <v/>
      </c>
      <c r="AD127" s="194" t="str">
        <f t="shared" si="48"/>
        <v/>
      </c>
      <c r="AE127" s="194" t="str">
        <f t="shared" si="49"/>
        <v/>
      </c>
      <c r="AF127" s="194" t="str">
        <f t="shared" si="50"/>
        <v/>
      </c>
      <c r="AG127" s="194" t="str">
        <f t="shared" si="51"/>
        <v/>
      </c>
      <c r="AH127" s="194" t="str">
        <f t="shared" si="52"/>
        <v/>
      </c>
      <c r="AI127" s="194" t="str">
        <f t="shared" si="53"/>
        <v/>
      </c>
      <c r="AJ127" s="194" t="str">
        <f t="shared" si="54"/>
        <v/>
      </c>
    </row>
    <row r="128" spans="1:36" x14ac:dyDescent="0.5">
      <c r="A128" s="226">
        <v>126</v>
      </c>
      <c r="C128" s="15" t="s">
        <v>1740</v>
      </c>
      <c r="D128" s="16" t="s">
        <v>3595</v>
      </c>
      <c r="E128" s="26"/>
      <c r="F128" s="27"/>
      <c r="G128" s="17" t="str">
        <f t="shared" ca="1" si="30"/>
        <v/>
      </c>
      <c r="H128" s="28"/>
      <c r="I128" s="139"/>
      <c r="J128" s="80"/>
      <c r="K128" s="189">
        <f t="shared" si="59"/>
        <v>0</v>
      </c>
      <c r="L128" s="26"/>
      <c r="M128" s="194" t="str">
        <f t="shared" si="31"/>
        <v/>
      </c>
      <c r="N128" s="194" t="str">
        <f t="shared" si="32"/>
        <v/>
      </c>
      <c r="O128" s="194" t="str">
        <f t="shared" si="33"/>
        <v/>
      </c>
      <c r="P128" s="194" t="str">
        <f t="shared" si="34"/>
        <v/>
      </c>
      <c r="Q128" s="194" t="str">
        <f t="shared" si="35"/>
        <v/>
      </c>
      <c r="R128" s="194" t="str">
        <f t="shared" si="36"/>
        <v/>
      </c>
      <c r="S128" s="194" t="str">
        <f t="shared" si="37"/>
        <v/>
      </c>
      <c r="T128" s="194" t="str">
        <f t="shared" si="38"/>
        <v/>
      </c>
      <c r="U128" s="194" t="str">
        <f t="shared" si="39"/>
        <v/>
      </c>
      <c r="V128" s="194" t="str">
        <f t="shared" si="40"/>
        <v/>
      </c>
      <c r="W128" s="194" t="str">
        <f t="shared" si="41"/>
        <v/>
      </c>
      <c r="X128" s="194" t="str">
        <f t="shared" si="42"/>
        <v/>
      </c>
      <c r="Y128" s="194" t="str">
        <f t="shared" si="43"/>
        <v/>
      </c>
      <c r="Z128" s="194" t="str">
        <f t="shared" si="44"/>
        <v/>
      </c>
      <c r="AA128" s="194" t="str">
        <f t="shared" si="45"/>
        <v/>
      </c>
      <c r="AB128" s="194" t="str">
        <f t="shared" si="46"/>
        <v/>
      </c>
      <c r="AC128" s="194" t="str">
        <f t="shared" si="47"/>
        <v/>
      </c>
      <c r="AD128" s="194" t="str">
        <f t="shared" si="48"/>
        <v/>
      </c>
      <c r="AE128" s="194" t="str">
        <f t="shared" si="49"/>
        <v/>
      </c>
      <c r="AF128" s="194" t="str">
        <f t="shared" si="50"/>
        <v/>
      </c>
      <c r="AG128" s="194" t="str">
        <f t="shared" si="51"/>
        <v/>
      </c>
      <c r="AH128" s="194" t="str">
        <f t="shared" si="52"/>
        <v/>
      </c>
      <c r="AI128" s="194" t="str">
        <f t="shared" si="53"/>
        <v/>
      </c>
      <c r="AJ128" s="194" t="str">
        <f t="shared" si="54"/>
        <v/>
      </c>
    </row>
    <row r="129" spans="1:36" x14ac:dyDescent="0.5">
      <c r="A129" s="230">
        <v>127</v>
      </c>
      <c r="B129" s="231"/>
      <c r="C129" s="15" t="s">
        <v>1741</v>
      </c>
      <c r="D129" s="16" t="s">
        <v>0</v>
      </c>
      <c r="E129" s="26"/>
      <c r="F129" s="27"/>
      <c r="G129" s="17" t="str">
        <f t="shared" ca="1" si="30"/>
        <v/>
      </c>
      <c r="H129" s="28"/>
      <c r="I129" s="139"/>
      <c r="J129" s="80"/>
      <c r="K129" s="189">
        <f t="shared" si="59"/>
        <v>0</v>
      </c>
      <c r="L129" s="26"/>
      <c r="M129" s="194" t="str">
        <f t="shared" si="31"/>
        <v/>
      </c>
      <c r="N129" s="194" t="str">
        <f t="shared" si="32"/>
        <v/>
      </c>
      <c r="O129" s="194" t="str">
        <f t="shared" si="33"/>
        <v/>
      </c>
      <c r="P129" s="194" t="str">
        <f t="shared" si="34"/>
        <v/>
      </c>
      <c r="Q129" s="194" t="str">
        <f t="shared" si="35"/>
        <v/>
      </c>
      <c r="R129" s="194" t="str">
        <f t="shared" si="36"/>
        <v/>
      </c>
      <c r="S129" s="194" t="str">
        <f t="shared" si="37"/>
        <v/>
      </c>
      <c r="T129" s="194" t="str">
        <f t="shared" si="38"/>
        <v/>
      </c>
      <c r="U129" s="194" t="str">
        <f t="shared" si="39"/>
        <v/>
      </c>
      <c r="V129" s="194" t="str">
        <f t="shared" si="40"/>
        <v/>
      </c>
      <c r="W129" s="194" t="str">
        <f t="shared" si="41"/>
        <v/>
      </c>
      <c r="X129" s="194" t="str">
        <f t="shared" si="42"/>
        <v/>
      </c>
      <c r="Y129" s="194" t="str">
        <f t="shared" si="43"/>
        <v/>
      </c>
      <c r="Z129" s="194" t="str">
        <f t="shared" si="44"/>
        <v/>
      </c>
      <c r="AA129" s="194" t="str">
        <f t="shared" si="45"/>
        <v/>
      </c>
      <c r="AB129" s="194" t="str">
        <f t="shared" si="46"/>
        <v/>
      </c>
      <c r="AC129" s="194" t="str">
        <f t="shared" si="47"/>
        <v/>
      </c>
      <c r="AD129" s="194" t="str">
        <f t="shared" si="48"/>
        <v/>
      </c>
      <c r="AE129" s="194" t="str">
        <f t="shared" si="49"/>
        <v/>
      </c>
      <c r="AF129" s="194" t="str">
        <f t="shared" si="50"/>
        <v/>
      </c>
      <c r="AG129" s="194" t="str">
        <f t="shared" si="51"/>
        <v/>
      </c>
      <c r="AH129" s="194" t="str">
        <f t="shared" si="52"/>
        <v/>
      </c>
      <c r="AI129" s="194" t="str">
        <f t="shared" si="53"/>
        <v/>
      </c>
      <c r="AJ129" s="194" t="str">
        <f t="shared" si="54"/>
        <v/>
      </c>
    </row>
    <row r="130" spans="1:36" s="92" customFormat="1" ht="20.25" thickBot="1" x14ac:dyDescent="0.55000000000000004">
      <c r="A130" s="227">
        <v>128</v>
      </c>
      <c r="B130" s="220"/>
      <c r="C130" s="93" t="s">
        <v>1737</v>
      </c>
      <c r="D130" s="94" t="s">
        <v>3592</v>
      </c>
      <c r="E130" s="95"/>
      <c r="F130" s="96"/>
      <c r="G130" s="97" t="str">
        <f t="shared" ref="G130:G193" ca="1" si="60">IF(ISBLANK(F130) = TRUE,"",INDIRECT(CONCATENATE("Day_",F130)))</f>
        <v/>
      </c>
      <c r="H130" s="98"/>
      <c r="I130" s="144"/>
      <c r="J130" s="102"/>
      <c r="K130" s="190">
        <f t="shared" si="59"/>
        <v>0</v>
      </c>
      <c r="L130" s="95"/>
      <c r="M130" s="195" t="str">
        <f t="shared" si="31"/>
        <v/>
      </c>
      <c r="N130" s="195" t="str">
        <f t="shared" si="32"/>
        <v/>
      </c>
      <c r="O130" s="195" t="str">
        <f t="shared" si="33"/>
        <v/>
      </c>
      <c r="P130" s="195" t="str">
        <f t="shared" si="34"/>
        <v/>
      </c>
      <c r="Q130" s="195" t="str">
        <f t="shared" si="35"/>
        <v/>
      </c>
      <c r="R130" s="195" t="str">
        <f t="shared" si="36"/>
        <v/>
      </c>
      <c r="S130" s="195" t="str">
        <f t="shared" si="37"/>
        <v/>
      </c>
      <c r="T130" s="195" t="str">
        <f t="shared" si="38"/>
        <v/>
      </c>
      <c r="U130" s="195" t="str">
        <f t="shared" si="39"/>
        <v/>
      </c>
      <c r="V130" s="195" t="str">
        <f t="shared" si="40"/>
        <v/>
      </c>
      <c r="W130" s="195" t="str">
        <f t="shared" si="41"/>
        <v/>
      </c>
      <c r="X130" s="195" t="str">
        <f t="shared" si="42"/>
        <v/>
      </c>
      <c r="Y130" s="195" t="str">
        <f t="shared" si="43"/>
        <v/>
      </c>
      <c r="Z130" s="195" t="str">
        <f t="shared" si="44"/>
        <v/>
      </c>
      <c r="AA130" s="195" t="str">
        <f t="shared" si="45"/>
        <v/>
      </c>
      <c r="AB130" s="195" t="str">
        <f t="shared" si="46"/>
        <v/>
      </c>
      <c r="AC130" s="195" t="str">
        <f t="shared" si="47"/>
        <v/>
      </c>
      <c r="AD130" s="195" t="str">
        <f t="shared" si="48"/>
        <v/>
      </c>
      <c r="AE130" s="195" t="str">
        <f t="shared" si="49"/>
        <v/>
      </c>
      <c r="AF130" s="195" t="str">
        <f t="shared" si="50"/>
        <v/>
      </c>
      <c r="AG130" s="195" t="str">
        <f t="shared" si="51"/>
        <v/>
      </c>
      <c r="AH130" s="195" t="str">
        <f t="shared" si="52"/>
        <v/>
      </c>
      <c r="AI130" s="195" t="str">
        <f t="shared" si="53"/>
        <v/>
      </c>
      <c r="AJ130" s="195" t="str">
        <f t="shared" si="54"/>
        <v/>
      </c>
    </row>
    <row r="131" spans="1:36" x14ac:dyDescent="0.5">
      <c r="A131" s="226">
        <v>129</v>
      </c>
      <c r="C131" s="85" t="s">
        <v>1743</v>
      </c>
      <c r="D131" s="86" t="s">
        <v>2</v>
      </c>
      <c r="E131" s="87"/>
      <c r="F131" s="88"/>
      <c r="G131" s="89" t="str">
        <f t="shared" ca="1" si="60"/>
        <v/>
      </c>
      <c r="H131" s="90"/>
      <c r="I131" s="138"/>
      <c r="J131" s="101"/>
      <c r="K131" s="118"/>
      <c r="L131" s="87"/>
      <c r="M131" s="193" t="str">
        <f t="shared" ref="M131:M194" si="61">IF(K131=1, IF(H131&gt;0, H131, ""), "")</f>
        <v/>
      </c>
      <c r="N131" s="193" t="str">
        <f t="shared" ref="N131:N194" si="62">IF(K131=1, IF(F131&gt;0, 1, ""), "")</f>
        <v/>
      </c>
      <c r="O131" s="193" t="str">
        <f t="shared" ref="O131:O194" si="63">IF(K131=2, IF(H131&gt;0, H131, ""), "")</f>
        <v/>
      </c>
      <c r="P131" s="193" t="str">
        <f t="shared" ref="P131:P194" si="64">IF(K131=2, IF(F131&gt;0, 1, ""), "")</f>
        <v/>
      </c>
      <c r="Q131" s="193" t="str">
        <f t="shared" ref="Q131:Q194" si="65">IF(K131=3, IF(H131&gt;0, H131, ""), "")</f>
        <v/>
      </c>
      <c r="R131" s="193" t="str">
        <f t="shared" ref="R131:R194" si="66">IF(K131=3, IF(F131&gt;0, 1, ""), "")</f>
        <v/>
      </c>
      <c r="S131" s="193" t="str">
        <f t="shared" ref="S131:S194" si="67">IF(K131=4, IF(H131&gt;0, H131, ""), "")</f>
        <v/>
      </c>
      <c r="T131" s="193" t="str">
        <f t="shared" ref="T131:T194" si="68">IF(K131=4, IF(F131&gt;0, 1, ""), "")</f>
        <v/>
      </c>
      <c r="U131" s="193" t="str">
        <f t="shared" ref="U131:U194" si="69">IF(K131=5, IF(H131&gt;0, H131, ""), "")</f>
        <v/>
      </c>
      <c r="V131" s="193" t="str">
        <f t="shared" ref="V131:V194" si="70">IF(K131=5, IF(F131&gt;0, 1, ""), "")</f>
        <v/>
      </c>
      <c r="W131" s="193" t="str">
        <f t="shared" ref="W131:W194" si="71">IF(K131=6, IF(H131&gt;0, H131, ""), "")</f>
        <v/>
      </c>
      <c r="X131" s="193" t="str">
        <f t="shared" ref="X131:X194" si="72">IF(K131=6, IF(F131&gt;0, 1, ""), "")</f>
        <v/>
      </c>
      <c r="Y131" s="193" t="str">
        <f t="shared" ref="Y131:Y194" si="73">IF(K131=7, IF(H131&gt;0, H131, ""), "")</f>
        <v/>
      </c>
      <c r="Z131" s="193" t="str">
        <f t="shared" ref="Z131:Z194" si="74">IF(K131=7, IF(F131&gt;0, 1, ""), "")</f>
        <v/>
      </c>
      <c r="AA131" s="193" t="str">
        <f t="shared" ref="AA131:AA194" si="75">IF(K131=8, IF(H131&gt;0, H131, ""), "")</f>
        <v/>
      </c>
      <c r="AB131" s="193" t="str">
        <f t="shared" ref="AB131:AB194" si="76">IF(K131=8, IF(F131&gt;0, 1, ""), "")</f>
        <v/>
      </c>
      <c r="AC131" s="193" t="str">
        <f t="shared" ref="AC131:AC194" si="77">IF(K131=9, IF(H131&gt;0, H131, ""), "")</f>
        <v/>
      </c>
      <c r="AD131" s="193" t="str">
        <f t="shared" ref="AD131:AD194" si="78">IF(K131=9, IF(F131&gt;0, 1, ""), "")</f>
        <v/>
      </c>
      <c r="AE131" s="193" t="str">
        <f t="shared" ref="AE131:AE194" si="79">IF(K131=10, IF(H131&gt;0, H131, ""), "")</f>
        <v/>
      </c>
      <c r="AF131" s="193" t="str">
        <f t="shared" ref="AF131:AF194" si="80">IF(K131=10, IF(F131&gt;0, 1, ""), "")</f>
        <v/>
      </c>
      <c r="AG131" s="193" t="str">
        <f t="shared" ref="AG131:AG194" si="81">IF(K131=11, IF(H131&gt;0, H131, ""), "")</f>
        <v/>
      </c>
      <c r="AH131" s="193" t="str">
        <f t="shared" ref="AH131:AH194" si="82">IF(K131=11, IF(F131&gt;0, 1, ""), "")</f>
        <v/>
      </c>
      <c r="AI131" s="193" t="str">
        <f t="shared" ref="AI131:AI194" si="83">IF(K131=12, IF(H131&gt;0, H131, ""), "")</f>
        <v/>
      </c>
      <c r="AJ131" s="193" t="str">
        <f t="shared" ref="AJ131:AJ194" si="84">IF(K131=12, IF(F131&gt;0, 1, ""), "")</f>
        <v/>
      </c>
    </row>
    <row r="132" spans="1:36" x14ac:dyDescent="0.5">
      <c r="A132" s="226">
        <v>130</v>
      </c>
      <c r="C132" s="15" t="s">
        <v>1744</v>
      </c>
      <c r="D132" s="16" t="s">
        <v>3</v>
      </c>
      <c r="E132" s="26"/>
      <c r="F132" s="27"/>
      <c r="G132" s="17" t="str">
        <f t="shared" ca="1" si="60"/>
        <v/>
      </c>
      <c r="H132" s="28"/>
      <c r="I132" s="139"/>
      <c r="J132" s="80"/>
      <c r="K132" s="189">
        <f t="shared" ref="K132:K139" si="85">$K$131</f>
        <v>0</v>
      </c>
      <c r="L132" s="26"/>
      <c r="M132" s="194" t="str">
        <f t="shared" si="61"/>
        <v/>
      </c>
      <c r="N132" s="194" t="str">
        <f t="shared" si="62"/>
        <v/>
      </c>
      <c r="O132" s="194" t="str">
        <f t="shared" si="63"/>
        <v/>
      </c>
      <c r="P132" s="194" t="str">
        <f t="shared" si="64"/>
        <v/>
      </c>
      <c r="Q132" s="194" t="str">
        <f t="shared" si="65"/>
        <v/>
      </c>
      <c r="R132" s="194" t="str">
        <f t="shared" si="66"/>
        <v/>
      </c>
      <c r="S132" s="194" t="str">
        <f t="shared" si="67"/>
        <v/>
      </c>
      <c r="T132" s="194" t="str">
        <f t="shared" si="68"/>
        <v/>
      </c>
      <c r="U132" s="194" t="str">
        <f t="shared" si="69"/>
        <v/>
      </c>
      <c r="V132" s="194" t="str">
        <f t="shared" si="70"/>
        <v/>
      </c>
      <c r="W132" s="194" t="str">
        <f t="shared" si="71"/>
        <v/>
      </c>
      <c r="X132" s="194" t="str">
        <f t="shared" si="72"/>
        <v/>
      </c>
      <c r="Y132" s="194" t="str">
        <f t="shared" si="73"/>
        <v/>
      </c>
      <c r="Z132" s="194" t="str">
        <f t="shared" si="74"/>
        <v/>
      </c>
      <c r="AA132" s="194" t="str">
        <f t="shared" si="75"/>
        <v/>
      </c>
      <c r="AB132" s="194" t="str">
        <f t="shared" si="76"/>
        <v/>
      </c>
      <c r="AC132" s="194" t="str">
        <f t="shared" si="77"/>
        <v/>
      </c>
      <c r="AD132" s="194" t="str">
        <f t="shared" si="78"/>
        <v/>
      </c>
      <c r="AE132" s="194" t="str">
        <f t="shared" si="79"/>
        <v/>
      </c>
      <c r="AF132" s="194" t="str">
        <f t="shared" si="80"/>
        <v/>
      </c>
      <c r="AG132" s="194" t="str">
        <f t="shared" si="81"/>
        <v/>
      </c>
      <c r="AH132" s="194" t="str">
        <f t="shared" si="82"/>
        <v/>
      </c>
      <c r="AI132" s="194" t="str">
        <f t="shared" si="83"/>
        <v/>
      </c>
      <c r="AJ132" s="194" t="str">
        <f t="shared" si="84"/>
        <v/>
      </c>
    </row>
    <row r="133" spans="1:36" x14ac:dyDescent="0.5">
      <c r="A133" s="226">
        <v>131</v>
      </c>
      <c r="C133" s="15" t="s">
        <v>1745</v>
      </c>
      <c r="D133" s="16" t="s">
        <v>4</v>
      </c>
      <c r="E133" s="26"/>
      <c r="F133" s="27"/>
      <c r="G133" s="17" t="str">
        <f t="shared" ca="1" si="60"/>
        <v/>
      </c>
      <c r="H133" s="28"/>
      <c r="I133" s="139"/>
      <c r="J133" s="80"/>
      <c r="K133" s="189">
        <f t="shared" si="85"/>
        <v>0</v>
      </c>
      <c r="L133" s="26"/>
      <c r="M133" s="194" t="str">
        <f t="shared" si="61"/>
        <v/>
      </c>
      <c r="N133" s="194" t="str">
        <f t="shared" si="62"/>
        <v/>
      </c>
      <c r="O133" s="194" t="str">
        <f t="shared" si="63"/>
        <v/>
      </c>
      <c r="P133" s="194" t="str">
        <f t="shared" si="64"/>
        <v/>
      </c>
      <c r="Q133" s="194" t="str">
        <f t="shared" si="65"/>
        <v/>
      </c>
      <c r="R133" s="194" t="str">
        <f t="shared" si="66"/>
        <v/>
      </c>
      <c r="S133" s="194" t="str">
        <f t="shared" si="67"/>
        <v/>
      </c>
      <c r="T133" s="194" t="str">
        <f t="shared" si="68"/>
        <v/>
      </c>
      <c r="U133" s="194" t="str">
        <f t="shared" si="69"/>
        <v/>
      </c>
      <c r="V133" s="194" t="str">
        <f t="shared" si="70"/>
        <v/>
      </c>
      <c r="W133" s="194" t="str">
        <f t="shared" si="71"/>
        <v/>
      </c>
      <c r="X133" s="194" t="str">
        <f t="shared" si="72"/>
        <v/>
      </c>
      <c r="Y133" s="194" t="str">
        <f t="shared" si="73"/>
        <v/>
      </c>
      <c r="Z133" s="194" t="str">
        <f t="shared" si="74"/>
        <v/>
      </c>
      <c r="AA133" s="194" t="str">
        <f t="shared" si="75"/>
        <v/>
      </c>
      <c r="AB133" s="194" t="str">
        <f t="shared" si="76"/>
        <v/>
      </c>
      <c r="AC133" s="194" t="str">
        <f t="shared" si="77"/>
        <v/>
      </c>
      <c r="AD133" s="194" t="str">
        <f t="shared" si="78"/>
        <v/>
      </c>
      <c r="AE133" s="194" t="str">
        <f t="shared" si="79"/>
        <v/>
      </c>
      <c r="AF133" s="194" t="str">
        <f t="shared" si="80"/>
        <v/>
      </c>
      <c r="AG133" s="194" t="str">
        <f t="shared" si="81"/>
        <v/>
      </c>
      <c r="AH133" s="194" t="str">
        <f t="shared" si="82"/>
        <v/>
      </c>
      <c r="AI133" s="194" t="str">
        <f t="shared" si="83"/>
        <v/>
      </c>
      <c r="AJ133" s="194" t="str">
        <f t="shared" si="84"/>
        <v/>
      </c>
    </row>
    <row r="134" spans="1:36" x14ac:dyDescent="0.5">
      <c r="A134" s="226">
        <v>132</v>
      </c>
      <c r="C134" s="15" t="s">
        <v>1746</v>
      </c>
      <c r="D134" s="16" t="s">
        <v>3444</v>
      </c>
      <c r="E134" s="26"/>
      <c r="F134" s="27"/>
      <c r="G134" s="17" t="str">
        <f t="shared" ca="1" si="60"/>
        <v/>
      </c>
      <c r="H134" s="28"/>
      <c r="I134" s="139"/>
      <c r="J134" s="80"/>
      <c r="K134" s="189">
        <f t="shared" si="85"/>
        <v>0</v>
      </c>
      <c r="L134" s="26"/>
      <c r="M134" s="194" t="str">
        <f t="shared" si="61"/>
        <v/>
      </c>
      <c r="N134" s="194" t="str">
        <f t="shared" si="62"/>
        <v/>
      </c>
      <c r="O134" s="194" t="str">
        <f t="shared" si="63"/>
        <v/>
      </c>
      <c r="P134" s="194" t="str">
        <f t="shared" si="64"/>
        <v/>
      </c>
      <c r="Q134" s="194" t="str">
        <f t="shared" si="65"/>
        <v/>
      </c>
      <c r="R134" s="194" t="str">
        <f t="shared" si="66"/>
        <v/>
      </c>
      <c r="S134" s="194" t="str">
        <f t="shared" si="67"/>
        <v/>
      </c>
      <c r="T134" s="194" t="str">
        <f t="shared" si="68"/>
        <v/>
      </c>
      <c r="U134" s="194" t="str">
        <f t="shared" si="69"/>
        <v/>
      </c>
      <c r="V134" s="194" t="str">
        <f t="shared" si="70"/>
        <v/>
      </c>
      <c r="W134" s="194" t="str">
        <f t="shared" si="71"/>
        <v/>
      </c>
      <c r="X134" s="194" t="str">
        <f t="shared" si="72"/>
        <v/>
      </c>
      <c r="Y134" s="194" t="str">
        <f t="shared" si="73"/>
        <v/>
      </c>
      <c r="Z134" s="194" t="str">
        <f t="shared" si="74"/>
        <v/>
      </c>
      <c r="AA134" s="194" t="str">
        <f t="shared" si="75"/>
        <v/>
      </c>
      <c r="AB134" s="194" t="str">
        <f t="shared" si="76"/>
        <v/>
      </c>
      <c r="AC134" s="194" t="str">
        <f t="shared" si="77"/>
        <v/>
      </c>
      <c r="AD134" s="194" t="str">
        <f t="shared" si="78"/>
        <v/>
      </c>
      <c r="AE134" s="194" t="str">
        <f t="shared" si="79"/>
        <v/>
      </c>
      <c r="AF134" s="194" t="str">
        <f t="shared" si="80"/>
        <v/>
      </c>
      <c r="AG134" s="194" t="str">
        <f t="shared" si="81"/>
        <v/>
      </c>
      <c r="AH134" s="194" t="str">
        <f t="shared" si="82"/>
        <v/>
      </c>
      <c r="AI134" s="194" t="str">
        <f t="shared" si="83"/>
        <v/>
      </c>
      <c r="AJ134" s="194" t="str">
        <f t="shared" si="84"/>
        <v/>
      </c>
    </row>
    <row r="135" spans="1:36" x14ac:dyDescent="0.5">
      <c r="A135" s="226">
        <v>133</v>
      </c>
      <c r="C135" s="15" t="s">
        <v>1747</v>
      </c>
      <c r="D135" s="16" t="s">
        <v>5</v>
      </c>
      <c r="E135" s="26"/>
      <c r="F135" s="27"/>
      <c r="G135" s="17" t="str">
        <f t="shared" ca="1" si="60"/>
        <v/>
      </c>
      <c r="H135" s="28"/>
      <c r="I135" s="139"/>
      <c r="J135" s="80"/>
      <c r="K135" s="189">
        <f t="shared" si="85"/>
        <v>0</v>
      </c>
      <c r="L135" s="26"/>
      <c r="M135" s="194" t="str">
        <f t="shared" si="61"/>
        <v/>
      </c>
      <c r="N135" s="194" t="str">
        <f t="shared" si="62"/>
        <v/>
      </c>
      <c r="O135" s="194" t="str">
        <f t="shared" si="63"/>
        <v/>
      </c>
      <c r="P135" s="194" t="str">
        <f t="shared" si="64"/>
        <v/>
      </c>
      <c r="Q135" s="194" t="str">
        <f t="shared" si="65"/>
        <v/>
      </c>
      <c r="R135" s="194" t="str">
        <f t="shared" si="66"/>
        <v/>
      </c>
      <c r="S135" s="194" t="str">
        <f t="shared" si="67"/>
        <v/>
      </c>
      <c r="T135" s="194" t="str">
        <f t="shared" si="68"/>
        <v/>
      </c>
      <c r="U135" s="194" t="str">
        <f t="shared" si="69"/>
        <v/>
      </c>
      <c r="V135" s="194" t="str">
        <f t="shared" si="70"/>
        <v/>
      </c>
      <c r="W135" s="194" t="str">
        <f t="shared" si="71"/>
        <v/>
      </c>
      <c r="X135" s="194" t="str">
        <f t="shared" si="72"/>
        <v/>
      </c>
      <c r="Y135" s="194" t="str">
        <f t="shared" si="73"/>
        <v/>
      </c>
      <c r="Z135" s="194" t="str">
        <f t="shared" si="74"/>
        <v/>
      </c>
      <c r="AA135" s="194" t="str">
        <f t="shared" si="75"/>
        <v/>
      </c>
      <c r="AB135" s="194" t="str">
        <f t="shared" si="76"/>
        <v/>
      </c>
      <c r="AC135" s="194" t="str">
        <f t="shared" si="77"/>
        <v/>
      </c>
      <c r="AD135" s="194" t="str">
        <f t="shared" si="78"/>
        <v/>
      </c>
      <c r="AE135" s="194" t="str">
        <f t="shared" si="79"/>
        <v/>
      </c>
      <c r="AF135" s="194" t="str">
        <f t="shared" si="80"/>
        <v/>
      </c>
      <c r="AG135" s="194" t="str">
        <f t="shared" si="81"/>
        <v/>
      </c>
      <c r="AH135" s="194" t="str">
        <f t="shared" si="82"/>
        <v/>
      </c>
      <c r="AI135" s="194" t="str">
        <f t="shared" si="83"/>
        <v/>
      </c>
      <c r="AJ135" s="194" t="str">
        <f t="shared" si="84"/>
        <v/>
      </c>
    </row>
    <row r="136" spans="1:36" x14ac:dyDescent="0.5">
      <c r="A136" s="226">
        <v>134</v>
      </c>
      <c r="C136" s="15" t="s">
        <v>1748</v>
      </c>
      <c r="D136" s="16" t="s">
        <v>6</v>
      </c>
      <c r="E136" s="26"/>
      <c r="F136" s="27"/>
      <c r="G136" s="17" t="str">
        <f t="shared" ca="1" si="60"/>
        <v/>
      </c>
      <c r="H136" s="28"/>
      <c r="I136" s="139"/>
      <c r="J136" s="80"/>
      <c r="K136" s="189">
        <f t="shared" si="85"/>
        <v>0</v>
      </c>
      <c r="L136" s="26"/>
      <c r="M136" s="194" t="str">
        <f t="shared" si="61"/>
        <v/>
      </c>
      <c r="N136" s="194" t="str">
        <f t="shared" si="62"/>
        <v/>
      </c>
      <c r="O136" s="194" t="str">
        <f t="shared" si="63"/>
        <v/>
      </c>
      <c r="P136" s="194" t="str">
        <f t="shared" si="64"/>
        <v/>
      </c>
      <c r="Q136" s="194" t="str">
        <f t="shared" si="65"/>
        <v/>
      </c>
      <c r="R136" s="194" t="str">
        <f t="shared" si="66"/>
        <v/>
      </c>
      <c r="S136" s="194" t="str">
        <f t="shared" si="67"/>
        <v/>
      </c>
      <c r="T136" s="194" t="str">
        <f t="shared" si="68"/>
        <v/>
      </c>
      <c r="U136" s="194" t="str">
        <f t="shared" si="69"/>
        <v/>
      </c>
      <c r="V136" s="194" t="str">
        <f t="shared" si="70"/>
        <v/>
      </c>
      <c r="W136" s="194" t="str">
        <f t="shared" si="71"/>
        <v/>
      </c>
      <c r="X136" s="194" t="str">
        <f t="shared" si="72"/>
        <v/>
      </c>
      <c r="Y136" s="194" t="str">
        <f t="shared" si="73"/>
        <v/>
      </c>
      <c r="Z136" s="194" t="str">
        <f t="shared" si="74"/>
        <v/>
      </c>
      <c r="AA136" s="194" t="str">
        <f t="shared" si="75"/>
        <v/>
      </c>
      <c r="AB136" s="194" t="str">
        <f t="shared" si="76"/>
        <v/>
      </c>
      <c r="AC136" s="194" t="str">
        <f t="shared" si="77"/>
        <v/>
      </c>
      <c r="AD136" s="194" t="str">
        <f t="shared" si="78"/>
        <v/>
      </c>
      <c r="AE136" s="194" t="str">
        <f t="shared" si="79"/>
        <v/>
      </c>
      <c r="AF136" s="194" t="str">
        <f t="shared" si="80"/>
        <v/>
      </c>
      <c r="AG136" s="194" t="str">
        <f t="shared" si="81"/>
        <v/>
      </c>
      <c r="AH136" s="194" t="str">
        <f t="shared" si="82"/>
        <v/>
      </c>
      <c r="AI136" s="194" t="str">
        <f t="shared" si="83"/>
        <v/>
      </c>
      <c r="AJ136" s="194" t="str">
        <f t="shared" si="84"/>
        <v/>
      </c>
    </row>
    <row r="137" spans="1:36" x14ac:dyDescent="0.5">
      <c r="A137" s="226">
        <v>135</v>
      </c>
      <c r="C137" s="15" t="s">
        <v>1749</v>
      </c>
      <c r="D137" s="16" t="s">
        <v>7</v>
      </c>
      <c r="E137" s="26"/>
      <c r="F137" s="27"/>
      <c r="G137" s="17" t="str">
        <f t="shared" ca="1" si="60"/>
        <v/>
      </c>
      <c r="H137" s="28"/>
      <c r="I137" s="139"/>
      <c r="J137" s="80"/>
      <c r="K137" s="189">
        <f t="shared" si="85"/>
        <v>0</v>
      </c>
      <c r="L137" s="26"/>
      <c r="M137" s="194" t="str">
        <f t="shared" si="61"/>
        <v/>
      </c>
      <c r="N137" s="194" t="str">
        <f t="shared" si="62"/>
        <v/>
      </c>
      <c r="O137" s="194" t="str">
        <f t="shared" si="63"/>
        <v/>
      </c>
      <c r="P137" s="194" t="str">
        <f t="shared" si="64"/>
        <v/>
      </c>
      <c r="Q137" s="194" t="str">
        <f t="shared" si="65"/>
        <v/>
      </c>
      <c r="R137" s="194" t="str">
        <f t="shared" si="66"/>
        <v/>
      </c>
      <c r="S137" s="194" t="str">
        <f t="shared" si="67"/>
        <v/>
      </c>
      <c r="T137" s="194" t="str">
        <f t="shared" si="68"/>
        <v/>
      </c>
      <c r="U137" s="194" t="str">
        <f t="shared" si="69"/>
        <v/>
      </c>
      <c r="V137" s="194" t="str">
        <f t="shared" si="70"/>
        <v/>
      </c>
      <c r="W137" s="194" t="str">
        <f t="shared" si="71"/>
        <v/>
      </c>
      <c r="X137" s="194" t="str">
        <f t="shared" si="72"/>
        <v/>
      </c>
      <c r="Y137" s="194" t="str">
        <f t="shared" si="73"/>
        <v/>
      </c>
      <c r="Z137" s="194" t="str">
        <f t="shared" si="74"/>
        <v/>
      </c>
      <c r="AA137" s="194" t="str">
        <f t="shared" si="75"/>
        <v/>
      </c>
      <c r="AB137" s="194" t="str">
        <f t="shared" si="76"/>
        <v/>
      </c>
      <c r="AC137" s="194" t="str">
        <f t="shared" si="77"/>
        <v/>
      </c>
      <c r="AD137" s="194" t="str">
        <f t="shared" si="78"/>
        <v/>
      </c>
      <c r="AE137" s="194" t="str">
        <f t="shared" si="79"/>
        <v/>
      </c>
      <c r="AF137" s="194" t="str">
        <f t="shared" si="80"/>
        <v/>
      </c>
      <c r="AG137" s="194" t="str">
        <f t="shared" si="81"/>
        <v/>
      </c>
      <c r="AH137" s="194" t="str">
        <f t="shared" si="82"/>
        <v/>
      </c>
      <c r="AI137" s="194" t="str">
        <f t="shared" si="83"/>
        <v/>
      </c>
      <c r="AJ137" s="194" t="str">
        <f t="shared" si="84"/>
        <v/>
      </c>
    </row>
    <row r="138" spans="1:36" x14ac:dyDescent="0.5">
      <c r="A138" s="230">
        <v>136</v>
      </c>
      <c r="B138" s="231"/>
      <c r="C138" s="15" t="s">
        <v>1750</v>
      </c>
      <c r="D138" s="16" t="s">
        <v>8</v>
      </c>
      <c r="E138" s="26"/>
      <c r="F138" s="27"/>
      <c r="G138" s="17" t="str">
        <f t="shared" ca="1" si="60"/>
        <v/>
      </c>
      <c r="H138" s="28"/>
      <c r="I138" s="139"/>
      <c r="J138" s="80"/>
      <c r="K138" s="189">
        <f t="shared" si="85"/>
        <v>0</v>
      </c>
      <c r="L138" s="26"/>
      <c r="M138" s="194" t="str">
        <f t="shared" si="61"/>
        <v/>
      </c>
      <c r="N138" s="194" t="str">
        <f t="shared" si="62"/>
        <v/>
      </c>
      <c r="O138" s="194" t="str">
        <f t="shared" si="63"/>
        <v/>
      </c>
      <c r="P138" s="194" t="str">
        <f t="shared" si="64"/>
        <v/>
      </c>
      <c r="Q138" s="194" t="str">
        <f t="shared" si="65"/>
        <v/>
      </c>
      <c r="R138" s="194" t="str">
        <f t="shared" si="66"/>
        <v/>
      </c>
      <c r="S138" s="194" t="str">
        <f t="shared" si="67"/>
        <v/>
      </c>
      <c r="T138" s="194" t="str">
        <f t="shared" si="68"/>
        <v/>
      </c>
      <c r="U138" s="194" t="str">
        <f t="shared" si="69"/>
        <v/>
      </c>
      <c r="V138" s="194" t="str">
        <f t="shared" si="70"/>
        <v/>
      </c>
      <c r="W138" s="194" t="str">
        <f t="shared" si="71"/>
        <v/>
      </c>
      <c r="X138" s="194" t="str">
        <f t="shared" si="72"/>
        <v/>
      </c>
      <c r="Y138" s="194" t="str">
        <f t="shared" si="73"/>
        <v/>
      </c>
      <c r="Z138" s="194" t="str">
        <f t="shared" si="74"/>
        <v/>
      </c>
      <c r="AA138" s="194" t="str">
        <f t="shared" si="75"/>
        <v/>
      </c>
      <c r="AB138" s="194" t="str">
        <f t="shared" si="76"/>
        <v/>
      </c>
      <c r="AC138" s="194" t="str">
        <f t="shared" si="77"/>
        <v/>
      </c>
      <c r="AD138" s="194" t="str">
        <f t="shared" si="78"/>
        <v/>
      </c>
      <c r="AE138" s="194" t="str">
        <f t="shared" si="79"/>
        <v/>
      </c>
      <c r="AF138" s="194" t="str">
        <f t="shared" si="80"/>
        <v/>
      </c>
      <c r="AG138" s="194" t="str">
        <f t="shared" si="81"/>
        <v/>
      </c>
      <c r="AH138" s="194" t="str">
        <f t="shared" si="82"/>
        <v/>
      </c>
      <c r="AI138" s="194" t="str">
        <f t="shared" si="83"/>
        <v/>
      </c>
      <c r="AJ138" s="194" t="str">
        <f t="shared" si="84"/>
        <v/>
      </c>
    </row>
    <row r="139" spans="1:36" s="92" customFormat="1" ht="20.25" thickBot="1" x14ac:dyDescent="0.55000000000000004">
      <c r="A139" s="227">
        <v>137</v>
      </c>
      <c r="B139" s="220"/>
      <c r="C139" s="93" t="s">
        <v>1742</v>
      </c>
      <c r="D139" s="94" t="s">
        <v>1</v>
      </c>
      <c r="E139" s="95"/>
      <c r="F139" s="96"/>
      <c r="G139" s="97" t="str">
        <f t="shared" ca="1" si="60"/>
        <v/>
      </c>
      <c r="H139" s="98"/>
      <c r="I139" s="144"/>
      <c r="J139" s="102"/>
      <c r="K139" s="190">
        <f t="shared" si="85"/>
        <v>0</v>
      </c>
      <c r="L139" s="95"/>
      <c r="M139" s="195" t="str">
        <f t="shared" si="61"/>
        <v/>
      </c>
      <c r="N139" s="195" t="str">
        <f t="shared" si="62"/>
        <v/>
      </c>
      <c r="O139" s="195" t="str">
        <f t="shared" si="63"/>
        <v/>
      </c>
      <c r="P139" s="195" t="str">
        <f t="shared" si="64"/>
        <v/>
      </c>
      <c r="Q139" s="195" t="str">
        <f t="shared" si="65"/>
        <v/>
      </c>
      <c r="R139" s="195" t="str">
        <f t="shared" si="66"/>
        <v/>
      </c>
      <c r="S139" s="195" t="str">
        <f t="shared" si="67"/>
        <v/>
      </c>
      <c r="T139" s="195" t="str">
        <f t="shared" si="68"/>
        <v/>
      </c>
      <c r="U139" s="195" t="str">
        <f t="shared" si="69"/>
        <v/>
      </c>
      <c r="V139" s="195" t="str">
        <f t="shared" si="70"/>
        <v/>
      </c>
      <c r="W139" s="195" t="str">
        <f t="shared" si="71"/>
        <v/>
      </c>
      <c r="X139" s="195" t="str">
        <f t="shared" si="72"/>
        <v/>
      </c>
      <c r="Y139" s="195" t="str">
        <f t="shared" si="73"/>
        <v/>
      </c>
      <c r="Z139" s="195" t="str">
        <f t="shared" si="74"/>
        <v/>
      </c>
      <c r="AA139" s="195" t="str">
        <f t="shared" si="75"/>
        <v/>
      </c>
      <c r="AB139" s="195" t="str">
        <f t="shared" si="76"/>
        <v/>
      </c>
      <c r="AC139" s="195" t="str">
        <f t="shared" si="77"/>
        <v/>
      </c>
      <c r="AD139" s="195" t="str">
        <f t="shared" si="78"/>
        <v/>
      </c>
      <c r="AE139" s="195" t="str">
        <f t="shared" si="79"/>
        <v/>
      </c>
      <c r="AF139" s="195" t="str">
        <f t="shared" si="80"/>
        <v/>
      </c>
      <c r="AG139" s="195" t="str">
        <f t="shared" si="81"/>
        <v/>
      </c>
      <c r="AH139" s="195" t="str">
        <f t="shared" si="82"/>
        <v/>
      </c>
      <c r="AI139" s="195" t="str">
        <f t="shared" si="83"/>
        <v/>
      </c>
      <c r="AJ139" s="195" t="str">
        <f t="shared" si="84"/>
        <v/>
      </c>
    </row>
    <row r="140" spans="1:36" x14ac:dyDescent="0.5">
      <c r="A140" s="226">
        <v>138</v>
      </c>
      <c r="C140" s="85" t="s">
        <v>1753</v>
      </c>
      <c r="D140" s="86" t="s">
        <v>11</v>
      </c>
      <c r="E140" s="87"/>
      <c r="F140" s="88"/>
      <c r="G140" s="89" t="str">
        <f t="shared" ca="1" si="60"/>
        <v/>
      </c>
      <c r="H140" s="90"/>
      <c r="I140" s="138"/>
      <c r="J140" s="101"/>
      <c r="K140" s="118"/>
      <c r="L140" s="87"/>
      <c r="M140" s="193" t="str">
        <f t="shared" si="61"/>
        <v/>
      </c>
      <c r="N140" s="193" t="str">
        <f t="shared" si="62"/>
        <v/>
      </c>
      <c r="O140" s="193" t="str">
        <f t="shared" si="63"/>
        <v/>
      </c>
      <c r="P140" s="193" t="str">
        <f t="shared" si="64"/>
        <v/>
      </c>
      <c r="Q140" s="193" t="str">
        <f t="shared" si="65"/>
        <v/>
      </c>
      <c r="R140" s="193" t="str">
        <f t="shared" si="66"/>
        <v/>
      </c>
      <c r="S140" s="193" t="str">
        <f t="shared" si="67"/>
        <v/>
      </c>
      <c r="T140" s="193" t="str">
        <f t="shared" si="68"/>
        <v/>
      </c>
      <c r="U140" s="193" t="str">
        <f t="shared" si="69"/>
        <v/>
      </c>
      <c r="V140" s="193" t="str">
        <f t="shared" si="70"/>
        <v/>
      </c>
      <c r="W140" s="193" t="str">
        <f t="shared" si="71"/>
        <v/>
      </c>
      <c r="X140" s="193" t="str">
        <f t="shared" si="72"/>
        <v/>
      </c>
      <c r="Y140" s="193" t="str">
        <f t="shared" si="73"/>
        <v/>
      </c>
      <c r="Z140" s="193" t="str">
        <f t="shared" si="74"/>
        <v/>
      </c>
      <c r="AA140" s="193" t="str">
        <f t="shared" si="75"/>
        <v/>
      </c>
      <c r="AB140" s="193" t="str">
        <f t="shared" si="76"/>
        <v/>
      </c>
      <c r="AC140" s="193" t="str">
        <f t="shared" si="77"/>
        <v/>
      </c>
      <c r="AD140" s="193" t="str">
        <f t="shared" si="78"/>
        <v/>
      </c>
      <c r="AE140" s="193" t="str">
        <f t="shared" si="79"/>
        <v/>
      </c>
      <c r="AF140" s="193" t="str">
        <f t="shared" si="80"/>
        <v/>
      </c>
      <c r="AG140" s="193" t="str">
        <f t="shared" si="81"/>
        <v/>
      </c>
      <c r="AH140" s="193" t="str">
        <f t="shared" si="82"/>
        <v/>
      </c>
      <c r="AI140" s="193" t="str">
        <f t="shared" si="83"/>
        <v/>
      </c>
      <c r="AJ140" s="193" t="str">
        <f t="shared" si="84"/>
        <v/>
      </c>
    </row>
    <row r="141" spans="1:36" x14ac:dyDescent="0.5">
      <c r="A141" s="226">
        <v>139</v>
      </c>
      <c r="C141" s="15" t="s">
        <v>1754</v>
      </c>
      <c r="D141" s="16" t="s">
        <v>12</v>
      </c>
      <c r="E141" s="26"/>
      <c r="F141" s="27"/>
      <c r="G141" s="17" t="str">
        <f t="shared" ca="1" si="60"/>
        <v/>
      </c>
      <c r="H141" s="28"/>
      <c r="I141" s="139"/>
      <c r="J141" s="80"/>
      <c r="K141" s="189">
        <f t="shared" ref="K141:K153" si="86">$K$140</f>
        <v>0</v>
      </c>
      <c r="L141" s="26"/>
      <c r="M141" s="194" t="str">
        <f t="shared" si="61"/>
        <v/>
      </c>
      <c r="N141" s="194" t="str">
        <f t="shared" si="62"/>
        <v/>
      </c>
      <c r="O141" s="194" t="str">
        <f t="shared" si="63"/>
        <v/>
      </c>
      <c r="P141" s="194" t="str">
        <f t="shared" si="64"/>
        <v/>
      </c>
      <c r="Q141" s="194" t="str">
        <f t="shared" si="65"/>
        <v/>
      </c>
      <c r="R141" s="194" t="str">
        <f t="shared" si="66"/>
        <v/>
      </c>
      <c r="S141" s="194" t="str">
        <f t="shared" si="67"/>
        <v/>
      </c>
      <c r="T141" s="194" t="str">
        <f t="shared" si="68"/>
        <v/>
      </c>
      <c r="U141" s="194" t="str">
        <f t="shared" si="69"/>
        <v/>
      </c>
      <c r="V141" s="194" t="str">
        <f t="shared" si="70"/>
        <v/>
      </c>
      <c r="W141" s="194" t="str">
        <f t="shared" si="71"/>
        <v/>
      </c>
      <c r="X141" s="194" t="str">
        <f t="shared" si="72"/>
        <v/>
      </c>
      <c r="Y141" s="194" t="str">
        <f t="shared" si="73"/>
        <v/>
      </c>
      <c r="Z141" s="194" t="str">
        <f t="shared" si="74"/>
        <v/>
      </c>
      <c r="AA141" s="194" t="str">
        <f t="shared" si="75"/>
        <v/>
      </c>
      <c r="AB141" s="194" t="str">
        <f t="shared" si="76"/>
        <v/>
      </c>
      <c r="AC141" s="194" t="str">
        <f t="shared" si="77"/>
        <v/>
      </c>
      <c r="AD141" s="194" t="str">
        <f t="shared" si="78"/>
        <v/>
      </c>
      <c r="AE141" s="194" t="str">
        <f t="shared" si="79"/>
        <v/>
      </c>
      <c r="AF141" s="194" t="str">
        <f t="shared" si="80"/>
        <v/>
      </c>
      <c r="AG141" s="194" t="str">
        <f t="shared" si="81"/>
        <v/>
      </c>
      <c r="AH141" s="194" t="str">
        <f t="shared" si="82"/>
        <v/>
      </c>
      <c r="AI141" s="194" t="str">
        <f t="shared" si="83"/>
        <v/>
      </c>
      <c r="AJ141" s="194" t="str">
        <f t="shared" si="84"/>
        <v/>
      </c>
    </row>
    <row r="142" spans="1:36" x14ac:dyDescent="0.5">
      <c r="A142" s="226">
        <v>140</v>
      </c>
      <c r="C142" s="15" t="s">
        <v>1755</v>
      </c>
      <c r="D142" s="16" t="s">
        <v>13</v>
      </c>
      <c r="E142" s="26"/>
      <c r="F142" s="27"/>
      <c r="G142" s="17" t="str">
        <f t="shared" ca="1" si="60"/>
        <v/>
      </c>
      <c r="H142" s="28"/>
      <c r="I142" s="139"/>
      <c r="J142" s="80"/>
      <c r="K142" s="189">
        <f t="shared" si="86"/>
        <v>0</v>
      </c>
      <c r="L142" s="26"/>
      <c r="M142" s="194" t="str">
        <f t="shared" si="61"/>
        <v/>
      </c>
      <c r="N142" s="194" t="str">
        <f t="shared" si="62"/>
        <v/>
      </c>
      <c r="O142" s="194" t="str">
        <f t="shared" si="63"/>
        <v/>
      </c>
      <c r="P142" s="194" t="str">
        <f t="shared" si="64"/>
        <v/>
      </c>
      <c r="Q142" s="194" t="str">
        <f t="shared" si="65"/>
        <v/>
      </c>
      <c r="R142" s="194" t="str">
        <f t="shared" si="66"/>
        <v/>
      </c>
      <c r="S142" s="194" t="str">
        <f t="shared" si="67"/>
        <v/>
      </c>
      <c r="T142" s="194" t="str">
        <f t="shared" si="68"/>
        <v/>
      </c>
      <c r="U142" s="194" t="str">
        <f t="shared" si="69"/>
        <v/>
      </c>
      <c r="V142" s="194" t="str">
        <f t="shared" si="70"/>
        <v/>
      </c>
      <c r="W142" s="194" t="str">
        <f t="shared" si="71"/>
        <v/>
      </c>
      <c r="X142" s="194" t="str">
        <f t="shared" si="72"/>
        <v/>
      </c>
      <c r="Y142" s="194" t="str">
        <f t="shared" si="73"/>
        <v/>
      </c>
      <c r="Z142" s="194" t="str">
        <f t="shared" si="74"/>
        <v/>
      </c>
      <c r="AA142" s="194" t="str">
        <f t="shared" si="75"/>
        <v/>
      </c>
      <c r="AB142" s="194" t="str">
        <f t="shared" si="76"/>
        <v/>
      </c>
      <c r="AC142" s="194" t="str">
        <f t="shared" si="77"/>
        <v/>
      </c>
      <c r="AD142" s="194" t="str">
        <f t="shared" si="78"/>
        <v/>
      </c>
      <c r="AE142" s="194" t="str">
        <f t="shared" si="79"/>
        <v/>
      </c>
      <c r="AF142" s="194" t="str">
        <f t="shared" si="80"/>
        <v/>
      </c>
      <c r="AG142" s="194" t="str">
        <f t="shared" si="81"/>
        <v/>
      </c>
      <c r="AH142" s="194" t="str">
        <f t="shared" si="82"/>
        <v/>
      </c>
      <c r="AI142" s="194" t="str">
        <f t="shared" si="83"/>
        <v/>
      </c>
      <c r="AJ142" s="194" t="str">
        <f t="shared" si="84"/>
        <v/>
      </c>
    </row>
    <row r="143" spans="1:36" x14ac:dyDescent="0.5">
      <c r="A143" s="226">
        <v>141</v>
      </c>
      <c r="C143" s="15" t="s">
        <v>1756</v>
      </c>
      <c r="D143" s="16" t="s">
        <v>14</v>
      </c>
      <c r="E143" s="26"/>
      <c r="F143" s="27"/>
      <c r="G143" s="17" t="str">
        <f t="shared" ca="1" si="60"/>
        <v/>
      </c>
      <c r="H143" s="28"/>
      <c r="I143" s="139"/>
      <c r="J143" s="80"/>
      <c r="K143" s="189">
        <f t="shared" si="86"/>
        <v>0</v>
      </c>
      <c r="L143" s="26"/>
      <c r="M143" s="194" t="str">
        <f t="shared" si="61"/>
        <v/>
      </c>
      <c r="N143" s="194" t="str">
        <f t="shared" si="62"/>
        <v/>
      </c>
      <c r="O143" s="194" t="str">
        <f t="shared" si="63"/>
        <v/>
      </c>
      <c r="P143" s="194" t="str">
        <f t="shared" si="64"/>
        <v/>
      </c>
      <c r="Q143" s="194" t="str">
        <f t="shared" si="65"/>
        <v/>
      </c>
      <c r="R143" s="194" t="str">
        <f t="shared" si="66"/>
        <v/>
      </c>
      <c r="S143" s="194" t="str">
        <f t="shared" si="67"/>
        <v/>
      </c>
      <c r="T143" s="194" t="str">
        <f t="shared" si="68"/>
        <v/>
      </c>
      <c r="U143" s="194" t="str">
        <f t="shared" si="69"/>
        <v/>
      </c>
      <c r="V143" s="194" t="str">
        <f t="shared" si="70"/>
        <v/>
      </c>
      <c r="W143" s="194" t="str">
        <f t="shared" si="71"/>
        <v/>
      </c>
      <c r="X143" s="194" t="str">
        <f t="shared" si="72"/>
        <v/>
      </c>
      <c r="Y143" s="194" t="str">
        <f t="shared" si="73"/>
        <v/>
      </c>
      <c r="Z143" s="194" t="str">
        <f t="shared" si="74"/>
        <v/>
      </c>
      <c r="AA143" s="194" t="str">
        <f t="shared" si="75"/>
        <v/>
      </c>
      <c r="AB143" s="194" t="str">
        <f t="shared" si="76"/>
        <v/>
      </c>
      <c r="AC143" s="194" t="str">
        <f t="shared" si="77"/>
        <v/>
      </c>
      <c r="AD143" s="194" t="str">
        <f t="shared" si="78"/>
        <v/>
      </c>
      <c r="AE143" s="194" t="str">
        <f t="shared" si="79"/>
        <v/>
      </c>
      <c r="AF143" s="194" t="str">
        <f t="shared" si="80"/>
        <v/>
      </c>
      <c r="AG143" s="194" t="str">
        <f t="shared" si="81"/>
        <v/>
      </c>
      <c r="AH143" s="194" t="str">
        <f t="shared" si="82"/>
        <v/>
      </c>
      <c r="AI143" s="194" t="str">
        <f t="shared" si="83"/>
        <v/>
      </c>
      <c r="AJ143" s="194" t="str">
        <f t="shared" si="84"/>
        <v/>
      </c>
    </row>
    <row r="144" spans="1:36" x14ac:dyDescent="0.5">
      <c r="A144" s="226">
        <v>142</v>
      </c>
      <c r="C144" s="15" t="s">
        <v>1759</v>
      </c>
      <c r="D144" s="16" t="s">
        <v>15</v>
      </c>
      <c r="E144" s="26"/>
      <c r="F144" s="27"/>
      <c r="G144" s="17" t="str">
        <f t="shared" ca="1" si="60"/>
        <v/>
      </c>
      <c r="H144" s="28"/>
      <c r="I144" s="139"/>
      <c r="J144" s="80"/>
      <c r="K144" s="189">
        <f t="shared" si="86"/>
        <v>0</v>
      </c>
      <c r="L144" s="26"/>
      <c r="M144" s="194" t="str">
        <f t="shared" si="61"/>
        <v/>
      </c>
      <c r="N144" s="194" t="str">
        <f t="shared" si="62"/>
        <v/>
      </c>
      <c r="O144" s="194" t="str">
        <f t="shared" si="63"/>
        <v/>
      </c>
      <c r="P144" s="194" t="str">
        <f t="shared" si="64"/>
        <v/>
      </c>
      <c r="Q144" s="194" t="str">
        <f t="shared" si="65"/>
        <v/>
      </c>
      <c r="R144" s="194" t="str">
        <f t="shared" si="66"/>
        <v/>
      </c>
      <c r="S144" s="194" t="str">
        <f t="shared" si="67"/>
        <v/>
      </c>
      <c r="T144" s="194" t="str">
        <f t="shared" si="68"/>
        <v/>
      </c>
      <c r="U144" s="194" t="str">
        <f t="shared" si="69"/>
        <v/>
      </c>
      <c r="V144" s="194" t="str">
        <f t="shared" si="70"/>
        <v/>
      </c>
      <c r="W144" s="194" t="str">
        <f t="shared" si="71"/>
        <v/>
      </c>
      <c r="X144" s="194" t="str">
        <f t="shared" si="72"/>
        <v/>
      </c>
      <c r="Y144" s="194" t="str">
        <f t="shared" si="73"/>
        <v/>
      </c>
      <c r="Z144" s="194" t="str">
        <f t="shared" si="74"/>
        <v/>
      </c>
      <c r="AA144" s="194" t="str">
        <f t="shared" si="75"/>
        <v/>
      </c>
      <c r="AB144" s="194" t="str">
        <f t="shared" si="76"/>
        <v/>
      </c>
      <c r="AC144" s="194" t="str">
        <f t="shared" si="77"/>
        <v/>
      </c>
      <c r="AD144" s="194" t="str">
        <f t="shared" si="78"/>
        <v/>
      </c>
      <c r="AE144" s="194" t="str">
        <f t="shared" si="79"/>
        <v/>
      </c>
      <c r="AF144" s="194" t="str">
        <f t="shared" si="80"/>
        <v/>
      </c>
      <c r="AG144" s="194" t="str">
        <f t="shared" si="81"/>
        <v/>
      </c>
      <c r="AH144" s="194" t="str">
        <f t="shared" si="82"/>
        <v/>
      </c>
      <c r="AI144" s="194" t="str">
        <f t="shared" si="83"/>
        <v/>
      </c>
      <c r="AJ144" s="194" t="str">
        <f t="shared" si="84"/>
        <v/>
      </c>
    </row>
    <row r="145" spans="1:36" x14ac:dyDescent="0.5">
      <c r="A145" s="226">
        <v>143</v>
      </c>
      <c r="C145" s="15" t="s">
        <v>1757</v>
      </c>
      <c r="D145" s="16" t="s">
        <v>1758</v>
      </c>
      <c r="E145" s="26"/>
      <c r="F145" s="27"/>
      <c r="G145" s="17" t="str">
        <f t="shared" ca="1" si="60"/>
        <v/>
      </c>
      <c r="H145" s="28"/>
      <c r="I145" s="139"/>
      <c r="J145" s="80"/>
      <c r="K145" s="189">
        <f t="shared" si="86"/>
        <v>0</v>
      </c>
      <c r="L145" s="26"/>
      <c r="M145" s="194" t="str">
        <f t="shared" si="61"/>
        <v/>
      </c>
      <c r="N145" s="194" t="str">
        <f t="shared" si="62"/>
        <v/>
      </c>
      <c r="O145" s="194" t="str">
        <f t="shared" si="63"/>
        <v/>
      </c>
      <c r="P145" s="194" t="str">
        <f t="shared" si="64"/>
        <v/>
      </c>
      <c r="Q145" s="194" t="str">
        <f t="shared" si="65"/>
        <v/>
      </c>
      <c r="R145" s="194" t="str">
        <f t="shared" si="66"/>
        <v/>
      </c>
      <c r="S145" s="194" t="str">
        <f t="shared" si="67"/>
        <v/>
      </c>
      <c r="T145" s="194" t="str">
        <f t="shared" si="68"/>
        <v/>
      </c>
      <c r="U145" s="194" t="str">
        <f t="shared" si="69"/>
        <v/>
      </c>
      <c r="V145" s="194" t="str">
        <f t="shared" si="70"/>
        <v/>
      </c>
      <c r="W145" s="194" t="str">
        <f t="shared" si="71"/>
        <v/>
      </c>
      <c r="X145" s="194" t="str">
        <f t="shared" si="72"/>
        <v/>
      </c>
      <c r="Y145" s="194" t="str">
        <f t="shared" si="73"/>
        <v/>
      </c>
      <c r="Z145" s="194" t="str">
        <f t="shared" si="74"/>
        <v/>
      </c>
      <c r="AA145" s="194" t="str">
        <f t="shared" si="75"/>
        <v/>
      </c>
      <c r="AB145" s="194" t="str">
        <f t="shared" si="76"/>
        <v/>
      </c>
      <c r="AC145" s="194" t="str">
        <f t="shared" si="77"/>
        <v/>
      </c>
      <c r="AD145" s="194" t="str">
        <f t="shared" si="78"/>
        <v/>
      </c>
      <c r="AE145" s="194" t="str">
        <f t="shared" si="79"/>
        <v/>
      </c>
      <c r="AF145" s="194" t="str">
        <f t="shared" si="80"/>
        <v/>
      </c>
      <c r="AG145" s="194" t="str">
        <f t="shared" si="81"/>
        <v/>
      </c>
      <c r="AH145" s="194" t="str">
        <f t="shared" si="82"/>
        <v/>
      </c>
      <c r="AI145" s="194" t="str">
        <f t="shared" si="83"/>
        <v/>
      </c>
      <c r="AJ145" s="194" t="str">
        <f t="shared" si="84"/>
        <v/>
      </c>
    </row>
    <row r="146" spans="1:36" x14ac:dyDescent="0.5">
      <c r="A146" s="226">
        <v>144</v>
      </c>
      <c r="C146" s="15" t="s">
        <v>1760</v>
      </c>
      <c r="D146" s="16" t="s">
        <v>3445</v>
      </c>
      <c r="E146" s="26"/>
      <c r="F146" s="27"/>
      <c r="G146" s="17" t="str">
        <f t="shared" ca="1" si="60"/>
        <v/>
      </c>
      <c r="H146" s="28"/>
      <c r="I146" s="139"/>
      <c r="J146" s="80"/>
      <c r="K146" s="189">
        <f t="shared" si="86"/>
        <v>0</v>
      </c>
      <c r="L146" s="26"/>
      <c r="M146" s="194" t="str">
        <f t="shared" si="61"/>
        <v/>
      </c>
      <c r="N146" s="194" t="str">
        <f t="shared" si="62"/>
        <v/>
      </c>
      <c r="O146" s="194" t="str">
        <f t="shared" si="63"/>
        <v/>
      </c>
      <c r="P146" s="194" t="str">
        <f t="shared" si="64"/>
        <v/>
      </c>
      <c r="Q146" s="194" t="str">
        <f t="shared" si="65"/>
        <v/>
      </c>
      <c r="R146" s="194" t="str">
        <f t="shared" si="66"/>
        <v/>
      </c>
      <c r="S146" s="194" t="str">
        <f t="shared" si="67"/>
        <v/>
      </c>
      <c r="T146" s="194" t="str">
        <f t="shared" si="68"/>
        <v/>
      </c>
      <c r="U146" s="194" t="str">
        <f t="shared" si="69"/>
        <v/>
      </c>
      <c r="V146" s="194" t="str">
        <f t="shared" si="70"/>
        <v/>
      </c>
      <c r="W146" s="194" t="str">
        <f t="shared" si="71"/>
        <v/>
      </c>
      <c r="X146" s="194" t="str">
        <f t="shared" si="72"/>
        <v/>
      </c>
      <c r="Y146" s="194" t="str">
        <f t="shared" si="73"/>
        <v/>
      </c>
      <c r="Z146" s="194" t="str">
        <f t="shared" si="74"/>
        <v/>
      </c>
      <c r="AA146" s="194" t="str">
        <f t="shared" si="75"/>
        <v/>
      </c>
      <c r="AB146" s="194" t="str">
        <f t="shared" si="76"/>
        <v/>
      </c>
      <c r="AC146" s="194" t="str">
        <f t="shared" si="77"/>
        <v/>
      </c>
      <c r="AD146" s="194" t="str">
        <f t="shared" si="78"/>
        <v/>
      </c>
      <c r="AE146" s="194" t="str">
        <f t="shared" si="79"/>
        <v/>
      </c>
      <c r="AF146" s="194" t="str">
        <f t="shared" si="80"/>
        <v/>
      </c>
      <c r="AG146" s="194" t="str">
        <f t="shared" si="81"/>
        <v/>
      </c>
      <c r="AH146" s="194" t="str">
        <f t="shared" si="82"/>
        <v/>
      </c>
      <c r="AI146" s="194" t="str">
        <f t="shared" si="83"/>
        <v/>
      </c>
      <c r="AJ146" s="194" t="str">
        <f t="shared" si="84"/>
        <v/>
      </c>
    </row>
    <row r="147" spans="1:36" x14ac:dyDescent="0.5">
      <c r="A147" s="226">
        <v>145</v>
      </c>
      <c r="C147" s="15" t="s">
        <v>1761</v>
      </c>
      <c r="D147" s="16" t="s">
        <v>16</v>
      </c>
      <c r="E147" s="26"/>
      <c r="F147" s="27"/>
      <c r="G147" s="17" t="str">
        <f t="shared" ca="1" si="60"/>
        <v/>
      </c>
      <c r="H147" s="28"/>
      <c r="I147" s="139"/>
      <c r="J147" s="80"/>
      <c r="K147" s="189">
        <f t="shared" si="86"/>
        <v>0</v>
      </c>
      <c r="L147" s="26"/>
      <c r="M147" s="194" t="str">
        <f t="shared" si="61"/>
        <v/>
      </c>
      <c r="N147" s="194" t="str">
        <f t="shared" si="62"/>
        <v/>
      </c>
      <c r="O147" s="194" t="str">
        <f t="shared" si="63"/>
        <v/>
      </c>
      <c r="P147" s="194" t="str">
        <f t="shared" si="64"/>
        <v/>
      </c>
      <c r="Q147" s="194" t="str">
        <f t="shared" si="65"/>
        <v/>
      </c>
      <c r="R147" s="194" t="str">
        <f t="shared" si="66"/>
        <v/>
      </c>
      <c r="S147" s="194" t="str">
        <f t="shared" si="67"/>
        <v/>
      </c>
      <c r="T147" s="194" t="str">
        <f t="shared" si="68"/>
        <v/>
      </c>
      <c r="U147" s="194" t="str">
        <f t="shared" si="69"/>
        <v/>
      </c>
      <c r="V147" s="194" t="str">
        <f t="shared" si="70"/>
        <v/>
      </c>
      <c r="W147" s="194" t="str">
        <f t="shared" si="71"/>
        <v/>
      </c>
      <c r="X147" s="194" t="str">
        <f t="shared" si="72"/>
        <v/>
      </c>
      <c r="Y147" s="194" t="str">
        <f t="shared" si="73"/>
        <v/>
      </c>
      <c r="Z147" s="194" t="str">
        <f t="shared" si="74"/>
        <v/>
      </c>
      <c r="AA147" s="194" t="str">
        <f t="shared" si="75"/>
        <v/>
      </c>
      <c r="AB147" s="194" t="str">
        <f t="shared" si="76"/>
        <v/>
      </c>
      <c r="AC147" s="194" t="str">
        <f t="shared" si="77"/>
        <v/>
      </c>
      <c r="AD147" s="194" t="str">
        <f t="shared" si="78"/>
        <v/>
      </c>
      <c r="AE147" s="194" t="str">
        <f t="shared" si="79"/>
        <v/>
      </c>
      <c r="AF147" s="194" t="str">
        <f t="shared" si="80"/>
        <v/>
      </c>
      <c r="AG147" s="194" t="str">
        <f t="shared" si="81"/>
        <v/>
      </c>
      <c r="AH147" s="194" t="str">
        <f t="shared" si="82"/>
        <v/>
      </c>
      <c r="AI147" s="194" t="str">
        <f t="shared" si="83"/>
        <v/>
      </c>
      <c r="AJ147" s="194" t="str">
        <f t="shared" si="84"/>
        <v/>
      </c>
    </row>
    <row r="148" spans="1:36" x14ac:dyDescent="0.5">
      <c r="A148" s="226">
        <v>146</v>
      </c>
      <c r="C148" s="15" t="s">
        <v>1763</v>
      </c>
      <c r="D148" s="16" t="s">
        <v>18</v>
      </c>
      <c r="E148" s="26"/>
      <c r="F148" s="27"/>
      <c r="G148" s="17" t="str">
        <f t="shared" ca="1" si="60"/>
        <v/>
      </c>
      <c r="H148" s="28"/>
      <c r="I148" s="139"/>
      <c r="J148" s="80"/>
      <c r="K148" s="189">
        <f t="shared" si="86"/>
        <v>0</v>
      </c>
      <c r="L148" s="26"/>
      <c r="M148" s="194" t="str">
        <f t="shared" si="61"/>
        <v/>
      </c>
      <c r="N148" s="194" t="str">
        <f t="shared" si="62"/>
        <v/>
      </c>
      <c r="O148" s="194" t="str">
        <f t="shared" si="63"/>
        <v/>
      </c>
      <c r="P148" s="194" t="str">
        <f t="shared" si="64"/>
        <v/>
      </c>
      <c r="Q148" s="194" t="str">
        <f t="shared" si="65"/>
        <v/>
      </c>
      <c r="R148" s="194" t="str">
        <f t="shared" si="66"/>
        <v/>
      </c>
      <c r="S148" s="194" t="str">
        <f t="shared" si="67"/>
        <v/>
      </c>
      <c r="T148" s="194" t="str">
        <f t="shared" si="68"/>
        <v/>
      </c>
      <c r="U148" s="194" t="str">
        <f t="shared" si="69"/>
        <v/>
      </c>
      <c r="V148" s="194" t="str">
        <f t="shared" si="70"/>
        <v/>
      </c>
      <c r="W148" s="194" t="str">
        <f t="shared" si="71"/>
        <v/>
      </c>
      <c r="X148" s="194" t="str">
        <f t="shared" si="72"/>
        <v/>
      </c>
      <c r="Y148" s="194" t="str">
        <f t="shared" si="73"/>
        <v/>
      </c>
      <c r="Z148" s="194" t="str">
        <f t="shared" si="74"/>
        <v/>
      </c>
      <c r="AA148" s="194" t="str">
        <f t="shared" si="75"/>
        <v/>
      </c>
      <c r="AB148" s="194" t="str">
        <f t="shared" si="76"/>
        <v/>
      </c>
      <c r="AC148" s="194" t="str">
        <f t="shared" si="77"/>
        <v/>
      </c>
      <c r="AD148" s="194" t="str">
        <f t="shared" si="78"/>
        <v/>
      </c>
      <c r="AE148" s="194" t="str">
        <f t="shared" si="79"/>
        <v/>
      </c>
      <c r="AF148" s="194" t="str">
        <f t="shared" si="80"/>
        <v/>
      </c>
      <c r="AG148" s="194" t="str">
        <f t="shared" si="81"/>
        <v/>
      </c>
      <c r="AH148" s="194" t="str">
        <f t="shared" si="82"/>
        <v/>
      </c>
      <c r="AI148" s="194" t="str">
        <f t="shared" si="83"/>
        <v/>
      </c>
      <c r="AJ148" s="194" t="str">
        <f t="shared" si="84"/>
        <v/>
      </c>
    </row>
    <row r="149" spans="1:36" x14ac:dyDescent="0.5">
      <c r="A149" s="226">
        <v>147</v>
      </c>
      <c r="C149" s="15" t="s">
        <v>1764</v>
      </c>
      <c r="D149" s="16" t="s">
        <v>19</v>
      </c>
      <c r="E149" s="26"/>
      <c r="F149" s="27"/>
      <c r="G149" s="17" t="str">
        <f t="shared" ca="1" si="60"/>
        <v/>
      </c>
      <c r="H149" s="28"/>
      <c r="I149" s="139"/>
      <c r="J149" s="80"/>
      <c r="K149" s="189">
        <f t="shared" si="86"/>
        <v>0</v>
      </c>
      <c r="L149" s="26"/>
      <c r="M149" s="194" t="str">
        <f t="shared" si="61"/>
        <v/>
      </c>
      <c r="N149" s="194" t="str">
        <f t="shared" si="62"/>
        <v/>
      </c>
      <c r="O149" s="194" t="str">
        <f t="shared" si="63"/>
        <v/>
      </c>
      <c r="P149" s="194" t="str">
        <f t="shared" si="64"/>
        <v/>
      </c>
      <c r="Q149" s="194" t="str">
        <f t="shared" si="65"/>
        <v/>
      </c>
      <c r="R149" s="194" t="str">
        <f t="shared" si="66"/>
        <v/>
      </c>
      <c r="S149" s="194" t="str">
        <f t="shared" si="67"/>
        <v/>
      </c>
      <c r="T149" s="194" t="str">
        <f t="shared" si="68"/>
        <v/>
      </c>
      <c r="U149" s="194" t="str">
        <f t="shared" si="69"/>
        <v/>
      </c>
      <c r="V149" s="194" t="str">
        <f t="shared" si="70"/>
        <v/>
      </c>
      <c r="W149" s="194" t="str">
        <f t="shared" si="71"/>
        <v/>
      </c>
      <c r="X149" s="194" t="str">
        <f t="shared" si="72"/>
        <v/>
      </c>
      <c r="Y149" s="194" t="str">
        <f t="shared" si="73"/>
        <v/>
      </c>
      <c r="Z149" s="194" t="str">
        <f t="shared" si="74"/>
        <v/>
      </c>
      <c r="AA149" s="194" t="str">
        <f t="shared" si="75"/>
        <v/>
      </c>
      <c r="AB149" s="194" t="str">
        <f t="shared" si="76"/>
        <v/>
      </c>
      <c r="AC149" s="194" t="str">
        <f t="shared" si="77"/>
        <v/>
      </c>
      <c r="AD149" s="194" t="str">
        <f t="shared" si="78"/>
        <v/>
      </c>
      <c r="AE149" s="194" t="str">
        <f t="shared" si="79"/>
        <v/>
      </c>
      <c r="AF149" s="194" t="str">
        <f t="shared" si="80"/>
        <v/>
      </c>
      <c r="AG149" s="194" t="str">
        <f t="shared" si="81"/>
        <v/>
      </c>
      <c r="AH149" s="194" t="str">
        <f t="shared" si="82"/>
        <v/>
      </c>
      <c r="AI149" s="194" t="str">
        <f t="shared" si="83"/>
        <v/>
      </c>
      <c r="AJ149" s="194" t="str">
        <f t="shared" si="84"/>
        <v/>
      </c>
    </row>
    <row r="150" spans="1:36" x14ac:dyDescent="0.5">
      <c r="A150" s="226">
        <v>148</v>
      </c>
      <c r="C150" s="15" t="s">
        <v>1762</v>
      </c>
      <c r="D150" s="16" t="s">
        <v>17</v>
      </c>
      <c r="E150" s="26"/>
      <c r="F150" s="27"/>
      <c r="G150" s="17" t="str">
        <f t="shared" ca="1" si="60"/>
        <v/>
      </c>
      <c r="H150" s="28"/>
      <c r="I150" s="139"/>
      <c r="J150" s="80"/>
      <c r="K150" s="189">
        <f t="shared" si="86"/>
        <v>0</v>
      </c>
      <c r="L150" s="26"/>
      <c r="M150" s="194" t="str">
        <f t="shared" si="61"/>
        <v/>
      </c>
      <c r="N150" s="194" t="str">
        <f t="shared" si="62"/>
        <v/>
      </c>
      <c r="O150" s="194" t="str">
        <f t="shared" si="63"/>
        <v/>
      </c>
      <c r="P150" s="194" t="str">
        <f t="shared" si="64"/>
        <v/>
      </c>
      <c r="Q150" s="194" t="str">
        <f t="shared" si="65"/>
        <v/>
      </c>
      <c r="R150" s="194" t="str">
        <f t="shared" si="66"/>
        <v/>
      </c>
      <c r="S150" s="194" t="str">
        <f t="shared" si="67"/>
        <v/>
      </c>
      <c r="T150" s="194" t="str">
        <f t="shared" si="68"/>
        <v/>
      </c>
      <c r="U150" s="194" t="str">
        <f t="shared" si="69"/>
        <v/>
      </c>
      <c r="V150" s="194" t="str">
        <f t="shared" si="70"/>
        <v/>
      </c>
      <c r="W150" s="194" t="str">
        <f t="shared" si="71"/>
        <v/>
      </c>
      <c r="X150" s="194" t="str">
        <f t="shared" si="72"/>
        <v/>
      </c>
      <c r="Y150" s="194" t="str">
        <f t="shared" si="73"/>
        <v/>
      </c>
      <c r="Z150" s="194" t="str">
        <f t="shared" si="74"/>
        <v/>
      </c>
      <c r="AA150" s="194" t="str">
        <f t="shared" si="75"/>
        <v/>
      </c>
      <c r="AB150" s="194" t="str">
        <f t="shared" si="76"/>
        <v/>
      </c>
      <c r="AC150" s="194" t="str">
        <f t="shared" si="77"/>
        <v/>
      </c>
      <c r="AD150" s="194" t="str">
        <f t="shared" si="78"/>
        <v/>
      </c>
      <c r="AE150" s="194" t="str">
        <f t="shared" si="79"/>
        <v/>
      </c>
      <c r="AF150" s="194" t="str">
        <f t="shared" si="80"/>
        <v/>
      </c>
      <c r="AG150" s="194" t="str">
        <f t="shared" si="81"/>
        <v/>
      </c>
      <c r="AH150" s="194" t="str">
        <f t="shared" si="82"/>
        <v/>
      </c>
      <c r="AI150" s="194" t="str">
        <f t="shared" si="83"/>
        <v/>
      </c>
      <c r="AJ150" s="194" t="str">
        <f t="shared" si="84"/>
        <v/>
      </c>
    </row>
    <row r="151" spans="1:36" x14ac:dyDescent="0.5">
      <c r="A151" s="230">
        <v>149</v>
      </c>
      <c r="B151" s="231"/>
      <c r="C151" s="15" t="s">
        <v>1765</v>
      </c>
      <c r="D151" s="16" t="s">
        <v>20</v>
      </c>
      <c r="E151" s="26"/>
      <c r="F151" s="27"/>
      <c r="G151" s="17" t="str">
        <f t="shared" ca="1" si="60"/>
        <v/>
      </c>
      <c r="H151" s="28"/>
      <c r="I151" s="139"/>
      <c r="J151" s="80"/>
      <c r="K151" s="189">
        <f t="shared" si="86"/>
        <v>0</v>
      </c>
      <c r="L151" s="26"/>
      <c r="M151" s="194" t="str">
        <f t="shared" si="61"/>
        <v/>
      </c>
      <c r="N151" s="194" t="str">
        <f t="shared" si="62"/>
        <v/>
      </c>
      <c r="O151" s="194" t="str">
        <f t="shared" si="63"/>
        <v/>
      </c>
      <c r="P151" s="194" t="str">
        <f t="shared" si="64"/>
        <v/>
      </c>
      <c r="Q151" s="194" t="str">
        <f t="shared" si="65"/>
        <v/>
      </c>
      <c r="R151" s="194" t="str">
        <f t="shared" si="66"/>
        <v/>
      </c>
      <c r="S151" s="194" t="str">
        <f t="shared" si="67"/>
        <v/>
      </c>
      <c r="T151" s="194" t="str">
        <f t="shared" si="68"/>
        <v/>
      </c>
      <c r="U151" s="194" t="str">
        <f t="shared" si="69"/>
        <v/>
      </c>
      <c r="V151" s="194" t="str">
        <f t="shared" si="70"/>
        <v/>
      </c>
      <c r="W151" s="194" t="str">
        <f t="shared" si="71"/>
        <v/>
      </c>
      <c r="X151" s="194" t="str">
        <f t="shared" si="72"/>
        <v/>
      </c>
      <c r="Y151" s="194" t="str">
        <f t="shared" si="73"/>
        <v/>
      </c>
      <c r="Z151" s="194" t="str">
        <f t="shared" si="74"/>
        <v/>
      </c>
      <c r="AA151" s="194" t="str">
        <f t="shared" si="75"/>
        <v/>
      </c>
      <c r="AB151" s="194" t="str">
        <f t="shared" si="76"/>
        <v/>
      </c>
      <c r="AC151" s="194" t="str">
        <f t="shared" si="77"/>
        <v/>
      </c>
      <c r="AD151" s="194" t="str">
        <f t="shared" si="78"/>
        <v/>
      </c>
      <c r="AE151" s="194" t="str">
        <f t="shared" si="79"/>
        <v/>
      </c>
      <c r="AF151" s="194" t="str">
        <f t="shared" si="80"/>
        <v/>
      </c>
      <c r="AG151" s="194" t="str">
        <f t="shared" si="81"/>
        <v/>
      </c>
      <c r="AH151" s="194" t="str">
        <f t="shared" si="82"/>
        <v/>
      </c>
      <c r="AI151" s="194" t="str">
        <f t="shared" si="83"/>
        <v/>
      </c>
      <c r="AJ151" s="194" t="str">
        <f t="shared" si="84"/>
        <v/>
      </c>
    </row>
    <row r="152" spans="1:36" x14ac:dyDescent="0.5">
      <c r="A152" s="226">
        <v>150</v>
      </c>
      <c r="C152" s="15" t="s">
        <v>1752</v>
      </c>
      <c r="D152" s="16" t="s">
        <v>10</v>
      </c>
      <c r="E152" s="26"/>
      <c r="F152" s="27"/>
      <c r="G152" s="17" t="str">
        <f t="shared" ca="1" si="60"/>
        <v/>
      </c>
      <c r="H152" s="28"/>
      <c r="I152" s="139"/>
      <c r="J152" s="80"/>
      <c r="K152" s="189">
        <f t="shared" si="86"/>
        <v>0</v>
      </c>
      <c r="L152" s="26"/>
      <c r="M152" s="194" t="str">
        <f t="shared" si="61"/>
        <v/>
      </c>
      <c r="N152" s="194" t="str">
        <f t="shared" si="62"/>
        <v/>
      </c>
      <c r="O152" s="194" t="str">
        <f t="shared" si="63"/>
        <v/>
      </c>
      <c r="P152" s="194" t="str">
        <f t="shared" si="64"/>
        <v/>
      </c>
      <c r="Q152" s="194" t="str">
        <f t="shared" si="65"/>
        <v/>
      </c>
      <c r="R152" s="194" t="str">
        <f t="shared" si="66"/>
        <v/>
      </c>
      <c r="S152" s="194" t="str">
        <f t="shared" si="67"/>
        <v/>
      </c>
      <c r="T152" s="194" t="str">
        <f t="shared" si="68"/>
        <v/>
      </c>
      <c r="U152" s="194" t="str">
        <f t="shared" si="69"/>
        <v/>
      </c>
      <c r="V152" s="194" t="str">
        <f t="shared" si="70"/>
        <v/>
      </c>
      <c r="W152" s="194" t="str">
        <f t="shared" si="71"/>
        <v/>
      </c>
      <c r="X152" s="194" t="str">
        <f t="shared" si="72"/>
        <v/>
      </c>
      <c r="Y152" s="194" t="str">
        <f t="shared" si="73"/>
        <v/>
      </c>
      <c r="Z152" s="194" t="str">
        <f t="shared" si="74"/>
        <v/>
      </c>
      <c r="AA152" s="194" t="str">
        <f t="shared" si="75"/>
        <v/>
      </c>
      <c r="AB152" s="194" t="str">
        <f t="shared" si="76"/>
        <v/>
      </c>
      <c r="AC152" s="194" t="str">
        <f t="shared" si="77"/>
        <v/>
      </c>
      <c r="AD152" s="194" t="str">
        <f t="shared" si="78"/>
        <v/>
      </c>
      <c r="AE152" s="194" t="str">
        <f t="shared" si="79"/>
        <v/>
      </c>
      <c r="AF152" s="194" t="str">
        <f t="shared" si="80"/>
        <v/>
      </c>
      <c r="AG152" s="194" t="str">
        <f t="shared" si="81"/>
        <v/>
      </c>
      <c r="AH152" s="194" t="str">
        <f t="shared" si="82"/>
        <v/>
      </c>
      <c r="AI152" s="194" t="str">
        <f t="shared" si="83"/>
        <v/>
      </c>
      <c r="AJ152" s="194" t="str">
        <f t="shared" si="84"/>
        <v/>
      </c>
    </row>
    <row r="153" spans="1:36" s="92" customFormat="1" ht="20.25" thickBot="1" x14ac:dyDescent="0.55000000000000004">
      <c r="A153" s="227">
        <v>151</v>
      </c>
      <c r="B153" s="220"/>
      <c r="C153" s="93" t="s">
        <v>1751</v>
      </c>
      <c r="D153" s="94" t="s">
        <v>9</v>
      </c>
      <c r="E153" s="95"/>
      <c r="F153" s="96"/>
      <c r="G153" s="97" t="str">
        <f t="shared" ca="1" si="60"/>
        <v/>
      </c>
      <c r="H153" s="98"/>
      <c r="I153" s="144"/>
      <c r="J153" s="102"/>
      <c r="K153" s="190">
        <f t="shared" si="86"/>
        <v>0</v>
      </c>
      <c r="L153" s="95"/>
      <c r="M153" s="195" t="str">
        <f t="shared" si="61"/>
        <v/>
      </c>
      <c r="N153" s="195" t="str">
        <f t="shared" si="62"/>
        <v/>
      </c>
      <c r="O153" s="195" t="str">
        <f t="shared" si="63"/>
        <v/>
      </c>
      <c r="P153" s="195" t="str">
        <f t="shared" si="64"/>
        <v/>
      </c>
      <c r="Q153" s="195" t="str">
        <f t="shared" si="65"/>
        <v/>
      </c>
      <c r="R153" s="195" t="str">
        <f t="shared" si="66"/>
        <v/>
      </c>
      <c r="S153" s="195" t="str">
        <f t="shared" si="67"/>
        <v/>
      </c>
      <c r="T153" s="195" t="str">
        <f t="shared" si="68"/>
        <v/>
      </c>
      <c r="U153" s="195" t="str">
        <f t="shared" si="69"/>
        <v/>
      </c>
      <c r="V153" s="195" t="str">
        <f t="shared" si="70"/>
        <v/>
      </c>
      <c r="W153" s="195" t="str">
        <f t="shared" si="71"/>
        <v/>
      </c>
      <c r="X153" s="195" t="str">
        <f t="shared" si="72"/>
        <v/>
      </c>
      <c r="Y153" s="195" t="str">
        <f t="shared" si="73"/>
        <v/>
      </c>
      <c r="Z153" s="195" t="str">
        <f t="shared" si="74"/>
        <v/>
      </c>
      <c r="AA153" s="195" t="str">
        <f t="shared" si="75"/>
        <v/>
      </c>
      <c r="AB153" s="195" t="str">
        <f t="shared" si="76"/>
        <v/>
      </c>
      <c r="AC153" s="195" t="str">
        <f t="shared" si="77"/>
        <v/>
      </c>
      <c r="AD153" s="195" t="str">
        <f t="shared" si="78"/>
        <v/>
      </c>
      <c r="AE153" s="195" t="str">
        <f t="shared" si="79"/>
        <v/>
      </c>
      <c r="AF153" s="195" t="str">
        <f t="shared" si="80"/>
        <v/>
      </c>
      <c r="AG153" s="195" t="str">
        <f t="shared" si="81"/>
        <v/>
      </c>
      <c r="AH153" s="195" t="str">
        <f t="shared" si="82"/>
        <v/>
      </c>
      <c r="AI153" s="195" t="str">
        <f t="shared" si="83"/>
        <v/>
      </c>
      <c r="AJ153" s="195" t="str">
        <f t="shared" si="84"/>
        <v/>
      </c>
    </row>
    <row r="154" spans="1:36" x14ac:dyDescent="0.5">
      <c r="A154" s="226">
        <v>152</v>
      </c>
      <c r="C154" s="85" t="s">
        <v>1767</v>
      </c>
      <c r="D154" s="86" t="s">
        <v>22</v>
      </c>
      <c r="E154" s="87"/>
      <c r="F154" s="88"/>
      <c r="G154" s="89" t="str">
        <f t="shared" ca="1" si="60"/>
        <v/>
      </c>
      <c r="H154" s="90"/>
      <c r="I154" s="90"/>
      <c r="J154" s="91"/>
      <c r="K154" s="118"/>
      <c r="L154" s="87"/>
      <c r="M154" s="193" t="str">
        <f t="shared" si="61"/>
        <v/>
      </c>
      <c r="N154" s="193" t="str">
        <f t="shared" si="62"/>
        <v/>
      </c>
      <c r="O154" s="193" t="str">
        <f t="shared" si="63"/>
        <v/>
      </c>
      <c r="P154" s="193" t="str">
        <f t="shared" si="64"/>
        <v/>
      </c>
      <c r="Q154" s="193" t="str">
        <f t="shared" si="65"/>
        <v/>
      </c>
      <c r="R154" s="193" t="str">
        <f t="shared" si="66"/>
        <v/>
      </c>
      <c r="S154" s="193" t="str">
        <f t="shared" si="67"/>
        <v/>
      </c>
      <c r="T154" s="193" t="str">
        <f t="shared" si="68"/>
        <v/>
      </c>
      <c r="U154" s="193" t="str">
        <f t="shared" si="69"/>
        <v/>
      </c>
      <c r="V154" s="193" t="str">
        <f t="shared" si="70"/>
        <v/>
      </c>
      <c r="W154" s="193" t="str">
        <f t="shared" si="71"/>
        <v/>
      </c>
      <c r="X154" s="193" t="str">
        <f t="shared" si="72"/>
        <v/>
      </c>
      <c r="Y154" s="193" t="str">
        <f t="shared" si="73"/>
        <v/>
      </c>
      <c r="Z154" s="193" t="str">
        <f t="shared" si="74"/>
        <v/>
      </c>
      <c r="AA154" s="193" t="str">
        <f t="shared" si="75"/>
        <v/>
      </c>
      <c r="AB154" s="193" t="str">
        <f t="shared" si="76"/>
        <v/>
      </c>
      <c r="AC154" s="193" t="str">
        <f t="shared" si="77"/>
        <v/>
      </c>
      <c r="AD154" s="193" t="str">
        <f t="shared" si="78"/>
        <v/>
      </c>
      <c r="AE154" s="193" t="str">
        <f t="shared" si="79"/>
        <v/>
      </c>
      <c r="AF154" s="193" t="str">
        <f t="shared" si="80"/>
        <v/>
      </c>
      <c r="AG154" s="193" t="str">
        <f t="shared" si="81"/>
        <v/>
      </c>
      <c r="AH154" s="193" t="str">
        <f t="shared" si="82"/>
        <v/>
      </c>
      <c r="AI154" s="193" t="str">
        <f t="shared" si="83"/>
        <v/>
      </c>
      <c r="AJ154" s="193" t="str">
        <f t="shared" si="84"/>
        <v/>
      </c>
    </row>
    <row r="155" spans="1:36" x14ac:dyDescent="0.5">
      <c r="A155" s="226">
        <v>153</v>
      </c>
      <c r="C155" s="15" t="s">
        <v>1768</v>
      </c>
      <c r="D155" s="16" t="s">
        <v>23</v>
      </c>
      <c r="E155" s="26"/>
      <c r="F155" s="27"/>
      <c r="G155" s="17" t="str">
        <f t="shared" ca="1" si="60"/>
        <v/>
      </c>
      <c r="H155" s="28"/>
      <c r="I155" s="28"/>
      <c r="J155" s="30"/>
      <c r="K155" s="189">
        <f t="shared" ref="K155:K163" si="87">$K$154</f>
        <v>0</v>
      </c>
      <c r="L155" s="26"/>
      <c r="M155" s="194" t="str">
        <f t="shared" si="61"/>
        <v/>
      </c>
      <c r="N155" s="194" t="str">
        <f t="shared" si="62"/>
        <v/>
      </c>
      <c r="O155" s="194" t="str">
        <f t="shared" si="63"/>
        <v/>
      </c>
      <c r="P155" s="194" t="str">
        <f t="shared" si="64"/>
        <v/>
      </c>
      <c r="Q155" s="194" t="str">
        <f t="shared" si="65"/>
        <v/>
      </c>
      <c r="R155" s="194" t="str">
        <f t="shared" si="66"/>
        <v/>
      </c>
      <c r="S155" s="194" t="str">
        <f t="shared" si="67"/>
        <v/>
      </c>
      <c r="T155" s="194" t="str">
        <f t="shared" si="68"/>
        <v/>
      </c>
      <c r="U155" s="194" t="str">
        <f t="shared" si="69"/>
        <v/>
      </c>
      <c r="V155" s="194" t="str">
        <f t="shared" si="70"/>
        <v/>
      </c>
      <c r="W155" s="194" t="str">
        <f t="shared" si="71"/>
        <v/>
      </c>
      <c r="X155" s="194" t="str">
        <f t="shared" si="72"/>
        <v/>
      </c>
      <c r="Y155" s="194" t="str">
        <f t="shared" si="73"/>
        <v/>
      </c>
      <c r="Z155" s="194" t="str">
        <f t="shared" si="74"/>
        <v/>
      </c>
      <c r="AA155" s="194" t="str">
        <f t="shared" si="75"/>
        <v/>
      </c>
      <c r="AB155" s="194" t="str">
        <f t="shared" si="76"/>
        <v/>
      </c>
      <c r="AC155" s="194" t="str">
        <f t="shared" si="77"/>
        <v/>
      </c>
      <c r="AD155" s="194" t="str">
        <f t="shared" si="78"/>
        <v/>
      </c>
      <c r="AE155" s="194" t="str">
        <f t="shared" si="79"/>
        <v/>
      </c>
      <c r="AF155" s="194" t="str">
        <f t="shared" si="80"/>
        <v/>
      </c>
      <c r="AG155" s="194" t="str">
        <f t="shared" si="81"/>
        <v/>
      </c>
      <c r="AH155" s="194" t="str">
        <f t="shared" si="82"/>
        <v/>
      </c>
      <c r="AI155" s="194" t="str">
        <f t="shared" si="83"/>
        <v/>
      </c>
      <c r="AJ155" s="194" t="str">
        <f t="shared" si="84"/>
        <v/>
      </c>
    </row>
    <row r="156" spans="1:36" x14ac:dyDescent="0.5">
      <c r="A156" s="226">
        <v>154</v>
      </c>
      <c r="C156" s="15" t="s">
        <v>1769</v>
      </c>
      <c r="D156" s="16" t="s">
        <v>24</v>
      </c>
      <c r="E156" s="26"/>
      <c r="F156" s="27"/>
      <c r="G156" s="17" t="str">
        <f t="shared" ca="1" si="60"/>
        <v/>
      </c>
      <c r="H156" s="28"/>
      <c r="I156" s="28"/>
      <c r="J156" s="30"/>
      <c r="K156" s="189">
        <f t="shared" si="87"/>
        <v>0</v>
      </c>
      <c r="L156" s="26"/>
      <c r="M156" s="194" t="str">
        <f t="shared" si="61"/>
        <v/>
      </c>
      <c r="N156" s="194" t="str">
        <f t="shared" si="62"/>
        <v/>
      </c>
      <c r="O156" s="194" t="str">
        <f t="shared" si="63"/>
        <v/>
      </c>
      <c r="P156" s="194" t="str">
        <f t="shared" si="64"/>
        <v/>
      </c>
      <c r="Q156" s="194" t="str">
        <f t="shared" si="65"/>
        <v/>
      </c>
      <c r="R156" s="194" t="str">
        <f t="shared" si="66"/>
        <v/>
      </c>
      <c r="S156" s="194" t="str">
        <f t="shared" si="67"/>
        <v/>
      </c>
      <c r="T156" s="194" t="str">
        <f t="shared" si="68"/>
        <v/>
      </c>
      <c r="U156" s="194" t="str">
        <f t="shared" si="69"/>
        <v/>
      </c>
      <c r="V156" s="194" t="str">
        <f t="shared" si="70"/>
        <v/>
      </c>
      <c r="W156" s="194" t="str">
        <f t="shared" si="71"/>
        <v/>
      </c>
      <c r="X156" s="194" t="str">
        <f t="shared" si="72"/>
        <v/>
      </c>
      <c r="Y156" s="194" t="str">
        <f t="shared" si="73"/>
        <v/>
      </c>
      <c r="Z156" s="194" t="str">
        <f t="shared" si="74"/>
        <v/>
      </c>
      <c r="AA156" s="194" t="str">
        <f t="shared" si="75"/>
        <v/>
      </c>
      <c r="AB156" s="194" t="str">
        <f t="shared" si="76"/>
        <v/>
      </c>
      <c r="AC156" s="194" t="str">
        <f t="shared" si="77"/>
        <v/>
      </c>
      <c r="AD156" s="194" t="str">
        <f t="shared" si="78"/>
        <v/>
      </c>
      <c r="AE156" s="194" t="str">
        <f t="shared" si="79"/>
        <v/>
      </c>
      <c r="AF156" s="194" t="str">
        <f t="shared" si="80"/>
        <v/>
      </c>
      <c r="AG156" s="194" t="str">
        <f t="shared" si="81"/>
        <v/>
      </c>
      <c r="AH156" s="194" t="str">
        <f t="shared" si="82"/>
        <v/>
      </c>
      <c r="AI156" s="194" t="str">
        <f t="shared" si="83"/>
        <v/>
      </c>
      <c r="AJ156" s="194" t="str">
        <f t="shared" si="84"/>
        <v/>
      </c>
    </row>
    <row r="157" spans="1:36" x14ac:dyDescent="0.5">
      <c r="A157" s="226">
        <v>155</v>
      </c>
      <c r="C157" s="15" t="s">
        <v>1770</v>
      </c>
      <c r="D157" s="16" t="s">
        <v>25</v>
      </c>
      <c r="E157" s="26"/>
      <c r="F157" s="27"/>
      <c r="G157" s="17" t="str">
        <f t="shared" ca="1" si="60"/>
        <v/>
      </c>
      <c r="H157" s="28"/>
      <c r="I157" s="28"/>
      <c r="J157" s="30"/>
      <c r="K157" s="189">
        <f t="shared" si="87"/>
        <v>0</v>
      </c>
      <c r="L157" s="26"/>
      <c r="M157" s="194" t="str">
        <f t="shared" si="61"/>
        <v/>
      </c>
      <c r="N157" s="194" t="str">
        <f t="shared" si="62"/>
        <v/>
      </c>
      <c r="O157" s="194" t="str">
        <f t="shared" si="63"/>
        <v/>
      </c>
      <c r="P157" s="194" t="str">
        <f t="shared" si="64"/>
        <v/>
      </c>
      <c r="Q157" s="194" t="str">
        <f t="shared" si="65"/>
        <v/>
      </c>
      <c r="R157" s="194" t="str">
        <f t="shared" si="66"/>
        <v/>
      </c>
      <c r="S157" s="194" t="str">
        <f t="shared" si="67"/>
        <v/>
      </c>
      <c r="T157" s="194" t="str">
        <f t="shared" si="68"/>
        <v/>
      </c>
      <c r="U157" s="194" t="str">
        <f t="shared" si="69"/>
        <v/>
      </c>
      <c r="V157" s="194" t="str">
        <f t="shared" si="70"/>
        <v/>
      </c>
      <c r="W157" s="194" t="str">
        <f t="shared" si="71"/>
        <v/>
      </c>
      <c r="X157" s="194" t="str">
        <f t="shared" si="72"/>
        <v/>
      </c>
      <c r="Y157" s="194" t="str">
        <f t="shared" si="73"/>
        <v/>
      </c>
      <c r="Z157" s="194" t="str">
        <f t="shared" si="74"/>
        <v/>
      </c>
      <c r="AA157" s="194" t="str">
        <f t="shared" si="75"/>
        <v/>
      </c>
      <c r="AB157" s="194" t="str">
        <f t="shared" si="76"/>
        <v/>
      </c>
      <c r="AC157" s="194" t="str">
        <f t="shared" si="77"/>
        <v/>
      </c>
      <c r="AD157" s="194" t="str">
        <f t="shared" si="78"/>
        <v/>
      </c>
      <c r="AE157" s="194" t="str">
        <f t="shared" si="79"/>
        <v/>
      </c>
      <c r="AF157" s="194" t="str">
        <f t="shared" si="80"/>
        <v/>
      </c>
      <c r="AG157" s="194" t="str">
        <f t="shared" si="81"/>
        <v/>
      </c>
      <c r="AH157" s="194" t="str">
        <f t="shared" si="82"/>
        <v/>
      </c>
      <c r="AI157" s="194" t="str">
        <f t="shared" si="83"/>
        <v/>
      </c>
      <c r="AJ157" s="194" t="str">
        <f t="shared" si="84"/>
        <v/>
      </c>
    </row>
    <row r="158" spans="1:36" x14ac:dyDescent="0.5">
      <c r="A158" s="226">
        <v>156</v>
      </c>
      <c r="C158" s="15" t="s">
        <v>1771</v>
      </c>
      <c r="D158" s="16" t="s">
        <v>26</v>
      </c>
      <c r="E158" s="26"/>
      <c r="F158" s="27"/>
      <c r="G158" s="17" t="str">
        <f t="shared" ca="1" si="60"/>
        <v/>
      </c>
      <c r="H158" s="28"/>
      <c r="I158" s="28"/>
      <c r="J158" s="30"/>
      <c r="K158" s="189">
        <f t="shared" si="87"/>
        <v>0</v>
      </c>
      <c r="L158" s="26"/>
      <c r="M158" s="194" t="str">
        <f t="shared" si="61"/>
        <v/>
      </c>
      <c r="N158" s="194" t="str">
        <f t="shared" si="62"/>
        <v/>
      </c>
      <c r="O158" s="194" t="str">
        <f t="shared" si="63"/>
        <v/>
      </c>
      <c r="P158" s="194" t="str">
        <f t="shared" si="64"/>
        <v/>
      </c>
      <c r="Q158" s="194" t="str">
        <f t="shared" si="65"/>
        <v/>
      </c>
      <c r="R158" s="194" t="str">
        <f t="shared" si="66"/>
        <v/>
      </c>
      <c r="S158" s="194" t="str">
        <f t="shared" si="67"/>
        <v/>
      </c>
      <c r="T158" s="194" t="str">
        <f t="shared" si="68"/>
        <v/>
      </c>
      <c r="U158" s="194" t="str">
        <f t="shared" si="69"/>
        <v/>
      </c>
      <c r="V158" s="194" t="str">
        <f t="shared" si="70"/>
        <v/>
      </c>
      <c r="W158" s="194" t="str">
        <f t="shared" si="71"/>
        <v/>
      </c>
      <c r="X158" s="194" t="str">
        <f t="shared" si="72"/>
        <v/>
      </c>
      <c r="Y158" s="194" t="str">
        <f t="shared" si="73"/>
        <v/>
      </c>
      <c r="Z158" s="194" t="str">
        <f t="shared" si="74"/>
        <v/>
      </c>
      <c r="AA158" s="194" t="str">
        <f t="shared" si="75"/>
        <v/>
      </c>
      <c r="AB158" s="194" t="str">
        <f t="shared" si="76"/>
        <v/>
      </c>
      <c r="AC158" s="194" t="str">
        <f t="shared" si="77"/>
        <v/>
      </c>
      <c r="AD158" s="194" t="str">
        <f t="shared" si="78"/>
        <v/>
      </c>
      <c r="AE158" s="194" t="str">
        <f t="shared" si="79"/>
        <v/>
      </c>
      <c r="AF158" s="194" t="str">
        <f t="shared" si="80"/>
        <v/>
      </c>
      <c r="AG158" s="194" t="str">
        <f t="shared" si="81"/>
        <v/>
      </c>
      <c r="AH158" s="194" t="str">
        <f t="shared" si="82"/>
        <v/>
      </c>
      <c r="AI158" s="194" t="str">
        <f t="shared" si="83"/>
        <v/>
      </c>
      <c r="AJ158" s="194" t="str">
        <f t="shared" si="84"/>
        <v/>
      </c>
    </row>
    <row r="159" spans="1:36" x14ac:dyDescent="0.5">
      <c r="A159" s="226">
        <v>157</v>
      </c>
      <c r="C159" s="15" t="s">
        <v>1766</v>
      </c>
      <c r="D159" s="16" t="s">
        <v>21</v>
      </c>
      <c r="E159" s="26"/>
      <c r="F159" s="27"/>
      <c r="G159" s="17" t="str">
        <f t="shared" ca="1" si="60"/>
        <v/>
      </c>
      <c r="H159" s="28"/>
      <c r="I159" s="28"/>
      <c r="J159" s="30"/>
      <c r="K159" s="189">
        <f t="shared" si="87"/>
        <v>0</v>
      </c>
      <c r="L159" s="26"/>
      <c r="M159" s="194" t="str">
        <f t="shared" si="61"/>
        <v/>
      </c>
      <c r="N159" s="194" t="str">
        <f t="shared" si="62"/>
        <v/>
      </c>
      <c r="O159" s="194" t="str">
        <f t="shared" si="63"/>
        <v/>
      </c>
      <c r="P159" s="194" t="str">
        <f t="shared" si="64"/>
        <v/>
      </c>
      <c r="Q159" s="194" t="str">
        <f t="shared" si="65"/>
        <v/>
      </c>
      <c r="R159" s="194" t="str">
        <f t="shared" si="66"/>
        <v/>
      </c>
      <c r="S159" s="194" t="str">
        <f t="shared" si="67"/>
        <v/>
      </c>
      <c r="T159" s="194" t="str">
        <f t="shared" si="68"/>
        <v/>
      </c>
      <c r="U159" s="194" t="str">
        <f t="shared" si="69"/>
        <v/>
      </c>
      <c r="V159" s="194" t="str">
        <f t="shared" si="70"/>
        <v/>
      </c>
      <c r="W159" s="194" t="str">
        <f t="shared" si="71"/>
        <v/>
      </c>
      <c r="X159" s="194" t="str">
        <f t="shared" si="72"/>
        <v/>
      </c>
      <c r="Y159" s="194" t="str">
        <f t="shared" si="73"/>
        <v/>
      </c>
      <c r="Z159" s="194" t="str">
        <f t="shared" si="74"/>
        <v/>
      </c>
      <c r="AA159" s="194" t="str">
        <f t="shared" si="75"/>
        <v/>
      </c>
      <c r="AB159" s="194" t="str">
        <f t="shared" si="76"/>
        <v/>
      </c>
      <c r="AC159" s="194" t="str">
        <f t="shared" si="77"/>
        <v/>
      </c>
      <c r="AD159" s="194" t="str">
        <f t="shared" si="78"/>
        <v/>
      </c>
      <c r="AE159" s="194" t="str">
        <f t="shared" si="79"/>
        <v/>
      </c>
      <c r="AF159" s="194" t="str">
        <f t="shared" si="80"/>
        <v/>
      </c>
      <c r="AG159" s="194" t="str">
        <f t="shared" si="81"/>
        <v/>
      </c>
      <c r="AH159" s="194" t="str">
        <f t="shared" si="82"/>
        <v/>
      </c>
      <c r="AI159" s="194" t="str">
        <f t="shared" si="83"/>
        <v/>
      </c>
      <c r="AJ159" s="194" t="str">
        <f t="shared" si="84"/>
        <v/>
      </c>
    </row>
    <row r="160" spans="1:36" x14ac:dyDescent="0.5">
      <c r="A160" s="226">
        <v>158</v>
      </c>
      <c r="C160" s="15" t="s">
        <v>1772</v>
      </c>
      <c r="D160" s="16" t="s">
        <v>27</v>
      </c>
      <c r="E160" s="26"/>
      <c r="F160" s="27"/>
      <c r="G160" s="17" t="str">
        <f t="shared" ca="1" si="60"/>
        <v/>
      </c>
      <c r="H160" s="28"/>
      <c r="I160" s="28"/>
      <c r="J160" s="30"/>
      <c r="K160" s="189">
        <f t="shared" si="87"/>
        <v>0</v>
      </c>
      <c r="L160" s="26"/>
      <c r="M160" s="194" t="str">
        <f t="shared" si="61"/>
        <v/>
      </c>
      <c r="N160" s="194" t="str">
        <f t="shared" si="62"/>
        <v/>
      </c>
      <c r="O160" s="194" t="str">
        <f t="shared" si="63"/>
        <v/>
      </c>
      <c r="P160" s="194" t="str">
        <f t="shared" si="64"/>
        <v/>
      </c>
      <c r="Q160" s="194" t="str">
        <f t="shared" si="65"/>
        <v/>
      </c>
      <c r="R160" s="194" t="str">
        <f t="shared" si="66"/>
        <v/>
      </c>
      <c r="S160" s="194" t="str">
        <f t="shared" si="67"/>
        <v/>
      </c>
      <c r="T160" s="194" t="str">
        <f t="shared" si="68"/>
        <v/>
      </c>
      <c r="U160" s="194" t="str">
        <f t="shared" si="69"/>
        <v/>
      </c>
      <c r="V160" s="194" t="str">
        <f t="shared" si="70"/>
        <v/>
      </c>
      <c r="W160" s="194" t="str">
        <f t="shared" si="71"/>
        <v/>
      </c>
      <c r="X160" s="194" t="str">
        <f t="shared" si="72"/>
        <v/>
      </c>
      <c r="Y160" s="194" t="str">
        <f t="shared" si="73"/>
        <v/>
      </c>
      <c r="Z160" s="194" t="str">
        <f t="shared" si="74"/>
        <v/>
      </c>
      <c r="AA160" s="194" t="str">
        <f t="shared" si="75"/>
        <v/>
      </c>
      <c r="AB160" s="194" t="str">
        <f t="shared" si="76"/>
        <v/>
      </c>
      <c r="AC160" s="194" t="str">
        <f t="shared" si="77"/>
        <v/>
      </c>
      <c r="AD160" s="194" t="str">
        <f t="shared" si="78"/>
        <v/>
      </c>
      <c r="AE160" s="194" t="str">
        <f t="shared" si="79"/>
        <v/>
      </c>
      <c r="AF160" s="194" t="str">
        <f t="shared" si="80"/>
        <v/>
      </c>
      <c r="AG160" s="194" t="str">
        <f t="shared" si="81"/>
        <v/>
      </c>
      <c r="AH160" s="194" t="str">
        <f t="shared" si="82"/>
        <v/>
      </c>
      <c r="AI160" s="194" t="str">
        <f t="shared" si="83"/>
        <v/>
      </c>
      <c r="AJ160" s="194" t="str">
        <f t="shared" si="84"/>
        <v/>
      </c>
    </row>
    <row r="161" spans="1:36" x14ac:dyDescent="0.5">
      <c r="A161" s="226">
        <v>159</v>
      </c>
      <c r="C161" s="15" t="s">
        <v>1773</v>
      </c>
      <c r="D161" s="16" t="s">
        <v>28</v>
      </c>
      <c r="E161" s="26"/>
      <c r="F161" s="27"/>
      <c r="G161" s="17" t="str">
        <f t="shared" ca="1" si="60"/>
        <v/>
      </c>
      <c r="H161" s="28"/>
      <c r="I161" s="28"/>
      <c r="J161" s="30"/>
      <c r="K161" s="189">
        <f t="shared" si="87"/>
        <v>0</v>
      </c>
      <c r="L161" s="26"/>
      <c r="M161" s="194" t="str">
        <f t="shared" si="61"/>
        <v/>
      </c>
      <c r="N161" s="194" t="str">
        <f t="shared" si="62"/>
        <v/>
      </c>
      <c r="O161" s="194" t="str">
        <f t="shared" si="63"/>
        <v/>
      </c>
      <c r="P161" s="194" t="str">
        <f t="shared" si="64"/>
        <v/>
      </c>
      <c r="Q161" s="194" t="str">
        <f t="shared" si="65"/>
        <v/>
      </c>
      <c r="R161" s="194" t="str">
        <f t="shared" si="66"/>
        <v/>
      </c>
      <c r="S161" s="194" t="str">
        <f t="shared" si="67"/>
        <v/>
      </c>
      <c r="T161" s="194" t="str">
        <f t="shared" si="68"/>
        <v/>
      </c>
      <c r="U161" s="194" t="str">
        <f t="shared" si="69"/>
        <v/>
      </c>
      <c r="V161" s="194" t="str">
        <f t="shared" si="70"/>
        <v/>
      </c>
      <c r="W161" s="194" t="str">
        <f t="shared" si="71"/>
        <v/>
      </c>
      <c r="X161" s="194" t="str">
        <f t="shared" si="72"/>
        <v/>
      </c>
      <c r="Y161" s="194" t="str">
        <f t="shared" si="73"/>
        <v/>
      </c>
      <c r="Z161" s="194" t="str">
        <f t="shared" si="74"/>
        <v/>
      </c>
      <c r="AA161" s="194" t="str">
        <f t="shared" si="75"/>
        <v/>
      </c>
      <c r="AB161" s="194" t="str">
        <f t="shared" si="76"/>
        <v/>
      </c>
      <c r="AC161" s="194" t="str">
        <f t="shared" si="77"/>
        <v/>
      </c>
      <c r="AD161" s="194" t="str">
        <f t="shared" si="78"/>
        <v/>
      </c>
      <c r="AE161" s="194" t="str">
        <f t="shared" si="79"/>
        <v/>
      </c>
      <c r="AF161" s="194" t="str">
        <f t="shared" si="80"/>
        <v/>
      </c>
      <c r="AG161" s="194" t="str">
        <f t="shared" si="81"/>
        <v/>
      </c>
      <c r="AH161" s="194" t="str">
        <f t="shared" si="82"/>
        <v/>
      </c>
      <c r="AI161" s="194" t="str">
        <f t="shared" si="83"/>
        <v/>
      </c>
      <c r="AJ161" s="194" t="str">
        <f t="shared" si="84"/>
        <v/>
      </c>
    </row>
    <row r="162" spans="1:36" x14ac:dyDescent="0.5">
      <c r="A162" s="230">
        <v>160</v>
      </c>
      <c r="B162" s="231"/>
      <c r="C162" s="15" t="s">
        <v>1775</v>
      </c>
      <c r="D162" s="16" t="s">
        <v>30</v>
      </c>
      <c r="E162" s="26"/>
      <c r="F162" s="27"/>
      <c r="G162" s="17" t="str">
        <f t="shared" ca="1" si="60"/>
        <v/>
      </c>
      <c r="H162" s="28"/>
      <c r="I162" s="28"/>
      <c r="J162" s="30"/>
      <c r="K162" s="189">
        <f t="shared" si="87"/>
        <v>0</v>
      </c>
      <c r="L162" s="26"/>
      <c r="M162" s="194" t="str">
        <f t="shared" si="61"/>
        <v/>
      </c>
      <c r="N162" s="194" t="str">
        <f t="shared" si="62"/>
        <v/>
      </c>
      <c r="O162" s="194" t="str">
        <f t="shared" si="63"/>
        <v/>
      </c>
      <c r="P162" s="194" t="str">
        <f t="shared" si="64"/>
        <v/>
      </c>
      <c r="Q162" s="194" t="str">
        <f t="shared" si="65"/>
        <v/>
      </c>
      <c r="R162" s="194" t="str">
        <f t="shared" si="66"/>
        <v/>
      </c>
      <c r="S162" s="194" t="str">
        <f t="shared" si="67"/>
        <v/>
      </c>
      <c r="T162" s="194" t="str">
        <f t="shared" si="68"/>
        <v/>
      </c>
      <c r="U162" s="194" t="str">
        <f t="shared" si="69"/>
        <v/>
      </c>
      <c r="V162" s="194" t="str">
        <f t="shared" si="70"/>
        <v/>
      </c>
      <c r="W162" s="194" t="str">
        <f t="shared" si="71"/>
        <v/>
      </c>
      <c r="X162" s="194" t="str">
        <f t="shared" si="72"/>
        <v/>
      </c>
      <c r="Y162" s="194" t="str">
        <f t="shared" si="73"/>
        <v/>
      </c>
      <c r="Z162" s="194" t="str">
        <f t="shared" si="74"/>
        <v/>
      </c>
      <c r="AA162" s="194" t="str">
        <f t="shared" si="75"/>
        <v/>
      </c>
      <c r="AB162" s="194" t="str">
        <f t="shared" si="76"/>
        <v/>
      </c>
      <c r="AC162" s="194" t="str">
        <f t="shared" si="77"/>
        <v/>
      </c>
      <c r="AD162" s="194" t="str">
        <f t="shared" si="78"/>
        <v/>
      </c>
      <c r="AE162" s="194" t="str">
        <f t="shared" si="79"/>
        <v/>
      </c>
      <c r="AF162" s="194" t="str">
        <f t="shared" si="80"/>
        <v/>
      </c>
      <c r="AG162" s="194" t="str">
        <f t="shared" si="81"/>
        <v/>
      </c>
      <c r="AH162" s="194" t="str">
        <f t="shared" si="82"/>
        <v/>
      </c>
      <c r="AI162" s="194" t="str">
        <f t="shared" si="83"/>
        <v/>
      </c>
      <c r="AJ162" s="194" t="str">
        <f t="shared" si="84"/>
        <v/>
      </c>
    </row>
    <row r="163" spans="1:36" s="92" customFormat="1" ht="20.25" thickBot="1" x14ac:dyDescent="0.55000000000000004">
      <c r="A163" s="227">
        <v>161</v>
      </c>
      <c r="B163" s="220"/>
      <c r="C163" s="93" t="s">
        <v>1774</v>
      </c>
      <c r="D163" s="94" t="s">
        <v>29</v>
      </c>
      <c r="E163" s="95"/>
      <c r="F163" s="96"/>
      <c r="G163" s="97" t="str">
        <f t="shared" ca="1" si="60"/>
        <v/>
      </c>
      <c r="H163" s="98"/>
      <c r="I163" s="98"/>
      <c r="J163" s="99"/>
      <c r="K163" s="190">
        <f t="shared" si="87"/>
        <v>0</v>
      </c>
      <c r="L163" s="95"/>
      <c r="M163" s="195" t="str">
        <f t="shared" si="61"/>
        <v/>
      </c>
      <c r="N163" s="195" t="str">
        <f t="shared" si="62"/>
        <v/>
      </c>
      <c r="O163" s="195" t="str">
        <f t="shared" si="63"/>
        <v/>
      </c>
      <c r="P163" s="195" t="str">
        <f t="shared" si="64"/>
        <v/>
      </c>
      <c r="Q163" s="195" t="str">
        <f t="shared" si="65"/>
        <v/>
      </c>
      <c r="R163" s="195" t="str">
        <f t="shared" si="66"/>
        <v/>
      </c>
      <c r="S163" s="195" t="str">
        <f t="shared" si="67"/>
        <v/>
      </c>
      <c r="T163" s="195" t="str">
        <f t="shared" si="68"/>
        <v/>
      </c>
      <c r="U163" s="195" t="str">
        <f t="shared" si="69"/>
        <v/>
      </c>
      <c r="V163" s="195" t="str">
        <f t="shared" si="70"/>
        <v/>
      </c>
      <c r="W163" s="195" t="str">
        <f t="shared" si="71"/>
        <v/>
      </c>
      <c r="X163" s="195" t="str">
        <f t="shared" si="72"/>
        <v/>
      </c>
      <c r="Y163" s="195" t="str">
        <f t="shared" si="73"/>
        <v/>
      </c>
      <c r="Z163" s="195" t="str">
        <f t="shared" si="74"/>
        <v/>
      </c>
      <c r="AA163" s="195" t="str">
        <f t="shared" si="75"/>
        <v/>
      </c>
      <c r="AB163" s="195" t="str">
        <f t="shared" si="76"/>
        <v/>
      </c>
      <c r="AC163" s="195" t="str">
        <f t="shared" si="77"/>
        <v/>
      </c>
      <c r="AD163" s="195" t="str">
        <f t="shared" si="78"/>
        <v/>
      </c>
      <c r="AE163" s="195" t="str">
        <f t="shared" si="79"/>
        <v/>
      </c>
      <c r="AF163" s="195" t="str">
        <f t="shared" si="80"/>
        <v/>
      </c>
      <c r="AG163" s="195" t="str">
        <f t="shared" si="81"/>
        <v/>
      </c>
      <c r="AH163" s="195" t="str">
        <f t="shared" si="82"/>
        <v/>
      </c>
      <c r="AI163" s="195" t="str">
        <f t="shared" si="83"/>
        <v/>
      </c>
      <c r="AJ163" s="195" t="str">
        <f t="shared" si="84"/>
        <v/>
      </c>
    </row>
    <row r="164" spans="1:36" x14ac:dyDescent="0.5">
      <c r="A164" s="226">
        <v>162</v>
      </c>
      <c r="C164" s="85" t="s">
        <v>1777</v>
      </c>
      <c r="D164" s="86" t="s">
        <v>32</v>
      </c>
      <c r="E164" s="87"/>
      <c r="F164" s="88"/>
      <c r="G164" s="89" t="str">
        <f t="shared" ca="1" si="60"/>
        <v/>
      </c>
      <c r="H164" s="90"/>
      <c r="I164" s="90"/>
      <c r="J164" s="91"/>
      <c r="K164" s="118"/>
      <c r="L164" s="87"/>
      <c r="M164" s="193" t="str">
        <f t="shared" si="61"/>
        <v/>
      </c>
      <c r="N164" s="193" t="str">
        <f t="shared" si="62"/>
        <v/>
      </c>
      <c r="O164" s="193" t="str">
        <f t="shared" si="63"/>
        <v/>
      </c>
      <c r="P164" s="193" t="str">
        <f t="shared" si="64"/>
        <v/>
      </c>
      <c r="Q164" s="193" t="str">
        <f t="shared" si="65"/>
        <v/>
      </c>
      <c r="R164" s="193" t="str">
        <f t="shared" si="66"/>
        <v/>
      </c>
      <c r="S164" s="193" t="str">
        <f t="shared" si="67"/>
        <v/>
      </c>
      <c r="T164" s="193" t="str">
        <f t="shared" si="68"/>
        <v/>
      </c>
      <c r="U164" s="193" t="str">
        <f t="shared" si="69"/>
        <v/>
      </c>
      <c r="V164" s="193" t="str">
        <f t="shared" si="70"/>
        <v/>
      </c>
      <c r="W164" s="193" t="str">
        <f t="shared" si="71"/>
        <v/>
      </c>
      <c r="X164" s="193" t="str">
        <f t="shared" si="72"/>
        <v/>
      </c>
      <c r="Y164" s="193" t="str">
        <f t="shared" si="73"/>
        <v/>
      </c>
      <c r="Z164" s="193" t="str">
        <f t="shared" si="74"/>
        <v/>
      </c>
      <c r="AA164" s="193" t="str">
        <f t="shared" si="75"/>
        <v/>
      </c>
      <c r="AB164" s="193" t="str">
        <f t="shared" si="76"/>
        <v/>
      </c>
      <c r="AC164" s="193" t="str">
        <f t="shared" si="77"/>
        <v/>
      </c>
      <c r="AD164" s="193" t="str">
        <f t="shared" si="78"/>
        <v/>
      </c>
      <c r="AE164" s="193" t="str">
        <f t="shared" si="79"/>
        <v/>
      </c>
      <c r="AF164" s="193" t="str">
        <f t="shared" si="80"/>
        <v/>
      </c>
      <c r="AG164" s="193" t="str">
        <f t="shared" si="81"/>
        <v/>
      </c>
      <c r="AH164" s="193" t="str">
        <f t="shared" si="82"/>
        <v/>
      </c>
      <c r="AI164" s="193" t="str">
        <f t="shared" si="83"/>
        <v/>
      </c>
      <c r="AJ164" s="193" t="str">
        <f t="shared" si="84"/>
        <v/>
      </c>
    </row>
    <row r="165" spans="1:36" x14ac:dyDescent="0.5">
      <c r="A165" s="226">
        <v>163</v>
      </c>
      <c r="C165" s="15" t="s">
        <v>1778</v>
      </c>
      <c r="D165" s="16" t="s">
        <v>33</v>
      </c>
      <c r="E165" s="26"/>
      <c r="F165" s="27"/>
      <c r="G165" s="17" t="str">
        <f t="shared" ca="1" si="60"/>
        <v/>
      </c>
      <c r="H165" s="28"/>
      <c r="I165" s="28"/>
      <c r="J165" s="30"/>
      <c r="K165" s="189">
        <f>$K$164</f>
        <v>0</v>
      </c>
      <c r="L165" s="26"/>
      <c r="M165" s="194" t="str">
        <f t="shared" si="61"/>
        <v/>
      </c>
      <c r="N165" s="194" t="str">
        <f t="shared" si="62"/>
        <v/>
      </c>
      <c r="O165" s="194" t="str">
        <f t="shared" si="63"/>
        <v/>
      </c>
      <c r="P165" s="194" t="str">
        <f t="shared" si="64"/>
        <v/>
      </c>
      <c r="Q165" s="194" t="str">
        <f t="shared" si="65"/>
        <v/>
      </c>
      <c r="R165" s="194" t="str">
        <f t="shared" si="66"/>
        <v/>
      </c>
      <c r="S165" s="194" t="str">
        <f t="shared" si="67"/>
        <v/>
      </c>
      <c r="T165" s="194" t="str">
        <f t="shared" si="68"/>
        <v/>
      </c>
      <c r="U165" s="194" t="str">
        <f t="shared" si="69"/>
        <v/>
      </c>
      <c r="V165" s="194" t="str">
        <f t="shared" si="70"/>
        <v/>
      </c>
      <c r="W165" s="194" t="str">
        <f t="shared" si="71"/>
        <v/>
      </c>
      <c r="X165" s="194" t="str">
        <f t="shared" si="72"/>
        <v/>
      </c>
      <c r="Y165" s="194" t="str">
        <f t="shared" si="73"/>
        <v/>
      </c>
      <c r="Z165" s="194" t="str">
        <f t="shared" si="74"/>
        <v/>
      </c>
      <c r="AA165" s="194" t="str">
        <f t="shared" si="75"/>
        <v/>
      </c>
      <c r="AB165" s="194" t="str">
        <f t="shared" si="76"/>
        <v/>
      </c>
      <c r="AC165" s="194" t="str">
        <f t="shared" si="77"/>
        <v/>
      </c>
      <c r="AD165" s="194" t="str">
        <f t="shared" si="78"/>
        <v/>
      </c>
      <c r="AE165" s="194" t="str">
        <f t="shared" si="79"/>
        <v/>
      </c>
      <c r="AF165" s="194" t="str">
        <f t="shared" si="80"/>
        <v/>
      </c>
      <c r="AG165" s="194" t="str">
        <f t="shared" si="81"/>
        <v/>
      </c>
      <c r="AH165" s="194" t="str">
        <f t="shared" si="82"/>
        <v/>
      </c>
      <c r="AI165" s="194" t="str">
        <f t="shared" si="83"/>
        <v/>
      </c>
      <c r="AJ165" s="194" t="str">
        <f t="shared" si="84"/>
        <v/>
      </c>
    </row>
    <row r="166" spans="1:36" x14ac:dyDescent="0.5">
      <c r="A166" s="226">
        <v>164</v>
      </c>
      <c r="C166" s="15" t="s">
        <v>1779</v>
      </c>
      <c r="D166" s="16" t="s">
        <v>34</v>
      </c>
      <c r="E166" s="26"/>
      <c r="F166" s="27"/>
      <c r="G166" s="17" t="str">
        <f t="shared" ca="1" si="60"/>
        <v/>
      </c>
      <c r="H166" s="28"/>
      <c r="I166" s="28"/>
      <c r="J166" s="30"/>
      <c r="K166" s="189">
        <f>$K$164</f>
        <v>0</v>
      </c>
      <c r="L166" s="26"/>
      <c r="M166" s="194" t="str">
        <f t="shared" si="61"/>
        <v/>
      </c>
      <c r="N166" s="194" t="str">
        <f t="shared" si="62"/>
        <v/>
      </c>
      <c r="O166" s="194" t="str">
        <f t="shared" si="63"/>
        <v/>
      </c>
      <c r="P166" s="194" t="str">
        <f t="shared" si="64"/>
        <v/>
      </c>
      <c r="Q166" s="194" t="str">
        <f t="shared" si="65"/>
        <v/>
      </c>
      <c r="R166" s="194" t="str">
        <f t="shared" si="66"/>
        <v/>
      </c>
      <c r="S166" s="194" t="str">
        <f t="shared" si="67"/>
        <v/>
      </c>
      <c r="T166" s="194" t="str">
        <f t="shared" si="68"/>
        <v/>
      </c>
      <c r="U166" s="194" t="str">
        <f t="shared" si="69"/>
        <v/>
      </c>
      <c r="V166" s="194" t="str">
        <f t="shared" si="70"/>
        <v/>
      </c>
      <c r="W166" s="194" t="str">
        <f t="shared" si="71"/>
        <v/>
      </c>
      <c r="X166" s="194" t="str">
        <f t="shared" si="72"/>
        <v/>
      </c>
      <c r="Y166" s="194" t="str">
        <f t="shared" si="73"/>
        <v/>
      </c>
      <c r="Z166" s="194" t="str">
        <f t="shared" si="74"/>
        <v/>
      </c>
      <c r="AA166" s="194" t="str">
        <f t="shared" si="75"/>
        <v/>
      </c>
      <c r="AB166" s="194" t="str">
        <f t="shared" si="76"/>
        <v/>
      </c>
      <c r="AC166" s="194" t="str">
        <f t="shared" si="77"/>
        <v/>
      </c>
      <c r="AD166" s="194" t="str">
        <f t="shared" si="78"/>
        <v/>
      </c>
      <c r="AE166" s="194" t="str">
        <f t="shared" si="79"/>
        <v/>
      </c>
      <c r="AF166" s="194" t="str">
        <f t="shared" si="80"/>
        <v/>
      </c>
      <c r="AG166" s="194" t="str">
        <f t="shared" si="81"/>
        <v/>
      </c>
      <c r="AH166" s="194" t="str">
        <f t="shared" si="82"/>
        <v/>
      </c>
      <c r="AI166" s="194" t="str">
        <f t="shared" si="83"/>
        <v/>
      </c>
      <c r="AJ166" s="194" t="str">
        <f t="shared" si="84"/>
        <v/>
      </c>
    </row>
    <row r="167" spans="1:36" x14ac:dyDescent="0.5">
      <c r="A167" s="226">
        <v>165</v>
      </c>
      <c r="C167" s="15" t="s">
        <v>1780</v>
      </c>
      <c r="D167" s="16" t="s">
        <v>35</v>
      </c>
      <c r="E167" s="26"/>
      <c r="F167" s="27"/>
      <c r="G167" s="17" t="str">
        <f t="shared" ca="1" si="60"/>
        <v/>
      </c>
      <c r="H167" s="28"/>
      <c r="I167" s="28"/>
      <c r="J167" s="30"/>
      <c r="K167" s="189">
        <f>$K$164</f>
        <v>0</v>
      </c>
      <c r="L167" s="26"/>
      <c r="M167" s="194" t="str">
        <f t="shared" si="61"/>
        <v/>
      </c>
      <c r="N167" s="194" t="str">
        <f t="shared" si="62"/>
        <v/>
      </c>
      <c r="O167" s="194" t="str">
        <f t="shared" si="63"/>
        <v/>
      </c>
      <c r="P167" s="194" t="str">
        <f t="shared" si="64"/>
        <v/>
      </c>
      <c r="Q167" s="194" t="str">
        <f t="shared" si="65"/>
        <v/>
      </c>
      <c r="R167" s="194" t="str">
        <f t="shared" si="66"/>
        <v/>
      </c>
      <c r="S167" s="194" t="str">
        <f t="shared" si="67"/>
        <v/>
      </c>
      <c r="T167" s="194" t="str">
        <f t="shared" si="68"/>
        <v/>
      </c>
      <c r="U167" s="194" t="str">
        <f t="shared" si="69"/>
        <v/>
      </c>
      <c r="V167" s="194" t="str">
        <f t="shared" si="70"/>
        <v/>
      </c>
      <c r="W167" s="194" t="str">
        <f t="shared" si="71"/>
        <v/>
      </c>
      <c r="X167" s="194" t="str">
        <f t="shared" si="72"/>
        <v/>
      </c>
      <c r="Y167" s="194" t="str">
        <f t="shared" si="73"/>
        <v/>
      </c>
      <c r="Z167" s="194" t="str">
        <f t="shared" si="74"/>
        <v/>
      </c>
      <c r="AA167" s="194" t="str">
        <f t="shared" si="75"/>
        <v/>
      </c>
      <c r="AB167" s="194" t="str">
        <f t="shared" si="76"/>
        <v/>
      </c>
      <c r="AC167" s="194" t="str">
        <f t="shared" si="77"/>
        <v/>
      </c>
      <c r="AD167" s="194" t="str">
        <f t="shared" si="78"/>
        <v/>
      </c>
      <c r="AE167" s="194" t="str">
        <f t="shared" si="79"/>
        <v/>
      </c>
      <c r="AF167" s="194" t="str">
        <f t="shared" si="80"/>
        <v/>
      </c>
      <c r="AG167" s="194" t="str">
        <f t="shared" si="81"/>
        <v/>
      </c>
      <c r="AH167" s="194" t="str">
        <f t="shared" si="82"/>
        <v/>
      </c>
      <c r="AI167" s="194" t="str">
        <f t="shared" si="83"/>
        <v/>
      </c>
      <c r="AJ167" s="194" t="str">
        <f t="shared" si="84"/>
        <v/>
      </c>
    </row>
    <row r="168" spans="1:36" x14ac:dyDescent="0.5">
      <c r="A168" s="230">
        <v>166</v>
      </c>
      <c r="B168" s="231"/>
      <c r="C168" s="15" t="s">
        <v>1781</v>
      </c>
      <c r="D168" s="16" t="s">
        <v>36</v>
      </c>
      <c r="E168" s="26"/>
      <c r="F168" s="27"/>
      <c r="G168" s="17" t="str">
        <f t="shared" ca="1" si="60"/>
        <v/>
      </c>
      <c r="H168" s="28"/>
      <c r="I168" s="28"/>
      <c r="J168" s="30"/>
      <c r="K168" s="189">
        <f>$K$164</f>
        <v>0</v>
      </c>
      <c r="L168" s="26"/>
      <c r="M168" s="194" t="str">
        <f t="shared" si="61"/>
        <v/>
      </c>
      <c r="N168" s="194" t="str">
        <f t="shared" si="62"/>
        <v/>
      </c>
      <c r="O168" s="194" t="str">
        <f t="shared" si="63"/>
        <v/>
      </c>
      <c r="P168" s="194" t="str">
        <f t="shared" si="64"/>
        <v/>
      </c>
      <c r="Q168" s="194" t="str">
        <f t="shared" si="65"/>
        <v/>
      </c>
      <c r="R168" s="194" t="str">
        <f t="shared" si="66"/>
        <v/>
      </c>
      <c r="S168" s="194" t="str">
        <f t="shared" si="67"/>
        <v/>
      </c>
      <c r="T168" s="194" t="str">
        <f t="shared" si="68"/>
        <v/>
      </c>
      <c r="U168" s="194" t="str">
        <f t="shared" si="69"/>
        <v/>
      </c>
      <c r="V168" s="194" t="str">
        <f t="shared" si="70"/>
        <v/>
      </c>
      <c r="W168" s="194" t="str">
        <f t="shared" si="71"/>
        <v/>
      </c>
      <c r="X168" s="194" t="str">
        <f t="shared" si="72"/>
        <v/>
      </c>
      <c r="Y168" s="194" t="str">
        <f t="shared" si="73"/>
        <v/>
      </c>
      <c r="Z168" s="194" t="str">
        <f t="shared" si="74"/>
        <v/>
      </c>
      <c r="AA168" s="194" t="str">
        <f t="shared" si="75"/>
        <v/>
      </c>
      <c r="AB168" s="194" t="str">
        <f t="shared" si="76"/>
        <v/>
      </c>
      <c r="AC168" s="194" t="str">
        <f t="shared" si="77"/>
        <v/>
      </c>
      <c r="AD168" s="194" t="str">
        <f t="shared" si="78"/>
        <v/>
      </c>
      <c r="AE168" s="194" t="str">
        <f t="shared" si="79"/>
        <v/>
      </c>
      <c r="AF168" s="194" t="str">
        <f t="shared" si="80"/>
        <v/>
      </c>
      <c r="AG168" s="194" t="str">
        <f t="shared" si="81"/>
        <v/>
      </c>
      <c r="AH168" s="194" t="str">
        <f t="shared" si="82"/>
        <v/>
      </c>
      <c r="AI168" s="194" t="str">
        <f t="shared" si="83"/>
        <v/>
      </c>
      <c r="AJ168" s="194" t="str">
        <f t="shared" si="84"/>
        <v/>
      </c>
    </row>
    <row r="169" spans="1:36" s="92" customFormat="1" ht="20.25" thickBot="1" x14ac:dyDescent="0.55000000000000004">
      <c r="A169" s="227">
        <v>167</v>
      </c>
      <c r="B169" s="220"/>
      <c r="C169" s="93" t="s">
        <v>1776</v>
      </c>
      <c r="D169" s="94" t="s">
        <v>31</v>
      </c>
      <c r="E169" s="95"/>
      <c r="F169" s="96"/>
      <c r="G169" s="97" t="str">
        <f t="shared" ca="1" si="60"/>
        <v/>
      </c>
      <c r="H169" s="98"/>
      <c r="I169" s="98"/>
      <c r="J169" s="99"/>
      <c r="K169" s="190">
        <f>$K$164</f>
        <v>0</v>
      </c>
      <c r="L169" s="95"/>
      <c r="M169" s="195" t="str">
        <f t="shared" si="61"/>
        <v/>
      </c>
      <c r="N169" s="195" t="str">
        <f t="shared" si="62"/>
        <v/>
      </c>
      <c r="O169" s="195" t="str">
        <f t="shared" si="63"/>
        <v/>
      </c>
      <c r="P169" s="195" t="str">
        <f t="shared" si="64"/>
        <v/>
      </c>
      <c r="Q169" s="195" t="str">
        <f t="shared" si="65"/>
        <v/>
      </c>
      <c r="R169" s="195" t="str">
        <f t="shared" si="66"/>
        <v/>
      </c>
      <c r="S169" s="195" t="str">
        <f t="shared" si="67"/>
        <v/>
      </c>
      <c r="T169" s="195" t="str">
        <f t="shared" si="68"/>
        <v/>
      </c>
      <c r="U169" s="195" t="str">
        <f t="shared" si="69"/>
        <v/>
      </c>
      <c r="V169" s="195" t="str">
        <f t="shared" si="70"/>
        <v/>
      </c>
      <c r="W169" s="195" t="str">
        <f t="shared" si="71"/>
        <v/>
      </c>
      <c r="X169" s="195" t="str">
        <f t="shared" si="72"/>
        <v/>
      </c>
      <c r="Y169" s="195" t="str">
        <f t="shared" si="73"/>
        <v/>
      </c>
      <c r="Z169" s="195" t="str">
        <f t="shared" si="74"/>
        <v/>
      </c>
      <c r="AA169" s="195" t="str">
        <f t="shared" si="75"/>
        <v/>
      </c>
      <c r="AB169" s="195" t="str">
        <f t="shared" si="76"/>
        <v/>
      </c>
      <c r="AC169" s="195" t="str">
        <f t="shared" si="77"/>
        <v/>
      </c>
      <c r="AD169" s="195" t="str">
        <f t="shared" si="78"/>
        <v/>
      </c>
      <c r="AE169" s="195" t="str">
        <f t="shared" si="79"/>
        <v/>
      </c>
      <c r="AF169" s="195" t="str">
        <f t="shared" si="80"/>
        <v/>
      </c>
      <c r="AG169" s="195" t="str">
        <f t="shared" si="81"/>
        <v/>
      </c>
      <c r="AH169" s="195" t="str">
        <f t="shared" si="82"/>
        <v/>
      </c>
      <c r="AI169" s="195" t="str">
        <f t="shared" si="83"/>
        <v/>
      </c>
      <c r="AJ169" s="195" t="str">
        <f t="shared" si="84"/>
        <v/>
      </c>
    </row>
    <row r="170" spans="1:36" x14ac:dyDescent="0.5">
      <c r="A170" s="226">
        <v>168</v>
      </c>
      <c r="C170" s="85" t="s">
        <v>1784</v>
      </c>
      <c r="D170" s="86" t="s">
        <v>39</v>
      </c>
      <c r="E170" s="87"/>
      <c r="F170" s="88"/>
      <c r="G170" s="89" t="str">
        <f t="shared" ca="1" si="60"/>
        <v/>
      </c>
      <c r="H170" s="90"/>
      <c r="I170" s="90"/>
      <c r="J170" s="91"/>
      <c r="K170" s="118"/>
      <c r="L170" s="87"/>
      <c r="M170" s="193" t="str">
        <f t="shared" si="61"/>
        <v/>
      </c>
      <c r="N170" s="193" t="str">
        <f t="shared" si="62"/>
        <v/>
      </c>
      <c r="O170" s="193" t="str">
        <f t="shared" si="63"/>
        <v/>
      </c>
      <c r="P170" s="193" t="str">
        <f t="shared" si="64"/>
        <v/>
      </c>
      <c r="Q170" s="193" t="str">
        <f t="shared" si="65"/>
        <v/>
      </c>
      <c r="R170" s="193" t="str">
        <f t="shared" si="66"/>
        <v/>
      </c>
      <c r="S170" s="193" t="str">
        <f t="shared" si="67"/>
        <v/>
      </c>
      <c r="T170" s="193" t="str">
        <f t="shared" si="68"/>
        <v/>
      </c>
      <c r="U170" s="193" t="str">
        <f t="shared" si="69"/>
        <v/>
      </c>
      <c r="V170" s="193" t="str">
        <f t="shared" si="70"/>
        <v/>
      </c>
      <c r="W170" s="193" t="str">
        <f t="shared" si="71"/>
        <v/>
      </c>
      <c r="X170" s="193" t="str">
        <f t="shared" si="72"/>
        <v/>
      </c>
      <c r="Y170" s="193" t="str">
        <f t="shared" si="73"/>
        <v/>
      </c>
      <c r="Z170" s="193" t="str">
        <f t="shared" si="74"/>
        <v/>
      </c>
      <c r="AA170" s="193" t="str">
        <f t="shared" si="75"/>
        <v/>
      </c>
      <c r="AB170" s="193" t="str">
        <f t="shared" si="76"/>
        <v/>
      </c>
      <c r="AC170" s="193" t="str">
        <f t="shared" si="77"/>
        <v/>
      </c>
      <c r="AD170" s="193" t="str">
        <f t="shared" si="78"/>
        <v/>
      </c>
      <c r="AE170" s="193" t="str">
        <f t="shared" si="79"/>
        <v/>
      </c>
      <c r="AF170" s="193" t="str">
        <f t="shared" si="80"/>
        <v/>
      </c>
      <c r="AG170" s="193" t="str">
        <f t="shared" si="81"/>
        <v/>
      </c>
      <c r="AH170" s="193" t="str">
        <f t="shared" si="82"/>
        <v/>
      </c>
      <c r="AI170" s="193" t="str">
        <f t="shared" si="83"/>
        <v/>
      </c>
      <c r="AJ170" s="193" t="str">
        <f t="shared" si="84"/>
        <v/>
      </c>
    </row>
    <row r="171" spans="1:36" x14ac:dyDescent="0.5">
      <c r="A171" s="226">
        <v>169</v>
      </c>
      <c r="C171" s="15" t="s">
        <v>1783</v>
      </c>
      <c r="D171" s="16" t="s">
        <v>38</v>
      </c>
      <c r="E171" s="26"/>
      <c r="F171" s="27"/>
      <c r="G171" s="17" t="str">
        <f t="shared" ca="1" si="60"/>
        <v/>
      </c>
      <c r="H171" s="28"/>
      <c r="I171" s="28"/>
      <c r="J171" s="30"/>
      <c r="K171" s="189">
        <f t="shared" ref="K171:K186" si="88">$K$170</f>
        <v>0</v>
      </c>
      <c r="L171" s="26"/>
      <c r="M171" s="194" t="str">
        <f t="shared" si="61"/>
        <v/>
      </c>
      <c r="N171" s="194" t="str">
        <f t="shared" si="62"/>
        <v/>
      </c>
      <c r="O171" s="194" t="str">
        <f t="shared" si="63"/>
        <v/>
      </c>
      <c r="P171" s="194" t="str">
        <f t="shared" si="64"/>
        <v/>
      </c>
      <c r="Q171" s="194" t="str">
        <f t="shared" si="65"/>
        <v/>
      </c>
      <c r="R171" s="194" t="str">
        <f t="shared" si="66"/>
        <v/>
      </c>
      <c r="S171" s="194" t="str">
        <f t="shared" si="67"/>
        <v/>
      </c>
      <c r="T171" s="194" t="str">
        <f t="shared" si="68"/>
        <v/>
      </c>
      <c r="U171" s="194" t="str">
        <f t="shared" si="69"/>
        <v/>
      </c>
      <c r="V171" s="194" t="str">
        <f t="shared" si="70"/>
        <v/>
      </c>
      <c r="W171" s="194" t="str">
        <f t="shared" si="71"/>
        <v/>
      </c>
      <c r="X171" s="194" t="str">
        <f t="shared" si="72"/>
        <v/>
      </c>
      <c r="Y171" s="194" t="str">
        <f t="shared" si="73"/>
        <v/>
      </c>
      <c r="Z171" s="194" t="str">
        <f t="shared" si="74"/>
        <v/>
      </c>
      <c r="AA171" s="194" t="str">
        <f t="shared" si="75"/>
        <v/>
      </c>
      <c r="AB171" s="194" t="str">
        <f t="shared" si="76"/>
        <v/>
      </c>
      <c r="AC171" s="194" t="str">
        <f t="shared" si="77"/>
        <v/>
      </c>
      <c r="AD171" s="194" t="str">
        <f t="shared" si="78"/>
        <v/>
      </c>
      <c r="AE171" s="194" t="str">
        <f t="shared" si="79"/>
        <v/>
      </c>
      <c r="AF171" s="194" t="str">
        <f t="shared" si="80"/>
        <v/>
      </c>
      <c r="AG171" s="194" t="str">
        <f t="shared" si="81"/>
        <v/>
      </c>
      <c r="AH171" s="194" t="str">
        <f t="shared" si="82"/>
        <v/>
      </c>
      <c r="AI171" s="194" t="str">
        <f t="shared" si="83"/>
        <v/>
      </c>
      <c r="AJ171" s="194" t="str">
        <f t="shared" si="84"/>
        <v/>
      </c>
    </row>
    <row r="172" spans="1:36" x14ac:dyDescent="0.5">
      <c r="A172" s="226">
        <v>170</v>
      </c>
      <c r="C172" s="15" t="s">
        <v>1786</v>
      </c>
      <c r="D172" s="16" t="s">
        <v>41</v>
      </c>
      <c r="E172" s="26"/>
      <c r="F172" s="27"/>
      <c r="G172" s="17" t="str">
        <f t="shared" ca="1" si="60"/>
        <v/>
      </c>
      <c r="H172" s="28"/>
      <c r="I172" s="28"/>
      <c r="J172" s="30"/>
      <c r="K172" s="189">
        <f t="shared" si="88"/>
        <v>0</v>
      </c>
      <c r="L172" s="26"/>
      <c r="M172" s="194" t="str">
        <f t="shared" si="61"/>
        <v/>
      </c>
      <c r="N172" s="194" t="str">
        <f t="shared" si="62"/>
        <v/>
      </c>
      <c r="O172" s="194" t="str">
        <f t="shared" si="63"/>
        <v/>
      </c>
      <c r="P172" s="194" t="str">
        <f t="shared" si="64"/>
        <v/>
      </c>
      <c r="Q172" s="194" t="str">
        <f t="shared" si="65"/>
        <v/>
      </c>
      <c r="R172" s="194" t="str">
        <f t="shared" si="66"/>
        <v/>
      </c>
      <c r="S172" s="194" t="str">
        <f t="shared" si="67"/>
        <v/>
      </c>
      <c r="T172" s="194" t="str">
        <f t="shared" si="68"/>
        <v/>
      </c>
      <c r="U172" s="194" t="str">
        <f t="shared" si="69"/>
        <v/>
      </c>
      <c r="V172" s="194" t="str">
        <f t="shared" si="70"/>
        <v/>
      </c>
      <c r="W172" s="194" t="str">
        <f t="shared" si="71"/>
        <v/>
      </c>
      <c r="X172" s="194" t="str">
        <f t="shared" si="72"/>
        <v/>
      </c>
      <c r="Y172" s="194" t="str">
        <f t="shared" si="73"/>
        <v/>
      </c>
      <c r="Z172" s="194" t="str">
        <f t="shared" si="74"/>
        <v/>
      </c>
      <c r="AA172" s="194" t="str">
        <f t="shared" si="75"/>
        <v/>
      </c>
      <c r="AB172" s="194" t="str">
        <f t="shared" si="76"/>
        <v/>
      </c>
      <c r="AC172" s="194" t="str">
        <f t="shared" si="77"/>
        <v/>
      </c>
      <c r="AD172" s="194" t="str">
        <f t="shared" si="78"/>
        <v/>
      </c>
      <c r="AE172" s="194" t="str">
        <f t="shared" si="79"/>
        <v/>
      </c>
      <c r="AF172" s="194" t="str">
        <f t="shared" si="80"/>
        <v/>
      </c>
      <c r="AG172" s="194" t="str">
        <f t="shared" si="81"/>
        <v/>
      </c>
      <c r="AH172" s="194" t="str">
        <f t="shared" si="82"/>
        <v/>
      </c>
      <c r="AI172" s="194" t="str">
        <f t="shared" si="83"/>
        <v/>
      </c>
      <c r="AJ172" s="194" t="str">
        <f t="shared" si="84"/>
        <v/>
      </c>
    </row>
    <row r="173" spans="1:36" x14ac:dyDescent="0.5">
      <c r="A173" s="226">
        <v>171</v>
      </c>
      <c r="C173" s="15" t="s">
        <v>1787</v>
      </c>
      <c r="D173" s="16" t="s">
        <v>42</v>
      </c>
      <c r="E173" s="26"/>
      <c r="F173" s="27"/>
      <c r="G173" s="17" t="str">
        <f t="shared" ca="1" si="60"/>
        <v/>
      </c>
      <c r="H173" s="28"/>
      <c r="I173" s="28"/>
      <c r="J173" s="30"/>
      <c r="K173" s="189">
        <f t="shared" si="88"/>
        <v>0</v>
      </c>
      <c r="L173" s="26"/>
      <c r="M173" s="194" t="str">
        <f t="shared" si="61"/>
        <v/>
      </c>
      <c r="N173" s="194" t="str">
        <f t="shared" si="62"/>
        <v/>
      </c>
      <c r="O173" s="194" t="str">
        <f t="shared" si="63"/>
        <v/>
      </c>
      <c r="P173" s="194" t="str">
        <f t="shared" si="64"/>
        <v/>
      </c>
      <c r="Q173" s="194" t="str">
        <f t="shared" si="65"/>
        <v/>
      </c>
      <c r="R173" s="194" t="str">
        <f t="shared" si="66"/>
        <v/>
      </c>
      <c r="S173" s="194" t="str">
        <f t="shared" si="67"/>
        <v/>
      </c>
      <c r="T173" s="194" t="str">
        <f t="shared" si="68"/>
        <v/>
      </c>
      <c r="U173" s="194" t="str">
        <f t="shared" si="69"/>
        <v/>
      </c>
      <c r="V173" s="194" t="str">
        <f t="shared" si="70"/>
        <v/>
      </c>
      <c r="W173" s="194" t="str">
        <f t="shared" si="71"/>
        <v/>
      </c>
      <c r="X173" s="194" t="str">
        <f t="shared" si="72"/>
        <v/>
      </c>
      <c r="Y173" s="194" t="str">
        <f t="shared" si="73"/>
        <v/>
      </c>
      <c r="Z173" s="194" t="str">
        <f t="shared" si="74"/>
        <v/>
      </c>
      <c r="AA173" s="194" t="str">
        <f t="shared" si="75"/>
        <v/>
      </c>
      <c r="AB173" s="194" t="str">
        <f t="shared" si="76"/>
        <v/>
      </c>
      <c r="AC173" s="194" t="str">
        <f t="shared" si="77"/>
        <v/>
      </c>
      <c r="AD173" s="194" t="str">
        <f t="shared" si="78"/>
        <v/>
      </c>
      <c r="AE173" s="194" t="str">
        <f t="shared" si="79"/>
        <v/>
      </c>
      <c r="AF173" s="194" t="str">
        <f t="shared" si="80"/>
        <v/>
      </c>
      <c r="AG173" s="194" t="str">
        <f t="shared" si="81"/>
        <v/>
      </c>
      <c r="AH173" s="194" t="str">
        <f t="shared" si="82"/>
        <v/>
      </c>
      <c r="AI173" s="194" t="str">
        <f t="shared" si="83"/>
        <v/>
      </c>
      <c r="AJ173" s="194" t="str">
        <f t="shared" si="84"/>
        <v/>
      </c>
    </row>
    <row r="174" spans="1:36" x14ac:dyDescent="0.5">
      <c r="A174" s="226">
        <v>172</v>
      </c>
      <c r="C174" s="15" t="s">
        <v>1788</v>
      </c>
      <c r="D174" s="16" t="s">
        <v>43</v>
      </c>
      <c r="E174" s="26"/>
      <c r="F174" s="27"/>
      <c r="G174" s="17" t="str">
        <f t="shared" ca="1" si="60"/>
        <v/>
      </c>
      <c r="H174" s="28"/>
      <c r="I174" s="28"/>
      <c r="J174" s="30"/>
      <c r="K174" s="189">
        <f t="shared" si="88"/>
        <v>0</v>
      </c>
      <c r="L174" s="26"/>
      <c r="M174" s="194" t="str">
        <f t="shared" si="61"/>
        <v/>
      </c>
      <c r="N174" s="194" t="str">
        <f t="shared" si="62"/>
        <v/>
      </c>
      <c r="O174" s="194" t="str">
        <f t="shared" si="63"/>
        <v/>
      </c>
      <c r="P174" s="194" t="str">
        <f t="shared" si="64"/>
        <v/>
      </c>
      <c r="Q174" s="194" t="str">
        <f t="shared" si="65"/>
        <v/>
      </c>
      <c r="R174" s="194" t="str">
        <f t="shared" si="66"/>
        <v/>
      </c>
      <c r="S174" s="194" t="str">
        <f t="shared" si="67"/>
        <v/>
      </c>
      <c r="T174" s="194" t="str">
        <f t="shared" si="68"/>
        <v/>
      </c>
      <c r="U174" s="194" t="str">
        <f t="shared" si="69"/>
        <v/>
      </c>
      <c r="V174" s="194" t="str">
        <f t="shared" si="70"/>
        <v/>
      </c>
      <c r="W174" s="194" t="str">
        <f t="shared" si="71"/>
        <v/>
      </c>
      <c r="X174" s="194" t="str">
        <f t="shared" si="72"/>
        <v/>
      </c>
      <c r="Y174" s="194" t="str">
        <f t="shared" si="73"/>
        <v/>
      </c>
      <c r="Z174" s="194" t="str">
        <f t="shared" si="74"/>
        <v/>
      </c>
      <c r="AA174" s="194" t="str">
        <f t="shared" si="75"/>
        <v/>
      </c>
      <c r="AB174" s="194" t="str">
        <f t="shared" si="76"/>
        <v/>
      </c>
      <c r="AC174" s="194" t="str">
        <f t="shared" si="77"/>
        <v/>
      </c>
      <c r="AD174" s="194" t="str">
        <f t="shared" si="78"/>
        <v/>
      </c>
      <c r="AE174" s="194" t="str">
        <f t="shared" si="79"/>
        <v/>
      </c>
      <c r="AF174" s="194" t="str">
        <f t="shared" si="80"/>
        <v/>
      </c>
      <c r="AG174" s="194" t="str">
        <f t="shared" si="81"/>
        <v/>
      </c>
      <c r="AH174" s="194" t="str">
        <f t="shared" si="82"/>
        <v/>
      </c>
      <c r="AI174" s="194" t="str">
        <f t="shared" si="83"/>
        <v/>
      </c>
      <c r="AJ174" s="194" t="str">
        <f t="shared" si="84"/>
        <v/>
      </c>
    </row>
    <row r="175" spans="1:36" x14ac:dyDescent="0.5">
      <c r="A175" s="226">
        <v>173</v>
      </c>
      <c r="C175" s="15" t="s">
        <v>1789</v>
      </c>
      <c r="D175" s="16" t="s">
        <v>44</v>
      </c>
      <c r="E175" s="26"/>
      <c r="F175" s="27"/>
      <c r="G175" s="17" t="str">
        <f t="shared" ca="1" si="60"/>
        <v/>
      </c>
      <c r="H175" s="28"/>
      <c r="I175" s="28"/>
      <c r="J175" s="30"/>
      <c r="K175" s="189">
        <f t="shared" si="88"/>
        <v>0</v>
      </c>
      <c r="L175" s="26"/>
      <c r="M175" s="194" t="str">
        <f t="shared" si="61"/>
        <v/>
      </c>
      <c r="N175" s="194" t="str">
        <f t="shared" si="62"/>
        <v/>
      </c>
      <c r="O175" s="194" t="str">
        <f t="shared" si="63"/>
        <v/>
      </c>
      <c r="P175" s="194" t="str">
        <f t="shared" si="64"/>
        <v/>
      </c>
      <c r="Q175" s="194" t="str">
        <f t="shared" si="65"/>
        <v/>
      </c>
      <c r="R175" s="194" t="str">
        <f t="shared" si="66"/>
        <v/>
      </c>
      <c r="S175" s="194" t="str">
        <f t="shared" si="67"/>
        <v/>
      </c>
      <c r="T175" s="194" t="str">
        <f t="shared" si="68"/>
        <v/>
      </c>
      <c r="U175" s="194" t="str">
        <f t="shared" si="69"/>
        <v/>
      </c>
      <c r="V175" s="194" t="str">
        <f t="shared" si="70"/>
        <v/>
      </c>
      <c r="W175" s="194" t="str">
        <f t="shared" si="71"/>
        <v/>
      </c>
      <c r="X175" s="194" t="str">
        <f t="shared" si="72"/>
        <v/>
      </c>
      <c r="Y175" s="194" t="str">
        <f t="shared" si="73"/>
        <v/>
      </c>
      <c r="Z175" s="194" t="str">
        <f t="shared" si="74"/>
        <v/>
      </c>
      <c r="AA175" s="194" t="str">
        <f t="shared" si="75"/>
        <v/>
      </c>
      <c r="AB175" s="194" t="str">
        <f t="shared" si="76"/>
        <v/>
      </c>
      <c r="AC175" s="194" t="str">
        <f t="shared" si="77"/>
        <v/>
      </c>
      <c r="AD175" s="194" t="str">
        <f t="shared" si="78"/>
        <v/>
      </c>
      <c r="AE175" s="194" t="str">
        <f t="shared" si="79"/>
        <v/>
      </c>
      <c r="AF175" s="194" t="str">
        <f t="shared" si="80"/>
        <v/>
      </c>
      <c r="AG175" s="194" t="str">
        <f t="shared" si="81"/>
        <v/>
      </c>
      <c r="AH175" s="194" t="str">
        <f t="shared" si="82"/>
        <v/>
      </c>
      <c r="AI175" s="194" t="str">
        <f t="shared" si="83"/>
        <v/>
      </c>
      <c r="AJ175" s="194" t="str">
        <f t="shared" si="84"/>
        <v/>
      </c>
    </row>
    <row r="176" spans="1:36" x14ac:dyDescent="0.5">
      <c r="A176" s="226">
        <v>174</v>
      </c>
      <c r="C176" s="15" t="s">
        <v>1785</v>
      </c>
      <c r="D176" s="16" t="s">
        <v>40</v>
      </c>
      <c r="E176" s="26"/>
      <c r="F176" s="27"/>
      <c r="G176" s="17" t="str">
        <f t="shared" ca="1" si="60"/>
        <v/>
      </c>
      <c r="H176" s="28"/>
      <c r="I176" s="28"/>
      <c r="J176" s="30"/>
      <c r="K176" s="189">
        <f t="shared" si="88"/>
        <v>0</v>
      </c>
      <c r="L176" s="26"/>
      <c r="M176" s="194" t="str">
        <f t="shared" si="61"/>
        <v/>
      </c>
      <c r="N176" s="194" t="str">
        <f t="shared" si="62"/>
        <v/>
      </c>
      <c r="O176" s="194" t="str">
        <f t="shared" si="63"/>
        <v/>
      </c>
      <c r="P176" s="194" t="str">
        <f t="shared" si="64"/>
        <v/>
      </c>
      <c r="Q176" s="194" t="str">
        <f t="shared" si="65"/>
        <v/>
      </c>
      <c r="R176" s="194" t="str">
        <f t="shared" si="66"/>
        <v/>
      </c>
      <c r="S176" s="194" t="str">
        <f t="shared" si="67"/>
        <v/>
      </c>
      <c r="T176" s="194" t="str">
        <f t="shared" si="68"/>
        <v/>
      </c>
      <c r="U176" s="194" t="str">
        <f t="shared" si="69"/>
        <v/>
      </c>
      <c r="V176" s="194" t="str">
        <f t="shared" si="70"/>
        <v/>
      </c>
      <c r="W176" s="194" t="str">
        <f t="shared" si="71"/>
        <v/>
      </c>
      <c r="X176" s="194" t="str">
        <f t="shared" si="72"/>
        <v/>
      </c>
      <c r="Y176" s="194" t="str">
        <f t="shared" si="73"/>
        <v/>
      </c>
      <c r="Z176" s="194" t="str">
        <f t="shared" si="74"/>
        <v/>
      </c>
      <c r="AA176" s="194" t="str">
        <f t="shared" si="75"/>
        <v/>
      </c>
      <c r="AB176" s="194" t="str">
        <f t="shared" si="76"/>
        <v/>
      </c>
      <c r="AC176" s="194" t="str">
        <f t="shared" si="77"/>
        <v/>
      </c>
      <c r="AD176" s="194" t="str">
        <f t="shared" si="78"/>
        <v/>
      </c>
      <c r="AE176" s="194" t="str">
        <f t="shared" si="79"/>
        <v/>
      </c>
      <c r="AF176" s="194" t="str">
        <f t="shared" si="80"/>
        <v/>
      </c>
      <c r="AG176" s="194" t="str">
        <f t="shared" si="81"/>
        <v/>
      </c>
      <c r="AH176" s="194" t="str">
        <f t="shared" si="82"/>
        <v/>
      </c>
      <c r="AI176" s="194" t="str">
        <f t="shared" si="83"/>
        <v/>
      </c>
      <c r="AJ176" s="194" t="str">
        <f t="shared" si="84"/>
        <v/>
      </c>
    </row>
    <row r="177" spans="1:36" x14ac:dyDescent="0.5">
      <c r="A177" s="226">
        <v>175</v>
      </c>
      <c r="C177" s="15" t="s">
        <v>1791</v>
      </c>
      <c r="D177" s="16" t="s">
        <v>46</v>
      </c>
      <c r="E177" s="26"/>
      <c r="F177" s="27"/>
      <c r="G177" s="17" t="str">
        <f t="shared" ca="1" si="60"/>
        <v/>
      </c>
      <c r="H177" s="28"/>
      <c r="I177" s="28"/>
      <c r="J177" s="30"/>
      <c r="K177" s="189">
        <f t="shared" si="88"/>
        <v>0</v>
      </c>
      <c r="L177" s="26"/>
      <c r="M177" s="194" t="str">
        <f t="shared" si="61"/>
        <v/>
      </c>
      <c r="N177" s="194" t="str">
        <f t="shared" si="62"/>
        <v/>
      </c>
      <c r="O177" s="194" t="str">
        <f t="shared" si="63"/>
        <v/>
      </c>
      <c r="P177" s="194" t="str">
        <f t="shared" si="64"/>
        <v/>
      </c>
      <c r="Q177" s="194" t="str">
        <f t="shared" si="65"/>
        <v/>
      </c>
      <c r="R177" s="194" t="str">
        <f t="shared" si="66"/>
        <v/>
      </c>
      <c r="S177" s="194" t="str">
        <f t="shared" si="67"/>
        <v/>
      </c>
      <c r="T177" s="194" t="str">
        <f t="shared" si="68"/>
        <v/>
      </c>
      <c r="U177" s="194" t="str">
        <f t="shared" si="69"/>
        <v/>
      </c>
      <c r="V177" s="194" t="str">
        <f t="shared" si="70"/>
        <v/>
      </c>
      <c r="W177" s="194" t="str">
        <f t="shared" si="71"/>
        <v/>
      </c>
      <c r="X177" s="194" t="str">
        <f t="shared" si="72"/>
        <v/>
      </c>
      <c r="Y177" s="194" t="str">
        <f t="shared" si="73"/>
        <v/>
      </c>
      <c r="Z177" s="194" t="str">
        <f t="shared" si="74"/>
        <v/>
      </c>
      <c r="AA177" s="194" t="str">
        <f t="shared" si="75"/>
        <v/>
      </c>
      <c r="AB177" s="194" t="str">
        <f t="shared" si="76"/>
        <v/>
      </c>
      <c r="AC177" s="194" t="str">
        <f t="shared" si="77"/>
        <v/>
      </c>
      <c r="AD177" s="194" t="str">
        <f t="shared" si="78"/>
        <v/>
      </c>
      <c r="AE177" s="194" t="str">
        <f t="shared" si="79"/>
        <v/>
      </c>
      <c r="AF177" s="194" t="str">
        <f t="shared" si="80"/>
        <v/>
      </c>
      <c r="AG177" s="194" t="str">
        <f t="shared" si="81"/>
        <v/>
      </c>
      <c r="AH177" s="194" t="str">
        <f t="shared" si="82"/>
        <v/>
      </c>
      <c r="AI177" s="194" t="str">
        <f t="shared" si="83"/>
        <v/>
      </c>
      <c r="AJ177" s="194" t="str">
        <f t="shared" si="84"/>
        <v/>
      </c>
    </row>
    <row r="178" spans="1:36" x14ac:dyDescent="0.5">
      <c r="A178" s="226">
        <v>176</v>
      </c>
      <c r="C178" s="15" t="s">
        <v>1792</v>
      </c>
      <c r="D178" s="16" t="s">
        <v>3447</v>
      </c>
      <c r="E178" s="26"/>
      <c r="F178" s="27"/>
      <c r="G178" s="17" t="str">
        <f t="shared" ca="1" si="60"/>
        <v/>
      </c>
      <c r="H178" s="28"/>
      <c r="I178" s="28"/>
      <c r="J178" s="30"/>
      <c r="K178" s="189">
        <f t="shared" si="88"/>
        <v>0</v>
      </c>
      <c r="L178" s="26"/>
      <c r="M178" s="194" t="str">
        <f t="shared" si="61"/>
        <v/>
      </c>
      <c r="N178" s="194" t="str">
        <f t="shared" si="62"/>
        <v/>
      </c>
      <c r="O178" s="194" t="str">
        <f t="shared" si="63"/>
        <v/>
      </c>
      <c r="P178" s="194" t="str">
        <f t="shared" si="64"/>
        <v/>
      </c>
      <c r="Q178" s="194" t="str">
        <f t="shared" si="65"/>
        <v/>
      </c>
      <c r="R178" s="194" t="str">
        <f t="shared" si="66"/>
        <v/>
      </c>
      <c r="S178" s="194" t="str">
        <f t="shared" si="67"/>
        <v/>
      </c>
      <c r="T178" s="194" t="str">
        <f t="shared" si="68"/>
        <v/>
      </c>
      <c r="U178" s="194" t="str">
        <f t="shared" si="69"/>
        <v/>
      </c>
      <c r="V178" s="194" t="str">
        <f t="shared" si="70"/>
        <v/>
      </c>
      <c r="W178" s="194" t="str">
        <f t="shared" si="71"/>
        <v/>
      </c>
      <c r="X178" s="194" t="str">
        <f t="shared" si="72"/>
        <v/>
      </c>
      <c r="Y178" s="194" t="str">
        <f t="shared" si="73"/>
        <v/>
      </c>
      <c r="Z178" s="194" t="str">
        <f t="shared" si="74"/>
        <v/>
      </c>
      <c r="AA178" s="194" t="str">
        <f t="shared" si="75"/>
        <v/>
      </c>
      <c r="AB178" s="194" t="str">
        <f t="shared" si="76"/>
        <v/>
      </c>
      <c r="AC178" s="194" t="str">
        <f t="shared" si="77"/>
        <v/>
      </c>
      <c r="AD178" s="194" t="str">
        <f t="shared" si="78"/>
        <v/>
      </c>
      <c r="AE178" s="194" t="str">
        <f t="shared" si="79"/>
        <v/>
      </c>
      <c r="AF178" s="194" t="str">
        <f t="shared" si="80"/>
        <v/>
      </c>
      <c r="AG178" s="194" t="str">
        <f t="shared" si="81"/>
        <v/>
      </c>
      <c r="AH178" s="194" t="str">
        <f t="shared" si="82"/>
        <v/>
      </c>
      <c r="AI178" s="194" t="str">
        <f t="shared" si="83"/>
        <v/>
      </c>
      <c r="AJ178" s="194" t="str">
        <f t="shared" si="84"/>
        <v/>
      </c>
    </row>
    <row r="179" spans="1:36" x14ac:dyDescent="0.5">
      <c r="A179" s="226">
        <v>177</v>
      </c>
      <c r="C179" s="15" t="s">
        <v>1790</v>
      </c>
      <c r="D179" s="16" t="s">
        <v>45</v>
      </c>
      <c r="E179" s="26"/>
      <c r="F179" s="27"/>
      <c r="G179" s="17" t="str">
        <f t="shared" ca="1" si="60"/>
        <v/>
      </c>
      <c r="H179" s="28"/>
      <c r="I179" s="28"/>
      <c r="J179" s="30"/>
      <c r="K179" s="189">
        <f t="shared" si="88"/>
        <v>0</v>
      </c>
      <c r="L179" s="26"/>
      <c r="M179" s="194" t="str">
        <f t="shared" si="61"/>
        <v/>
      </c>
      <c r="N179" s="194" t="str">
        <f t="shared" si="62"/>
        <v/>
      </c>
      <c r="O179" s="194" t="str">
        <f t="shared" si="63"/>
        <v/>
      </c>
      <c r="P179" s="194" t="str">
        <f t="shared" si="64"/>
        <v/>
      </c>
      <c r="Q179" s="194" t="str">
        <f t="shared" si="65"/>
        <v/>
      </c>
      <c r="R179" s="194" t="str">
        <f t="shared" si="66"/>
        <v/>
      </c>
      <c r="S179" s="194" t="str">
        <f t="shared" si="67"/>
        <v/>
      </c>
      <c r="T179" s="194" t="str">
        <f t="shared" si="68"/>
        <v/>
      </c>
      <c r="U179" s="194" t="str">
        <f t="shared" si="69"/>
        <v/>
      </c>
      <c r="V179" s="194" t="str">
        <f t="shared" si="70"/>
        <v/>
      </c>
      <c r="W179" s="194" t="str">
        <f t="shared" si="71"/>
        <v/>
      </c>
      <c r="X179" s="194" t="str">
        <f t="shared" si="72"/>
        <v/>
      </c>
      <c r="Y179" s="194" t="str">
        <f t="shared" si="73"/>
        <v/>
      </c>
      <c r="Z179" s="194" t="str">
        <f t="shared" si="74"/>
        <v/>
      </c>
      <c r="AA179" s="194" t="str">
        <f t="shared" si="75"/>
        <v/>
      </c>
      <c r="AB179" s="194" t="str">
        <f t="shared" si="76"/>
        <v/>
      </c>
      <c r="AC179" s="194" t="str">
        <f t="shared" si="77"/>
        <v/>
      </c>
      <c r="AD179" s="194" t="str">
        <f t="shared" si="78"/>
        <v/>
      </c>
      <c r="AE179" s="194" t="str">
        <f t="shared" si="79"/>
        <v/>
      </c>
      <c r="AF179" s="194" t="str">
        <f t="shared" si="80"/>
        <v/>
      </c>
      <c r="AG179" s="194" t="str">
        <f t="shared" si="81"/>
        <v/>
      </c>
      <c r="AH179" s="194" t="str">
        <f t="shared" si="82"/>
        <v/>
      </c>
      <c r="AI179" s="194" t="str">
        <f t="shared" si="83"/>
        <v/>
      </c>
      <c r="AJ179" s="194" t="str">
        <f t="shared" si="84"/>
        <v/>
      </c>
    </row>
    <row r="180" spans="1:36" x14ac:dyDescent="0.5">
      <c r="A180" s="226">
        <v>178</v>
      </c>
      <c r="C180" s="15" t="s">
        <v>1794</v>
      </c>
      <c r="D180" s="16" t="s">
        <v>48</v>
      </c>
      <c r="E180" s="26"/>
      <c r="F180" s="27"/>
      <c r="G180" s="17" t="str">
        <f t="shared" ca="1" si="60"/>
        <v/>
      </c>
      <c r="H180" s="28"/>
      <c r="I180" s="28"/>
      <c r="J180" s="30"/>
      <c r="K180" s="189">
        <f t="shared" si="88"/>
        <v>0</v>
      </c>
      <c r="L180" s="26"/>
      <c r="M180" s="194" t="str">
        <f t="shared" si="61"/>
        <v/>
      </c>
      <c r="N180" s="194" t="str">
        <f t="shared" si="62"/>
        <v/>
      </c>
      <c r="O180" s="194" t="str">
        <f t="shared" si="63"/>
        <v/>
      </c>
      <c r="P180" s="194" t="str">
        <f t="shared" si="64"/>
        <v/>
      </c>
      <c r="Q180" s="194" t="str">
        <f t="shared" si="65"/>
        <v/>
      </c>
      <c r="R180" s="194" t="str">
        <f t="shared" si="66"/>
        <v/>
      </c>
      <c r="S180" s="194" t="str">
        <f t="shared" si="67"/>
        <v/>
      </c>
      <c r="T180" s="194" t="str">
        <f t="shared" si="68"/>
        <v/>
      </c>
      <c r="U180" s="194" t="str">
        <f t="shared" si="69"/>
        <v/>
      </c>
      <c r="V180" s="194" t="str">
        <f t="shared" si="70"/>
        <v/>
      </c>
      <c r="W180" s="194" t="str">
        <f t="shared" si="71"/>
        <v/>
      </c>
      <c r="X180" s="194" t="str">
        <f t="shared" si="72"/>
        <v/>
      </c>
      <c r="Y180" s="194" t="str">
        <f t="shared" si="73"/>
        <v/>
      </c>
      <c r="Z180" s="194" t="str">
        <f t="shared" si="74"/>
        <v/>
      </c>
      <c r="AA180" s="194" t="str">
        <f t="shared" si="75"/>
        <v/>
      </c>
      <c r="AB180" s="194" t="str">
        <f t="shared" si="76"/>
        <v/>
      </c>
      <c r="AC180" s="194" t="str">
        <f t="shared" si="77"/>
        <v/>
      </c>
      <c r="AD180" s="194" t="str">
        <f t="shared" si="78"/>
        <v/>
      </c>
      <c r="AE180" s="194" t="str">
        <f t="shared" si="79"/>
        <v/>
      </c>
      <c r="AF180" s="194" t="str">
        <f t="shared" si="80"/>
        <v/>
      </c>
      <c r="AG180" s="194" t="str">
        <f t="shared" si="81"/>
        <v/>
      </c>
      <c r="AH180" s="194" t="str">
        <f t="shared" si="82"/>
        <v/>
      </c>
      <c r="AI180" s="194" t="str">
        <f t="shared" si="83"/>
        <v/>
      </c>
      <c r="AJ180" s="194" t="str">
        <f t="shared" si="84"/>
        <v/>
      </c>
    </row>
    <row r="181" spans="1:36" x14ac:dyDescent="0.5">
      <c r="A181" s="226">
        <v>179</v>
      </c>
      <c r="C181" s="15" t="s">
        <v>1795</v>
      </c>
      <c r="D181" s="16" t="s">
        <v>49</v>
      </c>
      <c r="E181" s="26"/>
      <c r="F181" s="27"/>
      <c r="G181" s="17" t="str">
        <f t="shared" ca="1" si="60"/>
        <v/>
      </c>
      <c r="H181" s="28"/>
      <c r="I181" s="28"/>
      <c r="J181" s="30"/>
      <c r="K181" s="189">
        <f t="shared" si="88"/>
        <v>0</v>
      </c>
      <c r="L181" s="26"/>
      <c r="M181" s="194" t="str">
        <f t="shared" si="61"/>
        <v/>
      </c>
      <c r="N181" s="194" t="str">
        <f t="shared" si="62"/>
        <v/>
      </c>
      <c r="O181" s="194" t="str">
        <f t="shared" si="63"/>
        <v/>
      </c>
      <c r="P181" s="194" t="str">
        <f t="shared" si="64"/>
        <v/>
      </c>
      <c r="Q181" s="194" t="str">
        <f t="shared" si="65"/>
        <v/>
      </c>
      <c r="R181" s="194" t="str">
        <f t="shared" si="66"/>
        <v/>
      </c>
      <c r="S181" s="194" t="str">
        <f t="shared" si="67"/>
        <v/>
      </c>
      <c r="T181" s="194" t="str">
        <f t="shared" si="68"/>
        <v/>
      </c>
      <c r="U181" s="194" t="str">
        <f t="shared" si="69"/>
        <v/>
      </c>
      <c r="V181" s="194" t="str">
        <f t="shared" si="70"/>
        <v/>
      </c>
      <c r="W181" s="194" t="str">
        <f t="shared" si="71"/>
        <v/>
      </c>
      <c r="X181" s="194" t="str">
        <f t="shared" si="72"/>
        <v/>
      </c>
      <c r="Y181" s="194" t="str">
        <f t="shared" si="73"/>
        <v/>
      </c>
      <c r="Z181" s="194" t="str">
        <f t="shared" si="74"/>
        <v/>
      </c>
      <c r="AA181" s="194" t="str">
        <f t="shared" si="75"/>
        <v/>
      </c>
      <c r="AB181" s="194" t="str">
        <f t="shared" si="76"/>
        <v/>
      </c>
      <c r="AC181" s="194" t="str">
        <f t="shared" si="77"/>
        <v/>
      </c>
      <c r="AD181" s="194" t="str">
        <f t="shared" si="78"/>
        <v/>
      </c>
      <c r="AE181" s="194" t="str">
        <f t="shared" si="79"/>
        <v/>
      </c>
      <c r="AF181" s="194" t="str">
        <f t="shared" si="80"/>
        <v/>
      </c>
      <c r="AG181" s="194" t="str">
        <f t="shared" si="81"/>
        <v/>
      </c>
      <c r="AH181" s="194" t="str">
        <f t="shared" si="82"/>
        <v/>
      </c>
      <c r="AI181" s="194" t="str">
        <f t="shared" si="83"/>
        <v/>
      </c>
      <c r="AJ181" s="194" t="str">
        <f t="shared" si="84"/>
        <v/>
      </c>
    </row>
    <row r="182" spans="1:36" x14ac:dyDescent="0.5">
      <c r="A182" s="226">
        <v>180</v>
      </c>
      <c r="C182" s="15" t="s">
        <v>1796</v>
      </c>
      <c r="D182" s="16" t="s">
        <v>50</v>
      </c>
      <c r="E182" s="26"/>
      <c r="F182" s="27"/>
      <c r="G182" s="17" t="str">
        <f t="shared" ca="1" si="60"/>
        <v/>
      </c>
      <c r="H182" s="28"/>
      <c r="I182" s="28"/>
      <c r="J182" s="30"/>
      <c r="K182" s="189">
        <f t="shared" si="88"/>
        <v>0</v>
      </c>
      <c r="L182" s="26"/>
      <c r="M182" s="194" t="str">
        <f t="shared" si="61"/>
        <v/>
      </c>
      <c r="N182" s="194" t="str">
        <f t="shared" si="62"/>
        <v/>
      </c>
      <c r="O182" s="194" t="str">
        <f t="shared" si="63"/>
        <v/>
      </c>
      <c r="P182" s="194" t="str">
        <f t="shared" si="64"/>
        <v/>
      </c>
      <c r="Q182" s="194" t="str">
        <f t="shared" si="65"/>
        <v/>
      </c>
      <c r="R182" s="194" t="str">
        <f t="shared" si="66"/>
        <v/>
      </c>
      <c r="S182" s="194" t="str">
        <f t="shared" si="67"/>
        <v/>
      </c>
      <c r="T182" s="194" t="str">
        <f t="shared" si="68"/>
        <v/>
      </c>
      <c r="U182" s="194" t="str">
        <f t="shared" si="69"/>
        <v/>
      </c>
      <c r="V182" s="194" t="str">
        <f t="shared" si="70"/>
        <v/>
      </c>
      <c r="W182" s="194" t="str">
        <f t="shared" si="71"/>
        <v/>
      </c>
      <c r="X182" s="194" t="str">
        <f t="shared" si="72"/>
        <v/>
      </c>
      <c r="Y182" s="194" t="str">
        <f t="shared" si="73"/>
        <v/>
      </c>
      <c r="Z182" s="194" t="str">
        <f t="shared" si="74"/>
        <v/>
      </c>
      <c r="AA182" s="194" t="str">
        <f t="shared" si="75"/>
        <v/>
      </c>
      <c r="AB182" s="194" t="str">
        <f t="shared" si="76"/>
        <v/>
      </c>
      <c r="AC182" s="194" t="str">
        <f t="shared" si="77"/>
        <v/>
      </c>
      <c r="AD182" s="194" t="str">
        <f t="shared" si="78"/>
        <v/>
      </c>
      <c r="AE182" s="194" t="str">
        <f t="shared" si="79"/>
        <v/>
      </c>
      <c r="AF182" s="194" t="str">
        <f t="shared" si="80"/>
        <v/>
      </c>
      <c r="AG182" s="194" t="str">
        <f t="shared" si="81"/>
        <v/>
      </c>
      <c r="AH182" s="194" t="str">
        <f t="shared" si="82"/>
        <v/>
      </c>
      <c r="AI182" s="194" t="str">
        <f t="shared" si="83"/>
        <v/>
      </c>
      <c r="AJ182" s="194" t="str">
        <f t="shared" si="84"/>
        <v/>
      </c>
    </row>
    <row r="183" spans="1:36" x14ac:dyDescent="0.5">
      <c r="A183" s="226">
        <v>181</v>
      </c>
      <c r="C183" s="15" t="s">
        <v>1797</v>
      </c>
      <c r="D183" s="16" t="s">
        <v>51</v>
      </c>
      <c r="E183" s="26"/>
      <c r="F183" s="27"/>
      <c r="G183" s="17" t="str">
        <f t="shared" ca="1" si="60"/>
        <v/>
      </c>
      <c r="H183" s="28"/>
      <c r="I183" s="28"/>
      <c r="J183" s="30"/>
      <c r="K183" s="189">
        <f t="shared" si="88"/>
        <v>0</v>
      </c>
      <c r="L183" s="26"/>
      <c r="M183" s="194" t="str">
        <f t="shared" si="61"/>
        <v/>
      </c>
      <c r="N183" s="194" t="str">
        <f t="shared" si="62"/>
        <v/>
      </c>
      <c r="O183" s="194" t="str">
        <f t="shared" si="63"/>
        <v/>
      </c>
      <c r="P183" s="194" t="str">
        <f t="shared" si="64"/>
        <v/>
      </c>
      <c r="Q183" s="194" t="str">
        <f t="shared" si="65"/>
        <v/>
      </c>
      <c r="R183" s="194" t="str">
        <f t="shared" si="66"/>
        <v/>
      </c>
      <c r="S183" s="194" t="str">
        <f t="shared" si="67"/>
        <v/>
      </c>
      <c r="T183" s="194" t="str">
        <f t="shared" si="68"/>
        <v/>
      </c>
      <c r="U183" s="194" t="str">
        <f t="shared" si="69"/>
        <v/>
      </c>
      <c r="V183" s="194" t="str">
        <f t="shared" si="70"/>
        <v/>
      </c>
      <c r="W183" s="194" t="str">
        <f t="shared" si="71"/>
        <v/>
      </c>
      <c r="X183" s="194" t="str">
        <f t="shared" si="72"/>
        <v/>
      </c>
      <c r="Y183" s="194" t="str">
        <f t="shared" si="73"/>
        <v/>
      </c>
      <c r="Z183" s="194" t="str">
        <f t="shared" si="74"/>
        <v/>
      </c>
      <c r="AA183" s="194" t="str">
        <f t="shared" si="75"/>
        <v/>
      </c>
      <c r="AB183" s="194" t="str">
        <f t="shared" si="76"/>
        <v/>
      </c>
      <c r="AC183" s="194" t="str">
        <f t="shared" si="77"/>
        <v/>
      </c>
      <c r="AD183" s="194" t="str">
        <f t="shared" si="78"/>
        <v/>
      </c>
      <c r="AE183" s="194" t="str">
        <f t="shared" si="79"/>
        <v/>
      </c>
      <c r="AF183" s="194" t="str">
        <f t="shared" si="80"/>
        <v/>
      </c>
      <c r="AG183" s="194" t="str">
        <f t="shared" si="81"/>
        <v/>
      </c>
      <c r="AH183" s="194" t="str">
        <f t="shared" si="82"/>
        <v/>
      </c>
      <c r="AI183" s="194" t="str">
        <f t="shared" si="83"/>
        <v/>
      </c>
      <c r="AJ183" s="194" t="str">
        <f t="shared" si="84"/>
        <v/>
      </c>
    </row>
    <row r="184" spans="1:36" x14ac:dyDescent="0.5">
      <c r="A184" s="230">
        <v>182</v>
      </c>
      <c r="B184" s="231"/>
      <c r="C184" s="15" t="s">
        <v>1798</v>
      </c>
      <c r="D184" s="16" t="s">
        <v>52</v>
      </c>
      <c r="E184" s="26"/>
      <c r="F184" s="27"/>
      <c r="G184" s="17" t="str">
        <f t="shared" ca="1" si="60"/>
        <v/>
      </c>
      <c r="H184" s="28"/>
      <c r="I184" s="28"/>
      <c r="J184" s="30"/>
      <c r="K184" s="189">
        <f t="shared" si="88"/>
        <v>0</v>
      </c>
      <c r="L184" s="26"/>
      <c r="M184" s="194" t="str">
        <f t="shared" si="61"/>
        <v/>
      </c>
      <c r="N184" s="194" t="str">
        <f t="shared" si="62"/>
        <v/>
      </c>
      <c r="O184" s="194" t="str">
        <f t="shared" si="63"/>
        <v/>
      </c>
      <c r="P184" s="194" t="str">
        <f t="shared" si="64"/>
        <v/>
      </c>
      <c r="Q184" s="194" t="str">
        <f t="shared" si="65"/>
        <v/>
      </c>
      <c r="R184" s="194" t="str">
        <f t="shared" si="66"/>
        <v/>
      </c>
      <c r="S184" s="194" t="str">
        <f t="shared" si="67"/>
        <v/>
      </c>
      <c r="T184" s="194" t="str">
        <f t="shared" si="68"/>
        <v/>
      </c>
      <c r="U184" s="194" t="str">
        <f t="shared" si="69"/>
        <v/>
      </c>
      <c r="V184" s="194" t="str">
        <f t="shared" si="70"/>
        <v/>
      </c>
      <c r="W184" s="194" t="str">
        <f t="shared" si="71"/>
        <v/>
      </c>
      <c r="X184" s="194" t="str">
        <f t="shared" si="72"/>
        <v/>
      </c>
      <c r="Y184" s="194" t="str">
        <f t="shared" si="73"/>
        <v/>
      </c>
      <c r="Z184" s="194" t="str">
        <f t="shared" si="74"/>
        <v/>
      </c>
      <c r="AA184" s="194" t="str">
        <f t="shared" si="75"/>
        <v/>
      </c>
      <c r="AB184" s="194" t="str">
        <f t="shared" si="76"/>
        <v/>
      </c>
      <c r="AC184" s="194" t="str">
        <f t="shared" si="77"/>
        <v/>
      </c>
      <c r="AD184" s="194" t="str">
        <f t="shared" si="78"/>
        <v/>
      </c>
      <c r="AE184" s="194" t="str">
        <f t="shared" si="79"/>
        <v/>
      </c>
      <c r="AF184" s="194" t="str">
        <f t="shared" si="80"/>
        <v/>
      </c>
      <c r="AG184" s="194" t="str">
        <f t="shared" si="81"/>
        <v/>
      </c>
      <c r="AH184" s="194" t="str">
        <f t="shared" si="82"/>
        <v/>
      </c>
      <c r="AI184" s="194" t="str">
        <f t="shared" si="83"/>
        <v/>
      </c>
      <c r="AJ184" s="194" t="str">
        <f t="shared" si="84"/>
        <v/>
      </c>
    </row>
    <row r="185" spans="1:36" x14ac:dyDescent="0.5">
      <c r="A185" s="226">
        <v>183</v>
      </c>
      <c r="C185" s="15" t="s">
        <v>1793</v>
      </c>
      <c r="D185" s="16" t="s">
        <v>47</v>
      </c>
      <c r="E185" s="26"/>
      <c r="F185" s="27"/>
      <c r="G185" s="17" t="str">
        <f t="shared" ca="1" si="60"/>
        <v/>
      </c>
      <c r="H185" s="28"/>
      <c r="I185" s="28"/>
      <c r="J185" s="30"/>
      <c r="K185" s="189">
        <f t="shared" si="88"/>
        <v>0</v>
      </c>
      <c r="L185" s="26"/>
      <c r="M185" s="194" t="str">
        <f t="shared" si="61"/>
        <v/>
      </c>
      <c r="N185" s="194" t="str">
        <f t="shared" si="62"/>
        <v/>
      </c>
      <c r="O185" s="194" t="str">
        <f t="shared" si="63"/>
        <v/>
      </c>
      <c r="P185" s="194" t="str">
        <f t="shared" si="64"/>
        <v/>
      </c>
      <c r="Q185" s="194" t="str">
        <f t="shared" si="65"/>
        <v/>
      </c>
      <c r="R185" s="194" t="str">
        <f t="shared" si="66"/>
        <v/>
      </c>
      <c r="S185" s="194" t="str">
        <f t="shared" si="67"/>
        <v/>
      </c>
      <c r="T185" s="194" t="str">
        <f t="shared" si="68"/>
        <v/>
      </c>
      <c r="U185" s="194" t="str">
        <f t="shared" si="69"/>
        <v/>
      </c>
      <c r="V185" s="194" t="str">
        <f t="shared" si="70"/>
        <v/>
      </c>
      <c r="W185" s="194" t="str">
        <f t="shared" si="71"/>
        <v/>
      </c>
      <c r="X185" s="194" t="str">
        <f t="shared" si="72"/>
        <v/>
      </c>
      <c r="Y185" s="194" t="str">
        <f t="shared" si="73"/>
        <v/>
      </c>
      <c r="Z185" s="194" t="str">
        <f t="shared" si="74"/>
        <v/>
      </c>
      <c r="AA185" s="194" t="str">
        <f t="shared" si="75"/>
        <v/>
      </c>
      <c r="AB185" s="194" t="str">
        <f t="shared" si="76"/>
        <v/>
      </c>
      <c r="AC185" s="194" t="str">
        <f t="shared" si="77"/>
        <v/>
      </c>
      <c r="AD185" s="194" t="str">
        <f t="shared" si="78"/>
        <v/>
      </c>
      <c r="AE185" s="194" t="str">
        <f t="shared" si="79"/>
        <v/>
      </c>
      <c r="AF185" s="194" t="str">
        <f t="shared" si="80"/>
        <v/>
      </c>
      <c r="AG185" s="194" t="str">
        <f t="shared" si="81"/>
        <v/>
      </c>
      <c r="AH185" s="194" t="str">
        <f t="shared" si="82"/>
        <v/>
      </c>
      <c r="AI185" s="194" t="str">
        <f t="shared" si="83"/>
        <v/>
      </c>
      <c r="AJ185" s="194" t="str">
        <f t="shared" si="84"/>
        <v/>
      </c>
    </row>
    <row r="186" spans="1:36" s="92" customFormat="1" ht="20.25" thickBot="1" x14ac:dyDescent="0.55000000000000004">
      <c r="A186" s="227">
        <v>184</v>
      </c>
      <c r="B186" s="220"/>
      <c r="C186" s="93" t="s">
        <v>1782</v>
      </c>
      <c r="D186" s="94" t="s">
        <v>37</v>
      </c>
      <c r="E186" s="95"/>
      <c r="F186" s="96"/>
      <c r="G186" s="97" t="str">
        <f t="shared" ca="1" si="60"/>
        <v/>
      </c>
      <c r="H186" s="98"/>
      <c r="I186" s="98"/>
      <c r="J186" s="99"/>
      <c r="K186" s="190">
        <f t="shared" si="88"/>
        <v>0</v>
      </c>
      <c r="L186" s="95"/>
      <c r="M186" s="195" t="str">
        <f t="shared" si="61"/>
        <v/>
      </c>
      <c r="N186" s="195" t="str">
        <f t="shared" si="62"/>
        <v/>
      </c>
      <c r="O186" s="195" t="str">
        <f t="shared" si="63"/>
        <v/>
      </c>
      <c r="P186" s="195" t="str">
        <f t="shared" si="64"/>
        <v/>
      </c>
      <c r="Q186" s="195" t="str">
        <f t="shared" si="65"/>
        <v/>
      </c>
      <c r="R186" s="195" t="str">
        <f t="shared" si="66"/>
        <v/>
      </c>
      <c r="S186" s="195" t="str">
        <f t="shared" si="67"/>
        <v/>
      </c>
      <c r="T186" s="195" t="str">
        <f t="shared" si="68"/>
        <v/>
      </c>
      <c r="U186" s="195" t="str">
        <f t="shared" si="69"/>
        <v/>
      </c>
      <c r="V186" s="195" t="str">
        <f t="shared" si="70"/>
        <v/>
      </c>
      <c r="W186" s="195" t="str">
        <f t="shared" si="71"/>
        <v/>
      </c>
      <c r="X186" s="195" t="str">
        <f t="shared" si="72"/>
        <v/>
      </c>
      <c r="Y186" s="195" t="str">
        <f t="shared" si="73"/>
        <v/>
      </c>
      <c r="Z186" s="195" t="str">
        <f t="shared" si="74"/>
        <v/>
      </c>
      <c r="AA186" s="195" t="str">
        <f t="shared" si="75"/>
        <v/>
      </c>
      <c r="AB186" s="195" t="str">
        <f t="shared" si="76"/>
        <v/>
      </c>
      <c r="AC186" s="195" t="str">
        <f t="shared" si="77"/>
        <v/>
      </c>
      <c r="AD186" s="195" t="str">
        <f t="shared" si="78"/>
        <v/>
      </c>
      <c r="AE186" s="195" t="str">
        <f t="shared" si="79"/>
        <v/>
      </c>
      <c r="AF186" s="195" t="str">
        <f t="shared" si="80"/>
        <v/>
      </c>
      <c r="AG186" s="195" t="str">
        <f t="shared" si="81"/>
        <v/>
      </c>
      <c r="AH186" s="195" t="str">
        <f t="shared" si="82"/>
        <v/>
      </c>
      <c r="AI186" s="195" t="str">
        <f t="shared" si="83"/>
        <v/>
      </c>
      <c r="AJ186" s="195" t="str">
        <f t="shared" si="84"/>
        <v/>
      </c>
    </row>
    <row r="187" spans="1:36" x14ac:dyDescent="0.5">
      <c r="A187" s="226">
        <v>185</v>
      </c>
      <c r="C187" s="85" t="s">
        <v>1799</v>
      </c>
      <c r="D187" s="86" t="s">
        <v>53</v>
      </c>
      <c r="E187" s="87"/>
      <c r="F187" s="88"/>
      <c r="G187" s="89" t="str">
        <f t="shared" ca="1" si="60"/>
        <v/>
      </c>
      <c r="H187" s="90"/>
      <c r="I187" s="90"/>
      <c r="J187" s="91"/>
      <c r="K187" s="118"/>
      <c r="L187" s="87"/>
      <c r="M187" s="193" t="str">
        <f t="shared" si="61"/>
        <v/>
      </c>
      <c r="N187" s="193" t="str">
        <f t="shared" si="62"/>
        <v/>
      </c>
      <c r="O187" s="193" t="str">
        <f t="shared" si="63"/>
        <v/>
      </c>
      <c r="P187" s="193" t="str">
        <f t="shared" si="64"/>
        <v/>
      </c>
      <c r="Q187" s="193" t="str">
        <f t="shared" si="65"/>
        <v/>
      </c>
      <c r="R187" s="193" t="str">
        <f t="shared" si="66"/>
        <v/>
      </c>
      <c r="S187" s="193" t="str">
        <f t="shared" si="67"/>
        <v/>
      </c>
      <c r="T187" s="193" t="str">
        <f t="shared" si="68"/>
        <v/>
      </c>
      <c r="U187" s="193" t="str">
        <f t="shared" si="69"/>
        <v/>
      </c>
      <c r="V187" s="193" t="str">
        <f t="shared" si="70"/>
        <v/>
      </c>
      <c r="W187" s="193" t="str">
        <f t="shared" si="71"/>
        <v/>
      </c>
      <c r="X187" s="193" t="str">
        <f t="shared" si="72"/>
        <v/>
      </c>
      <c r="Y187" s="193" t="str">
        <f t="shared" si="73"/>
        <v/>
      </c>
      <c r="Z187" s="193" t="str">
        <f t="shared" si="74"/>
        <v/>
      </c>
      <c r="AA187" s="193" t="str">
        <f t="shared" si="75"/>
        <v/>
      </c>
      <c r="AB187" s="193" t="str">
        <f t="shared" si="76"/>
        <v/>
      </c>
      <c r="AC187" s="193" t="str">
        <f t="shared" si="77"/>
        <v/>
      </c>
      <c r="AD187" s="193" t="str">
        <f t="shared" si="78"/>
        <v/>
      </c>
      <c r="AE187" s="193" t="str">
        <f t="shared" si="79"/>
        <v/>
      </c>
      <c r="AF187" s="193" t="str">
        <f t="shared" si="80"/>
        <v/>
      </c>
      <c r="AG187" s="193" t="str">
        <f t="shared" si="81"/>
        <v/>
      </c>
      <c r="AH187" s="193" t="str">
        <f t="shared" si="82"/>
        <v/>
      </c>
      <c r="AI187" s="193" t="str">
        <f t="shared" si="83"/>
        <v/>
      </c>
      <c r="AJ187" s="193" t="str">
        <f t="shared" si="84"/>
        <v/>
      </c>
    </row>
    <row r="188" spans="1:36" x14ac:dyDescent="0.5">
      <c r="A188" s="226">
        <v>186</v>
      </c>
      <c r="C188" s="15" t="s">
        <v>1801</v>
      </c>
      <c r="D188" s="16" t="s">
        <v>55</v>
      </c>
      <c r="E188" s="26"/>
      <c r="F188" s="27"/>
      <c r="G188" s="17" t="str">
        <f t="shared" ca="1" si="60"/>
        <v/>
      </c>
      <c r="H188" s="28"/>
      <c r="I188" s="28"/>
      <c r="J188" s="30"/>
      <c r="K188" s="189">
        <f t="shared" ref="K188:K201" si="89">$K$187</f>
        <v>0</v>
      </c>
      <c r="L188" s="26"/>
      <c r="M188" s="194" t="str">
        <f t="shared" si="61"/>
        <v/>
      </c>
      <c r="N188" s="194" t="str">
        <f t="shared" si="62"/>
        <v/>
      </c>
      <c r="O188" s="194" t="str">
        <f t="shared" si="63"/>
        <v/>
      </c>
      <c r="P188" s="194" t="str">
        <f t="shared" si="64"/>
        <v/>
      </c>
      <c r="Q188" s="194" t="str">
        <f t="shared" si="65"/>
        <v/>
      </c>
      <c r="R188" s="194" t="str">
        <f t="shared" si="66"/>
        <v/>
      </c>
      <c r="S188" s="194" t="str">
        <f t="shared" si="67"/>
        <v/>
      </c>
      <c r="T188" s="194" t="str">
        <f t="shared" si="68"/>
        <v/>
      </c>
      <c r="U188" s="194" t="str">
        <f t="shared" si="69"/>
        <v/>
      </c>
      <c r="V188" s="194" t="str">
        <f t="shared" si="70"/>
        <v/>
      </c>
      <c r="W188" s="194" t="str">
        <f t="shared" si="71"/>
        <v/>
      </c>
      <c r="X188" s="194" t="str">
        <f t="shared" si="72"/>
        <v/>
      </c>
      <c r="Y188" s="194" t="str">
        <f t="shared" si="73"/>
        <v/>
      </c>
      <c r="Z188" s="194" t="str">
        <f t="shared" si="74"/>
        <v/>
      </c>
      <c r="AA188" s="194" t="str">
        <f t="shared" si="75"/>
        <v/>
      </c>
      <c r="AB188" s="194" t="str">
        <f t="shared" si="76"/>
        <v/>
      </c>
      <c r="AC188" s="194" t="str">
        <f t="shared" si="77"/>
        <v/>
      </c>
      <c r="AD188" s="194" t="str">
        <f t="shared" si="78"/>
        <v/>
      </c>
      <c r="AE188" s="194" t="str">
        <f t="shared" si="79"/>
        <v/>
      </c>
      <c r="AF188" s="194" t="str">
        <f t="shared" si="80"/>
        <v/>
      </c>
      <c r="AG188" s="194" t="str">
        <f t="shared" si="81"/>
        <v/>
      </c>
      <c r="AH188" s="194" t="str">
        <f t="shared" si="82"/>
        <v/>
      </c>
      <c r="AI188" s="194" t="str">
        <f t="shared" si="83"/>
        <v/>
      </c>
      <c r="AJ188" s="194" t="str">
        <f t="shared" si="84"/>
        <v/>
      </c>
    </row>
    <row r="189" spans="1:36" x14ac:dyDescent="0.5">
      <c r="A189" s="226">
        <v>187</v>
      </c>
      <c r="C189" s="15" t="s">
        <v>1802</v>
      </c>
      <c r="D189" s="16" t="s">
        <v>56</v>
      </c>
      <c r="E189" s="26"/>
      <c r="F189" s="27"/>
      <c r="G189" s="17" t="str">
        <f t="shared" ca="1" si="60"/>
        <v/>
      </c>
      <c r="H189" s="28"/>
      <c r="I189" s="28"/>
      <c r="J189" s="30"/>
      <c r="K189" s="189">
        <f t="shared" si="89"/>
        <v>0</v>
      </c>
      <c r="L189" s="26"/>
      <c r="M189" s="194" t="str">
        <f t="shared" si="61"/>
        <v/>
      </c>
      <c r="N189" s="194" t="str">
        <f t="shared" si="62"/>
        <v/>
      </c>
      <c r="O189" s="194" t="str">
        <f t="shared" si="63"/>
        <v/>
      </c>
      <c r="P189" s="194" t="str">
        <f t="shared" si="64"/>
        <v/>
      </c>
      <c r="Q189" s="194" t="str">
        <f t="shared" si="65"/>
        <v/>
      </c>
      <c r="R189" s="194" t="str">
        <f t="shared" si="66"/>
        <v/>
      </c>
      <c r="S189" s="194" t="str">
        <f t="shared" si="67"/>
        <v/>
      </c>
      <c r="T189" s="194" t="str">
        <f t="shared" si="68"/>
        <v/>
      </c>
      <c r="U189" s="194" t="str">
        <f t="shared" si="69"/>
        <v/>
      </c>
      <c r="V189" s="194" t="str">
        <f t="shared" si="70"/>
        <v/>
      </c>
      <c r="W189" s="194" t="str">
        <f t="shared" si="71"/>
        <v/>
      </c>
      <c r="X189" s="194" t="str">
        <f t="shared" si="72"/>
        <v/>
      </c>
      <c r="Y189" s="194" t="str">
        <f t="shared" si="73"/>
        <v/>
      </c>
      <c r="Z189" s="194" t="str">
        <f t="shared" si="74"/>
        <v/>
      </c>
      <c r="AA189" s="194" t="str">
        <f t="shared" si="75"/>
        <v/>
      </c>
      <c r="AB189" s="194" t="str">
        <f t="shared" si="76"/>
        <v/>
      </c>
      <c r="AC189" s="194" t="str">
        <f t="shared" si="77"/>
        <v/>
      </c>
      <c r="AD189" s="194" t="str">
        <f t="shared" si="78"/>
        <v/>
      </c>
      <c r="AE189" s="194" t="str">
        <f t="shared" si="79"/>
        <v/>
      </c>
      <c r="AF189" s="194" t="str">
        <f t="shared" si="80"/>
        <v/>
      </c>
      <c r="AG189" s="194" t="str">
        <f t="shared" si="81"/>
        <v/>
      </c>
      <c r="AH189" s="194" t="str">
        <f t="shared" si="82"/>
        <v/>
      </c>
      <c r="AI189" s="194" t="str">
        <f t="shared" si="83"/>
        <v/>
      </c>
      <c r="AJ189" s="194" t="str">
        <f t="shared" si="84"/>
        <v/>
      </c>
    </row>
    <row r="190" spans="1:36" x14ac:dyDescent="0.5">
      <c r="A190" s="226">
        <v>188</v>
      </c>
      <c r="C190" s="15" t="s">
        <v>1803</v>
      </c>
      <c r="D190" s="16" t="s">
        <v>57</v>
      </c>
      <c r="E190" s="26"/>
      <c r="F190" s="27"/>
      <c r="G190" s="17" t="str">
        <f t="shared" ca="1" si="60"/>
        <v/>
      </c>
      <c r="H190" s="28"/>
      <c r="I190" s="28"/>
      <c r="J190" s="30"/>
      <c r="K190" s="189">
        <f t="shared" si="89"/>
        <v>0</v>
      </c>
      <c r="L190" s="26"/>
      <c r="M190" s="194" t="str">
        <f t="shared" si="61"/>
        <v/>
      </c>
      <c r="N190" s="194" t="str">
        <f t="shared" si="62"/>
        <v/>
      </c>
      <c r="O190" s="194" t="str">
        <f t="shared" si="63"/>
        <v/>
      </c>
      <c r="P190" s="194" t="str">
        <f t="shared" si="64"/>
        <v/>
      </c>
      <c r="Q190" s="194" t="str">
        <f t="shared" si="65"/>
        <v/>
      </c>
      <c r="R190" s="194" t="str">
        <f t="shared" si="66"/>
        <v/>
      </c>
      <c r="S190" s="194" t="str">
        <f t="shared" si="67"/>
        <v/>
      </c>
      <c r="T190" s="194" t="str">
        <f t="shared" si="68"/>
        <v/>
      </c>
      <c r="U190" s="194" t="str">
        <f t="shared" si="69"/>
        <v/>
      </c>
      <c r="V190" s="194" t="str">
        <f t="shared" si="70"/>
        <v/>
      </c>
      <c r="W190" s="194" t="str">
        <f t="shared" si="71"/>
        <v/>
      </c>
      <c r="X190" s="194" t="str">
        <f t="shared" si="72"/>
        <v/>
      </c>
      <c r="Y190" s="194" t="str">
        <f t="shared" si="73"/>
        <v/>
      </c>
      <c r="Z190" s="194" t="str">
        <f t="shared" si="74"/>
        <v/>
      </c>
      <c r="AA190" s="194" t="str">
        <f t="shared" si="75"/>
        <v/>
      </c>
      <c r="AB190" s="194" t="str">
        <f t="shared" si="76"/>
        <v/>
      </c>
      <c r="AC190" s="194" t="str">
        <f t="shared" si="77"/>
        <v/>
      </c>
      <c r="AD190" s="194" t="str">
        <f t="shared" si="78"/>
        <v/>
      </c>
      <c r="AE190" s="194" t="str">
        <f t="shared" si="79"/>
        <v/>
      </c>
      <c r="AF190" s="194" t="str">
        <f t="shared" si="80"/>
        <v/>
      </c>
      <c r="AG190" s="194" t="str">
        <f t="shared" si="81"/>
        <v/>
      </c>
      <c r="AH190" s="194" t="str">
        <f t="shared" si="82"/>
        <v/>
      </c>
      <c r="AI190" s="194" t="str">
        <f t="shared" si="83"/>
        <v/>
      </c>
      <c r="AJ190" s="194" t="str">
        <f t="shared" si="84"/>
        <v/>
      </c>
    </row>
    <row r="191" spans="1:36" x14ac:dyDescent="0.5">
      <c r="A191" s="226">
        <v>189</v>
      </c>
      <c r="C191" s="15" t="s">
        <v>1804</v>
      </c>
      <c r="D191" s="16" t="s">
        <v>58</v>
      </c>
      <c r="E191" s="26"/>
      <c r="F191" s="27"/>
      <c r="G191" s="17" t="str">
        <f t="shared" ca="1" si="60"/>
        <v/>
      </c>
      <c r="H191" s="28"/>
      <c r="I191" s="28"/>
      <c r="J191" s="30"/>
      <c r="K191" s="189">
        <f t="shared" si="89"/>
        <v>0</v>
      </c>
      <c r="L191" s="26"/>
      <c r="M191" s="194" t="str">
        <f t="shared" si="61"/>
        <v/>
      </c>
      <c r="N191" s="194" t="str">
        <f t="shared" si="62"/>
        <v/>
      </c>
      <c r="O191" s="194" t="str">
        <f t="shared" si="63"/>
        <v/>
      </c>
      <c r="P191" s="194" t="str">
        <f t="shared" si="64"/>
        <v/>
      </c>
      <c r="Q191" s="194" t="str">
        <f t="shared" si="65"/>
        <v/>
      </c>
      <c r="R191" s="194" t="str">
        <f t="shared" si="66"/>
        <v/>
      </c>
      <c r="S191" s="194" t="str">
        <f t="shared" si="67"/>
        <v/>
      </c>
      <c r="T191" s="194" t="str">
        <f t="shared" si="68"/>
        <v/>
      </c>
      <c r="U191" s="194" t="str">
        <f t="shared" si="69"/>
        <v/>
      </c>
      <c r="V191" s="194" t="str">
        <f t="shared" si="70"/>
        <v/>
      </c>
      <c r="W191" s="194" t="str">
        <f t="shared" si="71"/>
        <v/>
      </c>
      <c r="X191" s="194" t="str">
        <f t="shared" si="72"/>
        <v/>
      </c>
      <c r="Y191" s="194" t="str">
        <f t="shared" si="73"/>
        <v/>
      </c>
      <c r="Z191" s="194" t="str">
        <f t="shared" si="74"/>
        <v/>
      </c>
      <c r="AA191" s="194" t="str">
        <f t="shared" si="75"/>
        <v/>
      </c>
      <c r="AB191" s="194" t="str">
        <f t="shared" si="76"/>
        <v/>
      </c>
      <c r="AC191" s="194" t="str">
        <f t="shared" si="77"/>
        <v/>
      </c>
      <c r="AD191" s="194" t="str">
        <f t="shared" si="78"/>
        <v/>
      </c>
      <c r="AE191" s="194" t="str">
        <f t="shared" si="79"/>
        <v/>
      </c>
      <c r="AF191" s="194" t="str">
        <f t="shared" si="80"/>
        <v/>
      </c>
      <c r="AG191" s="194" t="str">
        <f t="shared" si="81"/>
        <v/>
      </c>
      <c r="AH191" s="194" t="str">
        <f t="shared" si="82"/>
        <v/>
      </c>
      <c r="AI191" s="194" t="str">
        <f t="shared" si="83"/>
        <v/>
      </c>
      <c r="AJ191" s="194" t="str">
        <f t="shared" si="84"/>
        <v/>
      </c>
    </row>
    <row r="192" spans="1:36" x14ac:dyDescent="0.5">
      <c r="A192" s="226">
        <v>190</v>
      </c>
      <c r="C192" s="15" t="s">
        <v>1805</v>
      </c>
      <c r="D192" s="16" t="s">
        <v>59</v>
      </c>
      <c r="E192" s="26"/>
      <c r="F192" s="27"/>
      <c r="G192" s="17" t="str">
        <f t="shared" ca="1" si="60"/>
        <v/>
      </c>
      <c r="H192" s="28"/>
      <c r="I192" s="28"/>
      <c r="J192" s="30"/>
      <c r="K192" s="189">
        <f t="shared" si="89"/>
        <v>0</v>
      </c>
      <c r="L192" s="26"/>
      <c r="M192" s="194" t="str">
        <f t="shared" si="61"/>
        <v/>
      </c>
      <c r="N192" s="194" t="str">
        <f t="shared" si="62"/>
        <v/>
      </c>
      <c r="O192" s="194" t="str">
        <f t="shared" si="63"/>
        <v/>
      </c>
      <c r="P192" s="194" t="str">
        <f t="shared" si="64"/>
        <v/>
      </c>
      <c r="Q192" s="194" t="str">
        <f t="shared" si="65"/>
        <v/>
      </c>
      <c r="R192" s="194" t="str">
        <f t="shared" si="66"/>
        <v/>
      </c>
      <c r="S192" s="194" t="str">
        <f t="shared" si="67"/>
        <v/>
      </c>
      <c r="T192" s="194" t="str">
        <f t="shared" si="68"/>
        <v/>
      </c>
      <c r="U192" s="194" t="str">
        <f t="shared" si="69"/>
        <v/>
      </c>
      <c r="V192" s="194" t="str">
        <f t="shared" si="70"/>
        <v/>
      </c>
      <c r="W192" s="194" t="str">
        <f t="shared" si="71"/>
        <v/>
      </c>
      <c r="X192" s="194" t="str">
        <f t="shared" si="72"/>
        <v/>
      </c>
      <c r="Y192" s="194" t="str">
        <f t="shared" si="73"/>
        <v/>
      </c>
      <c r="Z192" s="194" t="str">
        <f t="shared" si="74"/>
        <v/>
      </c>
      <c r="AA192" s="194" t="str">
        <f t="shared" si="75"/>
        <v/>
      </c>
      <c r="AB192" s="194" t="str">
        <f t="shared" si="76"/>
        <v/>
      </c>
      <c r="AC192" s="194" t="str">
        <f t="shared" si="77"/>
        <v/>
      </c>
      <c r="AD192" s="194" t="str">
        <f t="shared" si="78"/>
        <v/>
      </c>
      <c r="AE192" s="194" t="str">
        <f t="shared" si="79"/>
        <v/>
      </c>
      <c r="AF192" s="194" t="str">
        <f t="shared" si="80"/>
        <v/>
      </c>
      <c r="AG192" s="194" t="str">
        <f t="shared" si="81"/>
        <v/>
      </c>
      <c r="AH192" s="194" t="str">
        <f t="shared" si="82"/>
        <v/>
      </c>
      <c r="AI192" s="194" t="str">
        <f t="shared" si="83"/>
        <v/>
      </c>
      <c r="AJ192" s="194" t="str">
        <f t="shared" si="84"/>
        <v/>
      </c>
    </row>
    <row r="193" spans="1:36" x14ac:dyDescent="0.5">
      <c r="A193" s="226">
        <v>191</v>
      </c>
      <c r="C193" s="15" t="s">
        <v>1806</v>
      </c>
      <c r="D193" s="16" t="s">
        <v>3448</v>
      </c>
      <c r="E193" s="26"/>
      <c r="F193" s="27"/>
      <c r="G193" s="17" t="str">
        <f t="shared" ca="1" si="60"/>
        <v/>
      </c>
      <c r="H193" s="28"/>
      <c r="I193" s="28"/>
      <c r="J193" s="30"/>
      <c r="K193" s="189">
        <f t="shared" si="89"/>
        <v>0</v>
      </c>
      <c r="L193" s="26"/>
      <c r="M193" s="194" t="str">
        <f t="shared" si="61"/>
        <v/>
      </c>
      <c r="N193" s="194" t="str">
        <f t="shared" si="62"/>
        <v/>
      </c>
      <c r="O193" s="194" t="str">
        <f t="shared" si="63"/>
        <v/>
      </c>
      <c r="P193" s="194" t="str">
        <f t="shared" si="64"/>
        <v/>
      </c>
      <c r="Q193" s="194" t="str">
        <f t="shared" si="65"/>
        <v/>
      </c>
      <c r="R193" s="194" t="str">
        <f t="shared" si="66"/>
        <v/>
      </c>
      <c r="S193" s="194" t="str">
        <f t="shared" si="67"/>
        <v/>
      </c>
      <c r="T193" s="194" t="str">
        <f t="shared" si="68"/>
        <v/>
      </c>
      <c r="U193" s="194" t="str">
        <f t="shared" si="69"/>
        <v/>
      </c>
      <c r="V193" s="194" t="str">
        <f t="shared" si="70"/>
        <v/>
      </c>
      <c r="W193" s="194" t="str">
        <f t="shared" si="71"/>
        <v/>
      </c>
      <c r="X193" s="194" t="str">
        <f t="shared" si="72"/>
        <v/>
      </c>
      <c r="Y193" s="194" t="str">
        <f t="shared" si="73"/>
        <v/>
      </c>
      <c r="Z193" s="194" t="str">
        <f t="shared" si="74"/>
        <v/>
      </c>
      <c r="AA193" s="194" t="str">
        <f t="shared" si="75"/>
        <v/>
      </c>
      <c r="AB193" s="194" t="str">
        <f t="shared" si="76"/>
        <v/>
      </c>
      <c r="AC193" s="194" t="str">
        <f t="shared" si="77"/>
        <v/>
      </c>
      <c r="AD193" s="194" t="str">
        <f t="shared" si="78"/>
        <v/>
      </c>
      <c r="AE193" s="194" t="str">
        <f t="shared" si="79"/>
        <v/>
      </c>
      <c r="AF193" s="194" t="str">
        <f t="shared" si="80"/>
        <v/>
      </c>
      <c r="AG193" s="194" t="str">
        <f t="shared" si="81"/>
        <v/>
      </c>
      <c r="AH193" s="194" t="str">
        <f t="shared" si="82"/>
        <v/>
      </c>
      <c r="AI193" s="194" t="str">
        <f t="shared" si="83"/>
        <v/>
      </c>
      <c r="AJ193" s="194" t="str">
        <f t="shared" si="84"/>
        <v/>
      </c>
    </row>
    <row r="194" spans="1:36" x14ac:dyDescent="0.5">
      <c r="A194" s="226">
        <v>192</v>
      </c>
      <c r="C194" s="15" t="s">
        <v>1800</v>
      </c>
      <c r="D194" s="16" t="s">
        <v>54</v>
      </c>
      <c r="E194" s="26"/>
      <c r="F194" s="27"/>
      <c r="G194" s="17" t="str">
        <f t="shared" ref="G194:G257" ca="1" si="90">IF(ISBLANK(F194) = TRUE,"",INDIRECT(CONCATENATE("Day_",F194)))</f>
        <v/>
      </c>
      <c r="H194" s="28"/>
      <c r="I194" s="28"/>
      <c r="J194" s="30"/>
      <c r="K194" s="189">
        <f t="shared" si="89"/>
        <v>0</v>
      </c>
      <c r="L194" s="26"/>
      <c r="M194" s="194" t="str">
        <f t="shared" si="61"/>
        <v/>
      </c>
      <c r="N194" s="194" t="str">
        <f t="shared" si="62"/>
        <v/>
      </c>
      <c r="O194" s="194" t="str">
        <f t="shared" si="63"/>
        <v/>
      </c>
      <c r="P194" s="194" t="str">
        <f t="shared" si="64"/>
        <v/>
      </c>
      <c r="Q194" s="194" t="str">
        <f t="shared" si="65"/>
        <v/>
      </c>
      <c r="R194" s="194" t="str">
        <f t="shared" si="66"/>
        <v/>
      </c>
      <c r="S194" s="194" t="str">
        <f t="shared" si="67"/>
        <v/>
      </c>
      <c r="T194" s="194" t="str">
        <f t="shared" si="68"/>
        <v/>
      </c>
      <c r="U194" s="194" t="str">
        <f t="shared" si="69"/>
        <v/>
      </c>
      <c r="V194" s="194" t="str">
        <f t="shared" si="70"/>
        <v/>
      </c>
      <c r="W194" s="194" t="str">
        <f t="shared" si="71"/>
        <v/>
      </c>
      <c r="X194" s="194" t="str">
        <f t="shared" si="72"/>
        <v/>
      </c>
      <c r="Y194" s="194" t="str">
        <f t="shared" si="73"/>
        <v/>
      </c>
      <c r="Z194" s="194" t="str">
        <f t="shared" si="74"/>
        <v/>
      </c>
      <c r="AA194" s="194" t="str">
        <f t="shared" si="75"/>
        <v/>
      </c>
      <c r="AB194" s="194" t="str">
        <f t="shared" si="76"/>
        <v/>
      </c>
      <c r="AC194" s="194" t="str">
        <f t="shared" si="77"/>
        <v/>
      </c>
      <c r="AD194" s="194" t="str">
        <f t="shared" si="78"/>
        <v/>
      </c>
      <c r="AE194" s="194" t="str">
        <f t="shared" si="79"/>
        <v/>
      </c>
      <c r="AF194" s="194" t="str">
        <f t="shared" si="80"/>
        <v/>
      </c>
      <c r="AG194" s="194" t="str">
        <f t="shared" si="81"/>
        <v/>
      </c>
      <c r="AH194" s="194" t="str">
        <f t="shared" si="82"/>
        <v/>
      </c>
      <c r="AI194" s="194" t="str">
        <f t="shared" si="83"/>
        <v/>
      </c>
      <c r="AJ194" s="194" t="str">
        <f t="shared" si="84"/>
        <v/>
      </c>
    </row>
    <row r="195" spans="1:36" x14ac:dyDescent="0.5">
      <c r="A195" s="226">
        <v>193</v>
      </c>
      <c r="C195" s="15" t="s">
        <v>1808</v>
      </c>
      <c r="D195" s="16" t="s">
        <v>61</v>
      </c>
      <c r="E195" s="26"/>
      <c r="F195" s="27"/>
      <c r="G195" s="17" t="str">
        <f t="shared" ca="1" si="90"/>
        <v/>
      </c>
      <c r="H195" s="28"/>
      <c r="I195" s="28"/>
      <c r="J195" s="30"/>
      <c r="K195" s="189">
        <f t="shared" si="89"/>
        <v>0</v>
      </c>
      <c r="L195" s="26"/>
      <c r="M195" s="194" t="str">
        <f t="shared" ref="M195:M258" si="91">IF(K195=1, IF(H195&gt;0, H195, ""), "")</f>
        <v/>
      </c>
      <c r="N195" s="194" t="str">
        <f t="shared" ref="N195:N258" si="92">IF(K195=1, IF(F195&gt;0, 1, ""), "")</f>
        <v/>
      </c>
      <c r="O195" s="194" t="str">
        <f t="shared" ref="O195:O258" si="93">IF(K195=2, IF(H195&gt;0, H195, ""), "")</f>
        <v/>
      </c>
      <c r="P195" s="194" t="str">
        <f t="shared" ref="P195:P258" si="94">IF(K195=2, IF(F195&gt;0, 1, ""), "")</f>
        <v/>
      </c>
      <c r="Q195" s="194" t="str">
        <f t="shared" ref="Q195:Q258" si="95">IF(K195=3, IF(H195&gt;0, H195, ""), "")</f>
        <v/>
      </c>
      <c r="R195" s="194" t="str">
        <f t="shared" ref="R195:R258" si="96">IF(K195=3, IF(F195&gt;0, 1, ""), "")</f>
        <v/>
      </c>
      <c r="S195" s="194" t="str">
        <f t="shared" ref="S195:S258" si="97">IF(K195=4, IF(H195&gt;0, H195, ""), "")</f>
        <v/>
      </c>
      <c r="T195" s="194" t="str">
        <f t="shared" ref="T195:T258" si="98">IF(K195=4, IF(F195&gt;0, 1, ""), "")</f>
        <v/>
      </c>
      <c r="U195" s="194" t="str">
        <f t="shared" ref="U195:U258" si="99">IF(K195=5, IF(H195&gt;0, H195, ""), "")</f>
        <v/>
      </c>
      <c r="V195" s="194" t="str">
        <f t="shared" ref="V195:V258" si="100">IF(K195=5, IF(F195&gt;0, 1, ""), "")</f>
        <v/>
      </c>
      <c r="W195" s="194" t="str">
        <f t="shared" ref="W195:W258" si="101">IF(K195=6, IF(H195&gt;0, H195, ""), "")</f>
        <v/>
      </c>
      <c r="X195" s="194" t="str">
        <f t="shared" ref="X195:X258" si="102">IF(K195=6, IF(F195&gt;0, 1, ""), "")</f>
        <v/>
      </c>
      <c r="Y195" s="194" t="str">
        <f t="shared" ref="Y195:Y258" si="103">IF(K195=7, IF(H195&gt;0, H195, ""), "")</f>
        <v/>
      </c>
      <c r="Z195" s="194" t="str">
        <f t="shared" ref="Z195:Z258" si="104">IF(K195=7, IF(F195&gt;0, 1, ""), "")</f>
        <v/>
      </c>
      <c r="AA195" s="194" t="str">
        <f t="shared" ref="AA195:AA258" si="105">IF(K195=8, IF(H195&gt;0, H195, ""), "")</f>
        <v/>
      </c>
      <c r="AB195" s="194" t="str">
        <f t="shared" ref="AB195:AB258" si="106">IF(K195=8, IF(F195&gt;0, 1, ""), "")</f>
        <v/>
      </c>
      <c r="AC195" s="194" t="str">
        <f t="shared" ref="AC195:AC258" si="107">IF(K195=9, IF(H195&gt;0, H195, ""), "")</f>
        <v/>
      </c>
      <c r="AD195" s="194" t="str">
        <f t="shared" ref="AD195:AD258" si="108">IF(K195=9, IF(F195&gt;0, 1, ""), "")</f>
        <v/>
      </c>
      <c r="AE195" s="194" t="str">
        <f t="shared" ref="AE195:AE258" si="109">IF(K195=10, IF(H195&gt;0, H195, ""), "")</f>
        <v/>
      </c>
      <c r="AF195" s="194" t="str">
        <f t="shared" ref="AF195:AF258" si="110">IF(K195=10, IF(F195&gt;0, 1, ""), "")</f>
        <v/>
      </c>
      <c r="AG195" s="194" t="str">
        <f t="shared" ref="AG195:AG258" si="111">IF(K195=11, IF(H195&gt;0, H195, ""), "")</f>
        <v/>
      </c>
      <c r="AH195" s="194" t="str">
        <f t="shared" ref="AH195:AH258" si="112">IF(K195=11, IF(F195&gt;0, 1, ""), "")</f>
        <v/>
      </c>
      <c r="AI195" s="194" t="str">
        <f t="shared" ref="AI195:AI258" si="113">IF(K195=12, IF(H195&gt;0, H195, ""), "")</f>
        <v/>
      </c>
      <c r="AJ195" s="194" t="str">
        <f t="shared" ref="AJ195:AJ258" si="114">IF(K195=12, IF(F195&gt;0, 1, ""), "")</f>
        <v/>
      </c>
    </row>
    <row r="196" spans="1:36" x14ac:dyDescent="0.5">
      <c r="A196" s="226">
        <v>194</v>
      </c>
      <c r="C196" s="15" t="s">
        <v>1809</v>
      </c>
      <c r="D196" s="16" t="s">
        <v>62</v>
      </c>
      <c r="E196" s="26"/>
      <c r="F196" s="27"/>
      <c r="G196" s="17" t="str">
        <f t="shared" ca="1" si="90"/>
        <v/>
      </c>
      <c r="H196" s="28"/>
      <c r="I196" s="28"/>
      <c r="J196" s="30"/>
      <c r="K196" s="189">
        <f t="shared" si="89"/>
        <v>0</v>
      </c>
      <c r="L196" s="26"/>
      <c r="M196" s="194" t="str">
        <f t="shared" si="91"/>
        <v/>
      </c>
      <c r="N196" s="194" t="str">
        <f t="shared" si="92"/>
        <v/>
      </c>
      <c r="O196" s="194" t="str">
        <f t="shared" si="93"/>
        <v/>
      </c>
      <c r="P196" s="194" t="str">
        <f t="shared" si="94"/>
        <v/>
      </c>
      <c r="Q196" s="194" t="str">
        <f t="shared" si="95"/>
        <v/>
      </c>
      <c r="R196" s="194" t="str">
        <f t="shared" si="96"/>
        <v/>
      </c>
      <c r="S196" s="194" t="str">
        <f t="shared" si="97"/>
        <v/>
      </c>
      <c r="T196" s="194" t="str">
        <f t="shared" si="98"/>
        <v/>
      </c>
      <c r="U196" s="194" t="str">
        <f t="shared" si="99"/>
        <v/>
      </c>
      <c r="V196" s="194" t="str">
        <f t="shared" si="100"/>
        <v/>
      </c>
      <c r="W196" s="194" t="str">
        <f t="shared" si="101"/>
        <v/>
      </c>
      <c r="X196" s="194" t="str">
        <f t="shared" si="102"/>
        <v/>
      </c>
      <c r="Y196" s="194" t="str">
        <f t="shared" si="103"/>
        <v/>
      </c>
      <c r="Z196" s="194" t="str">
        <f t="shared" si="104"/>
        <v/>
      </c>
      <c r="AA196" s="194" t="str">
        <f t="shared" si="105"/>
        <v/>
      </c>
      <c r="AB196" s="194" t="str">
        <f t="shared" si="106"/>
        <v/>
      </c>
      <c r="AC196" s="194" t="str">
        <f t="shared" si="107"/>
        <v/>
      </c>
      <c r="AD196" s="194" t="str">
        <f t="shared" si="108"/>
        <v/>
      </c>
      <c r="AE196" s="194" t="str">
        <f t="shared" si="109"/>
        <v/>
      </c>
      <c r="AF196" s="194" t="str">
        <f t="shared" si="110"/>
        <v/>
      </c>
      <c r="AG196" s="194" t="str">
        <f t="shared" si="111"/>
        <v/>
      </c>
      <c r="AH196" s="194" t="str">
        <f t="shared" si="112"/>
        <v/>
      </c>
      <c r="AI196" s="194" t="str">
        <f t="shared" si="113"/>
        <v/>
      </c>
      <c r="AJ196" s="194" t="str">
        <f t="shared" si="114"/>
        <v/>
      </c>
    </row>
    <row r="197" spans="1:36" x14ac:dyDescent="0.5">
      <c r="A197" s="226">
        <v>195</v>
      </c>
      <c r="C197" s="15" t="s">
        <v>1810</v>
      </c>
      <c r="D197" s="16" t="s">
        <v>63</v>
      </c>
      <c r="E197" s="26"/>
      <c r="F197" s="27"/>
      <c r="G197" s="17" t="str">
        <f t="shared" ca="1" si="90"/>
        <v/>
      </c>
      <c r="H197" s="28"/>
      <c r="I197" s="28"/>
      <c r="J197" s="30"/>
      <c r="K197" s="189">
        <f t="shared" si="89"/>
        <v>0</v>
      </c>
      <c r="L197" s="26"/>
      <c r="M197" s="194" t="str">
        <f t="shared" si="91"/>
        <v/>
      </c>
      <c r="N197" s="194" t="str">
        <f t="shared" si="92"/>
        <v/>
      </c>
      <c r="O197" s="194" t="str">
        <f t="shared" si="93"/>
        <v/>
      </c>
      <c r="P197" s="194" t="str">
        <f t="shared" si="94"/>
        <v/>
      </c>
      <c r="Q197" s="194" t="str">
        <f t="shared" si="95"/>
        <v/>
      </c>
      <c r="R197" s="194" t="str">
        <f t="shared" si="96"/>
        <v/>
      </c>
      <c r="S197" s="194" t="str">
        <f t="shared" si="97"/>
        <v/>
      </c>
      <c r="T197" s="194" t="str">
        <f t="shared" si="98"/>
        <v/>
      </c>
      <c r="U197" s="194" t="str">
        <f t="shared" si="99"/>
        <v/>
      </c>
      <c r="V197" s="194" t="str">
        <f t="shared" si="100"/>
        <v/>
      </c>
      <c r="W197" s="194" t="str">
        <f t="shared" si="101"/>
        <v/>
      </c>
      <c r="X197" s="194" t="str">
        <f t="shared" si="102"/>
        <v/>
      </c>
      <c r="Y197" s="194" t="str">
        <f t="shared" si="103"/>
        <v/>
      </c>
      <c r="Z197" s="194" t="str">
        <f t="shared" si="104"/>
        <v/>
      </c>
      <c r="AA197" s="194" t="str">
        <f t="shared" si="105"/>
        <v/>
      </c>
      <c r="AB197" s="194" t="str">
        <f t="shared" si="106"/>
        <v/>
      </c>
      <c r="AC197" s="194" t="str">
        <f t="shared" si="107"/>
        <v/>
      </c>
      <c r="AD197" s="194" t="str">
        <f t="shared" si="108"/>
        <v/>
      </c>
      <c r="AE197" s="194" t="str">
        <f t="shared" si="109"/>
        <v/>
      </c>
      <c r="AF197" s="194" t="str">
        <f t="shared" si="110"/>
        <v/>
      </c>
      <c r="AG197" s="194" t="str">
        <f t="shared" si="111"/>
        <v/>
      </c>
      <c r="AH197" s="194" t="str">
        <f t="shared" si="112"/>
        <v/>
      </c>
      <c r="AI197" s="194" t="str">
        <f t="shared" si="113"/>
        <v/>
      </c>
      <c r="AJ197" s="194" t="str">
        <f t="shared" si="114"/>
        <v/>
      </c>
    </row>
    <row r="198" spans="1:36" x14ac:dyDescent="0.5">
      <c r="A198" s="226">
        <v>196</v>
      </c>
      <c r="C198" s="15" t="s">
        <v>1811</v>
      </c>
      <c r="D198" s="16" t="s">
        <v>64</v>
      </c>
      <c r="E198" s="26"/>
      <c r="F198" s="27"/>
      <c r="G198" s="17" t="str">
        <f t="shared" ca="1" si="90"/>
        <v/>
      </c>
      <c r="H198" s="28"/>
      <c r="I198" s="28"/>
      <c r="J198" s="30"/>
      <c r="K198" s="189">
        <f t="shared" si="89"/>
        <v>0</v>
      </c>
      <c r="L198" s="26"/>
      <c r="M198" s="194" t="str">
        <f t="shared" si="91"/>
        <v/>
      </c>
      <c r="N198" s="194" t="str">
        <f t="shared" si="92"/>
        <v/>
      </c>
      <c r="O198" s="194" t="str">
        <f t="shared" si="93"/>
        <v/>
      </c>
      <c r="P198" s="194" t="str">
        <f t="shared" si="94"/>
        <v/>
      </c>
      <c r="Q198" s="194" t="str">
        <f t="shared" si="95"/>
        <v/>
      </c>
      <c r="R198" s="194" t="str">
        <f t="shared" si="96"/>
        <v/>
      </c>
      <c r="S198" s="194" t="str">
        <f t="shared" si="97"/>
        <v/>
      </c>
      <c r="T198" s="194" t="str">
        <f t="shared" si="98"/>
        <v/>
      </c>
      <c r="U198" s="194" t="str">
        <f t="shared" si="99"/>
        <v/>
      </c>
      <c r="V198" s="194" t="str">
        <f t="shared" si="100"/>
        <v/>
      </c>
      <c r="W198" s="194" t="str">
        <f t="shared" si="101"/>
        <v/>
      </c>
      <c r="X198" s="194" t="str">
        <f t="shared" si="102"/>
        <v/>
      </c>
      <c r="Y198" s="194" t="str">
        <f t="shared" si="103"/>
        <v/>
      </c>
      <c r="Z198" s="194" t="str">
        <f t="shared" si="104"/>
        <v/>
      </c>
      <c r="AA198" s="194" t="str">
        <f t="shared" si="105"/>
        <v/>
      </c>
      <c r="AB198" s="194" t="str">
        <f t="shared" si="106"/>
        <v/>
      </c>
      <c r="AC198" s="194" t="str">
        <f t="shared" si="107"/>
        <v/>
      </c>
      <c r="AD198" s="194" t="str">
        <f t="shared" si="108"/>
        <v/>
      </c>
      <c r="AE198" s="194" t="str">
        <f t="shared" si="109"/>
        <v/>
      </c>
      <c r="AF198" s="194" t="str">
        <f t="shared" si="110"/>
        <v/>
      </c>
      <c r="AG198" s="194" t="str">
        <f t="shared" si="111"/>
        <v/>
      </c>
      <c r="AH198" s="194" t="str">
        <f t="shared" si="112"/>
        <v/>
      </c>
      <c r="AI198" s="194" t="str">
        <f t="shared" si="113"/>
        <v/>
      </c>
      <c r="AJ198" s="194" t="str">
        <f t="shared" si="114"/>
        <v/>
      </c>
    </row>
    <row r="199" spans="1:36" x14ac:dyDescent="0.5">
      <c r="A199" s="226">
        <v>197</v>
      </c>
      <c r="C199" s="15" t="s">
        <v>1812</v>
      </c>
      <c r="D199" s="16" t="s">
        <v>65</v>
      </c>
      <c r="E199" s="26"/>
      <c r="F199" s="27"/>
      <c r="G199" s="17" t="str">
        <f t="shared" ca="1" si="90"/>
        <v/>
      </c>
      <c r="H199" s="28"/>
      <c r="I199" s="28"/>
      <c r="J199" s="30"/>
      <c r="K199" s="189">
        <f t="shared" si="89"/>
        <v>0</v>
      </c>
      <c r="L199" s="26"/>
      <c r="M199" s="194" t="str">
        <f t="shared" si="91"/>
        <v/>
      </c>
      <c r="N199" s="194" t="str">
        <f t="shared" si="92"/>
        <v/>
      </c>
      <c r="O199" s="194" t="str">
        <f t="shared" si="93"/>
        <v/>
      </c>
      <c r="P199" s="194" t="str">
        <f t="shared" si="94"/>
        <v/>
      </c>
      <c r="Q199" s="194" t="str">
        <f t="shared" si="95"/>
        <v/>
      </c>
      <c r="R199" s="194" t="str">
        <f t="shared" si="96"/>
        <v/>
      </c>
      <c r="S199" s="194" t="str">
        <f t="shared" si="97"/>
        <v/>
      </c>
      <c r="T199" s="194" t="str">
        <f t="shared" si="98"/>
        <v/>
      </c>
      <c r="U199" s="194" t="str">
        <f t="shared" si="99"/>
        <v/>
      </c>
      <c r="V199" s="194" t="str">
        <f t="shared" si="100"/>
        <v/>
      </c>
      <c r="W199" s="194" t="str">
        <f t="shared" si="101"/>
        <v/>
      </c>
      <c r="X199" s="194" t="str">
        <f t="shared" si="102"/>
        <v/>
      </c>
      <c r="Y199" s="194" t="str">
        <f t="shared" si="103"/>
        <v/>
      </c>
      <c r="Z199" s="194" t="str">
        <f t="shared" si="104"/>
        <v/>
      </c>
      <c r="AA199" s="194" t="str">
        <f t="shared" si="105"/>
        <v/>
      </c>
      <c r="AB199" s="194" t="str">
        <f t="shared" si="106"/>
        <v/>
      </c>
      <c r="AC199" s="194" t="str">
        <f t="shared" si="107"/>
        <v/>
      </c>
      <c r="AD199" s="194" t="str">
        <f t="shared" si="108"/>
        <v/>
      </c>
      <c r="AE199" s="194" t="str">
        <f t="shared" si="109"/>
        <v/>
      </c>
      <c r="AF199" s="194" t="str">
        <f t="shared" si="110"/>
        <v/>
      </c>
      <c r="AG199" s="194" t="str">
        <f t="shared" si="111"/>
        <v/>
      </c>
      <c r="AH199" s="194" t="str">
        <f t="shared" si="112"/>
        <v/>
      </c>
      <c r="AI199" s="194" t="str">
        <f t="shared" si="113"/>
        <v/>
      </c>
      <c r="AJ199" s="194" t="str">
        <f t="shared" si="114"/>
        <v/>
      </c>
    </row>
    <row r="200" spans="1:36" x14ac:dyDescent="0.5">
      <c r="A200" s="226">
        <v>198</v>
      </c>
      <c r="C200" s="15" t="s">
        <v>1807</v>
      </c>
      <c r="D200" s="16" t="s">
        <v>60</v>
      </c>
      <c r="E200" s="26"/>
      <c r="F200" s="27"/>
      <c r="G200" s="17" t="str">
        <f t="shared" ca="1" si="90"/>
        <v/>
      </c>
      <c r="H200" s="28"/>
      <c r="I200" s="28"/>
      <c r="J200" s="30"/>
      <c r="K200" s="189">
        <f t="shared" si="89"/>
        <v>0</v>
      </c>
      <c r="L200" s="26"/>
      <c r="M200" s="194" t="str">
        <f t="shared" si="91"/>
        <v/>
      </c>
      <c r="N200" s="194" t="str">
        <f t="shared" si="92"/>
        <v/>
      </c>
      <c r="O200" s="194" t="str">
        <f t="shared" si="93"/>
        <v/>
      </c>
      <c r="P200" s="194" t="str">
        <f t="shared" si="94"/>
        <v/>
      </c>
      <c r="Q200" s="194" t="str">
        <f t="shared" si="95"/>
        <v/>
      </c>
      <c r="R200" s="194" t="str">
        <f t="shared" si="96"/>
        <v/>
      </c>
      <c r="S200" s="194" t="str">
        <f t="shared" si="97"/>
        <v/>
      </c>
      <c r="T200" s="194" t="str">
        <f t="shared" si="98"/>
        <v/>
      </c>
      <c r="U200" s="194" t="str">
        <f t="shared" si="99"/>
        <v/>
      </c>
      <c r="V200" s="194" t="str">
        <f t="shared" si="100"/>
        <v/>
      </c>
      <c r="W200" s="194" t="str">
        <f t="shared" si="101"/>
        <v/>
      </c>
      <c r="X200" s="194" t="str">
        <f t="shared" si="102"/>
        <v/>
      </c>
      <c r="Y200" s="194" t="str">
        <f t="shared" si="103"/>
        <v/>
      </c>
      <c r="Z200" s="194" t="str">
        <f t="shared" si="104"/>
        <v/>
      </c>
      <c r="AA200" s="194" t="str">
        <f t="shared" si="105"/>
        <v/>
      </c>
      <c r="AB200" s="194" t="str">
        <f t="shared" si="106"/>
        <v/>
      </c>
      <c r="AC200" s="194" t="str">
        <f t="shared" si="107"/>
        <v/>
      </c>
      <c r="AD200" s="194" t="str">
        <f t="shared" si="108"/>
        <v/>
      </c>
      <c r="AE200" s="194" t="str">
        <f t="shared" si="109"/>
        <v/>
      </c>
      <c r="AF200" s="194" t="str">
        <f t="shared" si="110"/>
        <v/>
      </c>
      <c r="AG200" s="194" t="str">
        <f t="shared" si="111"/>
        <v/>
      </c>
      <c r="AH200" s="194" t="str">
        <f t="shared" si="112"/>
        <v/>
      </c>
      <c r="AI200" s="194" t="str">
        <f t="shared" si="113"/>
        <v/>
      </c>
      <c r="AJ200" s="194" t="str">
        <f t="shared" si="114"/>
        <v/>
      </c>
    </row>
    <row r="201" spans="1:36" s="92" customFormat="1" ht="20.25" thickBot="1" x14ac:dyDescent="0.55000000000000004">
      <c r="A201" s="227">
        <v>199</v>
      </c>
      <c r="B201" s="220"/>
      <c r="C201" s="93" t="s">
        <v>1813</v>
      </c>
      <c r="D201" s="94" t="s">
        <v>66</v>
      </c>
      <c r="E201" s="95"/>
      <c r="F201" s="96"/>
      <c r="G201" s="97" t="str">
        <f t="shared" ca="1" si="90"/>
        <v/>
      </c>
      <c r="H201" s="98"/>
      <c r="I201" s="98"/>
      <c r="J201" s="99"/>
      <c r="K201" s="190">
        <f t="shared" si="89"/>
        <v>0</v>
      </c>
      <c r="L201" s="95"/>
      <c r="M201" s="195" t="str">
        <f t="shared" si="91"/>
        <v/>
      </c>
      <c r="N201" s="195" t="str">
        <f t="shared" si="92"/>
        <v/>
      </c>
      <c r="O201" s="195" t="str">
        <f t="shared" si="93"/>
        <v/>
      </c>
      <c r="P201" s="195" t="str">
        <f t="shared" si="94"/>
        <v/>
      </c>
      <c r="Q201" s="195" t="str">
        <f t="shared" si="95"/>
        <v/>
      </c>
      <c r="R201" s="195" t="str">
        <f t="shared" si="96"/>
        <v/>
      </c>
      <c r="S201" s="195" t="str">
        <f t="shared" si="97"/>
        <v/>
      </c>
      <c r="T201" s="195" t="str">
        <f t="shared" si="98"/>
        <v/>
      </c>
      <c r="U201" s="195" t="str">
        <f t="shared" si="99"/>
        <v/>
      </c>
      <c r="V201" s="195" t="str">
        <f t="shared" si="100"/>
        <v/>
      </c>
      <c r="W201" s="195" t="str">
        <f t="shared" si="101"/>
        <v/>
      </c>
      <c r="X201" s="195" t="str">
        <f t="shared" si="102"/>
        <v/>
      </c>
      <c r="Y201" s="195" t="str">
        <f t="shared" si="103"/>
        <v/>
      </c>
      <c r="Z201" s="195" t="str">
        <f t="shared" si="104"/>
        <v/>
      </c>
      <c r="AA201" s="195" t="str">
        <f t="shared" si="105"/>
        <v/>
      </c>
      <c r="AB201" s="195" t="str">
        <f t="shared" si="106"/>
        <v/>
      </c>
      <c r="AC201" s="195" t="str">
        <f t="shared" si="107"/>
        <v/>
      </c>
      <c r="AD201" s="195" t="str">
        <f t="shared" si="108"/>
        <v/>
      </c>
      <c r="AE201" s="195" t="str">
        <f t="shared" si="109"/>
        <v/>
      </c>
      <c r="AF201" s="195" t="str">
        <f t="shared" si="110"/>
        <v/>
      </c>
      <c r="AG201" s="195" t="str">
        <f t="shared" si="111"/>
        <v/>
      </c>
      <c r="AH201" s="195" t="str">
        <f t="shared" si="112"/>
        <v/>
      </c>
      <c r="AI201" s="195" t="str">
        <f t="shared" si="113"/>
        <v/>
      </c>
      <c r="AJ201" s="195" t="str">
        <f t="shared" si="114"/>
        <v/>
      </c>
    </row>
    <row r="202" spans="1:36" x14ac:dyDescent="0.5">
      <c r="A202" s="226">
        <v>200</v>
      </c>
      <c r="C202" s="85" t="s">
        <v>1816</v>
      </c>
      <c r="D202" s="86" t="s">
        <v>69</v>
      </c>
      <c r="E202" s="87"/>
      <c r="F202" s="90"/>
      <c r="G202" s="89" t="str">
        <f t="shared" ca="1" si="90"/>
        <v/>
      </c>
      <c r="H202" s="90"/>
      <c r="I202" s="90"/>
      <c r="J202" s="91"/>
      <c r="K202" s="118"/>
      <c r="L202" s="87"/>
      <c r="M202" s="193" t="str">
        <f t="shared" si="91"/>
        <v/>
      </c>
      <c r="N202" s="193" t="str">
        <f t="shared" si="92"/>
        <v/>
      </c>
      <c r="O202" s="193" t="str">
        <f t="shared" si="93"/>
        <v/>
      </c>
      <c r="P202" s="193" t="str">
        <f t="shared" si="94"/>
        <v/>
      </c>
      <c r="Q202" s="193" t="str">
        <f t="shared" si="95"/>
        <v/>
      </c>
      <c r="R202" s="193" t="str">
        <f t="shared" si="96"/>
        <v/>
      </c>
      <c r="S202" s="193" t="str">
        <f t="shared" si="97"/>
        <v/>
      </c>
      <c r="T202" s="193" t="str">
        <f t="shared" si="98"/>
        <v/>
      </c>
      <c r="U202" s="193" t="str">
        <f t="shared" si="99"/>
        <v/>
      </c>
      <c r="V202" s="193" t="str">
        <f t="shared" si="100"/>
        <v/>
      </c>
      <c r="W202" s="193" t="str">
        <f t="shared" si="101"/>
        <v/>
      </c>
      <c r="X202" s="193" t="str">
        <f t="shared" si="102"/>
        <v/>
      </c>
      <c r="Y202" s="193" t="str">
        <f t="shared" si="103"/>
        <v/>
      </c>
      <c r="Z202" s="193" t="str">
        <f t="shared" si="104"/>
        <v/>
      </c>
      <c r="AA202" s="193" t="str">
        <f t="shared" si="105"/>
        <v/>
      </c>
      <c r="AB202" s="193" t="str">
        <f t="shared" si="106"/>
        <v/>
      </c>
      <c r="AC202" s="193" t="str">
        <f t="shared" si="107"/>
        <v/>
      </c>
      <c r="AD202" s="193" t="str">
        <f t="shared" si="108"/>
        <v/>
      </c>
      <c r="AE202" s="193" t="str">
        <f t="shared" si="109"/>
        <v/>
      </c>
      <c r="AF202" s="193" t="str">
        <f t="shared" si="110"/>
        <v/>
      </c>
      <c r="AG202" s="193" t="str">
        <f t="shared" si="111"/>
        <v/>
      </c>
      <c r="AH202" s="193" t="str">
        <f t="shared" si="112"/>
        <v/>
      </c>
      <c r="AI202" s="193" t="str">
        <f t="shared" si="113"/>
        <v/>
      </c>
      <c r="AJ202" s="193" t="str">
        <f t="shared" si="114"/>
        <v/>
      </c>
    </row>
    <row r="203" spans="1:36" x14ac:dyDescent="0.5">
      <c r="A203" s="226">
        <v>201</v>
      </c>
      <c r="C203" s="15" t="s">
        <v>1817</v>
      </c>
      <c r="D203" s="16" t="s">
        <v>70</v>
      </c>
      <c r="E203" s="26"/>
      <c r="F203" s="28"/>
      <c r="G203" s="17" t="str">
        <f t="shared" ca="1" si="90"/>
        <v/>
      </c>
      <c r="H203" s="28"/>
      <c r="I203" s="28"/>
      <c r="J203" s="30"/>
      <c r="K203" s="189">
        <f t="shared" ref="K203:K212" si="115">$K$202</f>
        <v>0</v>
      </c>
      <c r="L203" s="26"/>
      <c r="M203" s="194" t="str">
        <f t="shared" si="91"/>
        <v/>
      </c>
      <c r="N203" s="194" t="str">
        <f t="shared" si="92"/>
        <v/>
      </c>
      <c r="O203" s="194" t="str">
        <f t="shared" si="93"/>
        <v/>
      </c>
      <c r="P203" s="194" t="str">
        <f t="shared" si="94"/>
        <v/>
      </c>
      <c r="Q203" s="194" t="str">
        <f t="shared" si="95"/>
        <v/>
      </c>
      <c r="R203" s="194" t="str">
        <f t="shared" si="96"/>
        <v/>
      </c>
      <c r="S203" s="194" t="str">
        <f t="shared" si="97"/>
        <v/>
      </c>
      <c r="T203" s="194" t="str">
        <f t="shared" si="98"/>
        <v/>
      </c>
      <c r="U203" s="194" t="str">
        <f t="shared" si="99"/>
        <v/>
      </c>
      <c r="V203" s="194" t="str">
        <f t="shared" si="100"/>
        <v/>
      </c>
      <c r="W203" s="194" t="str">
        <f t="shared" si="101"/>
        <v/>
      </c>
      <c r="X203" s="194" t="str">
        <f t="shared" si="102"/>
        <v/>
      </c>
      <c r="Y203" s="194" t="str">
        <f t="shared" si="103"/>
        <v/>
      </c>
      <c r="Z203" s="194" t="str">
        <f t="shared" si="104"/>
        <v/>
      </c>
      <c r="AA203" s="194" t="str">
        <f t="shared" si="105"/>
        <v/>
      </c>
      <c r="AB203" s="194" t="str">
        <f t="shared" si="106"/>
        <v/>
      </c>
      <c r="AC203" s="194" t="str">
        <f t="shared" si="107"/>
        <v/>
      </c>
      <c r="AD203" s="194" t="str">
        <f t="shared" si="108"/>
        <v/>
      </c>
      <c r="AE203" s="194" t="str">
        <f t="shared" si="109"/>
        <v/>
      </c>
      <c r="AF203" s="194" t="str">
        <f t="shared" si="110"/>
        <v/>
      </c>
      <c r="AG203" s="194" t="str">
        <f t="shared" si="111"/>
        <v/>
      </c>
      <c r="AH203" s="194" t="str">
        <f t="shared" si="112"/>
        <v/>
      </c>
      <c r="AI203" s="194" t="str">
        <f t="shared" si="113"/>
        <v/>
      </c>
      <c r="AJ203" s="194" t="str">
        <f t="shared" si="114"/>
        <v/>
      </c>
    </row>
    <row r="204" spans="1:36" x14ac:dyDescent="0.5">
      <c r="A204" s="226">
        <v>202</v>
      </c>
      <c r="C204" s="15" t="s">
        <v>1818</v>
      </c>
      <c r="D204" s="16" t="s">
        <v>71</v>
      </c>
      <c r="E204" s="26"/>
      <c r="F204" s="28"/>
      <c r="G204" s="17" t="str">
        <f t="shared" ca="1" si="90"/>
        <v/>
      </c>
      <c r="H204" s="28"/>
      <c r="I204" s="28"/>
      <c r="J204" s="30"/>
      <c r="K204" s="189">
        <f t="shared" si="115"/>
        <v>0</v>
      </c>
      <c r="L204" s="26"/>
      <c r="M204" s="194" t="str">
        <f t="shared" si="91"/>
        <v/>
      </c>
      <c r="N204" s="194" t="str">
        <f t="shared" si="92"/>
        <v/>
      </c>
      <c r="O204" s="194" t="str">
        <f t="shared" si="93"/>
        <v/>
      </c>
      <c r="P204" s="194" t="str">
        <f t="shared" si="94"/>
        <v/>
      </c>
      <c r="Q204" s="194" t="str">
        <f t="shared" si="95"/>
        <v/>
      </c>
      <c r="R204" s="194" t="str">
        <f t="shared" si="96"/>
        <v/>
      </c>
      <c r="S204" s="194" t="str">
        <f t="shared" si="97"/>
        <v/>
      </c>
      <c r="T204" s="194" t="str">
        <f t="shared" si="98"/>
        <v/>
      </c>
      <c r="U204" s="194" t="str">
        <f t="shared" si="99"/>
        <v/>
      </c>
      <c r="V204" s="194" t="str">
        <f t="shared" si="100"/>
        <v/>
      </c>
      <c r="W204" s="194" t="str">
        <f t="shared" si="101"/>
        <v/>
      </c>
      <c r="X204" s="194" t="str">
        <f t="shared" si="102"/>
        <v/>
      </c>
      <c r="Y204" s="194" t="str">
        <f t="shared" si="103"/>
        <v/>
      </c>
      <c r="Z204" s="194" t="str">
        <f t="shared" si="104"/>
        <v/>
      </c>
      <c r="AA204" s="194" t="str">
        <f t="shared" si="105"/>
        <v/>
      </c>
      <c r="AB204" s="194" t="str">
        <f t="shared" si="106"/>
        <v/>
      </c>
      <c r="AC204" s="194" t="str">
        <f t="shared" si="107"/>
        <v/>
      </c>
      <c r="AD204" s="194" t="str">
        <f t="shared" si="108"/>
        <v/>
      </c>
      <c r="AE204" s="194" t="str">
        <f t="shared" si="109"/>
        <v/>
      </c>
      <c r="AF204" s="194" t="str">
        <f t="shared" si="110"/>
        <v/>
      </c>
      <c r="AG204" s="194" t="str">
        <f t="shared" si="111"/>
        <v/>
      </c>
      <c r="AH204" s="194" t="str">
        <f t="shared" si="112"/>
        <v/>
      </c>
      <c r="AI204" s="194" t="str">
        <f t="shared" si="113"/>
        <v/>
      </c>
      <c r="AJ204" s="194" t="str">
        <f t="shared" si="114"/>
        <v/>
      </c>
    </row>
    <row r="205" spans="1:36" x14ac:dyDescent="0.5">
      <c r="A205" s="226">
        <v>203</v>
      </c>
      <c r="C205" s="15" t="s">
        <v>1819</v>
      </c>
      <c r="D205" s="16" t="s">
        <v>1820</v>
      </c>
      <c r="E205" s="26"/>
      <c r="F205" s="28"/>
      <c r="G205" s="17" t="str">
        <f t="shared" ca="1" si="90"/>
        <v/>
      </c>
      <c r="H205" s="28"/>
      <c r="I205" s="28"/>
      <c r="J205" s="30"/>
      <c r="K205" s="189">
        <f t="shared" si="115"/>
        <v>0</v>
      </c>
      <c r="L205" s="26"/>
      <c r="M205" s="194" t="str">
        <f t="shared" si="91"/>
        <v/>
      </c>
      <c r="N205" s="194" t="str">
        <f t="shared" si="92"/>
        <v/>
      </c>
      <c r="O205" s="194" t="str">
        <f t="shared" si="93"/>
        <v/>
      </c>
      <c r="P205" s="194" t="str">
        <f t="shared" si="94"/>
        <v/>
      </c>
      <c r="Q205" s="194" t="str">
        <f t="shared" si="95"/>
        <v/>
      </c>
      <c r="R205" s="194" t="str">
        <f t="shared" si="96"/>
        <v/>
      </c>
      <c r="S205" s="194" t="str">
        <f t="shared" si="97"/>
        <v/>
      </c>
      <c r="T205" s="194" t="str">
        <f t="shared" si="98"/>
        <v/>
      </c>
      <c r="U205" s="194" t="str">
        <f t="shared" si="99"/>
        <v/>
      </c>
      <c r="V205" s="194" t="str">
        <f t="shared" si="100"/>
        <v/>
      </c>
      <c r="W205" s="194" t="str">
        <f t="shared" si="101"/>
        <v/>
      </c>
      <c r="X205" s="194" t="str">
        <f t="shared" si="102"/>
        <v/>
      </c>
      <c r="Y205" s="194" t="str">
        <f t="shared" si="103"/>
        <v/>
      </c>
      <c r="Z205" s="194" t="str">
        <f t="shared" si="104"/>
        <v/>
      </c>
      <c r="AA205" s="194" t="str">
        <f t="shared" si="105"/>
        <v/>
      </c>
      <c r="AB205" s="194" t="str">
        <f t="shared" si="106"/>
        <v/>
      </c>
      <c r="AC205" s="194" t="str">
        <f t="shared" si="107"/>
        <v/>
      </c>
      <c r="AD205" s="194" t="str">
        <f t="shared" si="108"/>
        <v/>
      </c>
      <c r="AE205" s="194" t="str">
        <f t="shared" si="109"/>
        <v/>
      </c>
      <c r="AF205" s="194" t="str">
        <f t="shared" si="110"/>
        <v/>
      </c>
      <c r="AG205" s="194" t="str">
        <f t="shared" si="111"/>
        <v/>
      </c>
      <c r="AH205" s="194" t="str">
        <f t="shared" si="112"/>
        <v/>
      </c>
      <c r="AI205" s="194" t="str">
        <f t="shared" si="113"/>
        <v/>
      </c>
      <c r="AJ205" s="194" t="str">
        <f t="shared" si="114"/>
        <v/>
      </c>
    </row>
    <row r="206" spans="1:36" x14ac:dyDescent="0.5">
      <c r="A206" s="226">
        <v>204</v>
      </c>
      <c r="C206" s="15" t="s">
        <v>1821</v>
      </c>
      <c r="D206" s="16" t="s">
        <v>72</v>
      </c>
      <c r="E206" s="26"/>
      <c r="F206" s="28"/>
      <c r="G206" s="17" t="str">
        <f t="shared" ca="1" si="90"/>
        <v/>
      </c>
      <c r="H206" s="28"/>
      <c r="I206" s="28"/>
      <c r="J206" s="30"/>
      <c r="K206" s="189">
        <f t="shared" si="115"/>
        <v>0</v>
      </c>
      <c r="L206" s="26"/>
      <c r="M206" s="194" t="str">
        <f t="shared" si="91"/>
        <v/>
      </c>
      <c r="N206" s="194" t="str">
        <f t="shared" si="92"/>
        <v/>
      </c>
      <c r="O206" s="194" t="str">
        <f t="shared" si="93"/>
        <v/>
      </c>
      <c r="P206" s="194" t="str">
        <f t="shared" si="94"/>
        <v/>
      </c>
      <c r="Q206" s="194" t="str">
        <f t="shared" si="95"/>
        <v/>
      </c>
      <c r="R206" s="194" t="str">
        <f t="shared" si="96"/>
        <v/>
      </c>
      <c r="S206" s="194" t="str">
        <f t="shared" si="97"/>
        <v/>
      </c>
      <c r="T206" s="194" t="str">
        <f t="shared" si="98"/>
        <v/>
      </c>
      <c r="U206" s="194" t="str">
        <f t="shared" si="99"/>
        <v/>
      </c>
      <c r="V206" s="194" t="str">
        <f t="shared" si="100"/>
        <v/>
      </c>
      <c r="W206" s="194" t="str">
        <f t="shared" si="101"/>
        <v/>
      </c>
      <c r="X206" s="194" t="str">
        <f t="shared" si="102"/>
        <v/>
      </c>
      <c r="Y206" s="194" t="str">
        <f t="shared" si="103"/>
        <v/>
      </c>
      <c r="Z206" s="194" t="str">
        <f t="shared" si="104"/>
        <v/>
      </c>
      <c r="AA206" s="194" t="str">
        <f t="shared" si="105"/>
        <v/>
      </c>
      <c r="AB206" s="194" t="str">
        <f t="shared" si="106"/>
        <v/>
      </c>
      <c r="AC206" s="194" t="str">
        <f t="shared" si="107"/>
        <v/>
      </c>
      <c r="AD206" s="194" t="str">
        <f t="shared" si="108"/>
        <v/>
      </c>
      <c r="AE206" s="194" t="str">
        <f t="shared" si="109"/>
        <v/>
      </c>
      <c r="AF206" s="194" t="str">
        <f t="shared" si="110"/>
        <v/>
      </c>
      <c r="AG206" s="194" t="str">
        <f t="shared" si="111"/>
        <v/>
      </c>
      <c r="AH206" s="194" t="str">
        <f t="shared" si="112"/>
        <v/>
      </c>
      <c r="AI206" s="194" t="str">
        <f t="shared" si="113"/>
        <v/>
      </c>
      <c r="AJ206" s="194" t="str">
        <f t="shared" si="114"/>
        <v/>
      </c>
    </row>
    <row r="207" spans="1:36" x14ac:dyDescent="0.5">
      <c r="A207" s="226">
        <v>205</v>
      </c>
      <c r="C207" s="15" t="s">
        <v>1815</v>
      </c>
      <c r="D207" s="16" t="s">
        <v>68</v>
      </c>
      <c r="E207" s="26"/>
      <c r="F207" s="28"/>
      <c r="G207" s="17" t="str">
        <f t="shared" ca="1" si="90"/>
        <v/>
      </c>
      <c r="H207" s="28"/>
      <c r="I207" s="28"/>
      <c r="J207" s="30"/>
      <c r="K207" s="189">
        <f t="shared" si="115"/>
        <v>0</v>
      </c>
      <c r="L207" s="26"/>
      <c r="M207" s="194" t="str">
        <f t="shared" si="91"/>
        <v/>
      </c>
      <c r="N207" s="194" t="str">
        <f t="shared" si="92"/>
        <v/>
      </c>
      <c r="O207" s="194" t="str">
        <f t="shared" si="93"/>
        <v/>
      </c>
      <c r="P207" s="194" t="str">
        <f t="shared" si="94"/>
        <v/>
      </c>
      <c r="Q207" s="194" t="str">
        <f t="shared" si="95"/>
        <v/>
      </c>
      <c r="R207" s="194" t="str">
        <f t="shared" si="96"/>
        <v/>
      </c>
      <c r="S207" s="194" t="str">
        <f t="shared" si="97"/>
        <v/>
      </c>
      <c r="T207" s="194" t="str">
        <f t="shared" si="98"/>
        <v/>
      </c>
      <c r="U207" s="194" t="str">
        <f t="shared" si="99"/>
        <v/>
      </c>
      <c r="V207" s="194" t="str">
        <f t="shared" si="100"/>
        <v/>
      </c>
      <c r="W207" s="194" t="str">
        <f t="shared" si="101"/>
        <v/>
      </c>
      <c r="X207" s="194" t="str">
        <f t="shared" si="102"/>
        <v/>
      </c>
      <c r="Y207" s="194" t="str">
        <f t="shared" si="103"/>
        <v/>
      </c>
      <c r="Z207" s="194" t="str">
        <f t="shared" si="104"/>
        <v/>
      </c>
      <c r="AA207" s="194" t="str">
        <f t="shared" si="105"/>
        <v/>
      </c>
      <c r="AB207" s="194" t="str">
        <f t="shared" si="106"/>
        <v/>
      </c>
      <c r="AC207" s="194" t="str">
        <f t="shared" si="107"/>
        <v/>
      </c>
      <c r="AD207" s="194" t="str">
        <f t="shared" si="108"/>
        <v/>
      </c>
      <c r="AE207" s="194" t="str">
        <f t="shared" si="109"/>
        <v/>
      </c>
      <c r="AF207" s="194" t="str">
        <f t="shared" si="110"/>
        <v/>
      </c>
      <c r="AG207" s="194" t="str">
        <f t="shared" si="111"/>
        <v/>
      </c>
      <c r="AH207" s="194" t="str">
        <f t="shared" si="112"/>
        <v/>
      </c>
      <c r="AI207" s="194" t="str">
        <f t="shared" si="113"/>
        <v/>
      </c>
      <c r="AJ207" s="194" t="str">
        <f t="shared" si="114"/>
        <v/>
      </c>
    </row>
    <row r="208" spans="1:36" x14ac:dyDescent="0.5">
      <c r="A208" s="226">
        <v>206</v>
      </c>
      <c r="C208" s="15" t="s">
        <v>1823</v>
      </c>
      <c r="D208" s="16" t="s">
        <v>74</v>
      </c>
      <c r="E208" s="26"/>
      <c r="F208" s="28"/>
      <c r="G208" s="17" t="str">
        <f t="shared" ca="1" si="90"/>
        <v/>
      </c>
      <c r="H208" s="28"/>
      <c r="I208" s="28"/>
      <c r="J208" s="30"/>
      <c r="K208" s="189">
        <f t="shared" si="115"/>
        <v>0</v>
      </c>
      <c r="L208" s="26"/>
      <c r="M208" s="194" t="str">
        <f t="shared" si="91"/>
        <v/>
      </c>
      <c r="N208" s="194" t="str">
        <f t="shared" si="92"/>
        <v/>
      </c>
      <c r="O208" s="194" t="str">
        <f t="shared" si="93"/>
        <v/>
      </c>
      <c r="P208" s="194" t="str">
        <f t="shared" si="94"/>
        <v/>
      </c>
      <c r="Q208" s="194" t="str">
        <f t="shared" si="95"/>
        <v/>
      </c>
      <c r="R208" s="194" t="str">
        <f t="shared" si="96"/>
        <v/>
      </c>
      <c r="S208" s="194" t="str">
        <f t="shared" si="97"/>
        <v/>
      </c>
      <c r="T208" s="194" t="str">
        <f t="shared" si="98"/>
        <v/>
      </c>
      <c r="U208" s="194" t="str">
        <f t="shared" si="99"/>
        <v/>
      </c>
      <c r="V208" s="194" t="str">
        <f t="shared" si="100"/>
        <v/>
      </c>
      <c r="W208" s="194" t="str">
        <f t="shared" si="101"/>
        <v/>
      </c>
      <c r="X208" s="194" t="str">
        <f t="shared" si="102"/>
        <v/>
      </c>
      <c r="Y208" s="194" t="str">
        <f t="shared" si="103"/>
        <v/>
      </c>
      <c r="Z208" s="194" t="str">
        <f t="shared" si="104"/>
        <v/>
      </c>
      <c r="AA208" s="194" t="str">
        <f t="shared" si="105"/>
        <v/>
      </c>
      <c r="AB208" s="194" t="str">
        <f t="shared" si="106"/>
        <v/>
      </c>
      <c r="AC208" s="194" t="str">
        <f t="shared" si="107"/>
        <v/>
      </c>
      <c r="AD208" s="194" t="str">
        <f t="shared" si="108"/>
        <v/>
      </c>
      <c r="AE208" s="194" t="str">
        <f t="shared" si="109"/>
        <v/>
      </c>
      <c r="AF208" s="194" t="str">
        <f t="shared" si="110"/>
        <v/>
      </c>
      <c r="AG208" s="194" t="str">
        <f t="shared" si="111"/>
        <v/>
      </c>
      <c r="AH208" s="194" t="str">
        <f t="shared" si="112"/>
        <v/>
      </c>
      <c r="AI208" s="194" t="str">
        <f t="shared" si="113"/>
        <v/>
      </c>
      <c r="AJ208" s="194" t="str">
        <f t="shared" si="114"/>
        <v/>
      </c>
    </row>
    <row r="209" spans="1:36" x14ac:dyDescent="0.5">
      <c r="A209" s="226">
        <v>207</v>
      </c>
      <c r="C209" s="15" t="s">
        <v>1824</v>
      </c>
      <c r="D209" s="16" t="s">
        <v>75</v>
      </c>
      <c r="E209" s="26"/>
      <c r="F209" s="28"/>
      <c r="G209" s="17" t="str">
        <f t="shared" ca="1" si="90"/>
        <v/>
      </c>
      <c r="H209" s="28"/>
      <c r="I209" s="28"/>
      <c r="J209" s="30"/>
      <c r="K209" s="189">
        <f t="shared" si="115"/>
        <v>0</v>
      </c>
      <c r="L209" s="26"/>
      <c r="M209" s="194" t="str">
        <f t="shared" si="91"/>
        <v/>
      </c>
      <c r="N209" s="194" t="str">
        <f t="shared" si="92"/>
        <v/>
      </c>
      <c r="O209" s="194" t="str">
        <f t="shared" si="93"/>
        <v/>
      </c>
      <c r="P209" s="194" t="str">
        <f t="shared" si="94"/>
        <v/>
      </c>
      <c r="Q209" s="194" t="str">
        <f t="shared" si="95"/>
        <v/>
      </c>
      <c r="R209" s="194" t="str">
        <f t="shared" si="96"/>
        <v/>
      </c>
      <c r="S209" s="194" t="str">
        <f t="shared" si="97"/>
        <v/>
      </c>
      <c r="T209" s="194" t="str">
        <f t="shared" si="98"/>
        <v/>
      </c>
      <c r="U209" s="194" t="str">
        <f t="shared" si="99"/>
        <v/>
      </c>
      <c r="V209" s="194" t="str">
        <f t="shared" si="100"/>
        <v/>
      </c>
      <c r="W209" s="194" t="str">
        <f t="shared" si="101"/>
        <v/>
      </c>
      <c r="X209" s="194" t="str">
        <f t="shared" si="102"/>
        <v/>
      </c>
      <c r="Y209" s="194" t="str">
        <f t="shared" si="103"/>
        <v/>
      </c>
      <c r="Z209" s="194" t="str">
        <f t="shared" si="104"/>
        <v/>
      </c>
      <c r="AA209" s="194" t="str">
        <f t="shared" si="105"/>
        <v/>
      </c>
      <c r="AB209" s="194" t="str">
        <f t="shared" si="106"/>
        <v/>
      </c>
      <c r="AC209" s="194" t="str">
        <f t="shared" si="107"/>
        <v/>
      </c>
      <c r="AD209" s="194" t="str">
        <f t="shared" si="108"/>
        <v/>
      </c>
      <c r="AE209" s="194" t="str">
        <f t="shared" si="109"/>
        <v/>
      </c>
      <c r="AF209" s="194" t="str">
        <f t="shared" si="110"/>
        <v/>
      </c>
      <c r="AG209" s="194" t="str">
        <f t="shared" si="111"/>
        <v/>
      </c>
      <c r="AH209" s="194" t="str">
        <f t="shared" si="112"/>
        <v/>
      </c>
      <c r="AI209" s="194" t="str">
        <f t="shared" si="113"/>
        <v/>
      </c>
      <c r="AJ209" s="194" t="str">
        <f t="shared" si="114"/>
        <v/>
      </c>
    </row>
    <row r="210" spans="1:36" x14ac:dyDescent="0.5">
      <c r="A210" s="230">
        <v>208</v>
      </c>
      <c r="B210" s="231"/>
      <c r="C210" s="15" t="s">
        <v>1825</v>
      </c>
      <c r="D210" s="16" t="s">
        <v>76</v>
      </c>
      <c r="E210" s="26"/>
      <c r="F210" s="28"/>
      <c r="G210" s="17" t="str">
        <f t="shared" ca="1" si="90"/>
        <v/>
      </c>
      <c r="H210" s="28"/>
      <c r="I210" s="28"/>
      <c r="J210" s="30"/>
      <c r="K210" s="189">
        <f t="shared" si="115"/>
        <v>0</v>
      </c>
      <c r="L210" s="26"/>
      <c r="M210" s="194" t="str">
        <f t="shared" si="91"/>
        <v/>
      </c>
      <c r="N210" s="194" t="str">
        <f t="shared" si="92"/>
        <v/>
      </c>
      <c r="O210" s="194" t="str">
        <f t="shared" si="93"/>
        <v/>
      </c>
      <c r="P210" s="194" t="str">
        <f t="shared" si="94"/>
        <v/>
      </c>
      <c r="Q210" s="194" t="str">
        <f t="shared" si="95"/>
        <v/>
      </c>
      <c r="R210" s="194" t="str">
        <f t="shared" si="96"/>
        <v/>
      </c>
      <c r="S210" s="194" t="str">
        <f t="shared" si="97"/>
        <v/>
      </c>
      <c r="T210" s="194" t="str">
        <f t="shared" si="98"/>
        <v/>
      </c>
      <c r="U210" s="194" t="str">
        <f t="shared" si="99"/>
        <v/>
      </c>
      <c r="V210" s="194" t="str">
        <f t="shared" si="100"/>
        <v/>
      </c>
      <c r="W210" s="194" t="str">
        <f t="shared" si="101"/>
        <v/>
      </c>
      <c r="X210" s="194" t="str">
        <f t="shared" si="102"/>
        <v/>
      </c>
      <c r="Y210" s="194" t="str">
        <f t="shared" si="103"/>
        <v/>
      </c>
      <c r="Z210" s="194" t="str">
        <f t="shared" si="104"/>
        <v/>
      </c>
      <c r="AA210" s="194" t="str">
        <f t="shared" si="105"/>
        <v/>
      </c>
      <c r="AB210" s="194" t="str">
        <f t="shared" si="106"/>
        <v/>
      </c>
      <c r="AC210" s="194" t="str">
        <f t="shared" si="107"/>
        <v/>
      </c>
      <c r="AD210" s="194" t="str">
        <f t="shared" si="108"/>
        <v/>
      </c>
      <c r="AE210" s="194" t="str">
        <f t="shared" si="109"/>
        <v/>
      </c>
      <c r="AF210" s="194" t="str">
        <f t="shared" si="110"/>
        <v/>
      </c>
      <c r="AG210" s="194" t="str">
        <f t="shared" si="111"/>
        <v/>
      </c>
      <c r="AH210" s="194" t="str">
        <f t="shared" si="112"/>
        <v/>
      </c>
      <c r="AI210" s="194" t="str">
        <f t="shared" si="113"/>
        <v/>
      </c>
      <c r="AJ210" s="194" t="str">
        <f t="shared" si="114"/>
        <v/>
      </c>
    </row>
    <row r="211" spans="1:36" x14ac:dyDescent="0.5">
      <c r="A211" s="226">
        <v>209</v>
      </c>
      <c r="C211" s="15" t="s">
        <v>1822</v>
      </c>
      <c r="D211" s="16" t="s">
        <v>73</v>
      </c>
      <c r="E211" s="26"/>
      <c r="F211" s="28"/>
      <c r="G211" s="17" t="str">
        <f t="shared" ca="1" si="90"/>
        <v/>
      </c>
      <c r="H211" s="28"/>
      <c r="I211" s="28"/>
      <c r="J211" s="30"/>
      <c r="K211" s="189">
        <f t="shared" si="115"/>
        <v>0</v>
      </c>
      <c r="L211" s="26"/>
      <c r="M211" s="194" t="str">
        <f t="shared" si="91"/>
        <v/>
      </c>
      <c r="N211" s="194" t="str">
        <f t="shared" si="92"/>
        <v/>
      </c>
      <c r="O211" s="194" t="str">
        <f t="shared" si="93"/>
        <v/>
      </c>
      <c r="P211" s="194" t="str">
        <f t="shared" si="94"/>
        <v/>
      </c>
      <c r="Q211" s="194" t="str">
        <f t="shared" si="95"/>
        <v/>
      </c>
      <c r="R211" s="194" t="str">
        <f t="shared" si="96"/>
        <v/>
      </c>
      <c r="S211" s="194" t="str">
        <f t="shared" si="97"/>
        <v/>
      </c>
      <c r="T211" s="194" t="str">
        <f t="shared" si="98"/>
        <v/>
      </c>
      <c r="U211" s="194" t="str">
        <f t="shared" si="99"/>
        <v/>
      </c>
      <c r="V211" s="194" t="str">
        <f t="shared" si="100"/>
        <v/>
      </c>
      <c r="W211" s="194" t="str">
        <f t="shared" si="101"/>
        <v/>
      </c>
      <c r="X211" s="194" t="str">
        <f t="shared" si="102"/>
        <v/>
      </c>
      <c r="Y211" s="194" t="str">
        <f t="shared" si="103"/>
        <v/>
      </c>
      <c r="Z211" s="194" t="str">
        <f t="shared" si="104"/>
        <v/>
      </c>
      <c r="AA211" s="194" t="str">
        <f t="shared" si="105"/>
        <v/>
      </c>
      <c r="AB211" s="194" t="str">
        <f t="shared" si="106"/>
        <v/>
      </c>
      <c r="AC211" s="194" t="str">
        <f t="shared" si="107"/>
        <v/>
      </c>
      <c r="AD211" s="194" t="str">
        <f t="shared" si="108"/>
        <v/>
      </c>
      <c r="AE211" s="194" t="str">
        <f t="shared" si="109"/>
        <v/>
      </c>
      <c r="AF211" s="194" t="str">
        <f t="shared" si="110"/>
        <v/>
      </c>
      <c r="AG211" s="194" t="str">
        <f t="shared" si="111"/>
        <v/>
      </c>
      <c r="AH211" s="194" t="str">
        <f t="shared" si="112"/>
        <v/>
      </c>
      <c r="AI211" s="194" t="str">
        <f t="shared" si="113"/>
        <v/>
      </c>
      <c r="AJ211" s="194" t="str">
        <f t="shared" si="114"/>
        <v/>
      </c>
    </row>
    <row r="212" spans="1:36" s="92" customFormat="1" ht="20.25" thickBot="1" x14ac:dyDescent="0.55000000000000004">
      <c r="A212" s="227">
        <v>210</v>
      </c>
      <c r="B212" s="220"/>
      <c r="C212" s="93" t="s">
        <v>1814</v>
      </c>
      <c r="D212" s="94" t="s">
        <v>67</v>
      </c>
      <c r="E212" s="95"/>
      <c r="F212" s="98"/>
      <c r="G212" s="97" t="str">
        <f t="shared" ca="1" si="90"/>
        <v/>
      </c>
      <c r="H212" s="98"/>
      <c r="I212" s="98"/>
      <c r="J212" s="99"/>
      <c r="K212" s="190">
        <f t="shared" si="115"/>
        <v>0</v>
      </c>
      <c r="L212" s="95"/>
      <c r="M212" s="195" t="str">
        <f t="shared" si="91"/>
        <v/>
      </c>
      <c r="N212" s="195" t="str">
        <f t="shared" si="92"/>
        <v/>
      </c>
      <c r="O212" s="195" t="str">
        <f t="shared" si="93"/>
        <v/>
      </c>
      <c r="P212" s="195" t="str">
        <f t="shared" si="94"/>
        <v/>
      </c>
      <c r="Q212" s="195" t="str">
        <f t="shared" si="95"/>
        <v/>
      </c>
      <c r="R212" s="195" t="str">
        <f t="shared" si="96"/>
        <v/>
      </c>
      <c r="S212" s="195" t="str">
        <f t="shared" si="97"/>
        <v/>
      </c>
      <c r="T212" s="195" t="str">
        <f t="shared" si="98"/>
        <v/>
      </c>
      <c r="U212" s="195" t="str">
        <f t="shared" si="99"/>
        <v/>
      </c>
      <c r="V212" s="195" t="str">
        <f t="shared" si="100"/>
        <v/>
      </c>
      <c r="W212" s="195" t="str">
        <f t="shared" si="101"/>
        <v/>
      </c>
      <c r="X212" s="195" t="str">
        <f t="shared" si="102"/>
        <v/>
      </c>
      <c r="Y212" s="195" t="str">
        <f t="shared" si="103"/>
        <v/>
      </c>
      <c r="Z212" s="195" t="str">
        <f t="shared" si="104"/>
        <v/>
      </c>
      <c r="AA212" s="195" t="str">
        <f t="shared" si="105"/>
        <v/>
      </c>
      <c r="AB212" s="195" t="str">
        <f t="shared" si="106"/>
        <v/>
      </c>
      <c r="AC212" s="195" t="str">
        <f t="shared" si="107"/>
        <v/>
      </c>
      <c r="AD212" s="195" t="str">
        <f t="shared" si="108"/>
        <v/>
      </c>
      <c r="AE212" s="195" t="str">
        <f t="shared" si="109"/>
        <v/>
      </c>
      <c r="AF212" s="195" t="str">
        <f t="shared" si="110"/>
        <v/>
      </c>
      <c r="AG212" s="195" t="str">
        <f t="shared" si="111"/>
        <v/>
      </c>
      <c r="AH212" s="195" t="str">
        <f t="shared" si="112"/>
        <v/>
      </c>
      <c r="AI212" s="195" t="str">
        <f t="shared" si="113"/>
        <v/>
      </c>
      <c r="AJ212" s="195" t="str">
        <f t="shared" si="114"/>
        <v/>
      </c>
    </row>
    <row r="213" spans="1:36" x14ac:dyDescent="0.5">
      <c r="A213" s="226">
        <v>211</v>
      </c>
      <c r="C213" s="85" t="s">
        <v>1827</v>
      </c>
      <c r="D213" s="86" t="s">
        <v>78</v>
      </c>
      <c r="E213" s="87"/>
      <c r="F213" s="90"/>
      <c r="G213" s="89" t="str">
        <f t="shared" ca="1" si="90"/>
        <v/>
      </c>
      <c r="H213" s="90"/>
      <c r="I213" s="138"/>
      <c r="J213" s="101"/>
      <c r="K213" s="118"/>
      <c r="L213" s="87"/>
      <c r="M213" s="193" t="str">
        <f t="shared" si="91"/>
        <v/>
      </c>
      <c r="N213" s="193" t="str">
        <f t="shared" si="92"/>
        <v/>
      </c>
      <c r="O213" s="193" t="str">
        <f t="shared" si="93"/>
        <v/>
      </c>
      <c r="P213" s="193" t="str">
        <f t="shared" si="94"/>
        <v/>
      </c>
      <c r="Q213" s="193" t="str">
        <f t="shared" si="95"/>
        <v/>
      </c>
      <c r="R213" s="193" t="str">
        <f t="shared" si="96"/>
        <v/>
      </c>
      <c r="S213" s="193" t="str">
        <f t="shared" si="97"/>
        <v/>
      </c>
      <c r="T213" s="193" t="str">
        <f t="shared" si="98"/>
        <v/>
      </c>
      <c r="U213" s="193" t="str">
        <f t="shared" si="99"/>
        <v/>
      </c>
      <c r="V213" s="193" t="str">
        <f t="shared" si="100"/>
        <v/>
      </c>
      <c r="W213" s="193" t="str">
        <f t="shared" si="101"/>
        <v/>
      </c>
      <c r="X213" s="193" t="str">
        <f t="shared" si="102"/>
        <v/>
      </c>
      <c r="Y213" s="193" t="str">
        <f t="shared" si="103"/>
        <v/>
      </c>
      <c r="Z213" s="193" t="str">
        <f t="shared" si="104"/>
        <v/>
      </c>
      <c r="AA213" s="193" t="str">
        <f t="shared" si="105"/>
        <v/>
      </c>
      <c r="AB213" s="193" t="str">
        <f t="shared" si="106"/>
        <v/>
      </c>
      <c r="AC213" s="193" t="str">
        <f t="shared" si="107"/>
        <v/>
      </c>
      <c r="AD213" s="193" t="str">
        <f t="shared" si="108"/>
        <v/>
      </c>
      <c r="AE213" s="193" t="str">
        <f t="shared" si="109"/>
        <v/>
      </c>
      <c r="AF213" s="193" t="str">
        <f t="shared" si="110"/>
        <v/>
      </c>
      <c r="AG213" s="193" t="str">
        <f t="shared" si="111"/>
        <v/>
      </c>
      <c r="AH213" s="193" t="str">
        <f t="shared" si="112"/>
        <v/>
      </c>
      <c r="AI213" s="193" t="str">
        <f t="shared" si="113"/>
        <v/>
      </c>
      <c r="AJ213" s="193" t="str">
        <f t="shared" si="114"/>
        <v/>
      </c>
    </row>
    <row r="214" spans="1:36" x14ac:dyDescent="0.5">
      <c r="A214" s="226">
        <v>212</v>
      </c>
      <c r="C214" s="15" t="s">
        <v>1828</v>
      </c>
      <c r="D214" s="16" t="s">
        <v>79</v>
      </c>
      <c r="E214" s="26"/>
      <c r="F214" s="28"/>
      <c r="G214" s="17" t="str">
        <f t="shared" ca="1" si="90"/>
        <v/>
      </c>
      <c r="H214" s="28"/>
      <c r="I214" s="139"/>
      <c r="J214" s="80"/>
      <c r="K214" s="189">
        <f t="shared" ref="K214:K222" si="116">$K$213</f>
        <v>0</v>
      </c>
      <c r="L214" s="26"/>
      <c r="M214" s="194" t="str">
        <f t="shared" si="91"/>
        <v/>
      </c>
      <c r="N214" s="194" t="str">
        <f t="shared" si="92"/>
        <v/>
      </c>
      <c r="O214" s="194" t="str">
        <f t="shared" si="93"/>
        <v/>
      </c>
      <c r="P214" s="194" t="str">
        <f t="shared" si="94"/>
        <v/>
      </c>
      <c r="Q214" s="194" t="str">
        <f t="shared" si="95"/>
        <v/>
      </c>
      <c r="R214" s="194" t="str">
        <f t="shared" si="96"/>
        <v/>
      </c>
      <c r="S214" s="194" t="str">
        <f t="shared" si="97"/>
        <v/>
      </c>
      <c r="T214" s="194" t="str">
        <f t="shared" si="98"/>
        <v/>
      </c>
      <c r="U214" s="194" t="str">
        <f t="shared" si="99"/>
        <v/>
      </c>
      <c r="V214" s="194" t="str">
        <f t="shared" si="100"/>
        <v/>
      </c>
      <c r="W214" s="194" t="str">
        <f t="shared" si="101"/>
        <v/>
      </c>
      <c r="X214" s="194" t="str">
        <f t="shared" si="102"/>
        <v/>
      </c>
      <c r="Y214" s="194" t="str">
        <f t="shared" si="103"/>
        <v/>
      </c>
      <c r="Z214" s="194" t="str">
        <f t="shared" si="104"/>
        <v/>
      </c>
      <c r="AA214" s="194" t="str">
        <f t="shared" si="105"/>
        <v/>
      </c>
      <c r="AB214" s="194" t="str">
        <f t="shared" si="106"/>
        <v/>
      </c>
      <c r="AC214" s="194" t="str">
        <f t="shared" si="107"/>
        <v/>
      </c>
      <c r="AD214" s="194" t="str">
        <f t="shared" si="108"/>
        <v/>
      </c>
      <c r="AE214" s="194" t="str">
        <f t="shared" si="109"/>
        <v/>
      </c>
      <c r="AF214" s="194" t="str">
        <f t="shared" si="110"/>
        <v/>
      </c>
      <c r="AG214" s="194" t="str">
        <f t="shared" si="111"/>
        <v/>
      </c>
      <c r="AH214" s="194" t="str">
        <f t="shared" si="112"/>
        <v/>
      </c>
      <c r="AI214" s="194" t="str">
        <f t="shared" si="113"/>
        <v/>
      </c>
      <c r="AJ214" s="194" t="str">
        <f t="shared" si="114"/>
        <v/>
      </c>
    </row>
    <row r="215" spans="1:36" x14ac:dyDescent="0.5">
      <c r="A215" s="226">
        <v>213</v>
      </c>
      <c r="C215" s="15" t="s">
        <v>1829</v>
      </c>
      <c r="D215" s="16" t="s">
        <v>80</v>
      </c>
      <c r="E215" s="26"/>
      <c r="F215" s="28"/>
      <c r="G215" s="17" t="str">
        <f t="shared" ca="1" si="90"/>
        <v/>
      </c>
      <c r="H215" s="28"/>
      <c r="I215" s="139"/>
      <c r="J215" s="80"/>
      <c r="K215" s="189">
        <f t="shared" si="116"/>
        <v>0</v>
      </c>
      <c r="L215" s="26"/>
      <c r="M215" s="194" t="str">
        <f t="shared" si="91"/>
        <v/>
      </c>
      <c r="N215" s="194" t="str">
        <f t="shared" si="92"/>
        <v/>
      </c>
      <c r="O215" s="194" t="str">
        <f t="shared" si="93"/>
        <v/>
      </c>
      <c r="P215" s="194" t="str">
        <f t="shared" si="94"/>
        <v/>
      </c>
      <c r="Q215" s="194" t="str">
        <f t="shared" si="95"/>
        <v/>
      </c>
      <c r="R215" s="194" t="str">
        <f t="shared" si="96"/>
        <v/>
      </c>
      <c r="S215" s="194" t="str">
        <f t="shared" si="97"/>
        <v/>
      </c>
      <c r="T215" s="194" t="str">
        <f t="shared" si="98"/>
        <v/>
      </c>
      <c r="U215" s="194" t="str">
        <f t="shared" si="99"/>
        <v/>
      </c>
      <c r="V215" s="194" t="str">
        <f t="shared" si="100"/>
        <v/>
      </c>
      <c r="W215" s="194" t="str">
        <f t="shared" si="101"/>
        <v/>
      </c>
      <c r="X215" s="194" t="str">
        <f t="shared" si="102"/>
        <v/>
      </c>
      <c r="Y215" s="194" t="str">
        <f t="shared" si="103"/>
        <v/>
      </c>
      <c r="Z215" s="194" t="str">
        <f t="shared" si="104"/>
        <v/>
      </c>
      <c r="AA215" s="194" t="str">
        <f t="shared" si="105"/>
        <v/>
      </c>
      <c r="AB215" s="194" t="str">
        <f t="shared" si="106"/>
        <v/>
      </c>
      <c r="AC215" s="194" t="str">
        <f t="shared" si="107"/>
        <v/>
      </c>
      <c r="AD215" s="194" t="str">
        <f t="shared" si="108"/>
        <v/>
      </c>
      <c r="AE215" s="194" t="str">
        <f t="shared" si="109"/>
        <v/>
      </c>
      <c r="AF215" s="194" t="str">
        <f t="shared" si="110"/>
        <v/>
      </c>
      <c r="AG215" s="194" t="str">
        <f t="shared" si="111"/>
        <v/>
      </c>
      <c r="AH215" s="194" t="str">
        <f t="shared" si="112"/>
        <v/>
      </c>
      <c r="AI215" s="194" t="str">
        <f t="shared" si="113"/>
        <v/>
      </c>
      <c r="AJ215" s="194" t="str">
        <f t="shared" si="114"/>
        <v/>
      </c>
    </row>
    <row r="216" spans="1:36" x14ac:dyDescent="0.5">
      <c r="A216" s="226">
        <v>214</v>
      </c>
      <c r="C216" s="15" t="s">
        <v>1830</v>
      </c>
      <c r="D216" s="16" t="s">
        <v>81</v>
      </c>
      <c r="E216" s="26"/>
      <c r="F216" s="28"/>
      <c r="G216" s="17" t="str">
        <f t="shared" ca="1" si="90"/>
        <v/>
      </c>
      <c r="H216" s="28"/>
      <c r="I216" s="139"/>
      <c r="J216" s="80"/>
      <c r="K216" s="189">
        <f t="shared" si="116"/>
        <v>0</v>
      </c>
      <c r="L216" s="26"/>
      <c r="M216" s="194" t="str">
        <f t="shared" si="91"/>
        <v/>
      </c>
      <c r="N216" s="194" t="str">
        <f t="shared" si="92"/>
        <v/>
      </c>
      <c r="O216" s="194" t="str">
        <f t="shared" si="93"/>
        <v/>
      </c>
      <c r="P216" s="194" t="str">
        <f t="shared" si="94"/>
        <v/>
      </c>
      <c r="Q216" s="194" t="str">
        <f t="shared" si="95"/>
        <v/>
      </c>
      <c r="R216" s="194" t="str">
        <f t="shared" si="96"/>
        <v/>
      </c>
      <c r="S216" s="194" t="str">
        <f t="shared" si="97"/>
        <v/>
      </c>
      <c r="T216" s="194" t="str">
        <f t="shared" si="98"/>
        <v/>
      </c>
      <c r="U216" s="194" t="str">
        <f t="shared" si="99"/>
        <v/>
      </c>
      <c r="V216" s="194" t="str">
        <f t="shared" si="100"/>
        <v/>
      </c>
      <c r="W216" s="194" t="str">
        <f t="shared" si="101"/>
        <v/>
      </c>
      <c r="X216" s="194" t="str">
        <f t="shared" si="102"/>
        <v/>
      </c>
      <c r="Y216" s="194" t="str">
        <f t="shared" si="103"/>
        <v/>
      </c>
      <c r="Z216" s="194" t="str">
        <f t="shared" si="104"/>
        <v/>
      </c>
      <c r="AA216" s="194" t="str">
        <f t="shared" si="105"/>
        <v/>
      </c>
      <c r="AB216" s="194" t="str">
        <f t="shared" si="106"/>
        <v/>
      </c>
      <c r="AC216" s="194" t="str">
        <f t="shared" si="107"/>
        <v/>
      </c>
      <c r="AD216" s="194" t="str">
        <f t="shared" si="108"/>
        <v/>
      </c>
      <c r="AE216" s="194" t="str">
        <f t="shared" si="109"/>
        <v/>
      </c>
      <c r="AF216" s="194" t="str">
        <f t="shared" si="110"/>
        <v/>
      </c>
      <c r="AG216" s="194" t="str">
        <f t="shared" si="111"/>
        <v/>
      </c>
      <c r="AH216" s="194" t="str">
        <f t="shared" si="112"/>
        <v/>
      </c>
      <c r="AI216" s="194" t="str">
        <f t="shared" si="113"/>
        <v/>
      </c>
      <c r="AJ216" s="194" t="str">
        <f t="shared" si="114"/>
        <v/>
      </c>
    </row>
    <row r="217" spans="1:36" x14ac:dyDescent="0.5">
      <c r="A217" s="226">
        <v>215</v>
      </c>
      <c r="C217" s="15" t="s">
        <v>1831</v>
      </c>
      <c r="D217" s="16" t="s">
        <v>82</v>
      </c>
      <c r="E217" s="26"/>
      <c r="F217" s="28"/>
      <c r="G217" s="17" t="str">
        <f t="shared" ca="1" si="90"/>
        <v/>
      </c>
      <c r="H217" s="28"/>
      <c r="I217" s="139"/>
      <c r="J217" s="80"/>
      <c r="K217" s="189">
        <f t="shared" si="116"/>
        <v>0</v>
      </c>
      <c r="L217" s="26"/>
      <c r="M217" s="194" t="str">
        <f t="shared" si="91"/>
        <v/>
      </c>
      <c r="N217" s="194" t="str">
        <f t="shared" si="92"/>
        <v/>
      </c>
      <c r="O217" s="194" t="str">
        <f t="shared" si="93"/>
        <v/>
      </c>
      <c r="P217" s="194" t="str">
        <f t="shared" si="94"/>
        <v/>
      </c>
      <c r="Q217" s="194" t="str">
        <f t="shared" si="95"/>
        <v/>
      </c>
      <c r="R217" s="194" t="str">
        <f t="shared" si="96"/>
        <v/>
      </c>
      <c r="S217" s="194" t="str">
        <f t="shared" si="97"/>
        <v/>
      </c>
      <c r="T217" s="194" t="str">
        <f t="shared" si="98"/>
        <v/>
      </c>
      <c r="U217" s="194" t="str">
        <f t="shared" si="99"/>
        <v/>
      </c>
      <c r="V217" s="194" t="str">
        <f t="shared" si="100"/>
        <v/>
      </c>
      <c r="W217" s="194" t="str">
        <f t="shared" si="101"/>
        <v/>
      </c>
      <c r="X217" s="194" t="str">
        <f t="shared" si="102"/>
        <v/>
      </c>
      <c r="Y217" s="194" t="str">
        <f t="shared" si="103"/>
        <v/>
      </c>
      <c r="Z217" s="194" t="str">
        <f t="shared" si="104"/>
        <v/>
      </c>
      <c r="AA217" s="194" t="str">
        <f t="shared" si="105"/>
        <v/>
      </c>
      <c r="AB217" s="194" t="str">
        <f t="shared" si="106"/>
        <v/>
      </c>
      <c r="AC217" s="194" t="str">
        <f t="shared" si="107"/>
        <v/>
      </c>
      <c r="AD217" s="194" t="str">
        <f t="shared" si="108"/>
        <v/>
      </c>
      <c r="AE217" s="194" t="str">
        <f t="shared" si="109"/>
        <v/>
      </c>
      <c r="AF217" s="194" t="str">
        <f t="shared" si="110"/>
        <v/>
      </c>
      <c r="AG217" s="194" t="str">
        <f t="shared" si="111"/>
        <v/>
      </c>
      <c r="AH217" s="194" t="str">
        <f t="shared" si="112"/>
        <v/>
      </c>
      <c r="AI217" s="194" t="str">
        <f t="shared" si="113"/>
        <v/>
      </c>
      <c r="AJ217" s="194" t="str">
        <f t="shared" si="114"/>
        <v/>
      </c>
    </row>
    <row r="218" spans="1:36" x14ac:dyDescent="0.5">
      <c r="A218" s="226">
        <v>216</v>
      </c>
      <c r="C218" s="15" t="s">
        <v>1832</v>
      </c>
      <c r="D218" s="16" t="s">
        <v>83</v>
      </c>
      <c r="E218" s="26"/>
      <c r="F218" s="28"/>
      <c r="G218" s="17" t="str">
        <f t="shared" ca="1" si="90"/>
        <v/>
      </c>
      <c r="H218" s="28"/>
      <c r="I218" s="139"/>
      <c r="J218" s="80"/>
      <c r="K218" s="189">
        <f t="shared" si="116"/>
        <v>0</v>
      </c>
      <c r="L218" s="26"/>
      <c r="M218" s="194" t="str">
        <f t="shared" si="91"/>
        <v/>
      </c>
      <c r="N218" s="194" t="str">
        <f t="shared" si="92"/>
        <v/>
      </c>
      <c r="O218" s="194" t="str">
        <f t="shared" si="93"/>
        <v/>
      </c>
      <c r="P218" s="194" t="str">
        <f t="shared" si="94"/>
        <v/>
      </c>
      <c r="Q218" s="194" t="str">
        <f t="shared" si="95"/>
        <v/>
      </c>
      <c r="R218" s="194" t="str">
        <f t="shared" si="96"/>
        <v/>
      </c>
      <c r="S218" s="194" t="str">
        <f t="shared" si="97"/>
        <v/>
      </c>
      <c r="T218" s="194" t="str">
        <f t="shared" si="98"/>
        <v/>
      </c>
      <c r="U218" s="194" t="str">
        <f t="shared" si="99"/>
        <v/>
      </c>
      <c r="V218" s="194" t="str">
        <f t="shared" si="100"/>
        <v/>
      </c>
      <c r="W218" s="194" t="str">
        <f t="shared" si="101"/>
        <v/>
      </c>
      <c r="X218" s="194" t="str">
        <f t="shared" si="102"/>
        <v/>
      </c>
      <c r="Y218" s="194" t="str">
        <f t="shared" si="103"/>
        <v/>
      </c>
      <c r="Z218" s="194" t="str">
        <f t="shared" si="104"/>
        <v/>
      </c>
      <c r="AA218" s="194" t="str">
        <f t="shared" si="105"/>
        <v/>
      </c>
      <c r="AB218" s="194" t="str">
        <f t="shared" si="106"/>
        <v/>
      </c>
      <c r="AC218" s="194" t="str">
        <f t="shared" si="107"/>
        <v/>
      </c>
      <c r="AD218" s="194" t="str">
        <f t="shared" si="108"/>
        <v/>
      </c>
      <c r="AE218" s="194" t="str">
        <f t="shared" si="109"/>
        <v/>
      </c>
      <c r="AF218" s="194" t="str">
        <f t="shared" si="110"/>
        <v/>
      </c>
      <c r="AG218" s="194" t="str">
        <f t="shared" si="111"/>
        <v/>
      </c>
      <c r="AH218" s="194" t="str">
        <f t="shared" si="112"/>
        <v/>
      </c>
      <c r="AI218" s="194" t="str">
        <f t="shared" si="113"/>
        <v/>
      </c>
      <c r="AJ218" s="194" t="str">
        <f t="shared" si="114"/>
        <v/>
      </c>
    </row>
    <row r="219" spans="1:36" x14ac:dyDescent="0.5">
      <c r="A219" s="226">
        <v>217</v>
      </c>
      <c r="C219" s="15" t="s">
        <v>1833</v>
      </c>
      <c r="D219" s="16" t="s">
        <v>84</v>
      </c>
      <c r="E219" s="26"/>
      <c r="F219" s="28"/>
      <c r="G219" s="17" t="str">
        <f t="shared" ca="1" si="90"/>
        <v/>
      </c>
      <c r="H219" s="28"/>
      <c r="I219" s="139"/>
      <c r="J219" s="80"/>
      <c r="K219" s="189">
        <f t="shared" si="116"/>
        <v>0</v>
      </c>
      <c r="L219" s="26"/>
      <c r="M219" s="194" t="str">
        <f t="shared" si="91"/>
        <v/>
      </c>
      <c r="N219" s="194" t="str">
        <f t="shared" si="92"/>
        <v/>
      </c>
      <c r="O219" s="194" t="str">
        <f t="shared" si="93"/>
        <v/>
      </c>
      <c r="P219" s="194" t="str">
        <f t="shared" si="94"/>
        <v/>
      </c>
      <c r="Q219" s="194" t="str">
        <f t="shared" si="95"/>
        <v/>
      </c>
      <c r="R219" s="194" t="str">
        <f t="shared" si="96"/>
        <v/>
      </c>
      <c r="S219" s="194" t="str">
        <f t="shared" si="97"/>
        <v/>
      </c>
      <c r="T219" s="194" t="str">
        <f t="shared" si="98"/>
        <v/>
      </c>
      <c r="U219" s="194" t="str">
        <f t="shared" si="99"/>
        <v/>
      </c>
      <c r="V219" s="194" t="str">
        <f t="shared" si="100"/>
        <v/>
      </c>
      <c r="W219" s="194" t="str">
        <f t="shared" si="101"/>
        <v/>
      </c>
      <c r="X219" s="194" t="str">
        <f t="shared" si="102"/>
        <v/>
      </c>
      <c r="Y219" s="194" t="str">
        <f t="shared" si="103"/>
        <v/>
      </c>
      <c r="Z219" s="194" t="str">
        <f t="shared" si="104"/>
        <v/>
      </c>
      <c r="AA219" s="194" t="str">
        <f t="shared" si="105"/>
        <v/>
      </c>
      <c r="AB219" s="194" t="str">
        <f t="shared" si="106"/>
        <v/>
      </c>
      <c r="AC219" s="194" t="str">
        <f t="shared" si="107"/>
        <v/>
      </c>
      <c r="AD219" s="194" t="str">
        <f t="shared" si="108"/>
        <v/>
      </c>
      <c r="AE219" s="194" t="str">
        <f t="shared" si="109"/>
        <v/>
      </c>
      <c r="AF219" s="194" t="str">
        <f t="shared" si="110"/>
        <v/>
      </c>
      <c r="AG219" s="194" t="str">
        <f t="shared" si="111"/>
        <v/>
      </c>
      <c r="AH219" s="194" t="str">
        <f t="shared" si="112"/>
        <v/>
      </c>
      <c r="AI219" s="194" t="str">
        <f t="shared" si="113"/>
        <v/>
      </c>
      <c r="AJ219" s="194" t="str">
        <f t="shared" si="114"/>
        <v/>
      </c>
    </row>
    <row r="220" spans="1:36" x14ac:dyDescent="0.5">
      <c r="A220" s="226">
        <v>218</v>
      </c>
      <c r="C220" s="15" t="s">
        <v>1834</v>
      </c>
      <c r="D220" s="16" t="s">
        <v>85</v>
      </c>
      <c r="E220" s="26"/>
      <c r="F220" s="28"/>
      <c r="G220" s="17" t="str">
        <f t="shared" ca="1" si="90"/>
        <v/>
      </c>
      <c r="H220" s="28"/>
      <c r="I220" s="139"/>
      <c r="J220" s="80"/>
      <c r="K220" s="189">
        <f t="shared" si="116"/>
        <v>0</v>
      </c>
      <c r="L220" s="26"/>
      <c r="M220" s="194" t="str">
        <f t="shared" si="91"/>
        <v/>
      </c>
      <c r="N220" s="194" t="str">
        <f t="shared" si="92"/>
        <v/>
      </c>
      <c r="O220" s="194" t="str">
        <f t="shared" si="93"/>
        <v/>
      </c>
      <c r="P220" s="194" t="str">
        <f t="shared" si="94"/>
        <v/>
      </c>
      <c r="Q220" s="194" t="str">
        <f t="shared" si="95"/>
        <v/>
      </c>
      <c r="R220" s="194" t="str">
        <f t="shared" si="96"/>
        <v/>
      </c>
      <c r="S220" s="194" t="str">
        <f t="shared" si="97"/>
        <v/>
      </c>
      <c r="T220" s="194" t="str">
        <f t="shared" si="98"/>
        <v/>
      </c>
      <c r="U220" s="194" t="str">
        <f t="shared" si="99"/>
        <v/>
      </c>
      <c r="V220" s="194" t="str">
        <f t="shared" si="100"/>
        <v/>
      </c>
      <c r="W220" s="194" t="str">
        <f t="shared" si="101"/>
        <v/>
      </c>
      <c r="X220" s="194" t="str">
        <f t="shared" si="102"/>
        <v/>
      </c>
      <c r="Y220" s="194" t="str">
        <f t="shared" si="103"/>
        <v/>
      </c>
      <c r="Z220" s="194" t="str">
        <f t="shared" si="104"/>
        <v/>
      </c>
      <c r="AA220" s="194" t="str">
        <f t="shared" si="105"/>
        <v/>
      </c>
      <c r="AB220" s="194" t="str">
        <f t="shared" si="106"/>
        <v/>
      </c>
      <c r="AC220" s="194" t="str">
        <f t="shared" si="107"/>
        <v/>
      </c>
      <c r="AD220" s="194" t="str">
        <f t="shared" si="108"/>
        <v/>
      </c>
      <c r="AE220" s="194" t="str">
        <f t="shared" si="109"/>
        <v/>
      </c>
      <c r="AF220" s="194" t="str">
        <f t="shared" si="110"/>
        <v/>
      </c>
      <c r="AG220" s="194" t="str">
        <f t="shared" si="111"/>
        <v/>
      </c>
      <c r="AH220" s="194" t="str">
        <f t="shared" si="112"/>
        <v/>
      </c>
      <c r="AI220" s="194" t="str">
        <f t="shared" si="113"/>
        <v/>
      </c>
      <c r="AJ220" s="194" t="str">
        <f t="shared" si="114"/>
        <v/>
      </c>
    </row>
    <row r="221" spans="1:36" x14ac:dyDescent="0.5">
      <c r="A221" s="230">
        <v>219</v>
      </c>
      <c r="B221" s="231"/>
      <c r="C221" s="15" t="s">
        <v>1835</v>
      </c>
      <c r="D221" s="16" t="s">
        <v>86</v>
      </c>
      <c r="E221" s="26"/>
      <c r="F221" s="28"/>
      <c r="G221" s="17" t="str">
        <f t="shared" ca="1" si="90"/>
        <v/>
      </c>
      <c r="H221" s="28"/>
      <c r="I221" s="139"/>
      <c r="J221" s="80"/>
      <c r="K221" s="189">
        <f t="shared" si="116"/>
        <v>0</v>
      </c>
      <c r="L221" s="26"/>
      <c r="M221" s="194" t="str">
        <f t="shared" si="91"/>
        <v/>
      </c>
      <c r="N221" s="194" t="str">
        <f t="shared" si="92"/>
        <v/>
      </c>
      <c r="O221" s="194" t="str">
        <f t="shared" si="93"/>
        <v/>
      </c>
      <c r="P221" s="194" t="str">
        <f t="shared" si="94"/>
        <v/>
      </c>
      <c r="Q221" s="194" t="str">
        <f t="shared" si="95"/>
        <v/>
      </c>
      <c r="R221" s="194" t="str">
        <f t="shared" si="96"/>
        <v/>
      </c>
      <c r="S221" s="194" t="str">
        <f t="shared" si="97"/>
        <v/>
      </c>
      <c r="T221" s="194" t="str">
        <f t="shared" si="98"/>
        <v/>
      </c>
      <c r="U221" s="194" t="str">
        <f t="shared" si="99"/>
        <v/>
      </c>
      <c r="V221" s="194" t="str">
        <f t="shared" si="100"/>
        <v/>
      </c>
      <c r="W221" s="194" t="str">
        <f t="shared" si="101"/>
        <v/>
      </c>
      <c r="X221" s="194" t="str">
        <f t="shared" si="102"/>
        <v/>
      </c>
      <c r="Y221" s="194" t="str">
        <f t="shared" si="103"/>
        <v/>
      </c>
      <c r="Z221" s="194" t="str">
        <f t="shared" si="104"/>
        <v/>
      </c>
      <c r="AA221" s="194" t="str">
        <f t="shared" si="105"/>
        <v/>
      </c>
      <c r="AB221" s="194" t="str">
        <f t="shared" si="106"/>
        <v/>
      </c>
      <c r="AC221" s="194" t="str">
        <f t="shared" si="107"/>
        <v/>
      </c>
      <c r="AD221" s="194" t="str">
        <f t="shared" si="108"/>
        <v/>
      </c>
      <c r="AE221" s="194" t="str">
        <f t="shared" si="109"/>
        <v/>
      </c>
      <c r="AF221" s="194" t="str">
        <f t="shared" si="110"/>
        <v/>
      </c>
      <c r="AG221" s="194" t="str">
        <f t="shared" si="111"/>
        <v/>
      </c>
      <c r="AH221" s="194" t="str">
        <f t="shared" si="112"/>
        <v/>
      </c>
      <c r="AI221" s="194" t="str">
        <f t="shared" si="113"/>
        <v/>
      </c>
      <c r="AJ221" s="194" t="str">
        <f t="shared" si="114"/>
        <v/>
      </c>
    </row>
    <row r="222" spans="1:36" s="92" customFormat="1" ht="20.25" thickBot="1" x14ac:dyDescent="0.55000000000000004">
      <c r="A222" s="227">
        <v>220</v>
      </c>
      <c r="B222" s="220"/>
      <c r="C222" s="93" t="s">
        <v>1826</v>
      </c>
      <c r="D222" s="94" t="s">
        <v>77</v>
      </c>
      <c r="E222" s="95"/>
      <c r="F222" s="98"/>
      <c r="G222" s="97" t="str">
        <f t="shared" ca="1" si="90"/>
        <v/>
      </c>
      <c r="H222" s="98"/>
      <c r="I222" s="144"/>
      <c r="J222" s="102"/>
      <c r="K222" s="190">
        <f t="shared" si="116"/>
        <v>0</v>
      </c>
      <c r="L222" s="95"/>
      <c r="M222" s="195" t="str">
        <f t="shared" si="91"/>
        <v/>
      </c>
      <c r="N222" s="195" t="str">
        <f t="shared" si="92"/>
        <v/>
      </c>
      <c r="O222" s="195" t="str">
        <f t="shared" si="93"/>
        <v/>
      </c>
      <c r="P222" s="195" t="str">
        <f t="shared" si="94"/>
        <v/>
      </c>
      <c r="Q222" s="195" t="str">
        <f t="shared" si="95"/>
        <v/>
      </c>
      <c r="R222" s="195" t="str">
        <f t="shared" si="96"/>
        <v/>
      </c>
      <c r="S222" s="195" t="str">
        <f t="shared" si="97"/>
        <v/>
      </c>
      <c r="T222" s="195" t="str">
        <f t="shared" si="98"/>
        <v/>
      </c>
      <c r="U222" s="195" t="str">
        <f t="shared" si="99"/>
        <v/>
      </c>
      <c r="V222" s="195" t="str">
        <f t="shared" si="100"/>
        <v/>
      </c>
      <c r="W222" s="195" t="str">
        <f t="shared" si="101"/>
        <v/>
      </c>
      <c r="X222" s="195" t="str">
        <f t="shared" si="102"/>
        <v/>
      </c>
      <c r="Y222" s="195" t="str">
        <f t="shared" si="103"/>
        <v/>
      </c>
      <c r="Z222" s="195" t="str">
        <f t="shared" si="104"/>
        <v/>
      </c>
      <c r="AA222" s="195" t="str">
        <f t="shared" si="105"/>
        <v/>
      </c>
      <c r="AB222" s="195" t="str">
        <f t="shared" si="106"/>
        <v/>
      </c>
      <c r="AC222" s="195" t="str">
        <f t="shared" si="107"/>
        <v/>
      </c>
      <c r="AD222" s="195" t="str">
        <f t="shared" si="108"/>
        <v/>
      </c>
      <c r="AE222" s="195" t="str">
        <f t="shared" si="109"/>
        <v/>
      </c>
      <c r="AF222" s="195" t="str">
        <f t="shared" si="110"/>
        <v/>
      </c>
      <c r="AG222" s="195" t="str">
        <f t="shared" si="111"/>
        <v/>
      </c>
      <c r="AH222" s="195" t="str">
        <f t="shared" si="112"/>
        <v/>
      </c>
      <c r="AI222" s="195" t="str">
        <f t="shared" si="113"/>
        <v/>
      </c>
      <c r="AJ222" s="195" t="str">
        <f t="shared" si="114"/>
        <v/>
      </c>
    </row>
    <row r="223" spans="1:36" x14ac:dyDescent="0.5">
      <c r="A223" s="226">
        <v>221</v>
      </c>
      <c r="C223" s="85" t="s">
        <v>1838</v>
      </c>
      <c r="D223" s="86" t="s">
        <v>89</v>
      </c>
      <c r="E223" s="87"/>
      <c r="F223" s="90"/>
      <c r="G223" s="89" t="str">
        <f t="shared" ca="1" si="90"/>
        <v/>
      </c>
      <c r="H223" s="90"/>
      <c r="I223" s="90"/>
      <c r="J223" s="91"/>
      <c r="K223" s="118"/>
      <c r="L223" s="87"/>
      <c r="M223" s="193" t="str">
        <f t="shared" si="91"/>
        <v/>
      </c>
      <c r="N223" s="193" t="str">
        <f t="shared" si="92"/>
        <v/>
      </c>
      <c r="O223" s="193" t="str">
        <f t="shared" si="93"/>
        <v/>
      </c>
      <c r="P223" s="193" t="str">
        <f t="shared" si="94"/>
        <v/>
      </c>
      <c r="Q223" s="193" t="str">
        <f t="shared" si="95"/>
        <v/>
      </c>
      <c r="R223" s="193" t="str">
        <f t="shared" si="96"/>
        <v/>
      </c>
      <c r="S223" s="193" t="str">
        <f t="shared" si="97"/>
        <v/>
      </c>
      <c r="T223" s="193" t="str">
        <f t="shared" si="98"/>
        <v/>
      </c>
      <c r="U223" s="193" t="str">
        <f t="shared" si="99"/>
        <v/>
      </c>
      <c r="V223" s="193" t="str">
        <f t="shared" si="100"/>
        <v/>
      </c>
      <c r="W223" s="193" t="str">
        <f t="shared" si="101"/>
        <v/>
      </c>
      <c r="X223" s="193" t="str">
        <f t="shared" si="102"/>
        <v/>
      </c>
      <c r="Y223" s="193" t="str">
        <f t="shared" si="103"/>
        <v/>
      </c>
      <c r="Z223" s="193" t="str">
        <f t="shared" si="104"/>
        <v/>
      </c>
      <c r="AA223" s="193" t="str">
        <f t="shared" si="105"/>
        <v/>
      </c>
      <c r="AB223" s="193" t="str">
        <f t="shared" si="106"/>
        <v/>
      </c>
      <c r="AC223" s="193" t="str">
        <f t="shared" si="107"/>
        <v/>
      </c>
      <c r="AD223" s="193" t="str">
        <f t="shared" si="108"/>
        <v/>
      </c>
      <c r="AE223" s="193" t="str">
        <f t="shared" si="109"/>
        <v/>
      </c>
      <c r="AF223" s="193" t="str">
        <f t="shared" si="110"/>
        <v/>
      </c>
      <c r="AG223" s="193" t="str">
        <f t="shared" si="111"/>
        <v/>
      </c>
      <c r="AH223" s="193" t="str">
        <f t="shared" si="112"/>
        <v/>
      </c>
      <c r="AI223" s="193" t="str">
        <f t="shared" si="113"/>
        <v/>
      </c>
      <c r="AJ223" s="193" t="str">
        <f t="shared" si="114"/>
        <v/>
      </c>
    </row>
    <row r="224" spans="1:36" x14ac:dyDescent="0.5">
      <c r="A224" s="226">
        <v>222</v>
      </c>
      <c r="C224" s="15" t="s">
        <v>1837</v>
      </c>
      <c r="D224" s="16" t="s">
        <v>88</v>
      </c>
      <c r="E224" s="26"/>
      <c r="F224" s="28"/>
      <c r="G224" s="17" t="str">
        <f t="shared" ca="1" si="90"/>
        <v/>
      </c>
      <c r="H224" s="28"/>
      <c r="I224" s="28"/>
      <c r="J224" s="30"/>
      <c r="K224" s="189">
        <f t="shared" ref="K224:K236" si="117">$K$223</f>
        <v>0</v>
      </c>
      <c r="L224" s="26"/>
      <c r="M224" s="194" t="str">
        <f t="shared" si="91"/>
        <v/>
      </c>
      <c r="N224" s="194" t="str">
        <f t="shared" si="92"/>
        <v/>
      </c>
      <c r="O224" s="194" t="str">
        <f t="shared" si="93"/>
        <v/>
      </c>
      <c r="P224" s="194" t="str">
        <f t="shared" si="94"/>
        <v/>
      </c>
      <c r="Q224" s="194" t="str">
        <f t="shared" si="95"/>
        <v/>
      </c>
      <c r="R224" s="194" t="str">
        <f t="shared" si="96"/>
        <v/>
      </c>
      <c r="S224" s="194" t="str">
        <f t="shared" si="97"/>
        <v/>
      </c>
      <c r="T224" s="194" t="str">
        <f t="shared" si="98"/>
        <v/>
      </c>
      <c r="U224" s="194" t="str">
        <f t="shared" si="99"/>
        <v/>
      </c>
      <c r="V224" s="194" t="str">
        <f t="shared" si="100"/>
        <v/>
      </c>
      <c r="W224" s="194" t="str">
        <f t="shared" si="101"/>
        <v/>
      </c>
      <c r="X224" s="194" t="str">
        <f t="shared" si="102"/>
        <v/>
      </c>
      <c r="Y224" s="194" t="str">
        <f t="shared" si="103"/>
        <v/>
      </c>
      <c r="Z224" s="194" t="str">
        <f t="shared" si="104"/>
        <v/>
      </c>
      <c r="AA224" s="194" t="str">
        <f t="shared" si="105"/>
        <v/>
      </c>
      <c r="AB224" s="194" t="str">
        <f t="shared" si="106"/>
        <v/>
      </c>
      <c r="AC224" s="194" t="str">
        <f t="shared" si="107"/>
        <v/>
      </c>
      <c r="AD224" s="194" t="str">
        <f t="shared" si="108"/>
        <v/>
      </c>
      <c r="AE224" s="194" t="str">
        <f t="shared" si="109"/>
        <v/>
      </c>
      <c r="AF224" s="194" t="str">
        <f t="shared" si="110"/>
        <v/>
      </c>
      <c r="AG224" s="194" t="str">
        <f t="shared" si="111"/>
        <v/>
      </c>
      <c r="AH224" s="194" t="str">
        <f t="shared" si="112"/>
        <v/>
      </c>
      <c r="AI224" s="194" t="str">
        <f t="shared" si="113"/>
        <v/>
      </c>
      <c r="AJ224" s="194" t="str">
        <f t="shared" si="114"/>
        <v/>
      </c>
    </row>
    <row r="225" spans="1:36" x14ac:dyDescent="0.5">
      <c r="A225" s="226">
        <v>223</v>
      </c>
      <c r="C225" s="15" t="s">
        <v>1840</v>
      </c>
      <c r="D225" s="16" t="s">
        <v>91</v>
      </c>
      <c r="E225" s="26"/>
      <c r="F225" s="28"/>
      <c r="G225" s="17" t="str">
        <f t="shared" ca="1" si="90"/>
        <v/>
      </c>
      <c r="H225" s="28"/>
      <c r="I225" s="28"/>
      <c r="J225" s="30"/>
      <c r="K225" s="189">
        <f t="shared" si="117"/>
        <v>0</v>
      </c>
      <c r="L225" s="26"/>
      <c r="M225" s="194" t="str">
        <f t="shared" si="91"/>
        <v/>
      </c>
      <c r="N225" s="194" t="str">
        <f t="shared" si="92"/>
        <v/>
      </c>
      <c r="O225" s="194" t="str">
        <f t="shared" si="93"/>
        <v/>
      </c>
      <c r="P225" s="194" t="str">
        <f t="shared" si="94"/>
        <v/>
      </c>
      <c r="Q225" s="194" t="str">
        <f t="shared" si="95"/>
        <v/>
      </c>
      <c r="R225" s="194" t="str">
        <f t="shared" si="96"/>
        <v/>
      </c>
      <c r="S225" s="194" t="str">
        <f t="shared" si="97"/>
        <v/>
      </c>
      <c r="T225" s="194" t="str">
        <f t="shared" si="98"/>
        <v/>
      </c>
      <c r="U225" s="194" t="str">
        <f t="shared" si="99"/>
        <v/>
      </c>
      <c r="V225" s="194" t="str">
        <f t="shared" si="100"/>
        <v/>
      </c>
      <c r="W225" s="194" t="str">
        <f t="shared" si="101"/>
        <v/>
      </c>
      <c r="X225" s="194" t="str">
        <f t="shared" si="102"/>
        <v/>
      </c>
      <c r="Y225" s="194" t="str">
        <f t="shared" si="103"/>
        <v/>
      </c>
      <c r="Z225" s="194" t="str">
        <f t="shared" si="104"/>
        <v/>
      </c>
      <c r="AA225" s="194" t="str">
        <f t="shared" si="105"/>
        <v/>
      </c>
      <c r="AB225" s="194" t="str">
        <f t="shared" si="106"/>
        <v/>
      </c>
      <c r="AC225" s="194" t="str">
        <f t="shared" si="107"/>
        <v/>
      </c>
      <c r="AD225" s="194" t="str">
        <f t="shared" si="108"/>
        <v/>
      </c>
      <c r="AE225" s="194" t="str">
        <f t="shared" si="109"/>
        <v/>
      </c>
      <c r="AF225" s="194" t="str">
        <f t="shared" si="110"/>
        <v/>
      </c>
      <c r="AG225" s="194" t="str">
        <f t="shared" si="111"/>
        <v/>
      </c>
      <c r="AH225" s="194" t="str">
        <f t="shared" si="112"/>
        <v/>
      </c>
      <c r="AI225" s="194" t="str">
        <f t="shared" si="113"/>
        <v/>
      </c>
      <c r="AJ225" s="194" t="str">
        <f t="shared" si="114"/>
        <v/>
      </c>
    </row>
    <row r="226" spans="1:36" x14ac:dyDescent="0.5">
      <c r="A226" s="226">
        <v>224</v>
      </c>
      <c r="C226" s="15" t="s">
        <v>1839</v>
      </c>
      <c r="D226" s="16" t="s">
        <v>90</v>
      </c>
      <c r="E226" s="26"/>
      <c r="F226" s="28"/>
      <c r="G226" s="17" t="str">
        <f t="shared" ca="1" si="90"/>
        <v/>
      </c>
      <c r="H226" s="28"/>
      <c r="I226" s="28"/>
      <c r="J226" s="30"/>
      <c r="K226" s="189">
        <f t="shared" si="117"/>
        <v>0</v>
      </c>
      <c r="L226" s="26"/>
      <c r="M226" s="194" t="str">
        <f t="shared" si="91"/>
        <v/>
      </c>
      <c r="N226" s="194" t="str">
        <f t="shared" si="92"/>
        <v/>
      </c>
      <c r="O226" s="194" t="str">
        <f t="shared" si="93"/>
        <v/>
      </c>
      <c r="P226" s="194" t="str">
        <f t="shared" si="94"/>
        <v/>
      </c>
      <c r="Q226" s="194" t="str">
        <f t="shared" si="95"/>
        <v/>
      </c>
      <c r="R226" s="194" t="str">
        <f t="shared" si="96"/>
        <v/>
      </c>
      <c r="S226" s="194" t="str">
        <f t="shared" si="97"/>
        <v/>
      </c>
      <c r="T226" s="194" t="str">
        <f t="shared" si="98"/>
        <v/>
      </c>
      <c r="U226" s="194" t="str">
        <f t="shared" si="99"/>
        <v/>
      </c>
      <c r="V226" s="194" t="str">
        <f t="shared" si="100"/>
        <v/>
      </c>
      <c r="W226" s="194" t="str">
        <f t="shared" si="101"/>
        <v/>
      </c>
      <c r="X226" s="194" t="str">
        <f t="shared" si="102"/>
        <v/>
      </c>
      <c r="Y226" s="194" t="str">
        <f t="shared" si="103"/>
        <v/>
      </c>
      <c r="Z226" s="194" t="str">
        <f t="shared" si="104"/>
        <v/>
      </c>
      <c r="AA226" s="194" t="str">
        <f t="shared" si="105"/>
        <v/>
      </c>
      <c r="AB226" s="194" t="str">
        <f t="shared" si="106"/>
        <v/>
      </c>
      <c r="AC226" s="194" t="str">
        <f t="shared" si="107"/>
        <v/>
      </c>
      <c r="AD226" s="194" t="str">
        <f t="shared" si="108"/>
        <v/>
      </c>
      <c r="AE226" s="194" t="str">
        <f t="shared" si="109"/>
        <v/>
      </c>
      <c r="AF226" s="194" t="str">
        <f t="shared" si="110"/>
        <v/>
      </c>
      <c r="AG226" s="194" t="str">
        <f t="shared" si="111"/>
        <v/>
      </c>
      <c r="AH226" s="194" t="str">
        <f t="shared" si="112"/>
        <v/>
      </c>
      <c r="AI226" s="194" t="str">
        <f t="shared" si="113"/>
        <v/>
      </c>
      <c r="AJ226" s="194" t="str">
        <f t="shared" si="114"/>
        <v/>
      </c>
    </row>
    <row r="227" spans="1:36" x14ac:dyDescent="0.5">
      <c r="A227" s="226">
        <v>225</v>
      </c>
      <c r="C227" s="15" t="s">
        <v>1841</v>
      </c>
      <c r="D227" s="16" t="s">
        <v>92</v>
      </c>
      <c r="E227" s="26"/>
      <c r="F227" s="28"/>
      <c r="G227" s="17" t="str">
        <f t="shared" ca="1" si="90"/>
        <v/>
      </c>
      <c r="H227" s="28"/>
      <c r="I227" s="28"/>
      <c r="J227" s="30"/>
      <c r="K227" s="189">
        <f t="shared" si="117"/>
        <v>0</v>
      </c>
      <c r="L227" s="26"/>
      <c r="M227" s="194" t="str">
        <f t="shared" si="91"/>
        <v/>
      </c>
      <c r="N227" s="194" t="str">
        <f t="shared" si="92"/>
        <v/>
      </c>
      <c r="O227" s="194" t="str">
        <f t="shared" si="93"/>
        <v/>
      </c>
      <c r="P227" s="194" t="str">
        <f t="shared" si="94"/>
        <v/>
      </c>
      <c r="Q227" s="194" t="str">
        <f t="shared" si="95"/>
        <v/>
      </c>
      <c r="R227" s="194" t="str">
        <f t="shared" si="96"/>
        <v/>
      </c>
      <c r="S227" s="194" t="str">
        <f t="shared" si="97"/>
        <v/>
      </c>
      <c r="T227" s="194" t="str">
        <f t="shared" si="98"/>
        <v/>
      </c>
      <c r="U227" s="194" t="str">
        <f t="shared" si="99"/>
        <v/>
      </c>
      <c r="V227" s="194" t="str">
        <f t="shared" si="100"/>
        <v/>
      </c>
      <c r="W227" s="194" t="str">
        <f t="shared" si="101"/>
        <v/>
      </c>
      <c r="X227" s="194" t="str">
        <f t="shared" si="102"/>
        <v/>
      </c>
      <c r="Y227" s="194" t="str">
        <f t="shared" si="103"/>
        <v/>
      </c>
      <c r="Z227" s="194" t="str">
        <f t="shared" si="104"/>
        <v/>
      </c>
      <c r="AA227" s="194" t="str">
        <f t="shared" si="105"/>
        <v/>
      </c>
      <c r="AB227" s="194" t="str">
        <f t="shared" si="106"/>
        <v/>
      </c>
      <c r="AC227" s="194" t="str">
        <f t="shared" si="107"/>
        <v/>
      </c>
      <c r="AD227" s="194" t="str">
        <f t="shared" si="108"/>
        <v/>
      </c>
      <c r="AE227" s="194" t="str">
        <f t="shared" si="109"/>
        <v/>
      </c>
      <c r="AF227" s="194" t="str">
        <f t="shared" si="110"/>
        <v/>
      </c>
      <c r="AG227" s="194" t="str">
        <f t="shared" si="111"/>
        <v/>
      </c>
      <c r="AH227" s="194" t="str">
        <f t="shared" si="112"/>
        <v/>
      </c>
      <c r="AI227" s="194" t="str">
        <f t="shared" si="113"/>
        <v/>
      </c>
      <c r="AJ227" s="194" t="str">
        <f t="shared" si="114"/>
        <v/>
      </c>
    </row>
    <row r="228" spans="1:36" x14ac:dyDescent="0.5">
      <c r="A228" s="226">
        <v>226</v>
      </c>
      <c r="C228" s="15" t="s">
        <v>1842</v>
      </c>
      <c r="D228" s="16" t="s">
        <v>93</v>
      </c>
      <c r="E228" s="26"/>
      <c r="F228" s="28"/>
      <c r="G228" s="17" t="str">
        <f t="shared" ca="1" si="90"/>
        <v/>
      </c>
      <c r="H228" s="28"/>
      <c r="I228" s="28"/>
      <c r="J228" s="30"/>
      <c r="K228" s="189">
        <f t="shared" si="117"/>
        <v>0</v>
      </c>
      <c r="L228" s="26"/>
      <c r="M228" s="194" t="str">
        <f t="shared" si="91"/>
        <v/>
      </c>
      <c r="N228" s="194" t="str">
        <f t="shared" si="92"/>
        <v/>
      </c>
      <c r="O228" s="194" t="str">
        <f t="shared" si="93"/>
        <v/>
      </c>
      <c r="P228" s="194" t="str">
        <f t="shared" si="94"/>
        <v/>
      </c>
      <c r="Q228" s="194" t="str">
        <f t="shared" si="95"/>
        <v/>
      </c>
      <c r="R228" s="194" t="str">
        <f t="shared" si="96"/>
        <v/>
      </c>
      <c r="S228" s="194" t="str">
        <f t="shared" si="97"/>
        <v/>
      </c>
      <c r="T228" s="194" t="str">
        <f t="shared" si="98"/>
        <v/>
      </c>
      <c r="U228" s="194" t="str">
        <f t="shared" si="99"/>
        <v/>
      </c>
      <c r="V228" s="194" t="str">
        <f t="shared" si="100"/>
        <v/>
      </c>
      <c r="W228" s="194" t="str">
        <f t="shared" si="101"/>
        <v/>
      </c>
      <c r="X228" s="194" t="str">
        <f t="shared" si="102"/>
        <v/>
      </c>
      <c r="Y228" s="194" t="str">
        <f t="shared" si="103"/>
        <v/>
      </c>
      <c r="Z228" s="194" t="str">
        <f t="shared" si="104"/>
        <v/>
      </c>
      <c r="AA228" s="194" t="str">
        <f t="shared" si="105"/>
        <v/>
      </c>
      <c r="AB228" s="194" t="str">
        <f t="shared" si="106"/>
        <v/>
      </c>
      <c r="AC228" s="194" t="str">
        <f t="shared" si="107"/>
        <v/>
      </c>
      <c r="AD228" s="194" t="str">
        <f t="shared" si="108"/>
        <v/>
      </c>
      <c r="AE228" s="194" t="str">
        <f t="shared" si="109"/>
        <v/>
      </c>
      <c r="AF228" s="194" t="str">
        <f t="shared" si="110"/>
        <v/>
      </c>
      <c r="AG228" s="194" t="str">
        <f t="shared" si="111"/>
        <v/>
      </c>
      <c r="AH228" s="194" t="str">
        <f t="shared" si="112"/>
        <v/>
      </c>
      <c r="AI228" s="194" t="str">
        <f t="shared" si="113"/>
        <v/>
      </c>
      <c r="AJ228" s="194" t="str">
        <f t="shared" si="114"/>
        <v/>
      </c>
    </row>
    <row r="229" spans="1:36" x14ac:dyDescent="0.5">
      <c r="A229" s="226">
        <v>227</v>
      </c>
      <c r="C229" s="15" t="s">
        <v>1843</v>
      </c>
      <c r="D229" s="16" t="s">
        <v>94</v>
      </c>
      <c r="E229" s="26"/>
      <c r="F229" s="28"/>
      <c r="G229" s="17" t="str">
        <f t="shared" ca="1" si="90"/>
        <v/>
      </c>
      <c r="H229" s="28"/>
      <c r="I229" s="28"/>
      <c r="J229" s="30"/>
      <c r="K229" s="189">
        <f t="shared" si="117"/>
        <v>0</v>
      </c>
      <c r="L229" s="26"/>
      <c r="M229" s="194" t="str">
        <f t="shared" si="91"/>
        <v/>
      </c>
      <c r="N229" s="194" t="str">
        <f t="shared" si="92"/>
        <v/>
      </c>
      <c r="O229" s="194" t="str">
        <f t="shared" si="93"/>
        <v/>
      </c>
      <c r="P229" s="194" t="str">
        <f t="shared" si="94"/>
        <v/>
      </c>
      <c r="Q229" s="194" t="str">
        <f t="shared" si="95"/>
        <v/>
      </c>
      <c r="R229" s="194" t="str">
        <f t="shared" si="96"/>
        <v/>
      </c>
      <c r="S229" s="194" t="str">
        <f t="shared" si="97"/>
        <v/>
      </c>
      <c r="T229" s="194" t="str">
        <f t="shared" si="98"/>
        <v/>
      </c>
      <c r="U229" s="194" t="str">
        <f t="shared" si="99"/>
        <v/>
      </c>
      <c r="V229" s="194" t="str">
        <f t="shared" si="100"/>
        <v/>
      </c>
      <c r="W229" s="194" t="str">
        <f t="shared" si="101"/>
        <v/>
      </c>
      <c r="X229" s="194" t="str">
        <f t="shared" si="102"/>
        <v/>
      </c>
      <c r="Y229" s="194" t="str">
        <f t="shared" si="103"/>
        <v/>
      </c>
      <c r="Z229" s="194" t="str">
        <f t="shared" si="104"/>
        <v/>
      </c>
      <c r="AA229" s="194" t="str">
        <f t="shared" si="105"/>
        <v/>
      </c>
      <c r="AB229" s="194" t="str">
        <f t="shared" si="106"/>
        <v/>
      </c>
      <c r="AC229" s="194" t="str">
        <f t="shared" si="107"/>
        <v/>
      </c>
      <c r="AD229" s="194" t="str">
        <f t="shared" si="108"/>
        <v/>
      </c>
      <c r="AE229" s="194" t="str">
        <f t="shared" si="109"/>
        <v/>
      </c>
      <c r="AF229" s="194" t="str">
        <f t="shared" si="110"/>
        <v/>
      </c>
      <c r="AG229" s="194" t="str">
        <f t="shared" si="111"/>
        <v/>
      </c>
      <c r="AH229" s="194" t="str">
        <f t="shared" si="112"/>
        <v/>
      </c>
      <c r="AI229" s="194" t="str">
        <f t="shared" si="113"/>
        <v/>
      </c>
      <c r="AJ229" s="194" t="str">
        <f t="shared" si="114"/>
        <v/>
      </c>
    </row>
    <row r="230" spans="1:36" x14ac:dyDescent="0.5">
      <c r="A230" s="226">
        <v>228</v>
      </c>
      <c r="C230" s="15" t="s">
        <v>1844</v>
      </c>
      <c r="D230" s="16" t="s">
        <v>95</v>
      </c>
      <c r="E230" s="26"/>
      <c r="F230" s="28"/>
      <c r="G230" s="17" t="str">
        <f t="shared" ca="1" si="90"/>
        <v/>
      </c>
      <c r="H230" s="28"/>
      <c r="I230" s="28"/>
      <c r="J230" s="30"/>
      <c r="K230" s="189">
        <f t="shared" si="117"/>
        <v>0</v>
      </c>
      <c r="L230" s="26"/>
      <c r="M230" s="194" t="str">
        <f t="shared" si="91"/>
        <v/>
      </c>
      <c r="N230" s="194" t="str">
        <f t="shared" si="92"/>
        <v/>
      </c>
      <c r="O230" s="194" t="str">
        <f t="shared" si="93"/>
        <v/>
      </c>
      <c r="P230" s="194" t="str">
        <f t="shared" si="94"/>
        <v/>
      </c>
      <c r="Q230" s="194" t="str">
        <f t="shared" si="95"/>
        <v/>
      </c>
      <c r="R230" s="194" t="str">
        <f t="shared" si="96"/>
        <v/>
      </c>
      <c r="S230" s="194" t="str">
        <f t="shared" si="97"/>
        <v/>
      </c>
      <c r="T230" s="194" t="str">
        <f t="shared" si="98"/>
        <v/>
      </c>
      <c r="U230" s="194" t="str">
        <f t="shared" si="99"/>
        <v/>
      </c>
      <c r="V230" s="194" t="str">
        <f t="shared" si="100"/>
        <v/>
      </c>
      <c r="W230" s="194" t="str">
        <f t="shared" si="101"/>
        <v/>
      </c>
      <c r="X230" s="194" t="str">
        <f t="shared" si="102"/>
        <v/>
      </c>
      <c r="Y230" s="194" t="str">
        <f t="shared" si="103"/>
        <v/>
      </c>
      <c r="Z230" s="194" t="str">
        <f t="shared" si="104"/>
        <v/>
      </c>
      <c r="AA230" s="194" t="str">
        <f t="shared" si="105"/>
        <v/>
      </c>
      <c r="AB230" s="194" t="str">
        <f t="shared" si="106"/>
        <v/>
      </c>
      <c r="AC230" s="194" t="str">
        <f t="shared" si="107"/>
        <v/>
      </c>
      <c r="AD230" s="194" t="str">
        <f t="shared" si="108"/>
        <v/>
      </c>
      <c r="AE230" s="194" t="str">
        <f t="shared" si="109"/>
        <v/>
      </c>
      <c r="AF230" s="194" t="str">
        <f t="shared" si="110"/>
        <v/>
      </c>
      <c r="AG230" s="194" t="str">
        <f t="shared" si="111"/>
        <v/>
      </c>
      <c r="AH230" s="194" t="str">
        <f t="shared" si="112"/>
        <v/>
      </c>
      <c r="AI230" s="194" t="str">
        <f t="shared" si="113"/>
        <v/>
      </c>
      <c r="AJ230" s="194" t="str">
        <f t="shared" si="114"/>
        <v/>
      </c>
    </row>
    <row r="231" spans="1:36" x14ac:dyDescent="0.5">
      <c r="A231" s="226">
        <v>229</v>
      </c>
      <c r="C231" s="15" t="s">
        <v>1845</v>
      </c>
      <c r="D231" s="16" t="s">
        <v>1846</v>
      </c>
      <c r="E231" s="26"/>
      <c r="F231" s="28"/>
      <c r="G231" s="17" t="str">
        <f t="shared" ca="1" si="90"/>
        <v/>
      </c>
      <c r="H231" s="28"/>
      <c r="I231" s="28"/>
      <c r="J231" s="30"/>
      <c r="K231" s="189">
        <f t="shared" si="117"/>
        <v>0</v>
      </c>
      <c r="L231" s="26"/>
      <c r="M231" s="194" t="str">
        <f t="shared" si="91"/>
        <v/>
      </c>
      <c r="N231" s="194" t="str">
        <f t="shared" si="92"/>
        <v/>
      </c>
      <c r="O231" s="194" t="str">
        <f t="shared" si="93"/>
        <v/>
      </c>
      <c r="P231" s="194" t="str">
        <f t="shared" si="94"/>
        <v/>
      </c>
      <c r="Q231" s="194" t="str">
        <f t="shared" si="95"/>
        <v/>
      </c>
      <c r="R231" s="194" t="str">
        <f t="shared" si="96"/>
        <v/>
      </c>
      <c r="S231" s="194" t="str">
        <f t="shared" si="97"/>
        <v/>
      </c>
      <c r="T231" s="194" t="str">
        <f t="shared" si="98"/>
        <v/>
      </c>
      <c r="U231" s="194" t="str">
        <f t="shared" si="99"/>
        <v/>
      </c>
      <c r="V231" s="194" t="str">
        <f t="shared" si="100"/>
        <v/>
      </c>
      <c r="W231" s="194" t="str">
        <f t="shared" si="101"/>
        <v/>
      </c>
      <c r="X231" s="194" t="str">
        <f t="shared" si="102"/>
        <v/>
      </c>
      <c r="Y231" s="194" t="str">
        <f t="shared" si="103"/>
        <v/>
      </c>
      <c r="Z231" s="194" t="str">
        <f t="shared" si="104"/>
        <v/>
      </c>
      <c r="AA231" s="194" t="str">
        <f t="shared" si="105"/>
        <v/>
      </c>
      <c r="AB231" s="194" t="str">
        <f t="shared" si="106"/>
        <v/>
      </c>
      <c r="AC231" s="194" t="str">
        <f t="shared" si="107"/>
        <v/>
      </c>
      <c r="AD231" s="194" t="str">
        <f t="shared" si="108"/>
        <v/>
      </c>
      <c r="AE231" s="194" t="str">
        <f t="shared" si="109"/>
        <v/>
      </c>
      <c r="AF231" s="194" t="str">
        <f t="shared" si="110"/>
        <v/>
      </c>
      <c r="AG231" s="194" t="str">
        <f t="shared" si="111"/>
        <v/>
      </c>
      <c r="AH231" s="194" t="str">
        <f t="shared" si="112"/>
        <v/>
      </c>
      <c r="AI231" s="194" t="str">
        <f t="shared" si="113"/>
        <v/>
      </c>
      <c r="AJ231" s="194" t="str">
        <f t="shared" si="114"/>
        <v/>
      </c>
    </row>
    <row r="232" spans="1:36" x14ac:dyDescent="0.5">
      <c r="A232" s="226">
        <v>230</v>
      </c>
      <c r="C232" s="15" t="s">
        <v>1847</v>
      </c>
      <c r="D232" s="16" t="s">
        <v>96</v>
      </c>
      <c r="E232" s="26"/>
      <c r="F232" s="28"/>
      <c r="G232" s="17" t="str">
        <f t="shared" ca="1" si="90"/>
        <v/>
      </c>
      <c r="H232" s="28"/>
      <c r="I232" s="28"/>
      <c r="J232" s="30"/>
      <c r="K232" s="189">
        <f t="shared" si="117"/>
        <v>0</v>
      </c>
      <c r="L232" s="26"/>
      <c r="M232" s="194" t="str">
        <f t="shared" si="91"/>
        <v/>
      </c>
      <c r="N232" s="194" t="str">
        <f t="shared" si="92"/>
        <v/>
      </c>
      <c r="O232" s="194" t="str">
        <f t="shared" si="93"/>
        <v/>
      </c>
      <c r="P232" s="194" t="str">
        <f t="shared" si="94"/>
        <v/>
      </c>
      <c r="Q232" s="194" t="str">
        <f t="shared" si="95"/>
        <v/>
      </c>
      <c r="R232" s="194" t="str">
        <f t="shared" si="96"/>
        <v/>
      </c>
      <c r="S232" s="194" t="str">
        <f t="shared" si="97"/>
        <v/>
      </c>
      <c r="T232" s="194" t="str">
        <f t="shared" si="98"/>
        <v/>
      </c>
      <c r="U232" s="194" t="str">
        <f t="shared" si="99"/>
        <v/>
      </c>
      <c r="V232" s="194" t="str">
        <f t="shared" si="100"/>
        <v/>
      </c>
      <c r="W232" s="194" t="str">
        <f t="shared" si="101"/>
        <v/>
      </c>
      <c r="X232" s="194" t="str">
        <f t="shared" si="102"/>
        <v/>
      </c>
      <c r="Y232" s="194" t="str">
        <f t="shared" si="103"/>
        <v/>
      </c>
      <c r="Z232" s="194" t="str">
        <f t="shared" si="104"/>
        <v/>
      </c>
      <c r="AA232" s="194" t="str">
        <f t="shared" si="105"/>
        <v/>
      </c>
      <c r="AB232" s="194" t="str">
        <f t="shared" si="106"/>
        <v/>
      </c>
      <c r="AC232" s="194" t="str">
        <f t="shared" si="107"/>
        <v/>
      </c>
      <c r="AD232" s="194" t="str">
        <f t="shared" si="108"/>
        <v/>
      </c>
      <c r="AE232" s="194" t="str">
        <f t="shared" si="109"/>
        <v/>
      </c>
      <c r="AF232" s="194" t="str">
        <f t="shared" si="110"/>
        <v/>
      </c>
      <c r="AG232" s="194" t="str">
        <f t="shared" si="111"/>
        <v/>
      </c>
      <c r="AH232" s="194" t="str">
        <f t="shared" si="112"/>
        <v/>
      </c>
      <c r="AI232" s="194" t="str">
        <f t="shared" si="113"/>
        <v/>
      </c>
      <c r="AJ232" s="194" t="str">
        <f t="shared" si="114"/>
        <v/>
      </c>
    </row>
    <row r="233" spans="1:36" x14ac:dyDescent="0.5">
      <c r="A233" s="226">
        <v>231</v>
      </c>
      <c r="C233" s="15" t="s">
        <v>1836</v>
      </c>
      <c r="D233" s="16" t="s">
        <v>87</v>
      </c>
      <c r="E233" s="26"/>
      <c r="F233" s="28"/>
      <c r="G233" s="17" t="str">
        <f t="shared" ca="1" si="90"/>
        <v/>
      </c>
      <c r="H233" s="28"/>
      <c r="I233" s="28"/>
      <c r="J233" s="30"/>
      <c r="K233" s="189">
        <f t="shared" si="117"/>
        <v>0</v>
      </c>
      <c r="L233" s="26"/>
      <c r="M233" s="194" t="str">
        <f t="shared" si="91"/>
        <v/>
      </c>
      <c r="N233" s="194" t="str">
        <f t="shared" si="92"/>
        <v/>
      </c>
      <c r="O233" s="194" t="str">
        <f t="shared" si="93"/>
        <v/>
      </c>
      <c r="P233" s="194" t="str">
        <f t="shared" si="94"/>
        <v/>
      </c>
      <c r="Q233" s="194" t="str">
        <f t="shared" si="95"/>
        <v/>
      </c>
      <c r="R233" s="194" t="str">
        <f t="shared" si="96"/>
        <v/>
      </c>
      <c r="S233" s="194" t="str">
        <f t="shared" si="97"/>
        <v/>
      </c>
      <c r="T233" s="194" t="str">
        <f t="shared" si="98"/>
        <v/>
      </c>
      <c r="U233" s="194" t="str">
        <f t="shared" si="99"/>
        <v/>
      </c>
      <c r="V233" s="194" t="str">
        <f t="shared" si="100"/>
        <v/>
      </c>
      <c r="W233" s="194" t="str">
        <f t="shared" si="101"/>
        <v/>
      </c>
      <c r="X233" s="194" t="str">
        <f t="shared" si="102"/>
        <v/>
      </c>
      <c r="Y233" s="194" t="str">
        <f t="shared" si="103"/>
        <v/>
      </c>
      <c r="Z233" s="194" t="str">
        <f t="shared" si="104"/>
        <v/>
      </c>
      <c r="AA233" s="194" t="str">
        <f t="shared" si="105"/>
        <v/>
      </c>
      <c r="AB233" s="194" t="str">
        <f t="shared" si="106"/>
        <v/>
      </c>
      <c r="AC233" s="194" t="str">
        <f t="shared" si="107"/>
        <v/>
      </c>
      <c r="AD233" s="194" t="str">
        <f t="shared" si="108"/>
        <v/>
      </c>
      <c r="AE233" s="194" t="str">
        <f t="shared" si="109"/>
        <v/>
      </c>
      <c r="AF233" s="194" t="str">
        <f t="shared" si="110"/>
        <v/>
      </c>
      <c r="AG233" s="194" t="str">
        <f t="shared" si="111"/>
        <v/>
      </c>
      <c r="AH233" s="194" t="str">
        <f t="shared" si="112"/>
        <v/>
      </c>
      <c r="AI233" s="194" t="str">
        <f t="shared" si="113"/>
        <v/>
      </c>
      <c r="AJ233" s="194" t="str">
        <f t="shared" si="114"/>
        <v/>
      </c>
    </row>
    <row r="234" spans="1:36" x14ac:dyDescent="0.5">
      <c r="A234" s="226">
        <v>232</v>
      </c>
      <c r="C234" s="15" t="s">
        <v>1849</v>
      </c>
      <c r="D234" s="16" t="s">
        <v>98</v>
      </c>
      <c r="E234" s="26"/>
      <c r="F234" s="28"/>
      <c r="G234" s="17" t="str">
        <f t="shared" ca="1" si="90"/>
        <v/>
      </c>
      <c r="H234" s="28"/>
      <c r="I234" s="28"/>
      <c r="J234" s="30"/>
      <c r="K234" s="189">
        <f t="shared" si="117"/>
        <v>0</v>
      </c>
      <c r="L234" s="26"/>
      <c r="M234" s="194" t="str">
        <f t="shared" si="91"/>
        <v/>
      </c>
      <c r="N234" s="194" t="str">
        <f t="shared" si="92"/>
        <v/>
      </c>
      <c r="O234" s="194" t="str">
        <f t="shared" si="93"/>
        <v/>
      </c>
      <c r="P234" s="194" t="str">
        <f t="shared" si="94"/>
        <v/>
      </c>
      <c r="Q234" s="194" t="str">
        <f t="shared" si="95"/>
        <v/>
      </c>
      <c r="R234" s="194" t="str">
        <f t="shared" si="96"/>
        <v/>
      </c>
      <c r="S234" s="194" t="str">
        <f t="shared" si="97"/>
        <v/>
      </c>
      <c r="T234" s="194" t="str">
        <f t="shared" si="98"/>
        <v/>
      </c>
      <c r="U234" s="194" t="str">
        <f t="shared" si="99"/>
        <v/>
      </c>
      <c r="V234" s="194" t="str">
        <f t="shared" si="100"/>
        <v/>
      </c>
      <c r="W234" s="194" t="str">
        <f t="shared" si="101"/>
        <v/>
      </c>
      <c r="X234" s="194" t="str">
        <f t="shared" si="102"/>
        <v/>
      </c>
      <c r="Y234" s="194" t="str">
        <f t="shared" si="103"/>
        <v/>
      </c>
      <c r="Z234" s="194" t="str">
        <f t="shared" si="104"/>
        <v/>
      </c>
      <c r="AA234" s="194" t="str">
        <f t="shared" si="105"/>
        <v/>
      </c>
      <c r="AB234" s="194" t="str">
        <f t="shared" si="106"/>
        <v/>
      </c>
      <c r="AC234" s="194" t="str">
        <f t="shared" si="107"/>
        <v/>
      </c>
      <c r="AD234" s="194" t="str">
        <f t="shared" si="108"/>
        <v/>
      </c>
      <c r="AE234" s="194" t="str">
        <f t="shared" si="109"/>
        <v/>
      </c>
      <c r="AF234" s="194" t="str">
        <f t="shared" si="110"/>
        <v/>
      </c>
      <c r="AG234" s="194" t="str">
        <f t="shared" si="111"/>
        <v/>
      </c>
      <c r="AH234" s="194" t="str">
        <f t="shared" si="112"/>
        <v/>
      </c>
      <c r="AI234" s="194" t="str">
        <f t="shared" si="113"/>
        <v/>
      </c>
      <c r="AJ234" s="194" t="str">
        <f t="shared" si="114"/>
        <v/>
      </c>
    </row>
    <row r="235" spans="1:36" x14ac:dyDescent="0.5">
      <c r="A235" s="230">
        <v>233</v>
      </c>
      <c r="B235" s="231"/>
      <c r="C235" s="15" t="s">
        <v>1850</v>
      </c>
      <c r="D235" s="16" t="s">
        <v>99</v>
      </c>
      <c r="E235" s="26"/>
      <c r="F235" s="28"/>
      <c r="G235" s="17" t="str">
        <f t="shared" ca="1" si="90"/>
        <v/>
      </c>
      <c r="H235" s="28"/>
      <c r="I235" s="28"/>
      <c r="J235" s="30"/>
      <c r="K235" s="189">
        <f t="shared" si="117"/>
        <v>0</v>
      </c>
      <c r="L235" s="26"/>
      <c r="M235" s="194" t="str">
        <f t="shared" si="91"/>
        <v/>
      </c>
      <c r="N235" s="194" t="str">
        <f t="shared" si="92"/>
        <v/>
      </c>
      <c r="O235" s="194" t="str">
        <f t="shared" si="93"/>
        <v/>
      </c>
      <c r="P235" s="194" t="str">
        <f t="shared" si="94"/>
        <v/>
      </c>
      <c r="Q235" s="194" t="str">
        <f t="shared" si="95"/>
        <v/>
      </c>
      <c r="R235" s="194" t="str">
        <f t="shared" si="96"/>
        <v/>
      </c>
      <c r="S235" s="194" t="str">
        <f t="shared" si="97"/>
        <v/>
      </c>
      <c r="T235" s="194" t="str">
        <f t="shared" si="98"/>
        <v/>
      </c>
      <c r="U235" s="194" t="str">
        <f t="shared" si="99"/>
        <v/>
      </c>
      <c r="V235" s="194" t="str">
        <f t="shared" si="100"/>
        <v/>
      </c>
      <c r="W235" s="194" t="str">
        <f t="shared" si="101"/>
        <v/>
      </c>
      <c r="X235" s="194" t="str">
        <f t="shared" si="102"/>
        <v/>
      </c>
      <c r="Y235" s="194" t="str">
        <f t="shared" si="103"/>
        <v/>
      </c>
      <c r="Z235" s="194" t="str">
        <f t="shared" si="104"/>
        <v/>
      </c>
      <c r="AA235" s="194" t="str">
        <f t="shared" si="105"/>
        <v/>
      </c>
      <c r="AB235" s="194" t="str">
        <f t="shared" si="106"/>
        <v/>
      </c>
      <c r="AC235" s="194" t="str">
        <f t="shared" si="107"/>
        <v/>
      </c>
      <c r="AD235" s="194" t="str">
        <f t="shared" si="108"/>
        <v/>
      </c>
      <c r="AE235" s="194" t="str">
        <f t="shared" si="109"/>
        <v/>
      </c>
      <c r="AF235" s="194" t="str">
        <f t="shared" si="110"/>
        <v/>
      </c>
      <c r="AG235" s="194" t="str">
        <f t="shared" si="111"/>
        <v/>
      </c>
      <c r="AH235" s="194" t="str">
        <f t="shared" si="112"/>
        <v/>
      </c>
      <c r="AI235" s="194" t="str">
        <f t="shared" si="113"/>
        <v/>
      </c>
      <c r="AJ235" s="194" t="str">
        <f t="shared" si="114"/>
        <v/>
      </c>
    </row>
    <row r="236" spans="1:36" s="92" customFormat="1" ht="20.25" thickBot="1" x14ac:dyDescent="0.55000000000000004">
      <c r="A236" s="227">
        <v>234</v>
      </c>
      <c r="B236" s="220"/>
      <c r="C236" s="93" t="s">
        <v>1848</v>
      </c>
      <c r="D236" s="94" t="s">
        <v>97</v>
      </c>
      <c r="E236" s="95"/>
      <c r="F236" s="98"/>
      <c r="G236" s="97" t="str">
        <f t="shared" ca="1" si="90"/>
        <v/>
      </c>
      <c r="H236" s="98"/>
      <c r="I236" s="98"/>
      <c r="J236" s="99"/>
      <c r="K236" s="190">
        <f t="shared" si="117"/>
        <v>0</v>
      </c>
      <c r="L236" s="95"/>
      <c r="M236" s="195" t="str">
        <f t="shared" si="91"/>
        <v/>
      </c>
      <c r="N236" s="195" t="str">
        <f t="shared" si="92"/>
        <v/>
      </c>
      <c r="O236" s="195" t="str">
        <f t="shared" si="93"/>
        <v/>
      </c>
      <c r="P236" s="195" t="str">
        <f t="shared" si="94"/>
        <v/>
      </c>
      <c r="Q236" s="195" t="str">
        <f t="shared" si="95"/>
        <v/>
      </c>
      <c r="R236" s="195" t="str">
        <f t="shared" si="96"/>
        <v/>
      </c>
      <c r="S236" s="195" t="str">
        <f t="shared" si="97"/>
        <v/>
      </c>
      <c r="T236" s="195" t="str">
        <f t="shared" si="98"/>
        <v/>
      </c>
      <c r="U236" s="195" t="str">
        <f t="shared" si="99"/>
        <v/>
      </c>
      <c r="V236" s="195" t="str">
        <f t="shared" si="100"/>
        <v/>
      </c>
      <c r="W236" s="195" t="str">
        <f t="shared" si="101"/>
        <v/>
      </c>
      <c r="X236" s="195" t="str">
        <f t="shared" si="102"/>
        <v/>
      </c>
      <c r="Y236" s="195" t="str">
        <f t="shared" si="103"/>
        <v/>
      </c>
      <c r="Z236" s="195" t="str">
        <f t="shared" si="104"/>
        <v/>
      </c>
      <c r="AA236" s="195" t="str">
        <f t="shared" si="105"/>
        <v/>
      </c>
      <c r="AB236" s="195" t="str">
        <f t="shared" si="106"/>
        <v/>
      </c>
      <c r="AC236" s="195" t="str">
        <f t="shared" si="107"/>
        <v/>
      </c>
      <c r="AD236" s="195" t="str">
        <f t="shared" si="108"/>
        <v/>
      </c>
      <c r="AE236" s="195" t="str">
        <f t="shared" si="109"/>
        <v/>
      </c>
      <c r="AF236" s="195" t="str">
        <f t="shared" si="110"/>
        <v/>
      </c>
      <c r="AG236" s="195" t="str">
        <f t="shared" si="111"/>
        <v/>
      </c>
      <c r="AH236" s="195" t="str">
        <f t="shared" si="112"/>
        <v/>
      </c>
      <c r="AI236" s="195" t="str">
        <f t="shared" si="113"/>
        <v/>
      </c>
      <c r="AJ236" s="195" t="str">
        <f t="shared" si="114"/>
        <v/>
      </c>
    </row>
    <row r="237" spans="1:36" x14ac:dyDescent="0.5">
      <c r="A237" s="226">
        <v>235</v>
      </c>
      <c r="C237" s="85" t="s">
        <v>1852</v>
      </c>
      <c r="D237" s="86" t="s">
        <v>101</v>
      </c>
      <c r="E237" s="87"/>
      <c r="F237" s="90"/>
      <c r="G237" s="89" t="str">
        <f t="shared" ca="1" si="90"/>
        <v/>
      </c>
      <c r="H237" s="90"/>
      <c r="I237" s="90"/>
      <c r="J237" s="91"/>
      <c r="K237" s="118"/>
      <c r="L237" s="87"/>
      <c r="M237" s="193" t="str">
        <f t="shared" si="91"/>
        <v/>
      </c>
      <c r="N237" s="193" t="str">
        <f t="shared" si="92"/>
        <v/>
      </c>
      <c r="O237" s="193" t="str">
        <f t="shared" si="93"/>
        <v/>
      </c>
      <c r="P237" s="193" t="str">
        <f t="shared" si="94"/>
        <v/>
      </c>
      <c r="Q237" s="193" t="str">
        <f t="shared" si="95"/>
        <v/>
      </c>
      <c r="R237" s="193" t="str">
        <f t="shared" si="96"/>
        <v/>
      </c>
      <c r="S237" s="193" t="str">
        <f t="shared" si="97"/>
        <v/>
      </c>
      <c r="T237" s="193" t="str">
        <f t="shared" si="98"/>
        <v/>
      </c>
      <c r="U237" s="193" t="str">
        <f t="shared" si="99"/>
        <v/>
      </c>
      <c r="V237" s="193" t="str">
        <f t="shared" si="100"/>
        <v/>
      </c>
      <c r="W237" s="193" t="str">
        <f t="shared" si="101"/>
        <v/>
      </c>
      <c r="X237" s="193" t="str">
        <f t="shared" si="102"/>
        <v/>
      </c>
      <c r="Y237" s="193" t="str">
        <f t="shared" si="103"/>
        <v/>
      </c>
      <c r="Z237" s="193" t="str">
        <f t="shared" si="104"/>
        <v/>
      </c>
      <c r="AA237" s="193" t="str">
        <f t="shared" si="105"/>
        <v/>
      </c>
      <c r="AB237" s="193" t="str">
        <f t="shared" si="106"/>
        <v/>
      </c>
      <c r="AC237" s="193" t="str">
        <f t="shared" si="107"/>
        <v/>
      </c>
      <c r="AD237" s="193" t="str">
        <f t="shared" si="108"/>
        <v/>
      </c>
      <c r="AE237" s="193" t="str">
        <f t="shared" si="109"/>
        <v/>
      </c>
      <c r="AF237" s="193" t="str">
        <f t="shared" si="110"/>
        <v/>
      </c>
      <c r="AG237" s="193" t="str">
        <f t="shared" si="111"/>
        <v/>
      </c>
      <c r="AH237" s="193" t="str">
        <f t="shared" si="112"/>
        <v/>
      </c>
      <c r="AI237" s="193" t="str">
        <f t="shared" si="113"/>
        <v/>
      </c>
      <c r="AJ237" s="193" t="str">
        <f t="shared" si="114"/>
        <v/>
      </c>
    </row>
    <row r="238" spans="1:36" x14ac:dyDescent="0.5">
      <c r="A238" s="226">
        <v>236</v>
      </c>
      <c r="C238" s="15" t="s">
        <v>1853</v>
      </c>
      <c r="D238" s="16" t="s">
        <v>102</v>
      </c>
      <c r="E238" s="26"/>
      <c r="F238" s="28"/>
      <c r="G238" s="17" t="str">
        <f t="shared" ca="1" si="90"/>
        <v/>
      </c>
      <c r="H238" s="28"/>
      <c r="I238" s="28"/>
      <c r="J238" s="30"/>
      <c r="K238" s="189">
        <f t="shared" ref="K238:K245" si="118">$K$237</f>
        <v>0</v>
      </c>
      <c r="L238" s="26"/>
      <c r="M238" s="194" t="str">
        <f t="shared" si="91"/>
        <v/>
      </c>
      <c r="N238" s="194" t="str">
        <f t="shared" si="92"/>
        <v/>
      </c>
      <c r="O238" s="194" t="str">
        <f t="shared" si="93"/>
        <v/>
      </c>
      <c r="P238" s="194" t="str">
        <f t="shared" si="94"/>
        <v/>
      </c>
      <c r="Q238" s="194" t="str">
        <f t="shared" si="95"/>
        <v/>
      </c>
      <c r="R238" s="194" t="str">
        <f t="shared" si="96"/>
        <v/>
      </c>
      <c r="S238" s="194" t="str">
        <f t="shared" si="97"/>
        <v/>
      </c>
      <c r="T238" s="194" t="str">
        <f t="shared" si="98"/>
        <v/>
      </c>
      <c r="U238" s="194" t="str">
        <f t="shared" si="99"/>
        <v/>
      </c>
      <c r="V238" s="194" t="str">
        <f t="shared" si="100"/>
        <v/>
      </c>
      <c r="W238" s="194" t="str">
        <f t="shared" si="101"/>
        <v/>
      </c>
      <c r="X238" s="194" t="str">
        <f t="shared" si="102"/>
        <v/>
      </c>
      <c r="Y238" s="194" t="str">
        <f t="shared" si="103"/>
        <v/>
      </c>
      <c r="Z238" s="194" t="str">
        <f t="shared" si="104"/>
        <v/>
      </c>
      <c r="AA238" s="194" t="str">
        <f t="shared" si="105"/>
        <v/>
      </c>
      <c r="AB238" s="194" t="str">
        <f t="shared" si="106"/>
        <v/>
      </c>
      <c r="AC238" s="194" t="str">
        <f t="shared" si="107"/>
        <v/>
      </c>
      <c r="AD238" s="194" t="str">
        <f t="shared" si="108"/>
        <v/>
      </c>
      <c r="AE238" s="194" t="str">
        <f t="shared" si="109"/>
        <v/>
      </c>
      <c r="AF238" s="194" t="str">
        <f t="shared" si="110"/>
        <v/>
      </c>
      <c r="AG238" s="194" t="str">
        <f t="shared" si="111"/>
        <v/>
      </c>
      <c r="AH238" s="194" t="str">
        <f t="shared" si="112"/>
        <v/>
      </c>
      <c r="AI238" s="194" t="str">
        <f t="shared" si="113"/>
        <v/>
      </c>
      <c r="AJ238" s="194" t="str">
        <f t="shared" si="114"/>
        <v/>
      </c>
    </row>
    <row r="239" spans="1:36" x14ac:dyDescent="0.5">
      <c r="A239" s="226">
        <v>237</v>
      </c>
      <c r="C239" s="15" t="s">
        <v>1854</v>
      </c>
      <c r="D239" s="16" t="s">
        <v>103</v>
      </c>
      <c r="E239" s="26"/>
      <c r="F239" s="28"/>
      <c r="G239" s="17" t="str">
        <f t="shared" ca="1" si="90"/>
        <v/>
      </c>
      <c r="H239" s="28"/>
      <c r="I239" s="28"/>
      <c r="J239" s="30"/>
      <c r="K239" s="189">
        <f t="shared" si="118"/>
        <v>0</v>
      </c>
      <c r="L239" s="26"/>
      <c r="M239" s="194" t="str">
        <f t="shared" si="91"/>
        <v/>
      </c>
      <c r="N239" s="194" t="str">
        <f t="shared" si="92"/>
        <v/>
      </c>
      <c r="O239" s="194" t="str">
        <f t="shared" si="93"/>
        <v/>
      </c>
      <c r="P239" s="194" t="str">
        <f t="shared" si="94"/>
        <v/>
      </c>
      <c r="Q239" s="194" t="str">
        <f t="shared" si="95"/>
        <v/>
      </c>
      <c r="R239" s="194" t="str">
        <f t="shared" si="96"/>
        <v/>
      </c>
      <c r="S239" s="194" t="str">
        <f t="shared" si="97"/>
        <v/>
      </c>
      <c r="T239" s="194" t="str">
        <f t="shared" si="98"/>
        <v/>
      </c>
      <c r="U239" s="194" t="str">
        <f t="shared" si="99"/>
        <v/>
      </c>
      <c r="V239" s="194" t="str">
        <f t="shared" si="100"/>
        <v/>
      </c>
      <c r="W239" s="194" t="str">
        <f t="shared" si="101"/>
        <v/>
      </c>
      <c r="X239" s="194" t="str">
        <f t="shared" si="102"/>
        <v/>
      </c>
      <c r="Y239" s="194" t="str">
        <f t="shared" si="103"/>
        <v/>
      </c>
      <c r="Z239" s="194" t="str">
        <f t="shared" si="104"/>
        <v/>
      </c>
      <c r="AA239" s="194" t="str">
        <f t="shared" si="105"/>
        <v/>
      </c>
      <c r="AB239" s="194" t="str">
        <f t="shared" si="106"/>
        <v/>
      </c>
      <c r="AC239" s="194" t="str">
        <f t="shared" si="107"/>
        <v/>
      </c>
      <c r="AD239" s="194" t="str">
        <f t="shared" si="108"/>
        <v/>
      </c>
      <c r="AE239" s="194" t="str">
        <f t="shared" si="109"/>
        <v/>
      </c>
      <c r="AF239" s="194" t="str">
        <f t="shared" si="110"/>
        <v/>
      </c>
      <c r="AG239" s="194" t="str">
        <f t="shared" si="111"/>
        <v/>
      </c>
      <c r="AH239" s="194" t="str">
        <f t="shared" si="112"/>
        <v/>
      </c>
      <c r="AI239" s="194" t="str">
        <f t="shared" si="113"/>
        <v/>
      </c>
      <c r="AJ239" s="194" t="str">
        <f t="shared" si="114"/>
        <v/>
      </c>
    </row>
    <row r="240" spans="1:36" x14ac:dyDescent="0.5">
      <c r="A240" s="226">
        <v>238</v>
      </c>
      <c r="C240" s="15" t="s">
        <v>1855</v>
      </c>
      <c r="D240" s="16" t="s">
        <v>104</v>
      </c>
      <c r="E240" s="26"/>
      <c r="F240" s="28"/>
      <c r="G240" s="17" t="str">
        <f t="shared" ca="1" si="90"/>
        <v/>
      </c>
      <c r="H240" s="28"/>
      <c r="I240" s="28"/>
      <c r="J240" s="30"/>
      <c r="K240" s="189">
        <f t="shared" si="118"/>
        <v>0</v>
      </c>
      <c r="L240" s="26"/>
      <c r="M240" s="194" t="str">
        <f t="shared" si="91"/>
        <v/>
      </c>
      <c r="N240" s="194" t="str">
        <f t="shared" si="92"/>
        <v/>
      </c>
      <c r="O240" s="194" t="str">
        <f t="shared" si="93"/>
        <v/>
      </c>
      <c r="P240" s="194" t="str">
        <f t="shared" si="94"/>
        <v/>
      </c>
      <c r="Q240" s="194" t="str">
        <f t="shared" si="95"/>
        <v/>
      </c>
      <c r="R240" s="194" t="str">
        <f t="shared" si="96"/>
        <v/>
      </c>
      <c r="S240" s="194" t="str">
        <f t="shared" si="97"/>
        <v/>
      </c>
      <c r="T240" s="194" t="str">
        <f t="shared" si="98"/>
        <v/>
      </c>
      <c r="U240" s="194" t="str">
        <f t="shared" si="99"/>
        <v/>
      </c>
      <c r="V240" s="194" t="str">
        <f t="shared" si="100"/>
        <v/>
      </c>
      <c r="W240" s="194" t="str">
        <f t="shared" si="101"/>
        <v/>
      </c>
      <c r="X240" s="194" t="str">
        <f t="shared" si="102"/>
        <v/>
      </c>
      <c r="Y240" s="194" t="str">
        <f t="shared" si="103"/>
        <v/>
      </c>
      <c r="Z240" s="194" t="str">
        <f t="shared" si="104"/>
        <v/>
      </c>
      <c r="AA240" s="194" t="str">
        <f t="shared" si="105"/>
        <v/>
      </c>
      <c r="AB240" s="194" t="str">
        <f t="shared" si="106"/>
        <v/>
      </c>
      <c r="AC240" s="194" t="str">
        <f t="shared" si="107"/>
        <v/>
      </c>
      <c r="AD240" s="194" t="str">
        <f t="shared" si="108"/>
        <v/>
      </c>
      <c r="AE240" s="194" t="str">
        <f t="shared" si="109"/>
        <v/>
      </c>
      <c r="AF240" s="194" t="str">
        <f t="shared" si="110"/>
        <v/>
      </c>
      <c r="AG240" s="194" t="str">
        <f t="shared" si="111"/>
        <v/>
      </c>
      <c r="AH240" s="194" t="str">
        <f t="shared" si="112"/>
        <v/>
      </c>
      <c r="AI240" s="194" t="str">
        <f t="shared" si="113"/>
        <v/>
      </c>
      <c r="AJ240" s="194" t="str">
        <f t="shared" si="114"/>
        <v/>
      </c>
    </row>
    <row r="241" spans="1:36" x14ac:dyDescent="0.5">
      <c r="A241" s="226">
        <v>239</v>
      </c>
      <c r="C241" s="15" t="s">
        <v>1856</v>
      </c>
      <c r="D241" s="16" t="s">
        <v>105</v>
      </c>
      <c r="E241" s="26"/>
      <c r="F241" s="28"/>
      <c r="G241" s="17" t="str">
        <f t="shared" ca="1" si="90"/>
        <v/>
      </c>
      <c r="H241" s="28"/>
      <c r="I241" s="28"/>
      <c r="J241" s="30"/>
      <c r="K241" s="189">
        <f t="shared" si="118"/>
        <v>0</v>
      </c>
      <c r="L241" s="26"/>
      <c r="M241" s="194" t="str">
        <f t="shared" si="91"/>
        <v/>
      </c>
      <c r="N241" s="194" t="str">
        <f t="shared" si="92"/>
        <v/>
      </c>
      <c r="O241" s="194" t="str">
        <f t="shared" si="93"/>
        <v/>
      </c>
      <c r="P241" s="194" t="str">
        <f t="shared" si="94"/>
        <v/>
      </c>
      <c r="Q241" s="194" t="str">
        <f t="shared" si="95"/>
        <v/>
      </c>
      <c r="R241" s="194" t="str">
        <f t="shared" si="96"/>
        <v/>
      </c>
      <c r="S241" s="194" t="str">
        <f t="shared" si="97"/>
        <v/>
      </c>
      <c r="T241" s="194" t="str">
        <f t="shared" si="98"/>
        <v/>
      </c>
      <c r="U241" s="194" t="str">
        <f t="shared" si="99"/>
        <v/>
      </c>
      <c r="V241" s="194" t="str">
        <f t="shared" si="100"/>
        <v/>
      </c>
      <c r="W241" s="194" t="str">
        <f t="shared" si="101"/>
        <v/>
      </c>
      <c r="X241" s="194" t="str">
        <f t="shared" si="102"/>
        <v/>
      </c>
      <c r="Y241" s="194" t="str">
        <f t="shared" si="103"/>
        <v/>
      </c>
      <c r="Z241" s="194" t="str">
        <f t="shared" si="104"/>
        <v/>
      </c>
      <c r="AA241" s="194" t="str">
        <f t="shared" si="105"/>
        <v/>
      </c>
      <c r="AB241" s="194" t="str">
        <f t="shared" si="106"/>
        <v/>
      </c>
      <c r="AC241" s="194" t="str">
        <f t="shared" si="107"/>
        <v/>
      </c>
      <c r="AD241" s="194" t="str">
        <f t="shared" si="108"/>
        <v/>
      </c>
      <c r="AE241" s="194" t="str">
        <f t="shared" si="109"/>
        <v/>
      </c>
      <c r="AF241" s="194" t="str">
        <f t="shared" si="110"/>
        <v/>
      </c>
      <c r="AG241" s="194" t="str">
        <f t="shared" si="111"/>
        <v/>
      </c>
      <c r="AH241" s="194" t="str">
        <f t="shared" si="112"/>
        <v/>
      </c>
      <c r="AI241" s="194" t="str">
        <f t="shared" si="113"/>
        <v/>
      </c>
      <c r="AJ241" s="194" t="str">
        <f t="shared" si="114"/>
        <v/>
      </c>
    </row>
    <row r="242" spans="1:36" x14ac:dyDescent="0.5">
      <c r="A242" s="226">
        <v>240</v>
      </c>
      <c r="C242" s="15" t="s">
        <v>1857</v>
      </c>
      <c r="D242" s="16" t="s">
        <v>106</v>
      </c>
      <c r="E242" s="26"/>
      <c r="F242" s="28"/>
      <c r="G242" s="17" t="str">
        <f t="shared" ca="1" si="90"/>
        <v/>
      </c>
      <c r="H242" s="28"/>
      <c r="I242" s="28"/>
      <c r="J242" s="30"/>
      <c r="K242" s="189">
        <f t="shared" si="118"/>
        <v>0</v>
      </c>
      <c r="L242" s="26"/>
      <c r="M242" s="194" t="str">
        <f t="shared" si="91"/>
        <v/>
      </c>
      <c r="N242" s="194" t="str">
        <f t="shared" si="92"/>
        <v/>
      </c>
      <c r="O242" s="194" t="str">
        <f t="shared" si="93"/>
        <v/>
      </c>
      <c r="P242" s="194" t="str">
        <f t="shared" si="94"/>
        <v/>
      </c>
      <c r="Q242" s="194" t="str">
        <f t="shared" si="95"/>
        <v/>
      </c>
      <c r="R242" s="194" t="str">
        <f t="shared" si="96"/>
        <v/>
      </c>
      <c r="S242" s="194" t="str">
        <f t="shared" si="97"/>
        <v/>
      </c>
      <c r="T242" s="194" t="str">
        <f t="shared" si="98"/>
        <v/>
      </c>
      <c r="U242" s="194" t="str">
        <f t="shared" si="99"/>
        <v/>
      </c>
      <c r="V242" s="194" t="str">
        <f t="shared" si="100"/>
        <v/>
      </c>
      <c r="W242" s="194" t="str">
        <f t="shared" si="101"/>
        <v/>
      </c>
      <c r="X242" s="194" t="str">
        <f t="shared" si="102"/>
        <v/>
      </c>
      <c r="Y242" s="194" t="str">
        <f t="shared" si="103"/>
        <v/>
      </c>
      <c r="Z242" s="194" t="str">
        <f t="shared" si="104"/>
        <v/>
      </c>
      <c r="AA242" s="194" t="str">
        <f t="shared" si="105"/>
        <v/>
      </c>
      <c r="AB242" s="194" t="str">
        <f t="shared" si="106"/>
        <v/>
      </c>
      <c r="AC242" s="194" t="str">
        <f t="shared" si="107"/>
        <v/>
      </c>
      <c r="AD242" s="194" t="str">
        <f t="shared" si="108"/>
        <v/>
      </c>
      <c r="AE242" s="194" t="str">
        <f t="shared" si="109"/>
        <v/>
      </c>
      <c r="AF242" s="194" t="str">
        <f t="shared" si="110"/>
        <v/>
      </c>
      <c r="AG242" s="194" t="str">
        <f t="shared" si="111"/>
        <v/>
      </c>
      <c r="AH242" s="194" t="str">
        <f t="shared" si="112"/>
        <v/>
      </c>
      <c r="AI242" s="194" t="str">
        <f t="shared" si="113"/>
        <v/>
      </c>
      <c r="AJ242" s="194" t="str">
        <f t="shared" si="114"/>
        <v/>
      </c>
    </row>
    <row r="243" spans="1:36" x14ac:dyDescent="0.5">
      <c r="A243" s="226">
        <v>241</v>
      </c>
      <c r="C243" s="15" t="s">
        <v>1858</v>
      </c>
      <c r="D243" s="16" t="s">
        <v>107</v>
      </c>
      <c r="E243" s="26"/>
      <c r="F243" s="28"/>
      <c r="G243" s="17" t="str">
        <f t="shared" ca="1" si="90"/>
        <v/>
      </c>
      <c r="H243" s="28"/>
      <c r="I243" s="28"/>
      <c r="J243" s="30"/>
      <c r="K243" s="189">
        <f t="shared" si="118"/>
        <v>0</v>
      </c>
      <c r="L243" s="26"/>
      <c r="M243" s="194" t="str">
        <f t="shared" si="91"/>
        <v/>
      </c>
      <c r="N243" s="194" t="str">
        <f t="shared" si="92"/>
        <v/>
      </c>
      <c r="O243" s="194" t="str">
        <f t="shared" si="93"/>
        <v/>
      </c>
      <c r="P243" s="194" t="str">
        <f t="shared" si="94"/>
        <v/>
      </c>
      <c r="Q243" s="194" t="str">
        <f t="shared" si="95"/>
        <v/>
      </c>
      <c r="R243" s="194" t="str">
        <f t="shared" si="96"/>
        <v/>
      </c>
      <c r="S243" s="194" t="str">
        <f t="shared" si="97"/>
        <v/>
      </c>
      <c r="T243" s="194" t="str">
        <f t="shared" si="98"/>
        <v/>
      </c>
      <c r="U243" s="194" t="str">
        <f t="shared" si="99"/>
        <v/>
      </c>
      <c r="V243" s="194" t="str">
        <f t="shared" si="100"/>
        <v/>
      </c>
      <c r="W243" s="194" t="str">
        <f t="shared" si="101"/>
        <v/>
      </c>
      <c r="X243" s="194" t="str">
        <f t="shared" si="102"/>
        <v/>
      </c>
      <c r="Y243" s="194" t="str">
        <f t="shared" si="103"/>
        <v/>
      </c>
      <c r="Z243" s="194" t="str">
        <f t="shared" si="104"/>
        <v/>
      </c>
      <c r="AA243" s="194" t="str">
        <f t="shared" si="105"/>
        <v/>
      </c>
      <c r="AB243" s="194" t="str">
        <f t="shared" si="106"/>
        <v/>
      </c>
      <c r="AC243" s="194" t="str">
        <f t="shared" si="107"/>
        <v/>
      </c>
      <c r="AD243" s="194" t="str">
        <f t="shared" si="108"/>
        <v/>
      </c>
      <c r="AE243" s="194" t="str">
        <f t="shared" si="109"/>
        <v/>
      </c>
      <c r="AF243" s="194" t="str">
        <f t="shared" si="110"/>
        <v/>
      </c>
      <c r="AG243" s="194" t="str">
        <f t="shared" si="111"/>
        <v/>
      </c>
      <c r="AH243" s="194" t="str">
        <f t="shared" si="112"/>
        <v/>
      </c>
      <c r="AI243" s="194" t="str">
        <f t="shared" si="113"/>
        <v/>
      </c>
      <c r="AJ243" s="194" t="str">
        <f t="shared" si="114"/>
        <v/>
      </c>
    </row>
    <row r="244" spans="1:36" x14ac:dyDescent="0.5">
      <c r="A244" s="230">
        <v>242</v>
      </c>
      <c r="B244" s="231"/>
      <c r="C244" s="15" t="s">
        <v>1859</v>
      </c>
      <c r="D244" s="16" t="s">
        <v>108</v>
      </c>
      <c r="E244" s="26"/>
      <c r="F244" s="28"/>
      <c r="G244" s="17" t="str">
        <f t="shared" ca="1" si="90"/>
        <v/>
      </c>
      <c r="H244" s="28"/>
      <c r="I244" s="28"/>
      <c r="J244" s="30"/>
      <c r="K244" s="189">
        <f t="shared" si="118"/>
        <v>0</v>
      </c>
      <c r="L244" s="26"/>
      <c r="M244" s="194" t="str">
        <f t="shared" si="91"/>
        <v/>
      </c>
      <c r="N244" s="194" t="str">
        <f t="shared" si="92"/>
        <v/>
      </c>
      <c r="O244" s="194" t="str">
        <f t="shared" si="93"/>
        <v/>
      </c>
      <c r="P244" s="194" t="str">
        <f t="shared" si="94"/>
        <v/>
      </c>
      <c r="Q244" s="194" t="str">
        <f t="shared" si="95"/>
        <v/>
      </c>
      <c r="R244" s="194" t="str">
        <f t="shared" si="96"/>
        <v/>
      </c>
      <c r="S244" s="194" t="str">
        <f t="shared" si="97"/>
        <v/>
      </c>
      <c r="T244" s="194" t="str">
        <f t="shared" si="98"/>
        <v/>
      </c>
      <c r="U244" s="194" t="str">
        <f t="shared" si="99"/>
        <v/>
      </c>
      <c r="V244" s="194" t="str">
        <f t="shared" si="100"/>
        <v/>
      </c>
      <c r="W244" s="194" t="str">
        <f t="shared" si="101"/>
        <v/>
      </c>
      <c r="X244" s="194" t="str">
        <f t="shared" si="102"/>
        <v/>
      </c>
      <c r="Y244" s="194" t="str">
        <f t="shared" si="103"/>
        <v/>
      </c>
      <c r="Z244" s="194" t="str">
        <f t="shared" si="104"/>
        <v/>
      </c>
      <c r="AA244" s="194" t="str">
        <f t="shared" si="105"/>
        <v/>
      </c>
      <c r="AB244" s="194" t="str">
        <f t="shared" si="106"/>
        <v/>
      </c>
      <c r="AC244" s="194" t="str">
        <f t="shared" si="107"/>
        <v/>
      </c>
      <c r="AD244" s="194" t="str">
        <f t="shared" si="108"/>
        <v/>
      </c>
      <c r="AE244" s="194" t="str">
        <f t="shared" si="109"/>
        <v/>
      </c>
      <c r="AF244" s="194" t="str">
        <f t="shared" si="110"/>
        <v/>
      </c>
      <c r="AG244" s="194" t="str">
        <f t="shared" si="111"/>
        <v/>
      </c>
      <c r="AH244" s="194" t="str">
        <f t="shared" si="112"/>
        <v/>
      </c>
      <c r="AI244" s="194" t="str">
        <f t="shared" si="113"/>
        <v/>
      </c>
      <c r="AJ244" s="194" t="str">
        <f t="shared" si="114"/>
        <v/>
      </c>
    </row>
    <row r="245" spans="1:36" s="92" customFormat="1" ht="20.25" thickBot="1" x14ac:dyDescent="0.55000000000000004">
      <c r="A245" s="227">
        <v>243</v>
      </c>
      <c r="B245" s="220"/>
      <c r="C245" s="93" t="s">
        <v>1851</v>
      </c>
      <c r="D245" s="94" t="s">
        <v>100</v>
      </c>
      <c r="E245" s="95"/>
      <c r="F245" s="98"/>
      <c r="G245" s="97" t="str">
        <f t="shared" ca="1" si="90"/>
        <v/>
      </c>
      <c r="H245" s="98"/>
      <c r="I245" s="98"/>
      <c r="J245" s="99"/>
      <c r="K245" s="190">
        <f t="shared" si="118"/>
        <v>0</v>
      </c>
      <c r="L245" s="95"/>
      <c r="M245" s="195" t="str">
        <f t="shared" si="91"/>
        <v/>
      </c>
      <c r="N245" s="195" t="str">
        <f t="shared" si="92"/>
        <v/>
      </c>
      <c r="O245" s="195" t="str">
        <f t="shared" si="93"/>
        <v/>
      </c>
      <c r="P245" s="195" t="str">
        <f t="shared" si="94"/>
        <v/>
      </c>
      <c r="Q245" s="195" t="str">
        <f t="shared" si="95"/>
        <v/>
      </c>
      <c r="R245" s="195" t="str">
        <f t="shared" si="96"/>
        <v/>
      </c>
      <c r="S245" s="195" t="str">
        <f t="shared" si="97"/>
        <v/>
      </c>
      <c r="T245" s="195" t="str">
        <f t="shared" si="98"/>
        <v/>
      </c>
      <c r="U245" s="195" t="str">
        <f t="shared" si="99"/>
        <v/>
      </c>
      <c r="V245" s="195" t="str">
        <f t="shared" si="100"/>
        <v/>
      </c>
      <c r="W245" s="195" t="str">
        <f t="shared" si="101"/>
        <v/>
      </c>
      <c r="X245" s="195" t="str">
        <f t="shared" si="102"/>
        <v/>
      </c>
      <c r="Y245" s="195" t="str">
        <f t="shared" si="103"/>
        <v/>
      </c>
      <c r="Z245" s="195" t="str">
        <f t="shared" si="104"/>
        <v/>
      </c>
      <c r="AA245" s="195" t="str">
        <f t="shared" si="105"/>
        <v/>
      </c>
      <c r="AB245" s="195" t="str">
        <f t="shared" si="106"/>
        <v/>
      </c>
      <c r="AC245" s="195" t="str">
        <f t="shared" si="107"/>
        <v/>
      </c>
      <c r="AD245" s="195" t="str">
        <f t="shared" si="108"/>
        <v/>
      </c>
      <c r="AE245" s="195" t="str">
        <f t="shared" si="109"/>
        <v/>
      </c>
      <c r="AF245" s="195" t="str">
        <f t="shared" si="110"/>
        <v/>
      </c>
      <c r="AG245" s="195" t="str">
        <f t="shared" si="111"/>
        <v/>
      </c>
      <c r="AH245" s="195" t="str">
        <f t="shared" si="112"/>
        <v/>
      </c>
      <c r="AI245" s="195" t="str">
        <f t="shared" si="113"/>
        <v/>
      </c>
      <c r="AJ245" s="195" t="str">
        <f t="shared" si="114"/>
        <v/>
      </c>
    </row>
    <row r="246" spans="1:36" s="110" customFormat="1" ht="20.25" thickBot="1" x14ac:dyDescent="0.55000000000000004">
      <c r="A246" s="228">
        <v>244</v>
      </c>
      <c r="B246" s="221"/>
      <c r="C246" s="104">
        <v>3</v>
      </c>
      <c r="D246" s="105" t="s">
        <v>109</v>
      </c>
      <c r="E246" s="106"/>
      <c r="F246" s="107"/>
      <c r="G246" s="108" t="str">
        <f t="shared" ca="1" si="90"/>
        <v/>
      </c>
      <c r="H246" s="107"/>
      <c r="I246" s="107"/>
      <c r="J246" s="109"/>
      <c r="K246" s="132"/>
      <c r="L246" s="106"/>
      <c r="M246" s="197" t="str">
        <f t="shared" si="91"/>
        <v/>
      </c>
      <c r="N246" s="197" t="str">
        <f t="shared" si="92"/>
        <v/>
      </c>
      <c r="O246" s="197" t="str">
        <f t="shared" si="93"/>
        <v/>
      </c>
      <c r="P246" s="197" t="str">
        <f t="shared" si="94"/>
        <v/>
      </c>
      <c r="Q246" s="197" t="str">
        <f t="shared" si="95"/>
        <v/>
      </c>
      <c r="R246" s="197" t="str">
        <f t="shared" si="96"/>
        <v/>
      </c>
      <c r="S246" s="197" t="str">
        <f t="shared" si="97"/>
        <v/>
      </c>
      <c r="T246" s="197" t="str">
        <f t="shared" si="98"/>
        <v/>
      </c>
      <c r="U246" s="197" t="str">
        <f t="shared" si="99"/>
        <v/>
      </c>
      <c r="V246" s="197" t="str">
        <f t="shared" si="100"/>
        <v/>
      </c>
      <c r="W246" s="197" t="str">
        <f t="shared" si="101"/>
        <v/>
      </c>
      <c r="X246" s="197" t="str">
        <f t="shared" si="102"/>
        <v/>
      </c>
      <c r="Y246" s="197" t="str">
        <f t="shared" si="103"/>
        <v/>
      </c>
      <c r="Z246" s="197" t="str">
        <f t="shared" si="104"/>
        <v/>
      </c>
      <c r="AA246" s="197" t="str">
        <f t="shared" si="105"/>
        <v/>
      </c>
      <c r="AB246" s="197" t="str">
        <f t="shared" si="106"/>
        <v/>
      </c>
      <c r="AC246" s="197" t="str">
        <f t="shared" si="107"/>
        <v/>
      </c>
      <c r="AD246" s="197" t="str">
        <f t="shared" si="108"/>
        <v/>
      </c>
      <c r="AE246" s="197" t="str">
        <f t="shared" si="109"/>
        <v/>
      </c>
      <c r="AF246" s="197" t="str">
        <f t="shared" si="110"/>
        <v/>
      </c>
      <c r="AG246" s="197" t="str">
        <f t="shared" si="111"/>
        <v/>
      </c>
      <c r="AH246" s="197" t="str">
        <f t="shared" si="112"/>
        <v/>
      </c>
      <c r="AI246" s="197" t="str">
        <f t="shared" si="113"/>
        <v/>
      </c>
      <c r="AJ246" s="197" t="str">
        <f t="shared" si="114"/>
        <v/>
      </c>
    </row>
    <row r="247" spans="1:36" x14ac:dyDescent="0.5">
      <c r="A247" s="226">
        <v>245</v>
      </c>
      <c r="C247" s="85" t="s">
        <v>1861</v>
      </c>
      <c r="D247" s="86" t="s">
        <v>111</v>
      </c>
      <c r="E247" s="87"/>
      <c r="F247" s="90"/>
      <c r="G247" s="89" t="str">
        <f t="shared" ca="1" si="90"/>
        <v/>
      </c>
      <c r="H247" s="90"/>
      <c r="I247" s="138"/>
      <c r="J247" s="101"/>
      <c r="K247" s="118"/>
      <c r="L247" s="87"/>
      <c r="M247" s="193" t="str">
        <f t="shared" si="91"/>
        <v/>
      </c>
      <c r="N247" s="193" t="str">
        <f t="shared" si="92"/>
        <v/>
      </c>
      <c r="O247" s="193" t="str">
        <f t="shared" si="93"/>
        <v/>
      </c>
      <c r="P247" s="193" t="str">
        <f t="shared" si="94"/>
        <v/>
      </c>
      <c r="Q247" s="193" t="str">
        <f t="shared" si="95"/>
        <v/>
      </c>
      <c r="R247" s="193" t="str">
        <f t="shared" si="96"/>
        <v/>
      </c>
      <c r="S247" s="193" t="str">
        <f t="shared" si="97"/>
        <v/>
      </c>
      <c r="T247" s="193" t="str">
        <f t="shared" si="98"/>
        <v/>
      </c>
      <c r="U247" s="193" t="str">
        <f t="shared" si="99"/>
        <v/>
      </c>
      <c r="V247" s="193" t="str">
        <f t="shared" si="100"/>
        <v/>
      </c>
      <c r="W247" s="193" t="str">
        <f t="shared" si="101"/>
        <v/>
      </c>
      <c r="X247" s="193" t="str">
        <f t="shared" si="102"/>
        <v/>
      </c>
      <c r="Y247" s="193" t="str">
        <f t="shared" si="103"/>
        <v/>
      </c>
      <c r="Z247" s="193" t="str">
        <f t="shared" si="104"/>
        <v/>
      </c>
      <c r="AA247" s="193" t="str">
        <f t="shared" si="105"/>
        <v/>
      </c>
      <c r="AB247" s="193" t="str">
        <f t="shared" si="106"/>
        <v/>
      </c>
      <c r="AC247" s="193" t="str">
        <f t="shared" si="107"/>
        <v/>
      </c>
      <c r="AD247" s="193" t="str">
        <f t="shared" si="108"/>
        <v/>
      </c>
      <c r="AE247" s="193" t="str">
        <f t="shared" si="109"/>
        <v/>
      </c>
      <c r="AF247" s="193" t="str">
        <f t="shared" si="110"/>
        <v/>
      </c>
      <c r="AG247" s="193" t="str">
        <f t="shared" si="111"/>
        <v/>
      </c>
      <c r="AH247" s="193" t="str">
        <f t="shared" si="112"/>
        <v/>
      </c>
      <c r="AI247" s="193" t="str">
        <f t="shared" si="113"/>
        <v/>
      </c>
      <c r="AJ247" s="193" t="str">
        <f t="shared" si="114"/>
        <v/>
      </c>
    </row>
    <row r="248" spans="1:36" x14ac:dyDescent="0.5">
      <c r="A248" s="226">
        <v>246</v>
      </c>
      <c r="C248" s="15" t="s">
        <v>1863</v>
      </c>
      <c r="D248" s="16" t="s">
        <v>113</v>
      </c>
      <c r="E248" s="26"/>
      <c r="F248" s="28"/>
      <c r="G248" s="17" t="str">
        <f t="shared" ca="1" si="90"/>
        <v/>
      </c>
      <c r="H248" s="28"/>
      <c r="I248" s="139"/>
      <c r="J248" s="80"/>
      <c r="K248" s="189">
        <f t="shared" ref="K248:K253" si="119">$K$247</f>
        <v>0</v>
      </c>
      <c r="L248" s="26"/>
      <c r="M248" s="194" t="str">
        <f t="shared" si="91"/>
        <v/>
      </c>
      <c r="N248" s="194" t="str">
        <f t="shared" si="92"/>
        <v/>
      </c>
      <c r="O248" s="194" t="str">
        <f t="shared" si="93"/>
        <v/>
      </c>
      <c r="P248" s="194" t="str">
        <f t="shared" si="94"/>
        <v/>
      </c>
      <c r="Q248" s="194" t="str">
        <f t="shared" si="95"/>
        <v/>
      </c>
      <c r="R248" s="194" t="str">
        <f t="shared" si="96"/>
        <v/>
      </c>
      <c r="S248" s="194" t="str">
        <f t="shared" si="97"/>
        <v/>
      </c>
      <c r="T248" s="194" t="str">
        <f t="shared" si="98"/>
        <v/>
      </c>
      <c r="U248" s="194" t="str">
        <f t="shared" si="99"/>
        <v/>
      </c>
      <c r="V248" s="194" t="str">
        <f t="shared" si="100"/>
        <v/>
      </c>
      <c r="W248" s="194" t="str">
        <f t="shared" si="101"/>
        <v/>
      </c>
      <c r="X248" s="194" t="str">
        <f t="shared" si="102"/>
        <v/>
      </c>
      <c r="Y248" s="194" t="str">
        <f t="shared" si="103"/>
        <v/>
      </c>
      <c r="Z248" s="194" t="str">
        <f t="shared" si="104"/>
        <v/>
      </c>
      <c r="AA248" s="194" t="str">
        <f t="shared" si="105"/>
        <v/>
      </c>
      <c r="AB248" s="194" t="str">
        <f t="shared" si="106"/>
        <v/>
      </c>
      <c r="AC248" s="194" t="str">
        <f t="shared" si="107"/>
        <v/>
      </c>
      <c r="AD248" s="194" t="str">
        <f t="shared" si="108"/>
        <v/>
      </c>
      <c r="AE248" s="194" t="str">
        <f t="shared" si="109"/>
        <v/>
      </c>
      <c r="AF248" s="194" t="str">
        <f t="shared" si="110"/>
        <v/>
      </c>
      <c r="AG248" s="194" t="str">
        <f t="shared" si="111"/>
        <v/>
      </c>
      <c r="AH248" s="194" t="str">
        <f t="shared" si="112"/>
        <v/>
      </c>
      <c r="AI248" s="194" t="str">
        <f t="shared" si="113"/>
        <v/>
      </c>
      <c r="AJ248" s="194" t="str">
        <f t="shared" si="114"/>
        <v/>
      </c>
    </row>
    <row r="249" spans="1:36" x14ac:dyDescent="0.5">
      <c r="A249" s="226">
        <v>247</v>
      </c>
      <c r="C249" s="15" t="s">
        <v>1864</v>
      </c>
      <c r="D249" s="16" t="s">
        <v>114</v>
      </c>
      <c r="E249" s="26"/>
      <c r="F249" s="28"/>
      <c r="G249" s="17" t="str">
        <f t="shared" ca="1" si="90"/>
        <v/>
      </c>
      <c r="H249" s="28"/>
      <c r="I249" s="139"/>
      <c r="J249" s="80"/>
      <c r="K249" s="189">
        <f t="shared" si="119"/>
        <v>0</v>
      </c>
      <c r="L249" s="26"/>
      <c r="M249" s="194" t="str">
        <f t="shared" si="91"/>
        <v/>
      </c>
      <c r="N249" s="194" t="str">
        <f t="shared" si="92"/>
        <v/>
      </c>
      <c r="O249" s="194" t="str">
        <f t="shared" si="93"/>
        <v/>
      </c>
      <c r="P249" s="194" t="str">
        <f t="shared" si="94"/>
        <v/>
      </c>
      <c r="Q249" s="194" t="str">
        <f t="shared" si="95"/>
        <v/>
      </c>
      <c r="R249" s="194" t="str">
        <f t="shared" si="96"/>
        <v/>
      </c>
      <c r="S249" s="194" t="str">
        <f t="shared" si="97"/>
        <v/>
      </c>
      <c r="T249" s="194" t="str">
        <f t="shared" si="98"/>
        <v/>
      </c>
      <c r="U249" s="194" t="str">
        <f t="shared" si="99"/>
        <v/>
      </c>
      <c r="V249" s="194" t="str">
        <f t="shared" si="100"/>
        <v/>
      </c>
      <c r="W249" s="194" t="str">
        <f t="shared" si="101"/>
        <v/>
      </c>
      <c r="X249" s="194" t="str">
        <f t="shared" si="102"/>
        <v/>
      </c>
      <c r="Y249" s="194" t="str">
        <f t="shared" si="103"/>
        <v/>
      </c>
      <c r="Z249" s="194" t="str">
        <f t="shared" si="104"/>
        <v/>
      </c>
      <c r="AA249" s="194" t="str">
        <f t="shared" si="105"/>
        <v/>
      </c>
      <c r="AB249" s="194" t="str">
        <f t="shared" si="106"/>
        <v/>
      </c>
      <c r="AC249" s="194" t="str">
        <f t="shared" si="107"/>
        <v/>
      </c>
      <c r="AD249" s="194" t="str">
        <f t="shared" si="108"/>
        <v/>
      </c>
      <c r="AE249" s="194" t="str">
        <f t="shared" si="109"/>
        <v/>
      </c>
      <c r="AF249" s="194" t="str">
        <f t="shared" si="110"/>
        <v/>
      </c>
      <c r="AG249" s="194" t="str">
        <f t="shared" si="111"/>
        <v/>
      </c>
      <c r="AH249" s="194" t="str">
        <f t="shared" si="112"/>
        <v/>
      </c>
      <c r="AI249" s="194" t="str">
        <f t="shared" si="113"/>
        <v/>
      </c>
      <c r="AJ249" s="194" t="str">
        <f t="shared" si="114"/>
        <v/>
      </c>
    </row>
    <row r="250" spans="1:36" x14ac:dyDescent="0.5">
      <c r="A250" s="226">
        <v>248</v>
      </c>
      <c r="C250" s="15" t="s">
        <v>1865</v>
      </c>
      <c r="D250" s="16" t="s">
        <v>3449</v>
      </c>
      <c r="E250" s="26"/>
      <c r="F250" s="28"/>
      <c r="G250" s="17" t="str">
        <f t="shared" ca="1" si="90"/>
        <v/>
      </c>
      <c r="H250" s="28"/>
      <c r="I250" s="139"/>
      <c r="J250" s="80"/>
      <c r="K250" s="189">
        <f t="shared" si="119"/>
        <v>0</v>
      </c>
      <c r="L250" s="26"/>
      <c r="M250" s="194" t="str">
        <f t="shared" si="91"/>
        <v/>
      </c>
      <c r="N250" s="194" t="str">
        <f t="shared" si="92"/>
        <v/>
      </c>
      <c r="O250" s="194" t="str">
        <f t="shared" si="93"/>
        <v/>
      </c>
      <c r="P250" s="194" t="str">
        <f t="shared" si="94"/>
        <v/>
      </c>
      <c r="Q250" s="194" t="str">
        <f t="shared" si="95"/>
        <v/>
      </c>
      <c r="R250" s="194" t="str">
        <f t="shared" si="96"/>
        <v/>
      </c>
      <c r="S250" s="194" t="str">
        <f t="shared" si="97"/>
        <v/>
      </c>
      <c r="T250" s="194" t="str">
        <f t="shared" si="98"/>
        <v/>
      </c>
      <c r="U250" s="194" t="str">
        <f t="shared" si="99"/>
        <v/>
      </c>
      <c r="V250" s="194" t="str">
        <f t="shared" si="100"/>
        <v/>
      </c>
      <c r="W250" s="194" t="str">
        <f t="shared" si="101"/>
        <v/>
      </c>
      <c r="X250" s="194" t="str">
        <f t="shared" si="102"/>
        <v/>
      </c>
      <c r="Y250" s="194" t="str">
        <f t="shared" si="103"/>
        <v/>
      </c>
      <c r="Z250" s="194" t="str">
        <f t="shared" si="104"/>
        <v/>
      </c>
      <c r="AA250" s="194" t="str">
        <f t="shared" si="105"/>
        <v/>
      </c>
      <c r="AB250" s="194" t="str">
        <f t="shared" si="106"/>
        <v/>
      </c>
      <c r="AC250" s="194" t="str">
        <f t="shared" si="107"/>
        <v/>
      </c>
      <c r="AD250" s="194" t="str">
        <f t="shared" si="108"/>
        <v/>
      </c>
      <c r="AE250" s="194" t="str">
        <f t="shared" si="109"/>
        <v/>
      </c>
      <c r="AF250" s="194" t="str">
        <f t="shared" si="110"/>
        <v/>
      </c>
      <c r="AG250" s="194" t="str">
        <f t="shared" si="111"/>
        <v/>
      </c>
      <c r="AH250" s="194" t="str">
        <f t="shared" si="112"/>
        <v/>
      </c>
      <c r="AI250" s="194" t="str">
        <f t="shared" si="113"/>
        <v/>
      </c>
      <c r="AJ250" s="194" t="str">
        <f t="shared" si="114"/>
        <v/>
      </c>
    </row>
    <row r="251" spans="1:36" x14ac:dyDescent="0.5">
      <c r="A251" s="230">
        <v>249</v>
      </c>
      <c r="B251" s="231"/>
      <c r="C251" s="15" t="s">
        <v>1866</v>
      </c>
      <c r="D251" s="16" t="s">
        <v>115</v>
      </c>
      <c r="E251" s="26"/>
      <c r="F251" s="28"/>
      <c r="G251" s="17" t="str">
        <f t="shared" ca="1" si="90"/>
        <v/>
      </c>
      <c r="H251" s="28"/>
      <c r="I251" s="139"/>
      <c r="J251" s="80"/>
      <c r="K251" s="189">
        <f t="shared" si="119"/>
        <v>0</v>
      </c>
      <c r="L251" s="26"/>
      <c r="M251" s="194" t="str">
        <f t="shared" si="91"/>
        <v/>
      </c>
      <c r="N251" s="194" t="str">
        <f t="shared" si="92"/>
        <v/>
      </c>
      <c r="O251" s="194" t="str">
        <f t="shared" si="93"/>
        <v/>
      </c>
      <c r="P251" s="194" t="str">
        <f t="shared" si="94"/>
        <v/>
      </c>
      <c r="Q251" s="194" t="str">
        <f t="shared" si="95"/>
        <v/>
      </c>
      <c r="R251" s="194" t="str">
        <f t="shared" si="96"/>
        <v/>
      </c>
      <c r="S251" s="194" t="str">
        <f t="shared" si="97"/>
        <v/>
      </c>
      <c r="T251" s="194" t="str">
        <f t="shared" si="98"/>
        <v/>
      </c>
      <c r="U251" s="194" t="str">
        <f t="shared" si="99"/>
        <v/>
      </c>
      <c r="V251" s="194" t="str">
        <f t="shared" si="100"/>
        <v/>
      </c>
      <c r="W251" s="194" t="str">
        <f t="shared" si="101"/>
        <v/>
      </c>
      <c r="X251" s="194" t="str">
        <f t="shared" si="102"/>
        <v/>
      </c>
      <c r="Y251" s="194" t="str">
        <f t="shared" si="103"/>
        <v/>
      </c>
      <c r="Z251" s="194" t="str">
        <f t="shared" si="104"/>
        <v/>
      </c>
      <c r="AA251" s="194" t="str">
        <f t="shared" si="105"/>
        <v/>
      </c>
      <c r="AB251" s="194" t="str">
        <f t="shared" si="106"/>
        <v/>
      </c>
      <c r="AC251" s="194" t="str">
        <f t="shared" si="107"/>
        <v/>
      </c>
      <c r="AD251" s="194" t="str">
        <f t="shared" si="108"/>
        <v/>
      </c>
      <c r="AE251" s="194" t="str">
        <f t="shared" si="109"/>
        <v/>
      </c>
      <c r="AF251" s="194" t="str">
        <f t="shared" si="110"/>
        <v/>
      </c>
      <c r="AG251" s="194" t="str">
        <f t="shared" si="111"/>
        <v/>
      </c>
      <c r="AH251" s="194" t="str">
        <f t="shared" si="112"/>
        <v/>
      </c>
      <c r="AI251" s="194" t="str">
        <f t="shared" si="113"/>
        <v/>
      </c>
      <c r="AJ251" s="194" t="str">
        <f t="shared" si="114"/>
        <v/>
      </c>
    </row>
    <row r="252" spans="1:36" x14ac:dyDescent="0.5">
      <c r="A252" s="226">
        <v>250</v>
      </c>
      <c r="C252" s="15" t="s">
        <v>1862</v>
      </c>
      <c r="D252" s="16" t="s">
        <v>112</v>
      </c>
      <c r="E252" s="26"/>
      <c r="F252" s="28"/>
      <c r="G252" s="17" t="str">
        <f t="shared" ca="1" si="90"/>
        <v/>
      </c>
      <c r="H252" s="28"/>
      <c r="I252" s="139"/>
      <c r="J252" s="80"/>
      <c r="K252" s="189">
        <f t="shared" si="119"/>
        <v>0</v>
      </c>
      <c r="L252" s="26"/>
      <c r="M252" s="194" t="str">
        <f t="shared" si="91"/>
        <v/>
      </c>
      <c r="N252" s="194" t="str">
        <f t="shared" si="92"/>
        <v/>
      </c>
      <c r="O252" s="194" t="str">
        <f t="shared" si="93"/>
        <v/>
      </c>
      <c r="P252" s="194" t="str">
        <f t="shared" si="94"/>
        <v/>
      </c>
      <c r="Q252" s="194" t="str">
        <f t="shared" si="95"/>
        <v/>
      </c>
      <c r="R252" s="194" t="str">
        <f t="shared" si="96"/>
        <v/>
      </c>
      <c r="S252" s="194" t="str">
        <f t="shared" si="97"/>
        <v/>
      </c>
      <c r="T252" s="194" t="str">
        <f t="shared" si="98"/>
        <v/>
      </c>
      <c r="U252" s="194" t="str">
        <f t="shared" si="99"/>
        <v/>
      </c>
      <c r="V252" s="194" t="str">
        <f t="shared" si="100"/>
        <v/>
      </c>
      <c r="W252" s="194" t="str">
        <f t="shared" si="101"/>
        <v/>
      </c>
      <c r="X252" s="194" t="str">
        <f t="shared" si="102"/>
        <v/>
      </c>
      <c r="Y252" s="194" t="str">
        <f t="shared" si="103"/>
        <v/>
      </c>
      <c r="Z252" s="194" t="str">
        <f t="shared" si="104"/>
        <v/>
      </c>
      <c r="AA252" s="194" t="str">
        <f t="shared" si="105"/>
        <v/>
      </c>
      <c r="AB252" s="194" t="str">
        <f t="shared" si="106"/>
        <v/>
      </c>
      <c r="AC252" s="194" t="str">
        <f t="shared" si="107"/>
        <v/>
      </c>
      <c r="AD252" s="194" t="str">
        <f t="shared" si="108"/>
        <v/>
      </c>
      <c r="AE252" s="194" t="str">
        <f t="shared" si="109"/>
        <v/>
      </c>
      <c r="AF252" s="194" t="str">
        <f t="shared" si="110"/>
        <v/>
      </c>
      <c r="AG252" s="194" t="str">
        <f t="shared" si="111"/>
        <v/>
      </c>
      <c r="AH252" s="194" t="str">
        <f t="shared" si="112"/>
        <v/>
      </c>
      <c r="AI252" s="194" t="str">
        <f t="shared" si="113"/>
        <v/>
      </c>
      <c r="AJ252" s="194" t="str">
        <f t="shared" si="114"/>
        <v/>
      </c>
    </row>
    <row r="253" spans="1:36" s="92" customFormat="1" ht="20.25" thickBot="1" x14ac:dyDescent="0.55000000000000004">
      <c r="A253" s="227">
        <v>251</v>
      </c>
      <c r="B253" s="220"/>
      <c r="C253" s="93" t="s">
        <v>1860</v>
      </c>
      <c r="D253" s="94" t="s">
        <v>110</v>
      </c>
      <c r="E253" s="95"/>
      <c r="F253" s="98"/>
      <c r="G253" s="97" t="str">
        <f t="shared" ca="1" si="90"/>
        <v/>
      </c>
      <c r="H253" s="98"/>
      <c r="I253" s="144"/>
      <c r="J253" s="102"/>
      <c r="K253" s="190">
        <f t="shared" si="119"/>
        <v>0</v>
      </c>
      <c r="L253" s="95"/>
      <c r="M253" s="195" t="str">
        <f t="shared" si="91"/>
        <v/>
      </c>
      <c r="N253" s="195" t="str">
        <f t="shared" si="92"/>
        <v/>
      </c>
      <c r="O253" s="195" t="str">
        <f t="shared" si="93"/>
        <v/>
      </c>
      <c r="P253" s="195" t="str">
        <f t="shared" si="94"/>
        <v/>
      </c>
      <c r="Q253" s="195" t="str">
        <f t="shared" si="95"/>
        <v/>
      </c>
      <c r="R253" s="195" t="str">
        <f t="shared" si="96"/>
        <v/>
      </c>
      <c r="S253" s="195" t="str">
        <f t="shared" si="97"/>
        <v/>
      </c>
      <c r="T253" s="195" t="str">
        <f t="shared" si="98"/>
        <v/>
      </c>
      <c r="U253" s="195" t="str">
        <f t="shared" si="99"/>
        <v/>
      </c>
      <c r="V253" s="195" t="str">
        <f t="shared" si="100"/>
        <v/>
      </c>
      <c r="W253" s="195" t="str">
        <f t="shared" si="101"/>
        <v/>
      </c>
      <c r="X253" s="195" t="str">
        <f t="shared" si="102"/>
        <v/>
      </c>
      <c r="Y253" s="195" t="str">
        <f t="shared" si="103"/>
        <v/>
      </c>
      <c r="Z253" s="195" t="str">
        <f t="shared" si="104"/>
        <v/>
      </c>
      <c r="AA253" s="195" t="str">
        <f t="shared" si="105"/>
        <v/>
      </c>
      <c r="AB253" s="195" t="str">
        <f t="shared" si="106"/>
        <v/>
      </c>
      <c r="AC253" s="195" t="str">
        <f t="shared" si="107"/>
        <v/>
      </c>
      <c r="AD253" s="195" t="str">
        <f t="shared" si="108"/>
        <v/>
      </c>
      <c r="AE253" s="195" t="str">
        <f t="shared" si="109"/>
        <v/>
      </c>
      <c r="AF253" s="195" t="str">
        <f t="shared" si="110"/>
        <v/>
      </c>
      <c r="AG253" s="195" t="str">
        <f t="shared" si="111"/>
        <v/>
      </c>
      <c r="AH253" s="195" t="str">
        <f t="shared" si="112"/>
        <v/>
      </c>
      <c r="AI253" s="195" t="str">
        <f t="shared" si="113"/>
        <v/>
      </c>
      <c r="AJ253" s="195" t="str">
        <f t="shared" si="114"/>
        <v/>
      </c>
    </row>
    <row r="254" spans="1:36" x14ac:dyDescent="0.5">
      <c r="A254" s="226">
        <v>252</v>
      </c>
      <c r="C254" s="85" t="s">
        <v>1869</v>
      </c>
      <c r="D254" s="86" t="s">
        <v>118</v>
      </c>
      <c r="E254" s="87"/>
      <c r="F254" s="90"/>
      <c r="G254" s="89" t="str">
        <f t="shared" ca="1" si="90"/>
        <v/>
      </c>
      <c r="H254" s="90"/>
      <c r="I254" s="138"/>
      <c r="J254" s="101"/>
      <c r="K254" s="118"/>
      <c r="L254" s="87"/>
      <c r="M254" s="193" t="str">
        <f t="shared" si="91"/>
        <v/>
      </c>
      <c r="N254" s="193" t="str">
        <f t="shared" si="92"/>
        <v/>
      </c>
      <c r="O254" s="193" t="str">
        <f t="shared" si="93"/>
        <v/>
      </c>
      <c r="P254" s="193" t="str">
        <f t="shared" si="94"/>
        <v/>
      </c>
      <c r="Q254" s="193" t="str">
        <f t="shared" si="95"/>
        <v/>
      </c>
      <c r="R254" s="193" t="str">
        <f t="shared" si="96"/>
        <v/>
      </c>
      <c r="S254" s="193" t="str">
        <f t="shared" si="97"/>
        <v/>
      </c>
      <c r="T254" s="193" t="str">
        <f t="shared" si="98"/>
        <v/>
      </c>
      <c r="U254" s="193" t="str">
        <f t="shared" si="99"/>
        <v/>
      </c>
      <c r="V254" s="193" t="str">
        <f t="shared" si="100"/>
        <v/>
      </c>
      <c r="W254" s="193" t="str">
        <f t="shared" si="101"/>
        <v/>
      </c>
      <c r="X254" s="193" t="str">
        <f t="shared" si="102"/>
        <v/>
      </c>
      <c r="Y254" s="193" t="str">
        <f t="shared" si="103"/>
        <v/>
      </c>
      <c r="Z254" s="193" t="str">
        <f t="shared" si="104"/>
        <v/>
      </c>
      <c r="AA254" s="193" t="str">
        <f t="shared" si="105"/>
        <v/>
      </c>
      <c r="AB254" s="193" t="str">
        <f t="shared" si="106"/>
        <v/>
      </c>
      <c r="AC254" s="193" t="str">
        <f t="shared" si="107"/>
        <v/>
      </c>
      <c r="AD254" s="193" t="str">
        <f t="shared" si="108"/>
        <v/>
      </c>
      <c r="AE254" s="193" t="str">
        <f t="shared" si="109"/>
        <v/>
      </c>
      <c r="AF254" s="193" t="str">
        <f t="shared" si="110"/>
        <v/>
      </c>
      <c r="AG254" s="193" t="str">
        <f t="shared" si="111"/>
        <v/>
      </c>
      <c r="AH254" s="193" t="str">
        <f t="shared" si="112"/>
        <v/>
      </c>
      <c r="AI254" s="193" t="str">
        <f t="shared" si="113"/>
        <v/>
      </c>
      <c r="AJ254" s="193" t="str">
        <f t="shared" si="114"/>
        <v/>
      </c>
    </row>
    <row r="255" spans="1:36" x14ac:dyDescent="0.5">
      <c r="A255" s="226">
        <v>253</v>
      </c>
      <c r="C255" s="15" t="s">
        <v>1870</v>
      </c>
      <c r="D255" s="16" t="s">
        <v>119</v>
      </c>
      <c r="E255" s="26"/>
      <c r="F255" s="28"/>
      <c r="G255" s="17" t="str">
        <f t="shared" ca="1" si="90"/>
        <v/>
      </c>
      <c r="H255" s="28"/>
      <c r="I255" s="139"/>
      <c r="J255" s="80"/>
      <c r="K255" s="189">
        <f t="shared" ref="K255:K269" si="120">$K$254</f>
        <v>0</v>
      </c>
      <c r="L255" s="26"/>
      <c r="M255" s="194" t="str">
        <f t="shared" si="91"/>
        <v/>
      </c>
      <c r="N255" s="194" t="str">
        <f t="shared" si="92"/>
        <v/>
      </c>
      <c r="O255" s="194" t="str">
        <f t="shared" si="93"/>
        <v/>
      </c>
      <c r="P255" s="194" t="str">
        <f t="shared" si="94"/>
        <v/>
      </c>
      <c r="Q255" s="194" t="str">
        <f t="shared" si="95"/>
        <v/>
      </c>
      <c r="R255" s="194" t="str">
        <f t="shared" si="96"/>
        <v/>
      </c>
      <c r="S255" s="194" t="str">
        <f t="shared" si="97"/>
        <v/>
      </c>
      <c r="T255" s="194" t="str">
        <f t="shared" si="98"/>
        <v/>
      </c>
      <c r="U255" s="194" t="str">
        <f t="shared" si="99"/>
        <v/>
      </c>
      <c r="V255" s="194" t="str">
        <f t="shared" si="100"/>
        <v/>
      </c>
      <c r="W255" s="194" t="str">
        <f t="shared" si="101"/>
        <v/>
      </c>
      <c r="X255" s="194" t="str">
        <f t="shared" si="102"/>
        <v/>
      </c>
      <c r="Y255" s="194" t="str">
        <f t="shared" si="103"/>
        <v/>
      </c>
      <c r="Z255" s="194" t="str">
        <f t="shared" si="104"/>
        <v/>
      </c>
      <c r="AA255" s="194" t="str">
        <f t="shared" si="105"/>
        <v/>
      </c>
      <c r="AB255" s="194" t="str">
        <f t="shared" si="106"/>
        <v/>
      </c>
      <c r="AC255" s="194" t="str">
        <f t="shared" si="107"/>
        <v/>
      </c>
      <c r="AD255" s="194" t="str">
        <f t="shared" si="108"/>
        <v/>
      </c>
      <c r="AE255" s="194" t="str">
        <f t="shared" si="109"/>
        <v/>
      </c>
      <c r="AF255" s="194" t="str">
        <f t="shared" si="110"/>
        <v/>
      </c>
      <c r="AG255" s="194" t="str">
        <f t="shared" si="111"/>
        <v/>
      </c>
      <c r="AH255" s="194" t="str">
        <f t="shared" si="112"/>
        <v/>
      </c>
      <c r="AI255" s="194" t="str">
        <f t="shared" si="113"/>
        <v/>
      </c>
      <c r="AJ255" s="194" t="str">
        <f t="shared" si="114"/>
        <v/>
      </c>
    </row>
    <row r="256" spans="1:36" x14ac:dyDescent="0.5">
      <c r="A256" s="226">
        <v>254</v>
      </c>
      <c r="C256" s="15" t="s">
        <v>1871</v>
      </c>
      <c r="D256" s="16" t="s">
        <v>3450</v>
      </c>
      <c r="E256" s="26"/>
      <c r="F256" s="28"/>
      <c r="G256" s="17" t="str">
        <f t="shared" ca="1" si="90"/>
        <v/>
      </c>
      <c r="H256" s="28"/>
      <c r="I256" s="139"/>
      <c r="J256" s="80"/>
      <c r="K256" s="189">
        <f t="shared" si="120"/>
        <v>0</v>
      </c>
      <c r="L256" s="26"/>
      <c r="M256" s="194" t="str">
        <f t="shared" si="91"/>
        <v/>
      </c>
      <c r="N256" s="194" t="str">
        <f t="shared" si="92"/>
        <v/>
      </c>
      <c r="O256" s="194" t="str">
        <f t="shared" si="93"/>
        <v/>
      </c>
      <c r="P256" s="194" t="str">
        <f t="shared" si="94"/>
        <v/>
      </c>
      <c r="Q256" s="194" t="str">
        <f t="shared" si="95"/>
        <v/>
      </c>
      <c r="R256" s="194" t="str">
        <f t="shared" si="96"/>
        <v/>
      </c>
      <c r="S256" s="194" t="str">
        <f t="shared" si="97"/>
        <v/>
      </c>
      <c r="T256" s="194" t="str">
        <f t="shared" si="98"/>
        <v/>
      </c>
      <c r="U256" s="194" t="str">
        <f t="shared" si="99"/>
        <v/>
      </c>
      <c r="V256" s="194" t="str">
        <f t="shared" si="100"/>
        <v/>
      </c>
      <c r="W256" s="194" t="str">
        <f t="shared" si="101"/>
        <v/>
      </c>
      <c r="X256" s="194" t="str">
        <f t="shared" si="102"/>
        <v/>
      </c>
      <c r="Y256" s="194" t="str">
        <f t="shared" si="103"/>
        <v/>
      </c>
      <c r="Z256" s="194" t="str">
        <f t="shared" si="104"/>
        <v/>
      </c>
      <c r="AA256" s="194" t="str">
        <f t="shared" si="105"/>
        <v/>
      </c>
      <c r="AB256" s="194" t="str">
        <f t="shared" si="106"/>
        <v/>
      </c>
      <c r="AC256" s="194" t="str">
        <f t="shared" si="107"/>
        <v/>
      </c>
      <c r="AD256" s="194" t="str">
        <f t="shared" si="108"/>
        <v/>
      </c>
      <c r="AE256" s="194" t="str">
        <f t="shared" si="109"/>
        <v/>
      </c>
      <c r="AF256" s="194" t="str">
        <f t="shared" si="110"/>
        <v/>
      </c>
      <c r="AG256" s="194" t="str">
        <f t="shared" si="111"/>
        <v/>
      </c>
      <c r="AH256" s="194" t="str">
        <f t="shared" si="112"/>
        <v/>
      </c>
      <c r="AI256" s="194" t="str">
        <f t="shared" si="113"/>
        <v/>
      </c>
      <c r="AJ256" s="194" t="str">
        <f t="shared" si="114"/>
        <v/>
      </c>
    </row>
    <row r="257" spans="1:36" x14ac:dyDescent="0.5">
      <c r="A257" s="226">
        <v>255</v>
      </c>
      <c r="C257" s="15" t="s">
        <v>1872</v>
      </c>
      <c r="D257" s="16" t="s">
        <v>120</v>
      </c>
      <c r="E257" s="26"/>
      <c r="F257" s="28"/>
      <c r="G257" s="17" t="str">
        <f t="shared" ca="1" si="90"/>
        <v/>
      </c>
      <c r="H257" s="28"/>
      <c r="I257" s="139"/>
      <c r="J257" s="80"/>
      <c r="K257" s="189">
        <f t="shared" si="120"/>
        <v>0</v>
      </c>
      <c r="L257" s="26"/>
      <c r="M257" s="194" t="str">
        <f t="shared" si="91"/>
        <v/>
      </c>
      <c r="N257" s="194" t="str">
        <f t="shared" si="92"/>
        <v/>
      </c>
      <c r="O257" s="194" t="str">
        <f t="shared" si="93"/>
        <v/>
      </c>
      <c r="P257" s="194" t="str">
        <f t="shared" si="94"/>
        <v/>
      </c>
      <c r="Q257" s="194" t="str">
        <f t="shared" si="95"/>
        <v/>
      </c>
      <c r="R257" s="194" t="str">
        <f t="shared" si="96"/>
        <v/>
      </c>
      <c r="S257" s="194" t="str">
        <f t="shared" si="97"/>
        <v/>
      </c>
      <c r="T257" s="194" t="str">
        <f t="shared" si="98"/>
        <v/>
      </c>
      <c r="U257" s="194" t="str">
        <f t="shared" si="99"/>
        <v/>
      </c>
      <c r="V257" s="194" t="str">
        <f t="shared" si="100"/>
        <v/>
      </c>
      <c r="W257" s="194" t="str">
        <f t="shared" si="101"/>
        <v/>
      </c>
      <c r="X257" s="194" t="str">
        <f t="shared" si="102"/>
        <v/>
      </c>
      <c r="Y257" s="194" t="str">
        <f t="shared" si="103"/>
        <v/>
      </c>
      <c r="Z257" s="194" t="str">
        <f t="shared" si="104"/>
        <v/>
      </c>
      <c r="AA257" s="194" t="str">
        <f t="shared" si="105"/>
        <v/>
      </c>
      <c r="AB257" s="194" t="str">
        <f t="shared" si="106"/>
        <v/>
      </c>
      <c r="AC257" s="194" t="str">
        <f t="shared" si="107"/>
        <v/>
      </c>
      <c r="AD257" s="194" t="str">
        <f t="shared" si="108"/>
        <v/>
      </c>
      <c r="AE257" s="194" t="str">
        <f t="shared" si="109"/>
        <v/>
      </c>
      <c r="AF257" s="194" t="str">
        <f t="shared" si="110"/>
        <v/>
      </c>
      <c r="AG257" s="194" t="str">
        <f t="shared" si="111"/>
        <v/>
      </c>
      <c r="AH257" s="194" t="str">
        <f t="shared" si="112"/>
        <v/>
      </c>
      <c r="AI257" s="194" t="str">
        <f t="shared" si="113"/>
        <v/>
      </c>
      <c r="AJ257" s="194" t="str">
        <f t="shared" si="114"/>
        <v/>
      </c>
    </row>
    <row r="258" spans="1:36" x14ac:dyDescent="0.5">
      <c r="A258" s="226">
        <v>256</v>
      </c>
      <c r="C258" s="15" t="s">
        <v>1873</v>
      </c>
      <c r="D258" s="16" t="s">
        <v>121</v>
      </c>
      <c r="E258" s="26"/>
      <c r="F258" s="28"/>
      <c r="G258" s="17" t="str">
        <f t="shared" ref="G258:G321" ca="1" si="121">IF(ISBLANK(F258) = TRUE,"",INDIRECT(CONCATENATE("Day_",F258)))</f>
        <v/>
      </c>
      <c r="H258" s="28"/>
      <c r="I258" s="139"/>
      <c r="J258" s="80"/>
      <c r="K258" s="189">
        <f t="shared" si="120"/>
        <v>0</v>
      </c>
      <c r="L258" s="26"/>
      <c r="M258" s="194" t="str">
        <f t="shared" si="91"/>
        <v/>
      </c>
      <c r="N258" s="194" t="str">
        <f t="shared" si="92"/>
        <v/>
      </c>
      <c r="O258" s="194" t="str">
        <f t="shared" si="93"/>
        <v/>
      </c>
      <c r="P258" s="194" t="str">
        <f t="shared" si="94"/>
        <v/>
      </c>
      <c r="Q258" s="194" t="str">
        <f t="shared" si="95"/>
        <v/>
      </c>
      <c r="R258" s="194" t="str">
        <f t="shared" si="96"/>
        <v/>
      </c>
      <c r="S258" s="194" t="str">
        <f t="shared" si="97"/>
        <v/>
      </c>
      <c r="T258" s="194" t="str">
        <f t="shared" si="98"/>
        <v/>
      </c>
      <c r="U258" s="194" t="str">
        <f t="shared" si="99"/>
        <v/>
      </c>
      <c r="V258" s="194" t="str">
        <f t="shared" si="100"/>
        <v/>
      </c>
      <c r="W258" s="194" t="str">
        <f t="shared" si="101"/>
        <v/>
      </c>
      <c r="X258" s="194" t="str">
        <f t="shared" si="102"/>
        <v/>
      </c>
      <c r="Y258" s="194" t="str">
        <f t="shared" si="103"/>
        <v/>
      </c>
      <c r="Z258" s="194" t="str">
        <f t="shared" si="104"/>
        <v/>
      </c>
      <c r="AA258" s="194" t="str">
        <f t="shared" si="105"/>
        <v/>
      </c>
      <c r="AB258" s="194" t="str">
        <f t="shared" si="106"/>
        <v/>
      </c>
      <c r="AC258" s="194" t="str">
        <f t="shared" si="107"/>
        <v/>
      </c>
      <c r="AD258" s="194" t="str">
        <f t="shared" si="108"/>
        <v/>
      </c>
      <c r="AE258" s="194" t="str">
        <f t="shared" si="109"/>
        <v/>
      </c>
      <c r="AF258" s="194" t="str">
        <f t="shared" si="110"/>
        <v/>
      </c>
      <c r="AG258" s="194" t="str">
        <f t="shared" si="111"/>
        <v/>
      </c>
      <c r="AH258" s="194" t="str">
        <f t="shared" si="112"/>
        <v/>
      </c>
      <c r="AI258" s="194" t="str">
        <f t="shared" si="113"/>
        <v/>
      </c>
      <c r="AJ258" s="194" t="str">
        <f t="shared" si="114"/>
        <v/>
      </c>
    </row>
    <row r="259" spans="1:36" x14ac:dyDescent="0.5">
      <c r="A259" s="226">
        <v>257</v>
      </c>
      <c r="C259" s="15" t="s">
        <v>1874</v>
      </c>
      <c r="D259" s="16" t="s">
        <v>1875</v>
      </c>
      <c r="E259" s="26"/>
      <c r="F259" s="28"/>
      <c r="G259" s="17" t="str">
        <f t="shared" ca="1" si="121"/>
        <v/>
      </c>
      <c r="H259" s="28"/>
      <c r="I259" s="139"/>
      <c r="J259" s="80"/>
      <c r="K259" s="189">
        <f t="shared" si="120"/>
        <v>0</v>
      </c>
      <c r="L259" s="26"/>
      <c r="M259" s="194" t="str">
        <f t="shared" ref="M259:M322" si="122">IF(K259=1, IF(H259&gt;0, H259, ""), "")</f>
        <v/>
      </c>
      <c r="N259" s="194" t="str">
        <f t="shared" ref="N259:N322" si="123">IF(K259=1, IF(F259&gt;0, 1, ""), "")</f>
        <v/>
      </c>
      <c r="O259" s="194" t="str">
        <f t="shared" ref="O259:O322" si="124">IF(K259=2, IF(H259&gt;0, H259, ""), "")</f>
        <v/>
      </c>
      <c r="P259" s="194" t="str">
        <f t="shared" ref="P259:P322" si="125">IF(K259=2, IF(F259&gt;0, 1, ""), "")</f>
        <v/>
      </c>
      <c r="Q259" s="194" t="str">
        <f t="shared" ref="Q259:Q322" si="126">IF(K259=3, IF(H259&gt;0, H259, ""), "")</f>
        <v/>
      </c>
      <c r="R259" s="194" t="str">
        <f t="shared" ref="R259:R322" si="127">IF(K259=3, IF(F259&gt;0, 1, ""), "")</f>
        <v/>
      </c>
      <c r="S259" s="194" t="str">
        <f t="shared" ref="S259:S322" si="128">IF(K259=4, IF(H259&gt;0, H259, ""), "")</f>
        <v/>
      </c>
      <c r="T259" s="194" t="str">
        <f t="shared" ref="T259:T322" si="129">IF(K259=4, IF(F259&gt;0, 1, ""), "")</f>
        <v/>
      </c>
      <c r="U259" s="194" t="str">
        <f t="shared" ref="U259:U322" si="130">IF(K259=5, IF(H259&gt;0, H259, ""), "")</f>
        <v/>
      </c>
      <c r="V259" s="194" t="str">
        <f t="shared" ref="V259:V322" si="131">IF(K259=5, IF(F259&gt;0, 1, ""), "")</f>
        <v/>
      </c>
      <c r="W259" s="194" t="str">
        <f t="shared" ref="W259:W322" si="132">IF(K259=6, IF(H259&gt;0, H259, ""), "")</f>
        <v/>
      </c>
      <c r="X259" s="194" t="str">
        <f t="shared" ref="X259:X322" si="133">IF(K259=6, IF(F259&gt;0, 1, ""), "")</f>
        <v/>
      </c>
      <c r="Y259" s="194" t="str">
        <f t="shared" ref="Y259:Y322" si="134">IF(K259=7, IF(H259&gt;0, H259, ""), "")</f>
        <v/>
      </c>
      <c r="Z259" s="194" t="str">
        <f t="shared" ref="Z259:Z322" si="135">IF(K259=7, IF(F259&gt;0, 1, ""), "")</f>
        <v/>
      </c>
      <c r="AA259" s="194" t="str">
        <f t="shared" ref="AA259:AA322" si="136">IF(K259=8, IF(H259&gt;0, H259, ""), "")</f>
        <v/>
      </c>
      <c r="AB259" s="194" t="str">
        <f t="shared" ref="AB259:AB322" si="137">IF(K259=8, IF(F259&gt;0, 1, ""), "")</f>
        <v/>
      </c>
      <c r="AC259" s="194" t="str">
        <f t="shared" ref="AC259:AC322" si="138">IF(K259=9, IF(H259&gt;0, H259, ""), "")</f>
        <v/>
      </c>
      <c r="AD259" s="194" t="str">
        <f t="shared" ref="AD259:AD322" si="139">IF(K259=9, IF(F259&gt;0, 1, ""), "")</f>
        <v/>
      </c>
      <c r="AE259" s="194" t="str">
        <f t="shared" ref="AE259:AE322" si="140">IF(K259=10, IF(H259&gt;0, H259, ""), "")</f>
        <v/>
      </c>
      <c r="AF259" s="194" t="str">
        <f t="shared" ref="AF259:AF322" si="141">IF(K259=10, IF(F259&gt;0, 1, ""), "")</f>
        <v/>
      </c>
      <c r="AG259" s="194" t="str">
        <f t="shared" ref="AG259:AG322" si="142">IF(K259=11, IF(H259&gt;0, H259, ""), "")</f>
        <v/>
      </c>
      <c r="AH259" s="194" t="str">
        <f t="shared" ref="AH259:AH322" si="143">IF(K259=11, IF(F259&gt;0, 1, ""), "")</f>
        <v/>
      </c>
      <c r="AI259" s="194" t="str">
        <f t="shared" ref="AI259:AI322" si="144">IF(K259=12, IF(H259&gt;0, H259, ""), "")</f>
        <v/>
      </c>
      <c r="AJ259" s="194" t="str">
        <f t="shared" ref="AJ259:AJ322" si="145">IF(K259=12, IF(F259&gt;0, 1, ""), "")</f>
        <v/>
      </c>
    </row>
    <row r="260" spans="1:36" x14ac:dyDescent="0.5">
      <c r="A260" s="226">
        <v>258</v>
      </c>
      <c r="C260" s="15" t="s">
        <v>1868</v>
      </c>
      <c r="D260" s="16" t="s">
        <v>117</v>
      </c>
      <c r="E260" s="26"/>
      <c r="F260" s="28"/>
      <c r="G260" s="17" t="str">
        <f t="shared" ca="1" si="121"/>
        <v/>
      </c>
      <c r="H260" s="28"/>
      <c r="I260" s="139"/>
      <c r="J260" s="80"/>
      <c r="K260" s="189">
        <f t="shared" si="120"/>
        <v>0</v>
      </c>
      <c r="L260" s="26"/>
      <c r="M260" s="194" t="str">
        <f t="shared" si="122"/>
        <v/>
      </c>
      <c r="N260" s="194" t="str">
        <f t="shared" si="123"/>
        <v/>
      </c>
      <c r="O260" s="194" t="str">
        <f t="shared" si="124"/>
        <v/>
      </c>
      <c r="P260" s="194" t="str">
        <f t="shared" si="125"/>
        <v/>
      </c>
      <c r="Q260" s="194" t="str">
        <f t="shared" si="126"/>
        <v/>
      </c>
      <c r="R260" s="194" t="str">
        <f t="shared" si="127"/>
        <v/>
      </c>
      <c r="S260" s="194" t="str">
        <f t="shared" si="128"/>
        <v/>
      </c>
      <c r="T260" s="194" t="str">
        <f t="shared" si="129"/>
        <v/>
      </c>
      <c r="U260" s="194" t="str">
        <f t="shared" si="130"/>
        <v/>
      </c>
      <c r="V260" s="194" t="str">
        <f t="shared" si="131"/>
        <v/>
      </c>
      <c r="W260" s="194" t="str">
        <f t="shared" si="132"/>
        <v/>
      </c>
      <c r="X260" s="194" t="str">
        <f t="shared" si="133"/>
        <v/>
      </c>
      <c r="Y260" s="194" t="str">
        <f t="shared" si="134"/>
        <v/>
      </c>
      <c r="Z260" s="194" t="str">
        <f t="shared" si="135"/>
        <v/>
      </c>
      <c r="AA260" s="194" t="str">
        <f t="shared" si="136"/>
        <v/>
      </c>
      <c r="AB260" s="194" t="str">
        <f t="shared" si="137"/>
        <v/>
      </c>
      <c r="AC260" s="194" t="str">
        <f t="shared" si="138"/>
        <v/>
      </c>
      <c r="AD260" s="194" t="str">
        <f t="shared" si="139"/>
        <v/>
      </c>
      <c r="AE260" s="194" t="str">
        <f t="shared" si="140"/>
        <v/>
      </c>
      <c r="AF260" s="194" t="str">
        <f t="shared" si="141"/>
        <v/>
      </c>
      <c r="AG260" s="194" t="str">
        <f t="shared" si="142"/>
        <v/>
      </c>
      <c r="AH260" s="194" t="str">
        <f t="shared" si="143"/>
        <v/>
      </c>
      <c r="AI260" s="194" t="str">
        <f t="shared" si="144"/>
        <v/>
      </c>
      <c r="AJ260" s="194" t="str">
        <f t="shared" si="145"/>
        <v/>
      </c>
    </row>
    <row r="261" spans="1:36" x14ac:dyDescent="0.5">
      <c r="A261" s="226">
        <v>259</v>
      </c>
      <c r="C261" s="15" t="s">
        <v>1877</v>
      </c>
      <c r="D261" s="16" t="s">
        <v>123</v>
      </c>
      <c r="E261" s="26"/>
      <c r="F261" s="28"/>
      <c r="G261" s="17" t="str">
        <f t="shared" ca="1" si="121"/>
        <v/>
      </c>
      <c r="H261" s="28"/>
      <c r="I261" s="139"/>
      <c r="J261" s="80"/>
      <c r="K261" s="189">
        <f t="shared" si="120"/>
        <v>0</v>
      </c>
      <c r="L261" s="26"/>
      <c r="M261" s="194" t="str">
        <f t="shared" si="122"/>
        <v/>
      </c>
      <c r="N261" s="194" t="str">
        <f t="shared" si="123"/>
        <v/>
      </c>
      <c r="O261" s="194" t="str">
        <f t="shared" si="124"/>
        <v/>
      </c>
      <c r="P261" s="194" t="str">
        <f t="shared" si="125"/>
        <v/>
      </c>
      <c r="Q261" s="194" t="str">
        <f t="shared" si="126"/>
        <v/>
      </c>
      <c r="R261" s="194" t="str">
        <f t="shared" si="127"/>
        <v/>
      </c>
      <c r="S261" s="194" t="str">
        <f t="shared" si="128"/>
        <v/>
      </c>
      <c r="T261" s="194" t="str">
        <f t="shared" si="129"/>
        <v/>
      </c>
      <c r="U261" s="194" t="str">
        <f t="shared" si="130"/>
        <v/>
      </c>
      <c r="V261" s="194" t="str">
        <f t="shared" si="131"/>
        <v/>
      </c>
      <c r="W261" s="194" t="str">
        <f t="shared" si="132"/>
        <v/>
      </c>
      <c r="X261" s="194" t="str">
        <f t="shared" si="133"/>
        <v/>
      </c>
      <c r="Y261" s="194" t="str">
        <f t="shared" si="134"/>
        <v/>
      </c>
      <c r="Z261" s="194" t="str">
        <f t="shared" si="135"/>
        <v/>
      </c>
      <c r="AA261" s="194" t="str">
        <f t="shared" si="136"/>
        <v/>
      </c>
      <c r="AB261" s="194" t="str">
        <f t="shared" si="137"/>
        <v/>
      </c>
      <c r="AC261" s="194" t="str">
        <f t="shared" si="138"/>
        <v/>
      </c>
      <c r="AD261" s="194" t="str">
        <f t="shared" si="139"/>
        <v/>
      </c>
      <c r="AE261" s="194" t="str">
        <f t="shared" si="140"/>
        <v/>
      </c>
      <c r="AF261" s="194" t="str">
        <f t="shared" si="141"/>
        <v/>
      </c>
      <c r="AG261" s="194" t="str">
        <f t="shared" si="142"/>
        <v/>
      </c>
      <c r="AH261" s="194" t="str">
        <f t="shared" si="143"/>
        <v/>
      </c>
      <c r="AI261" s="194" t="str">
        <f t="shared" si="144"/>
        <v/>
      </c>
      <c r="AJ261" s="194" t="str">
        <f t="shared" si="145"/>
        <v/>
      </c>
    </row>
    <row r="262" spans="1:36" x14ac:dyDescent="0.5">
      <c r="A262" s="226">
        <v>260</v>
      </c>
      <c r="C262" s="15" t="s">
        <v>1878</v>
      </c>
      <c r="D262" s="16" t="s">
        <v>124</v>
      </c>
      <c r="E262" s="26"/>
      <c r="F262" s="28"/>
      <c r="G262" s="17" t="str">
        <f t="shared" ca="1" si="121"/>
        <v/>
      </c>
      <c r="H262" s="28"/>
      <c r="I262" s="139"/>
      <c r="J262" s="80"/>
      <c r="K262" s="189">
        <f t="shared" si="120"/>
        <v>0</v>
      </c>
      <c r="L262" s="26"/>
      <c r="M262" s="194" t="str">
        <f t="shared" si="122"/>
        <v/>
      </c>
      <c r="N262" s="194" t="str">
        <f t="shared" si="123"/>
        <v/>
      </c>
      <c r="O262" s="194" t="str">
        <f t="shared" si="124"/>
        <v/>
      </c>
      <c r="P262" s="194" t="str">
        <f t="shared" si="125"/>
        <v/>
      </c>
      <c r="Q262" s="194" t="str">
        <f t="shared" si="126"/>
        <v/>
      </c>
      <c r="R262" s="194" t="str">
        <f t="shared" si="127"/>
        <v/>
      </c>
      <c r="S262" s="194" t="str">
        <f t="shared" si="128"/>
        <v/>
      </c>
      <c r="T262" s="194" t="str">
        <f t="shared" si="129"/>
        <v/>
      </c>
      <c r="U262" s="194" t="str">
        <f t="shared" si="130"/>
        <v/>
      </c>
      <c r="V262" s="194" t="str">
        <f t="shared" si="131"/>
        <v/>
      </c>
      <c r="W262" s="194" t="str">
        <f t="shared" si="132"/>
        <v/>
      </c>
      <c r="X262" s="194" t="str">
        <f t="shared" si="133"/>
        <v/>
      </c>
      <c r="Y262" s="194" t="str">
        <f t="shared" si="134"/>
        <v/>
      </c>
      <c r="Z262" s="194" t="str">
        <f t="shared" si="135"/>
        <v/>
      </c>
      <c r="AA262" s="194" t="str">
        <f t="shared" si="136"/>
        <v/>
      </c>
      <c r="AB262" s="194" t="str">
        <f t="shared" si="137"/>
        <v/>
      </c>
      <c r="AC262" s="194" t="str">
        <f t="shared" si="138"/>
        <v/>
      </c>
      <c r="AD262" s="194" t="str">
        <f t="shared" si="139"/>
        <v/>
      </c>
      <c r="AE262" s="194" t="str">
        <f t="shared" si="140"/>
        <v/>
      </c>
      <c r="AF262" s="194" t="str">
        <f t="shared" si="141"/>
        <v/>
      </c>
      <c r="AG262" s="194" t="str">
        <f t="shared" si="142"/>
        <v/>
      </c>
      <c r="AH262" s="194" t="str">
        <f t="shared" si="143"/>
        <v/>
      </c>
      <c r="AI262" s="194" t="str">
        <f t="shared" si="144"/>
        <v/>
      </c>
      <c r="AJ262" s="194" t="str">
        <f t="shared" si="145"/>
        <v/>
      </c>
    </row>
    <row r="263" spans="1:36" x14ac:dyDescent="0.5">
      <c r="A263" s="226">
        <v>261</v>
      </c>
      <c r="C263" s="15" t="s">
        <v>1879</v>
      </c>
      <c r="D263" s="16" t="s">
        <v>125</v>
      </c>
      <c r="E263" s="26"/>
      <c r="F263" s="28"/>
      <c r="G263" s="17" t="str">
        <f t="shared" ca="1" si="121"/>
        <v/>
      </c>
      <c r="H263" s="28"/>
      <c r="I263" s="139"/>
      <c r="J263" s="80"/>
      <c r="K263" s="189">
        <f t="shared" si="120"/>
        <v>0</v>
      </c>
      <c r="L263" s="26"/>
      <c r="M263" s="194" t="str">
        <f t="shared" si="122"/>
        <v/>
      </c>
      <c r="N263" s="194" t="str">
        <f t="shared" si="123"/>
        <v/>
      </c>
      <c r="O263" s="194" t="str">
        <f t="shared" si="124"/>
        <v/>
      </c>
      <c r="P263" s="194" t="str">
        <f t="shared" si="125"/>
        <v/>
      </c>
      <c r="Q263" s="194" t="str">
        <f t="shared" si="126"/>
        <v/>
      </c>
      <c r="R263" s="194" t="str">
        <f t="shared" si="127"/>
        <v/>
      </c>
      <c r="S263" s="194" t="str">
        <f t="shared" si="128"/>
        <v/>
      </c>
      <c r="T263" s="194" t="str">
        <f t="shared" si="129"/>
        <v/>
      </c>
      <c r="U263" s="194" t="str">
        <f t="shared" si="130"/>
        <v/>
      </c>
      <c r="V263" s="194" t="str">
        <f t="shared" si="131"/>
        <v/>
      </c>
      <c r="W263" s="194" t="str">
        <f t="shared" si="132"/>
        <v/>
      </c>
      <c r="X263" s="194" t="str">
        <f t="shared" si="133"/>
        <v/>
      </c>
      <c r="Y263" s="194" t="str">
        <f t="shared" si="134"/>
        <v/>
      </c>
      <c r="Z263" s="194" t="str">
        <f t="shared" si="135"/>
        <v/>
      </c>
      <c r="AA263" s="194" t="str">
        <f t="shared" si="136"/>
        <v/>
      </c>
      <c r="AB263" s="194" t="str">
        <f t="shared" si="137"/>
        <v/>
      </c>
      <c r="AC263" s="194" t="str">
        <f t="shared" si="138"/>
        <v/>
      </c>
      <c r="AD263" s="194" t="str">
        <f t="shared" si="139"/>
        <v/>
      </c>
      <c r="AE263" s="194" t="str">
        <f t="shared" si="140"/>
        <v/>
      </c>
      <c r="AF263" s="194" t="str">
        <f t="shared" si="141"/>
        <v/>
      </c>
      <c r="AG263" s="194" t="str">
        <f t="shared" si="142"/>
        <v/>
      </c>
      <c r="AH263" s="194" t="str">
        <f t="shared" si="143"/>
        <v/>
      </c>
      <c r="AI263" s="194" t="str">
        <f t="shared" si="144"/>
        <v/>
      </c>
      <c r="AJ263" s="194" t="str">
        <f t="shared" si="145"/>
        <v/>
      </c>
    </row>
    <row r="264" spans="1:36" x14ac:dyDescent="0.5">
      <c r="A264" s="226">
        <v>262</v>
      </c>
      <c r="C264" s="15" t="s">
        <v>1880</v>
      </c>
      <c r="D264" s="16" t="s">
        <v>126</v>
      </c>
      <c r="E264" s="26"/>
      <c r="F264" s="28"/>
      <c r="G264" s="17" t="str">
        <f t="shared" ca="1" si="121"/>
        <v/>
      </c>
      <c r="H264" s="28"/>
      <c r="I264" s="139"/>
      <c r="J264" s="80"/>
      <c r="K264" s="189">
        <f t="shared" si="120"/>
        <v>0</v>
      </c>
      <c r="L264" s="26"/>
      <c r="M264" s="194" t="str">
        <f t="shared" si="122"/>
        <v/>
      </c>
      <c r="N264" s="194" t="str">
        <f t="shared" si="123"/>
        <v/>
      </c>
      <c r="O264" s="194" t="str">
        <f t="shared" si="124"/>
        <v/>
      </c>
      <c r="P264" s="194" t="str">
        <f t="shared" si="125"/>
        <v/>
      </c>
      <c r="Q264" s="194" t="str">
        <f t="shared" si="126"/>
        <v/>
      </c>
      <c r="R264" s="194" t="str">
        <f t="shared" si="127"/>
        <v/>
      </c>
      <c r="S264" s="194" t="str">
        <f t="shared" si="128"/>
        <v/>
      </c>
      <c r="T264" s="194" t="str">
        <f t="shared" si="129"/>
        <v/>
      </c>
      <c r="U264" s="194" t="str">
        <f t="shared" si="130"/>
        <v/>
      </c>
      <c r="V264" s="194" t="str">
        <f t="shared" si="131"/>
        <v/>
      </c>
      <c r="W264" s="194" t="str">
        <f t="shared" si="132"/>
        <v/>
      </c>
      <c r="X264" s="194" t="str">
        <f t="shared" si="133"/>
        <v/>
      </c>
      <c r="Y264" s="194" t="str">
        <f t="shared" si="134"/>
        <v/>
      </c>
      <c r="Z264" s="194" t="str">
        <f t="shared" si="135"/>
        <v/>
      </c>
      <c r="AA264" s="194" t="str">
        <f t="shared" si="136"/>
        <v/>
      </c>
      <c r="AB264" s="194" t="str">
        <f t="shared" si="137"/>
        <v/>
      </c>
      <c r="AC264" s="194" t="str">
        <f t="shared" si="138"/>
        <v/>
      </c>
      <c r="AD264" s="194" t="str">
        <f t="shared" si="139"/>
        <v/>
      </c>
      <c r="AE264" s="194" t="str">
        <f t="shared" si="140"/>
        <v/>
      </c>
      <c r="AF264" s="194" t="str">
        <f t="shared" si="141"/>
        <v/>
      </c>
      <c r="AG264" s="194" t="str">
        <f t="shared" si="142"/>
        <v/>
      </c>
      <c r="AH264" s="194" t="str">
        <f t="shared" si="143"/>
        <v/>
      </c>
      <c r="AI264" s="194" t="str">
        <f t="shared" si="144"/>
        <v/>
      </c>
      <c r="AJ264" s="194" t="str">
        <f t="shared" si="145"/>
        <v/>
      </c>
    </row>
    <row r="265" spans="1:36" x14ac:dyDescent="0.5">
      <c r="A265" s="226">
        <v>263</v>
      </c>
      <c r="C265" s="15" t="s">
        <v>1881</v>
      </c>
      <c r="D265" s="16" t="s">
        <v>127</v>
      </c>
      <c r="E265" s="26"/>
      <c r="F265" s="28"/>
      <c r="G265" s="17" t="str">
        <f t="shared" ca="1" si="121"/>
        <v/>
      </c>
      <c r="H265" s="28"/>
      <c r="I265" s="139"/>
      <c r="J265" s="80"/>
      <c r="K265" s="189">
        <f t="shared" si="120"/>
        <v>0</v>
      </c>
      <c r="L265" s="26"/>
      <c r="M265" s="194" t="str">
        <f t="shared" si="122"/>
        <v/>
      </c>
      <c r="N265" s="194" t="str">
        <f t="shared" si="123"/>
        <v/>
      </c>
      <c r="O265" s="194" t="str">
        <f t="shared" si="124"/>
        <v/>
      </c>
      <c r="P265" s="194" t="str">
        <f t="shared" si="125"/>
        <v/>
      </c>
      <c r="Q265" s="194" t="str">
        <f t="shared" si="126"/>
        <v/>
      </c>
      <c r="R265" s="194" t="str">
        <f t="shared" si="127"/>
        <v/>
      </c>
      <c r="S265" s="194" t="str">
        <f t="shared" si="128"/>
        <v/>
      </c>
      <c r="T265" s="194" t="str">
        <f t="shared" si="129"/>
        <v/>
      </c>
      <c r="U265" s="194" t="str">
        <f t="shared" si="130"/>
        <v/>
      </c>
      <c r="V265" s="194" t="str">
        <f t="shared" si="131"/>
        <v/>
      </c>
      <c r="W265" s="194" t="str">
        <f t="shared" si="132"/>
        <v/>
      </c>
      <c r="X265" s="194" t="str">
        <f t="shared" si="133"/>
        <v/>
      </c>
      <c r="Y265" s="194" t="str">
        <f t="shared" si="134"/>
        <v/>
      </c>
      <c r="Z265" s="194" t="str">
        <f t="shared" si="135"/>
        <v/>
      </c>
      <c r="AA265" s="194" t="str">
        <f t="shared" si="136"/>
        <v/>
      </c>
      <c r="AB265" s="194" t="str">
        <f t="shared" si="137"/>
        <v/>
      </c>
      <c r="AC265" s="194" t="str">
        <f t="shared" si="138"/>
        <v/>
      </c>
      <c r="AD265" s="194" t="str">
        <f t="shared" si="139"/>
        <v/>
      </c>
      <c r="AE265" s="194" t="str">
        <f t="shared" si="140"/>
        <v/>
      </c>
      <c r="AF265" s="194" t="str">
        <f t="shared" si="141"/>
        <v/>
      </c>
      <c r="AG265" s="194" t="str">
        <f t="shared" si="142"/>
        <v/>
      </c>
      <c r="AH265" s="194" t="str">
        <f t="shared" si="143"/>
        <v/>
      </c>
      <c r="AI265" s="194" t="str">
        <f t="shared" si="144"/>
        <v/>
      </c>
      <c r="AJ265" s="194" t="str">
        <f t="shared" si="145"/>
        <v/>
      </c>
    </row>
    <row r="266" spans="1:36" x14ac:dyDescent="0.5">
      <c r="A266" s="226">
        <v>264</v>
      </c>
      <c r="C266" s="15" t="s">
        <v>1882</v>
      </c>
      <c r="D266" s="16" t="s">
        <v>128</v>
      </c>
      <c r="E266" s="26"/>
      <c r="F266" s="28"/>
      <c r="G266" s="17" t="str">
        <f t="shared" ca="1" si="121"/>
        <v/>
      </c>
      <c r="H266" s="28"/>
      <c r="I266" s="139"/>
      <c r="J266" s="80"/>
      <c r="K266" s="189">
        <f t="shared" si="120"/>
        <v>0</v>
      </c>
      <c r="L266" s="26"/>
      <c r="M266" s="194" t="str">
        <f t="shared" si="122"/>
        <v/>
      </c>
      <c r="N266" s="194" t="str">
        <f t="shared" si="123"/>
        <v/>
      </c>
      <c r="O266" s="194" t="str">
        <f t="shared" si="124"/>
        <v/>
      </c>
      <c r="P266" s="194" t="str">
        <f t="shared" si="125"/>
        <v/>
      </c>
      <c r="Q266" s="194" t="str">
        <f t="shared" si="126"/>
        <v/>
      </c>
      <c r="R266" s="194" t="str">
        <f t="shared" si="127"/>
        <v/>
      </c>
      <c r="S266" s="194" t="str">
        <f t="shared" si="128"/>
        <v/>
      </c>
      <c r="T266" s="194" t="str">
        <f t="shared" si="129"/>
        <v/>
      </c>
      <c r="U266" s="194" t="str">
        <f t="shared" si="130"/>
        <v/>
      </c>
      <c r="V266" s="194" t="str">
        <f t="shared" si="131"/>
        <v/>
      </c>
      <c r="W266" s="194" t="str">
        <f t="shared" si="132"/>
        <v/>
      </c>
      <c r="X266" s="194" t="str">
        <f t="shared" si="133"/>
        <v/>
      </c>
      <c r="Y266" s="194" t="str">
        <f t="shared" si="134"/>
        <v/>
      </c>
      <c r="Z266" s="194" t="str">
        <f t="shared" si="135"/>
        <v/>
      </c>
      <c r="AA266" s="194" t="str">
        <f t="shared" si="136"/>
        <v/>
      </c>
      <c r="AB266" s="194" t="str">
        <f t="shared" si="137"/>
        <v/>
      </c>
      <c r="AC266" s="194" t="str">
        <f t="shared" si="138"/>
        <v/>
      </c>
      <c r="AD266" s="194" t="str">
        <f t="shared" si="139"/>
        <v/>
      </c>
      <c r="AE266" s="194" t="str">
        <f t="shared" si="140"/>
        <v/>
      </c>
      <c r="AF266" s="194" t="str">
        <f t="shared" si="141"/>
        <v/>
      </c>
      <c r="AG266" s="194" t="str">
        <f t="shared" si="142"/>
        <v/>
      </c>
      <c r="AH266" s="194" t="str">
        <f t="shared" si="143"/>
        <v/>
      </c>
      <c r="AI266" s="194" t="str">
        <f t="shared" si="144"/>
        <v/>
      </c>
      <c r="AJ266" s="194" t="str">
        <f t="shared" si="145"/>
        <v/>
      </c>
    </row>
    <row r="267" spans="1:36" x14ac:dyDescent="0.5">
      <c r="A267" s="230">
        <v>265</v>
      </c>
      <c r="B267" s="231"/>
      <c r="C267" s="15" t="s">
        <v>1883</v>
      </c>
      <c r="D267" s="16" t="s">
        <v>129</v>
      </c>
      <c r="E267" s="26"/>
      <c r="F267" s="28"/>
      <c r="G267" s="17" t="str">
        <f t="shared" ca="1" si="121"/>
        <v/>
      </c>
      <c r="H267" s="28"/>
      <c r="I267" s="139"/>
      <c r="J267" s="80"/>
      <c r="K267" s="189">
        <f t="shared" si="120"/>
        <v>0</v>
      </c>
      <c r="L267" s="26"/>
      <c r="M267" s="194" t="str">
        <f t="shared" si="122"/>
        <v/>
      </c>
      <c r="N267" s="194" t="str">
        <f t="shared" si="123"/>
        <v/>
      </c>
      <c r="O267" s="194" t="str">
        <f t="shared" si="124"/>
        <v/>
      </c>
      <c r="P267" s="194" t="str">
        <f t="shared" si="125"/>
        <v/>
      </c>
      <c r="Q267" s="194" t="str">
        <f t="shared" si="126"/>
        <v/>
      </c>
      <c r="R267" s="194" t="str">
        <f t="shared" si="127"/>
        <v/>
      </c>
      <c r="S267" s="194" t="str">
        <f t="shared" si="128"/>
        <v/>
      </c>
      <c r="T267" s="194" t="str">
        <f t="shared" si="129"/>
        <v/>
      </c>
      <c r="U267" s="194" t="str">
        <f t="shared" si="130"/>
        <v/>
      </c>
      <c r="V267" s="194" t="str">
        <f t="shared" si="131"/>
        <v/>
      </c>
      <c r="W267" s="194" t="str">
        <f t="shared" si="132"/>
        <v/>
      </c>
      <c r="X267" s="194" t="str">
        <f t="shared" si="133"/>
        <v/>
      </c>
      <c r="Y267" s="194" t="str">
        <f t="shared" si="134"/>
        <v/>
      </c>
      <c r="Z267" s="194" t="str">
        <f t="shared" si="135"/>
        <v/>
      </c>
      <c r="AA267" s="194" t="str">
        <f t="shared" si="136"/>
        <v/>
      </c>
      <c r="AB267" s="194" t="str">
        <f t="shared" si="137"/>
        <v/>
      </c>
      <c r="AC267" s="194" t="str">
        <f t="shared" si="138"/>
        <v/>
      </c>
      <c r="AD267" s="194" t="str">
        <f t="shared" si="139"/>
        <v/>
      </c>
      <c r="AE267" s="194" t="str">
        <f t="shared" si="140"/>
        <v/>
      </c>
      <c r="AF267" s="194" t="str">
        <f t="shared" si="141"/>
        <v/>
      </c>
      <c r="AG267" s="194" t="str">
        <f t="shared" si="142"/>
        <v/>
      </c>
      <c r="AH267" s="194" t="str">
        <f t="shared" si="143"/>
        <v/>
      </c>
      <c r="AI267" s="194" t="str">
        <f t="shared" si="144"/>
        <v/>
      </c>
      <c r="AJ267" s="194" t="str">
        <f t="shared" si="145"/>
        <v/>
      </c>
    </row>
    <row r="268" spans="1:36" x14ac:dyDescent="0.5">
      <c r="A268" s="226">
        <v>266</v>
      </c>
      <c r="C268" s="15" t="s">
        <v>1876</v>
      </c>
      <c r="D268" s="16" t="s">
        <v>122</v>
      </c>
      <c r="E268" s="26"/>
      <c r="F268" s="28"/>
      <c r="G268" s="17" t="str">
        <f t="shared" ca="1" si="121"/>
        <v/>
      </c>
      <c r="H268" s="28"/>
      <c r="I268" s="139"/>
      <c r="J268" s="80"/>
      <c r="K268" s="189">
        <f t="shared" si="120"/>
        <v>0</v>
      </c>
      <c r="L268" s="26"/>
      <c r="M268" s="194" t="str">
        <f t="shared" si="122"/>
        <v/>
      </c>
      <c r="N268" s="194" t="str">
        <f t="shared" si="123"/>
        <v/>
      </c>
      <c r="O268" s="194" t="str">
        <f t="shared" si="124"/>
        <v/>
      </c>
      <c r="P268" s="194" t="str">
        <f t="shared" si="125"/>
        <v/>
      </c>
      <c r="Q268" s="194" t="str">
        <f t="shared" si="126"/>
        <v/>
      </c>
      <c r="R268" s="194" t="str">
        <f t="shared" si="127"/>
        <v/>
      </c>
      <c r="S268" s="194" t="str">
        <f t="shared" si="128"/>
        <v/>
      </c>
      <c r="T268" s="194" t="str">
        <f t="shared" si="129"/>
        <v/>
      </c>
      <c r="U268" s="194" t="str">
        <f t="shared" si="130"/>
        <v/>
      </c>
      <c r="V268" s="194" t="str">
        <f t="shared" si="131"/>
        <v/>
      </c>
      <c r="W268" s="194" t="str">
        <f t="shared" si="132"/>
        <v/>
      </c>
      <c r="X268" s="194" t="str">
        <f t="shared" si="133"/>
        <v/>
      </c>
      <c r="Y268" s="194" t="str">
        <f t="shared" si="134"/>
        <v/>
      </c>
      <c r="Z268" s="194" t="str">
        <f t="shared" si="135"/>
        <v/>
      </c>
      <c r="AA268" s="194" t="str">
        <f t="shared" si="136"/>
        <v/>
      </c>
      <c r="AB268" s="194" t="str">
        <f t="shared" si="137"/>
        <v/>
      </c>
      <c r="AC268" s="194" t="str">
        <f t="shared" si="138"/>
        <v/>
      </c>
      <c r="AD268" s="194" t="str">
        <f t="shared" si="139"/>
        <v/>
      </c>
      <c r="AE268" s="194" t="str">
        <f t="shared" si="140"/>
        <v/>
      </c>
      <c r="AF268" s="194" t="str">
        <f t="shared" si="141"/>
        <v/>
      </c>
      <c r="AG268" s="194" t="str">
        <f t="shared" si="142"/>
        <v/>
      </c>
      <c r="AH268" s="194" t="str">
        <f t="shared" si="143"/>
        <v/>
      </c>
      <c r="AI268" s="194" t="str">
        <f t="shared" si="144"/>
        <v/>
      </c>
      <c r="AJ268" s="194" t="str">
        <f t="shared" si="145"/>
        <v/>
      </c>
    </row>
    <row r="269" spans="1:36" s="92" customFormat="1" ht="20.25" thickBot="1" x14ac:dyDescent="0.55000000000000004">
      <c r="A269" s="227">
        <v>267</v>
      </c>
      <c r="B269" s="220"/>
      <c r="C269" s="93" t="s">
        <v>1867</v>
      </c>
      <c r="D269" s="94" t="s">
        <v>116</v>
      </c>
      <c r="E269" s="95"/>
      <c r="F269" s="98"/>
      <c r="G269" s="97" t="str">
        <f t="shared" ca="1" si="121"/>
        <v/>
      </c>
      <c r="H269" s="98"/>
      <c r="I269" s="144"/>
      <c r="J269" s="102"/>
      <c r="K269" s="190">
        <f t="shared" si="120"/>
        <v>0</v>
      </c>
      <c r="L269" s="95"/>
      <c r="M269" s="195" t="str">
        <f t="shared" si="122"/>
        <v/>
      </c>
      <c r="N269" s="195" t="str">
        <f t="shared" si="123"/>
        <v/>
      </c>
      <c r="O269" s="195" t="str">
        <f t="shared" si="124"/>
        <v/>
      </c>
      <c r="P269" s="195" t="str">
        <f t="shared" si="125"/>
        <v/>
      </c>
      <c r="Q269" s="195" t="str">
        <f t="shared" si="126"/>
        <v/>
      </c>
      <c r="R269" s="195" t="str">
        <f t="shared" si="127"/>
        <v/>
      </c>
      <c r="S269" s="195" t="str">
        <f t="shared" si="128"/>
        <v/>
      </c>
      <c r="T269" s="195" t="str">
        <f t="shared" si="129"/>
        <v/>
      </c>
      <c r="U269" s="195" t="str">
        <f t="shared" si="130"/>
        <v/>
      </c>
      <c r="V269" s="195" t="str">
        <f t="shared" si="131"/>
        <v/>
      </c>
      <c r="W269" s="195" t="str">
        <f t="shared" si="132"/>
        <v/>
      </c>
      <c r="X269" s="195" t="str">
        <f t="shared" si="133"/>
        <v/>
      </c>
      <c r="Y269" s="195" t="str">
        <f t="shared" si="134"/>
        <v/>
      </c>
      <c r="Z269" s="195" t="str">
        <f t="shared" si="135"/>
        <v/>
      </c>
      <c r="AA269" s="195" t="str">
        <f t="shared" si="136"/>
        <v/>
      </c>
      <c r="AB269" s="195" t="str">
        <f t="shared" si="137"/>
        <v/>
      </c>
      <c r="AC269" s="195" t="str">
        <f t="shared" si="138"/>
        <v/>
      </c>
      <c r="AD269" s="195" t="str">
        <f t="shared" si="139"/>
        <v/>
      </c>
      <c r="AE269" s="195" t="str">
        <f t="shared" si="140"/>
        <v/>
      </c>
      <c r="AF269" s="195" t="str">
        <f t="shared" si="141"/>
        <v/>
      </c>
      <c r="AG269" s="195" t="str">
        <f t="shared" si="142"/>
        <v/>
      </c>
      <c r="AH269" s="195" t="str">
        <f t="shared" si="143"/>
        <v/>
      </c>
      <c r="AI269" s="195" t="str">
        <f t="shared" si="144"/>
        <v/>
      </c>
      <c r="AJ269" s="195" t="str">
        <f t="shared" si="145"/>
        <v/>
      </c>
    </row>
    <row r="270" spans="1:36" x14ac:dyDescent="0.5">
      <c r="A270" s="226">
        <v>268</v>
      </c>
      <c r="C270" s="85" t="s">
        <v>1885</v>
      </c>
      <c r="D270" s="86" t="s">
        <v>131</v>
      </c>
      <c r="E270" s="87"/>
      <c r="F270" s="90"/>
      <c r="G270" s="89" t="str">
        <f t="shared" ca="1" si="121"/>
        <v/>
      </c>
      <c r="H270" s="90"/>
      <c r="I270" s="138"/>
      <c r="J270" s="101"/>
      <c r="K270" s="118"/>
      <c r="L270" s="87"/>
      <c r="M270" s="193" t="str">
        <f t="shared" si="122"/>
        <v/>
      </c>
      <c r="N270" s="193" t="str">
        <f t="shared" si="123"/>
        <v/>
      </c>
      <c r="O270" s="193" t="str">
        <f t="shared" si="124"/>
        <v/>
      </c>
      <c r="P270" s="193" t="str">
        <f t="shared" si="125"/>
        <v/>
      </c>
      <c r="Q270" s="193" t="str">
        <f t="shared" si="126"/>
        <v/>
      </c>
      <c r="R270" s="193" t="str">
        <f t="shared" si="127"/>
        <v/>
      </c>
      <c r="S270" s="193" t="str">
        <f t="shared" si="128"/>
        <v/>
      </c>
      <c r="T270" s="193" t="str">
        <f t="shared" si="129"/>
        <v/>
      </c>
      <c r="U270" s="193" t="str">
        <f t="shared" si="130"/>
        <v/>
      </c>
      <c r="V270" s="193" t="str">
        <f t="shared" si="131"/>
        <v/>
      </c>
      <c r="W270" s="193" t="str">
        <f t="shared" si="132"/>
        <v/>
      </c>
      <c r="X270" s="193" t="str">
        <f t="shared" si="133"/>
        <v/>
      </c>
      <c r="Y270" s="193" t="str">
        <f t="shared" si="134"/>
        <v/>
      </c>
      <c r="Z270" s="193" t="str">
        <f t="shared" si="135"/>
        <v/>
      </c>
      <c r="AA270" s="193" t="str">
        <f t="shared" si="136"/>
        <v/>
      </c>
      <c r="AB270" s="193" t="str">
        <f t="shared" si="137"/>
        <v/>
      </c>
      <c r="AC270" s="193" t="str">
        <f t="shared" si="138"/>
        <v/>
      </c>
      <c r="AD270" s="193" t="str">
        <f t="shared" si="139"/>
        <v/>
      </c>
      <c r="AE270" s="193" t="str">
        <f t="shared" si="140"/>
        <v/>
      </c>
      <c r="AF270" s="193" t="str">
        <f t="shared" si="141"/>
        <v/>
      </c>
      <c r="AG270" s="193" t="str">
        <f t="shared" si="142"/>
        <v/>
      </c>
      <c r="AH270" s="193" t="str">
        <f t="shared" si="143"/>
        <v/>
      </c>
      <c r="AI270" s="193" t="str">
        <f t="shared" si="144"/>
        <v/>
      </c>
      <c r="AJ270" s="193" t="str">
        <f t="shared" si="145"/>
        <v/>
      </c>
    </row>
    <row r="271" spans="1:36" x14ac:dyDescent="0.5">
      <c r="A271" s="226">
        <v>269</v>
      </c>
      <c r="C271" s="15" t="s">
        <v>1886</v>
      </c>
      <c r="D271" s="16" t="s">
        <v>132</v>
      </c>
      <c r="E271" s="26"/>
      <c r="F271" s="28"/>
      <c r="G271" s="17" t="str">
        <f t="shared" ca="1" si="121"/>
        <v/>
      </c>
      <c r="H271" s="28"/>
      <c r="I271" s="139"/>
      <c r="J271" s="80"/>
      <c r="K271" s="189">
        <f t="shared" ref="K271:K290" si="146">$K$270</f>
        <v>0</v>
      </c>
      <c r="L271" s="26"/>
      <c r="M271" s="194" t="str">
        <f t="shared" si="122"/>
        <v/>
      </c>
      <c r="N271" s="194" t="str">
        <f t="shared" si="123"/>
        <v/>
      </c>
      <c r="O271" s="194" t="str">
        <f t="shared" si="124"/>
        <v/>
      </c>
      <c r="P271" s="194" t="str">
        <f t="shared" si="125"/>
        <v/>
      </c>
      <c r="Q271" s="194" t="str">
        <f t="shared" si="126"/>
        <v/>
      </c>
      <c r="R271" s="194" t="str">
        <f t="shared" si="127"/>
        <v/>
      </c>
      <c r="S271" s="194" t="str">
        <f t="shared" si="128"/>
        <v/>
      </c>
      <c r="T271" s="194" t="str">
        <f t="shared" si="129"/>
        <v/>
      </c>
      <c r="U271" s="194" t="str">
        <f t="shared" si="130"/>
        <v/>
      </c>
      <c r="V271" s="194" t="str">
        <f t="shared" si="131"/>
        <v/>
      </c>
      <c r="W271" s="194" t="str">
        <f t="shared" si="132"/>
        <v/>
      </c>
      <c r="X271" s="194" t="str">
        <f t="shared" si="133"/>
        <v/>
      </c>
      <c r="Y271" s="194" t="str">
        <f t="shared" si="134"/>
        <v/>
      </c>
      <c r="Z271" s="194" t="str">
        <f t="shared" si="135"/>
        <v/>
      </c>
      <c r="AA271" s="194" t="str">
        <f t="shared" si="136"/>
        <v/>
      </c>
      <c r="AB271" s="194" t="str">
        <f t="shared" si="137"/>
        <v/>
      </c>
      <c r="AC271" s="194" t="str">
        <f t="shared" si="138"/>
        <v/>
      </c>
      <c r="AD271" s="194" t="str">
        <f t="shared" si="139"/>
        <v/>
      </c>
      <c r="AE271" s="194" t="str">
        <f t="shared" si="140"/>
        <v/>
      </c>
      <c r="AF271" s="194" t="str">
        <f t="shared" si="141"/>
        <v/>
      </c>
      <c r="AG271" s="194" t="str">
        <f t="shared" si="142"/>
        <v/>
      </c>
      <c r="AH271" s="194" t="str">
        <f t="shared" si="143"/>
        <v/>
      </c>
      <c r="AI271" s="194" t="str">
        <f t="shared" si="144"/>
        <v/>
      </c>
      <c r="AJ271" s="194" t="str">
        <f t="shared" si="145"/>
        <v/>
      </c>
    </row>
    <row r="272" spans="1:36" x14ac:dyDescent="0.5">
      <c r="A272" s="226">
        <v>270</v>
      </c>
      <c r="C272" s="15" t="s">
        <v>1887</v>
      </c>
      <c r="D272" s="16" t="s">
        <v>3451</v>
      </c>
      <c r="E272" s="26"/>
      <c r="F272" s="28"/>
      <c r="G272" s="17" t="str">
        <f t="shared" ca="1" si="121"/>
        <v/>
      </c>
      <c r="H272" s="28"/>
      <c r="I272" s="139"/>
      <c r="J272" s="80"/>
      <c r="K272" s="189">
        <f t="shared" si="146"/>
        <v>0</v>
      </c>
      <c r="L272" s="26"/>
      <c r="M272" s="194" t="str">
        <f t="shared" si="122"/>
        <v/>
      </c>
      <c r="N272" s="194" t="str">
        <f t="shared" si="123"/>
        <v/>
      </c>
      <c r="O272" s="194" t="str">
        <f t="shared" si="124"/>
        <v/>
      </c>
      <c r="P272" s="194" t="str">
        <f t="shared" si="125"/>
        <v/>
      </c>
      <c r="Q272" s="194" t="str">
        <f t="shared" si="126"/>
        <v/>
      </c>
      <c r="R272" s="194" t="str">
        <f t="shared" si="127"/>
        <v/>
      </c>
      <c r="S272" s="194" t="str">
        <f t="shared" si="128"/>
        <v/>
      </c>
      <c r="T272" s="194" t="str">
        <f t="shared" si="129"/>
        <v/>
      </c>
      <c r="U272" s="194" t="str">
        <f t="shared" si="130"/>
        <v/>
      </c>
      <c r="V272" s="194" t="str">
        <f t="shared" si="131"/>
        <v/>
      </c>
      <c r="W272" s="194" t="str">
        <f t="shared" si="132"/>
        <v/>
      </c>
      <c r="X272" s="194" t="str">
        <f t="shared" si="133"/>
        <v/>
      </c>
      <c r="Y272" s="194" t="str">
        <f t="shared" si="134"/>
        <v/>
      </c>
      <c r="Z272" s="194" t="str">
        <f t="shared" si="135"/>
        <v/>
      </c>
      <c r="AA272" s="194" t="str">
        <f t="shared" si="136"/>
        <v/>
      </c>
      <c r="AB272" s="194" t="str">
        <f t="shared" si="137"/>
        <v/>
      </c>
      <c r="AC272" s="194" t="str">
        <f t="shared" si="138"/>
        <v/>
      </c>
      <c r="AD272" s="194" t="str">
        <f t="shared" si="139"/>
        <v/>
      </c>
      <c r="AE272" s="194" t="str">
        <f t="shared" si="140"/>
        <v/>
      </c>
      <c r="AF272" s="194" t="str">
        <f t="shared" si="141"/>
        <v/>
      </c>
      <c r="AG272" s="194" t="str">
        <f t="shared" si="142"/>
        <v/>
      </c>
      <c r="AH272" s="194" t="str">
        <f t="shared" si="143"/>
        <v/>
      </c>
      <c r="AI272" s="194" t="str">
        <f t="shared" si="144"/>
        <v/>
      </c>
      <c r="AJ272" s="194" t="str">
        <f t="shared" si="145"/>
        <v/>
      </c>
    </row>
    <row r="273" spans="1:36" x14ac:dyDescent="0.5">
      <c r="A273" s="226">
        <v>271</v>
      </c>
      <c r="C273" s="15" t="s">
        <v>1884</v>
      </c>
      <c r="D273" s="16" t="s">
        <v>130</v>
      </c>
      <c r="E273" s="26"/>
      <c r="F273" s="28"/>
      <c r="G273" s="17" t="str">
        <f t="shared" ca="1" si="121"/>
        <v/>
      </c>
      <c r="H273" s="28"/>
      <c r="I273" s="139"/>
      <c r="J273" s="80"/>
      <c r="K273" s="189">
        <f t="shared" si="146"/>
        <v>0</v>
      </c>
      <c r="L273" s="26"/>
      <c r="M273" s="194" t="str">
        <f t="shared" si="122"/>
        <v/>
      </c>
      <c r="N273" s="194" t="str">
        <f t="shared" si="123"/>
        <v/>
      </c>
      <c r="O273" s="194" t="str">
        <f t="shared" si="124"/>
        <v/>
      </c>
      <c r="P273" s="194" t="str">
        <f t="shared" si="125"/>
        <v/>
      </c>
      <c r="Q273" s="194" t="str">
        <f t="shared" si="126"/>
        <v/>
      </c>
      <c r="R273" s="194" t="str">
        <f t="shared" si="127"/>
        <v/>
      </c>
      <c r="S273" s="194" t="str">
        <f t="shared" si="128"/>
        <v/>
      </c>
      <c r="T273" s="194" t="str">
        <f t="shared" si="129"/>
        <v/>
      </c>
      <c r="U273" s="194" t="str">
        <f t="shared" si="130"/>
        <v/>
      </c>
      <c r="V273" s="194" t="str">
        <f t="shared" si="131"/>
        <v/>
      </c>
      <c r="W273" s="194" t="str">
        <f t="shared" si="132"/>
        <v/>
      </c>
      <c r="X273" s="194" t="str">
        <f t="shared" si="133"/>
        <v/>
      </c>
      <c r="Y273" s="194" t="str">
        <f t="shared" si="134"/>
        <v/>
      </c>
      <c r="Z273" s="194" t="str">
        <f t="shared" si="135"/>
        <v/>
      </c>
      <c r="AA273" s="194" t="str">
        <f t="shared" si="136"/>
        <v/>
      </c>
      <c r="AB273" s="194" t="str">
        <f t="shared" si="137"/>
        <v/>
      </c>
      <c r="AC273" s="194" t="str">
        <f t="shared" si="138"/>
        <v/>
      </c>
      <c r="AD273" s="194" t="str">
        <f t="shared" si="139"/>
        <v/>
      </c>
      <c r="AE273" s="194" t="str">
        <f t="shared" si="140"/>
        <v/>
      </c>
      <c r="AF273" s="194" t="str">
        <f t="shared" si="141"/>
        <v/>
      </c>
      <c r="AG273" s="194" t="str">
        <f t="shared" si="142"/>
        <v/>
      </c>
      <c r="AH273" s="194" t="str">
        <f t="shared" si="143"/>
        <v/>
      </c>
      <c r="AI273" s="194" t="str">
        <f t="shared" si="144"/>
        <v/>
      </c>
      <c r="AJ273" s="194" t="str">
        <f t="shared" si="145"/>
        <v/>
      </c>
    </row>
    <row r="274" spans="1:36" x14ac:dyDescent="0.5">
      <c r="A274" s="226">
        <v>272</v>
      </c>
      <c r="C274" s="15" t="s">
        <v>1889</v>
      </c>
      <c r="D274" s="16" t="s">
        <v>134</v>
      </c>
      <c r="E274" s="26"/>
      <c r="F274" s="28"/>
      <c r="G274" s="17" t="str">
        <f t="shared" ca="1" si="121"/>
        <v/>
      </c>
      <c r="H274" s="28"/>
      <c r="I274" s="139"/>
      <c r="J274" s="80"/>
      <c r="K274" s="189">
        <f t="shared" si="146"/>
        <v>0</v>
      </c>
      <c r="L274" s="26"/>
      <c r="M274" s="194" t="str">
        <f t="shared" si="122"/>
        <v/>
      </c>
      <c r="N274" s="194" t="str">
        <f t="shared" si="123"/>
        <v/>
      </c>
      <c r="O274" s="194" t="str">
        <f t="shared" si="124"/>
        <v/>
      </c>
      <c r="P274" s="194" t="str">
        <f t="shared" si="125"/>
        <v/>
      </c>
      <c r="Q274" s="194" t="str">
        <f t="shared" si="126"/>
        <v/>
      </c>
      <c r="R274" s="194" t="str">
        <f t="shared" si="127"/>
        <v/>
      </c>
      <c r="S274" s="194" t="str">
        <f t="shared" si="128"/>
        <v/>
      </c>
      <c r="T274" s="194" t="str">
        <f t="shared" si="129"/>
        <v/>
      </c>
      <c r="U274" s="194" t="str">
        <f t="shared" si="130"/>
        <v/>
      </c>
      <c r="V274" s="194" t="str">
        <f t="shared" si="131"/>
        <v/>
      </c>
      <c r="W274" s="194" t="str">
        <f t="shared" si="132"/>
        <v/>
      </c>
      <c r="X274" s="194" t="str">
        <f t="shared" si="133"/>
        <v/>
      </c>
      <c r="Y274" s="194" t="str">
        <f t="shared" si="134"/>
        <v/>
      </c>
      <c r="Z274" s="194" t="str">
        <f t="shared" si="135"/>
        <v/>
      </c>
      <c r="AA274" s="194" t="str">
        <f t="shared" si="136"/>
        <v/>
      </c>
      <c r="AB274" s="194" t="str">
        <f t="shared" si="137"/>
        <v/>
      </c>
      <c r="AC274" s="194" t="str">
        <f t="shared" si="138"/>
        <v/>
      </c>
      <c r="AD274" s="194" t="str">
        <f t="shared" si="139"/>
        <v/>
      </c>
      <c r="AE274" s="194" t="str">
        <f t="shared" si="140"/>
        <v/>
      </c>
      <c r="AF274" s="194" t="str">
        <f t="shared" si="141"/>
        <v/>
      </c>
      <c r="AG274" s="194" t="str">
        <f t="shared" si="142"/>
        <v/>
      </c>
      <c r="AH274" s="194" t="str">
        <f t="shared" si="143"/>
        <v/>
      </c>
      <c r="AI274" s="194" t="str">
        <f t="shared" si="144"/>
        <v/>
      </c>
      <c r="AJ274" s="194" t="str">
        <f t="shared" si="145"/>
        <v/>
      </c>
    </row>
    <row r="275" spans="1:36" x14ac:dyDescent="0.5">
      <c r="A275" s="226">
        <v>273</v>
      </c>
      <c r="C275" s="15" t="s">
        <v>1890</v>
      </c>
      <c r="D275" s="16" t="s">
        <v>135</v>
      </c>
      <c r="E275" s="26"/>
      <c r="F275" s="28"/>
      <c r="G275" s="17" t="str">
        <f t="shared" ca="1" si="121"/>
        <v/>
      </c>
      <c r="H275" s="28"/>
      <c r="I275" s="139"/>
      <c r="J275" s="80"/>
      <c r="K275" s="189">
        <f t="shared" si="146"/>
        <v>0</v>
      </c>
      <c r="L275" s="26"/>
      <c r="M275" s="194" t="str">
        <f t="shared" si="122"/>
        <v/>
      </c>
      <c r="N275" s="194" t="str">
        <f t="shared" si="123"/>
        <v/>
      </c>
      <c r="O275" s="194" t="str">
        <f t="shared" si="124"/>
        <v/>
      </c>
      <c r="P275" s="194" t="str">
        <f t="shared" si="125"/>
        <v/>
      </c>
      <c r="Q275" s="194" t="str">
        <f t="shared" si="126"/>
        <v/>
      </c>
      <c r="R275" s="194" t="str">
        <f t="shared" si="127"/>
        <v/>
      </c>
      <c r="S275" s="194" t="str">
        <f t="shared" si="128"/>
        <v/>
      </c>
      <c r="T275" s="194" t="str">
        <f t="shared" si="129"/>
        <v/>
      </c>
      <c r="U275" s="194" t="str">
        <f t="shared" si="130"/>
        <v/>
      </c>
      <c r="V275" s="194" t="str">
        <f t="shared" si="131"/>
        <v/>
      </c>
      <c r="W275" s="194" t="str">
        <f t="shared" si="132"/>
        <v/>
      </c>
      <c r="X275" s="194" t="str">
        <f t="shared" si="133"/>
        <v/>
      </c>
      <c r="Y275" s="194" t="str">
        <f t="shared" si="134"/>
        <v/>
      </c>
      <c r="Z275" s="194" t="str">
        <f t="shared" si="135"/>
        <v/>
      </c>
      <c r="AA275" s="194" t="str">
        <f t="shared" si="136"/>
        <v/>
      </c>
      <c r="AB275" s="194" t="str">
        <f t="shared" si="137"/>
        <v/>
      </c>
      <c r="AC275" s="194" t="str">
        <f t="shared" si="138"/>
        <v/>
      </c>
      <c r="AD275" s="194" t="str">
        <f t="shared" si="139"/>
        <v/>
      </c>
      <c r="AE275" s="194" t="str">
        <f t="shared" si="140"/>
        <v/>
      </c>
      <c r="AF275" s="194" t="str">
        <f t="shared" si="141"/>
        <v/>
      </c>
      <c r="AG275" s="194" t="str">
        <f t="shared" si="142"/>
        <v/>
      </c>
      <c r="AH275" s="194" t="str">
        <f t="shared" si="143"/>
        <v/>
      </c>
      <c r="AI275" s="194" t="str">
        <f t="shared" si="144"/>
        <v/>
      </c>
      <c r="AJ275" s="194" t="str">
        <f t="shared" si="145"/>
        <v/>
      </c>
    </row>
    <row r="276" spans="1:36" x14ac:dyDescent="0.5">
      <c r="A276" s="226">
        <v>274</v>
      </c>
      <c r="C276" s="15" t="s">
        <v>1891</v>
      </c>
      <c r="D276" s="16" t="s">
        <v>136</v>
      </c>
      <c r="E276" s="26"/>
      <c r="F276" s="28"/>
      <c r="G276" s="17" t="str">
        <f t="shared" ca="1" si="121"/>
        <v/>
      </c>
      <c r="H276" s="28"/>
      <c r="I276" s="139"/>
      <c r="J276" s="80"/>
      <c r="K276" s="189">
        <f t="shared" si="146"/>
        <v>0</v>
      </c>
      <c r="L276" s="26"/>
      <c r="M276" s="194" t="str">
        <f t="shared" si="122"/>
        <v/>
      </c>
      <c r="N276" s="194" t="str">
        <f t="shared" si="123"/>
        <v/>
      </c>
      <c r="O276" s="194" t="str">
        <f t="shared" si="124"/>
        <v/>
      </c>
      <c r="P276" s="194" t="str">
        <f t="shared" si="125"/>
        <v/>
      </c>
      <c r="Q276" s="194" t="str">
        <f t="shared" si="126"/>
        <v/>
      </c>
      <c r="R276" s="194" t="str">
        <f t="shared" si="127"/>
        <v/>
      </c>
      <c r="S276" s="194" t="str">
        <f t="shared" si="128"/>
        <v/>
      </c>
      <c r="T276" s="194" t="str">
        <f t="shared" si="129"/>
        <v/>
      </c>
      <c r="U276" s="194" t="str">
        <f t="shared" si="130"/>
        <v/>
      </c>
      <c r="V276" s="194" t="str">
        <f t="shared" si="131"/>
        <v/>
      </c>
      <c r="W276" s="194" t="str">
        <f t="shared" si="132"/>
        <v/>
      </c>
      <c r="X276" s="194" t="str">
        <f t="shared" si="133"/>
        <v/>
      </c>
      <c r="Y276" s="194" t="str">
        <f t="shared" si="134"/>
        <v/>
      </c>
      <c r="Z276" s="194" t="str">
        <f t="shared" si="135"/>
        <v/>
      </c>
      <c r="AA276" s="194" t="str">
        <f t="shared" si="136"/>
        <v/>
      </c>
      <c r="AB276" s="194" t="str">
        <f t="shared" si="137"/>
        <v/>
      </c>
      <c r="AC276" s="194" t="str">
        <f t="shared" si="138"/>
        <v/>
      </c>
      <c r="AD276" s="194" t="str">
        <f t="shared" si="139"/>
        <v/>
      </c>
      <c r="AE276" s="194" t="str">
        <f t="shared" si="140"/>
        <v/>
      </c>
      <c r="AF276" s="194" t="str">
        <f t="shared" si="141"/>
        <v/>
      </c>
      <c r="AG276" s="194" t="str">
        <f t="shared" si="142"/>
        <v/>
      </c>
      <c r="AH276" s="194" t="str">
        <f t="shared" si="143"/>
        <v/>
      </c>
      <c r="AI276" s="194" t="str">
        <f t="shared" si="144"/>
        <v/>
      </c>
      <c r="AJ276" s="194" t="str">
        <f t="shared" si="145"/>
        <v/>
      </c>
    </row>
    <row r="277" spans="1:36" x14ac:dyDescent="0.5">
      <c r="A277" s="226">
        <v>275</v>
      </c>
      <c r="C277" s="15" t="s">
        <v>1888</v>
      </c>
      <c r="D277" s="16" t="s">
        <v>133</v>
      </c>
      <c r="E277" s="26"/>
      <c r="F277" s="28"/>
      <c r="G277" s="17" t="str">
        <f t="shared" ca="1" si="121"/>
        <v/>
      </c>
      <c r="H277" s="28"/>
      <c r="I277" s="139"/>
      <c r="J277" s="80"/>
      <c r="K277" s="189">
        <f t="shared" si="146"/>
        <v>0</v>
      </c>
      <c r="L277" s="26"/>
      <c r="M277" s="194" t="str">
        <f t="shared" si="122"/>
        <v/>
      </c>
      <c r="N277" s="194" t="str">
        <f t="shared" si="123"/>
        <v/>
      </c>
      <c r="O277" s="194" t="str">
        <f t="shared" si="124"/>
        <v/>
      </c>
      <c r="P277" s="194" t="str">
        <f t="shared" si="125"/>
        <v/>
      </c>
      <c r="Q277" s="194" t="str">
        <f t="shared" si="126"/>
        <v/>
      </c>
      <c r="R277" s="194" t="str">
        <f t="shared" si="127"/>
        <v/>
      </c>
      <c r="S277" s="194" t="str">
        <f t="shared" si="128"/>
        <v/>
      </c>
      <c r="T277" s="194" t="str">
        <f t="shared" si="129"/>
        <v/>
      </c>
      <c r="U277" s="194" t="str">
        <f t="shared" si="130"/>
        <v/>
      </c>
      <c r="V277" s="194" t="str">
        <f t="shared" si="131"/>
        <v/>
      </c>
      <c r="W277" s="194" t="str">
        <f t="shared" si="132"/>
        <v/>
      </c>
      <c r="X277" s="194" t="str">
        <f t="shared" si="133"/>
        <v/>
      </c>
      <c r="Y277" s="194" t="str">
        <f t="shared" si="134"/>
        <v/>
      </c>
      <c r="Z277" s="194" t="str">
        <f t="shared" si="135"/>
        <v/>
      </c>
      <c r="AA277" s="194" t="str">
        <f t="shared" si="136"/>
        <v/>
      </c>
      <c r="AB277" s="194" t="str">
        <f t="shared" si="137"/>
        <v/>
      </c>
      <c r="AC277" s="194" t="str">
        <f t="shared" si="138"/>
        <v/>
      </c>
      <c r="AD277" s="194" t="str">
        <f t="shared" si="139"/>
        <v/>
      </c>
      <c r="AE277" s="194" t="str">
        <f t="shared" si="140"/>
        <v/>
      </c>
      <c r="AF277" s="194" t="str">
        <f t="shared" si="141"/>
        <v/>
      </c>
      <c r="AG277" s="194" t="str">
        <f t="shared" si="142"/>
        <v/>
      </c>
      <c r="AH277" s="194" t="str">
        <f t="shared" si="143"/>
        <v/>
      </c>
      <c r="AI277" s="194" t="str">
        <f t="shared" si="144"/>
        <v/>
      </c>
      <c r="AJ277" s="194" t="str">
        <f t="shared" si="145"/>
        <v/>
      </c>
    </row>
    <row r="278" spans="1:36" x14ac:dyDescent="0.5">
      <c r="A278" s="226">
        <v>276</v>
      </c>
      <c r="C278" s="15" t="s">
        <v>1895</v>
      </c>
      <c r="D278" s="16" t="s">
        <v>138</v>
      </c>
      <c r="E278" s="26"/>
      <c r="F278" s="28"/>
      <c r="G278" s="17" t="str">
        <f t="shared" ca="1" si="121"/>
        <v/>
      </c>
      <c r="H278" s="28"/>
      <c r="I278" s="139"/>
      <c r="J278" s="80"/>
      <c r="K278" s="189">
        <f t="shared" si="146"/>
        <v>0</v>
      </c>
      <c r="L278" s="26"/>
      <c r="M278" s="194" t="str">
        <f t="shared" si="122"/>
        <v/>
      </c>
      <c r="N278" s="194" t="str">
        <f t="shared" si="123"/>
        <v/>
      </c>
      <c r="O278" s="194" t="str">
        <f t="shared" si="124"/>
        <v/>
      </c>
      <c r="P278" s="194" t="str">
        <f t="shared" si="125"/>
        <v/>
      </c>
      <c r="Q278" s="194" t="str">
        <f t="shared" si="126"/>
        <v/>
      </c>
      <c r="R278" s="194" t="str">
        <f t="shared" si="127"/>
        <v/>
      </c>
      <c r="S278" s="194" t="str">
        <f t="shared" si="128"/>
        <v/>
      </c>
      <c r="T278" s="194" t="str">
        <f t="shared" si="129"/>
        <v/>
      </c>
      <c r="U278" s="194" t="str">
        <f t="shared" si="130"/>
        <v/>
      </c>
      <c r="V278" s="194" t="str">
        <f t="shared" si="131"/>
        <v/>
      </c>
      <c r="W278" s="194" t="str">
        <f t="shared" si="132"/>
        <v/>
      </c>
      <c r="X278" s="194" t="str">
        <f t="shared" si="133"/>
        <v/>
      </c>
      <c r="Y278" s="194" t="str">
        <f t="shared" si="134"/>
        <v/>
      </c>
      <c r="Z278" s="194" t="str">
        <f t="shared" si="135"/>
        <v/>
      </c>
      <c r="AA278" s="194" t="str">
        <f t="shared" si="136"/>
        <v/>
      </c>
      <c r="AB278" s="194" t="str">
        <f t="shared" si="137"/>
        <v/>
      </c>
      <c r="AC278" s="194" t="str">
        <f t="shared" si="138"/>
        <v/>
      </c>
      <c r="AD278" s="194" t="str">
        <f t="shared" si="139"/>
        <v/>
      </c>
      <c r="AE278" s="194" t="str">
        <f t="shared" si="140"/>
        <v/>
      </c>
      <c r="AF278" s="194" t="str">
        <f t="shared" si="141"/>
        <v/>
      </c>
      <c r="AG278" s="194" t="str">
        <f t="shared" si="142"/>
        <v/>
      </c>
      <c r="AH278" s="194" t="str">
        <f t="shared" si="143"/>
        <v/>
      </c>
      <c r="AI278" s="194" t="str">
        <f t="shared" si="144"/>
        <v/>
      </c>
      <c r="AJ278" s="194" t="str">
        <f t="shared" si="145"/>
        <v/>
      </c>
    </row>
    <row r="279" spans="1:36" x14ac:dyDescent="0.5">
      <c r="A279" s="226">
        <v>277</v>
      </c>
      <c r="C279" s="15" t="s">
        <v>1894</v>
      </c>
      <c r="D279" s="16" t="s">
        <v>137</v>
      </c>
      <c r="E279" s="26"/>
      <c r="F279" s="28"/>
      <c r="G279" s="17" t="str">
        <f t="shared" ca="1" si="121"/>
        <v/>
      </c>
      <c r="H279" s="28"/>
      <c r="I279" s="139"/>
      <c r="J279" s="80"/>
      <c r="K279" s="189">
        <f t="shared" si="146"/>
        <v>0</v>
      </c>
      <c r="L279" s="26"/>
      <c r="M279" s="194" t="str">
        <f t="shared" si="122"/>
        <v/>
      </c>
      <c r="N279" s="194" t="str">
        <f t="shared" si="123"/>
        <v/>
      </c>
      <c r="O279" s="194" t="str">
        <f t="shared" si="124"/>
        <v/>
      </c>
      <c r="P279" s="194" t="str">
        <f t="shared" si="125"/>
        <v/>
      </c>
      <c r="Q279" s="194" t="str">
        <f t="shared" si="126"/>
        <v/>
      </c>
      <c r="R279" s="194" t="str">
        <f t="shared" si="127"/>
        <v/>
      </c>
      <c r="S279" s="194" t="str">
        <f t="shared" si="128"/>
        <v/>
      </c>
      <c r="T279" s="194" t="str">
        <f t="shared" si="129"/>
        <v/>
      </c>
      <c r="U279" s="194" t="str">
        <f t="shared" si="130"/>
        <v/>
      </c>
      <c r="V279" s="194" t="str">
        <f t="shared" si="131"/>
        <v/>
      </c>
      <c r="W279" s="194" t="str">
        <f t="shared" si="132"/>
        <v/>
      </c>
      <c r="X279" s="194" t="str">
        <f t="shared" si="133"/>
        <v/>
      </c>
      <c r="Y279" s="194" t="str">
        <f t="shared" si="134"/>
        <v/>
      </c>
      <c r="Z279" s="194" t="str">
        <f t="shared" si="135"/>
        <v/>
      </c>
      <c r="AA279" s="194" t="str">
        <f t="shared" si="136"/>
        <v/>
      </c>
      <c r="AB279" s="194" t="str">
        <f t="shared" si="137"/>
        <v/>
      </c>
      <c r="AC279" s="194" t="str">
        <f t="shared" si="138"/>
        <v/>
      </c>
      <c r="AD279" s="194" t="str">
        <f t="shared" si="139"/>
        <v/>
      </c>
      <c r="AE279" s="194" t="str">
        <f t="shared" si="140"/>
        <v/>
      </c>
      <c r="AF279" s="194" t="str">
        <f t="shared" si="141"/>
        <v/>
      </c>
      <c r="AG279" s="194" t="str">
        <f t="shared" si="142"/>
        <v/>
      </c>
      <c r="AH279" s="194" t="str">
        <f t="shared" si="143"/>
        <v/>
      </c>
      <c r="AI279" s="194" t="str">
        <f t="shared" si="144"/>
        <v/>
      </c>
      <c r="AJ279" s="194" t="str">
        <f t="shared" si="145"/>
        <v/>
      </c>
    </row>
    <row r="280" spans="1:36" x14ac:dyDescent="0.5">
      <c r="A280" s="226">
        <v>278</v>
      </c>
      <c r="C280" s="15" t="s">
        <v>1896</v>
      </c>
      <c r="D280" s="16" t="s">
        <v>139</v>
      </c>
      <c r="E280" s="26"/>
      <c r="F280" s="28"/>
      <c r="G280" s="17" t="str">
        <f t="shared" ca="1" si="121"/>
        <v/>
      </c>
      <c r="H280" s="28"/>
      <c r="I280" s="139"/>
      <c r="J280" s="80"/>
      <c r="K280" s="189">
        <f t="shared" si="146"/>
        <v>0</v>
      </c>
      <c r="L280" s="26"/>
      <c r="M280" s="194" t="str">
        <f t="shared" si="122"/>
        <v/>
      </c>
      <c r="N280" s="194" t="str">
        <f t="shared" si="123"/>
        <v/>
      </c>
      <c r="O280" s="194" t="str">
        <f t="shared" si="124"/>
        <v/>
      </c>
      <c r="P280" s="194" t="str">
        <f t="shared" si="125"/>
        <v/>
      </c>
      <c r="Q280" s="194" t="str">
        <f t="shared" si="126"/>
        <v/>
      </c>
      <c r="R280" s="194" t="str">
        <f t="shared" si="127"/>
        <v/>
      </c>
      <c r="S280" s="194" t="str">
        <f t="shared" si="128"/>
        <v/>
      </c>
      <c r="T280" s="194" t="str">
        <f t="shared" si="129"/>
        <v/>
      </c>
      <c r="U280" s="194" t="str">
        <f t="shared" si="130"/>
        <v/>
      </c>
      <c r="V280" s="194" t="str">
        <f t="shared" si="131"/>
        <v/>
      </c>
      <c r="W280" s="194" t="str">
        <f t="shared" si="132"/>
        <v/>
      </c>
      <c r="X280" s="194" t="str">
        <f t="shared" si="133"/>
        <v/>
      </c>
      <c r="Y280" s="194" t="str">
        <f t="shared" si="134"/>
        <v/>
      </c>
      <c r="Z280" s="194" t="str">
        <f t="shared" si="135"/>
        <v/>
      </c>
      <c r="AA280" s="194" t="str">
        <f t="shared" si="136"/>
        <v/>
      </c>
      <c r="AB280" s="194" t="str">
        <f t="shared" si="137"/>
        <v/>
      </c>
      <c r="AC280" s="194" t="str">
        <f t="shared" si="138"/>
        <v/>
      </c>
      <c r="AD280" s="194" t="str">
        <f t="shared" si="139"/>
        <v/>
      </c>
      <c r="AE280" s="194" t="str">
        <f t="shared" si="140"/>
        <v/>
      </c>
      <c r="AF280" s="194" t="str">
        <f t="shared" si="141"/>
        <v/>
      </c>
      <c r="AG280" s="194" t="str">
        <f t="shared" si="142"/>
        <v/>
      </c>
      <c r="AH280" s="194" t="str">
        <f t="shared" si="143"/>
        <v/>
      </c>
      <c r="AI280" s="194" t="str">
        <f t="shared" si="144"/>
        <v/>
      </c>
      <c r="AJ280" s="194" t="str">
        <f t="shared" si="145"/>
        <v/>
      </c>
    </row>
    <row r="281" spans="1:36" x14ac:dyDescent="0.5">
      <c r="A281" s="226">
        <v>279</v>
      </c>
      <c r="C281" s="15" t="s">
        <v>1897</v>
      </c>
      <c r="D281" s="16" t="s">
        <v>140</v>
      </c>
      <c r="E281" s="26"/>
      <c r="F281" s="28"/>
      <c r="G281" s="17" t="str">
        <f t="shared" ca="1" si="121"/>
        <v/>
      </c>
      <c r="H281" s="28"/>
      <c r="I281" s="139"/>
      <c r="J281" s="80"/>
      <c r="K281" s="189">
        <f t="shared" si="146"/>
        <v>0</v>
      </c>
      <c r="L281" s="26"/>
      <c r="M281" s="194" t="str">
        <f t="shared" si="122"/>
        <v/>
      </c>
      <c r="N281" s="194" t="str">
        <f t="shared" si="123"/>
        <v/>
      </c>
      <c r="O281" s="194" t="str">
        <f t="shared" si="124"/>
        <v/>
      </c>
      <c r="P281" s="194" t="str">
        <f t="shared" si="125"/>
        <v/>
      </c>
      <c r="Q281" s="194" t="str">
        <f t="shared" si="126"/>
        <v/>
      </c>
      <c r="R281" s="194" t="str">
        <f t="shared" si="127"/>
        <v/>
      </c>
      <c r="S281" s="194" t="str">
        <f t="shared" si="128"/>
        <v/>
      </c>
      <c r="T281" s="194" t="str">
        <f t="shared" si="129"/>
        <v/>
      </c>
      <c r="U281" s="194" t="str">
        <f t="shared" si="130"/>
        <v/>
      </c>
      <c r="V281" s="194" t="str">
        <f t="shared" si="131"/>
        <v/>
      </c>
      <c r="W281" s="194" t="str">
        <f t="shared" si="132"/>
        <v/>
      </c>
      <c r="X281" s="194" t="str">
        <f t="shared" si="133"/>
        <v/>
      </c>
      <c r="Y281" s="194" t="str">
        <f t="shared" si="134"/>
        <v/>
      </c>
      <c r="Z281" s="194" t="str">
        <f t="shared" si="135"/>
        <v/>
      </c>
      <c r="AA281" s="194" t="str">
        <f t="shared" si="136"/>
        <v/>
      </c>
      <c r="AB281" s="194" t="str">
        <f t="shared" si="137"/>
        <v/>
      </c>
      <c r="AC281" s="194" t="str">
        <f t="shared" si="138"/>
        <v/>
      </c>
      <c r="AD281" s="194" t="str">
        <f t="shared" si="139"/>
        <v/>
      </c>
      <c r="AE281" s="194" t="str">
        <f t="shared" si="140"/>
        <v/>
      </c>
      <c r="AF281" s="194" t="str">
        <f t="shared" si="141"/>
        <v/>
      </c>
      <c r="AG281" s="194" t="str">
        <f t="shared" si="142"/>
        <v/>
      </c>
      <c r="AH281" s="194" t="str">
        <f t="shared" si="143"/>
        <v/>
      </c>
      <c r="AI281" s="194" t="str">
        <f t="shared" si="144"/>
        <v/>
      </c>
      <c r="AJ281" s="194" t="str">
        <f t="shared" si="145"/>
        <v/>
      </c>
    </row>
    <row r="282" spans="1:36" x14ac:dyDescent="0.5">
      <c r="A282" s="226">
        <v>280</v>
      </c>
      <c r="C282" s="15" t="s">
        <v>1899</v>
      </c>
      <c r="D282" s="16" t="s">
        <v>142</v>
      </c>
      <c r="E282" s="26"/>
      <c r="F282" s="28"/>
      <c r="G282" s="17" t="str">
        <f t="shared" ca="1" si="121"/>
        <v/>
      </c>
      <c r="H282" s="28"/>
      <c r="I282" s="139"/>
      <c r="J282" s="80"/>
      <c r="K282" s="189">
        <f t="shared" si="146"/>
        <v>0</v>
      </c>
      <c r="L282" s="26"/>
      <c r="M282" s="194" t="str">
        <f t="shared" si="122"/>
        <v/>
      </c>
      <c r="N282" s="194" t="str">
        <f t="shared" si="123"/>
        <v/>
      </c>
      <c r="O282" s="194" t="str">
        <f t="shared" si="124"/>
        <v/>
      </c>
      <c r="P282" s="194" t="str">
        <f t="shared" si="125"/>
        <v/>
      </c>
      <c r="Q282" s="194" t="str">
        <f t="shared" si="126"/>
        <v/>
      </c>
      <c r="R282" s="194" t="str">
        <f t="shared" si="127"/>
        <v/>
      </c>
      <c r="S282" s="194" t="str">
        <f t="shared" si="128"/>
        <v/>
      </c>
      <c r="T282" s="194" t="str">
        <f t="shared" si="129"/>
        <v/>
      </c>
      <c r="U282" s="194" t="str">
        <f t="shared" si="130"/>
        <v/>
      </c>
      <c r="V282" s="194" t="str">
        <f t="shared" si="131"/>
        <v/>
      </c>
      <c r="W282" s="194" t="str">
        <f t="shared" si="132"/>
        <v/>
      </c>
      <c r="X282" s="194" t="str">
        <f t="shared" si="133"/>
        <v/>
      </c>
      <c r="Y282" s="194" t="str">
        <f t="shared" si="134"/>
        <v/>
      </c>
      <c r="Z282" s="194" t="str">
        <f t="shared" si="135"/>
        <v/>
      </c>
      <c r="AA282" s="194" t="str">
        <f t="shared" si="136"/>
        <v/>
      </c>
      <c r="AB282" s="194" t="str">
        <f t="shared" si="137"/>
        <v/>
      </c>
      <c r="AC282" s="194" t="str">
        <f t="shared" si="138"/>
        <v/>
      </c>
      <c r="AD282" s="194" t="str">
        <f t="shared" si="139"/>
        <v/>
      </c>
      <c r="AE282" s="194" t="str">
        <f t="shared" si="140"/>
        <v/>
      </c>
      <c r="AF282" s="194" t="str">
        <f t="shared" si="141"/>
        <v/>
      </c>
      <c r="AG282" s="194" t="str">
        <f t="shared" si="142"/>
        <v/>
      </c>
      <c r="AH282" s="194" t="str">
        <f t="shared" si="143"/>
        <v/>
      </c>
      <c r="AI282" s="194" t="str">
        <f t="shared" si="144"/>
        <v/>
      </c>
      <c r="AJ282" s="194" t="str">
        <f t="shared" si="145"/>
        <v/>
      </c>
    </row>
    <row r="283" spans="1:36" x14ac:dyDescent="0.5">
      <c r="A283" s="226">
        <v>281</v>
      </c>
      <c r="C283" s="15" t="s">
        <v>1900</v>
      </c>
      <c r="D283" s="16" t="s">
        <v>143</v>
      </c>
      <c r="E283" s="26"/>
      <c r="F283" s="28"/>
      <c r="G283" s="17" t="str">
        <f t="shared" ca="1" si="121"/>
        <v/>
      </c>
      <c r="H283" s="28"/>
      <c r="I283" s="139"/>
      <c r="J283" s="80"/>
      <c r="K283" s="189">
        <f t="shared" si="146"/>
        <v>0</v>
      </c>
      <c r="L283" s="26"/>
      <c r="M283" s="194" t="str">
        <f t="shared" si="122"/>
        <v/>
      </c>
      <c r="N283" s="194" t="str">
        <f t="shared" si="123"/>
        <v/>
      </c>
      <c r="O283" s="194" t="str">
        <f t="shared" si="124"/>
        <v/>
      </c>
      <c r="P283" s="194" t="str">
        <f t="shared" si="125"/>
        <v/>
      </c>
      <c r="Q283" s="194" t="str">
        <f t="shared" si="126"/>
        <v/>
      </c>
      <c r="R283" s="194" t="str">
        <f t="shared" si="127"/>
        <v/>
      </c>
      <c r="S283" s="194" t="str">
        <f t="shared" si="128"/>
        <v/>
      </c>
      <c r="T283" s="194" t="str">
        <f t="shared" si="129"/>
        <v/>
      </c>
      <c r="U283" s="194" t="str">
        <f t="shared" si="130"/>
        <v/>
      </c>
      <c r="V283" s="194" t="str">
        <f t="shared" si="131"/>
        <v/>
      </c>
      <c r="W283" s="194" t="str">
        <f t="shared" si="132"/>
        <v/>
      </c>
      <c r="X283" s="194" t="str">
        <f t="shared" si="133"/>
        <v/>
      </c>
      <c r="Y283" s="194" t="str">
        <f t="shared" si="134"/>
        <v/>
      </c>
      <c r="Z283" s="194" t="str">
        <f t="shared" si="135"/>
        <v/>
      </c>
      <c r="AA283" s="194" t="str">
        <f t="shared" si="136"/>
        <v/>
      </c>
      <c r="AB283" s="194" t="str">
        <f t="shared" si="137"/>
        <v/>
      </c>
      <c r="AC283" s="194" t="str">
        <f t="shared" si="138"/>
        <v/>
      </c>
      <c r="AD283" s="194" t="str">
        <f t="shared" si="139"/>
        <v/>
      </c>
      <c r="AE283" s="194" t="str">
        <f t="shared" si="140"/>
        <v/>
      </c>
      <c r="AF283" s="194" t="str">
        <f t="shared" si="141"/>
        <v/>
      </c>
      <c r="AG283" s="194" t="str">
        <f t="shared" si="142"/>
        <v/>
      </c>
      <c r="AH283" s="194" t="str">
        <f t="shared" si="143"/>
        <v/>
      </c>
      <c r="AI283" s="194" t="str">
        <f t="shared" si="144"/>
        <v/>
      </c>
      <c r="AJ283" s="194" t="str">
        <f t="shared" si="145"/>
        <v/>
      </c>
    </row>
    <row r="284" spans="1:36" x14ac:dyDescent="0.5">
      <c r="A284" s="226">
        <v>282</v>
      </c>
      <c r="C284" s="15" t="s">
        <v>1898</v>
      </c>
      <c r="D284" s="16" t="s">
        <v>141</v>
      </c>
      <c r="E284" s="26"/>
      <c r="F284" s="28"/>
      <c r="G284" s="17" t="str">
        <f t="shared" ca="1" si="121"/>
        <v/>
      </c>
      <c r="H284" s="28"/>
      <c r="I284" s="139"/>
      <c r="J284" s="80"/>
      <c r="K284" s="189">
        <f t="shared" si="146"/>
        <v>0</v>
      </c>
      <c r="L284" s="26"/>
      <c r="M284" s="194" t="str">
        <f t="shared" si="122"/>
        <v/>
      </c>
      <c r="N284" s="194" t="str">
        <f t="shared" si="123"/>
        <v/>
      </c>
      <c r="O284" s="194" t="str">
        <f t="shared" si="124"/>
        <v/>
      </c>
      <c r="P284" s="194" t="str">
        <f t="shared" si="125"/>
        <v/>
      </c>
      <c r="Q284" s="194" t="str">
        <f t="shared" si="126"/>
        <v/>
      </c>
      <c r="R284" s="194" t="str">
        <f t="shared" si="127"/>
        <v/>
      </c>
      <c r="S284" s="194" t="str">
        <f t="shared" si="128"/>
        <v/>
      </c>
      <c r="T284" s="194" t="str">
        <f t="shared" si="129"/>
        <v/>
      </c>
      <c r="U284" s="194" t="str">
        <f t="shared" si="130"/>
        <v/>
      </c>
      <c r="V284" s="194" t="str">
        <f t="shared" si="131"/>
        <v/>
      </c>
      <c r="W284" s="194" t="str">
        <f t="shared" si="132"/>
        <v/>
      </c>
      <c r="X284" s="194" t="str">
        <f t="shared" si="133"/>
        <v/>
      </c>
      <c r="Y284" s="194" t="str">
        <f t="shared" si="134"/>
        <v/>
      </c>
      <c r="Z284" s="194" t="str">
        <f t="shared" si="135"/>
        <v/>
      </c>
      <c r="AA284" s="194" t="str">
        <f t="shared" si="136"/>
        <v/>
      </c>
      <c r="AB284" s="194" t="str">
        <f t="shared" si="137"/>
        <v/>
      </c>
      <c r="AC284" s="194" t="str">
        <f t="shared" si="138"/>
        <v/>
      </c>
      <c r="AD284" s="194" t="str">
        <f t="shared" si="139"/>
        <v/>
      </c>
      <c r="AE284" s="194" t="str">
        <f t="shared" si="140"/>
        <v/>
      </c>
      <c r="AF284" s="194" t="str">
        <f t="shared" si="141"/>
        <v/>
      </c>
      <c r="AG284" s="194" t="str">
        <f t="shared" si="142"/>
        <v/>
      </c>
      <c r="AH284" s="194" t="str">
        <f t="shared" si="143"/>
        <v/>
      </c>
      <c r="AI284" s="194" t="str">
        <f t="shared" si="144"/>
        <v/>
      </c>
      <c r="AJ284" s="194" t="str">
        <f t="shared" si="145"/>
        <v/>
      </c>
    </row>
    <row r="285" spans="1:36" x14ac:dyDescent="0.5">
      <c r="A285" s="226">
        <v>283</v>
      </c>
      <c r="C285" s="15" t="s">
        <v>1901</v>
      </c>
      <c r="D285" s="16" t="s">
        <v>144</v>
      </c>
      <c r="E285" s="26"/>
      <c r="F285" s="28"/>
      <c r="G285" s="17" t="str">
        <f t="shared" ca="1" si="121"/>
        <v/>
      </c>
      <c r="H285" s="28"/>
      <c r="I285" s="139"/>
      <c r="J285" s="80"/>
      <c r="K285" s="189">
        <f t="shared" si="146"/>
        <v>0</v>
      </c>
      <c r="L285" s="26"/>
      <c r="M285" s="194" t="str">
        <f t="shared" si="122"/>
        <v/>
      </c>
      <c r="N285" s="194" t="str">
        <f t="shared" si="123"/>
        <v/>
      </c>
      <c r="O285" s="194" t="str">
        <f t="shared" si="124"/>
        <v/>
      </c>
      <c r="P285" s="194" t="str">
        <f t="shared" si="125"/>
        <v/>
      </c>
      <c r="Q285" s="194" t="str">
        <f t="shared" si="126"/>
        <v/>
      </c>
      <c r="R285" s="194" t="str">
        <f t="shared" si="127"/>
        <v/>
      </c>
      <c r="S285" s="194" t="str">
        <f t="shared" si="128"/>
        <v/>
      </c>
      <c r="T285" s="194" t="str">
        <f t="shared" si="129"/>
        <v/>
      </c>
      <c r="U285" s="194" t="str">
        <f t="shared" si="130"/>
        <v/>
      </c>
      <c r="V285" s="194" t="str">
        <f t="shared" si="131"/>
        <v/>
      </c>
      <c r="W285" s="194" t="str">
        <f t="shared" si="132"/>
        <v/>
      </c>
      <c r="X285" s="194" t="str">
        <f t="shared" si="133"/>
        <v/>
      </c>
      <c r="Y285" s="194" t="str">
        <f t="shared" si="134"/>
        <v/>
      </c>
      <c r="Z285" s="194" t="str">
        <f t="shared" si="135"/>
        <v/>
      </c>
      <c r="AA285" s="194" t="str">
        <f t="shared" si="136"/>
        <v/>
      </c>
      <c r="AB285" s="194" t="str">
        <f t="shared" si="137"/>
        <v/>
      </c>
      <c r="AC285" s="194" t="str">
        <f t="shared" si="138"/>
        <v/>
      </c>
      <c r="AD285" s="194" t="str">
        <f t="shared" si="139"/>
        <v/>
      </c>
      <c r="AE285" s="194" t="str">
        <f t="shared" si="140"/>
        <v/>
      </c>
      <c r="AF285" s="194" t="str">
        <f t="shared" si="141"/>
        <v/>
      </c>
      <c r="AG285" s="194" t="str">
        <f t="shared" si="142"/>
        <v/>
      </c>
      <c r="AH285" s="194" t="str">
        <f t="shared" si="143"/>
        <v/>
      </c>
      <c r="AI285" s="194" t="str">
        <f t="shared" si="144"/>
        <v/>
      </c>
      <c r="AJ285" s="194" t="str">
        <f t="shared" si="145"/>
        <v/>
      </c>
    </row>
    <row r="286" spans="1:36" x14ac:dyDescent="0.5">
      <c r="A286" s="226">
        <v>284</v>
      </c>
      <c r="C286" s="15" t="s">
        <v>1902</v>
      </c>
      <c r="D286" s="16" t="s">
        <v>1903</v>
      </c>
      <c r="E286" s="26"/>
      <c r="F286" s="28"/>
      <c r="G286" s="17" t="str">
        <f t="shared" ca="1" si="121"/>
        <v/>
      </c>
      <c r="H286" s="28"/>
      <c r="I286" s="139"/>
      <c r="J286" s="80"/>
      <c r="K286" s="189">
        <f t="shared" si="146"/>
        <v>0</v>
      </c>
      <c r="L286" s="26"/>
      <c r="M286" s="194" t="str">
        <f t="shared" si="122"/>
        <v/>
      </c>
      <c r="N286" s="194" t="str">
        <f t="shared" si="123"/>
        <v/>
      </c>
      <c r="O286" s="194" t="str">
        <f t="shared" si="124"/>
        <v/>
      </c>
      <c r="P286" s="194" t="str">
        <f t="shared" si="125"/>
        <v/>
      </c>
      <c r="Q286" s="194" t="str">
        <f t="shared" si="126"/>
        <v/>
      </c>
      <c r="R286" s="194" t="str">
        <f t="shared" si="127"/>
        <v/>
      </c>
      <c r="S286" s="194" t="str">
        <f t="shared" si="128"/>
        <v/>
      </c>
      <c r="T286" s="194" t="str">
        <f t="shared" si="129"/>
        <v/>
      </c>
      <c r="U286" s="194" t="str">
        <f t="shared" si="130"/>
        <v/>
      </c>
      <c r="V286" s="194" t="str">
        <f t="shared" si="131"/>
        <v/>
      </c>
      <c r="W286" s="194" t="str">
        <f t="shared" si="132"/>
        <v/>
      </c>
      <c r="X286" s="194" t="str">
        <f t="shared" si="133"/>
        <v/>
      </c>
      <c r="Y286" s="194" t="str">
        <f t="shared" si="134"/>
        <v/>
      </c>
      <c r="Z286" s="194" t="str">
        <f t="shared" si="135"/>
        <v/>
      </c>
      <c r="AA286" s="194" t="str">
        <f t="shared" si="136"/>
        <v/>
      </c>
      <c r="AB286" s="194" t="str">
        <f t="shared" si="137"/>
        <v/>
      </c>
      <c r="AC286" s="194" t="str">
        <f t="shared" si="138"/>
        <v/>
      </c>
      <c r="AD286" s="194" t="str">
        <f t="shared" si="139"/>
        <v/>
      </c>
      <c r="AE286" s="194" t="str">
        <f t="shared" si="140"/>
        <v/>
      </c>
      <c r="AF286" s="194" t="str">
        <f t="shared" si="141"/>
        <v/>
      </c>
      <c r="AG286" s="194" t="str">
        <f t="shared" si="142"/>
        <v/>
      </c>
      <c r="AH286" s="194" t="str">
        <f t="shared" si="143"/>
        <v/>
      </c>
      <c r="AI286" s="194" t="str">
        <f t="shared" si="144"/>
        <v/>
      </c>
      <c r="AJ286" s="194" t="str">
        <f t="shared" si="145"/>
        <v/>
      </c>
    </row>
    <row r="287" spans="1:36" x14ac:dyDescent="0.5">
      <c r="A287" s="226">
        <v>285</v>
      </c>
      <c r="C287" s="15" t="s">
        <v>1904</v>
      </c>
      <c r="D287" s="16" t="s">
        <v>145</v>
      </c>
      <c r="E287" s="26"/>
      <c r="F287" s="28"/>
      <c r="G287" s="17" t="str">
        <f t="shared" ca="1" si="121"/>
        <v/>
      </c>
      <c r="H287" s="28"/>
      <c r="I287" s="139"/>
      <c r="J287" s="80"/>
      <c r="K287" s="189">
        <f t="shared" si="146"/>
        <v>0</v>
      </c>
      <c r="L287" s="26"/>
      <c r="M287" s="194" t="str">
        <f t="shared" si="122"/>
        <v/>
      </c>
      <c r="N287" s="194" t="str">
        <f t="shared" si="123"/>
        <v/>
      </c>
      <c r="O287" s="194" t="str">
        <f t="shared" si="124"/>
        <v/>
      </c>
      <c r="P287" s="194" t="str">
        <f t="shared" si="125"/>
        <v/>
      </c>
      <c r="Q287" s="194" t="str">
        <f t="shared" si="126"/>
        <v/>
      </c>
      <c r="R287" s="194" t="str">
        <f t="shared" si="127"/>
        <v/>
      </c>
      <c r="S287" s="194" t="str">
        <f t="shared" si="128"/>
        <v/>
      </c>
      <c r="T287" s="194" t="str">
        <f t="shared" si="129"/>
        <v/>
      </c>
      <c r="U287" s="194" t="str">
        <f t="shared" si="130"/>
        <v/>
      </c>
      <c r="V287" s="194" t="str">
        <f t="shared" si="131"/>
        <v/>
      </c>
      <c r="W287" s="194" t="str">
        <f t="shared" si="132"/>
        <v/>
      </c>
      <c r="X287" s="194" t="str">
        <f t="shared" si="133"/>
        <v/>
      </c>
      <c r="Y287" s="194" t="str">
        <f t="shared" si="134"/>
        <v/>
      </c>
      <c r="Z287" s="194" t="str">
        <f t="shared" si="135"/>
        <v/>
      </c>
      <c r="AA287" s="194" t="str">
        <f t="shared" si="136"/>
        <v/>
      </c>
      <c r="AB287" s="194" t="str">
        <f t="shared" si="137"/>
        <v/>
      </c>
      <c r="AC287" s="194" t="str">
        <f t="shared" si="138"/>
        <v/>
      </c>
      <c r="AD287" s="194" t="str">
        <f t="shared" si="139"/>
        <v/>
      </c>
      <c r="AE287" s="194" t="str">
        <f t="shared" si="140"/>
        <v/>
      </c>
      <c r="AF287" s="194" t="str">
        <f t="shared" si="141"/>
        <v/>
      </c>
      <c r="AG287" s="194" t="str">
        <f t="shared" si="142"/>
        <v/>
      </c>
      <c r="AH287" s="194" t="str">
        <f t="shared" si="143"/>
        <v/>
      </c>
      <c r="AI287" s="194" t="str">
        <f t="shared" si="144"/>
        <v/>
      </c>
      <c r="AJ287" s="194" t="str">
        <f t="shared" si="145"/>
        <v/>
      </c>
    </row>
    <row r="288" spans="1:36" x14ac:dyDescent="0.5">
      <c r="A288" s="226">
        <v>286</v>
      </c>
      <c r="C288" s="15" t="s">
        <v>1905</v>
      </c>
      <c r="D288" s="16" t="s">
        <v>146</v>
      </c>
      <c r="E288" s="26"/>
      <c r="F288" s="28"/>
      <c r="G288" s="17" t="str">
        <f t="shared" ca="1" si="121"/>
        <v/>
      </c>
      <c r="H288" s="28"/>
      <c r="I288" s="139"/>
      <c r="J288" s="80"/>
      <c r="K288" s="189">
        <f t="shared" si="146"/>
        <v>0</v>
      </c>
      <c r="L288" s="26"/>
      <c r="M288" s="194" t="str">
        <f t="shared" si="122"/>
        <v/>
      </c>
      <c r="N288" s="194" t="str">
        <f t="shared" si="123"/>
        <v/>
      </c>
      <c r="O288" s="194" t="str">
        <f t="shared" si="124"/>
        <v/>
      </c>
      <c r="P288" s="194" t="str">
        <f t="shared" si="125"/>
        <v/>
      </c>
      <c r="Q288" s="194" t="str">
        <f t="shared" si="126"/>
        <v/>
      </c>
      <c r="R288" s="194" t="str">
        <f t="shared" si="127"/>
        <v/>
      </c>
      <c r="S288" s="194" t="str">
        <f t="shared" si="128"/>
        <v/>
      </c>
      <c r="T288" s="194" t="str">
        <f t="shared" si="129"/>
        <v/>
      </c>
      <c r="U288" s="194" t="str">
        <f t="shared" si="130"/>
        <v/>
      </c>
      <c r="V288" s="194" t="str">
        <f t="shared" si="131"/>
        <v/>
      </c>
      <c r="W288" s="194" t="str">
        <f t="shared" si="132"/>
        <v/>
      </c>
      <c r="X288" s="194" t="str">
        <f t="shared" si="133"/>
        <v/>
      </c>
      <c r="Y288" s="194" t="str">
        <f t="shared" si="134"/>
        <v/>
      </c>
      <c r="Z288" s="194" t="str">
        <f t="shared" si="135"/>
        <v/>
      </c>
      <c r="AA288" s="194" t="str">
        <f t="shared" si="136"/>
        <v/>
      </c>
      <c r="AB288" s="194" t="str">
        <f t="shared" si="137"/>
        <v/>
      </c>
      <c r="AC288" s="194" t="str">
        <f t="shared" si="138"/>
        <v/>
      </c>
      <c r="AD288" s="194" t="str">
        <f t="shared" si="139"/>
        <v/>
      </c>
      <c r="AE288" s="194" t="str">
        <f t="shared" si="140"/>
        <v/>
      </c>
      <c r="AF288" s="194" t="str">
        <f t="shared" si="141"/>
        <v/>
      </c>
      <c r="AG288" s="194" t="str">
        <f t="shared" si="142"/>
        <v/>
      </c>
      <c r="AH288" s="194" t="str">
        <f t="shared" si="143"/>
        <v/>
      </c>
      <c r="AI288" s="194" t="str">
        <f t="shared" si="144"/>
        <v/>
      </c>
      <c r="AJ288" s="194" t="str">
        <f t="shared" si="145"/>
        <v/>
      </c>
    </row>
    <row r="289" spans="1:36" x14ac:dyDescent="0.5">
      <c r="A289" s="230">
        <v>287</v>
      </c>
      <c r="B289" s="231"/>
      <c r="C289" s="15" t="s">
        <v>1906</v>
      </c>
      <c r="D289" s="16" t="s">
        <v>147</v>
      </c>
      <c r="E289" s="26"/>
      <c r="F289" s="28"/>
      <c r="G289" s="17" t="str">
        <f t="shared" ca="1" si="121"/>
        <v/>
      </c>
      <c r="H289" s="28"/>
      <c r="I289" s="139"/>
      <c r="J289" s="80"/>
      <c r="K289" s="189">
        <f t="shared" si="146"/>
        <v>0</v>
      </c>
      <c r="L289" s="26"/>
      <c r="M289" s="194" t="str">
        <f t="shared" si="122"/>
        <v/>
      </c>
      <c r="N289" s="194" t="str">
        <f t="shared" si="123"/>
        <v/>
      </c>
      <c r="O289" s="194" t="str">
        <f t="shared" si="124"/>
        <v/>
      </c>
      <c r="P289" s="194" t="str">
        <f t="shared" si="125"/>
        <v/>
      </c>
      <c r="Q289" s="194" t="str">
        <f t="shared" si="126"/>
        <v/>
      </c>
      <c r="R289" s="194" t="str">
        <f t="shared" si="127"/>
        <v/>
      </c>
      <c r="S289" s="194" t="str">
        <f t="shared" si="128"/>
        <v/>
      </c>
      <c r="T289" s="194" t="str">
        <f t="shared" si="129"/>
        <v/>
      </c>
      <c r="U289" s="194" t="str">
        <f t="shared" si="130"/>
        <v/>
      </c>
      <c r="V289" s="194" t="str">
        <f t="shared" si="131"/>
        <v/>
      </c>
      <c r="W289" s="194" t="str">
        <f t="shared" si="132"/>
        <v/>
      </c>
      <c r="X289" s="194" t="str">
        <f t="shared" si="133"/>
        <v/>
      </c>
      <c r="Y289" s="194" t="str">
        <f t="shared" si="134"/>
        <v/>
      </c>
      <c r="Z289" s="194" t="str">
        <f t="shared" si="135"/>
        <v/>
      </c>
      <c r="AA289" s="194" t="str">
        <f t="shared" si="136"/>
        <v/>
      </c>
      <c r="AB289" s="194" t="str">
        <f t="shared" si="137"/>
        <v/>
      </c>
      <c r="AC289" s="194" t="str">
        <f t="shared" si="138"/>
        <v/>
      </c>
      <c r="AD289" s="194" t="str">
        <f t="shared" si="139"/>
        <v/>
      </c>
      <c r="AE289" s="194" t="str">
        <f t="shared" si="140"/>
        <v/>
      </c>
      <c r="AF289" s="194" t="str">
        <f t="shared" si="141"/>
        <v/>
      </c>
      <c r="AG289" s="194" t="str">
        <f t="shared" si="142"/>
        <v/>
      </c>
      <c r="AH289" s="194" t="str">
        <f t="shared" si="143"/>
        <v/>
      </c>
      <c r="AI289" s="194" t="str">
        <f t="shared" si="144"/>
        <v/>
      </c>
      <c r="AJ289" s="194" t="str">
        <f t="shared" si="145"/>
        <v/>
      </c>
    </row>
    <row r="290" spans="1:36" s="92" customFormat="1" ht="20.25" thickBot="1" x14ac:dyDescent="0.55000000000000004">
      <c r="A290" s="227">
        <v>288</v>
      </c>
      <c r="B290" s="220"/>
      <c r="C290" s="93" t="s">
        <v>1892</v>
      </c>
      <c r="D290" s="94" t="s">
        <v>1893</v>
      </c>
      <c r="E290" s="95"/>
      <c r="F290" s="98"/>
      <c r="G290" s="97" t="str">
        <f t="shared" ca="1" si="121"/>
        <v/>
      </c>
      <c r="H290" s="98"/>
      <c r="I290" s="144"/>
      <c r="J290" s="102"/>
      <c r="K290" s="190">
        <f t="shared" si="146"/>
        <v>0</v>
      </c>
      <c r="L290" s="95"/>
      <c r="M290" s="195" t="str">
        <f t="shared" si="122"/>
        <v/>
      </c>
      <c r="N290" s="195" t="str">
        <f t="shared" si="123"/>
        <v/>
      </c>
      <c r="O290" s="195" t="str">
        <f t="shared" si="124"/>
        <v/>
      </c>
      <c r="P290" s="195" t="str">
        <f t="shared" si="125"/>
        <v/>
      </c>
      <c r="Q290" s="195" t="str">
        <f t="shared" si="126"/>
        <v/>
      </c>
      <c r="R290" s="195" t="str">
        <f t="shared" si="127"/>
        <v/>
      </c>
      <c r="S290" s="195" t="str">
        <f t="shared" si="128"/>
        <v/>
      </c>
      <c r="T290" s="195" t="str">
        <f t="shared" si="129"/>
        <v/>
      </c>
      <c r="U290" s="195" t="str">
        <f t="shared" si="130"/>
        <v/>
      </c>
      <c r="V290" s="195" t="str">
        <f t="shared" si="131"/>
        <v/>
      </c>
      <c r="W290" s="195" t="str">
        <f t="shared" si="132"/>
        <v/>
      </c>
      <c r="X290" s="195" t="str">
        <f t="shared" si="133"/>
        <v/>
      </c>
      <c r="Y290" s="195" t="str">
        <f t="shared" si="134"/>
        <v/>
      </c>
      <c r="Z290" s="195" t="str">
        <f t="shared" si="135"/>
        <v/>
      </c>
      <c r="AA290" s="195" t="str">
        <f t="shared" si="136"/>
        <v/>
      </c>
      <c r="AB290" s="195" t="str">
        <f t="shared" si="137"/>
        <v/>
      </c>
      <c r="AC290" s="195" t="str">
        <f t="shared" si="138"/>
        <v/>
      </c>
      <c r="AD290" s="195" t="str">
        <f t="shared" si="139"/>
        <v/>
      </c>
      <c r="AE290" s="195" t="str">
        <f t="shared" si="140"/>
        <v/>
      </c>
      <c r="AF290" s="195" t="str">
        <f t="shared" si="141"/>
        <v/>
      </c>
      <c r="AG290" s="195" t="str">
        <f t="shared" si="142"/>
        <v/>
      </c>
      <c r="AH290" s="195" t="str">
        <f t="shared" si="143"/>
        <v/>
      </c>
      <c r="AI290" s="195" t="str">
        <f t="shared" si="144"/>
        <v/>
      </c>
      <c r="AJ290" s="195" t="str">
        <f t="shared" si="145"/>
        <v/>
      </c>
    </row>
    <row r="291" spans="1:36" x14ac:dyDescent="0.5">
      <c r="A291" s="226">
        <v>289</v>
      </c>
      <c r="C291" s="85" t="s">
        <v>1908</v>
      </c>
      <c r="D291" s="86" t="s">
        <v>149</v>
      </c>
      <c r="E291" s="87"/>
      <c r="F291" s="90"/>
      <c r="G291" s="89" t="str">
        <f t="shared" ca="1" si="121"/>
        <v/>
      </c>
      <c r="H291" s="90"/>
      <c r="I291" s="90"/>
      <c r="J291" s="101"/>
      <c r="K291" s="118"/>
      <c r="L291" s="87"/>
      <c r="M291" s="193" t="str">
        <f t="shared" si="122"/>
        <v/>
      </c>
      <c r="N291" s="193" t="str">
        <f t="shared" si="123"/>
        <v/>
      </c>
      <c r="O291" s="193" t="str">
        <f t="shared" si="124"/>
        <v/>
      </c>
      <c r="P291" s="193" t="str">
        <f t="shared" si="125"/>
        <v/>
      </c>
      <c r="Q291" s="193" t="str">
        <f t="shared" si="126"/>
        <v/>
      </c>
      <c r="R291" s="193" t="str">
        <f t="shared" si="127"/>
        <v/>
      </c>
      <c r="S291" s="193" t="str">
        <f t="shared" si="128"/>
        <v/>
      </c>
      <c r="T291" s="193" t="str">
        <f t="shared" si="129"/>
        <v/>
      </c>
      <c r="U291" s="193" t="str">
        <f t="shared" si="130"/>
        <v/>
      </c>
      <c r="V291" s="193" t="str">
        <f t="shared" si="131"/>
        <v/>
      </c>
      <c r="W291" s="193" t="str">
        <f t="shared" si="132"/>
        <v/>
      </c>
      <c r="X291" s="193" t="str">
        <f t="shared" si="133"/>
        <v/>
      </c>
      <c r="Y291" s="193" t="str">
        <f t="shared" si="134"/>
        <v/>
      </c>
      <c r="Z291" s="193" t="str">
        <f t="shared" si="135"/>
        <v/>
      </c>
      <c r="AA291" s="193" t="str">
        <f t="shared" si="136"/>
        <v/>
      </c>
      <c r="AB291" s="193" t="str">
        <f t="shared" si="137"/>
        <v/>
      </c>
      <c r="AC291" s="193" t="str">
        <f t="shared" si="138"/>
        <v/>
      </c>
      <c r="AD291" s="193" t="str">
        <f t="shared" si="139"/>
        <v/>
      </c>
      <c r="AE291" s="193" t="str">
        <f t="shared" si="140"/>
        <v/>
      </c>
      <c r="AF291" s="193" t="str">
        <f t="shared" si="141"/>
        <v/>
      </c>
      <c r="AG291" s="193" t="str">
        <f t="shared" si="142"/>
        <v/>
      </c>
      <c r="AH291" s="193" t="str">
        <f t="shared" si="143"/>
        <v/>
      </c>
      <c r="AI291" s="193" t="str">
        <f t="shared" si="144"/>
        <v/>
      </c>
      <c r="AJ291" s="193" t="str">
        <f t="shared" si="145"/>
        <v/>
      </c>
    </row>
    <row r="292" spans="1:36" x14ac:dyDescent="0.5">
      <c r="A292" s="226">
        <v>290</v>
      </c>
      <c r="C292" s="15" t="s">
        <v>1909</v>
      </c>
      <c r="D292" s="16" t="s">
        <v>150</v>
      </c>
      <c r="E292" s="26"/>
      <c r="F292" s="28"/>
      <c r="G292" s="17" t="str">
        <f t="shared" ca="1" si="121"/>
        <v/>
      </c>
      <c r="H292" s="28"/>
      <c r="I292" s="28"/>
      <c r="J292" s="80"/>
      <c r="K292" s="189">
        <f t="shared" ref="K292:K300" si="147">$K$291</f>
        <v>0</v>
      </c>
      <c r="L292" s="26"/>
      <c r="M292" s="194" t="str">
        <f t="shared" si="122"/>
        <v/>
      </c>
      <c r="N292" s="194" t="str">
        <f t="shared" si="123"/>
        <v/>
      </c>
      <c r="O292" s="194" t="str">
        <f t="shared" si="124"/>
        <v/>
      </c>
      <c r="P292" s="194" t="str">
        <f t="shared" si="125"/>
        <v/>
      </c>
      <c r="Q292" s="194" t="str">
        <f t="shared" si="126"/>
        <v/>
      </c>
      <c r="R292" s="194" t="str">
        <f t="shared" si="127"/>
        <v/>
      </c>
      <c r="S292" s="194" t="str">
        <f t="shared" si="128"/>
        <v/>
      </c>
      <c r="T292" s="194" t="str">
        <f t="shared" si="129"/>
        <v/>
      </c>
      <c r="U292" s="194" t="str">
        <f t="shared" si="130"/>
        <v/>
      </c>
      <c r="V292" s="194" t="str">
        <f t="shared" si="131"/>
        <v/>
      </c>
      <c r="W292" s="194" t="str">
        <f t="shared" si="132"/>
        <v/>
      </c>
      <c r="X292" s="194" t="str">
        <f t="shared" si="133"/>
        <v/>
      </c>
      <c r="Y292" s="194" t="str">
        <f t="shared" si="134"/>
        <v/>
      </c>
      <c r="Z292" s="194" t="str">
        <f t="shared" si="135"/>
        <v/>
      </c>
      <c r="AA292" s="194" t="str">
        <f t="shared" si="136"/>
        <v/>
      </c>
      <c r="AB292" s="194" t="str">
        <f t="shared" si="137"/>
        <v/>
      </c>
      <c r="AC292" s="194" t="str">
        <f t="shared" si="138"/>
        <v/>
      </c>
      <c r="AD292" s="194" t="str">
        <f t="shared" si="139"/>
        <v/>
      </c>
      <c r="AE292" s="194" t="str">
        <f t="shared" si="140"/>
        <v/>
      </c>
      <c r="AF292" s="194" t="str">
        <f t="shared" si="141"/>
        <v/>
      </c>
      <c r="AG292" s="194" t="str">
        <f t="shared" si="142"/>
        <v/>
      </c>
      <c r="AH292" s="194" t="str">
        <f t="shared" si="143"/>
        <v/>
      </c>
      <c r="AI292" s="194" t="str">
        <f t="shared" si="144"/>
        <v/>
      </c>
      <c r="AJ292" s="194" t="str">
        <f t="shared" si="145"/>
        <v/>
      </c>
    </row>
    <row r="293" spans="1:36" x14ac:dyDescent="0.5">
      <c r="A293" s="226">
        <v>291</v>
      </c>
      <c r="C293" s="15" t="s">
        <v>1910</v>
      </c>
      <c r="D293" s="16" t="s">
        <v>151</v>
      </c>
      <c r="E293" s="26"/>
      <c r="F293" s="28"/>
      <c r="G293" s="17" t="str">
        <f t="shared" ca="1" si="121"/>
        <v/>
      </c>
      <c r="H293" s="28"/>
      <c r="I293" s="28"/>
      <c r="J293" s="80"/>
      <c r="K293" s="189">
        <f t="shared" si="147"/>
        <v>0</v>
      </c>
      <c r="L293" s="26"/>
      <c r="M293" s="194" t="str">
        <f t="shared" si="122"/>
        <v/>
      </c>
      <c r="N293" s="194" t="str">
        <f t="shared" si="123"/>
        <v/>
      </c>
      <c r="O293" s="194" t="str">
        <f t="shared" si="124"/>
        <v/>
      </c>
      <c r="P293" s="194" t="str">
        <f t="shared" si="125"/>
        <v/>
      </c>
      <c r="Q293" s="194" t="str">
        <f t="shared" si="126"/>
        <v/>
      </c>
      <c r="R293" s="194" t="str">
        <f t="shared" si="127"/>
        <v/>
      </c>
      <c r="S293" s="194" t="str">
        <f t="shared" si="128"/>
        <v/>
      </c>
      <c r="T293" s="194" t="str">
        <f t="shared" si="129"/>
        <v/>
      </c>
      <c r="U293" s="194" t="str">
        <f t="shared" si="130"/>
        <v/>
      </c>
      <c r="V293" s="194" t="str">
        <f t="shared" si="131"/>
        <v/>
      </c>
      <c r="W293" s="194" t="str">
        <f t="shared" si="132"/>
        <v/>
      </c>
      <c r="X293" s="194" t="str">
        <f t="shared" si="133"/>
        <v/>
      </c>
      <c r="Y293" s="194" t="str">
        <f t="shared" si="134"/>
        <v/>
      </c>
      <c r="Z293" s="194" t="str">
        <f t="shared" si="135"/>
        <v/>
      </c>
      <c r="AA293" s="194" t="str">
        <f t="shared" si="136"/>
        <v/>
      </c>
      <c r="AB293" s="194" t="str">
        <f t="shared" si="137"/>
        <v/>
      </c>
      <c r="AC293" s="194" t="str">
        <f t="shared" si="138"/>
        <v/>
      </c>
      <c r="AD293" s="194" t="str">
        <f t="shared" si="139"/>
        <v/>
      </c>
      <c r="AE293" s="194" t="str">
        <f t="shared" si="140"/>
        <v/>
      </c>
      <c r="AF293" s="194" t="str">
        <f t="shared" si="141"/>
        <v/>
      </c>
      <c r="AG293" s="194" t="str">
        <f t="shared" si="142"/>
        <v/>
      </c>
      <c r="AH293" s="194" t="str">
        <f t="shared" si="143"/>
        <v/>
      </c>
      <c r="AI293" s="194" t="str">
        <f t="shared" si="144"/>
        <v/>
      </c>
      <c r="AJ293" s="194" t="str">
        <f t="shared" si="145"/>
        <v/>
      </c>
    </row>
    <row r="294" spans="1:36" x14ac:dyDescent="0.5">
      <c r="A294" s="226">
        <v>292</v>
      </c>
      <c r="C294" s="15" t="s">
        <v>1911</v>
      </c>
      <c r="D294" s="16" t="s">
        <v>152</v>
      </c>
      <c r="E294" s="26"/>
      <c r="F294" s="28"/>
      <c r="G294" s="17" t="str">
        <f t="shared" ca="1" si="121"/>
        <v/>
      </c>
      <c r="H294" s="28"/>
      <c r="I294" s="28"/>
      <c r="J294" s="80"/>
      <c r="K294" s="189">
        <f t="shared" si="147"/>
        <v>0</v>
      </c>
      <c r="L294" s="26"/>
      <c r="M294" s="194" t="str">
        <f t="shared" si="122"/>
        <v/>
      </c>
      <c r="N294" s="194" t="str">
        <f t="shared" si="123"/>
        <v/>
      </c>
      <c r="O294" s="194" t="str">
        <f t="shared" si="124"/>
        <v/>
      </c>
      <c r="P294" s="194" t="str">
        <f t="shared" si="125"/>
        <v/>
      </c>
      <c r="Q294" s="194" t="str">
        <f t="shared" si="126"/>
        <v/>
      </c>
      <c r="R294" s="194" t="str">
        <f t="shared" si="127"/>
        <v/>
      </c>
      <c r="S294" s="194" t="str">
        <f t="shared" si="128"/>
        <v/>
      </c>
      <c r="T294" s="194" t="str">
        <f t="shared" si="129"/>
        <v/>
      </c>
      <c r="U294" s="194" t="str">
        <f t="shared" si="130"/>
        <v/>
      </c>
      <c r="V294" s="194" t="str">
        <f t="shared" si="131"/>
        <v/>
      </c>
      <c r="W294" s="194" t="str">
        <f t="shared" si="132"/>
        <v/>
      </c>
      <c r="X294" s="194" t="str">
        <f t="shared" si="133"/>
        <v/>
      </c>
      <c r="Y294" s="194" t="str">
        <f t="shared" si="134"/>
        <v/>
      </c>
      <c r="Z294" s="194" t="str">
        <f t="shared" si="135"/>
        <v/>
      </c>
      <c r="AA294" s="194" t="str">
        <f t="shared" si="136"/>
        <v/>
      </c>
      <c r="AB294" s="194" t="str">
        <f t="shared" si="137"/>
        <v/>
      </c>
      <c r="AC294" s="194" t="str">
        <f t="shared" si="138"/>
        <v/>
      </c>
      <c r="AD294" s="194" t="str">
        <f t="shared" si="139"/>
        <v/>
      </c>
      <c r="AE294" s="194" t="str">
        <f t="shared" si="140"/>
        <v/>
      </c>
      <c r="AF294" s="194" t="str">
        <f t="shared" si="141"/>
        <v/>
      </c>
      <c r="AG294" s="194" t="str">
        <f t="shared" si="142"/>
        <v/>
      </c>
      <c r="AH294" s="194" t="str">
        <f t="shared" si="143"/>
        <v/>
      </c>
      <c r="AI294" s="194" t="str">
        <f t="shared" si="144"/>
        <v/>
      </c>
      <c r="AJ294" s="194" t="str">
        <f t="shared" si="145"/>
        <v/>
      </c>
    </row>
    <row r="295" spans="1:36" x14ac:dyDescent="0.5">
      <c r="A295" s="226">
        <v>293</v>
      </c>
      <c r="C295" s="15" t="s">
        <v>1907</v>
      </c>
      <c r="D295" s="16" t="s">
        <v>148</v>
      </c>
      <c r="E295" s="26"/>
      <c r="F295" s="28"/>
      <c r="G295" s="17" t="str">
        <f t="shared" ca="1" si="121"/>
        <v/>
      </c>
      <c r="H295" s="28"/>
      <c r="I295" s="28"/>
      <c r="J295" s="80"/>
      <c r="K295" s="189">
        <f t="shared" si="147"/>
        <v>0</v>
      </c>
      <c r="L295" s="26"/>
      <c r="M295" s="194" t="str">
        <f t="shared" si="122"/>
        <v/>
      </c>
      <c r="N295" s="194" t="str">
        <f t="shared" si="123"/>
        <v/>
      </c>
      <c r="O295" s="194" t="str">
        <f t="shared" si="124"/>
        <v/>
      </c>
      <c r="P295" s="194" t="str">
        <f t="shared" si="125"/>
        <v/>
      </c>
      <c r="Q295" s="194" t="str">
        <f t="shared" si="126"/>
        <v/>
      </c>
      <c r="R295" s="194" t="str">
        <f t="shared" si="127"/>
        <v/>
      </c>
      <c r="S295" s="194" t="str">
        <f t="shared" si="128"/>
        <v/>
      </c>
      <c r="T295" s="194" t="str">
        <f t="shared" si="129"/>
        <v/>
      </c>
      <c r="U295" s="194" t="str">
        <f t="shared" si="130"/>
        <v/>
      </c>
      <c r="V295" s="194" t="str">
        <f t="shared" si="131"/>
        <v/>
      </c>
      <c r="W295" s="194" t="str">
        <f t="shared" si="132"/>
        <v/>
      </c>
      <c r="X295" s="194" t="str">
        <f t="shared" si="133"/>
        <v/>
      </c>
      <c r="Y295" s="194" t="str">
        <f t="shared" si="134"/>
        <v/>
      </c>
      <c r="Z295" s="194" t="str">
        <f t="shared" si="135"/>
        <v/>
      </c>
      <c r="AA295" s="194" t="str">
        <f t="shared" si="136"/>
        <v/>
      </c>
      <c r="AB295" s="194" t="str">
        <f t="shared" si="137"/>
        <v/>
      </c>
      <c r="AC295" s="194" t="str">
        <f t="shared" si="138"/>
        <v/>
      </c>
      <c r="AD295" s="194" t="str">
        <f t="shared" si="139"/>
        <v/>
      </c>
      <c r="AE295" s="194" t="str">
        <f t="shared" si="140"/>
        <v/>
      </c>
      <c r="AF295" s="194" t="str">
        <f t="shared" si="141"/>
        <v/>
      </c>
      <c r="AG295" s="194" t="str">
        <f t="shared" si="142"/>
        <v/>
      </c>
      <c r="AH295" s="194" t="str">
        <f t="shared" si="143"/>
        <v/>
      </c>
      <c r="AI295" s="194" t="str">
        <f t="shared" si="144"/>
        <v/>
      </c>
      <c r="AJ295" s="194" t="str">
        <f t="shared" si="145"/>
        <v/>
      </c>
    </row>
    <row r="296" spans="1:36" x14ac:dyDescent="0.5">
      <c r="A296" s="226">
        <v>294</v>
      </c>
      <c r="C296" s="15" t="s">
        <v>1913</v>
      </c>
      <c r="D296" s="16" t="s">
        <v>154</v>
      </c>
      <c r="E296" s="26"/>
      <c r="F296" s="28"/>
      <c r="G296" s="17" t="str">
        <f t="shared" ca="1" si="121"/>
        <v/>
      </c>
      <c r="H296" s="28"/>
      <c r="I296" s="28"/>
      <c r="J296" s="80"/>
      <c r="K296" s="189">
        <f t="shared" si="147"/>
        <v>0</v>
      </c>
      <c r="L296" s="26"/>
      <c r="M296" s="194" t="str">
        <f t="shared" si="122"/>
        <v/>
      </c>
      <c r="N296" s="194" t="str">
        <f t="shared" si="123"/>
        <v/>
      </c>
      <c r="O296" s="194" t="str">
        <f t="shared" si="124"/>
        <v/>
      </c>
      <c r="P296" s="194" t="str">
        <f t="shared" si="125"/>
        <v/>
      </c>
      <c r="Q296" s="194" t="str">
        <f t="shared" si="126"/>
        <v/>
      </c>
      <c r="R296" s="194" t="str">
        <f t="shared" si="127"/>
        <v/>
      </c>
      <c r="S296" s="194" t="str">
        <f t="shared" si="128"/>
        <v/>
      </c>
      <c r="T296" s="194" t="str">
        <f t="shared" si="129"/>
        <v/>
      </c>
      <c r="U296" s="194" t="str">
        <f t="shared" si="130"/>
        <v/>
      </c>
      <c r="V296" s="194" t="str">
        <f t="shared" si="131"/>
        <v/>
      </c>
      <c r="W296" s="194" t="str">
        <f t="shared" si="132"/>
        <v/>
      </c>
      <c r="X296" s="194" t="str">
        <f t="shared" si="133"/>
        <v/>
      </c>
      <c r="Y296" s="194" t="str">
        <f t="shared" si="134"/>
        <v/>
      </c>
      <c r="Z296" s="194" t="str">
        <f t="shared" si="135"/>
        <v/>
      </c>
      <c r="AA296" s="194" t="str">
        <f t="shared" si="136"/>
        <v/>
      </c>
      <c r="AB296" s="194" t="str">
        <f t="shared" si="137"/>
        <v/>
      </c>
      <c r="AC296" s="194" t="str">
        <f t="shared" si="138"/>
        <v/>
      </c>
      <c r="AD296" s="194" t="str">
        <f t="shared" si="139"/>
        <v/>
      </c>
      <c r="AE296" s="194" t="str">
        <f t="shared" si="140"/>
        <v/>
      </c>
      <c r="AF296" s="194" t="str">
        <f t="shared" si="141"/>
        <v/>
      </c>
      <c r="AG296" s="194" t="str">
        <f t="shared" si="142"/>
        <v/>
      </c>
      <c r="AH296" s="194" t="str">
        <f t="shared" si="143"/>
        <v/>
      </c>
      <c r="AI296" s="194" t="str">
        <f t="shared" si="144"/>
        <v/>
      </c>
      <c r="AJ296" s="194" t="str">
        <f t="shared" si="145"/>
        <v/>
      </c>
    </row>
    <row r="297" spans="1:36" x14ac:dyDescent="0.5">
      <c r="A297" s="226">
        <v>295</v>
      </c>
      <c r="C297" s="15" t="s">
        <v>1914</v>
      </c>
      <c r="D297" s="16" t="s">
        <v>155</v>
      </c>
      <c r="E297" s="26"/>
      <c r="F297" s="28"/>
      <c r="G297" s="17" t="str">
        <f t="shared" ca="1" si="121"/>
        <v/>
      </c>
      <c r="H297" s="28"/>
      <c r="I297" s="28"/>
      <c r="J297" s="80"/>
      <c r="K297" s="189">
        <f t="shared" si="147"/>
        <v>0</v>
      </c>
      <c r="L297" s="26"/>
      <c r="M297" s="194" t="str">
        <f t="shared" si="122"/>
        <v/>
      </c>
      <c r="N297" s="194" t="str">
        <f t="shared" si="123"/>
        <v/>
      </c>
      <c r="O297" s="194" t="str">
        <f t="shared" si="124"/>
        <v/>
      </c>
      <c r="P297" s="194" t="str">
        <f t="shared" si="125"/>
        <v/>
      </c>
      <c r="Q297" s="194" t="str">
        <f t="shared" si="126"/>
        <v/>
      </c>
      <c r="R297" s="194" t="str">
        <f t="shared" si="127"/>
        <v/>
      </c>
      <c r="S297" s="194" t="str">
        <f t="shared" si="128"/>
        <v/>
      </c>
      <c r="T297" s="194" t="str">
        <f t="shared" si="129"/>
        <v/>
      </c>
      <c r="U297" s="194" t="str">
        <f t="shared" si="130"/>
        <v/>
      </c>
      <c r="V297" s="194" t="str">
        <f t="shared" si="131"/>
        <v/>
      </c>
      <c r="W297" s="194" t="str">
        <f t="shared" si="132"/>
        <v/>
      </c>
      <c r="X297" s="194" t="str">
        <f t="shared" si="133"/>
        <v/>
      </c>
      <c r="Y297" s="194" t="str">
        <f t="shared" si="134"/>
        <v/>
      </c>
      <c r="Z297" s="194" t="str">
        <f t="shared" si="135"/>
        <v/>
      </c>
      <c r="AA297" s="194" t="str">
        <f t="shared" si="136"/>
        <v/>
      </c>
      <c r="AB297" s="194" t="str">
        <f t="shared" si="137"/>
        <v/>
      </c>
      <c r="AC297" s="194" t="str">
        <f t="shared" si="138"/>
        <v/>
      </c>
      <c r="AD297" s="194" t="str">
        <f t="shared" si="139"/>
        <v/>
      </c>
      <c r="AE297" s="194" t="str">
        <f t="shared" si="140"/>
        <v/>
      </c>
      <c r="AF297" s="194" t="str">
        <f t="shared" si="141"/>
        <v/>
      </c>
      <c r="AG297" s="194" t="str">
        <f t="shared" si="142"/>
        <v/>
      </c>
      <c r="AH297" s="194" t="str">
        <f t="shared" si="143"/>
        <v/>
      </c>
      <c r="AI297" s="194" t="str">
        <f t="shared" si="144"/>
        <v/>
      </c>
      <c r="AJ297" s="194" t="str">
        <f t="shared" si="145"/>
        <v/>
      </c>
    </row>
    <row r="298" spans="1:36" x14ac:dyDescent="0.5">
      <c r="A298" s="226">
        <v>296</v>
      </c>
      <c r="C298" s="15" t="s">
        <v>1915</v>
      </c>
      <c r="D298" s="16" t="s">
        <v>156</v>
      </c>
      <c r="E298" s="26"/>
      <c r="F298" s="28"/>
      <c r="G298" s="17" t="str">
        <f t="shared" ca="1" si="121"/>
        <v/>
      </c>
      <c r="H298" s="28"/>
      <c r="I298" s="28"/>
      <c r="J298" s="80"/>
      <c r="K298" s="189">
        <f t="shared" si="147"/>
        <v>0</v>
      </c>
      <c r="L298" s="26"/>
      <c r="M298" s="194" t="str">
        <f t="shared" si="122"/>
        <v/>
      </c>
      <c r="N298" s="194" t="str">
        <f t="shared" si="123"/>
        <v/>
      </c>
      <c r="O298" s="194" t="str">
        <f t="shared" si="124"/>
        <v/>
      </c>
      <c r="P298" s="194" t="str">
        <f t="shared" si="125"/>
        <v/>
      </c>
      <c r="Q298" s="194" t="str">
        <f t="shared" si="126"/>
        <v/>
      </c>
      <c r="R298" s="194" t="str">
        <f t="shared" si="127"/>
        <v/>
      </c>
      <c r="S298" s="194" t="str">
        <f t="shared" si="128"/>
        <v/>
      </c>
      <c r="T298" s="194" t="str">
        <f t="shared" si="129"/>
        <v/>
      </c>
      <c r="U298" s="194" t="str">
        <f t="shared" si="130"/>
        <v/>
      </c>
      <c r="V298" s="194" t="str">
        <f t="shared" si="131"/>
        <v/>
      </c>
      <c r="W298" s="194" t="str">
        <f t="shared" si="132"/>
        <v/>
      </c>
      <c r="X298" s="194" t="str">
        <f t="shared" si="133"/>
        <v/>
      </c>
      <c r="Y298" s="194" t="str">
        <f t="shared" si="134"/>
        <v/>
      </c>
      <c r="Z298" s="194" t="str">
        <f t="shared" si="135"/>
        <v/>
      </c>
      <c r="AA298" s="194" t="str">
        <f t="shared" si="136"/>
        <v/>
      </c>
      <c r="AB298" s="194" t="str">
        <f t="shared" si="137"/>
        <v/>
      </c>
      <c r="AC298" s="194" t="str">
        <f t="shared" si="138"/>
        <v/>
      </c>
      <c r="AD298" s="194" t="str">
        <f t="shared" si="139"/>
        <v/>
      </c>
      <c r="AE298" s="194" t="str">
        <f t="shared" si="140"/>
        <v/>
      </c>
      <c r="AF298" s="194" t="str">
        <f t="shared" si="141"/>
        <v/>
      </c>
      <c r="AG298" s="194" t="str">
        <f t="shared" si="142"/>
        <v/>
      </c>
      <c r="AH298" s="194" t="str">
        <f t="shared" si="143"/>
        <v/>
      </c>
      <c r="AI298" s="194" t="str">
        <f t="shared" si="144"/>
        <v/>
      </c>
      <c r="AJ298" s="194" t="str">
        <f t="shared" si="145"/>
        <v/>
      </c>
    </row>
    <row r="299" spans="1:36" x14ac:dyDescent="0.5">
      <c r="A299" s="226">
        <v>297</v>
      </c>
      <c r="C299" s="15" t="s">
        <v>1912</v>
      </c>
      <c r="D299" s="16" t="s">
        <v>153</v>
      </c>
      <c r="E299" s="26"/>
      <c r="F299" s="28"/>
      <c r="G299" s="17" t="str">
        <f t="shared" ca="1" si="121"/>
        <v/>
      </c>
      <c r="H299" s="28"/>
      <c r="I299" s="28"/>
      <c r="J299" s="80"/>
      <c r="K299" s="189">
        <f t="shared" si="147"/>
        <v>0</v>
      </c>
      <c r="L299" s="26"/>
      <c r="M299" s="194" t="str">
        <f t="shared" si="122"/>
        <v/>
      </c>
      <c r="N299" s="194" t="str">
        <f t="shared" si="123"/>
        <v/>
      </c>
      <c r="O299" s="194" t="str">
        <f t="shared" si="124"/>
        <v/>
      </c>
      <c r="P299" s="194" t="str">
        <f t="shared" si="125"/>
        <v/>
      </c>
      <c r="Q299" s="194" t="str">
        <f t="shared" si="126"/>
        <v/>
      </c>
      <c r="R299" s="194" t="str">
        <f t="shared" si="127"/>
        <v/>
      </c>
      <c r="S299" s="194" t="str">
        <f t="shared" si="128"/>
        <v/>
      </c>
      <c r="T299" s="194" t="str">
        <f t="shared" si="129"/>
        <v/>
      </c>
      <c r="U299" s="194" t="str">
        <f t="shared" si="130"/>
        <v/>
      </c>
      <c r="V299" s="194" t="str">
        <f t="shared" si="131"/>
        <v/>
      </c>
      <c r="W299" s="194" t="str">
        <f t="shared" si="132"/>
        <v/>
      </c>
      <c r="X299" s="194" t="str">
        <f t="shared" si="133"/>
        <v/>
      </c>
      <c r="Y299" s="194" t="str">
        <f t="shared" si="134"/>
        <v/>
      </c>
      <c r="Z299" s="194" t="str">
        <f t="shared" si="135"/>
        <v/>
      </c>
      <c r="AA299" s="194" t="str">
        <f t="shared" si="136"/>
        <v/>
      </c>
      <c r="AB299" s="194" t="str">
        <f t="shared" si="137"/>
        <v/>
      </c>
      <c r="AC299" s="194" t="str">
        <f t="shared" si="138"/>
        <v/>
      </c>
      <c r="AD299" s="194" t="str">
        <f t="shared" si="139"/>
        <v/>
      </c>
      <c r="AE299" s="194" t="str">
        <f t="shared" si="140"/>
        <v/>
      </c>
      <c r="AF299" s="194" t="str">
        <f t="shared" si="141"/>
        <v/>
      </c>
      <c r="AG299" s="194" t="str">
        <f t="shared" si="142"/>
        <v/>
      </c>
      <c r="AH299" s="194" t="str">
        <f t="shared" si="143"/>
        <v/>
      </c>
      <c r="AI299" s="194" t="str">
        <f t="shared" si="144"/>
        <v/>
      </c>
      <c r="AJ299" s="194" t="str">
        <f t="shared" si="145"/>
        <v/>
      </c>
    </row>
    <row r="300" spans="1:36" s="92" customFormat="1" ht="20.25" thickBot="1" x14ac:dyDescent="0.55000000000000004">
      <c r="A300" s="227">
        <v>298</v>
      </c>
      <c r="B300" s="220"/>
      <c r="C300" s="93" t="s">
        <v>1916</v>
      </c>
      <c r="D300" s="94" t="s">
        <v>157</v>
      </c>
      <c r="E300" s="95"/>
      <c r="F300" s="98"/>
      <c r="G300" s="97" t="str">
        <f t="shared" ca="1" si="121"/>
        <v/>
      </c>
      <c r="H300" s="98"/>
      <c r="I300" s="98"/>
      <c r="J300" s="102"/>
      <c r="K300" s="190">
        <f t="shared" si="147"/>
        <v>0</v>
      </c>
      <c r="L300" s="95"/>
      <c r="M300" s="195" t="str">
        <f t="shared" si="122"/>
        <v/>
      </c>
      <c r="N300" s="195" t="str">
        <f t="shared" si="123"/>
        <v/>
      </c>
      <c r="O300" s="195" t="str">
        <f t="shared" si="124"/>
        <v/>
      </c>
      <c r="P300" s="195" t="str">
        <f t="shared" si="125"/>
        <v/>
      </c>
      <c r="Q300" s="195" t="str">
        <f t="shared" si="126"/>
        <v/>
      </c>
      <c r="R300" s="195" t="str">
        <f t="shared" si="127"/>
        <v/>
      </c>
      <c r="S300" s="195" t="str">
        <f t="shared" si="128"/>
        <v/>
      </c>
      <c r="T300" s="195" t="str">
        <f t="shared" si="129"/>
        <v/>
      </c>
      <c r="U300" s="195" t="str">
        <f t="shared" si="130"/>
        <v/>
      </c>
      <c r="V300" s="195" t="str">
        <f t="shared" si="131"/>
        <v/>
      </c>
      <c r="W300" s="195" t="str">
        <f t="shared" si="132"/>
        <v/>
      </c>
      <c r="X300" s="195" t="str">
        <f t="shared" si="133"/>
        <v/>
      </c>
      <c r="Y300" s="195" t="str">
        <f t="shared" si="134"/>
        <v/>
      </c>
      <c r="Z300" s="195" t="str">
        <f t="shared" si="135"/>
        <v/>
      </c>
      <c r="AA300" s="195" t="str">
        <f t="shared" si="136"/>
        <v/>
      </c>
      <c r="AB300" s="195" t="str">
        <f t="shared" si="137"/>
        <v/>
      </c>
      <c r="AC300" s="195" t="str">
        <f t="shared" si="138"/>
        <v/>
      </c>
      <c r="AD300" s="195" t="str">
        <f t="shared" si="139"/>
        <v/>
      </c>
      <c r="AE300" s="195" t="str">
        <f t="shared" si="140"/>
        <v/>
      </c>
      <c r="AF300" s="195" t="str">
        <f t="shared" si="141"/>
        <v/>
      </c>
      <c r="AG300" s="195" t="str">
        <f t="shared" si="142"/>
        <v/>
      </c>
      <c r="AH300" s="195" t="str">
        <f t="shared" si="143"/>
        <v/>
      </c>
      <c r="AI300" s="195" t="str">
        <f t="shared" si="144"/>
        <v/>
      </c>
      <c r="AJ300" s="195" t="str">
        <f t="shared" si="145"/>
        <v/>
      </c>
    </row>
    <row r="301" spans="1:36" x14ac:dyDescent="0.5">
      <c r="A301" s="226">
        <v>299</v>
      </c>
      <c r="C301" s="85" t="s">
        <v>1919</v>
      </c>
      <c r="D301" s="86" t="s">
        <v>160</v>
      </c>
      <c r="E301" s="87"/>
      <c r="F301" s="90"/>
      <c r="G301" s="89" t="str">
        <f t="shared" ca="1" si="121"/>
        <v/>
      </c>
      <c r="H301" s="90"/>
      <c r="I301" s="90"/>
      <c r="J301" s="91"/>
      <c r="K301" s="118"/>
      <c r="L301" s="87"/>
      <c r="M301" s="193" t="str">
        <f t="shared" si="122"/>
        <v/>
      </c>
      <c r="N301" s="193" t="str">
        <f t="shared" si="123"/>
        <v/>
      </c>
      <c r="O301" s="193" t="str">
        <f t="shared" si="124"/>
        <v/>
      </c>
      <c r="P301" s="193" t="str">
        <f t="shared" si="125"/>
        <v/>
      </c>
      <c r="Q301" s="193" t="str">
        <f t="shared" si="126"/>
        <v/>
      </c>
      <c r="R301" s="193" t="str">
        <f t="shared" si="127"/>
        <v/>
      </c>
      <c r="S301" s="193" t="str">
        <f t="shared" si="128"/>
        <v/>
      </c>
      <c r="T301" s="193" t="str">
        <f t="shared" si="129"/>
        <v/>
      </c>
      <c r="U301" s="193" t="str">
        <f t="shared" si="130"/>
        <v/>
      </c>
      <c r="V301" s="193" t="str">
        <f t="shared" si="131"/>
        <v/>
      </c>
      <c r="W301" s="193" t="str">
        <f t="shared" si="132"/>
        <v/>
      </c>
      <c r="X301" s="193" t="str">
        <f t="shared" si="133"/>
        <v/>
      </c>
      <c r="Y301" s="193" t="str">
        <f t="shared" si="134"/>
        <v/>
      </c>
      <c r="Z301" s="193" t="str">
        <f t="shared" si="135"/>
        <v/>
      </c>
      <c r="AA301" s="193" t="str">
        <f t="shared" si="136"/>
        <v/>
      </c>
      <c r="AB301" s="193" t="str">
        <f t="shared" si="137"/>
        <v/>
      </c>
      <c r="AC301" s="193" t="str">
        <f t="shared" si="138"/>
        <v/>
      </c>
      <c r="AD301" s="193" t="str">
        <f t="shared" si="139"/>
        <v/>
      </c>
      <c r="AE301" s="193" t="str">
        <f t="shared" si="140"/>
        <v/>
      </c>
      <c r="AF301" s="193" t="str">
        <f t="shared" si="141"/>
        <v/>
      </c>
      <c r="AG301" s="193" t="str">
        <f t="shared" si="142"/>
        <v/>
      </c>
      <c r="AH301" s="193" t="str">
        <f t="shared" si="143"/>
        <v/>
      </c>
      <c r="AI301" s="193" t="str">
        <f t="shared" si="144"/>
        <v/>
      </c>
      <c r="AJ301" s="193" t="str">
        <f t="shared" si="145"/>
        <v/>
      </c>
    </row>
    <row r="302" spans="1:36" x14ac:dyDescent="0.5">
      <c r="A302" s="226">
        <v>300</v>
      </c>
      <c r="C302" s="15" t="s">
        <v>1920</v>
      </c>
      <c r="D302" s="16" t="s">
        <v>161</v>
      </c>
      <c r="E302" s="26"/>
      <c r="F302" s="28"/>
      <c r="G302" s="17" t="str">
        <f t="shared" ca="1" si="121"/>
        <v/>
      </c>
      <c r="H302" s="28"/>
      <c r="I302" s="28"/>
      <c r="J302" s="30"/>
      <c r="K302" s="189">
        <f t="shared" ref="K302:K310" si="148">$K$301</f>
        <v>0</v>
      </c>
      <c r="L302" s="26"/>
      <c r="M302" s="194" t="str">
        <f t="shared" si="122"/>
        <v/>
      </c>
      <c r="N302" s="194" t="str">
        <f t="shared" si="123"/>
        <v/>
      </c>
      <c r="O302" s="194" t="str">
        <f t="shared" si="124"/>
        <v/>
      </c>
      <c r="P302" s="194" t="str">
        <f t="shared" si="125"/>
        <v/>
      </c>
      <c r="Q302" s="194" t="str">
        <f t="shared" si="126"/>
        <v/>
      </c>
      <c r="R302" s="194" t="str">
        <f t="shared" si="127"/>
        <v/>
      </c>
      <c r="S302" s="194" t="str">
        <f t="shared" si="128"/>
        <v/>
      </c>
      <c r="T302" s="194" t="str">
        <f t="shared" si="129"/>
        <v/>
      </c>
      <c r="U302" s="194" t="str">
        <f t="shared" si="130"/>
        <v/>
      </c>
      <c r="V302" s="194" t="str">
        <f t="shared" si="131"/>
        <v/>
      </c>
      <c r="W302" s="194" t="str">
        <f t="shared" si="132"/>
        <v/>
      </c>
      <c r="X302" s="194" t="str">
        <f t="shared" si="133"/>
        <v/>
      </c>
      <c r="Y302" s="194" t="str">
        <f t="shared" si="134"/>
        <v/>
      </c>
      <c r="Z302" s="194" t="str">
        <f t="shared" si="135"/>
        <v/>
      </c>
      <c r="AA302" s="194" t="str">
        <f t="shared" si="136"/>
        <v/>
      </c>
      <c r="AB302" s="194" t="str">
        <f t="shared" si="137"/>
        <v/>
      </c>
      <c r="AC302" s="194" t="str">
        <f t="shared" si="138"/>
        <v/>
      </c>
      <c r="AD302" s="194" t="str">
        <f t="shared" si="139"/>
        <v/>
      </c>
      <c r="AE302" s="194" t="str">
        <f t="shared" si="140"/>
        <v/>
      </c>
      <c r="AF302" s="194" t="str">
        <f t="shared" si="141"/>
        <v/>
      </c>
      <c r="AG302" s="194" t="str">
        <f t="shared" si="142"/>
        <v/>
      </c>
      <c r="AH302" s="194" t="str">
        <f t="shared" si="143"/>
        <v/>
      </c>
      <c r="AI302" s="194" t="str">
        <f t="shared" si="144"/>
        <v/>
      </c>
      <c r="AJ302" s="194" t="str">
        <f t="shared" si="145"/>
        <v/>
      </c>
    </row>
    <row r="303" spans="1:36" x14ac:dyDescent="0.5">
      <c r="A303" s="226">
        <v>301</v>
      </c>
      <c r="C303" s="15" t="s">
        <v>1921</v>
      </c>
      <c r="D303" s="16" t="s">
        <v>162</v>
      </c>
      <c r="E303" s="26"/>
      <c r="F303" s="28"/>
      <c r="G303" s="17" t="str">
        <f t="shared" ca="1" si="121"/>
        <v/>
      </c>
      <c r="H303" s="28"/>
      <c r="I303" s="28"/>
      <c r="J303" s="30"/>
      <c r="K303" s="189">
        <f t="shared" si="148"/>
        <v>0</v>
      </c>
      <c r="L303" s="26"/>
      <c r="M303" s="194" t="str">
        <f t="shared" si="122"/>
        <v/>
      </c>
      <c r="N303" s="194" t="str">
        <f t="shared" si="123"/>
        <v/>
      </c>
      <c r="O303" s="194" t="str">
        <f t="shared" si="124"/>
        <v/>
      </c>
      <c r="P303" s="194" t="str">
        <f t="shared" si="125"/>
        <v/>
      </c>
      <c r="Q303" s="194" t="str">
        <f t="shared" si="126"/>
        <v/>
      </c>
      <c r="R303" s="194" t="str">
        <f t="shared" si="127"/>
        <v/>
      </c>
      <c r="S303" s="194" t="str">
        <f t="shared" si="128"/>
        <v/>
      </c>
      <c r="T303" s="194" t="str">
        <f t="shared" si="129"/>
        <v/>
      </c>
      <c r="U303" s="194" t="str">
        <f t="shared" si="130"/>
        <v/>
      </c>
      <c r="V303" s="194" t="str">
        <f t="shared" si="131"/>
        <v/>
      </c>
      <c r="W303" s="194" t="str">
        <f t="shared" si="132"/>
        <v/>
      </c>
      <c r="X303" s="194" t="str">
        <f t="shared" si="133"/>
        <v/>
      </c>
      <c r="Y303" s="194" t="str">
        <f t="shared" si="134"/>
        <v/>
      </c>
      <c r="Z303" s="194" t="str">
        <f t="shared" si="135"/>
        <v/>
      </c>
      <c r="AA303" s="194" t="str">
        <f t="shared" si="136"/>
        <v/>
      </c>
      <c r="AB303" s="194" t="str">
        <f t="shared" si="137"/>
        <v/>
      </c>
      <c r="AC303" s="194" t="str">
        <f t="shared" si="138"/>
        <v/>
      </c>
      <c r="AD303" s="194" t="str">
        <f t="shared" si="139"/>
        <v/>
      </c>
      <c r="AE303" s="194" t="str">
        <f t="shared" si="140"/>
        <v/>
      </c>
      <c r="AF303" s="194" t="str">
        <f t="shared" si="141"/>
        <v/>
      </c>
      <c r="AG303" s="194" t="str">
        <f t="shared" si="142"/>
        <v/>
      </c>
      <c r="AH303" s="194" t="str">
        <f t="shared" si="143"/>
        <v/>
      </c>
      <c r="AI303" s="194" t="str">
        <f t="shared" si="144"/>
        <v/>
      </c>
      <c r="AJ303" s="194" t="str">
        <f t="shared" si="145"/>
        <v/>
      </c>
    </row>
    <row r="304" spans="1:36" x14ac:dyDescent="0.5">
      <c r="A304" s="226">
        <v>302</v>
      </c>
      <c r="C304" s="15" t="s">
        <v>1922</v>
      </c>
      <c r="D304" s="16" t="s">
        <v>163</v>
      </c>
      <c r="E304" s="26"/>
      <c r="F304" s="28"/>
      <c r="G304" s="17" t="str">
        <f t="shared" ca="1" si="121"/>
        <v/>
      </c>
      <c r="H304" s="28"/>
      <c r="I304" s="28"/>
      <c r="J304" s="30"/>
      <c r="K304" s="189">
        <f t="shared" si="148"/>
        <v>0</v>
      </c>
      <c r="L304" s="26"/>
      <c r="M304" s="194" t="str">
        <f t="shared" si="122"/>
        <v/>
      </c>
      <c r="N304" s="194" t="str">
        <f t="shared" si="123"/>
        <v/>
      </c>
      <c r="O304" s="194" t="str">
        <f t="shared" si="124"/>
        <v/>
      </c>
      <c r="P304" s="194" t="str">
        <f t="shared" si="125"/>
        <v/>
      </c>
      <c r="Q304" s="194" t="str">
        <f t="shared" si="126"/>
        <v/>
      </c>
      <c r="R304" s="194" t="str">
        <f t="shared" si="127"/>
        <v/>
      </c>
      <c r="S304" s="194" t="str">
        <f t="shared" si="128"/>
        <v/>
      </c>
      <c r="T304" s="194" t="str">
        <f t="shared" si="129"/>
        <v/>
      </c>
      <c r="U304" s="194" t="str">
        <f t="shared" si="130"/>
        <v/>
      </c>
      <c r="V304" s="194" t="str">
        <f t="shared" si="131"/>
        <v/>
      </c>
      <c r="W304" s="194" t="str">
        <f t="shared" si="132"/>
        <v/>
      </c>
      <c r="X304" s="194" t="str">
        <f t="shared" si="133"/>
        <v/>
      </c>
      <c r="Y304" s="194" t="str">
        <f t="shared" si="134"/>
        <v/>
      </c>
      <c r="Z304" s="194" t="str">
        <f t="shared" si="135"/>
        <v/>
      </c>
      <c r="AA304" s="194" t="str">
        <f t="shared" si="136"/>
        <v/>
      </c>
      <c r="AB304" s="194" t="str">
        <f t="shared" si="137"/>
        <v/>
      </c>
      <c r="AC304" s="194" t="str">
        <f t="shared" si="138"/>
        <v/>
      </c>
      <c r="AD304" s="194" t="str">
        <f t="shared" si="139"/>
        <v/>
      </c>
      <c r="AE304" s="194" t="str">
        <f t="shared" si="140"/>
        <v/>
      </c>
      <c r="AF304" s="194" t="str">
        <f t="shared" si="141"/>
        <v/>
      </c>
      <c r="AG304" s="194" t="str">
        <f t="shared" si="142"/>
        <v/>
      </c>
      <c r="AH304" s="194" t="str">
        <f t="shared" si="143"/>
        <v/>
      </c>
      <c r="AI304" s="194" t="str">
        <f t="shared" si="144"/>
        <v/>
      </c>
      <c r="AJ304" s="194" t="str">
        <f t="shared" si="145"/>
        <v/>
      </c>
    </row>
    <row r="305" spans="1:36" x14ac:dyDescent="0.5">
      <c r="A305" s="226">
        <v>303</v>
      </c>
      <c r="C305" s="15" t="s">
        <v>1923</v>
      </c>
      <c r="D305" s="16" t="s">
        <v>164</v>
      </c>
      <c r="E305" s="26"/>
      <c r="F305" s="28"/>
      <c r="G305" s="17" t="str">
        <f t="shared" ca="1" si="121"/>
        <v/>
      </c>
      <c r="H305" s="28"/>
      <c r="I305" s="28"/>
      <c r="J305" s="30"/>
      <c r="K305" s="189">
        <f t="shared" si="148"/>
        <v>0</v>
      </c>
      <c r="L305" s="26"/>
      <c r="M305" s="194" t="str">
        <f t="shared" si="122"/>
        <v/>
      </c>
      <c r="N305" s="194" t="str">
        <f t="shared" si="123"/>
        <v/>
      </c>
      <c r="O305" s="194" t="str">
        <f t="shared" si="124"/>
        <v/>
      </c>
      <c r="P305" s="194" t="str">
        <f t="shared" si="125"/>
        <v/>
      </c>
      <c r="Q305" s="194" t="str">
        <f t="shared" si="126"/>
        <v/>
      </c>
      <c r="R305" s="194" t="str">
        <f t="shared" si="127"/>
        <v/>
      </c>
      <c r="S305" s="194" t="str">
        <f t="shared" si="128"/>
        <v/>
      </c>
      <c r="T305" s="194" t="str">
        <f t="shared" si="129"/>
        <v/>
      </c>
      <c r="U305" s="194" t="str">
        <f t="shared" si="130"/>
        <v/>
      </c>
      <c r="V305" s="194" t="str">
        <f t="shared" si="131"/>
        <v/>
      </c>
      <c r="W305" s="194" t="str">
        <f t="shared" si="132"/>
        <v/>
      </c>
      <c r="X305" s="194" t="str">
        <f t="shared" si="133"/>
        <v/>
      </c>
      <c r="Y305" s="194" t="str">
        <f t="shared" si="134"/>
        <v/>
      </c>
      <c r="Z305" s="194" t="str">
        <f t="shared" si="135"/>
        <v/>
      </c>
      <c r="AA305" s="194" t="str">
        <f t="shared" si="136"/>
        <v/>
      </c>
      <c r="AB305" s="194" t="str">
        <f t="shared" si="137"/>
        <v/>
      </c>
      <c r="AC305" s="194" t="str">
        <f t="shared" si="138"/>
        <v/>
      </c>
      <c r="AD305" s="194" t="str">
        <f t="shared" si="139"/>
        <v/>
      </c>
      <c r="AE305" s="194" t="str">
        <f t="shared" si="140"/>
        <v/>
      </c>
      <c r="AF305" s="194" t="str">
        <f t="shared" si="141"/>
        <v/>
      </c>
      <c r="AG305" s="194" t="str">
        <f t="shared" si="142"/>
        <v/>
      </c>
      <c r="AH305" s="194" t="str">
        <f t="shared" si="143"/>
        <v/>
      </c>
      <c r="AI305" s="194" t="str">
        <f t="shared" si="144"/>
        <v/>
      </c>
      <c r="AJ305" s="194" t="str">
        <f t="shared" si="145"/>
        <v/>
      </c>
    </row>
    <row r="306" spans="1:36" x14ac:dyDescent="0.5">
      <c r="A306" s="226">
        <v>304</v>
      </c>
      <c r="C306" s="15" t="s">
        <v>1924</v>
      </c>
      <c r="D306" s="16" t="s">
        <v>165</v>
      </c>
      <c r="E306" s="26"/>
      <c r="F306" s="28"/>
      <c r="G306" s="17" t="str">
        <f t="shared" ca="1" si="121"/>
        <v/>
      </c>
      <c r="H306" s="28"/>
      <c r="I306" s="28"/>
      <c r="J306" s="30"/>
      <c r="K306" s="189">
        <f t="shared" si="148"/>
        <v>0</v>
      </c>
      <c r="L306" s="26"/>
      <c r="M306" s="194" t="str">
        <f t="shared" si="122"/>
        <v/>
      </c>
      <c r="N306" s="194" t="str">
        <f t="shared" si="123"/>
        <v/>
      </c>
      <c r="O306" s="194" t="str">
        <f t="shared" si="124"/>
        <v/>
      </c>
      <c r="P306" s="194" t="str">
        <f t="shared" si="125"/>
        <v/>
      </c>
      <c r="Q306" s="194" t="str">
        <f t="shared" si="126"/>
        <v/>
      </c>
      <c r="R306" s="194" t="str">
        <f t="shared" si="127"/>
        <v/>
      </c>
      <c r="S306" s="194" t="str">
        <f t="shared" si="128"/>
        <v/>
      </c>
      <c r="T306" s="194" t="str">
        <f t="shared" si="129"/>
        <v/>
      </c>
      <c r="U306" s="194" t="str">
        <f t="shared" si="130"/>
        <v/>
      </c>
      <c r="V306" s="194" t="str">
        <f t="shared" si="131"/>
        <v/>
      </c>
      <c r="W306" s="194" t="str">
        <f t="shared" si="132"/>
        <v/>
      </c>
      <c r="X306" s="194" t="str">
        <f t="shared" si="133"/>
        <v/>
      </c>
      <c r="Y306" s="194" t="str">
        <f t="shared" si="134"/>
        <v/>
      </c>
      <c r="Z306" s="194" t="str">
        <f t="shared" si="135"/>
        <v/>
      </c>
      <c r="AA306" s="194" t="str">
        <f t="shared" si="136"/>
        <v/>
      </c>
      <c r="AB306" s="194" t="str">
        <f t="shared" si="137"/>
        <v/>
      </c>
      <c r="AC306" s="194" t="str">
        <f t="shared" si="138"/>
        <v/>
      </c>
      <c r="AD306" s="194" t="str">
        <f t="shared" si="139"/>
        <v/>
      </c>
      <c r="AE306" s="194" t="str">
        <f t="shared" si="140"/>
        <v/>
      </c>
      <c r="AF306" s="194" t="str">
        <f t="shared" si="141"/>
        <v/>
      </c>
      <c r="AG306" s="194" t="str">
        <f t="shared" si="142"/>
        <v/>
      </c>
      <c r="AH306" s="194" t="str">
        <f t="shared" si="143"/>
        <v/>
      </c>
      <c r="AI306" s="194" t="str">
        <f t="shared" si="144"/>
        <v/>
      </c>
      <c r="AJ306" s="194" t="str">
        <f t="shared" si="145"/>
        <v/>
      </c>
    </row>
    <row r="307" spans="1:36" x14ac:dyDescent="0.5">
      <c r="A307" s="226">
        <v>305</v>
      </c>
      <c r="C307" s="15" t="s">
        <v>1925</v>
      </c>
      <c r="D307" s="16" t="s">
        <v>166</v>
      </c>
      <c r="E307" s="26"/>
      <c r="F307" s="28"/>
      <c r="G307" s="17" t="str">
        <f t="shared" ca="1" si="121"/>
        <v/>
      </c>
      <c r="H307" s="28"/>
      <c r="I307" s="28"/>
      <c r="J307" s="30"/>
      <c r="K307" s="189">
        <f t="shared" si="148"/>
        <v>0</v>
      </c>
      <c r="L307" s="26"/>
      <c r="M307" s="194" t="str">
        <f t="shared" si="122"/>
        <v/>
      </c>
      <c r="N307" s="194" t="str">
        <f t="shared" si="123"/>
        <v/>
      </c>
      <c r="O307" s="194" t="str">
        <f t="shared" si="124"/>
        <v/>
      </c>
      <c r="P307" s="194" t="str">
        <f t="shared" si="125"/>
        <v/>
      </c>
      <c r="Q307" s="194" t="str">
        <f t="shared" si="126"/>
        <v/>
      </c>
      <c r="R307" s="194" t="str">
        <f t="shared" si="127"/>
        <v/>
      </c>
      <c r="S307" s="194" t="str">
        <f t="shared" si="128"/>
        <v/>
      </c>
      <c r="T307" s="194" t="str">
        <f t="shared" si="129"/>
        <v/>
      </c>
      <c r="U307" s="194" t="str">
        <f t="shared" si="130"/>
        <v/>
      </c>
      <c r="V307" s="194" t="str">
        <f t="shared" si="131"/>
        <v/>
      </c>
      <c r="W307" s="194" t="str">
        <f t="shared" si="132"/>
        <v/>
      </c>
      <c r="X307" s="194" t="str">
        <f t="shared" si="133"/>
        <v/>
      </c>
      <c r="Y307" s="194" t="str">
        <f t="shared" si="134"/>
        <v/>
      </c>
      <c r="Z307" s="194" t="str">
        <f t="shared" si="135"/>
        <v/>
      </c>
      <c r="AA307" s="194" t="str">
        <f t="shared" si="136"/>
        <v/>
      </c>
      <c r="AB307" s="194" t="str">
        <f t="shared" si="137"/>
        <v/>
      </c>
      <c r="AC307" s="194" t="str">
        <f t="shared" si="138"/>
        <v/>
      </c>
      <c r="AD307" s="194" t="str">
        <f t="shared" si="139"/>
        <v/>
      </c>
      <c r="AE307" s="194" t="str">
        <f t="shared" si="140"/>
        <v/>
      </c>
      <c r="AF307" s="194" t="str">
        <f t="shared" si="141"/>
        <v/>
      </c>
      <c r="AG307" s="194" t="str">
        <f t="shared" si="142"/>
        <v/>
      </c>
      <c r="AH307" s="194" t="str">
        <f t="shared" si="143"/>
        <v/>
      </c>
      <c r="AI307" s="194" t="str">
        <f t="shared" si="144"/>
        <v/>
      </c>
      <c r="AJ307" s="194" t="str">
        <f t="shared" si="145"/>
        <v/>
      </c>
    </row>
    <row r="308" spans="1:36" x14ac:dyDescent="0.5">
      <c r="A308" s="230">
        <v>306</v>
      </c>
      <c r="B308" s="231"/>
      <c r="C308" s="15" t="s">
        <v>1926</v>
      </c>
      <c r="D308" s="16" t="s">
        <v>167</v>
      </c>
      <c r="E308" s="26"/>
      <c r="F308" s="28"/>
      <c r="G308" s="17" t="str">
        <f t="shared" ca="1" si="121"/>
        <v/>
      </c>
      <c r="H308" s="28"/>
      <c r="I308" s="28"/>
      <c r="J308" s="30"/>
      <c r="K308" s="189">
        <f t="shared" si="148"/>
        <v>0</v>
      </c>
      <c r="L308" s="26"/>
      <c r="M308" s="194" t="str">
        <f t="shared" si="122"/>
        <v/>
      </c>
      <c r="N308" s="194" t="str">
        <f t="shared" si="123"/>
        <v/>
      </c>
      <c r="O308" s="194" t="str">
        <f t="shared" si="124"/>
        <v/>
      </c>
      <c r="P308" s="194" t="str">
        <f t="shared" si="125"/>
        <v/>
      </c>
      <c r="Q308" s="194" t="str">
        <f t="shared" si="126"/>
        <v/>
      </c>
      <c r="R308" s="194" t="str">
        <f t="shared" si="127"/>
        <v/>
      </c>
      <c r="S308" s="194" t="str">
        <f t="shared" si="128"/>
        <v/>
      </c>
      <c r="T308" s="194" t="str">
        <f t="shared" si="129"/>
        <v/>
      </c>
      <c r="U308" s="194" t="str">
        <f t="shared" si="130"/>
        <v/>
      </c>
      <c r="V308" s="194" t="str">
        <f t="shared" si="131"/>
        <v/>
      </c>
      <c r="W308" s="194" t="str">
        <f t="shared" si="132"/>
        <v/>
      </c>
      <c r="X308" s="194" t="str">
        <f t="shared" si="133"/>
        <v/>
      </c>
      <c r="Y308" s="194" t="str">
        <f t="shared" si="134"/>
        <v/>
      </c>
      <c r="Z308" s="194" t="str">
        <f t="shared" si="135"/>
        <v/>
      </c>
      <c r="AA308" s="194" t="str">
        <f t="shared" si="136"/>
        <v/>
      </c>
      <c r="AB308" s="194" t="str">
        <f t="shared" si="137"/>
        <v/>
      </c>
      <c r="AC308" s="194" t="str">
        <f t="shared" si="138"/>
        <v/>
      </c>
      <c r="AD308" s="194" t="str">
        <f t="shared" si="139"/>
        <v/>
      </c>
      <c r="AE308" s="194" t="str">
        <f t="shared" si="140"/>
        <v/>
      </c>
      <c r="AF308" s="194" t="str">
        <f t="shared" si="141"/>
        <v/>
      </c>
      <c r="AG308" s="194" t="str">
        <f t="shared" si="142"/>
        <v/>
      </c>
      <c r="AH308" s="194" t="str">
        <f t="shared" si="143"/>
        <v/>
      </c>
      <c r="AI308" s="194" t="str">
        <f t="shared" si="144"/>
        <v/>
      </c>
      <c r="AJ308" s="194" t="str">
        <f t="shared" si="145"/>
        <v/>
      </c>
    </row>
    <row r="309" spans="1:36" x14ac:dyDescent="0.5">
      <c r="A309" s="226">
        <v>307</v>
      </c>
      <c r="C309" s="15" t="s">
        <v>1918</v>
      </c>
      <c r="D309" s="16" t="s">
        <v>159</v>
      </c>
      <c r="E309" s="26"/>
      <c r="F309" s="28"/>
      <c r="G309" s="17" t="str">
        <f t="shared" ca="1" si="121"/>
        <v/>
      </c>
      <c r="H309" s="28"/>
      <c r="I309" s="28"/>
      <c r="J309" s="30"/>
      <c r="K309" s="189">
        <f t="shared" si="148"/>
        <v>0</v>
      </c>
      <c r="L309" s="26"/>
      <c r="M309" s="194" t="str">
        <f t="shared" si="122"/>
        <v/>
      </c>
      <c r="N309" s="194" t="str">
        <f t="shared" si="123"/>
        <v/>
      </c>
      <c r="O309" s="194" t="str">
        <f t="shared" si="124"/>
        <v/>
      </c>
      <c r="P309" s="194" t="str">
        <f t="shared" si="125"/>
        <v/>
      </c>
      <c r="Q309" s="194" t="str">
        <f t="shared" si="126"/>
        <v/>
      </c>
      <c r="R309" s="194" t="str">
        <f t="shared" si="127"/>
        <v/>
      </c>
      <c r="S309" s="194" t="str">
        <f t="shared" si="128"/>
        <v/>
      </c>
      <c r="T309" s="194" t="str">
        <f t="shared" si="129"/>
        <v/>
      </c>
      <c r="U309" s="194" t="str">
        <f t="shared" si="130"/>
        <v/>
      </c>
      <c r="V309" s="194" t="str">
        <f t="shared" si="131"/>
        <v/>
      </c>
      <c r="W309" s="194" t="str">
        <f t="shared" si="132"/>
        <v/>
      </c>
      <c r="X309" s="194" t="str">
        <f t="shared" si="133"/>
        <v/>
      </c>
      <c r="Y309" s="194" t="str">
        <f t="shared" si="134"/>
        <v/>
      </c>
      <c r="Z309" s="194" t="str">
        <f t="shared" si="135"/>
        <v/>
      </c>
      <c r="AA309" s="194" t="str">
        <f t="shared" si="136"/>
        <v/>
      </c>
      <c r="AB309" s="194" t="str">
        <f t="shared" si="137"/>
        <v/>
      </c>
      <c r="AC309" s="194" t="str">
        <f t="shared" si="138"/>
        <v/>
      </c>
      <c r="AD309" s="194" t="str">
        <f t="shared" si="139"/>
        <v/>
      </c>
      <c r="AE309" s="194" t="str">
        <f t="shared" si="140"/>
        <v/>
      </c>
      <c r="AF309" s="194" t="str">
        <f t="shared" si="141"/>
        <v/>
      </c>
      <c r="AG309" s="194" t="str">
        <f t="shared" si="142"/>
        <v/>
      </c>
      <c r="AH309" s="194" t="str">
        <f t="shared" si="143"/>
        <v/>
      </c>
      <c r="AI309" s="194" t="str">
        <f t="shared" si="144"/>
        <v/>
      </c>
      <c r="AJ309" s="194" t="str">
        <f t="shared" si="145"/>
        <v/>
      </c>
    </row>
    <row r="310" spans="1:36" s="92" customFormat="1" ht="20.25" thickBot="1" x14ac:dyDescent="0.55000000000000004">
      <c r="A310" s="227">
        <v>308</v>
      </c>
      <c r="B310" s="220"/>
      <c r="C310" s="93" t="s">
        <v>1917</v>
      </c>
      <c r="D310" s="94" t="s">
        <v>158</v>
      </c>
      <c r="E310" s="95"/>
      <c r="F310" s="98"/>
      <c r="G310" s="97" t="str">
        <f t="shared" ca="1" si="121"/>
        <v/>
      </c>
      <c r="H310" s="98"/>
      <c r="I310" s="98"/>
      <c r="J310" s="99"/>
      <c r="K310" s="190">
        <f t="shared" si="148"/>
        <v>0</v>
      </c>
      <c r="L310" s="95"/>
      <c r="M310" s="195" t="str">
        <f t="shared" si="122"/>
        <v/>
      </c>
      <c r="N310" s="195" t="str">
        <f t="shared" si="123"/>
        <v/>
      </c>
      <c r="O310" s="195" t="str">
        <f t="shared" si="124"/>
        <v/>
      </c>
      <c r="P310" s="195" t="str">
        <f t="shared" si="125"/>
        <v/>
      </c>
      <c r="Q310" s="195" t="str">
        <f t="shared" si="126"/>
        <v/>
      </c>
      <c r="R310" s="195" t="str">
        <f t="shared" si="127"/>
        <v/>
      </c>
      <c r="S310" s="195" t="str">
        <f t="shared" si="128"/>
        <v/>
      </c>
      <c r="T310" s="195" t="str">
        <f t="shared" si="129"/>
        <v/>
      </c>
      <c r="U310" s="195" t="str">
        <f t="shared" si="130"/>
        <v/>
      </c>
      <c r="V310" s="195" t="str">
        <f t="shared" si="131"/>
        <v/>
      </c>
      <c r="W310" s="195" t="str">
        <f t="shared" si="132"/>
        <v/>
      </c>
      <c r="X310" s="195" t="str">
        <f t="shared" si="133"/>
        <v/>
      </c>
      <c r="Y310" s="195" t="str">
        <f t="shared" si="134"/>
        <v/>
      </c>
      <c r="Z310" s="195" t="str">
        <f t="shared" si="135"/>
        <v/>
      </c>
      <c r="AA310" s="195" t="str">
        <f t="shared" si="136"/>
        <v/>
      </c>
      <c r="AB310" s="195" t="str">
        <f t="shared" si="137"/>
        <v/>
      </c>
      <c r="AC310" s="195" t="str">
        <f t="shared" si="138"/>
        <v/>
      </c>
      <c r="AD310" s="195" t="str">
        <f t="shared" si="139"/>
        <v/>
      </c>
      <c r="AE310" s="195" t="str">
        <f t="shared" si="140"/>
        <v/>
      </c>
      <c r="AF310" s="195" t="str">
        <f t="shared" si="141"/>
        <v/>
      </c>
      <c r="AG310" s="195" t="str">
        <f t="shared" si="142"/>
        <v/>
      </c>
      <c r="AH310" s="195" t="str">
        <f t="shared" si="143"/>
        <v/>
      </c>
      <c r="AI310" s="195" t="str">
        <f t="shared" si="144"/>
        <v/>
      </c>
      <c r="AJ310" s="195" t="str">
        <f t="shared" si="145"/>
        <v/>
      </c>
    </row>
    <row r="311" spans="1:36" x14ac:dyDescent="0.5">
      <c r="A311" s="226">
        <v>309</v>
      </c>
      <c r="C311" s="85" t="s">
        <v>1928</v>
      </c>
      <c r="D311" s="86" t="s">
        <v>169</v>
      </c>
      <c r="E311" s="87"/>
      <c r="F311" s="90"/>
      <c r="G311" s="89" t="str">
        <f t="shared" ca="1" si="121"/>
        <v/>
      </c>
      <c r="H311" s="90"/>
      <c r="I311" s="90"/>
      <c r="J311" s="91"/>
      <c r="K311" s="118"/>
      <c r="L311" s="87"/>
      <c r="M311" s="193" t="str">
        <f t="shared" si="122"/>
        <v/>
      </c>
      <c r="N311" s="193" t="str">
        <f t="shared" si="123"/>
        <v/>
      </c>
      <c r="O311" s="193" t="str">
        <f t="shared" si="124"/>
        <v/>
      </c>
      <c r="P311" s="193" t="str">
        <f t="shared" si="125"/>
        <v/>
      </c>
      <c r="Q311" s="193" t="str">
        <f t="shared" si="126"/>
        <v/>
      </c>
      <c r="R311" s="193" t="str">
        <f t="shared" si="127"/>
        <v/>
      </c>
      <c r="S311" s="193" t="str">
        <f t="shared" si="128"/>
        <v/>
      </c>
      <c r="T311" s="193" t="str">
        <f t="shared" si="129"/>
        <v/>
      </c>
      <c r="U311" s="193" t="str">
        <f t="shared" si="130"/>
        <v/>
      </c>
      <c r="V311" s="193" t="str">
        <f t="shared" si="131"/>
        <v/>
      </c>
      <c r="W311" s="193" t="str">
        <f t="shared" si="132"/>
        <v/>
      </c>
      <c r="X311" s="193" t="str">
        <f t="shared" si="133"/>
        <v/>
      </c>
      <c r="Y311" s="193" t="str">
        <f t="shared" si="134"/>
        <v/>
      </c>
      <c r="Z311" s="193" t="str">
        <f t="shared" si="135"/>
        <v/>
      </c>
      <c r="AA311" s="193" t="str">
        <f t="shared" si="136"/>
        <v/>
      </c>
      <c r="AB311" s="193" t="str">
        <f t="shared" si="137"/>
        <v/>
      </c>
      <c r="AC311" s="193" t="str">
        <f t="shared" si="138"/>
        <v/>
      </c>
      <c r="AD311" s="193" t="str">
        <f t="shared" si="139"/>
        <v/>
      </c>
      <c r="AE311" s="193" t="str">
        <f t="shared" si="140"/>
        <v/>
      </c>
      <c r="AF311" s="193" t="str">
        <f t="shared" si="141"/>
        <v/>
      </c>
      <c r="AG311" s="193" t="str">
        <f t="shared" si="142"/>
        <v/>
      </c>
      <c r="AH311" s="193" t="str">
        <f t="shared" si="143"/>
        <v/>
      </c>
      <c r="AI311" s="193" t="str">
        <f t="shared" si="144"/>
        <v/>
      </c>
      <c r="AJ311" s="193" t="str">
        <f t="shared" si="145"/>
        <v/>
      </c>
    </row>
    <row r="312" spans="1:36" x14ac:dyDescent="0.5">
      <c r="A312" s="226">
        <v>310</v>
      </c>
      <c r="C312" s="15" t="s">
        <v>1929</v>
      </c>
      <c r="D312" s="16" t="s">
        <v>170</v>
      </c>
      <c r="E312" s="26"/>
      <c r="F312" s="28"/>
      <c r="G312" s="17" t="str">
        <f t="shared" ca="1" si="121"/>
        <v/>
      </c>
      <c r="H312" s="28"/>
      <c r="I312" s="28"/>
      <c r="J312" s="30"/>
      <c r="K312" s="189">
        <f t="shared" ref="K312:K324" si="149">$K$311</f>
        <v>0</v>
      </c>
      <c r="L312" s="26"/>
      <c r="M312" s="194" t="str">
        <f t="shared" si="122"/>
        <v/>
      </c>
      <c r="N312" s="194" t="str">
        <f t="shared" si="123"/>
        <v/>
      </c>
      <c r="O312" s="194" t="str">
        <f t="shared" si="124"/>
        <v/>
      </c>
      <c r="P312" s="194" t="str">
        <f t="shared" si="125"/>
        <v/>
      </c>
      <c r="Q312" s="194" t="str">
        <f t="shared" si="126"/>
        <v/>
      </c>
      <c r="R312" s="194" t="str">
        <f t="shared" si="127"/>
        <v/>
      </c>
      <c r="S312" s="194" t="str">
        <f t="shared" si="128"/>
        <v/>
      </c>
      <c r="T312" s="194" t="str">
        <f t="shared" si="129"/>
        <v/>
      </c>
      <c r="U312" s="194" t="str">
        <f t="shared" si="130"/>
        <v/>
      </c>
      <c r="V312" s="194" t="str">
        <f t="shared" si="131"/>
        <v/>
      </c>
      <c r="W312" s="194" t="str">
        <f t="shared" si="132"/>
        <v/>
      </c>
      <c r="X312" s="194" t="str">
        <f t="shared" si="133"/>
        <v/>
      </c>
      <c r="Y312" s="194" t="str">
        <f t="shared" si="134"/>
        <v/>
      </c>
      <c r="Z312" s="194" t="str">
        <f t="shared" si="135"/>
        <v/>
      </c>
      <c r="AA312" s="194" t="str">
        <f t="shared" si="136"/>
        <v/>
      </c>
      <c r="AB312" s="194" t="str">
        <f t="shared" si="137"/>
        <v/>
      </c>
      <c r="AC312" s="194" t="str">
        <f t="shared" si="138"/>
        <v/>
      </c>
      <c r="AD312" s="194" t="str">
        <f t="shared" si="139"/>
        <v/>
      </c>
      <c r="AE312" s="194" t="str">
        <f t="shared" si="140"/>
        <v/>
      </c>
      <c r="AF312" s="194" t="str">
        <f t="shared" si="141"/>
        <v/>
      </c>
      <c r="AG312" s="194" t="str">
        <f t="shared" si="142"/>
        <v/>
      </c>
      <c r="AH312" s="194" t="str">
        <f t="shared" si="143"/>
        <v/>
      </c>
      <c r="AI312" s="194" t="str">
        <f t="shared" si="144"/>
        <v/>
      </c>
      <c r="AJ312" s="194" t="str">
        <f t="shared" si="145"/>
        <v/>
      </c>
    </row>
    <row r="313" spans="1:36" x14ac:dyDescent="0.5">
      <c r="A313" s="226">
        <v>311</v>
      </c>
      <c r="C313" s="15" t="s">
        <v>1930</v>
      </c>
      <c r="D313" s="16" t="s">
        <v>171</v>
      </c>
      <c r="E313" s="26"/>
      <c r="F313" s="28"/>
      <c r="G313" s="17" t="str">
        <f t="shared" ca="1" si="121"/>
        <v/>
      </c>
      <c r="H313" s="28"/>
      <c r="I313" s="28"/>
      <c r="J313" s="30"/>
      <c r="K313" s="189">
        <f t="shared" si="149"/>
        <v>0</v>
      </c>
      <c r="L313" s="26"/>
      <c r="M313" s="194" t="str">
        <f t="shared" si="122"/>
        <v/>
      </c>
      <c r="N313" s="194" t="str">
        <f t="shared" si="123"/>
        <v/>
      </c>
      <c r="O313" s="194" t="str">
        <f t="shared" si="124"/>
        <v/>
      </c>
      <c r="P313" s="194" t="str">
        <f t="shared" si="125"/>
        <v/>
      </c>
      <c r="Q313" s="194" t="str">
        <f t="shared" si="126"/>
        <v/>
      </c>
      <c r="R313" s="194" t="str">
        <f t="shared" si="127"/>
        <v/>
      </c>
      <c r="S313" s="194" t="str">
        <f t="shared" si="128"/>
        <v/>
      </c>
      <c r="T313" s="194" t="str">
        <f t="shared" si="129"/>
        <v/>
      </c>
      <c r="U313" s="194" t="str">
        <f t="shared" si="130"/>
        <v/>
      </c>
      <c r="V313" s="194" t="str">
        <f t="shared" si="131"/>
        <v/>
      </c>
      <c r="W313" s="194" t="str">
        <f t="shared" si="132"/>
        <v/>
      </c>
      <c r="X313" s="194" t="str">
        <f t="shared" si="133"/>
        <v/>
      </c>
      <c r="Y313" s="194" t="str">
        <f t="shared" si="134"/>
        <v/>
      </c>
      <c r="Z313" s="194" t="str">
        <f t="shared" si="135"/>
        <v/>
      </c>
      <c r="AA313" s="194" t="str">
        <f t="shared" si="136"/>
        <v/>
      </c>
      <c r="AB313" s="194" t="str">
        <f t="shared" si="137"/>
        <v/>
      </c>
      <c r="AC313" s="194" t="str">
        <f t="shared" si="138"/>
        <v/>
      </c>
      <c r="AD313" s="194" t="str">
        <f t="shared" si="139"/>
        <v/>
      </c>
      <c r="AE313" s="194" t="str">
        <f t="shared" si="140"/>
        <v/>
      </c>
      <c r="AF313" s="194" t="str">
        <f t="shared" si="141"/>
        <v/>
      </c>
      <c r="AG313" s="194" t="str">
        <f t="shared" si="142"/>
        <v/>
      </c>
      <c r="AH313" s="194" t="str">
        <f t="shared" si="143"/>
        <v/>
      </c>
      <c r="AI313" s="194" t="str">
        <f t="shared" si="144"/>
        <v/>
      </c>
      <c r="AJ313" s="194" t="str">
        <f t="shared" si="145"/>
        <v/>
      </c>
    </row>
    <row r="314" spans="1:36" x14ac:dyDescent="0.5">
      <c r="A314" s="226">
        <v>312</v>
      </c>
      <c r="C314" s="15" t="s">
        <v>1931</v>
      </c>
      <c r="D314" s="16" t="s">
        <v>172</v>
      </c>
      <c r="E314" s="26"/>
      <c r="F314" s="28"/>
      <c r="G314" s="17" t="str">
        <f t="shared" ca="1" si="121"/>
        <v/>
      </c>
      <c r="H314" s="28"/>
      <c r="I314" s="28"/>
      <c r="J314" s="30"/>
      <c r="K314" s="189">
        <f t="shared" si="149"/>
        <v>0</v>
      </c>
      <c r="L314" s="26"/>
      <c r="M314" s="194" t="str">
        <f t="shared" si="122"/>
        <v/>
      </c>
      <c r="N314" s="194" t="str">
        <f t="shared" si="123"/>
        <v/>
      </c>
      <c r="O314" s="194" t="str">
        <f t="shared" si="124"/>
        <v/>
      </c>
      <c r="P314" s="194" t="str">
        <f t="shared" si="125"/>
        <v/>
      </c>
      <c r="Q314" s="194" t="str">
        <f t="shared" si="126"/>
        <v/>
      </c>
      <c r="R314" s="194" t="str">
        <f t="shared" si="127"/>
        <v/>
      </c>
      <c r="S314" s="194" t="str">
        <f t="shared" si="128"/>
        <v/>
      </c>
      <c r="T314" s="194" t="str">
        <f t="shared" si="129"/>
        <v/>
      </c>
      <c r="U314" s="194" t="str">
        <f t="shared" si="130"/>
        <v/>
      </c>
      <c r="V314" s="194" t="str">
        <f t="shared" si="131"/>
        <v/>
      </c>
      <c r="W314" s="194" t="str">
        <f t="shared" si="132"/>
        <v/>
      </c>
      <c r="X314" s="194" t="str">
        <f t="shared" si="133"/>
        <v/>
      </c>
      <c r="Y314" s="194" t="str">
        <f t="shared" si="134"/>
        <v/>
      </c>
      <c r="Z314" s="194" t="str">
        <f t="shared" si="135"/>
        <v/>
      </c>
      <c r="AA314" s="194" t="str">
        <f t="shared" si="136"/>
        <v/>
      </c>
      <c r="AB314" s="194" t="str">
        <f t="shared" si="137"/>
        <v/>
      </c>
      <c r="AC314" s="194" t="str">
        <f t="shared" si="138"/>
        <v/>
      </c>
      <c r="AD314" s="194" t="str">
        <f t="shared" si="139"/>
        <v/>
      </c>
      <c r="AE314" s="194" t="str">
        <f t="shared" si="140"/>
        <v/>
      </c>
      <c r="AF314" s="194" t="str">
        <f t="shared" si="141"/>
        <v/>
      </c>
      <c r="AG314" s="194" t="str">
        <f t="shared" si="142"/>
        <v/>
      </c>
      <c r="AH314" s="194" t="str">
        <f t="shared" si="143"/>
        <v/>
      </c>
      <c r="AI314" s="194" t="str">
        <f t="shared" si="144"/>
        <v/>
      </c>
      <c r="AJ314" s="194" t="str">
        <f t="shared" si="145"/>
        <v/>
      </c>
    </row>
    <row r="315" spans="1:36" x14ac:dyDescent="0.5">
      <c r="A315" s="226">
        <v>313</v>
      </c>
      <c r="C315" s="15" t="s">
        <v>1927</v>
      </c>
      <c r="D315" s="16" t="s">
        <v>168</v>
      </c>
      <c r="E315" s="26"/>
      <c r="F315" s="28"/>
      <c r="G315" s="17" t="str">
        <f t="shared" ca="1" si="121"/>
        <v/>
      </c>
      <c r="H315" s="28"/>
      <c r="I315" s="28"/>
      <c r="J315" s="30"/>
      <c r="K315" s="189">
        <f t="shared" si="149"/>
        <v>0</v>
      </c>
      <c r="L315" s="26"/>
      <c r="M315" s="194" t="str">
        <f t="shared" si="122"/>
        <v/>
      </c>
      <c r="N315" s="194" t="str">
        <f t="shared" si="123"/>
        <v/>
      </c>
      <c r="O315" s="194" t="str">
        <f t="shared" si="124"/>
        <v/>
      </c>
      <c r="P315" s="194" t="str">
        <f t="shared" si="125"/>
        <v/>
      </c>
      <c r="Q315" s="194" t="str">
        <f t="shared" si="126"/>
        <v/>
      </c>
      <c r="R315" s="194" t="str">
        <f t="shared" si="127"/>
        <v/>
      </c>
      <c r="S315" s="194" t="str">
        <f t="shared" si="128"/>
        <v/>
      </c>
      <c r="T315" s="194" t="str">
        <f t="shared" si="129"/>
        <v/>
      </c>
      <c r="U315" s="194" t="str">
        <f t="shared" si="130"/>
        <v/>
      </c>
      <c r="V315" s="194" t="str">
        <f t="shared" si="131"/>
        <v/>
      </c>
      <c r="W315" s="194" t="str">
        <f t="shared" si="132"/>
        <v/>
      </c>
      <c r="X315" s="194" t="str">
        <f t="shared" si="133"/>
        <v/>
      </c>
      <c r="Y315" s="194" t="str">
        <f t="shared" si="134"/>
        <v/>
      </c>
      <c r="Z315" s="194" t="str">
        <f t="shared" si="135"/>
        <v/>
      </c>
      <c r="AA315" s="194" t="str">
        <f t="shared" si="136"/>
        <v/>
      </c>
      <c r="AB315" s="194" t="str">
        <f t="shared" si="137"/>
        <v/>
      </c>
      <c r="AC315" s="194" t="str">
        <f t="shared" si="138"/>
        <v/>
      </c>
      <c r="AD315" s="194" t="str">
        <f t="shared" si="139"/>
        <v/>
      </c>
      <c r="AE315" s="194" t="str">
        <f t="shared" si="140"/>
        <v/>
      </c>
      <c r="AF315" s="194" t="str">
        <f t="shared" si="141"/>
        <v/>
      </c>
      <c r="AG315" s="194" t="str">
        <f t="shared" si="142"/>
        <v/>
      </c>
      <c r="AH315" s="194" t="str">
        <f t="shared" si="143"/>
        <v/>
      </c>
      <c r="AI315" s="194" t="str">
        <f t="shared" si="144"/>
        <v/>
      </c>
      <c r="AJ315" s="194" t="str">
        <f t="shared" si="145"/>
        <v/>
      </c>
    </row>
    <row r="316" spans="1:36" x14ac:dyDescent="0.5">
      <c r="A316" s="226">
        <v>314</v>
      </c>
      <c r="C316" s="15" t="s">
        <v>1933</v>
      </c>
      <c r="D316" s="16" t="s">
        <v>174</v>
      </c>
      <c r="E316" s="26"/>
      <c r="F316" s="28"/>
      <c r="G316" s="17" t="str">
        <f t="shared" ca="1" si="121"/>
        <v/>
      </c>
      <c r="H316" s="28"/>
      <c r="I316" s="28"/>
      <c r="J316" s="30"/>
      <c r="K316" s="189">
        <f t="shared" si="149"/>
        <v>0</v>
      </c>
      <c r="L316" s="26"/>
      <c r="M316" s="194" t="str">
        <f t="shared" si="122"/>
        <v/>
      </c>
      <c r="N316" s="194" t="str">
        <f t="shared" si="123"/>
        <v/>
      </c>
      <c r="O316" s="194" t="str">
        <f t="shared" si="124"/>
        <v/>
      </c>
      <c r="P316" s="194" t="str">
        <f t="shared" si="125"/>
        <v/>
      </c>
      <c r="Q316" s="194" t="str">
        <f t="shared" si="126"/>
        <v/>
      </c>
      <c r="R316" s="194" t="str">
        <f t="shared" si="127"/>
        <v/>
      </c>
      <c r="S316" s="194" t="str">
        <f t="shared" si="128"/>
        <v/>
      </c>
      <c r="T316" s="194" t="str">
        <f t="shared" si="129"/>
        <v/>
      </c>
      <c r="U316" s="194" t="str">
        <f t="shared" si="130"/>
        <v/>
      </c>
      <c r="V316" s="194" t="str">
        <f t="shared" si="131"/>
        <v/>
      </c>
      <c r="W316" s="194" t="str">
        <f t="shared" si="132"/>
        <v/>
      </c>
      <c r="X316" s="194" t="str">
        <f t="shared" si="133"/>
        <v/>
      </c>
      <c r="Y316" s="194" t="str">
        <f t="shared" si="134"/>
        <v/>
      </c>
      <c r="Z316" s="194" t="str">
        <f t="shared" si="135"/>
        <v/>
      </c>
      <c r="AA316" s="194" t="str">
        <f t="shared" si="136"/>
        <v/>
      </c>
      <c r="AB316" s="194" t="str">
        <f t="shared" si="137"/>
        <v/>
      </c>
      <c r="AC316" s="194" t="str">
        <f t="shared" si="138"/>
        <v/>
      </c>
      <c r="AD316" s="194" t="str">
        <f t="shared" si="139"/>
        <v/>
      </c>
      <c r="AE316" s="194" t="str">
        <f t="shared" si="140"/>
        <v/>
      </c>
      <c r="AF316" s="194" t="str">
        <f t="shared" si="141"/>
        <v/>
      </c>
      <c r="AG316" s="194" t="str">
        <f t="shared" si="142"/>
        <v/>
      </c>
      <c r="AH316" s="194" t="str">
        <f t="shared" si="143"/>
        <v/>
      </c>
      <c r="AI316" s="194" t="str">
        <f t="shared" si="144"/>
        <v/>
      </c>
      <c r="AJ316" s="194" t="str">
        <f t="shared" si="145"/>
        <v/>
      </c>
    </row>
    <row r="317" spans="1:36" x14ac:dyDescent="0.5">
      <c r="A317" s="226">
        <v>315</v>
      </c>
      <c r="C317" s="15" t="s">
        <v>1934</v>
      </c>
      <c r="D317" s="16" t="s">
        <v>175</v>
      </c>
      <c r="E317" s="26"/>
      <c r="F317" s="28"/>
      <c r="G317" s="17" t="str">
        <f t="shared" ca="1" si="121"/>
        <v/>
      </c>
      <c r="H317" s="28"/>
      <c r="I317" s="28"/>
      <c r="J317" s="30"/>
      <c r="K317" s="189">
        <f t="shared" si="149"/>
        <v>0</v>
      </c>
      <c r="L317" s="26"/>
      <c r="M317" s="194" t="str">
        <f t="shared" si="122"/>
        <v/>
      </c>
      <c r="N317" s="194" t="str">
        <f t="shared" si="123"/>
        <v/>
      </c>
      <c r="O317" s="194" t="str">
        <f t="shared" si="124"/>
        <v/>
      </c>
      <c r="P317" s="194" t="str">
        <f t="shared" si="125"/>
        <v/>
      </c>
      <c r="Q317" s="194" t="str">
        <f t="shared" si="126"/>
        <v/>
      </c>
      <c r="R317" s="194" t="str">
        <f t="shared" si="127"/>
        <v/>
      </c>
      <c r="S317" s="194" t="str">
        <f t="shared" si="128"/>
        <v/>
      </c>
      <c r="T317" s="194" t="str">
        <f t="shared" si="129"/>
        <v/>
      </c>
      <c r="U317" s="194" t="str">
        <f t="shared" si="130"/>
        <v/>
      </c>
      <c r="V317" s="194" t="str">
        <f t="shared" si="131"/>
        <v/>
      </c>
      <c r="W317" s="194" t="str">
        <f t="shared" si="132"/>
        <v/>
      </c>
      <c r="X317" s="194" t="str">
        <f t="shared" si="133"/>
        <v/>
      </c>
      <c r="Y317" s="194" t="str">
        <f t="shared" si="134"/>
        <v/>
      </c>
      <c r="Z317" s="194" t="str">
        <f t="shared" si="135"/>
        <v/>
      </c>
      <c r="AA317" s="194" t="str">
        <f t="shared" si="136"/>
        <v/>
      </c>
      <c r="AB317" s="194" t="str">
        <f t="shared" si="137"/>
        <v/>
      </c>
      <c r="AC317" s="194" t="str">
        <f t="shared" si="138"/>
        <v/>
      </c>
      <c r="AD317" s="194" t="str">
        <f t="shared" si="139"/>
        <v/>
      </c>
      <c r="AE317" s="194" t="str">
        <f t="shared" si="140"/>
        <v/>
      </c>
      <c r="AF317" s="194" t="str">
        <f t="shared" si="141"/>
        <v/>
      </c>
      <c r="AG317" s="194" t="str">
        <f t="shared" si="142"/>
        <v/>
      </c>
      <c r="AH317" s="194" t="str">
        <f t="shared" si="143"/>
        <v/>
      </c>
      <c r="AI317" s="194" t="str">
        <f t="shared" si="144"/>
        <v/>
      </c>
      <c r="AJ317" s="194" t="str">
        <f t="shared" si="145"/>
        <v/>
      </c>
    </row>
    <row r="318" spans="1:36" x14ac:dyDescent="0.5">
      <c r="A318" s="226">
        <v>316</v>
      </c>
      <c r="C318" s="15" t="s">
        <v>1935</v>
      </c>
      <c r="D318" s="16" t="s">
        <v>176</v>
      </c>
      <c r="E318" s="26"/>
      <c r="F318" s="28"/>
      <c r="G318" s="17" t="str">
        <f t="shared" ca="1" si="121"/>
        <v/>
      </c>
      <c r="H318" s="28"/>
      <c r="I318" s="28"/>
      <c r="J318" s="30"/>
      <c r="K318" s="189">
        <f t="shared" si="149"/>
        <v>0</v>
      </c>
      <c r="L318" s="26"/>
      <c r="M318" s="194" t="str">
        <f t="shared" si="122"/>
        <v/>
      </c>
      <c r="N318" s="194" t="str">
        <f t="shared" si="123"/>
        <v/>
      </c>
      <c r="O318" s="194" t="str">
        <f t="shared" si="124"/>
        <v/>
      </c>
      <c r="P318" s="194" t="str">
        <f t="shared" si="125"/>
        <v/>
      </c>
      <c r="Q318" s="194" t="str">
        <f t="shared" si="126"/>
        <v/>
      </c>
      <c r="R318" s="194" t="str">
        <f t="shared" si="127"/>
        <v/>
      </c>
      <c r="S318" s="194" t="str">
        <f t="shared" si="128"/>
        <v/>
      </c>
      <c r="T318" s="194" t="str">
        <f t="shared" si="129"/>
        <v/>
      </c>
      <c r="U318" s="194" t="str">
        <f t="shared" si="130"/>
        <v/>
      </c>
      <c r="V318" s="194" t="str">
        <f t="shared" si="131"/>
        <v/>
      </c>
      <c r="W318" s="194" t="str">
        <f t="shared" si="132"/>
        <v/>
      </c>
      <c r="X318" s="194" t="str">
        <f t="shared" si="133"/>
        <v/>
      </c>
      <c r="Y318" s="194" t="str">
        <f t="shared" si="134"/>
        <v/>
      </c>
      <c r="Z318" s="194" t="str">
        <f t="shared" si="135"/>
        <v/>
      </c>
      <c r="AA318" s="194" t="str">
        <f t="shared" si="136"/>
        <v/>
      </c>
      <c r="AB318" s="194" t="str">
        <f t="shared" si="137"/>
        <v/>
      </c>
      <c r="AC318" s="194" t="str">
        <f t="shared" si="138"/>
        <v/>
      </c>
      <c r="AD318" s="194" t="str">
        <f t="shared" si="139"/>
        <v/>
      </c>
      <c r="AE318" s="194" t="str">
        <f t="shared" si="140"/>
        <v/>
      </c>
      <c r="AF318" s="194" t="str">
        <f t="shared" si="141"/>
        <v/>
      </c>
      <c r="AG318" s="194" t="str">
        <f t="shared" si="142"/>
        <v/>
      </c>
      <c r="AH318" s="194" t="str">
        <f t="shared" si="143"/>
        <v/>
      </c>
      <c r="AI318" s="194" t="str">
        <f t="shared" si="144"/>
        <v/>
      </c>
      <c r="AJ318" s="194" t="str">
        <f t="shared" si="145"/>
        <v/>
      </c>
    </row>
    <row r="319" spans="1:36" x14ac:dyDescent="0.5">
      <c r="A319" s="226">
        <v>317</v>
      </c>
      <c r="C319" s="15" t="s">
        <v>1936</v>
      </c>
      <c r="D319" s="16" t="s">
        <v>177</v>
      </c>
      <c r="E319" s="26"/>
      <c r="F319" s="28"/>
      <c r="G319" s="17" t="str">
        <f t="shared" ca="1" si="121"/>
        <v/>
      </c>
      <c r="H319" s="28"/>
      <c r="I319" s="28"/>
      <c r="J319" s="30"/>
      <c r="K319" s="189">
        <f t="shared" si="149"/>
        <v>0</v>
      </c>
      <c r="L319" s="26"/>
      <c r="M319" s="194" t="str">
        <f t="shared" si="122"/>
        <v/>
      </c>
      <c r="N319" s="194" t="str">
        <f t="shared" si="123"/>
        <v/>
      </c>
      <c r="O319" s="194" t="str">
        <f t="shared" si="124"/>
        <v/>
      </c>
      <c r="P319" s="194" t="str">
        <f t="shared" si="125"/>
        <v/>
      </c>
      <c r="Q319" s="194" t="str">
        <f t="shared" si="126"/>
        <v/>
      </c>
      <c r="R319" s="194" t="str">
        <f t="shared" si="127"/>
        <v/>
      </c>
      <c r="S319" s="194" t="str">
        <f t="shared" si="128"/>
        <v/>
      </c>
      <c r="T319" s="194" t="str">
        <f t="shared" si="129"/>
        <v/>
      </c>
      <c r="U319" s="194" t="str">
        <f t="shared" si="130"/>
        <v/>
      </c>
      <c r="V319" s="194" t="str">
        <f t="shared" si="131"/>
        <v/>
      </c>
      <c r="W319" s="194" t="str">
        <f t="shared" si="132"/>
        <v/>
      </c>
      <c r="X319" s="194" t="str">
        <f t="shared" si="133"/>
        <v/>
      </c>
      <c r="Y319" s="194" t="str">
        <f t="shared" si="134"/>
        <v/>
      </c>
      <c r="Z319" s="194" t="str">
        <f t="shared" si="135"/>
        <v/>
      </c>
      <c r="AA319" s="194" t="str">
        <f t="shared" si="136"/>
        <v/>
      </c>
      <c r="AB319" s="194" t="str">
        <f t="shared" si="137"/>
        <v/>
      </c>
      <c r="AC319" s="194" t="str">
        <f t="shared" si="138"/>
        <v/>
      </c>
      <c r="AD319" s="194" t="str">
        <f t="shared" si="139"/>
        <v/>
      </c>
      <c r="AE319" s="194" t="str">
        <f t="shared" si="140"/>
        <v/>
      </c>
      <c r="AF319" s="194" t="str">
        <f t="shared" si="141"/>
        <v/>
      </c>
      <c r="AG319" s="194" t="str">
        <f t="shared" si="142"/>
        <v/>
      </c>
      <c r="AH319" s="194" t="str">
        <f t="shared" si="143"/>
        <v/>
      </c>
      <c r="AI319" s="194" t="str">
        <f t="shared" si="144"/>
        <v/>
      </c>
      <c r="AJ319" s="194" t="str">
        <f t="shared" si="145"/>
        <v/>
      </c>
    </row>
    <row r="320" spans="1:36" x14ac:dyDescent="0.5">
      <c r="A320" s="226">
        <v>318</v>
      </c>
      <c r="C320" s="15" t="s">
        <v>1937</v>
      </c>
      <c r="D320" s="16" t="s">
        <v>178</v>
      </c>
      <c r="E320" s="26"/>
      <c r="F320" s="28"/>
      <c r="G320" s="17" t="str">
        <f t="shared" ca="1" si="121"/>
        <v/>
      </c>
      <c r="H320" s="28"/>
      <c r="I320" s="28"/>
      <c r="J320" s="30"/>
      <c r="K320" s="189">
        <f t="shared" si="149"/>
        <v>0</v>
      </c>
      <c r="L320" s="26"/>
      <c r="M320" s="194" t="str">
        <f t="shared" si="122"/>
        <v/>
      </c>
      <c r="N320" s="194" t="str">
        <f t="shared" si="123"/>
        <v/>
      </c>
      <c r="O320" s="194" t="str">
        <f t="shared" si="124"/>
        <v/>
      </c>
      <c r="P320" s="194" t="str">
        <f t="shared" si="125"/>
        <v/>
      </c>
      <c r="Q320" s="194" t="str">
        <f t="shared" si="126"/>
        <v/>
      </c>
      <c r="R320" s="194" t="str">
        <f t="shared" si="127"/>
        <v/>
      </c>
      <c r="S320" s="194" t="str">
        <f t="shared" si="128"/>
        <v/>
      </c>
      <c r="T320" s="194" t="str">
        <f t="shared" si="129"/>
        <v/>
      </c>
      <c r="U320" s="194" t="str">
        <f t="shared" si="130"/>
        <v/>
      </c>
      <c r="V320" s="194" t="str">
        <f t="shared" si="131"/>
        <v/>
      </c>
      <c r="W320" s="194" t="str">
        <f t="shared" si="132"/>
        <v/>
      </c>
      <c r="X320" s="194" t="str">
        <f t="shared" si="133"/>
        <v/>
      </c>
      <c r="Y320" s="194" t="str">
        <f t="shared" si="134"/>
        <v/>
      </c>
      <c r="Z320" s="194" t="str">
        <f t="shared" si="135"/>
        <v/>
      </c>
      <c r="AA320" s="194" t="str">
        <f t="shared" si="136"/>
        <v/>
      </c>
      <c r="AB320" s="194" t="str">
        <f t="shared" si="137"/>
        <v/>
      </c>
      <c r="AC320" s="194" t="str">
        <f t="shared" si="138"/>
        <v/>
      </c>
      <c r="AD320" s="194" t="str">
        <f t="shared" si="139"/>
        <v/>
      </c>
      <c r="AE320" s="194" t="str">
        <f t="shared" si="140"/>
        <v/>
      </c>
      <c r="AF320" s="194" t="str">
        <f t="shared" si="141"/>
        <v/>
      </c>
      <c r="AG320" s="194" t="str">
        <f t="shared" si="142"/>
        <v/>
      </c>
      <c r="AH320" s="194" t="str">
        <f t="shared" si="143"/>
        <v/>
      </c>
      <c r="AI320" s="194" t="str">
        <f t="shared" si="144"/>
        <v/>
      </c>
      <c r="AJ320" s="194" t="str">
        <f t="shared" si="145"/>
        <v/>
      </c>
    </row>
    <row r="321" spans="1:36" x14ac:dyDescent="0.5">
      <c r="A321" s="226">
        <v>319</v>
      </c>
      <c r="C321" s="15" t="s">
        <v>1938</v>
      </c>
      <c r="D321" s="16" t="s">
        <v>179</v>
      </c>
      <c r="E321" s="26"/>
      <c r="F321" s="28"/>
      <c r="G321" s="17" t="str">
        <f t="shared" ca="1" si="121"/>
        <v/>
      </c>
      <c r="H321" s="28"/>
      <c r="I321" s="28"/>
      <c r="J321" s="30"/>
      <c r="K321" s="189">
        <f t="shared" si="149"/>
        <v>0</v>
      </c>
      <c r="L321" s="26"/>
      <c r="M321" s="194" t="str">
        <f t="shared" si="122"/>
        <v/>
      </c>
      <c r="N321" s="194" t="str">
        <f t="shared" si="123"/>
        <v/>
      </c>
      <c r="O321" s="194" t="str">
        <f t="shared" si="124"/>
        <v/>
      </c>
      <c r="P321" s="194" t="str">
        <f t="shared" si="125"/>
        <v/>
      </c>
      <c r="Q321" s="194" t="str">
        <f t="shared" si="126"/>
        <v/>
      </c>
      <c r="R321" s="194" t="str">
        <f t="shared" si="127"/>
        <v/>
      </c>
      <c r="S321" s="194" t="str">
        <f t="shared" si="128"/>
        <v/>
      </c>
      <c r="T321" s="194" t="str">
        <f t="shared" si="129"/>
        <v/>
      </c>
      <c r="U321" s="194" t="str">
        <f t="shared" si="130"/>
        <v/>
      </c>
      <c r="V321" s="194" t="str">
        <f t="shared" si="131"/>
        <v/>
      </c>
      <c r="W321" s="194" t="str">
        <f t="shared" si="132"/>
        <v/>
      </c>
      <c r="X321" s="194" t="str">
        <f t="shared" si="133"/>
        <v/>
      </c>
      <c r="Y321" s="194" t="str">
        <f t="shared" si="134"/>
        <v/>
      </c>
      <c r="Z321" s="194" t="str">
        <f t="shared" si="135"/>
        <v/>
      </c>
      <c r="AA321" s="194" t="str">
        <f t="shared" si="136"/>
        <v/>
      </c>
      <c r="AB321" s="194" t="str">
        <f t="shared" si="137"/>
        <v/>
      </c>
      <c r="AC321" s="194" t="str">
        <f t="shared" si="138"/>
        <v/>
      </c>
      <c r="AD321" s="194" t="str">
        <f t="shared" si="139"/>
        <v/>
      </c>
      <c r="AE321" s="194" t="str">
        <f t="shared" si="140"/>
        <v/>
      </c>
      <c r="AF321" s="194" t="str">
        <f t="shared" si="141"/>
        <v/>
      </c>
      <c r="AG321" s="194" t="str">
        <f t="shared" si="142"/>
        <v/>
      </c>
      <c r="AH321" s="194" t="str">
        <f t="shared" si="143"/>
        <v/>
      </c>
      <c r="AI321" s="194" t="str">
        <f t="shared" si="144"/>
        <v/>
      </c>
      <c r="AJ321" s="194" t="str">
        <f t="shared" si="145"/>
        <v/>
      </c>
    </row>
    <row r="322" spans="1:36" x14ac:dyDescent="0.5">
      <c r="A322" s="226">
        <v>320</v>
      </c>
      <c r="C322" s="15" t="s">
        <v>1939</v>
      </c>
      <c r="D322" s="16" t="s">
        <v>180</v>
      </c>
      <c r="E322" s="26"/>
      <c r="F322" s="28"/>
      <c r="G322" s="17" t="str">
        <f t="shared" ref="G322:G385" ca="1" si="150">IF(ISBLANK(F322) = TRUE,"",INDIRECT(CONCATENATE("Day_",F322)))</f>
        <v/>
      </c>
      <c r="H322" s="28"/>
      <c r="I322" s="28"/>
      <c r="J322" s="30"/>
      <c r="K322" s="189">
        <f t="shared" si="149"/>
        <v>0</v>
      </c>
      <c r="L322" s="26"/>
      <c r="M322" s="194" t="str">
        <f t="shared" si="122"/>
        <v/>
      </c>
      <c r="N322" s="194" t="str">
        <f t="shared" si="123"/>
        <v/>
      </c>
      <c r="O322" s="194" t="str">
        <f t="shared" si="124"/>
        <v/>
      </c>
      <c r="P322" s="194" t="str">
        <f t="shared" si="125"/>
        <v/>
      </c>
      <c r="Q322" s="194" t="str">
        <f t="shared" si="126"/>
        <v/>
      </c>
      <c r="R322" s="194" t="str">
        <f t="shared" si="127"/>
        <v/>
      </c>
      <c r="S322" s="194" t="str">
        <f t="shared" si="128"/>
        <v/>
      </c>
      <c r="T322" s="194" t="str">
        <f t="shared" si="129"/>
        <v/>
      </c>
      <c r="U322" s="194" t="str">
        <f t="shared" si="130"/>
        <v/>
      </c>
      <c r="V322" s="194" t="str">
        <f t="shared" si="131"/>
        <v/>
      </c>
      <c r="W322" s="194" t="str">
        <f t="shared" si="132"/>
        <v/>
      </c>
      <c r="X322" s="194" t="str">
        <f t="shared" si="133"/>
        <v/>
      </c>
      <c r="Y322" s="194" t="str">
        <f t="shared" si="134"/>
        <v/>
      </c>
      <c r="Z322" s="194" t="str">
        <f t="shared" si="135"/>
        <v/>
      </c>
      <c r="AA322" s="194" t="str">
        <f t="shared" si="136"/>
        <v/>
      </c>
      <c r="AB322" s="194" t="str">
        <f t="shared" si="137"/>
        <v/>
      </c>
      <c r="AC322" s="194" t="str">
        <f t="shared" si="138"/>
        <v/>
      </c>
      <c r="AD322" s="194" t="str">
        <f t="shared" si="139"/>
        <v/>
      </c>
      <c r="AE322" s="194" t="str">
        <f t="shared" si="140"/>
        <v/>
      </c>
      <c r="AF322" s="194" t="str">
        <f t="shared" si="141"/>
        <v/>
      </c>
      <c r="AG322" s="194" t="str">
        <f t="shared" si="142"/>
        <v/>
      </c>
      <c r="AH322" s="194" t="str">
        <f t="shared" si="143"/>
        <v/>
      </c>
      <c r="AI322" s="194" t="str">
        <f t="shared" si="144"/>
        <v/>
      </c>
      <c r="AJ322" s="194" t="str">
        <f t="shared" si="145"/>
        <v/>
      </c>
    </row>
    <row r="323" spans="1:36" x14ac:dyDescent="0.5">
      <c r="A323" s="230">
        <v>321</v>
      </c>
      <c r="B323" s="231"/>
      <c r="C323" s="15" t="s">
        <v>1940</v>
      </c>
      <c r="D323" s="16" t="s">
        <v>181</v>
      </c>
      <c r="E323" s="26"/>
      <c r="F323" s="28"/>
      <c r="G323" s="17" t="str">
        <f t="shared" ca="1" si="150"/>
        <v/>
      </c>
      <c r="H323" s="28"/>
      <c r="I323" s="28"/>
      <c r="J323" s="30"/>
      <c r="K323" s="189">
        <f t="shared" si="149"/>
        <v>0</v>
      </c>
      <c r="L323" s="26"/>
      <c r="M323" s="194" t="str">
        <f t="shared" ref="M323:M386" si="151">IF(K323=1, IF(H323&gt;0, H323, ""), "")</f>
        <v/>
      </c>
      <c r="N323" s="194" t="str">
        <f t="shared" ref="N323:N386" si="152">IF(K323=1, IF(F323&gt;0, 1, ""), "")</f>
        <v/>
      </c>
      <c r="O323" s="194" t="str">
        <f t="shared" ref="O323:O386" si="153">IF(K323=2, IF(H323&gt;0, H323, ""), "")</f>
        <v/>
      </c>
      <c r="P323" s="194" t="str">
        <f t="shared" ref="P323:P386" si="154">IF(K323=2, IF(F323&gt;0, 1, ""), "")</f>
        <v/>
      </c>
      <c r="Q323" s="194" t="str">
        <f t="shared" ref="Q323:Q386" si="155">IF(K323=3, IF(H323&gt;0, H323, ""), "")</f>
        <v/>
      </c>
      <c r="R323" s="194" t="str">
        <f t="shared" ref="R323:R386" si="156">IF(K323=3, IF(F323&gt;0, 1, ""), "")</f>
        <v/>
      </c>
      <c r="S323" s="194" t="str">
        <f t="shared" ref="S323:S386" si="157">IF(K323=4, IF(H323&gt;0, H323, ""), "")</f>
        <v/>
      </c>
      <c r="T323" s="194" t="str">
        <f t="shared" ref="T323:T386" si="158">IF(K323=4, IF(F323&gt;0, 1, ""), "")</f>
        <v/>
      </c>
      <c r="U323" s="194" t="str">
        <f t="shared" ref="U323:U386" si="159">IF(K323=5, IF(H323&gt;0, H323, ""), "")</f>
        <v/>
      </c>
      <c r="V323" s="194" t="str">
        <f t="shared" ref="V323:V386" si="160">IF(K323=5, IF(F323&gt;0, 1, ""), "")</f>
        <v/>
      </c>
      <c r="W323" s="194" t="str">
        <f t="shared" ref="W323:W386" si="161">IF(K323=6, IF(H323&gt;0, H323, ""), "")</f>
        <v/>
      </c>
      <c r="X323" s="194" t="str">
        <f t="shared" ref="X323:X386" si="162">IF(K323=6, IF(F323&gt;0, 1, ""), "")</f>
        <v/>
      </c>
      <c r="Y323" s="194" t="str">
        <f t="shared" ref="Y323:Y386" si="163">IF(K323=7, IF(H323&gt;0, H323, ""), "")</f>
        <v/>
      </c>
      <c r="Z323" s="194" t="str">
        <f t="shared" ref="Z323:Z386" si="164">IF(K323=7, IF(F323&gt;0, 1, ""), "")</f>
        <v/>
      </c>
      <c r="AA323" s="194" t="str">
        <f t="shared" ref="AA323:AA386" si="165">IF(K323=8, IF(H323&gt;0, H323, ""), "")</f>
        <v/>
      </c>
      <c r="AB323" s="194" t="str">
        <f t="shared" ref="AB323:AB386" si="166">IF(K323=8, IF(F323&gt;0, 1, ""), "")</f>
        <v/>
      </c>
      <c r="AC323" s="194" t="str">
        <f t="shared" ref="AC323:AC386" si="167">IF(K323=9, IF(H323&gt;0, H323, ""), "")</f>
        <v/>
      </c>
      <c r="AD323" s="194" t="str">
        <f t="shared" ref="AD323:AD386" si="168">IF(K323=9, IF(F323&gt;0, 1, ""), "")</f>
        <v/>
      </c>
      <c r="AE323" s="194" t="str">
        <f t="shared" ref="AE323:AE386" si="169">IF(K323=10, IF(H323&gt;0, H323, ""), "")</f>
        <v/>
      </c>
      <c r="AF323" s="194" t="str">
        <f t="shared" ref="AF323:AF386" si="170">IF(K323=10, IF(F323&gt;0, 1, ""), "")</f>
        <v/>
      </c>
      <c r="AG323" s="194" t="str">
        <f t="shared" ref="AG323:AG386" si="171">IF(K323=11, IF(H323&gt;0, H323, ""), "")</f>
        <v/>
      </c>
      <c r="AH323" s="194" t="str">
        <f t="shared" ref="AH323:AH386" si="172">IF(K323=11, IF(F323&gt;0, 1, ""), "")</f>
        <v/>
      </c>
      <c r="AI323" s="194" t="str">
        <f t="shared" ref="AI323:AI386" si="173">IF(K323=12, IF(H323&gt;0, H323, ""), "")</f>
        <v/>
      </c>
      <c r="AJ323" s="194" t="str">
        <f t="shared" ref="AJ323:AJ386" si="174">IF(K323=12, IF(F323&gt;0, 1, ""), "")</f>
        <v/>
      </c>
    </row>
    <row r="324" spans="1:36" s="92" customFormat="1" ht="20.25" thickBot="1" x14ac:dyDescent="0.55000000000000004">
      <c r="A324" s="227">
        <v>322</v>
      </c>
      <c r="B324" s="220"/>
      <c r="C324" s="93" t="s">
        <v>1932</v>
      </c>
      <c r="D324" s="94" t="s">
        <v>173</v>
      </c>
      <c r="E324" s="95"/>
      <c r="F324" s="98"/>
      <c r="G324" s="97" t="str">
        <f t="shared" ca="1" si="150"/>
        <v/>
      </c>
      <c r="H324" s="98"/>
      <c r="I324" s="98"/>
      <c r="J324" s="99"/>
      <c r="K324" s="190">
        <f t="shared" si="149"/>
        <v>0</v>
      </c>
      <c r="L324" s="95"/>
      <c r="M324" s="195" t="str">
        <f t="shared" si="151"/>
        <v/>
      </c>
      <c r="N324" s="195" t="str">
        <f t="shared" si="152"/>
        <v/>
      </c>
      <c r="O324" s="195" t="str">
        <f t="shared" si="153"/>
        <v/>
      </c>
      <c r="P324" s="195" t="str">
        <f t="shared" si="154"/>
        <v/>
      </c>
      <c r="Q324" s="195" t="str">
        <f t="shared" si="155"/>
        <v/>
      </c>
      <c r="R324" s="195" t="str">
        <f t="shared" si="156"/>
        <v/>
      </c>
      <c r="S324" s="195" t="str">
        <f t="shared" si="157"/>
        <v/>
      </c>
      <c r="T324" s="195" t="str">
        <f t="shared" si="158"/>
        <v/>
      </c>
      <c r="U324" s="195" t="str">
        <f t="shared" si="159"/>
        <v/>
      </c>
      <c r="V324" s="195" t="str">
        <f t="shared" si="160"/>
        <v/>
      </c>
      <c r="W324" s="195" t="str">
        <f t="shared" si="161"/>
        <v/>
      </c>
      <c r="X324" s="195" t="str">
        <f t="shared" si="162"/>
        <v/>
      </c>
      <c r="Y324" s="195" t="str">
        <f t="shared" si="163"/>
        <v/>
      </c>
      <c r="Z324" s="195" t="str">
        <f t="shared" si="164"/>
        <v/>
      </c>
      <c r="AA324" s="195" t="str">
        <f t="shared" si="165"/>
        <v/>
      </c>
      <c r="AB324" s="195" t="str">
        <f t="shared" si="166"/>
        <v/>
      </c>
      <c r="AC324" s="195" t="str">
        <f t="shared" si="167"/>
        <v/>
      </c>
      <c r="AD324" s="195" t="str">
        <f t="shared" si="168"/>
        <v/>
      </c>
      <c r="AE324" s="195" t="str">
        <f t="shared" si="169"/>
        <v/>
      </c>
      <c r="AF324" s="195" t="str">
        <f t="shared" si="170"/>
        <v/>
      </c>
      <c r="AG324" s="195" t="str">
        <f t="shared" si="171"/>
        <v/>
      </c>
      <c r="AH324" s="195" t="str">
        <f t="shared" si="172"/>
        <v/>
      </c>
      <c r="AI324" s="195" t="str">
        <f t="shared" si="173"/>
        <v/>
      </c>
      <c r="AJ324" s="195" t="str">
        <f t="shared" si="174"/>
        <v/>
      </c>
    </row>
    <row r="325" spans="1:36" x14ac:dyDescent="0.5">
      <c r="A325" s="226">
        <v>323</v>
      </c>
      <c r="C325" s="85" t="s">
        <v>1942</v>
      </c>
      <c r="D325" s="86" t="s">
        <v>183</v>
      </c>
      <c r="E325" s="87"/>
      <c r="F325" s="90"/>
      <c r="G325" s="89" t="str">
        <f t="shared" ca="1" si="150"/>
        <v/>
      </c>
      <c r="H325" s="90"/>
      <c r="I325" s="90"/>
      <c r="J325" s="91"/>
      <c r="K325" s="118"/>
      <c r="L325" s="87"/>
      <c r="M325" s="193" t="str">
        <f t="shared" si="151"/>
        <v/>
      </c>
      <c r="N325" s="193" t="str">
        <f t="shared" si="152"/>
        <v/>
      </c>
      <c r="O325" s="193" t="str">
        <f t="shared" si="153"/>
        <v/>
      </c>
      <c r="P325" s="193" t="str">
        <f t="shared" si="154"/>
        <v/>
      </c>
      <c r="Q325" s="193" t="str">
        <f t="shared" si="155"/>
        <v/>
      </c>
      <c r="R325" s="193" t="str">
        <f t="shared" si="156"/>
        <v/>
      </c>
      <c r="S325" s="193" t="str">
        <f t="shared" si="157"/>
        <v/>
      </c>
      <c r="T325" s="193" t="str">
        <f t="shared" si="158"/>
        <v/>
      </c>
      <c r="U325" s="193" t="str">
        <f t="shared" si="159"/>
        <v/>
      </c>
      <c r="V325" s="193" t="str">
        <f t="shared" si="160"/>
        <v/>
      </c>
      <c r="W325" s="193" t="str">
        <f t="shared" si="161"/>
        <v/>
      </c>
      <c r="X325" s="193" t="str">
        <f t="shared" si="162"/>
        <v/>
      </c>
      <c r="Y325" s="193" t="str">
        <f t="shared" si="163"/>
        <v/>
      </c>
      <c r="Z325" s="193" t="str">
        <f t="shared" si="164"/>
        <v/>
      </c>
      <c r="AA325" s="193" t="str">
        <f t="shared" si="165"/>
        <v/>
      </c>
      <c r="AB325" s="193" t="str">
        <f t="shared" si="166"/>
        <v/>
      </c>
      <c r="AC325" s="193" t="str">
        <f t="shared" si="167"/>
        <v/>
      </c>
      <c r="AD325" s="193" t="str">
        <f t="shared" si="168"/>
        <v/>
      </c>
      <c r="AE325" s="193" t="str">
        <f t="shared" si="169"/>
        <v/>
      </c>
      <c r="AF325" s="193" t="str">
        <f t="shared" si="170"/>
        <v/>
      </c>
      <c r="AG325" s="193" t="str">
        <f t="shared" si="171"/>
        <v/>
      </c>
      <c r="AH325" s="193" t="str">
        <f t="shared" si="172"/>
        <v/>
      </c>
      <c r="AI325" s="193" t="str">
        <f t="shared" si="173"/>
        <v/>
      </c>
      <c r="AJ325" s="193" t="str">
        <f t="shared" si="174"/>
        <v/>
      </c>
    </row>
    <row r="326" spans="1:36" x14ac:dyDescent="0.5">
      <c r="A326" s="226">
        <v>324</v>
      </c>
      <c r="C326" s="15" t="s">
        <v>1943</v>
      </c>
      <c r="D326" s="16" t="s">
        <v>184</v>
      </c>
      <c r="E326" s="26"/>
      <c r="F326" s="28"/>
      <c r="G326" s="17" t="str">
        <f t="shared" ca="1" si="150"/>
        <v/>
      </c>
      <c r="H326" s="28"/>
      <c r="I326" s="28"/>
      <c r="J326" s="30"/>
      <c r="K326" s="189">
        <f t="shared" ref="K326:K333" si="175">$K$325</f>
        <v>0</v>
      </c>
      <c r="L326" s="26"/>
      <c r="M326" s="194" t="str">
        <f t="shared" si="151"/>
        <v/>
      </c>
      <c r="N326" s="194" t="str">
        <f t="shared" si="152"/>
        <v/>
      </c>
      <c r="O326" s="194" t="str">
        <f t="shared" si="153"/>
        <v/>
      </c>
      <c r="P326" s="194" t="str">
        <f t="shared" si="154"/>
        <v/>
      </c>
      <c r="Q326" s="194" t="str">
        <f t="shared" si="155"/>
        <v/>
      </c>
      <c r="R326" s="194" t="str">
        <f t="shared" si="156"/>
        <v/>
      </c>
      <c r="S326" s="194" t="str">
        <f t="shared" si="157"/>
        <v/>
      </c>
      <c r="T326" s="194" t="str">
        <f t="shared" si="158"/>
        <v/>
      </c>
      <c r="U326" s="194" t="str">
        <f t="shared" si="159"/>
        <v/>
      </c>
      <c r="V326" s="194" t="str">
        <f t="shared" si="160"/>
        <v/>
      </c>
      <c r="W326" s="194" t="str">
        <f t="shared" si="161"/>
        <v/>
      </c>
      <c r="X326" s="194" t="str">
        <f t="shared" si="162"/>
        <v/>
      </c>
      <c r="Y326" s="194" t="str">
        <f t="shared" si="163"/>
        <v/>
      </c>
      <c r="Z326" s="194" t="str">
        <f t="shared" si="164"/>
        <v/>
      </c>
      <c r="AA326" s="194" t="str">
        <f t="shared" si="165"/>
        <v/>
      </c>
      <c r="AB326" s="194" t="str">
        <f t="shared" si="166"/>
        <v/>
      </c>
      <c r="AC326" s="194" t="str">
        <f t="shared" si="167"/>
        <v/>
      </c>
      <c r="AD326" s="194" t="str">
        <f t="shared" si="168"/>
        <v/>
      </c>
      <c r="AE326" s="194" t="str">
        <f t="shared" si="169"/>
        <v/>
      </c>
      <c r="AF326" s="194" t="str">
        <f t="shared" si="170"/>
        <v/>
      </c>
      <c r="AG326" s="194" t="str">
        <f t="shared" si="171"/>
        <v/>
      </c>
      <c r="AH326" s="194" t="str">
        <f t="shared" si="172"/>
        <v/>
      </c>
      <c r="AI326" s="194" t="str">
        <f t="shared" si="173"/>
        <v/>
      </c>
      <c r="AJ326" s="194" t="str">
        <f t="shared" si="174"/>
        <v/>
      </c>
    </row>
    <row r="327" spans="1:36" x14ac:dyDescent="0.5">
      <c r="A327" s="226">
        <v>325</v>
      </c>
      <c r="C327" s="15" t="s">
        <v>1944</v>
      </c>
      <c r="D327" s="16" t="s">
        <v>185</v>
      </c>
      <c r="E327" s="26"/>
      <c r="F327" s="28"/>
      <c r="G327" s="17" t="str">
        <f t="shared" ca="1" si="150"/>
        <v/>
      </c>
      <c r="H327" s="28"/>
      <c r="I327" s="28"/>
      <c r="J327" s="30"/>
      <c r="K327" s="189">
        <f t="shared" si="175"/>
        <v>0</v>
      </c>
      <c r="L327" s="26"/>
      <c r="M327" s="194" t="str">
        <f t="shared" si="151"/>
        <v/>
      </c>
      <c r="N327" s="194" t="str">
        <f t="shared" si="152"/>
        <v/>
      </c>
      <c r="O327" s="194" t="str">
        <f t="shared" si="153"/>
        <v/>
      </c>
      <c r="P327" s="194" t="str">
        <f t="shared" si="154"/>
        <v/>
      </c>
      <c r="Q327" s="194" t="str">
        <f t="shared" si="155"/>
        <v/>
      </c>
      <c r="R327" s="194" t="str">
        <f t="shared" si="156"/>
        <v/>
      </c>
      <c r="S327" s="194" t="str">
        <f t="shared" si="157"/>
        <v/>
      </c>
      <c r="T327" s="194" t="str">
        <f t="shared" si="158"/>
        <v/>
      </c>
      <c r="U327" s="194" t="str">
        <f t="shared" si="159"/>
        <v/>
      </c>
      <c r="V327" s="194" t="str">
        <f t="shared" si="160"/>
        <v/>
      </c>
      <c r="W327" s="194" t="str">
        <f t="shared" si="161"/>
        <v/>
      </c>
      <c r="X327" s="194" t="str">
        <f t="shared" si="162"/>
        <v/>
      </c>
      <c r="Y327" s="194" t="str">
        <f t="shared" si="163"/>
        <v/>
      </c>
      <c r="Z327" s="194" t="str">
        <f t="shared" si="164"/>
        <v/>
      </c>
      <c r="AA327" s="194" t="str">
        <f t="shared" si="165"/>
        <v/>
      </c>
      <c r="AB327" s="194" t="str">
        <f t="shared" si="166"/>
        <v/>
      </c>
      <c r="AC327" s="194" t="str">
        <f t="shared" si="167"/>
        <v/>
      </c>
      <c r="AD327" s="194" t="str">
        <f t="shared" si="168"/>
        <v/>
      </c>
      <c r="AE327" s="194" t="str">
        <f t="shared" si="169"/>
        <v/>
      </c>
      <c r="AF327" s="194" t="str">
        <f t="shared" si="170"/>
        <v/>
      </c>
      <c r="AG327" s="194" t="str">
        <f t="shared" si="171"/>
        <v/>
      </c>
      <c r="AH327" s="194" t="str">
        <f t="shared" si="172"/>
        <v/>
      </c>
      <c r="AI327" s="194" t="str">
        <f t="shared" si="173"/>
        <v/>
      </c>
      <c r="AJ327" s="194" t="str">
        <f t="shared" si="174"/>
        <v/>
      </c>
    </row>
    <row r="328" spans="1:36" x14ac:dyDescent="0.5">
      <c r="A328" s="226">
        <v>326</v>
      </c>
      <c r="C328" s="15" t="s">
        <v>1945</v>
      </c>
      <c r="D328" s="16" t="s">
        <v>186</v>
      </c>
      <c r="E328" s="26"/>
      <c r="F328" s="28"/>
      <c r="G328" s="17" t="str">
        <f t="shared" ca="1" si="150"/>
        <v/>
      </c>
      <c r="H328" s="28"/>
      <c r="I328" s="28"/>
      <c r="J328" s="30"/>
      <c r="K328" s="189">
        <f t="shared" si="175"/>
        <v>0</v>
      </c>
      <c r="L328" s="26"/>
      <c r="M328" s="194" t="str">
        <f t="shared" si="151"/>
        <v/>
      </c>
      <c r="N328" s="194" t="str">
        <f t="shared" si="152"/>
        <v/>
      </c>
      <c r="O328" s="194" t="str">
        <f t="shared" si="153"/>
        <v/>
      </c>
      <c r="P328" s="194" t="str">
        <f t="shared" si="154"/>
        <v/>
      </c>
      <c r="Q328" s="194" t="str">
        <f t="shared" si="155"/>
        <v/>
      </c>
      <c r="R328" s="194" t="str">
        <f t="shared" si="156"/>
        <v/>
      </c>
      <c r="S328" s="194" t="str">
        <f t="shared" si="157"/>
        <v/>
      </c>
      <c r="T328" s="194" t="str">
        <f t="shared" si="158"/>
        <v/>
      </c>
      <c r="U328" s="194" t="str">
        <f t="shared" si="159"/>
        <v/>
      </c>
      <c r="V328" s="194" t="str">
        <f t="shared" si="160"/>
        <v/>
      </c>
      <c r="W328" s="194" t="str">
        <f t="shared" si="161"/>
        <v/>
      </c>
      <c r="X328" s="194" t="str">
        <f t="shared" si="162"/>
        <v/>
      </c>
      <c r="Y328" s="194" t="str">
        <f t="shared" si="163"/>
        <v/>
      </c>
      <c r="Z328" s="194" t="str">
        <f t="shared" si="164"/>
        <v/>
      </c>
      <c r="AA328" s="194" t="str">
        <f t="shared" si="165"/>
        <v/>
      </c>
      <c r="AB328" s="194" t="str">
        <f t="shared" si="166"/>
        <v/>
      </c>
      <c r="AC328" s="194" t="str">
        <f t="shared" si="167"/>
        <v/>
      </c>
      <c r="AD328" s="194" t="str">
        <f t="shared" si="168"/>
        <v/>
      </c>
      <c r="AE328" s="194" t="str">
        <f t="shared" si="169"/>
        <v/>
      </c>
      <c r="AF328" s="194" t="str">
        <f t="shared" si="170"/>
        <v/>
      </c>
      <c r="AG328" s="194" t="str">
        <f t="shared" si="171"/>
        <v/>
      </c>
      <c r="AH328" s="194" t="str">
        <f t="shared" si="172"/>
        <v/>
      </c>
      <c r="AI328" s="194" t="str">
        <f t="shared" si="173"/>
        <v/>
      </c>
      <c r="AJ328" s="194" t="str">
        <f t="shared" si="174"/>
        <v/>
      </c>
    </row>
    <row r="329" spans="1:36" x14ac:dyDescent="0.5">
      <c r="A329" s="226">
        <v>327</v>
      </c>
      <c r="C329" s="15" t="s">
        <v>1946</v>
      </c>
      <c r="D329" s="16" t="s">
        <v>187</v>
      </c>
      <c r="E329" s="26"/>
      <c r="F329" s="28"/>
      <c r="G329" s="17" t="str">
        <f t="shared" ca="1" si="150"/>
        <v/>
      </c>
      <c r="H329" s="28"/>
      <c r="I329" s="28"/>
      <c r="J329" s="30"/>
      <c r="K329" s="189">
        <f t="shared" si="175"/>
        <v>0</v>
      </c>
      <c r="L329" s="26"/>
      <c r="M329" s="194" t="str">
        <f t="shared" si="151"/>
        <v/>
      </c>
      <c r="N329" s="194" t="str">
        <f t="shared" si="152"/>
        <v/>
      </c>
      <c r="O329" s="194" t="str">
        <f t="shared" si="153"/>
        <v/>
      </c>
      <c r="P329" s="194" t="str">
        <f t="shared" si="154"/>
        <v/>
      </c>
      <c r="Q329" s="194" t="str">
        <f t="shared" si="155"/>
        <v/>
      </c>
      <c r="R329" s="194" t="str">
        <f t="shared" si="156"/>
        <v/>
      </c>
      <c r="S329" s="194" t="str">
        <f t="shared" si="157"/>
        <v/>
      </c>
      <c r="T329" s="194" t="str">
        <f t="shared" si="158"/>
        <v/>
      </c>
      <c r="U329" s="194" t="str">
        <f t="shared" si="159"/>
        <v/>
      </c>
      <c r="V329" s="194" t="str">
        <f t="shared" si="160"/>
        <v/>
      </c>
      <c r="W329" s="194" t="str">
        <f t="shared" si="161"/>
        <v/>
      </c>
      <c r="X329" s="194" t="str">
        <f t="shared" si="162"/>
        <v/>
      </c>
      <c r="Y329" s="194" t="str">
        <f t="shared" si="163"/>
        <v/>
      </c>
      <c r="Z329" s="194" t="str">
        <f t="shared" si="164"/>
        <v/>
      </c>
      <c r="AA329" s="194" t="str">
        <f t="shared" si="165"/>
        <v/>
      </c>
      <c r="AB329" s="194" t="str">
        <f t="shared" si="166"/>
        <v/>
      </c>
      <c r="AC329" s="194" t="str">
        <f t="shared" si="167"/>
        <v/>
      </c>
      <c r="AD329" s="194" t="str">
        <f t="shared" si="168"/>
        <v/>
      </c>
      <c r="AE329" s="194" t="str">
        <f t="shared" si="169"/>
        <v/>
      </c>
      <c r="AF329" s="194" t="str">
        <f t="shared" si="170"/>
        <v/>
      </c>
      <c r="AG329" s="194" t="str">
        <f t="shared" si="171"/>
        <v/>
      </c>
      <c r="AH329" s="194" t="str">
        <f t="shared" si="172"/>
        <v/>
      </c>
      <c r="AI329" s="194" t="str">
        <f t="shared" si="173"/>
        <v/>
      </c>
      <c r="AJ329" s="194" t="str">
        <f t="shared" si="174"/>
        <v/>
      </c>
    </row>
    <row r="330" spans="1:36" x14ac:dyDescent="0.5">
      <c r="A330" s="226">
        <v>328</v>
      </c>
      <c r="C330" s="15" t="s">
        <v>1941</v>
      </c>
      <c r="D330" s="16" t="s">
        <v>182</v>
      </c>
      <c r="E330" s="26"/>
      <c r="F330" s="28"/>
      <c r="G330" s="17" t="str">
        <f t="shared" ca="1" si="150"/>
        <v/>
      </c>
      <c r="H330" s="28"/>
      <c r="I330" s="28"/>
      <c r="J330" s="30"/>
      <c r="K330" s="189">
        <f t="shared" si="175"/>
        <v>0</v>
      </c>
      <c r="L330" s="26"/>
      <c r="M330" s="194" t="str">
        <f t="shared" si="151"/>
        <v/>
      </c>
      <c r="N330" s="194" t="str">
        <f t="shared" si="152"/>
        <v/>
      </c>
      <c r="O330" s="194" t="str">
        <f t="shared" si="153"/>
        <v/>
      </c>
      <c r="P330" s="194" t="str">
        <f t="shared" si="154"/>
        <v/>
      </c>
      <c r="Q330" s="194" t="str">
        <f t="shared" si="155"/>
        <v/>
      </c>
      <c r="R330" s="194" t="str">
        <f t="shared" si="156"/>
        <v/>
      </c>
      <c r="S330" s="194" t="str">
        <f t="shared" si="157"/>
        <v/>
      </c>
      <c r="T330" s="194" t="str">
        <f t="shared" si="158"/>
        <v/>
      </c>
      <c r="U330" s="194" t="str">
        <f t="shared" si="159"/>
        <v/>
      </c>
      <c r="V330" s="194" t="str">
        <f t="shared" si="160"/>
        <v/>
      </c>
      <c r="W330" s="194" t="str">
        <f t="shared" si="161"/>
        <v/>
      </c>
      <c r="X330" s="194" t="str">
        <f t="shared" si="162"/>
        <v/>
      </c>
      <c r="Y330" s="194" t="str">
        <f t="shared" si="163"/>
        <v/>
      </c>
      <c r="Z330" s="194" t="str">
        <f t="shared" si="164"/>
        <v/>
      </c>
      <c r="AA330" s="194" t="str">
        <f t="shared" si="165"/>
        <v/>
      </c>
      <c r="AB330" s="194" t="str">
        <f t="shared" si="166"/>
        <v/>
      </c>
      <c r="AC330" s="194" t="str">
        <f t="shared" si="167"/>
        <v/>
      </c>
      <c r="AD330" s="194" t="str">
        <f t="shared" si="168"/>
        <v/>
      </c>
      <c r="AE330" s="194" t="str">
        <f t="shared" si="169"/>
        <v/>
      </c>
      <c r="AF330" s="194" t="str">
        <f t="shared" si="170"/>
        <v/>
      </c>
      <c r="AG330" s="194" t="str">
        <f t="shared" si="171"/>
        <v/>
      </c>
      <c r="AH330" s="194" t="str">
        <f t="shared" si="172"/>
        <v/>
      </c>
      <c r="AI330" s="194" t="str">
        <f t="shared" si="173"/>
        <v/>
      </c>
      <c r="AJ330" s="194" t="str">
        <f t="shared" si="174"/>
        <v/>
      </c>
    </row>
    <row r="331" spans="1:36" x14ac:dyDescent="0.5">
      <c r="A331" s="226">
        <v>329</v>
      </c>
      <c r="C331" s="15" t="s">
        <v>1948</v>
      </c>
      <c r="D331" s="16" t="s">
        <v>189</v>
      </c>
      <c r="E331" s="26"/>
      <c r="F331" s="28"/>
      <c r="G331" s="17" t="str">
        <f t="shared" ca="1" si="150"/>
        <v/>
      </c>
      <c r="H331" s="28"/>
      <c r="I331" s="28"/>
      <c r="J331" s="30"/>
      <c r="K331" s="189">
        <f t="shared" si="175"/>
        <v>0</v>
      </c>
      <c r="L331" s="26"/>
      <c r="M331" s="194" t="str">
        <f t="shared" si="151"/>
        <v/>
      </c>
      <c r="N331" s="194" t="str">
        <f t="shared" si="152"/>
        <v/>
      </c>
      <c r="O331" s="194" t="str">
        <f t="shared" si="153"/>
        <v/>
      </c>
      <c r="P331" s="194" t="str">
        <f t="shared" si="154"/>
        <v/>
      </c>
      <c r="Q331" s="194" t="str">
        <f t="shared" si="155"/>
        <v/>
      </c>
      <c r="R331" s="194" t="str">
        <f t="shared" si="156"/>
        <v/>
      </c>
      <c r="S331" s="194" t="str">
        <f t="shared" si="157"/>
        <v/>
      </c>
      <c r="T331" s="194" t="str">
        <f t="shared" si="158"/>
        <v/>
      </c>
      <c r="U331" s="194" t="str">
        <f t="shared" si="159"/>
        <v/>
      </c>
      <c r="V331" s="194" t="str">
        <f t="shared" si="160"/>
        <v/>
      </c>
      <c r="W331" s="194" t="str">
        <f t="shared" si="161"/>
        <v/>
      </c>
      <c r="X331" s="194" t="str">
        <f t="shared" si="162"/>
        <v/>
      </c>
      <c r="Y331" s="194" t="str">
        <f t="shared" si="163"/>
        <v/>
      </c>
      <c r="Z331" s="194" t="str">
        <f t="shared" si="164"/>
        <v/>
      </c>
      <c r="AA331" s="194" t="str">
        <f t="shared" si="165"/>
        <v/>
      </c>
      <c r="AB331" s="194" t="str">
        <f t="shared" si="166"/>
        <v/>
      </c>
      <c r="AC331" s="194" t="str">
        <f t="shared" si="167"/>
        <v/>
      </c>
      <c r="AD331" s="194" t="str">
        <f t="shared" si="168"/>
        <v/>
      </c>
      <c r="AE331" s="194" t="str">
        <f t="shared" si="169"/>
        <v/>
      </c>
      <c r="AF331" s="194" t="str">
        <f t="shared" si="170"/>
        <v/>
      </c>
      <c r="AG331" s="194" t="str">
        <f t="shared" si="171"/>
        <v/>
      </c>
      <c r="AH331" s="194" t="str">
        <f t="shared" si="172"/>
        <v/>
      </c>
      <c r="AI331" s="194" t="str">
        <f t="shared" si="173"/>
        <v/>
      </c>
      <c r="AJ331" s="194" t="str">
        <f t="shared" si="174"/>
        <v/>
      </c>
    </row>
    <row r="332" spans="1:36" x14ac:dyDescent="0.5">
      <c r="A332" s="230">
        <v>330</v>
      </c>
      <c r="B332" s="231"/>
      <c r="C332" s="15" t="s">
        <v>1949</v>
      </c>
      <c r="D332" s="16" t="s">
        <v>190</v>
      </c>
      <c r="E332" s="26"/>
      <c r="F332" s="28"/>
      <c r="G332" s="17" t="str">
        <f t="shared" ca="1" si="150"/>
        <v/>
      </c>
      <c r="H332" s="28"/>
      <c r="I332" s="28"/>
      <c r="J332" s="30"/>
      <c r="K332" s="189">
        <f t="shared" si="175"/>
        <v>0</v>
      </c>
      <c r="L332" s="26"/>
      <c r="M332" s="194" t="str">
        <f t="shared" si="151"/>
        <v/>
      </c>
      <c r="N332" s="194" t="str">
        <f t="shared" si="152"/>
        <v/>
      </c>
      <c r="O332" s="194" t="str">
        <f t="shared" si="153"/>
        <v/>
      </c>
      <c r="P332" s="194" t="str">
        <f t="shared" si="154"/>
        <v/>
      </c>
      <c r="Q332" s="194" t="str">
        <f t="shared" si="155"/>
        <v/>
      </c>
      <c r="R332" s="194" t="str">
        <f t="shared" si="156"/>
        <v/>
      </c>
      <c r="S332" s="194" t="str">
        <f t="shared" si="157"/>
        <v/>
      </c>
      <c r="T332" s="194" t="str">
        <f t="shared" si="158"/>
        <v/>
      </c>
      <c r="U332" s="194" t="str">
        <f t="shared" si="159"/>
        <v/>
      </c>
      <c r="V332" s="194" t="str">
        <f t="shared" si="160"/>
        <v/>
      </c>
      <c r="W332" s="194" t="str">
        <f t="shared" si="161"/>
        <v/>
      </c>
      <c r="X332" s="194" t="str">
        <f t="shared" si="162"/>
        <v/>
      </c>
      <c r="Y332" s="194" t="str">
        <f t="shared" si="163"/>
        <v/>
      </c>
      <c r="Z332" s="194" t="str">
        <f t="shared" si="164"/>
        <v/>
      </c>
      <c r="AA332" s="194" t="str">
        <f t="shared" si="165"/>
        <v/>
      </c>
      <c r="AB332" s="194" t="str">
        <f t="shared" si="166"/>
        <v/>
      </c>
      <c r="AC332" s="194" t="str">
        <f t="shared" si="167"/>
        <v/>
      </c>
      <c r="AD332" s="194" t="str">
        <f t="shared" si="168"/>
        <v/>
      </c>
      <c r="AE332" s="194" t="str">
        <f t="shared" si="169"/>
        <v/>
      </c>
      <c r="AF332" s="194" t="str">
        <f t="shared" si="170"/>
        <v/>
      </c>
      <c r="AG332" s="194" t="str">
        <f t="shared" si="171"/>
        <v/>
      </c>
      <c r="AH332" s="194" t="str">
        <f t="shared" si="172"/>
        <v/>
      </c>
      <c r="AI332" s="194" t="str">
        <f t="shared" si="173"/>
        <v/>
      </c>
      <c r="AJ332" s="194" t="str">
        <f t="shared" si="174"/>
        <v/>
      </c>
    </row>
    <row r="333" spans="1:36" s="92" customFormat="1" ht="20.25" thickBot="1" x14ac:dyDescent="0.55000000000000004">
      <c r="A333" s="227">
        <v>331</v>
      </c>
      <c r="B333" s="220"/>
      <c r="C333" s="93" t="s">
        <v>1947</v>
      </c>
      <c r="D333" s="94" t="s">
        <v>188</v>
      </c>
      <c r="E333" s="95"/>
      <c r="F333" s="98"/>
      <c r="G333" s="97" t="str">
        <f t="shared" ca="1" si="150"/>
        <v/>
      </c>
      <c r="H333" s="98"/>
      <c r="I333" s="98"/>
      <c r="J333" s="99"/>
      <c r="K333" s="190">
        <f t="shared" si="175"/>
        <v>0</v>
      </c>
      <c r="L333" s="95"/>
      <c r="M333" s="195" t="str">
        <f t="shared" si="151"/>
        <v/>
      </c>
      <c r="N333" s="195" t="str">
        <f t="shared" si="152"/>
        <v/>
      </c>
      <c r="O333" s="195" t="str">
        <f t="shared" si="153"/>
        <v/>
      </c>
      <c r="P333" s="195" t="str">
        <f t="shared" si="154"/>
        <v/>
      </c>
      <c r="Q333" s="195" t="str">
        <f t="shared" si="155"/>
        <v/>
      </c>
      <c r="R333" s="195" t="str">
        <f t="shared" si="156"/>
        <v/>
      </c>
      <c r="S333" s="195" t="str">
        <f t="shared" si="157"/>
        <v/>
      </c>
      <c r="T333" s="195" t="str">
        <f t="shared" si="158"/>
        <v/>
      </c>
      <c r="U333" s="195" t="str">
        <f t="shared" si="159"/>
        <v/>
      </c>
      <c r="V333" s="195" t="str">
        <f t="shared" si="160"/>
        <v/>
      </c>
      <c r="W333" s="195" t="str">
        <f t="shared" si="161"/>
        <v/>
      </c>
      <c r="X333" s="195" t="str">
        <f t="shared" si="162"/>
        <v/>
      </c>
      <c r="Y333" s="195" t="str">
        <f t="shared" si="163"/>
        <v/>
      </c>
      <c r="Z333" s="195" t="str">
        <f t="shared" si="164"/>
        <v/>
      </c>
      <c r="AA333" s="195" t="str">
        <f t="shared" si="165"/>
        <v/>
      </c>
      <c r="AB333" s="195" t="str">
        <f t="shared" si="166"/>
        <v/>
      </c>
      <c r="AC333" s="195" t="str">
        <f t="shared" si="167"/>
        <v/>
      </c>
      <c r="AD333" s="195" t="str">
        <f t="shared" si="168"/>
        <v/>
      </c>
      <c r="AE333" s="195" t="str">
        <f t="shared" si="169"/>
        <v/>
      </c>
      <c r="AF333" s="195" t="str">
        <f t="shared" si="170"/>
        <v/>
      </c>
      <c r="AG333" s="195" t="str">
        <f t="shared" si="171"/>
        <v/>
      </c>
      <c r="AH333" s="195" t="str">
        <f t="shared" si="172"/>
        <v/>
      </c>
      <c r="AI333" s="195" t="str">
        <f t="shared" si="173"/>
        <v/>
      </c>
      <c r="AJ333" s="195" t="str">
        <f t="shared" si="174"/>
        <v/>
      </c>
    </row>
    <row r="334" spans="1:36" x14ac:dyDescent="0.5">
      <c r="A334" s="226">
        <v>332</v>
      </c>
      <c r="C334" s="85" t="s">
        <v>1953</v>
      </c>
      <c r="D334" s="86" t="s">
        <v>193</v>
      </c>
      <c r="E334" s="87"/>
      <c r="F334" s="90"/>
      <c r="G334" s="89" t="str">
        <f t="shared" ca="1" si="150"/>
        <v/>
      </c>
      <c r="H334" s="90"/>
      <c r="I334" s="90"/>
      <c r="J334" s="91"/>
      <c r="K334" s="118"/>
      <c r="L334" s="87"/>
      <c r="M334" s="193" t="str">
        <f t="shared" si="151"/>
        <v/>
      </c>
      <c r="N334" s="193" t="str">
        <f t="shared" si="152"/>
        <v/>
      </c>
      <c r="O334" s="193" t="str">
        <f t="shared" si="153"/>
        <v/>
      </c>
      <c r="P334" s="193" t="str">
        <f t="shared" si="154"/>
        <v/>
      </c>
      <c r="Q334" s="193" t="str">
        <f t="shared" si="155"/>
        <v/>
      </c>
      <c r="R334" s="193" t="str">
        <f t="shared" si="156"/>
        <v/>
      </c>
      <c r="S334" s="193" t="str">
        <f t="shared" si="157"/>
        <v/>
      </c>
      <c r="T334" s="193" t="str">
        <f t="shared" si="158"/>
        <v/>
      </c>
      <c r="U334" s="193" t="str">
        <f t="shared" si="159"/>
        <v/>
      </c>
      <c r="V334" s="193" t="str">
        <f t="shared" si="160"/>
        <v/>
      </c>
      <c r="W334" s="193" t="str">
        <f t="shared" si="161"/>
        <v/>
      </c>
      <c r="X334" s="193" t="str">
        <f t="shared" si="162"/>
        <v/>
      </c>
      <c r="Y334" s="193" t="str">
        <f t="shared" si="163"/>
        <v/>
      </c>
      <c r="Z334" s="193" t="str">
        <f t="shared" si="164"/>
        <v/>
      </c>
      <c r="AA334" s="193" t="str">
        <f t="shared" si="165"/>
        <v/>
      </c>
      <c r="AB334" s="193" t="str">
        <f t="shared" si="166"/>
        <v/>
      </c>
      <c r="AC334" s="193" t="str">
        <f t="shared" si="167"/>
        <v/>
      </c>
      <c r="AD334" s="193" t="str">
        <f t="shared" si="168"/>
        <v/>
      </c>
      <c r="AE334" s="193" t="str">
        <f t="shared" si="169"/>
        <v/>
      </c>
      <c r="AF334" s="193" t="str">
        <f t="shared" si="170"/>
        <v/>
      </c>
      <c r="AG334" s="193" t="str">
        <f t="shared" si="171"/>
        <v/>
      </c>
      <c r="AH334" s="193" t="str">
        <f t="shared" si="172"/>
        <v/>
      </c>
      <c r="AI334" s="193" t="str">
        <f t="shared" si="173"/>
        <v/>
      </c>
      <c r="AJ334" s="193" t="str">
        <f t="shared" si="174"/>
        <v/>
      </c>
    </row>
    <row r="335" spans="1:36" x14ac:dyDescent="0.5">
      <c r="A335" s="226">
        <v>333</v>
      </c>
      <c r="C335" s="15" t="s">
        <v>1954</v>
      </c>
      <c r="D335" s="16" t="s">
        <v>194</v>
      </c>
      <c r="E335" s="26"/>
      <c r="F335" s="28"/>
      <c r="G335" s="17" t="str">
        <f t="shared" ca="1" si="150"/>
        <v/>
      </c>
      <c r="H335" s="28"/>
      <c r="I335" s="28"/>
      <c r="J335" s="30"/>
      <c r="K335" s="189">
        <f t="shared" ref="K335:K356" si="176">$K$334</f>
        <v>0</v>
      </c>
      <c r="L335" s="26"/>
      <c r="M335" s="194" t="str">
        <f t="shared" si="151"/>
        <v/>
      </c>
      <c r="N335" s="194" t="str">
        <f t="shared" si="152"/>
        <v/>
      </c>
      <c r="O335" s="194" t="str">
        <f t="shared" si="153"/>
        <v/>
      </c>
      <c r="P335" s="194" t="str">
        <f t="shared" si="154"/>
        <v/>
      </c>
      <c r="Q335" s="194" t="str">
        <f t="shared" si="155"/>
        <v/>
      </c>
      <c r="R335" s="194" t="str">
        <f t="shared" si="156"/>
        <v/>
      </c>
      <c r="S335" s="194" t="str">
        <f t="shared" si="157"/>
        <v/>
      </c>
      <c r="T335" s="194" t="str">
        <f t="shared" si="158"/>
        <v/>
      </c>
      <c r="U335" s="194" t="str">
        <f t="shared" si="159"/>
        <v/>
      </c>
      <c r="V335" s="194" t="str">
        <f t="shared" si="160"/>
        <v/>
      </c>
      <c r="W335" s="194" t="str">
        <f t="shared" si="161"/>
        <v/>
      </c>
      <c r="X335" s="194" t="str">
        <f t="shared" si="162"/>
        <v/>
      </c>
      <c r="Y335" s="194" t="str">
        <f t="shared" si="163"/>
        <v/>
      </c>
      <c r="Z335" s="194" t="str">
        <f t="shared" si="164"/>
        <v/>
      </c>
      <c r="AA335" s="194" t="str">
        <f t="shared" si="165"/>
        <v/>
      </c>
      <c r="AB335" s="194" t="str">
        <f t="shared" si="166"/>
        <v/>
      </c>
      <c r="AC335" s="194" t="str">
        <f t="shared" si="167"/>
        <v/>
      </c>
      <c r="AD335" s="194" t="str">
        <f t="shared" si="168"/>
        <v/>
      </c>
      <c r="AE335" s="194" t="str">
        <f t="shared" si="169"/>
        <v/>
      </c>
      <c r="AF335" s="194" t="str">
        <f t="shared" si="170"/>
        <v/>
      </c>
      <c r="AG335" s="194" t="str">
        <f t="shared" si="171"/>
        <v/>
      </c>
      <c r="AH335" s="194" t="str">
        <f t="shared" si="172"/>
        <v/>
      </c>
      <c r="AI335" s="194" t="str">
        <f t="shared" si="173"/>
        <v/>
      </c>
      <c r="AJ335" s="194" t="str">
        <f t="shared" si="174"/>
        <v/>
      </c>
    </row>
    <row r="336" spans="1:36" x14ac:dyDescent="0.5">
      <c r="A336" s="226">
        <v>334</v>
      </c>
      <c r="C336" s="15" t="s">
        <v>1955</v>
      </c>
      <c r="D336" s="16" t="s">
        <v>195</v>
      </c>
      <c r="E336" s="26"/>
      <c r="F336" s="28"/>
      <c r="G336" s="17" t="str">
        <f t="shared" ca="1" si="150"/>
        <v/>
      </c>
      <c r="H336" s="28"/>
      <c r="I336" s="28"/>
      <c r="J336" s="30"/>
      <c r="K336" s="189">
        <f t="shared" si="176"/>
        <v>0</v>
      </c>
      <c r="L336" s="26"/>
      <c r="M336" s="194" t="str">
        <f t="shared" si="151"/>
        <v/>
      </c>
      <c r="N336" s="194" t="str">
        <f t="shared" si="152"/>
        <v/>
      </c>
      <c r="O336" s="194" t="str">
        <f t="shared" si="153"/>
        <v/>
      </c>
      <c r="P336" s="194" t="str">
        <f t="shared" si="154"/>
        <v/>
      </c>
      <c r="Q336" s="194" t="str">
        <f t="shared" si="155"/>
        <v/>
      </c>
      <c r="R336" s="194" t="str">
        <f t="shared" si="156"/>
        <v/>
      </c>
      <c r="S336" s="194" t="str">
        <f t="shared" si="157"/>
        <v/>
      </c>
      <c r="T336" s="194" t="str">
        <f t="shared" si="158"/>
        <v/>
      </c>
      <c r="U336" s="194" t="str">
        <f t="shared" si="159"/>
        <v/>
      </c>
      <c r="V336" s="194" t="str">
        <f t="shared" si="160"/>
        <v/>
      </c>
      <c r="W336" s="194" t="str">
        <f t="shared" si="161"/>
        <v/>
      </c>
      <c r="X336" s="194" t="str">
        <f t="shared" si="162"/>
        <v/>
      </c>
      <c r="Y336" s="194" t="str">
        <f t="shared" si="163"/>
        <v/>
      </c>
      <c r="Z336" s="194" t="str">
        <f t="shared" si="164"/>
        <v/>
      </c>
      <c r="AA336" s="194" t="str">
        <f t="shared" si="165"/>
        <v/>
      </c>
      <c r="AB336" s="194" t="str">
        <f t="shared" si="166"/>
        <v/>
      </c>
      <c r="AC336" s="194" t="str">
        <f t="shared" si="167"/>
        <v/>
      </c>
      <c r="AD336" s="194" t="str">
        <f t="shared" si="168"/>
        <v/>
      </c>
      <c r="AE336" s="194" t="str">
        <f t="shared" si="169"/>
        <v/>
      </c>
      <c r="AF336" s="194" t="str">
        <f t="shared" si="170"/>
        <v/>
      </c>
      <c r="AG336" s="194" t="str">
        <f t="shared" si="171"/>
        <v/>
      </c>
      <c r="AH336" s="194" t="str">
        <f t="shared" si="172"/>
        <v/>
      </c>
      <c r="AI336" s="194" t="str">
        <f t="shared" si="173"/>
        <v/>
      </c>
      <c r="AJ336" s="194" t="str">
        <f t="shared" si="174"/>
        <v/>
      </c>
    </row>
    <row r="337" spans="1:36" x14ac:dyDescent="0.5">
      <c r="A337" s="226">
        <v>335</v>
      </c>
      <c r="C337" s="15" t="s">
        <v>1956</v>
      </c>
      <c r="D337" s="16" t="s">
        <v>196</v>
      </c>
      <c r="E337" s="26"/>
      <c r="F337" s="28"/>
      <c r="G337" s="17" t="str">
        <f t="shared" ca="1" si="150"/>
        <v/>
      </c>
      <c r="H337" s="28"/>
      <c r="I337" s="28"/>
      <c r="J337" s="30"/>
      <c r="K337" s="189">
        <f t="shared" si="176"/>
        <v>0</v>
      </c>
      <c r="L337" s="26"/>
      <c r="M337" s="194" t="str">
        <f t="shared" si="151"/>
        <v/>
      </c>
      <c r="N337" s="194" t="str">
        <f t="shared" si="152"/>
        <v/>
      </c>
      <c r="O337" s="194" t="str">
        <f t="shared" si="153"/>
        <v/>
      </c>
      <c r="P337" s="194" t="str">
        <f t="shared" si="154"/>
        <v/>
      </c>
      <c r="Q337" s="194" t="str">
        <f t="shared" si="155"/>
        <v/>
      </c>
      <c r="R337" s="194" t="str">
        <f t="shared" si="156"/>
        <v/>
      </c>
      <c r="S337" s="194" t="str">
        <f t="shared" si="157"/>
        <v/>
      </c>
      <c r="T337" s="194" t="str">
        <f t="shared" si="158"/>
        <v/>
      </c>
      <c r="U337" s="194" t="str">
        <f t="shared" si="159"/>
        <v/>
      </c>
      <c r="V337" s="194" t="str">
        <f t="shared" si="160"/>
        <v/>
      </c>
      <c r="W337" s="194" t="str">
        <f t="shared" si="161"/>
        <v/>
      </c>
      <c r="X337" s="194" t="str">
        <f t="shared" si="162"/>
        <v/>
      </c>
      <c r="Y337" s="194" t="str">
        <f t="shared" si="163"/>
        <v/>
      </c>
      <c r="Z337" s="194" t="str">
        <f t="shared" si="164"/>
        <v/>
      </c>
      <c r="AA337" s="194" t="str">
        <f t="shared" si="165"/>
        <v/>
      </c>
      <c r="AB337" s="194" t="str">
        <f t="shared" si="166"/>
        <v/>
      </c>
      <c r="AC337" s="194" t="str">
        <f t="shared" si="167"/>
        <v/>
      </c>
      <c r="AD337" s="194" t="str">
        <f t="shared" si="168"/>
        <v/>
      </c>
      <c r="AE337" s="194" t="str">
        <f t="shared" si="169"/>
        <v/>
      </c>
      <c r="AF337" s="194" t="str">
        <f t="shared" si="170"/>
        <v/>
      </c>
      <c r="AG337" s="194" t="str">
        <f t="shared" si="171"/>
        <v/>
      </c>
      <c r="AH337" s="194" t="str">
        <f t="shared" si="172"/>
        <v/>
      </c>
      <c r="AI337" s="194" t="str">
        <f t="shared" si="173"/>
        <v/>
      </c>
      <c r="AJ337" s="194" t="str">
        <f t="shared" si="174"/>
        <v/>
      </c>
    </row>
    <row r="338" spans="1:36" x14ac:dyDescent="0.5">
      <c r="A338" s="226">
        <v>336</v>
      </c>
      <c r="C338" s="15" t="s">
        <v>1957</v>
      </c>
      <c r="D338" s="16" t="s">
        <v>197</v>
      </c>
      <c r="E338" s="26"/>
      <c r="F338" s="28"/>
      <c r="G338" s="17" t="str">
        <f t="shared" ca="1" si="150"/>
        <v/>
      </c>
      <c r="H338" s="28"/>
      <c r="I338" s="28"/>
      <c r="J338" s="30"/>
      <c r="K338" s="189">
        <f t="shared" si="176"/>
        <v>0</v>
      </c>
      <c r="L338" s="26"/>
      <c r="M338" s="194" t="str">
        <f t="shared" si="151"/>
        <v/>
      </c>
      <c r="N338" s="194" t="str">
        <f t="shared" si="152"/>
        <v/>
      </c>
      <c r="O338" s="194" t="str">
        <f t="shared" si="153"/>
        <v/>
      </c>
      <c r="P338" s="194" t="str">
        <f t="shared" si="154"/>
        <v/>
      </c>
      <c r="Q338" s="194" t="str">
        <f t="shared" si="155"/>
        <v/>
      </c>
      <c r="R338" s="194" t="str">
        <f t="shared" si="156"/>
        <v/>
      </c>
      <c r="S338" s="194" t="str">
        <f t="shared" si="157"/>
        <v/>
      </c>
      <c r="T338" s="194" t="str">
        <f t="shared" si="158"/>
        <v/>
      </c>
      <c r="U338" s="194" t="str">
        <f t="shared" si="159"/>
        <v/>
      </c>
      <c r="V338" s="194" t="str">
        <f t="shared" si="160"/>
        <v/>
      </c>
      <c r="W338" s="194" t="str">
        <f t="shared" si="161"/>
        <v/>
      </c>
      <c r="X338" s="194" t="str">
        <f t="shared" si="162"/>
        <v/>
      </c>
      <c r="Y338" s="194" t="str">
        <f t="shared" si="163"/>
        <v/>
      </c>
      <c r="Z338" s="194" t="str">
        <f t="shared" si="164"/>
        <v/>
      </c>
      <c r="AA338" s="194" t="str">
        <f t="shared" si="165"/>
        <v/>
      </c>
      <c r="AB338" s="194" t="str">
        <f t="shared" si="166"/>
        <v/>
      </c>
      <c r="AC338" s="194" t="str">
        <f t="shared" si="167"/>
        <v/>
      </c>
      <c r="AD338" s="194" t="str">
        <f t="shared" si="168"/>
        <v/>
      </c>
      <c r="AE338" s="194" t="str">
        <f t="shared" si="169"/>
        <v/>
      </c>
      <c r="AF338" s="194" t="str">
        <f t="shared" si="170"/>
        <v/>
      </c>
      <c r="AG338" s="194" t="str">
        <f t="shared" si="171"/>
        <v/>
      </c>
      <c r="AH338" s="194" t="str">
        <f t="shared" si="172"/>
        <v/>
      </c>
      <c r="AI338" s="194" t="str">
        <f t="shared" si="173"/>
        <v/>
      </c>
      <c r="AJ338" s="194" t="str">
        <f t="shared" si="174"/>
        <v/>
      </c>
    </row>
    <row r="339" spans="1:36" x14ac:dyDescent="0.5">
      <c r="A339" s="226">
        <v>337</v>
      </c>
      <c r="C339" s="15" t="s">
        <v>1958</v>
      </c>
      <c r="D339" s="16" t="s">
        <v>198</v>
      </c>
      <c r="E339" s="26"/>
      <c r="F339" s="28"/>
      <c r="G339" s="17" t="str">
        <f t="shared" ca="1" si="150"/>
        <v/>
      </c>
      <c r="H339" s="28"/>
      <c r="I339" s="28"/>
      <c r="J339" s="30"/>
      <c r="K339" s="189">
        <f t="shared" si="176"/>
        <v>0</v>
      </c>
      <c r="L339" s="26"/>
      <c r="M339" s="194" t="str">
        <f t="shared" si="151"/>
        <v/>
      </c>
      <c r="N339" s="194" t="str">
        <f t="shared" si="152"/>
        <v/>
      </c>
      <c r="O339" s="194" t="str">
        <f t="shared" si="153"/>
        <v/>
      </c>
      <c r="P339" s="194" t="str">
        <f t="shared" si="154"/>
        <v/>
      </c>
      <c r="Q339" s="194" t="str">
        <f t="shared" si="155"/>
        <v/>
      </c>
      <c r="R339" s="194" t="str">
        <f t="shared" si="156"/>
        <v/>
      </c>
      <c r="S339" s="194" t="str">
        <f t="shared" si="157"/>
        <v/>
      </c>
      <c r="T339" s="194" t="str">
        <f t="shared" si="158"/>
        <v/>
      </c>
      <c r="U339" s="194" t="str">
        <f t="shared" si="159"/>
        <v/>
      </c>
      <c r="V339" s="194" t="str">
        <f t="shared" si="160"/>
        <v/>
      </c>
      <c r="W339" s="194" t="str">
        <f t="shared" si="161"/>
        <v/>
      </c>
      <c r="X339" s="194" t="str">
        <f t="shared" si="162"/>
        <v/>
      </c>
      <c r="Y339" s="194" t="str">
        <f t="shared" si="163"/>
        <v/>
      </c>
      <c r="Z339" s="194" t="str">
        <f t="shared" si="164"/>
        <v/>
      </c>
      <c r="AA339" s="194" t="str">
        <f t="shared" si="165"/>
        <v/>
      </c>
      <c r="AB339" s="194" t="str">
        <f t="shared" si="166"/>
        <v/>
      </c>
      <c r="AC339" s="194" t="str">
        <f t="shared" si="167"/>
        <v/>
      </c>
      <c r="AD339" s="194" t="str">
        <f t="shared" si="168"/>
        <v/>
      </c>
      <c r="AE339" s="194" t="str">
        <f t="shared" si="169"/>
        <v/>
      </c>
      <c r="AF339" s="194" t="str">
        <f t="shared" si="170"/>
        <v/>
      </c>
      <c r="AG339" s="194" t="str">
        <f t="shared" si="171"/>
        <v/>
      </c>
      <c r="AH339" s="194" t="str">
        <f t="shared" si="172"/>
        <v/>
      </c>
      <c r="AI339" s="194" t="str">
        <f t="shared" si="173"/>
        <v/>
      </c>
      <c r="AJ339" s="194" t="str">
        <f t="shared" si="174"/>
        <v/>
      </c>
    </row>
    <row r="340" spans="1:36" x14ac:dyDescent="0.5">
      <c r="A340" s="226">
        <v>338</v>
      </c>
      <c r="C340" s="15" t="s">
        <v>1959</v>
      </c>
      <c r="D340" s="16" t="s">
        <v>199</v>
      </c>
      <c r="E340" s="26"/>
      <c r="F340" s="28"/>
      <c r="G340" s="17" t="str">
        <f t="shared" ca="1" si="150"/>
        <v/>
      </c>
      <c r="H340" s="28"/>
      <c r="I340" s="28"/>
      <c r="J340" s="30"/>
      <c r="K340" s="189">
        <f t="shared" si="176"/>
        <v>0</v>
      </c>
      <c r="L340" s="26"/>
      <c r="M340" s="194" t="str">
        <f t="shared" si="151"/>
        <v/>
      </c>
      <c r="N340" s="194" t="str">
        <f t="shared" si="152"/>
        <v/>
      </c>
      <c r="O340" s="194" t="str">
        <f t="shared" si="153"/>
        <v/>
      </c>
      <c r="P340" s="194" t="str">
        <f t="shared" si="154"/>
        <v/>
      </c>
      <c r="Q340" s="194" t="str">
        <f t="shared" si="155"/>
        <v/>
      </c>
      <c r="R340" s="194" t="str">
        <f t="shared" si="156"/>
        <v/>
      </c>
      <c r="S340" s="194" t="str">
        <f t="shared" si="157"/>
        <v/>
      </c>
      <c r="T340" s="194" t="str">
        <f t="shared" si="158"/>
        <v/>
      </c>
      <c r="U340" s="194" t="str">
        <f t="shared" si="159"/>
        <v/>
      </c>
      <c r="V340" s="194" t="str">
        <f t="shared" si="160"/>
        <v/>
      </c>
      <c r="W340" s="194" t="str">
        <f t="shared" si="161"/>
        <v/>
      </c>
      <c r="X340" s="194" t="str">
        <f t="shared" si="162"/>
        <v/>
      </c>
      <c r="Y340" s="194" t="str">
        <f t="shared" si="163"/>
        <v/>
      </c>
      <c r="Z340" s="194" t="str">
        <f t="shared" si="164"/>
        <v/>
      </c>
      <c r="AA340" s="194" t="str">
        <f t="shared" si="165"/>
        <v/>
      </c>
      <c r="AB340" s="194" t="str">
        <f t="shared" si="166"/>
        <v/>
      </c>
      <c r="AC340" s="194" t="str">
        <f t="shared" si="167"/>
        <v/>
      </c>
      <c r="AD340" s="194" t="str">
        <f t="shared" si="168"/>
        <v/>
      </c>
      <c r="AE340" s="194" t="str">
        <f t="shared" si="169"/>
        <v/>
      </c>
      <c r="AF340" s="194" t="str">
        <f t="shared" si="170"/>
        <v/>
      </c>
      <c r="AG340" s="194" t="str">
        <f t="shared" si="171"/>
        <v/>
      </c>
      <c r="AH340" s="194" t="str">
        <f t="shared" si="172"/>
        <v/>
      </c>
      <c r="AI340" s="194" t="str">
        <f t="shared" si="173"/>
        <v/>
      </c>
      <c r="AJ340" s="194" t="str">
        <f t="shared" si="174"/>
        <v/>
      </c>
    </row>
    <row r="341" spans="1:36" x14ac:dyDescent="0.5">
      <c r="A341" s="226">
        <v>339</v>
      </c>
      <c r="C341" s="15" t="s">
        <v>1960</v>
      </c>
      <c r="D341" s="16" t="s">
        <v>200</v>
      </c>
      <c r="E341" s="26"/>
      <c r="F341" s="28"/>
      <c r="G341" s="17" t="str">
        <f t="shared" ca="1" si="150"/>
        <v/>
      </c>
      <c r="H341" s="28"/>
      <c r="I341" s="28"/>
      <c r="J341" s="30"/>
      <c r="K341" s="189">
        <f t="shared" si="176"/>
        <v>0</v>
      </c>
      <c r="L341" s="26"/>
      <c r="M341" s="194" t="str">
        <f t="shared" si="151"/>
        <v/>
      </c>
      <c r="N341" s="194" t="str">
        <f t="shared" si="152"/>
        <v/>
      </c>
      <c r="O341" s="194" t="str">
        <f t="shared" si="153"/>
        <v/>
      </c>
      <c r="P341" s="194" t="str">
        <f t="shared" si="154"/>
        <v/>
      </c>
      <c r="Q341" s="194" t="str">
        <f t="shared" si="155"/>
        <v/>
      </c>
      <c r="R341" s="194" t="str">
        <f t="shared" si="156"/>
        <v/>
      </c>
      <c r="S341" s="194" t="str">
        <f t="shared" si="157"/>
        <v/>
      </c>
      <c r="T341" s="194" t="str">
        <f t="shared" si="158"/>
        <v/>
      </c>
      <c r="U341" s="194" t="str">
        <f t="shared" si="159"/>
        <v/>
      </c>
      <c r="V341" s="194" t="str">
        <f t="shared" si="160"/>
        <v/>
      </c>
      <c r="W341" s="194" t="str">
        <f t="shared" si="161"/>
        <v/>
      </c>
      <c r="X341" s="194" t="str">
        <f t="shared" si="162"/>
        <v/>
      </c>
      <c r="Y341" s="194" t="str">
        <f t="shared" si="163"/>
        <v/>
      </c>
      <c r="Z341" s="194" t="str">
        <f t="shared" si="164"/>
        <v/>
      </c>
      <c r="AA341" s="194" t="str">
        <f t="shared" si="165"/>
        <v/>
      </c>
      <c r="AB341" s="194" t="str">
        <f t="shared" si="166"/>
        <v/>
      </c>
      <c r="AC341" s="194" t="str">
        <f t="shared" si="167"/>
        <v/>
      </c>
      <c r="AD341" s="194" t="str">
        <f t="shared" si="168"/>
        <v/>
      </c>
      <c r="AE341" s="194" t="str">
        <f t="shared" si="169"/>
        <v/>
      </c>
      <c r="AF341" s="194" t="str">
        <f t="shared" si="170"/>
        <v/>
      </c>
      <c r="AG341" s="194" t="str">
        <f t="shared" si="171"/>
        <v/>
      </c>
      <c r="AH341" s="194" t="str">
        <f t="shared" si="172"/>
        <v/>
      </c>
      <c r="AI341" s="194" t="str">
        <f t="shared" si="173"/>
        <v/>
      </c>
      <c r="AJ341" s="194" t="str">
        <f t="shared" si="174"/>
        <v/>
      </c>
    </row>
    <row r="342" spans="1:36" x14ac:dyDescent="0.5">
      <c r="A342" s="226">
        <v>340</v>
      </c>
      <c r="C342" s="15" t="s">
        <v>1952</v>
      </c>
      <c r="D342" s="16" t="s">
        <v>192</v>
      </c>
      <c r="E342" s="26"/>
      <c r="F342" s="28"/>
      <c r="G342" s="17" t="str">
        <f t="shared" ca="1" si="150"/>
        <v/>
      </c>
      <c r="H342" s="28"/>
      <c r="I342" s="28"/>
      <c r="J342" s="30"/>
      <c r="K342" s="189">
        <f t="shared" si="176"/>
        <v>0</v>
      </c>
      <c r="L342" s="26"/>
      <c r="M342" s="194" t="str">
        <f t="shared" si="151"/>
        <v/>
      </c>
      <c r="N342" s="194" t="str">
        <f t="shared" si="152"/>
        <v/>
      </c>
      <c r="O342" s="194" t="str">
        <f t="shared" si="153"/>
        <v/>
      </c>
      <c r="P342" s="194" t="str">
        <f t="shared" si="154"/>
        <v/>
      </c>
      <c r="Q342" s="194" t="str">
        <f t="shared" si="155"/>
        <v/>
      </c>
      <c r="R342" s="194" t="str">
        <f t="shared" si="156"/>
        <v/>
      </c>
      <c r="S342" s="194" t="str">
        <f t="shared" si="157"/>
        <v/>
      </c>
      <c r="T342" s="194" t="str">
        <f t="shared" si="158"/>
        <v/>
      </c>
      <c r="U342" s="194" t="str">
        <f t="shared" si="159"/>
        <v/>
      </c>
      <c r="V342" s="194" t="str">
        <f t="shared" si="160"/>
        <v/>
      </c>
      <c r="W342" s="194" t="str">
        <f t="shared" si="161"/>
        <v/>
      </c>
      <c r="X342" s="194" t="str">
        <f t="shared" si="162"/>
        <v/>
      </c>
      <c r="Y342" s="194" t="str">
        <f t="shared" si="163"/>
        <v/>
      </c>
      <c r="Z342" s="194" t="str">
        <f t="shared" si="164"/>
        <v/>
      </c>
      <c r="AA342" s="194" t="str">
        <f t="shared" si="165"/>
        <v/>
      </c>
      <c r="AB342" s="194" t="str">
        <f t="shared" si="166"/>
        <v/>
      </c>
      <c r="AC342" s="194" t="str">
        <f t="shared" si="167"/>
        <v/>
      </c>
      <c r="AD342" s="194" t="str">
        <f t="shared" si="168"/>
        <v/>
      </c>
      <c r="AE342" s="194" t="str">
        <f t="shared" si="169"/>
        <v/>
      </c>
      <c r="AF342" s="194" t="str">
        <f t="shared" si="170"/>
        <v/>
      </c>
      <c r="AG342" s="194" t="str">
        <f t="shared" si="171"/>
        <v/>
      </c>
      <c r="AH342" s="194" t="str">
        <f t="shared" si="172"/>
        <v/>
      </c>
      <c r="AI342" s="194" t="str">
        <f t="shared" si="173"/>
        <v/>
      </c>
      <c r="AJ342" s="194" t="str">
        <f t="shared" si="174"/>
        <v/>
      </c>
    </row>
    <row r="343" spans="1:36" x14ac:dyDescent="0.5">
      <c r="A343" s="226">
        <v>341</v>
      </c>
      <c r="C343" s="15" t="s">
        <v>1962</v>
      </c>
      <c r="D343" s="16" t="s">
        <v>202</v>
      </c>
      <c r="E343" s="26"/>
      <c r="F343" s="28"/>
      <c r="G343" s="17" t="str">
        <f t="shared" ca="1" si="150"/>
        <v/>
      </c>
      <c r="H343" s="28"/>
      <c r="I343" s="28"/>
      <c r="J343" s="30"/>
      <c r="K343" s="189">
        <f t="shared" si="176"/>
        <v>0</v>
      </c>
      <c r="L343" s="26"/>
      <c r="M343" s="194" t="str">
        <f t="shared" si="151"/>
        <v/>
      </c>
      <c r="N343" s="194" t="str">
        <f t="shared" si="152"/>
        <v/>
      </c>
      <c r="O343" s="194" t="str">
        <f t="shared" si="153"/>
        <v/>
      </c>
      <c r="P343" s="194" t="str">
        <f t="shared" si="154"/>
        <v/>
      </c>
      <c r="Q343" s="194" t="str">
        <f t="shared" si="155"/>
        <v/>
      </c>
      <c r="R343" s="194" t="str">
        <f t="shared" si="156"/>
        <v/>
      </c>
      <c r="S343" s="194" t="str">
        <f t="shared" si="157"/>
        <v/>
      </c>
      <c r="T343" s="194" t="str">
        <f t="shared" si="158"/>
        <v/>
      </c>
      <c r="U343" s="194" t="str">
        <f t="shared" si="159"/>
        <v/>
      </c>
      <c r="V343" s="194" t="str">
        <f t="shared" si="160"/>
        <v/>
      </c>
      <c r="W343" s="194" t="str">
        <f t="shared" si="161"/>
        <v/>
      </c>
      <c r="X343" s="194" t="str">
        <f t="shared" si="162"/>
        <v/>
      </c>
      <c r="Y343" s="194" t="str">
        <f t="shared" si="163"/>
        <v/>
      </c>
      <c r="Z343" s="194" t="str">
        <f t="shared" si="164"/>
        <v/>
      </c>
      <c r="AA343" s="194" t="str">
        <f t="shared" si="165"/>
        <v/>
      </c>
      <c r="AB343" s="194" t="str">
        <f t="shared" si="166"/>
        <v/>
      </c>
      <c r="AC343" s="194" t="str">
        <f t="shared" si="167"/>
        <v/>
      </c>
      <c r="AD343" s="194" t="str">
        <f t="shared" si="168"/>
        <v/>
      </c>
      <c r="AE343" s="194" t="str">
        <f t="shared" si="169"/>
        <v/>
      </c>
      <c r="AF343" s="194" t="str">
        <f t="shared" si="170"/>
        <v/>
      </c>
      <c r="AG343" s="194" t="str">
        <f t="shared" si="171"/>
        <v/>
      </c>
      <c r="AH343" s="194" t="str">
        <f t="shared" si="172"/>
        <v/>
      </c>
      <c r="AI343" s="194" t="str">
        <f t="shared" si="173"/>
        <v/>
      </c>
      <c r="AJ343" s="194" t="str">
        <f t="shared" si="174"/>
        <v/>
      </c>
    </row>
    <row r="344" spans="1:36" x14ac:dyDescent="0.5">
      <c r="A344" s="226">
        <v>342</v>
      </c>
      <c r="C344" s="15" t="s">
        <v>1963</v>
      </c>
      <c r="D344" s="16" t="s">
        <v>203</v>
      </c>
      <c r="E344" s="26"/>
      <c r="F344" s="28"/>
      <c r="G344" s="17" t="str">
        <f t="shared" ca="1" si="150"/>
        <v/>
      </c>
      <c r="H344" s="28"/>
      <c r="I344" s="28"/>
      <c r="J344" s="30"/>
      <c r="K344" s="189">
        <f t="shared" si="176"/>
        <v>0</v>
      </c>
      <c r="L344" s="26"/>
      <c r="M344" s="194" t="str">
        <f t="shared" si="151"/>
        <v/>
      </c>
      <c r="N344" s="194" t="str">
        <f t="shared" si="152"/>
        <v/>
      </c>
      <c r="O344" s="194" t="str">
        <f t="shared" si="153"/>
        <v/>
      </c>
      <c r="P344" s="194" t="str">
        <f t="shared" si="154"/>
        <v/>
      </c>
      <c r="Q344" s="194" t="str">
        <f t="shared" si="155"/>
        <v/>
      </c>
      <c r="R344" s="194" t="str">
        <f t="shared" si="156"/>
        <v/>
      </c>
      <c r="S344" s="194" t="str">
        <f t="shared" si="157"/>
        <v/>
      </c>
      <c r="T344" s="194" t="str">
        <f t="shared" si="158"/>
        <v/>
      </c>
      <c r="U344" s="194" t="str">
        <f t="shared" si="159"/>
        <v/>
      </c>
      <c r="V344" s="194" t="str">
        <f t="shared" si="160"/>
        <v/>
      </c>
      <c r="W344" s="194" t="str">
        <f t="shared" si="161"/>
        <v/>
      </c>
      <c r="X344" s="194" t="str">
        <f t="shared" si="162"/>
        <v/>
      </c>
      <c r="Y344" s="194" t="str">
        <f t="shared" si="163"/>
        <v/>
      </c>
      <c r="Z344" s="194" t="str">
        <f t="shared" si="164"/>
        <v/>
      </c>
      <c r="AA344" s="194" t="str">
        <f t="shared" si="165"/>
        <v/>
      </c>
      <c r="AB344" s="194" t="str">
        <f t="shared" si="166"/>
        <v/>
      </c>
      <c r="AC344" s="194" t="str">
        <f t="shared" si="167"/>
        <v/>
      </c>
      <c r="AD344" s="194" t="str">
        <f t="shared" si="168"/>
        <v/>
      </c>
      <c r="AE344" s="194" t="str">
        <f t="shared" si="169"/>
        <v/>
      </c>
      <c r="AF344" s="194" t="str">
        <f t="shared" si="170"/>
        <v/>
      </c>
      <c r="AG344" s="194" t="str">
        <f t="shared" si="171"/>
        <v/>
      </c>
      <c r="AH344" s="194" t="str">
        <f t="shared" si="172"/>
        <v/>
      </c>
      <c r="AI344" s="194" t="str">
        <f t="shared" si="173"/>
        <v/>
      </c>
      <c r="AJ344" s="194" t="str">
        <f t="shared" si="174"/>
        <v/>
      </c>
    </row>
    <row r="345" spans="1:36" x14ac:dyDescent="0.5">
      <c r="A345" s="226">
        <v>343</v>
      </c>
      <c r="C345" s="15" t="s">
        <v>1961</v>
      </c>
      <c r="D345" s="16" t="s">
        <v>201</v>
      </c>
      <c r="E345" s="26"/>
      <c r="F345" s="28"/>
      <c r="G345" s="17" t="str">
        <f t="shared" ca="1" si="150"/>
        <v/>
      </c>
      <c r="H345" s="28"/>
      <c r="I345" s="28"/>
      <c r="J345" s="30"/>
      <c r="K345" s="189">
        <f t="shared" si="176"/>
        <v>0</v>
      </c>
      <c r="L345" s="26"/>
      <c r="M345" s="194" t="str">
        <f t="shared" si="151"/>
        <v/>
      </c>
      <c r="N345" s="194" t="str">
        <f t="shared" si="152"/>
        <v/>
      </c>
      <c r="O345" s="194" t="str">
        <f t="shared" si="153"/>
        <v/>
      </c>
      <c r="P345" s="194" t="str">
        <f t="shared" si="154"/>
        <v/>
      </c>
      <c r="Q345" s="194" t="str">
        <f t="shared" si="155"/>
        <v/>
      </c>
      <c r="R345" s="194" t="str">
        <f t="shared" si="156"/>
        <v/>
      </c>
      <c r="S345" s="194" t="str">
        <f t="shared" si="157"/>
        <v/>
      </c>
      <c r="T345" s="194" t="str">
        <f t="shared" si="158"/>
        <v/>
      </c>
      <c r="U345" s="194" t="str">
        <f t="shared" si="159"/>
        <v/>
      </c>
      <c r="V345" s="194" t="str">
        <f t="shared" si="160"/>
        <v/>
      </c>
      <c r="W345" s="194" t="str">
        <f t="shared" si="161"/>
        <v/>
      </c>
      <c r="X345" s="194" t="str">
        <f t="shared" si="162"/>
        <v/>
      </c>
      <c r="Y345" s="194" t="str">
        <f t="shared" si="163"/>
        <v/>
      </c>
      <c r="Z345" s="194" t="str">
        <f t="shared" si="164"/>
        <v/>
      </c>
      <c r="AA345" s="194" t="str">
        <f t="shared" si="165"/>
        <v/>
      </c>
      <c r="AB345" s="194" t="str">
        <f t="shared" si="166"/>
        <v/>
      </c>
      <c r="AC345" s="194" t="str">
        <f t="shared" si="167"/>
        <v/>
      </c>
      <c r="AD345" s="194" t="str">
        <f t="shared" si="168"/>
        <v/>
      </c>
      <c r="AE345" s="194" t="str">
        <f t="shared" si="169"/>
        <v/>
      </c>
      <c r="AF345" s="194" t="str">
        <f t="shared" si="170"/>
        <v/>
      </c>
      <c r="AG345" s="194" t="str">
        <f t="shared" si="171"/>
        <v/>
      </c>
      <c r="AH345" s="194" t="str">
        <f t="shared" si="172"/>
        <v/>
      </c>
      <c r="AI345" s="194" t="str">
        <f t="shared" si="173"/>
        <v/>
      </c>
      <c r="AJ345" s="194" t="str">
        <f t="shared" si="174"/>
        <v/>
      </c>
    </row>
    <row r="346" spans="1:36" x14ac:dyDescent="0.5">
      <c r="A346" s="226">
        <v>344</v>
      </c>
      <c r="C346" s="15" t="s">
        <v>1964</v>
      </c>
      <c r="D346" s="16" t="s">
        <v>3453</v>
      </c>
      <c r="E346" s="26"/>
      <c r="F346" s="28"/>
      <c r="G346" s="17" t="str">
        <f t="shared" ca="1" si="150"/>
        <v/>
      </c>
      <c r="H346" s="28"/>
      <c r="I346" s="28"/>
      <c r="J346" s="30"/>
      <c r="K346" s="189">
        <f t="shared" si="176"/>
        <v>0</v>
      </c>
      <c r="L346" s="26"/>
      <c r="M346" s="194" t="str">
        <f t="shared" si="151"/>
        <v/>
      </c>
      <c r="N346" s="194" t="str">
        <f t="shared" si="152"/>
        <v/>
      </c>
      <c r="O346" s="194" t="str">
        <f t="shared" si="153"/>
        <v/>
      </c>
      <c r="P346" s="194" t="str">
        <f t="shared" si="154"/>
        <v/>
      </c>
      <c r="Q346" s="194" t="str">
        <f t="shared" si="155"/>
        <v/>
      </c>
      <c r="R346" s="194" t="str">
        <f t="shared" si="156"/>
        <v/>
      </c>
      <c r="S346" s="194" t="str">
        <f t="shared" si="157"/>
        <v/>
      </c>
      <c r="T346" s="194" t="str">
        <f t="shared" si="158"/>
        <v/>
      </c>
      <c r="U346" s="194" t="str">
        <f t="shared" si="159"/>
        <v/>
      </c>
      <c r="V346" s="194" t="str">
        <f t="shared" si="160"/>
        <v/>
      </c>
      <c r="W346" s="194" t="str">
        <f t="shared" si="161"/>
        <v/>
      </c>
      <c r="X346" s="194" t="str">
        <f t="shared" si="162"/>
        <v/>
      </c>
      <c r="Y346" s="194" t="str">
        <f t="shared" si="163"/>
        <v/>
      </c>
      <c r="Z346" s="194" t="str">
        <f t="shared" si="164"/>
        <v/>
      </c>
      <c r="AA346" s="194" t="str">
        <f t="shared" si="165"/>
        <v/>
      </c>
      <c r="AB346" s="194" t="str">
        <f t="shared" si="166"/>
        <v/>
      </c>
      <c r="AC346" s="194" t="str">
        <f t="shared" si="167"/>
        <v/>
      </c>
      <c r="AD346" s="194" t="str">
        <f t="shared" si="168"/>
        <v/>
      </c>
      <c r="AE346" s="194" t="str">
        <f t="shared" si="169"/>
        <v/>
      </c>
      <c r="AF346" s="194" t="str">
        <f t="shared" si="170"/>
        <v/>
      </c>
      <c r="AG346" s="194" t="str">
        <f t="shared" si="171"/>
        <v/>
      </c>
      <c r="AH346" s="194" t="str">
        <f t="shared" si="172"/>
        <v/>
      </c>
      <c r="AI346" s="194" t="str">
        <f t="shared" si="173"/>
        <v/>
      </c>
      <c r="AJ346" s="194" t="str">
        <f t="shared" si="174"/>
        <v/>
      </c>
    </row>
    <row r="347" spans="1:36" x14ac:dyDescent="0.5">
      <c r="A347" s="226">
        <v>345</v>
      </c>
      <c r="C347" s="15" t="s">
        <v>1966</v>
      </c>
      <c r="D347" s="16" t="s">
        <v>205</v>
      </c>
      <c r="E347" s="26"/>
      <c r="F347" s="28"/>
      <c r="G347" s="17" t="str">
        <f t="shared" ca="1" si="150"/>
        <v/>
      </c>
      <c r="H347" s="28"/>
      <c r="I347" s="28"/>
      <c r="J347" s="30"/>
      <c r="K347" s="189">
        <f t="shared" si="176"/>
        <v>0</v>
      </c>
      <c r="L347" s="26"/>
      <c r="M347" s="194" t="str">
        <f t="shared" si="151"/>
        <v/>
      </c>
      <c r="N347" s="194" t="str">
        <f t="shared" si="152"/>
        <v/>
      </c>
      <c r="O347" s="194" t="str">
        <f t="shared" si="153"/>
        <v/>
      </c>
      <c r="P347" s="194" t="str">
        <f t="shared" si="154"/>
        <v/>
      </c>
      <c r="Q347" s="194" t="str">
        <f t="shared" si="155"/>
        <v/>
      </c>
      <c r="R347" s="194" t="str">
        <f t="shared" si="156"/>
        <v/>
      </c>
      <c r="S347" s="194" t="str">
        <f t="shared" si="157"/>
        <v/>
      </c>
      <c r="T347" s="194" t="str">
        <f t="shared" si="158"/>
        <v/>
      </c>
      <c r="U347" s="194" t="str">
        <f t="shared" si="159"/>
        <v/>
      </c>
      <c r="V347" s="194" t="str">
        <f t="shared" si="160"/>
        <v/>
      </c>
      <c r="W347" s="194" t="str">
        <f t="shared" si="161"/>
        <v/>
      </c>
      <c r="X347" s="194" t="str">
        <f t="shared" si="162"/>
        <v/>
      </c>
      <c r="Y347" s="194" t="str">
        <f t="shared" si="163"/>
        <v/>
      </c>
      <c r="Z347" s="194" t="str">
        <f t="shared" si="164"/>
        <v/>
      </c>
      <c r="AA347" s="194" t="str">
        <f t="shared" si="165"/>
        <v/>
      </c>
      <c r="AB347" s="194" t="str">
        <f t="shared" si="166"/>
        <v/>
      </c>
      <c r="AC347" s="194" t="str">
        <f t="shared" si="167"/>
        <v/>
      </c>
      <c r="AD347" s="194" t="str">
        <f t="shared" si="168"/>
        <v/>
      </c>
      <c r="AE347" s="194" t="str">
        <f t="shared" si="169"/>
        <v/>
      </c>
      <c r="AF347" s="194" t="str">
        <f t="shared" si="170"/>
        <v/>
      </c>
      <c r="AG347" s="194" t="str">
        <f t="shared" si="171"/>
        <v/>
      </c>
      <c r="AH347" s="194" t="str">
        <f t="shared" si="172"/>
        <v/>
      </c>
      <c r="AI347" s="194" t="str">
        <f t="shared" si="173"/>
        <v/>
      </c>
      <c r="AJ347" s="194" t="str">
        <f t="shared" si="174"/>
        <v/>
      </c>
    </row>
    <row r="348" spans="1:36" x14ac:dyDescent="0.5">
      <c r="A348" s="226">
        <v>346</v>
      </c>
      <c r="C348" s="15" t="s">
        <v>1967</v>
      </c>
      <c r="D348" s="16" t="s">
        <v>206</v>
      </c>
      <c r="E348" s="26"/>
      <c r="F348" s="28"/>
      <c r="G348" s="17" t="str">
        <f t="shared" ca="1" si="150"/>
        <v/>
      </c>
      <c r="H348" s="28"/>
      <c r="I348" s="28"/>
      <c r="J348" s="30"/>
      <c r="K348" s="189">
        <f t="shared" si="176"/>
        <v>0</v>
      </c>
      <c r="L348" s="26"/>
      <c r="M348" s="194" t="str">
        <f t="shared" si="151"/>
        <v/>
      </c>
      <c r="N348" s="194" t="str">
        <f t="shared" si="152"/>
        <v/>
      </c>
      <c r="O348" s="194" t="str">
        <f t="shared" si="153"/>
        <v/>
      </c>
      <c r="P348" s="194" t="str">
        <f t="shared" si="154"/>
        <v/>
      </c>
      <c r="Q348" s="194" t="str">
        <f t="shared" si="155"/>
        <v/>
      </c>
      <c r="R348" s="194" t="str">
        <f t="shared" si="156"/>
        <v/>
      </c>
      <c r="S348" s="194" t="str">
        <f t="shared" si="157"/>
        <v/>
      </c>
      <c r="T348" s="194" t="str">
        <f t="shared" si="158"/>
        <v/>
      </c>
      <c r="U348" s="194" t="str">
        <f t="shared" si="159"/>
        <v/>
      </c>
      <c r="V348" s="194" t="str">
        <f t="shared" si="160"/>
        <v/>
      </c>
      <c r="W348" s="194" t="str">
        <f t="shared" si="161"/>
        <v/>
      </c>
      <c r="X348" s="194" t="str">
        <f t="shared" si="162"/>
        <v/>
      </c>
      <c r="Y348" s="194" t="str">
        <f t="shared" si="163"/>
        <v/>
      </c>
      <c r="Z348" s="194" t="str">
        <f t="shared" si="164"/>
        <v/>
      </c>
      <c r="AA348" s="194" t="str">
        <f t="shared" si="165"/>
        <v/>
      </c>
      <c r="AB348" s="194" t="str">
        <f t="shared" si="166"/>
        <v/>
      </c>
      <c r="AC348" s="194" t="str">
        <f t="shared" si="167"/>
        <v/>
      </c>
      <c r="AD348" s="194" t="str">
        <f t="shared" si="168"/>
        <v/>
      </c>
      <c r="AE348" s="194" t="str">
        <f t="shared" si="169"/>
        <v/>
      </c>
      <c r="AF348" s="194" t="str">
        <f t="shared" si="170"/>
        <v/>
      </c>
      <c r="AG348" s="194" t="str">
        <f t="shared" si="171"/>
        <v/>
      </c>
      <c r="AH348" s="194" t="str">
        <f t="shared" si="172"/>
        <v/>
      </c>
      <c r="AI348" s="194" t="str">
        <f t="shared" si="173"/>
        <v/>
      </c>
      <c r="AJ348" s="194" t="str">
        <f t="shared" si="174"/>
        <v/>
      </c>
    </row>
    <row r="349" spans="1:36" x14ac:dyDescent="0.5">
      <c r="A349" s="226">
        <v>347</v>
      </c>
      <c r="C349" s="15" t="s">
        <v>1968</v>
      </c>
      <c r="D349" s="16" t="s">
        <v>207</v>
      </c>
      <c r="E349" s="26"/>
      <c r="F349" s="28"/>
      <c r="G349" s="17" t="str">
        <f t="shared" ca="1" si="150"/>
        <v/>
      </c>
      <c r="H349" s="28"/>
      <c r="I349" s="28"/>
      <c r="J349" s="30"/>
      <c r="K349" s="189">
        <f t="shared" si="176"/>
        <v>0</v>
      </c>
      <c r="L349" s="26"/>
      <c r="M349" s="194" t="str">
        <f t="shared" si="151"/>
        <v/>
      </c>
      <c r="N349" s="194" t="str">
        <f t="shared" si="152"/>
        <v/>
      </c>
      <c r="O349" s="194" t="str">
        <f t="shared" si="153"/>
        <v/>
      </c>
      <c r="P349" s="194" t="str">
        <f t="shared" si="154"/>
        <v/>
      </c>
      <c r="Q349" s="194" t="str">
        <f t="shared" si="155"/>
        <v/>
      </c>
      <c r="R349" s="194" t="str">
        <f t="shared" si="156"/>
        <v/>
      </c>
      <c r="S349" s="194" t="str">
        <f t="shared" si="157"/>
        <v/>
      </c>
      <c r="T349" s="194" t="str">
        <f t="shared" si="158"/>
        <v/>
      </c>
      <c r="U349" s="194" t="str">
        <f t="shared" si="159"/>
        <v/>
      </c>
      <c r="V349" s="194" t="str">
        <f t="shared" si="160"/>
        <v/>
      </c>
      <c r="W349" s="194" t="str">
        <f t="shared" si="161"/>
        <v/>
      </c>
      <c r="X349" s="194" t="str">
        <f t="shared" si="162"/>
        <v/>
      </c>
      <c r="Y349" s="194" t="str">
        <f t="shared" si="163"/>
        <v/>
      </c>
      <c r="Z349" s="194" t="str">
        <f t="shared" si="164"/>
        <v/>
      </c>
      <c r="AA349" s="194" t="str">
        <f t="shared" si="165"/>
        <v/>
      </c>
      <c r="AB349" s="194" t="str">
        <f t="shared" si="166"/>
        <v/>
      </c>
      <c r="AC349" s="194" t="str">
        <f t="shared" si="167"/>
        <v/>
      </c>
      <c r="AD349" s="194" t="str">
        <f t="shared" si="168"/>
        <v/>
      </c>
      <c r="AE349" s="194" t="str">
        <f t="shared" si="169"/>
        <v/>
      </c>
      <c r="AF349" s="194" t="str">
        <f t="shared" si="170"/>
        <v/>
      </c>
      <c r="AG349" s="194" t="str">
        <f t="shared" si="171"/>
        <v/>
      </c>
      <c r="AH349" s="194" t="str">
        <f t="shared" si="172"/>
        <v/>
      </c>
      <c r="AI349" s="194" t="str">
        <f t="shared" si="173"/>
        <v/>
      </c>
      <c r="AJ349" s="194" t="str">
        <f t="shared" si="174"/>
        <v/>
      </c>
    </row>
    <row r="350" spans="1:36" x14ac:dyDescent="0.5">
      <c r="A350" s="226">
        <v>348</v>
      </c>
      <c r="C350" s="15" t="s">
        <v>1969</v>
      </c>
      <c r="D350" s="16" t="s">
        <v>208</v>
      </c>
      <c r="E350" s="26"/>
      <c r="F350" s="28"/>
      <c r="G350" s="17" t="str">
        <f t="shared" ca="1" si="150"/>
        <v/>
      </c>
      <c r="H350" s="28"/>
      <c r="I350" s="28"/>
      <c r="J350" s="30"/>
      <c r="K350" s="189">
        <f t="shared" si="176"/>
        <v>0</v>
      </c>
      <c r="L350" s="26"/>
      <c r="M350" s="194" t="str">
        <f t="shared" si="151"/>
        <v/>
      </c>
      <c r="N350" s="194" t="str">
        <f t="shared" si="152"/>
        <v/>
      </c>
      <c r="O350" s="194" t="str">
        <f t="shared" si="153"/>
        <v/>
      </c>
      <c r="P350" s="194" t="str">
        <f t="shared" si="154"/>
        <v/>
      </c>
      <c r="Q350" s="194" t="str">
        <f t="shared" si="155"/>
        <v/>
      </c>
      <c r="R350" s="194" t="str">
        <f t="shared" si="156"/>
        <v/>
      </c>
      <c r="S350" s="194" t="str">
        <f t="shared" si="157"/>
        <v/>
      </c>
      <c r="T350" s="194" t="str">
        <f t="shared" si="158"/>
        <v/>
      </c>
      <c r="U350" s="194" t="str">
        <f t="shared" si="159"/>
        <v/>
      </c>
      <c r="V350" s="194" t="str">
        <f t="shared" si="160"/>
        <v/>
      </c>
      <c r="W350" s="194" t="str">
        <f t="shared" si="161"/>
        <v/>
      </c>
      <c r="X350" s="194" t="str">
        <f t="shared" si="162"/>
        <v/>
      </c>
      <c r="Y350" s="194" t="str">
        <f t="shared" si="163"/>
        <v/>
      </c>
      <c r="Z350" s="194" t="str">
        <f t="shared" si="164"/>
        <v/>
      </c>
      <c r="AA350" s="194" t="str">
        <f t="shared" si="165"/>
        <v/>
      </c>
      <c r="AB350" s="194" t="str">
        <f t="shared" si="166"/>
        <v/>
      </c>
      <c r="AC350" s="194" t="str">
        <f t="shared" si="167"/>
        <v/>
      </c>
      <c r="AD350" s="194" t="str">
        <f t="shared" si="168"/>
        <v/>
      </c>
      <c r="AE350" s="194" t="str">
        <f t="shared" si="169"/>
        <v/>
      </c>
      <c r="AF350" s="194" t="str">
        <f t="shared" si="170"/>
        <v/>
      </c>
      <c r="AG350" s="194" t="str">
        <f t="shared" si="171"/>
        <v/>
      </c>
      <c r="AH350" s="194" t="str">
        <f t="shared" si="172"/>
        <v/>
      </c>
      <c r="AI350" s="194" t="str">
        <f t="shared" si="173"/>
        <v/>
      </c>
      <c r="AJ350" s="194" t="str">
        <f t="shared" si="174"/>
        <v/>
      </c>
    </row>
    <row r="351" spans="1:36" x14ac:dyDescent="0.5">
      <c r="A351" s="226">
        <v>349</v>
      </c>
      <c r="C351" s="15" t="s">
        <v>1970</v>
      </c>
      <c r="D351" s="16" t="s">
        <v>209</v>
      </c>
      <c r="E351" s="26"/>
      <c r="F351" s="28"/>
      <c r="G351" s="17" t="str">
        <f t="shared" ca="1" si="150"/>
        <v/>
      </c>
      <c r="H351" s="28"/>
      <c r="I351" s="28"/>
      <c r="J351" s="30"/>
      <c r="K351" s="189">
        <f t="shared" si="176"/>
        <v>0</v>
      </c>
      <c r="L351" s="26"/>
      <c r="M351" s="194" t="str">
        <f t="shared" si="151"/>
        <v/>
      </c>
      <c r="N351" s="194" t="str">
        <f t="shared" si="152"/>
        <v/>
      </c>
      <c r="O351" s="194" t="str">
        <f t="shared" si="153"/>
        <v/>
      </c>
      <c r="P351" s="194" t="str">
        <f t="shared" si="154"/>
        <v/>
      </c>
      <c r="Q351" s="194" t="str">
        <f t="shared" si="155"/>
        <v/>
      </c>
      <c r="R351" s="194" t="str">
        <f t="shared" si="156"/>
        <v/>
      </c>
      <c r="S351" s="194" t="str">
        <f t="shared" si="157"/>
        <v/>
      </c>
      <c r="T351" s="194" t="str">
        <f t="shared" si="158"/>
        <v/>
      </c>
      <c r="U351" s="194" t="str">
        <f t="shared" si="159"/>
        <v/>
      </c>
      <c r="V351" s="194" t="str">
        <f t="shared" si="160"/>
        <v/>
      </c>
      <c r="W351" s="194" t="str">
        <f t="shared" si="161"/>
        <v/>
      </c>
      <c r="X351" s="194" t="str">
        <f t="shared" si="162"/>
        <v/>
      </c>
      <c r="Y351" s="194" t="str">
        <f t="shared" si="163"/>
        <v/>
      </c>
      <c r="Z351" s="194" t="str">
        <f t="shared" si="164"/>
        <v/>
      </c>
      <c r="AA351" s="194" t="str">
        <f t="shared" si="165"/>
        <v/>
      </c>
      <c r="AB351" s="194" t="str">
        <f t="shared" si="166"/>
        <v/>
      </c>
      <c r="AC351" s="194" t="str">
        <f t="shared" si="167"/>
        <v/>
      </c>
      <c r="AD351" s="194" t="str">
        <f t="shared" si="168"/>
        <v/>
      </c>
      <c r="AE351" s="194" t="str">
        <f t="shared" si="169"/>
        <v/>
      </c>
      <c r="AF351" s="194" t="str">
        <f t="shared" si="170"/>
        <v/>
      </c>
      <c r="AG351" s="194" t="str">
        <f t="shared" si="171"/>
        <v/>
      </c>
      <c r="AH351" s="194" t="str">
        <f t="shared" si="172"/>
        <v/>
      </c>
      <c r="AI351" s="194" t="str">
        <f t="shared" si="173"/>
        <v/>
      </c>
      <c r="AJ351" s="194" t="str">
        <f t="shared" si="174"/>
        <v/>
      </c>
    </row>
    <row r="352" spans="1:36" x14ac:dyDescent="0.5">
      <c r="A352" s="226">
        <v>350</v>
      </c>
      <c r="C352" s="15" t="s">
        <v>1971</v>
      </c>
      <c r="D352" s="16" t="s">
        <v>210</v>
      </c>
      <c r="E352" s="26"/>
      <c r="F352" s="28"/>
      <c r="G352" s="17" t="str">
        <f t="shared" ca="1" si="150"/>
        <v/>
      </c>
      <c r="H352" s="28"/>
      <c r="I352" s="28"/>
      <c r="J352" s="30"/>
      <c r="K352" s="189">
        <f t="shared" si="176"/>
        <v>0</v>
      </c>
      <c r="L352" s="26"/>
      <c r="M352" s="194" t="str">
        <f t="shared" si="151"/>
        <v/>
      </c>
      <c r="N352" s="194" t="str">
        <f t="shared" si="152"/>
        <v/>
      </c>
      <c r="O352" s="194" t="str">
        <f t="shared" si="153"/>
        <v/>
      </c>
      <c r="P352" s="194" t="str">
        <f t="shared" si="154"/>
        <v/>
      </c>
      <c r="Q352" s="194" t="str">
        <f t="shared" si="155"/>
        <v/>
      </c>
      <c r="R352" s="194" t="str">
        <f t="shared" si="156"/>
        <v/>
      </c>
      <c r="S352" s="194" t="str">
        <f t="shared" si="157"/>
        <v/>
      </c>
      <c r="T352" s="194" t="str">
        <f t="shared" si="158"/>
        <v/>
      </c>
      <c r="U352" s="194" t="str">
        <f t="shared" si="159"/>
        <v/>
      </c>
      <c r="V352" s="194" t="str">
        <f t="shared" si="160"/>
        <v/>
      </c>
      <c r="W352" s="194" t="str">
        <f t="shared" si="161"/>
        <v/>
      </c>
      <c r="X352" s="194" t="str">
        <f t="shared" si="162"/>
        <v/>
      </c>
      <c r="Y352" s="194" t="str">
        <f t="shared" si="163"/>
        <v/>
      </c>
      <c r="Z352" s="194" t="str">
        <f t="shared" si="164"/>
        <v/>
      </c>
      <c r="AA352" s="194" t="str">
        <f t="shared" si="165"/>
        <v/>
      </c>
      <c r="AB352" s="194" t="str">
        <f t="shared" si="166"/>
        <v/>
      </c>
      <c r="AC352" s="194" t="str">
        <f t="shared" si="167"/>
        <v/>
      </c>
      <c r="AD352" s="194" t="str">
        <f t="shared" si="168"/>
        <v/>
      </c>
      <c r="AE352" s="194" t="str">
        <f t="shared" si="169"/>
        <v/>
      </c>
      <c r="AF352" s="194" t="str">
        <f t="shared" si="170"/>
        <v/>
      </c>
      <c r="AG352" s="194" t="str">
        <f t="shared" si="171"/>
        <v/>
      </c>
      <c r="AH352" s="194" t="str">
        <f t="shared" si="172"/>
        <v/>
      </c>
      <c r="AI352" s="194" t="str">
        <f t="shared" si="173"/>
        <v/>
      </c>
      <c r="AJ352" s="194" t="str">
        <f t="shared" si="174"/>
        <v/>
      </c>
    </row>
    <row r="353" spans="1:36" x14ac:dyDescent="0.5">
      <c r="A353" s="226">
        <v>351</v>
      </c>
      <c r="C353" s="15" t="s">
        <v>1965</v>
      </c>
      <c r="D353" s="16" t="s">
        <v>204</v>
      </c>
      <c r="E353" s="26"/>
      <c r="F353" s="28"/>
      <c r="G353" s="17" t="str">
        <f t="shared" ca="1" si="150"/>
        <v/>
      </c>
      <c r="H353" s="28"/>
      <c r="I353" s="28"/>
      <c r="J353" s="30"/>
      <c r="K353" s="189">
        <f t="shared" si="176"/>
        <v>0</v>
      </c>
      <c r="L353" s="26"/>
      <c r="M353" s="194" t="str">
        <f t="shared" si="151"/>
        <v/>
      </c>
      <c r="N353" s="194" t="str">
        <f t="shared" si="152"/>
        <v/>
      </c>
      <c r="O353" s="194" t="str">
        <f t="shared" si="153"/>
        <v/>
      </c>
      <c r="P353" s="194" t="str">
        <f t="shared" si="154"/>
        <v/>
      </c>
      <c r="Q353" s="194" t="str">
        <f t="shared" si="155"/>
        <v/>
      </c>
      <c r="R353" s="194" t="str">
        <f t="shared" si="156"/>
        <v/>
      </c>
      <c r="S353" s="194" t="str">
        <f t="shared" si="157"/>
        <v/>
      </c>
      <c r="T353" s="194" t="str">
        <f t="shared" si="158"/>
        <v/>
      </c>
      <c r="U353" s="194" t="str">
        <f t="shared" si="159"/>
        <v/>
      </c>
      <c r="V353" s="194" t="str">
        <f t="shared" si="160"/>
        <v/>
      </c>
      <c r="W353" s="194" t="str">
        <f t="shared" si="161"/>
        <v/>
      </c>
      <c r="X353" s="194" t="str">
        <f t="shared" si="162"/>
        <v/>
      </c>
      <c r="Y353" s="194" t="str">
        <f t="shared" si="163"/>
        <v/>
      </c>
      <c r="Z353" s="194" t="str">
        <f t="shared" si="164"/>
        <v/>
      </c>
      <c r="AA353" s="194" t="str">
        <f t="shared" si="165"/>
        <v/>
      </c>
      <c r="AB353" s="194" t="str">
        <f t="shared" si="166"/>
        <v/>
      </c>
      <c r="AC353" s="194" t="str">
        <f t="shared" si="167"/>
        <v/>
      </c>
      <c r="AD353" s="194" t="str">
        <f t="shared" si="168"/>
        <v/>
      </c>
      <c r="AE353" s="194" t="str">
        <f t="shared" si="169"/>
        <v/>
      </c>
      <c r="AF353" s="194" t="str">
        <f t="shared" si="170"/>
        <v/>
      </c>
      <c r="AG353" s="194" t="str">
        <f t="shared" si="171"/>
        <v/>
      </c>
      <c r="AH353" s="194" t="str">
        <f t="shared" si="172"/>
        <v/>
      </c>
      <c r="AI353" s="194" t="str">
        <f t="shared" si="173"/>
        <v/>
      </c>
      <c r="AJ353" s="194" t="str">
        <f t="shared" si="174"/>
        <v/>
      </c>
    </row>
    <row r="354" spans="1:36" x14ac:dyDescent="0.5">
      <c r="A354" s="230">
        <v>352</v>
      </c>
      <c r="B354" s="231"/>
      <c r="C354" s="15" t="s">
        <v>1972</v>
      </c>
      <c r="D354" s="16" t="s">
        <v>211</v>
      </c>
      <c r="E354" s="26"/>
      <c r="F354" s="28"/>
      <c r="G354" s="17" t="str">
        <f t="shared" ca="1" si="150"/>
        <v/>
      </c>
      <c r="H354" s="28"/>
      <c r="I354" s="28"/>
      <c r="J354" s="30"/>
      <c r="K354" s="189">
        <f t="shared" si="176"/>
        <v>0</v>
      </c>
      <c r="L354" s="26"/>
      <c r="M354" s="194" t="str">
        <f t="shared" si="151"/>
        <v/>
      </c>
      <c r="N354" s="194" t="str">
        <f t="shared" si="152"/>
        <v/>
      </c>
      <c r="O354" s="194" t="str">
        <f t="shared" si="153"/>
        <v/>
      </c>
      <c r="P354" s="194" t="str">
        <f t="shared" si="154"/>
        <v/>
      </c>
      <c r="Q354" s="194" t="str">
        <f t="shared" si="155"/>
        <v/>
      </c>
      <c r="R354" s="194" t="str">
        <f t="shared" si="156"/>
        <v/>
      </c>
      <c r="S354" s="194" t="str">
        <f t="shared" si="157"/>
        <v/>
      </c>
      <c r="T354" s="194" t="str">
        <f t="shared" si="158"/>
        <v/>
      </c>
      <c r="U354" s="194" t="str">
        <f t="shared" si="159"/>
        <v/>
      </c>
      <c r="V354" s="194" t="str">
        <f t="shared" si="160"/>
        <v/>
      </c>
      <c r="W354" s="194" t="str">
        <f t="shared" si="161"/>
        <v/>
      </c>
      <c r="X354" s="194" t="str">
        <f t="shared" si="162"/>
        <v/>
      </c>
      <c r="Y354" s="194" t="str">
        <f t="shared" si="163"/>
        <v/>
      </c>
      <c r="Z354" s="194" t="str">
        <f t="shared" si="164"/>
        <v/>
      </c>
      <c r="AA354" s="194" t="str">
        <f t="shared" si="165"/>
        <v/>
      </c>
      <c r="AB354" s="194" t="str">
        <f t="shared" si="166"/>
        <v/>
      </c>
      <c r="AC354" s="194" t="str">
        <f t="shared" si="167"/>
        <v/>
      </c>
      <c r="AD354" s="194" t="str">
        <f t="shared" si="168"/>
        <v/>
      </c>
      <c r="AE354" s="194" t="str">
        <f t="shared" si="169"/>
        <v/>
      </c>
      <c r="AF354" s="194" t="str">
        <f t="shared" si="170"/>
        <v/>
      </c>
      <c r="AG354" s="194" t="str">
        <f t="shared" si="171"/>
        <v/>
      </c>
      <c r="AH354" s="194" t="str">
        <f t="shared" si="172"/>
        <v/>
      </c>
      <c r="AI354" s="194" t="str">
        <f t="shared" si="173"/>
        <v/>
      </c>
      <c r="AJ354" s="194" t="str">
        <f t="shared" si="174"/>
        <v/>
      </c>
    </row>
    <row r="355" spans="1:36" x14ac:dyDescent="0.5">
      <c r="A355" s="226">
        <v>353</v>
      </c>
      <c r="C355" s="15" t="s">
        <v>1951</v>
      </c>
      <c r="D355" s="16" t="s">
        <v>191</v>
      </c>
      <c r="E355" s="26"/>
      <c r="F355" s="28"/>
      <c r="G355" s="17" t="str">
        <f t="shared" ca="1" si="150"/>
        <v/>
      </c>
      <c r="H355" s="28"/>
      <c r="I355" s="28"/>
      <c r="J355" s="30"/>
      <c r="K355" s="189">
        <f t="shared" si="176"/>
        <v>0</v>
      </c>
      <c r="L355" s="26"/>
      <c r="M355" s="194" t="str">
        <f t="shared" si="151"/>
        <v/>
      </c>
      <c r="N355" s="194" t="str">
        <f t="shared" si="152"/>
        <v/>
      </c>
      <c r="O355" s="194" t="str">
        <f t="shared" si="153"/>
        <v/>
      </c>
      <c r="P355" s="194" t="str">
        <f t="shared" si="154"/>
        <v/>
      </c>
      <c r="Q355" s="194" t="str">
        <f t="shared" si="155"/>
        <v/>
      </c>
      <c r="R355" s="194" t="str">
        <f t="shared" si="156"/>
        <v/>
      </c>
      <c r="S355" s="194" t="str">
        <f t="shared" si="157"/>
        <v/>
      </c>
      <c r="T355" s="194" t="str">
        <f t="shared" si="158"/>
        <v/>
      </c>
      <c r="U355" s="194" t="str">
        <f t="shared" si="159"/>
        <v/>
      </c>
      <c r="V355" s="194" t="str">
        <f t="shared" si="160"/>
        <v/>
      </c>
      <c r="W355" s="194" t="str">
        <f t="shared" si="161"/>
        <v/>
      </c>
      <c r="X355" s="194" t="str">
        <f t="shared" si="162"/>
        <v/>
      </c>
      <c r="Y355" s="194" t="str">
        <f t="shared" si="163"/>
        <v/>
      </c>
      <c r="Z355" s="194" t="str">
        <f t="shared" si="164"/>
        <v/>
      </c>
      <c r="AA355" s="194" t="str">
        <f t="shared" si="165"/>
        <v/>
      </c>
      <c r="AB355" s="194" t="str">
        <f t="shared" si="166"/>
        <v/>
      </c>
      <c r="AC355" s="194" t="str">
        <f t="shared" si="167"/>
        <v/>
      </c>
      <c r="AD355" s="194" t="str">
        <f t="shared" si="168"/>
        <v/>
      </c>
      <c r="AE355" s="194" t="str">
        <f t="shared" si="169"/>
        <v/>
      </c>
      <c r="AF355" s="194" t="str">
        <f t="shared" si="170"/>
        <v/>
      </c>
      <c r="AG355" s="194" t="str">
        <f t="shared" si="171"/>
        <v/>
      </c>
      <c r="AH355" s="194" t="str">
        <f t="shared" si="172"/>
        <v/>
      </c>
      <c r="AI355" s="194" t="str">
        <f t="shared" si="173"/>
        <v/>
      </c>
      <c r="AJ355" s="194" t="str">
        <f t="shared" si="174"/>
        <v/>
      </c>
    </row>
    <row r="356" spans="1:36" s="92" customFormat="1" ht="20.25" thickBot="1" x14ac:dyDescent="0.55000000000000004">
      <c r="A356" s="227">
        <v>354</v>
      </c>
      <c r="B356" s="220"/>
      <c r="C356" s="93" t="s">
        <v>1950</v>
      </c>
      <c r="D356" s="94" t="s">
        <v>3452</v>
      </c>
      <c r="E356" s="95"/>
      <c r="F356" s="98"/>
      <c r="G356" s="97" t="str">
        <f t="shared" ca="1" si="150"/>
        <v/>
      </c>
      <c r="H356" s="98"/>
      <c r="I356" s="98"/>
      <c r="J356" s="99"/>
      <c r="K356" s="190">
        <f t="shared" si="176"/>
        <v>0</v>
      </c>
      <c r="L356" s="95"/>
      <c r="M356" s="195" t="str">
        <f t="shared" si="151"/>
        <v/>
      </c>
      <c r="N356" s="195" t="str">
        <f t="shared" si="152"/>
        <v/>
      </c>
      <c r="O356" s="195" t="str">
        <f t="shared" si="153"/>
        <v/>
      </c>
      <c r="P356" s="195" t="str">
        <f t="shared" si="154"/>
        <v/>
      </c>
      <c r="Q356" s="195" t="str">
        <f t="shared" si="155"/>
        <v/>
      </c>
      <c r="R356" s="195" t="str">
        <f t="shared" si="156"/>
        <v/>
      </c>
      <c r="S356" s="195" t="str">
        <f t="shared" si="157"/>
        <v/>
      </c>
      <c r="T356" s="195" t="str">
        <f t="shared" si="158"/>
        <v/>
      </c>
      <c r="U356" s="195" t="str">
        <f t="shared" si="159"/>
        <v/>
      </c>
      <c r="V356" s="195" t="str">
        <f t="shared" si="160"/>
        <v/>
      </c>
      <c r="W356" s="195" t="str">
        <f t="shared" si="161"/>
        <v/>
      </c>
      <c r="X356" s="195" t="str">
        <f t="shared" si="162"/>
        <v/>
      </c>
      <c r="Y356" s="195" t="str">
        <f t="shared" si="163"/>
        <v/>
      </c>
      <c r="Z356" s="195" t="str">
        <f t="shared" si="164"/>
        <v/>
      </c>
      <c r="AA356" s="195" t="str">
        <f t="shared" si="165"/>
        <v/>
      </c>
      <c r="AB356" s="195" t="str">
        <f t="shared" si="166"/>
        <v/>
      </c>
      <c r="AC356" s="195" t="str">
        <f t="shared" si="167"/>
        <v/>
      </c>
      <c r="AD356" s="195" t="str">
        <f t="shared" si="168"/>
        <v/>
      </c>
      <c r="AE356" s="195" t="str">
        <f t="shared" si="169"/>
        <v/>
      </c>
      <c r="AF356" s="195" t="str">
        <f t="shared" si="170"/>
        <v/>
      </c>
      <c r="AG356" s="195" t="str">
        <f t="shared" si="171"/>
        <v/>
      </c>
      <c r="AH356" s="195" t="str">
        <f t="shared" si="172"/>
        <v/>
      </c>
      <c r="AI356" s="195" t="str">
        <f t="shared" si="173"/>
        <v/>
      </c>
      <c r="AJ356" s="195" t="str">
        <f t="shared" si="174"/>
        <v/>
      </c>
    </row>
    <row r="357" spans="1:36" x14ac:dyDescent="0.5">
      <c r="A357" s="226">
        <v>355</v>
      </c>
      <c r="C357" s="85" t="s">
        <v>1975</v>
      </c>
      <c r="D357" s="86" t="s">
        <v>214</v>
      </c>
      <c r="E357" s="87"/>
      <c r="F357" s="90"/>
      <c r="G357" s="89" t="str">
        <f t="shared" ca="1" si="150"/>
        <v/>
      </c>
      <c r="H357" s="90"/>
      <c r="I357" s="90"/>
      <c r="J357" s="91"/>
      <c r="K357" s="118"/>
      <c r="L357" s="87"/>
      <c r="M357" s="193" t="str">
        <f t="shared" si="151"/>
        <v/>
      </c>
      <c r="N357" s="193" t="str">
        <f t="shared" si="152"/>
        <v/>
      </c>
      <c r="O357" s="193" t="str">
        <f t="shared" si="153"/>
        <v/>
      </c>
      <c r="P357" s="193" t="str">
        <f t="shared" si="154"/>
        <v/>
      </c>
      <c r="Q357" s="193" t="str">
        <f t="shared" si="155"/>
        <v/>
      </c>
      <c r="R357" s="193" t="str">
        <f t="shared" si="156"/>
        <v/>
      </c>
      <c r="S357" s="193" t="str">
        <f t="shared" si="157"/>
        <v/>
      </c>
      <c r="T357" s="193" t="str">
        <f t="shared" si="158"/>
        <v/>
      </c>
      <c r="U357" s="193" t="str">
        <f t="shared" si="159"/>
        <v/>
      </c>
      <c r="V357" s="193" t="str">
        <f t="shared" si="160"/>
        <v/>
      </c>
      <c r="W357" s="193" t="str">
        <f t="shared" si="161"/>
        <v/>
      </c>
      <c r="X357" s="193" t="str">
        <f t="shared" si="162"/>
        <v/>
      </c>
      <c r="Y357" s="193" t="str">
        <f t="shared" si="163"/>
        <v/>
      </c>
      <c r="Z357" s="193" t="str">
        <f t="shared" si="164"/>
        <v/>
      </c>
      <c r="AA357" s="193" t="str">
        <f t="shared" si="165"/>
        <v/>
      </c>
      <c r="AB357" s="193" t="str">
        <f t="shared" si="166"/>
        <v/>
      </c>
      <c r="AC357" s="193" t="str">
        <f t="shared" si="167"/>
        <v/>
      </c>
      <c r="AD357" s="193" t="str">
        <f t="shared" si="168"/>
        <v/>
      </c>
      <c r="AE357" s="193" t="str">
        <f t="shared" si="169"/>
        <v/>
      </c>
      <c r="AF357" s="193" t="str">
        <f t="shared" si="170"/>
        <v/>
      </c>
      <c r="AG357" s="193" t="str">
        <f t="shared" si="171"/>
        <v/>
      </c>
      <c r="AH357" s="193" t="str">
        <f t="shared" si="172"/>
        <v/>
      </c>
      <c r="AI357" s="193" t="str">
        <f t="shared" si="173"/>
        <v/>
      </c>
      <c r="AJ357" s="193" t="str">
        <f t="shared" si="174"/>
        <v/>
      </c>
    </row>
    <row r="358" spans="1:36" x14ac:dyDescent="0.5">
      <c r="A358" s="226">
        <v>356</v>
      </c>
      <c r="C358" s="15" t="s">
        <v>1976</v>
      </c>
      <c r="D358" s="16" t="s">
        <v>215</v>
      </c>
      <c r="E358" s="26"/>
      <c r="F358" s="28"/>
      <c r="G358" s="17" t="str">
        <f t="shared" ca="1" si="150"/>
        <v/>
      </c>
      <c r="H358" s="28"/>
      <c r="I358" s="28"/>
      <c r="J358" s="30"/>
      <c r="K358" s="189">
        <f t="shared" ref="K358:K377" si="177">$K$357</f>
        <v>0</v>
      </c>
      <c r="L358" s="26"/>
      <c r="M358" s="194" t="str">
        <f t="shared" si="151"/>
        <v/>
      </c>
      <c r="N358" s="194" t="str">
        <f t="shared" si="152"/>
        <v/>
      </c>
      <c r="O358" s="194" t="str">
        <f t="shared" si="153"/>
        <v/>
      </c>
      <c r="P358" s="194" t="str">
        <f t="shared" si="154"/>
        <v/>
      </c>
      <c r="Q358" s="194" t="str">
        <f t="shared" si="155"/>
        <v/>
      </c>
      <c r="R358" s="194" t="str">
        <f t="shared" si="156"/>
        <v/>
      </c>
      <c r="S358" s="194" t="str">
        <f t="shared" si="157"/>
        <v/>
      </c>
      <c r="T358" s="194" t="str">
        <f t="shared" si="158"/>
        <v/>
      </c>
      <c r="U358" s="194" t="str">
        <f t="shared" si="159"/>
        <v/>
      </c>
      <c r="V358" s="194" t="str">
        <f t="shared" si="160"/>
        <v/>
      </c>
      <c r="W358" s="194" t="str">
        <f t="shared" si="161"/>
        <v/>
      </c>
      <c r="X358" s="194" t="str">
        <f t="shared" si="162"/>
        <v/>
      </c>
      <c r="Y358" s="194" t="str">
        <f t="shared" si="163"/>
        <v/>
      </c>
      <c r="Z358" s="194" t="str">
        <f t="shared" si="164"/>
        <v/>
      </c>
      <c r="AA358" s="194" t="str">
        <f t="shared" si="165"/>
        <v/>
      </c>
      <c r="AB358" s="194" t="str">
        <f t="shared" si="166"/>
        <v/>
      </c>
      <c r="AC358" s="194" t="str">
        <f t="shared" si="167"/>
        <v/>
      </c>
      <c r="AD358" s="194" t="str">
        <f t="shared" si="168"/>
        <v/>
      </c>
      <c r="AE358" s="194" t="str">
        <f t="shared" si="169"/>
        <v/>
      </c>
      <c r="AF358" s="194" t="str">
        <f t="shared" si="170"/>
        <v/>
      </c>
      <c r="AG358" s="194" t="str">
        <f t="shared" si="171"/>
        <v/>
      </c>
      <c r="AH358" s="194" t="str">
        <f t="shared" si="172"/>
        <v/>
      </c>
      <c r="AI358" s="194" t="str">
        <f t="shared" si="173"/>
        <v/>
      </c>
      <c r="AJ358" s="194" t="str">
        <f t="shared" si="174"/>
        <v/>
      </c>
    </row>
    <row r="359" spans="1:36" x14ac:dyDescent="0.5">
      <c r="A359" s="226">
        <v>357</v>
      </c>
      <c r="C359" s="15" t="s">
        <v>1977</v>
      </c>
      <c r="D359" s="16" t="s">
        <v>216</v>
      </c>
      <c r="E359" s="26"/>
      <c r="F359" s="28"/>
      <c r="G359" s="17" t="str">
        <f t="shared" ca="1" si="150"/>
        <v/>
      </c>
      <c r="H359" s="28"/>
      <c r="I359" s="28"/>
      <c r="J359" s="30"/>
      <c r="K359" s="189">
        <f t="shared" si="177"/>
        <v>0</v>
      </c>
      <c r="L359" s="26"/>
      <c r="M359" s="194" t="str">
        <f t="shared" si="151"/>
        <v/>
      </c>
      <c r="N359" s="194" t="str">
        <f t="shared" si="152"/>
        <v/>
      </c>
      <c r="O359" s="194" t="str">
        <f t="shared" si="153"/>
        <v/>
      </c>
      <c r="P359" s="194" t="str">
        <f t="shared" si="154"/>
        <v/>
      </c>
      <c r="Q359" s="194" t="str">
        <f t="shared" si="155"/>
        <v/>
      </c>
      <c r="R359" s="194" t="str">
        <f t="shared" si="156"/>
        <v/>
      </c>
      <c r="S359" s="194" t="str">
        <f t="shared" si="157"/>
        <v/>
      </c>
      <c r="T359" s="194" t="str">
        <f t="shared" si="158"/>
        <v/>
      </c>
      <c r="U359" s="194" t="str">
        <f t="shared" si="159"/>
        <v/>
      </c>
      <c r="V359" s="194" t="str">
        <f t="shared" si="160"/>
        <v/>
      </c>
      <c r="W359" s="194" t="str">
        <f t="shared" si="161"/>
        <v/>
      </c>
      <c r="X359" s="194" t="str">
        <f t="shared" si="162"/>
        <v/>
      </c>
      <c r="Y359" s="194" t="str">
        <f t="shared" si="163"/>
        <v/>
      </c>
      <c r="Z359" s="194" t="str">
        <f t="shared" si="164"/>
        <v/>
      </c>
      <c r="AA359" s="194" t="str">
        <f t="shared" si="165"/>
        <v/>
      </c>
      <c r="AB359" s="194" t="str">
        <f t="shared" si="166"/>
        <v/>
      </c>
      <c r="AC359" s="194" t="str">
        <f t="shared" si="167"/>
        <v/>
      </c>
      <c r="AD359" s="194" t="str">
        <f t="shared" si="168"/>
        <v/>
      </c>
      <c r="AE359" s="194" t="str">
        <f t="shared" si="169"/>
        <v/>
      </c>
      <c r="AF359" s="194" t="str">
        <f t="shared" si="170"/>
        <v/>
      </c>
      <c r="AG359" s="194" t="str">
        <f t="shared" si="171"/>
        <v/>
      </c>
      <c r="AH359" s="194" t="str">
        <f t="shared" si="172"/>
        <v/>
      </c>
      <c r="AI359" s="194" t="str">
        <f t="shared" si="173"/>
        <v/>
      </c>
      <c r="AJ359" s="194" t="str">
        <f t="shared" si="174"/>
        <v/>
      </c>
    </row>
    <row r="360" spans="1:36" x14ac:dyDescent="0.5">
      <c r="A360" s="226">
        <v>358</v>
      </c>
      <c r="C360" s="15" t="s">
        <v>1978</v>
      </c>
      <c r="D360" s="16" t="s">
        <v>217</v>
      </c>
      <c r="E360" s="215"/>
      <c r="F360" s="28"/>
      <c r="G360" s="17" t="str">
        <f t="shared" ca="1" si="150"/>
        <v/>
      </c>
      <c r="H360" s="28"/>
      <c r="I360" s="28"/>
      <c r="J360" s="30"/>
      <c r="K360" s="189">
        <f t="shared" si="177"/>
        <v>0</v>
      </c>
      <c r="L360" s="26"/>
      <c r="M360" s="194" t="str">
        <f t="shared" si="151"/>
        <v/>
      </c>
      <c r="N360" s="194" t="str">
        <f t="shared" si="152"/>
        <v/>
      </c>
      <c r="O360" s="194" t="str">
        <f t="shared" si="153"/>
        <v/>
      </c>
      <c r="P360" s="194" t="str">
        <f t="shared" si="154"/>
        <v/>
      </c>
      <c r="Q360" s="194" t="str">
        <f t="shared" si="155"/>
        <v/>
      </c>
      <c r="R360" s="194" t="str">
        <f t="shared" si="156"/>
        <v/>
      </c>
      <c r="S360" s="194" t="str">
        <f t="shared" si="157"/>
        <v/>
      </c>
      <c r="T360" s="194" t="str">
        <f t="shared" si="158"/>
        <v/>
      </c>
      <c r="U360" s="194" t="str">
        <f t="shared" si="159"/>
        <v/>
      </c>
      <c r="V360" s="194" t="str">
        <f t="shared" si="160"/>
        <v/>
      </c>
      <c r="W360" s="194" t="str">
        <f t="shared" si="161"/>
        <v/>
      </c>
      <c r="X360" s="194" t="str">
        <f t="shared" si="162"/>
        <v/>
      </c>
      <c r="Y360" s="194" t="str">
        <f t="shared" si="163"/>
        <v/>
      </c>
      <c r="Z360" s="194" t="str">
        <f t="shared" si="164"/>
        <v/>
      </c>
      <c r="AA360" s="194" t="str">
        <f t="shared" si="165"/>
        <v/>
      </c>
      <c r="AB360" s="194" t="str">
        <f t="shared" si="166"/>
        <v/>
      </c>
      <c r="AC360" s="194" t="str">
        <f t="shared" si="167"/>
        <v/>
      </c>
      <c r="AD360" s="194" t="str">
        <f t="shared" si="168"/>
        <v/>
      </c>
      <c r="AE360" s="194" t="str">
        <f t="shared" si="169"/>
        <v/>
      </c>
      <c r="AF360" s="194" t="str">
        <f t="shared" si="170"/>
        <v/>
      </c>
      <c r="AG360" s="194" t="str">
        <f t="shared" si="171"/>
        <v/>
      </c>
      <c r="AH360" s="194" t="str">
        <f t="shared" si="172"/>
        <v/>
      </c>
      <c r="AI360" s="194" t="str">
        <f t="shared" si="173"/>
        <v/>
      </c>
      <c r="AJ360" s="194" t="str">
        <f t="shared" si="174"/>
        <v/>
      </c>
    </row>
    <row r="361" spans="1:36" x14ac:dyDescent="0.5">
      <c r="A361" s="226">
        <v>359</v>
      </c>
      <c r="C361" s="15" t="s">
        <v>1979</v>
      </c>
      <c r="D361" s="16" t="s">
        <v>218</v>
      </c>
      <c r="E361" s="215"/>
      <c r="F361" s="28"/>
      <c r="G361" s="17" t="str">
        <f t="shared" ca="1" si="150"/>
        <v/>
      </c>
      <c r="H361" s="28"/>
      <c r="I361" s="28"/>
      <c r="J361" s="30"/>
      <c r="K361" s="189">
        <f t="shared" si="177"/>
        <v>0</v>
      </c>
      <c r="L361" s="26"/>
      <c r="M361" s="194" t="str">
        <f t="shared" si="151"/>
        <v/>
      </c>
      <c r="N361" s="194" t="str">
        <f t="shared" si="152"/>
        <v/>
      </c>
      <c r="O361" s="194" t="str">
        <f t="shared" si="153"/>
        <v/>
      </c>
      <c r="P361" s="194" t="str">
        <f t="shared" si="154"/>
        <v/>
      </c>
      <c r="Q361" s="194" t="str">
        <f t="shared" si="155"/>
        <v/>
      </c>
      <c r="R361" s="194" t="str">
        <f t="shared" si="156"/>
        <v/>
      </c>
      <c r="S361" s="194" t="str">
        <f t="shared" si="157"/>
        <v/>
      </c>
      <c r="T361" s="194" t="str">
        <f t="shared" si="158"/>
        <v/>
      </c>
      <c r="U361" s="194" t="str">
        <f t="shared" si="159"/>
        <v/>
      </c>
      <c r="V361" s="194" t="str">
        <f t="shared" si="160"/>
        <v/>
      </c>
      <c r="W361" s="194" t="str">
        <f t="shared" si="161"/>
        <v/>
      </c>
      <c r="X361" s="194" t="str">
        <f t="shared" si="162"/>
        <v/>
      </c>
      <c r="Y361" s="194" t="str">
        <f t="shared" si="163"/>
        <v/>
      </c>
      <c r="Z361" s="194" t="str">
        <f t="shared" si="164"/>
        <v/>
      </c>
      <c r="AA361" s="194" t="str">
        <f t="shared" si="165"/>
        <v/>
      </c>
      <c r="AB361" s="194" t="str">
        <f t="shared" si="166"/>
        <v/>
      </c>
      <c r="AC361" s="194" t="str">
        <f t="shared" si="167"/>
        <v/>
      </c>
      <c r="AD361" s="194" t="str">
        <f t="shared" si="168"/>
        <v/>
      </c>
      <c r="AE361" s="194" t="str">
        <f t="shared" si="169"/>
        <v/>
      </c>
      <c r="AF361" s="194" t="str">
        <f t="shared" si="170"/>
        <v/>
      </c>
      <c r="AG361" s="194" t="str">
        <f t="shared" si="171"/>
        <v/>
      </c>
      <c r="AH361" s="194" t="str">
        <f t="shared" si="172"/>
        <v/>
      </c>
      <c r="AI361" s="194" t="str">
        <f t="shared" si="173"/>
        <v/>
      </c>
      <c r="AJ361" s="194" t="str">
        <f t="shared" si="174"/>
        <v/>
      </c>
    </row>
    <row r="362" spans="1:36" x14ac:dyDescent="0.5">
      <c r="A362" s="226">
        <v>360</v>
      </c>
      <c r="C362" s="15" t="s">
        <v>1980</v>
      </c>
      <c r="D362" s="16" t="s">
        <v>219</v>
      </c>
      <c r="E362" s="215"/>
      <c r="F362" s="28"/>
      <c r="G362" s="17" t="str">
        <f t="shared" ca="1" si="150"/>
        <v/>
      </c>
      <c r="H362" s="28"/>
      <c r="I362" s="28"/>
      <c r="J362" s="30"/>
      <c r="K362" s="189">
        <f t="shared" si="177"/>
        <v>0</v>
      </c>
      <c r="L362" s="26"/>
      <c r="M362" s="194" t="str">
        <f t="shared" si="151"/>
        <v/>
      </c>
      <c r="N362" s="194" t="str">
        <f t="shared" si="152"/>
        <v/>
      </c>
      <c r="O362" s="194" t="str">
        <f t="shared" si="153"/>
        <v/>
      </c>
      <c r="P362" s="194" t="str">
        <f t="shared" si="154"/>
        <v/>
      </c>
      <c r="Q362" s="194" t="str">
        <f t="shared" si="155"/>
        <v/>
      </c>
      <c r="R362" s="194" t="str">
        <f t="shared" si="156"/>
        <v/>
      </c>
      <c r="S362" s="194" t="str">
        <f t="shared" si="157"/>
        <v/>
      </c>
      <c r="T362" s="194" t="str">
        <f t="shared" si="158"/>
        <v/>
      </c>
      <c r="U362" s="194" t="str">
        <f t="shared" si="159"/>
        <v/>
      </c>
      <c r="V362" s="194" t="str">
        <f t="shared" si="160"/>
        <v/>
      </c>
      <c r="W362" s="194" t="str">
        <f t="shared" si="161"/>
        <v/>
      </c>
      <c r="X362" s="194" t="str">
        <f t="shared" si="162"/>
        <v/>
      </c>
      <c r="Y362" s="194" t="str">
        <f t="shared" si="163"/>
        <v/>
      </c>
      <c r="Z362" s="194" t="str">
        <f t="shared" si="164"/>
        <v/>
      </c>
      <c r="AA362" s="194" t="str">
        <f t="shared" si="165"/>
        <v/>
      </c>
      <c r="AB362" s="194" t="str">
        <f t="shared" si="166"/>
        <v/>
      </c>
      <c r="AC362" s="194" t="str">
        <f t="shared" si="167"/>
        <v/>
      </c>
      <c r="AD362" s="194" t="str">
        <f t="shared" si="168"/>
        <v/>
      </c>
      <c r="AE362" s="194" t="str">
        <f t="shared" si="169"/>
        <v/>
      </c>
      <c r="AF362" s="194" t="str">
        <f t="shared" si="170"/>
        <v/>
      </c>
      <c r="AG362" s="194" t="str">
        <f t="shared" si="171"/>
        <v/>
      </c>
      <c r="AH362" s="194" t="str">
        <f t="shared" si="172"/>
        <v/>
      </c>
      <c r="AI362" s="194" t="str">
        <f t="shared" si="173"/>
        <v/>
      </c>
      <c r="AJ362" s="194" t="str">
        <f t="shared" si="174"/>
        <v/>
      </c>
    </row>
    <row r="363" spans="1:36" x14ac:dyDescent="0.5">
      <c r="A363" s="226">
        <v>361</v>
      </c>
      <c r="C363" s="15" t="s">
        <v>1981</v>
      </c>
      <c r="D363" s="16" t="s">
        <v>220</v>
      </c>
      <c r="E363" s="215"/>
      <c r="F363" s="28"/>
      <c r="G363" s="17" t="str">
        <f t="shared" ca="1" si="150"/>
        <v/>
      </c>
      <c r="H363" s="28"/>
      <c r="I363" s="28"/>
      <c r="J363" s="30"/>
      <c r="K363" s="189">
        <f t="shared" si="177"/>
        <v>0</v>
      </c>
      <c r="L363" s="26"/>
      <c r="M363" s="194" t="str">
        <f t="shared" si="151"/>
        <v/>
      </c>
      <c r="N363" s="194" t="str">
        <f t="shared" si="152"/>
        <v/>
      </c>
      <c r="O363" s="194" t="str">
        <f t="shared" si="153"/>
        <v/>
      </c>
      <c r="P363" s="194" t="str">
        <f t="shared" si="154"/>
        <v/>
      </c>
      <c r="Q363" s="194" t="str">
        <f t="shared" si="155"/>
        <v/>
      </c>
      <c r="R363" s="194" t="str">
        <f t="shared" si="156"/>
        <v/>
      </c>
      <c r="S363" s="194" t="str">
        <f t="shared" si="157"/>
        <v/>
      </c>
      <c r="T363" s="194" t="str">
        <f t="shared" si="158"/>
        <v/>
      </c>
      <c r="U363" s="194" t="str">
        <f t="shared" si="159"/>
        <v/>
      </c>
      <c r="V363" s="194" t="str">
        <f t="shared" si="160"/>
        <v/>
      </c>
      <c r="W363" s="194" t="str">
        <f t="shared" si="161"/>
        <v/>
      </c>
      <c r="X363" s="194" t="str">
        <f t="shared" si="162"/>
        <v/>
      </c>
      <c r="Y363" s="194" t="str">
        <f t="shared" si="163"/>
        <v/>
      </c>
      <c r="Z363" s="194" t="str">
        <f t="shared" si="164"/>
        <v/>
      </c>
      <c r="AA363" s="194" t="str">
        <f t="shared" si="165"/>
        <v/>
      </c>
      <c r="AB363" s="194" t="str">
        <f t="shared" si="166"/>
        <v/>
      </c>
      <c r="AC363" s="194" t="str">
        <f t="shared" si="167"/>
        <v/>
      </c>
      <c r="AD363" s="194" t="str">
        <f t="shared" si="168"/>
        <v/>
      </c>
      <c r="AE363" s="194" t="str">
        <f t="shared" si="169"/>
        <v/>
      </c>
      <c r="AF363" s="194" t="str">
        <f t="shared" si="170"/>
        <v/>
      </c>
      <c r="AG363" s="194" t="str">
        <f t="shared" si="171"/>
        <v/>
      </c>
      <c r="AH363" s="194" t="str">
        <f t="shared" si="172"/>
        <v/>
      </c>
      <c r="AI363" s="194" t="str">
        <f t="shared" si="173"/>
        <v/>
      </c>
      <c r="AJ363" s="194" t="str">
        <f t="shared" si="174"/>
        <v/>
      </c>
    </row>
    <row r="364" spans="1:36" x14ac:dyDescent="0.5">
      <c r="A364" s="226">
        <v>362</v>
      </c>
      <c r="C364" s="15" t="s">
        <v>1982</v>
      </c>
      <c r="D364" s="16" t="s">
        <v>221</v>
      </c>
      <c r="E364" s="215"/>
      <c r="F364" s="28"/>
      <c r="G364" s="17" t="str">
        <f t="shared" ca="1" si="150"/>
        <v/>
      </c>
      <c r="H364" s="28"/>
      <c r="I364" s="28"/>
      <c r="J364" s="30"/>
      <c r="K364" s="189">
        <f t="shared" si="177"/>
        <v>0</v>
      </c>
      <c r="L364" s="26"/>
      <c r="M364" s="194" t="str">
        <f t="shared" si="151"/>
        <v/>
      </c>
      <c r="N364" s="194" t="str">
        <f t="shared" si="152"/>
        <v/>
      </c>
      <c r="O364" s="194" t="str">
        <f t="shared" si="153"/>
        <v/>
      </c>
      <c r="P364" s="194" t="str">
        <f t="shared" si="154"/>
        <v/>
      </c>
      <c r="Q364" s="194" t="str">
        <f t="shared" si="155"/>
        <v/>
      </c>
      <c r="R364" s="194" t="str">
        <f t="shared" si="156"/>
        <v/>
      </c>
      <c r="S364" s="194" t="str">
        <f t="shared" si="157"/>
        <v/>
      </c>
      <c r="T364" s="194" t="str">
        <f t="shared" si="158"/>
        <v/>
      </c>
      <c r="U364" s="194" t="str">
        <f t="shared" si="159"/>
        <v/>
      </c>
      <c r="V364" s="194" t="str">
        <f t="shared" si="160"/>
        <v/>
      </c>
      <c r="W364" s="194" t="str">
        <f t="shared" si="161"/>
        <v/>
      </c>
      <c r="X364" s="194" t="str">
        <f t="shared" si="162"/>
        <v/>
      </c>
      <c r="Y364" s="194" t="str">
        <f t="shared" si="163"/>
        <v/>
      </c>
      <c r="Z364" s="194" t="str">
        <f t="shared" si="164"/>
        <v/>
      </c>
      <c r="AA364" s="194" t="str">
        <f t="shared" si="165"/>
        <v/>
      </c>
      <c r="AB364" s="194" t="str">
        <f t="shared" si="166"/>
        <v/>
      </c>
      <c r="AC364" s="194" t="str">
        <f t="shared" si="167"/>
        <v/>
      </c>
      <c r="AD364" s="194" t="str">
        <f t="shared" si="168"/>
        <v/>
      </c>
      <c r="AE364" s="194" t="str">
        <f t="shared" si="169"/>
        <v/>
      </c>
      <c r="AF364" s="194" t="str">
        <f t="shared" si="170"/>
        <v/>
      </c>
      <c r="AG364" s="194" t="str">
        <f t="shared" si="171"/>
        <v/>
      </c>
      <c r="AH364" s="194" t="str">
        <f t="shared" si="172"/>
        <v/>
      </c>
      <c r="AI364" s="194" t="str">
        <f t="shared" si="173"/>
        <v/>
      </c>
      <c r="AJ364" s="194" t="str">
        <f t="shared" si="174"/>
        <v/>
      </c>
    </row>
    <row r="365" spans="1:36" x14ac:dyDescent="0.5">
      <c r="A365" s="226">
        <v>363</v>
      </c>
      <c r="C365" s="15" t="s">
        <v>1983</v>
      </c>
      <c r="D365" s="16" t="s">
        <v>222</v>
      </c>
      <c r="E365" s="215"/>
      <c r="F365" s="28"/>
      <c r="G365" s="17" t="str">
        <f t="shared" ca="1" si="150"/>
        <v/>
      </c>
      <c r="H365" s="28"/>
      <c r="I365" s="28"/>
      <c r="J365" s="30"/>
      <c r="K365" s="189">
        <f t="shared" si="177"/>
        <v>0</v>
      </c>
      <c r="L365" s="26"/>
      <c r="M365" s="194" t="str">
        <f t="shared" si="151"/>
        <v/>
      </c>
      <c r="N365" s="194" t="str">
        <f t="shared" si="152"/>
        <v/>
      </c>
      <c r="O365" s="194" t="str">
        <f t="shared" si="153"/>
        <v/>
      </c>
      <c r="P365" s="194" t="str">
        <f t="shared" si="154"/>
        <v/>
      </c>
      <c r="Q365" s="194" t="str">
        <f t="shared" si="155"/>
        <v/>
      </c>
      <c r="R365" s="194" t="str">
        <f t="shared" si="156"/>
        <v/>
      </c>
      <c r="S365" s="194" t="str">
        <f t="shared" si="157"/>
        <v/>
      </c>
      <c r="T365" s="194" t="str">
        <f t="shared" si="158"/>
        <v/>
      </c>
      <c r="U365" s="194" t="str">
        <f t="shared" si="159"/>
        <v/>
      </c>
      <c r="V365" s="194" t="str">
        <f t="shared" si="160"/>
        <v/>
      </c>
      <c r="W365" s="194" t="str">
        <f t="shared" si="161"/>
        <v/>
      </c>
      <c r="X365" s="194" t="str">
        <f t="shared" si="162"/>
        <v/>
      </c>
      <c r="Y365" s="194" t="str">
        <f t="shared" si="163"/>
        <v/>
      </c>
      <c r="Z365" s="194" t="str">
        <f t="shared" si="164"/>
        <v/>
      </c>
      <c r="AA365" s="194" t="str">
        <f t="shared" si="165"/>
        <v/>
      </c>
      <c r="AB365" s="194" t="str">
        <f t="shared" si="166"/>
        <v/>
      </c>
      <c r="AC365" s="194" t="str">
        <f t="shared" si="167"/>
        <v/>
      </c>
      <c r="AD365" s="194" t="str">
        <f t="shared" si="168"/>
        <v/>
      </c>
      <c r="AE365" s="194" t="str">
        <f t="shared" si="169"/>
        <v/>
      </c>
      <c r="AF365" s="194" t="str">
        <f t="shared" si="170"/>
        <v/>
      </c>
      <c r="AG365" s="194" t="str">
        <f t="shared" si="171"/>
        <v/>
      </c>
      <c r="AH365" s="194" t="str">
        <f t="shared" si="172"/>
        <v/>
      </c>
      <c r="AI365" s="194" t="str">
        <f t="shared" si="173"/>
        <v/>
      </c>
      <c r="AJ365" s="194" t="str">
        <f t="shared" si="174"/>
        <v/>
      </c>
    </row>
    <row r="366" spans="1:36" x14ac:dyDescent="0.5">
      <c r="A366" s="226">
        <v>364</v>
      </c>
      <c r="C366" s="15" t="s">
        <v>1974</v>
      </c>
      <c r="D366" s="16" t="s">
        <v>213</v>
      </c>
      <c r="E366" s="215"/>
      <c r="F366" s="28"/>
      <c r="G366" s="17" t="str">
        <f t="shared" ca="1" si="150"/>
        <v/>
      </c>
      <c r="H366" s="28"/>
      <c r="I366" s="28"/>
      <c r="J366" s="30"/>
      <c r="K366" s="189">
        <f t="shared" si="177"/>
        <v>0</v>
      </c>
      <c r="L366" s="26"/>
      <c r="M366" s="194" t="str">
        <f t="shared" si="151"/>
        <v/>
      </c>
      <c r="N366" s="194" t="str">
        <f t="shared" si="152"/>
        <v/>
      </c>
      <c r="O366" s="194" t="str">
        <f t="shared" si="153"/>
        <v/>
      </c>
      <c r="P366" s="194" t="str">
        <f t="shared" si="154"/>
        <v/>
      </c>
      <c r="Q366" s="194" t="str">
        <f t="shared" si="155"/>
        <v/>
      </c>
      <c r="R366" s="194" t="str">
        <f t="shared" si="156"/>
        <v/>
      </c>
      <c r="S366" s="194" t="str">
        <f t="shared" si="157"/>
        <v/>
      </c>
      <c r="T366" s="194" t="str">
        <f t="shared" si="158"/>
        <v/>
      </c>
      <c r="U366" s="194" t="str">
        <f t="shared" si="159"/>
        <v/>
      </c>
      <c r="V366" s="194" t="str">
        <f t="shared" si="160"/>
        <v/>
      </c>
      <c r="W366" s="194" t="str">
        <f t="shared" si="161"/>
        <v/>
      </c>
      <c r="X366" s="194" t="str">
        <f t="shared" si="162"/>
        <v/>
      </c>
      <c r="Y366" s="194" t="str">
        <f t="shared" si="163"/>
        <v/>
      </c>
      <c r="Z366" s="194" t="str">
        <f t="shared" si="164"/>
        <v/>
      </c>
      <c r="AA366" s="194" t="str">
        <f t="shared" si="165"/>
        <v/>
      </c>
      <c r="AB366" s="194" t="str">
        <f t="shared" si="166"/>
        <v/>
      </c>
      <c r="AC366" s="194" t="str">
        <f t="shared" si="167"/>
        <v/>
      </c>
      <c r="AD366" s="194" t="str">
        <f t="shared" si="168"/>
        <v/>
      </c>
      <c r="AE366" s="194" t="str">
        <f t="shared" si="169"/>
        <v/>
      </c>
      <c r="AF366" s="194" t="str">
        <f t="shared" si="170"/>
        <v/>
      </c>
      <c r="AG366" s="194" t="str">
        <f t="shared" si="171"/>
        <v/>
      </c>
      <c r="AH366" s="194" t="str">
        <f t="shared" si="172"/>
        <v/>
      </c>
      <c r="AI366" s="194" t="str">
        <f t="shared" si="173"/>
        <v/>
      </c>
      <c r="AJ366" s="194" t="str">
        <f t="shared" si="174"/>
        <v/>
      </c>
    </row>
    <row r="367" spans="1:36" x14ac:dyDescent="0.5">
      <c r="A367" s="226">
        <v>365</v>
      </c>
      <c r="C367" s="15" t="s">
        <v>1985</v>
      </c>
      <c r="D367" s="16" t="s">
        <v>224</v>
      </c>
      <c r="E367" s="215"/>
      <c r="F367" s="28"/>
      <c r="G367" s="17" t="str">
        <f t="shared" ca="1" si="150"/>
        <v/>
      </c>
      <c r="H367" s="28"/>
      <c r="I367" s="28"/>
      <c r="J367" s="30"/>
      <c r="K367" s="189">
        <f t="shared" si="177"/>
        <v>0</v>
      </c>
      <c r="L367" s="26"/>
      <c r="M367" s="194" t="str">
        <f t="shared" si="151"/>
        <v/>
      </c>
      <c r="N367" s="194" t="str">
        <f t="shared" si="152"/>
        <v/>
      </c>
      <c r="O367" s="194" t="str">
        <f t="shared" si="153"/>
        <v/>
      </c>
      <c r="P367" s="194" t="str">
        <f t="shared" si="154"/>
        <v/>
      </c>
      <c r="Q367" s="194" t="str">
        <f t="shared" si="155"/>
        <v/>
      </c>
      <c r="R367" s="194" t="str">
        <f t="shared" si="156"/>
        <v/>
      </c>
      <c r="S367" s="194" t="str">
        <f t="shared" si="157"/>
        <v/>
      </c>
      <c r="T367" s="194" t="str">
        <f t="shared" si="158"/>
        <v/>
      </c>
      <c r="U367" s="194" t="str">
        <f t="shared" si="159"/>
        <v/>
      </c>
      <c r="V367" s="194" t="str">
        <f t="shared" si="160"/>
        <v/>
      </c>
      <c r="W367" s="194" t="str">
        <f t="shared" si="161"/>
        <v/>
      </c>
      <c r="X367" s="194" t="str">
        <f t="shared" si="162"/>
        <v/>
      </c>
      <c r="Y367" s="194" t="str">
        <f t="shared" si="163"/>
        <v/>
      </c>
      <c r="Z367" s="194" t="str">
        <f t="shared" si="164"/>
        <v/>
      </c>
      <c r="AA367" s="194" t="str">
        <f t="shared" si="165"/>
        <v/>
      </c>
      <c r="AB367" s="194" t="str">
        <f t="shared" si="166"/>
        <v/>
      </c>
      <c r="AC367" s="194" t="str">
        <f t="shared" si="167"/>
        <v/>
      </c>
      <c r="AD367" s="194" t="str">
        <f t="shared" si="168"/>
        <v/>
      </c>
      <c r="AE367" s="194" t="str">
        <f t="shared" si="169"/>
        <v/>
      </c>
      <c r="AF367" s="194" t="str">
        <f t="shared" si="170"/>
        <v/>
      </c>
      <c r="AG367" s="194" t="str">
        <f t="shared" si="171"/>
        <v/>
      </c>
      <c r="AH367" s="194" t="str">
        <f t="shared" si="172"/>
        <v/>
      </c>
      <c r="AI367" s="194" t="str">
        <f t="shared" si="173"/>
        <v/>
      </c>
      <c r="AJ367" s="194" t="str">
        <f t="shared" si="174"/>
        <v/>
      </c>
    </row>
    <row r="368" spans="1:36" x14ac:dyDescent="0.5">
      <c r="A368" s="226">
        <v>366</v>
      </c>
      <c r="C368" s="15" t="s">
        <v>1986</v>
      </c>
      <c r="D368" s="16" t="s">
        <v>225</v>
      </c>
      <c r="E368" s="215"/>
      <c r="F368" s="28"/>
      <c r="G368" s="17" t="str">
        <f t="shared" ca="1" si="150"/>
        <v/>
      </c>
      <c r="H368" s="28"/>
      <c r="I368" s="28"/>
      <c r="J368" s="30"/>
      <c r="K368" s="189">
        <f t="shared" si="177"/>
        <v>0</v>
      </c>
      <c r="L368" s="26"/>
      <c r="M368" s="194" t="str">
        <f t="shared" si="151"/>
        <v/>
      </c>
      <c r="N368" s="194" t="str">
        <f t="shared" si="152"/>
        <v/>
      </c>
      <c r="O368" s="194" t="str">
        <f t="shared" si="153"/>
        <v/>
      </c>
      <c r="P368" s="194" t="str">
        <f t="shared" si="154"/>
        <v/>
      </c>
      <c r="Q368" s="194" t="str">
        <f t="shared" si="155"/>
        <v/>
      </c>
      <c r="R368" s="194" t="str">
        <f t="shared" si="156"/>
        <v/>
      </c>
      <c r="S368" s="194" t="str">
        <f t="shared" si="157"/>
        <v/>
      </c>
      <c r="T368" s="194" t="str">
        <f t="shared" si="158"/>
        <v/>
      </c>
      <c r="U368" s="194" t="str">
        <f t="shared" si="159"/>
        <v/>
      </c>
      <c r="V368" s="194" t="str">
        <f t="shared" si="160"/>
        <v/>
      </c>
      <c r="W368" s="194" t="str">
        <f t="shared" si="161"/>
        <v/>
      </c>
      <c r="X368" s="194" t="str">
        <f t="shared" si="162"/>
        <v/>
      </c>
      <c r="Y368" s="194" t="str">
        <f t="shared" si="163"/>
        <v/>
      </c>
      <c r="Z368" s="194" t="str">
        <f t="shared" si="164"/>
        <v/>
      </c>
      <c r="AA368" s="194" t="str">
        <f t="shared" si="165"/>
        <v/>
      </c>
      <c r="AB368" s="194" t="str">
        <f t="shared" si="166"/>
        <v/>
      </c>
      <c r="AC368" s="194" t="str">
        <f t="shared" si="167"/>
        <v/>
      </c>
      <c r="AD368" s="194" t="str">
        <f t="shared" si="168"/>
        <v/>
      </c>
      <c r="AE368" s="194" t="str">
        <f t="shared" si="169"/>
        <v/>
      </c>
      <c r="AF368" s="194" t="str">
        <f t="shared" si="170"/>
        <v/>
      </c>
      <c r="AG368" s="194" t="str">
        <f t="shared" si="171"/>
        <v/>
      </c>
      <c r="AH368" s="194" t="str">
        <f t="shared" si="172"/>
        <v/>
      </c>
      <c r="AI368" s="194" t="str">
        <f t="shared" si="173"/>
        <v/>
      </c>
      <c r="AJ368" s="194" t="str">
        <f t="shared" si="174"/>
        <v/>
      </c>
    </row>
    <row r="369" spans="1:36" x14ac:dyDescent="0.5">
      <c r="A369" s="226">
        <v>367</v>
      </c>
      <c r="C369" s="15" t="s">
        <v>1984</v>
      </c>
      <c r="D369" s="16" t="s">
        <v>223</v>
      </c>
      <c r="E369" s="215"/>
      <c r="F369" s="28"/>
      <c r="G369" s="17" t="str">
        <f t="shared" ca="1" si="150"/>
        <v/>
      </c>
      <c r="H369" s="28"/>
      <c r="I369" s="28"/>
      <c r="J369" s="30"/>
      <c r="K369" s="189">
        <f t="shared" si="177"/>
        <v>0</v>
      </c>
      <c r="L369" s="26"/>
      <c r="M369" s="194" t="str">
        <f t="shared" si="151"/>
        <v/>
      </c>
      <c r="N369" s="194" t="str">
        <f t="shared" si="152"/>
        <v/>
      </c>
      <c r="O369" s="194" t="str">
        <f t="shared" si="153"/>
        <v/>
      </c>
      <c r="P369" s="194" t="str">
        <f t="shared" si="154"/>
        <v/>
      </c>
      <c r="Q369" s="194" t="str">
        <f t="shared" si="155"/>
        <v/>
      </c>
      <c r="R369" s="194" t="str">
        <f t="shared" si="156"/>
        <v/>
      </c>
      <c r="S369" s="194" t="str">
        <f t="shared" si="157"/>
        <v/>
      </c>
      <c r="T369" s="194" t="str">
        <f t="shared" si="158"/>
        <v/>
      </c>
      <c r="U369" s="194" t="str">
        <f t="shared" si="159"/>
        <v/>
      </c>
      <c r="V369" s="194" t="str">
        <f t="shared" si="160"/>
        <v/>
      </c>
      <c r="W369" s="194" t="str">
        <f t="shared" si="161"/>
        <v/>
      </c>
      <c r="X369" s="194" t="str">
        <f t="shared" si="162"/>
        <v/>
      </c>
      <c r="Y369" s="194" t="str">
        <f t="shared" si="163"/>
        <v/>
      </c>
      <c r="Z369" s="194" t="str">
        <f t="shared" si="164"/>
        <v/>
      </c>
      <c r="AA369" s="194" t="str">
        <f t="shared" si="165"/>
        <v/>
      </c>
      <c r="AB369" s="194" t="str">
        <f t="shared" si="166"/>
        <v/>
      </c>
      <c r="AC369" s="194" t="str">
        <f t="shared" si="167"/>
        <v/>
      </c>
      <c r="AD369" s="194" t="str">
        <f t="shared" si="168"/>
        <v/>
      </c>
      <c r="AE369" s="194" t="str">
        <f t="shared" si="169"/>
        <v/>
      </c>
      <c r="AF369" s="194" t="str">
        <f t="shared" si="170"/>
        <v/>
      </c>
      <c r="AG369" s="194" t="str">
        <f t="shared" si="171"/>
        <v/>
      </c>
      <c r="AH369" s="194" t="str">
        <f t="shared" si="172"/>
        <v/>
      </c>
      <c r="AI369" s="194" t="str">
        <f t="shared" si="173"/>
        <v/>
      </c>
      <c r="AJ369" s="194" t="str">
        <f t="shared" si="174"/>
        <v/>
      </c>
    </row>
    <row r="370" spans="1:36" x14ac:dyDescent="0.5">
      <c r="A370" s="226">
        <v>368</v>
      </c>
      <c r="C370" s="15" t="s">
        <v>1988</v>
      </c>
      <c r="D370" s="16" t="s">
        <v>227</v>
      </c>
      <c r="E370" s="215"/>
      <c r="F370" s="28"/>
      <c r="G370" s="17" t="str">
        <f t="shared" ca="1" si="150"/>
        <v/>
      </c>
      <c r="H370" s="28"/>
      <c r="I370" s="28"/>
      <c r="J370" s="30"/>
      <c r="K370" s="189">
        <f t="shared" si="177"/>
        <v>0</v>
      </c>
      <c r="L370" s="26"/>
      <c r="M370" s="194" t="str">
        <f t="shared" si="151"/>
        <v/>
      </c>
      <c r="N370" s="194" t="str">
        <f t="shared" si="152"/>
        <v/>
      </c>
      <c r="O370" s="194" t="str">
        <f t="shared" si="153"/>
        <v/>
      </c>
      <c r="P370" s="194" t="str">
        <f t="shared" si="154"/>
        <v/>
      </c>
      <c r="Q370" s="194" t="str">
        <f t="shared" si="155"/>
        <v/>
      </c>
      <c r="R370" s="194" t="str">
        <f t="shared" si="156"/>
        <v/>
      </c>
      <c r="S370" s="194" t="str">
        <f t="shared" si="157"/>
        <v/>
      </c>
      <c r="T370" s="194" t="str">
        <f t="shared" si="158"/>
        <v/>
      </c>
      <c r="U370" s="194" t="str">
        <f t="shared" si="159"/>
        <v/>
      </c>
      <c r="V370" s="194" t="str">
        <f t="shared" si="160"/>
        <v/>
      </c>
      <c r="W370" s="194" t="str">
        <f t="shared" si="161"/>
        <v/>
      </c>
      <c r="X370" s="194" t="str">
        <f t="shared" si="162"/>
        <v/>
      </c>
      <c r="Y370" s="194" t="str">
        <f t="shared" si="163"/>
        <v/>
      </c>
      <c r="Z370" s="194" t="str">
        <f t="shared" si="164"/>
        <v/>
      </c>
      <c r="AA370" s="194" t="str">
        <f t="shared" si="165"/>
        <v/>
      </c>
      <c r="AB370" s="194" t="str">
        <f t="shared" si="166"/>
        <v/>
      </c>
      <c r="AC370" s="194" t="str">
        <f t="shared" si="167"/>
        <v/>
      </c>
      <c r="AD370" s="194" t="str">
        <f t="shared" si="168"/>
        <v/>
      </c>
      <c r="AE370" s="194" t="str">
        <f t="shared" si="169"/>
        <v/>
      </c>
      <c r="AF370" s="194" t="str">
        <f t="shared" si="170"/>
        <v/>
      </c>
      <c r="AG370" s="194" t="str">
        <f t="shared" si="171"/>
        <v/>
      </c>
      <c r="AH370" s="194" t="str">
        <f t="shared" si="172"/>
        <v/>
      </c>
      <c r="AI370" s="194" t="str">
        <f t="shared" si="173"/>
        <v/>
      </c>
      <c r="AJ370" s="194" t="str">
        <f t="shared" si="174"/>
        <v/>
      </c>
    </row>
    <row r="371" spans="1:36" x14ac:dyDescent="0.5">
      <c r="A371" s="226">
        <v>369</v>
      </c>
      <c r="C371" s="15" t="s">
        <v>1987</v>
      </c>
      <c r="D371" s="16" t="s">
        <v>226</v>
      </c>
      <c r="E371" s="215"/>
      <c r="F371" s="28"/>
      <c r="G371" s="17" t="str">
        <f t="shared" ca="1" si="150"/>
        <v/>
      </c>
      <c r="H371" s="28"/>
      <c r="I371" s="28"/>
      <c r="J371" s="30"/>
      <c r="K371" s="189">
        <f t="shared" si="177"/>
        <v>0</v>
      </c>
      <c r="L371" s="26"/>
      <c r="M371" s="194" t="str">
        <f t="shared" si="151"/>
        <v/>
      </c>
      <c r="N371" s="194" t="str">
        <f t="shared" si="152"/>
        <v/>
      </c>
      <c r="O371" s="194" t="str">
        <f t="shared" si="153"/>
        <v/>
      </c>
      <c r="P371" s="194" t="str">
        <f t="shared" si="154"/>
        <v/>
      </c>
      <c r="Q371" s="194" t="str">
        <f t="shared" si="155"/>
        <v/>
      </c>
      <c r="R371" s="194" t="str">
        <f t="shared" si="156"/>
        <v/>
      </c>
      <c r="S371" s="194" t="str">
        <f t="shared" si="157"/>
        <v/>
      </c>
      <c r="T371" s="194" t="str">
        <f t="shared" si="158"/>
        <v/>
      </c>
      <c r="U371" s="194" t="str">
        <f t="shared" si="159"/>
        <v/>
      </c>
      <c r="V371" s="194" t="str">
        <f t="shared" si="160"/>
        <v/>
      </c>
      <c r="W371" s="194" t="str">
        <f t="shared" si="161"/>
        <v/>
      </c>
      <c r="X371" s="194" t="str">
        <f t="shared" si="162"/>
        <v/>
      </c>
      <c r="Y371" s="194" t="str">
        <f t="shared" si="163"/>
        <v/>
      </c>
      <c r="Z371" s="194" t="str">
        <f t="shared" si="164"/>
        <v/>
      </c>
      <c r="AA371" s="194" t="str">
        <f t="shared" si="165"/>
        <v/>
      </c>
      <c r="AB371" s="194" t="str">
        <f t="shared" si="166"/>
        <v/>
      </c>
      <c r="AC371" s="194" t="str">
        <f t="shared" si="167"/>
        <v/>
      </c>
      <c r="AD371" s="194" t="str">
        <f t="shared" si="168"/>
        <v/>
      </c>
      <c r="AE371" s="194" t="str">
        <f t="shared" si="169"/>
        <v/>
      </c>
      <c r="AF371" s="194" t="str">
        <f t="shared" si="170"/>
        <v/>
      </c>
      <c r="AG371" s="194" t="str">
        <f t="shared" si="171"/>
        <v/>
      </c>
      <c r="AH371" s="194" t="str">
        <f t="shared" si="172"/>
        <v/>
      </c>
      <c r="AI371" s="194" t="str">
        <f t="shared" si="173"/>
        <v/>
      </c>
      <c r="AJ371" s="194" t="str">
        <f t="shared" si="174"/>
        <v/>
      </c>
    </row>
    <row r="372" spans="1:36" x14ac:dyDescent="0.5">
      <c r="A372" s="226">
        <v>370</v>
      </c>
      <c r="C372" s="15" t="s">
        <v>1990</v>
      </c>
      <c r="D372" s="16" t="s">
        <v>229</v>
      </c>
      <c r="E372" s="215"/>
      <c r="F372" s="28"/>
      <c r="G372" s="17" t="str">
        <f t="shared" ca="1" si="150"/>
        <v/>
      </c>
      <c r="H372" s="28"/>
      <c r="I372" s="28"/>
      <c r="J372" s="30"/>
      <c r="K372" s="189">
        <f t="shared" si="177"/>
        <v>0</v>
      </c>
      <c r="L372" s="26"/>
      <c r="M372" s="194" t="str">
        <f t="shared" si="151"/>
        <v/>
      </c>
      <c r="N372" s="194" t="str">
        <f t="shared" si="152"/>
        <v/>
      </c>
      <c r="O372" s="194" t="str">
        <f t="shared" si="153"/>
        <v/>
      </c>
      <c r="P372" s="194" t="str">
        <f t="shared" si="154"/>
        <v/>
      </c>
      <c r="Q372" s="194" t="str">
        <f t="shared" si="155"/>
        <v/>
      </c>
      <c r="R372" s="194" t="str">
        <f t="shared" si="156"/>
        <v/>
      </c>
      <c r="S372" s="194" t="str">
        <f t="shared" si="157"/>
        <v/>
      </c>
      <c r="T372" s="194" t="str">
        <f t="shared" si="158"/>
        <v/>
      </c>
      <c r="U372" s="194" t="str">
        <f t="shared" si="159"/>
        <v/>
      </c>
      <c r="V372" s="194" t="str">
        <f t="shared" si="160"/>
        <v/>
      </c>
      <c r="W372" s="194" t="str">
        <f t="shared" si="161"/>
        <v/>
      </c>
      <c r="X372" s="194" t="str">
        <f t="shared" si="162"/>
        <v/>
      </c>
      <c r="Y372" s="194" t="str">
        <f t="shared" si="163"/>
        <v/>
      </c>
      <c r="Z372" s="194" t="str">
        <f t="shared" si="164"/>
        <v/>
      </c>
      <c r="AA372" s="194" t="str">
        <f t="shared" si="165"/>
        <v/>
      </c>
      <c r="AB372" s="194" t="str">
        <f t="shared" si="166"/>
        <v/>
      </c>
      <c r="AC372" s="194" t="str">
        <f t="shared" si="167"/>
        <v/>
      </c>
      <c r="AD372" s="194" t="str">
        <f t="shared" si="168"/>
        <v/>
      </c>
      <c r="AE372" s="194" t="str">
        <f t="shared" si="169"/>
        <v/>
      </c>
      <c r="AF372" s="194" t="str">
        <f t="shared" si="170"/>
        <v/>
      </c>
      <c r="AG372" s="194" t="str">
        <f t="shared" si="171"/>
        <v/>
      </c>
      <c r="AH372" s="194" t="str">
        <f t="shared" si="172"/>
        <v/>
      </c>
      <c r="AI372" s="194" t="str">
        <f t="shared" si="173"/>
        <v/>
      </c>
      <c r="AJ372" s="194" t="str">
        <f t="shared" si="174"/>
        <v/>
      </c>
    </row>
    <row r="373" spans="1:36" x14ac:dyDescent="0.5">
      <c r="A373" s="226">
        <v>371</v>
      </c>
      <c r="C373" s="15" t="s">
        <v>1991</v>
      </c>
      <c r="D373" s="16" t="s">
        <v>230</v>
      </c>
      <c r="E373" s="215"/>
      <c r="F373" s="28"/>
      <c r="G373" s="17" t="str">
        <f t="shared" ca="1" si="150"/>
        <v/>
      </c>
      <c r="H373" s="28"/>
      <c r="I373" s="28"/>
      <c r="J373" s="30"/>
      <c r="K373" s="189">
        <f t="shared" si="177"/>
        <v>0</v>
      </c>
      <c r="L373" s="26"/>
      <c r="M373" s="194" t="str">
        <f t="shared" si="151"/>
        <v/>
      </c>
      <c r="N373" s="194" t="str">
        <f t="shared" si="152"/>
        <v/>
      </c>
      <c r="O373" s="194" t="str">
        <f t="shared" si="153"/>
        <v/>
      </c>
      <c r="P373" s="194" t="str">
        <f t="shared" si="154"/>
        <v/>
      </c>
      <c r="Q373" s="194" t="str">
        <f t="shared" si="155"/>
        <v/>
      </c>
      <c r="R373" s="194" t="str">
        <f t="shared" si="156"/>
        <v/>
      </c>
      <c r="S373" s="194" t="str">
        <f t="shared" si="157"/>
        <v/>
      </c>
      <c r="T373" s="194" t="str">
        <f t="shared" si="158"/>
        <v/>
      </c>
      <c r="U373" s="194" t="str">
        <f t="shared" si="159"/>
        <v/>
      </c>
      <c r="V373" s="194" t="str">
        <f t="shared" si="160"/>
        <v/>
      </c>
      <c r="W373" s="194" t="str">
        <f t="shared" si="161"/>
        <v/>
      </c>
      <c r="X373" s="194" t="str">
        <f t="shared" si="162"/>
        <v/>
      </c>
      <c r="Y373" s="194" t="str">
        <f t="shared" si="163"/>
        <v/>
      </c>
      <c r="Z373" s="194" t="str">
        <f t="shared" si="164"/>
        <v/>
      </c>
      <c r="AA373" s="194" t="str">
        <f t="shared" si="165"/>
        <v/>
      </c>
      <c r="AB373" s="194" t="str">
        <f t="shared" si="166"/>
        <v/>
      </c>
      <c r="AC373" s="194" t="str">
        <f t="shared" si="167"/>
        <v/>
      </c>
      <c r="AD373" s="194" t="str">
        <f t="shared" si="168"/>
        <v/>
      </c>
      <c r="AE373" s="194" t="str">
        <f t="shared" si="169"/>
        <v/>
      </c>
      <c r="AF373" s="194" t="str">
        <f t="shared" si="170"/>
        <v/>
      </c>
      <c r="AG373" s="194" t="str">
        <f t="shared" si="171"/>
        <v/>
      </c>
      <c r="AH373" s="194" t="str">
        <f t="shared" si="172"/>
        <v/>
      </c>
      <c r="AI373" s="194" t="str">
        <f t="shared" si="173"/>
        <v/>
      </c>
      <c r="AJ373" s="194" t="str">
        <f t="shared" si="174"/>
        <v/>
      </c>
    </row>
    <row r="374" spans="1:36" x14ac:dyDescent="0.5">
      <c r="A374" s="226">
        <v>372</v>
      </c>
      <c r="C374" s="15" t="s">
        <v>1992</v>
      </c>
      <c r="D374" s="16" t="s">
        <v>231</v>
      </c>
      <c r="E374" s="215"/>
      <c r="F374" s="28"/>
      <c r="G374" s="17" t="str">
        <f t="shared" ca="1" si="150"/>
        <v/>
      </c>
      <c r="H374" s="28"/>
      <c r="I374" s="28"/>
      <c r="J374" s="30"/>
      <c r="K374" s="189">
        <f t="shared" si="177"/>
        <v>0</v>
      </c>
      <c r="L374" s="26"/>
      <c r="M374" s="194" t="str">
        <f t="shared" si="151"/>
        <v/>
      </c>
      <c r="N374" s="194" t="str">
        <f t="shared" si="152"/>
        <v/>
      </c>
      <c r="O374" s="194" t="str">
        <f t="shared" si="153"/>
        <v/>
      </c>
      <c r="P374" s="194" t="str">
        <f t="shared" si="154"/>
        <v/>
      </c>
      <c r="Q374" s="194" t="str">
        <f t="shared" si="155"/>
        <v/>
      </c>
      <c r="R374" s="194" t="str">
        <f t="shared" si="156"/>
        <v/>
      </c>
      <c r="S374" s="194" t="str">
        <f t="shared" si="157"/>
        <v/>
      </c>
      <c r="T374" s="194" t="str">
        <f t="shared" si="158"/>
        <v/>
      </c>
      <c r="U374" s="194" t="str">
        <f t="shared" si="159"/>
        <v/>
      </c>
      <c r="V374" s="194" t="str">
        <f t="shared" si="160"/>
        <v/>
      </c>
      <c r="W374" s="194" t="str">
        <f t="shared" si="161"/>
        <v/>
      </c>
      <c r="X374" s="194" t="str">
        <f t="shared" si="162"/>
        <v/>
      </c>
      <c r="Y374" s="194" t="str">
        <f t="shared" si="163"/>
        <v/>
      </c>
      <c r="Z374" s="194" t="str">
        <f t="shared" si="164"/>
        <v/>
      </c>
      <c r="AA374" s="194" t="str">
        <f t="shared" si="165"/>
        <v/>
      </c>
      <c r="AB374" s="194" t="str">
        <f t="shared" si="166"/>
        <v/>
      </c>
      <c r="AC374" s="194" t="str">
        <f t="shared" si="167"/>
        <v/>
      </c>
      <c r="AD374" s="194" t="str">
        <f t="shared" si="168"/>
        <v/>
      </c>
      <c r="AE374" s="194" t="str">
        <f t="shared" si="169"/>
        <v/>
      </c>
      <c r="AF374" s="194" t="str">
        <f t="shared" si="170"/>
        <v/>
      </c>
      <c r="AG374" s="194" t="str">
        <f t="shared" si="171"/>
        <v/>
      </c>
      <c r="AH374" s="194" t="str">
        <f t="shared" si="172"/>
        <v/>
      </c>
      <c r="AI374" s="194" t="str">
        <f t="shared" si="173"/>
        <v/>
      </c>
      <c r="AJ374" s="194" t="str">
        <f t="shared" si="174"/>
        <v/>
      </c>
    </row>
    <row r="375" spans="1:36" x14ac:dyDescent="0.5">
      <c r="A375" s="226">
        <v>373</v>
      </c>
      <c r="C375" s="15" t="s">
        <v>1989</v>
      </c>
      <c r="D375" s="16" t="s">
        <v>228</v>
      </c>
      <c r="E375" s="215"/>
      <c r="F375" s="28"/>
      <c r="G375" s="17" t="str">
        <f t="shared" ca="1" si="150"/>
        <v/>
      </c>
      <c r="H375" s="28"/>
      <c r="I375" s="28"/>
      <c r="J375" s="30"/>
      <c r="K375" s="189">
        <f t="shared" si="177"/>
        <v>0</v>
      </c>
      <c r="L375" s="26"/>
      <c r="M375" s="194" t="str">
        <f t="shared" si="151"/>
        <v/>
      </c>
      <c r="N375" s="194" t="str">
        <f t="shared" si="152"/>
        <v/>
      </c>
      <c r="O375" s="194" t="str">
        <f t="shared" si="153"/>
        <v/>
      </c>
      <c r="P375" s="194" t="str">
        <f t="shared" si="154"/>
        <v/>
      </c>
      <c r="Q375" s="194" t="str">
        <f t="shared" si="155"/>
        <v/>
      </c>
      <c r="R375" s="194" t="str">
        <f t="shared" si="156"/>
        <v/>
      </c>
      <c r="S375" s="194" t="str">
        <f t="shared" si="157"/>
        <v/>
      </c>
      <c r="T375" s="194" t="str">
        <f t="shared" si="158"/>
        <v/>
      </c>
      <c r="U375" s="194" t="str">
        <f t="shared" si="159"/>
        <v/>
      </c>
      <c r="V375" s="194" t="str">
        <f t="shared" si="160"/>
        <v/>
      </c>
      <c r="W375" s="194" t="str">
        <f t="shared" si="161"/>
        <v/>
      </c>
      <c r="X375" s="194" t="str">
        <f t="shared" si="162"/>
        <v/>
      </c>
      <c r="Y375" s="194" t="str">
        <f t="shared" si="163"/>
        <v/>
      </c>
      <c r="Z375" s="194" t="str">
        <f t="shared" si="164"/>
        <v/>
      </c>
      <c r="AA375" s="194" t="str">
        <f t="shared" si="165"/>
        <v/>
      </c>
      <c r="AB375" s="194" t="str">
        <f t="shared" si="166"/>
        <v/>
      </c>
      <c r="AC375" s="194" t="str">
        <f t="shared" si="167"/>
        <v/>
      </c>
      <c r="AD375" s="194" t="str">
        <f t="shared" si="168"/>
        <v/>
      </c>
      <c r="AE375" s="194" t="str">
        <f t="shared" si="169"/>
        <v/>
      </c>
      <c r="AF375" s="194" t="str">
        <f t="shared" si="170"/>
        <v/>
      </c>
      <c r="AG375" s="194" t="str">
        <f t="shared" si="171"/>
        <v/>
      </c>
      <c r="AH375" s="194" t="str">
        <f t="shared" si="172"/>
        <v/>
      </c>
      <c r="AI375" s="194" t="str">
        <f t="shared" si="173"/>
        <v/>
      </c>
      <c r="AJ375" s="194" t="str">
        <f t="shared" si="174"/>
        <v/>
      </c>
    </row>
    <row r="376" spans="1:36" x14ac:dyDescent="0.5">
      <c r="A376" s="230">
        <v>374</v>
      </c>
      <c r="B376" s="231"/>
      <c r="C376" s="15" t="s">
        <v>1993</v>
      </c>
      <c r="D376" s="16" t="s">
        <v>232</v>
      </c>
      <c r="E376" s="215"/>
      <c r="F376" s="28"/>
      <c r="G376" s="17" t="str">
        <f t="shared" ca="1" si="150"/>
        <v/>
      </c>
      <c r="H376" s="28"/>
      <c r="I376" s="28"/>
      <c r="J376" s="30"/>
      <c r="K376" s="189">
        <f t="shared" si="177"/>
        <v>0</v>
      </c>
      <c r="L376" s="26"/>
      <c r="M376" s="194" t="str">
        <f t="shared" si="151"/>
        <v/>
      </c>
      <c r="N376" s="194" t="str">
        <f t="shared" si="152"/>
        <v/>
      </c>
      <c r="O376" s="194" t="str">
        <f t="shared" si="153"/>
        <v/>
      </c>
      <c r="P376" s="194" t="str">
        <f t="shared" si="154"/>
        <v/>
      </c>
      <c r="Q376" s="194" t="str">
        <f t="shared" si="155"/>
        <v/>
      </c>
      <c r="R376" s="194" t="str">
        <f t="shared" si="156"/>
        <v/>
      </c>
      <c r="S376" s="194" t="str">
        <f t="shared" si="157"/>
        <v/>
      </c>
      <c r="T376" s="194" t="str">
        <f t="shared" si="158"/>
        <v/>
      </c>
      <c r="U376" s="194" t="str">
        <f t="shared" si="159"/>
        <v/>
      </c>
      <c r="V376" s="194" t="str">
        <f t="shared" si="160"/>
        <v/>
      </c>
      <c r="W376" s="194" t="str">
        <f t="shared" si="161"/>
        <v/>
      </c>
      <c r="X376" s="194" t="str">
        <f t="shared" si="162"/>
        <v/>
      </c>
      <c r="Y376" s="194" t="str">
        <f t="shared" si="163"/>
        <v/>
      </c>
      <c r="Z376" s="194" t="str">
        <f t="shared" si="164"/>
        <v/>
      </c>
      <c r="AA376" s="194" t="str">
        <f t="shared" si="165"/>
        <v/>
      </c>
      <c r="AB376" s="194" t="str">
        <f t="shared" si="166"/>
        <v/>
      </c>
      <c r="AC376" s="194" t="str">
        <f t="shared" si="167"/>
        <v/>
      </c>
      <c r="AD376" s="194" t="str">
        <f t="shared" si="168"/>
        <v/>
      </c>
      <c r="AE376" s="194" t="str">
        <f t="shared" si="169"/>
        <v/>
      </c>
      <c r="AF376" s="194" t="str">
        <f t="shared" si="170"/>
        <v/>
      </c>
      <c r="AG376" s="194" t="str">
        <f t="shared" si="171"/>
        <v/>
      </c>
      <c r="AH376" s="194" t="str">
        <f t="shared" si="172"/>
        <v/>
      </c>
      <c r="AI376" s="194" t="str">
        <f t="shared" si="173"/>
        <v/>
      </c>
      <c r="AJ376" s="194" t="str">
        <f t="shared" si="174"/>
        <v/>
      </c>
    </row>
    <row r="377" spans="1:36" s="92" customFormat="1" ht="20.25" thickBot="1" x14ac:dyDescent="0.55000000000000004">
      <c r="A377" s="227">
        <v>375</v>
      </c>
      <c r="B377" s="220"/>
      <c r="C377" s="93" t="s">
        <v>1973</v>
      </c>
      <c r="D377" s="94" t="s">
        <v>212</v>
      </c>
      <c r="E377" s="103"/>
      <c r="F377" s="98"/>
      <c r="G377" s="97" t="str">
        <f t="shared" ca="1" si="150"/>
        <v/>
      </c>
      <c r="H377" s="98"/>
      <c r="I377" s="98"/>
      <c r="J377" s="99"/>
      <c r="K377" s="190">
        <f t="shared" si="177"/>
        <v>0</v>
      </c>
      <c r="L377" s="95"/>
      <c r="M377" s="195" t="str">
        <f t="shared" si="151"/>
        <v/>
      </c>
      <c r="N377" s="195" t="str">
        <f t="shared" si="152"/>
        <v/>
      </c>
      <c r="O377" s="195" t="str">
        <f t="shared" si="153"/>
        <v/>
      </c>
      <c r="P377" s="195" t="str">
        <f t="shared" si="154"/>
        <v/>
      </c>
      <c r="Q377" s="195" t="str">
        <f t="shared" si="155"/>
        <v/>
      </c>
      <c r="R377" s="195" t="str">
        <f t="shared" si="156"/>
        <v/>
      </c>
      <c r="S377" s="195" t="str">
        <f t="shared" si="157"/>
        <v/>
      </c>
      <c r="T377" s="195" t="str">
        <f t="shared" si="158"/>
        <v/>
      </c>
      <c r="U377" s="195" t="str">
        <f t="shared" si="159"/>
        <v/>
      </c>
      <c r="V377" s="195" t="str">
        <f t="shared" si="160"/>
        <v/>
      </c>
      <c r="W377" s="195" t="str">
        <f t="shared" si="161"/>
        <v/>
      </c>
      <c r="X377" s="195" t="str">
        <f t="shared" si="162"/>
        <v/>
      </c>
      <c r="Y377" s="195" t="str">
        <f t="shared" si="163"/>
        <v/>
      </c>
      <c r="Z377" s="195" t="str">
        <f t="shared" si="164"/>
        <v/>
      </c>
      <c r="AA377" s="195" t="str">
        <f t="shared" si="165"/>
        <v/>
      </c>
      <c r="AB377" s="195" t="str">
        <f t="shared" si="166"/>
        <v/>
      </c>
      <c r="AC377" s="195" t="str">
        <f t="shared" si="167"/>
        <v/>
      </c>
      <c r="AD377" s="195" t="str">
        <f t="shared" si="168"/>
        <v/>
      </c>
      <c r="AE377" s="195" t="str">
        <f t="shared" si="169"/>
        <v/>
      </c>
      <c r="AF377" s="195" t="str">
        <f t="shared" si="170"/>
        <v/>
      </c>
      <c r="AG377" s="195" t="str">
        <f t="shared" si="171"/>
        <v/>
      </c>
      <c r="AH377" s="195" t="str">
        <f t="shared" si="172"/>
        <v/>
      </c>
      <c r="AI377" s="195" t="str">
        <f t="shared" si="173"/>
        <v/>
      </c>
      <c r="AJ377" s="195" t="str">
        <f t="shared" si="174"/>
        <v/>
      </c>
    </row>
    <row r="378" spans="1:36" x14ac:dyDescent="0.5">
      <c r="A378" s="226">
        <v>376</v>
      </c>
      <c r="C378" s="85" t="s">
        <v>1995</v>
      </c>
      <c r="D378" s="86" t="s">
        <v>235</v>
      </c>
      <c r="E378" s="215"/>
      <c r="F378" s="90"/>
      <c r="G378" s="89" t="str">
        <f t="shared" ca="1" si="150"/>
        <v/>
      </c>
      <c r="H378" s="90"/>
      <c r="I378" s="90"/>
      <c r="J378" s="91"/>
      <c r="K378" s="118"/>
      <c r="L378" s="87"/>
      <c r="M378" s="193" t="str">
        <f t="shared" si="151"/>
        <v/>
      </c>
      <c r="N378" s="193" t="str">
        <f t="shared" si="152"/>
        <v/>
      </c>
      <c r="O378" s="193" t="str">
        <f t="shared" si="153"/>
        <v/>
      </c>
      <c r="P378" s="193" t="str">
        <f t="shared" si="154"/>
        <v/>
      </c>
      <c r="Q378" s="193" t="str">
        <f t="shared" si="155"/>
        <v/>
      </c>
      <c r="R378" s="193" t="str">
        <f t="shared" si="156"/>
        <v/>
      </c>
      <c r="S378" s="193" t="str">
        <f t="shared" si="157"/>
        <v/>
      </c>
      <c r="T378" s="193" t="str">
        <f t="shared" si="158"/>
        <v/>
      </c>
      <c r="U378" s="193" t="str">
        <f t="shared" si="159"/>
        <v/>
      </c>
      <c r="V378" s="193" t="str">
        <f t="shared" si="160"/>
        <v/>
      </c>
      <c r="W378" s="193" t="str">
        <f t="shared" si="161"/>
        <v/>
      </c>
      <c r="X378" s="193" t="str">
        <f t="shared" si="162"/>
        <v/>
      </c>
      <c r="Y378" s="193" t="str">
        <f t="shared" si="163"/>
        <v/>
      </c>
      <c r="Z378" s="193" t="str">
        <f t="shared" si="164"/>
        <v/>
      </c>
      <c r="AA378" s="193" t="str">
        <f t="shared" si="165"/>
        <v/>
      </c>
      <c r="AB378" s="193" t="str">
        <f t="shared" si="166"/>
        <v/>
      </c>
      <c r="AC378" s="193" t="str">
        <f t="shared" si="167"/>
        <v/>
      </c>
      <c r="AD378" s="193" t="str">
        <f t="shared" si="168"/>
        <v/>
      </c>
      <c r="AE378" s="193" t="str">
        <f t="shared" si="169"/>
        <v/>
      </c>
      <c r="AF378" s="193" t="str">
        <f t="shared" si="170"/>
        <v/>
      </c>
      <c r="AG378" s="193" t="str">
        <f t="shared" si="171"/>
        <v/>
      </c>
      <c r="AH378" s="193" t="str">
        <f t="shared" si="172"/>
        <v/>
      </c>
      <c r="AI378" s="193" t="str">
        <f t="shared" si="173"/>
        <v/>
      </c>
      <c r="AJ378" s="193" t="str">
        <f t="shared" si="174"/>
        <v/>
      </c>
    </row>
    <row r="379" spans="1:36" x14ac:dyDescent="0.5">
      <c r="A379" s="226">
        <v>377</v>
      </c>
      <c r="C379" s="15" t="s">
        <v>1996</v>
      </c>
      <c r="D379" s="16" t="s">
        <v>236</v>
      </c>
      <c r="E379" s="215"/>
      <c r="F379" s="28"/>
      <c r="G379" s="17" t="str">
        <f t="shared" ca="1" si="150"/>
        <v/>
      </c>
      <c r="H379" s="28"/>
      <c r="I379" s="28"/>
      <c r="J379" s="30"/>
      <c r="K379" s="189">
        <f t="shared" ref="K379:K398" si="178">$K$378</f>
        <v>0</v>
      </c>
      <c r="L379" s="26"/>
      <c r="M379" s="194" t="str">
        <f t="shared" si="151"/>
        <v/>
      </c>
      <c r="N379" s="194" t="str">
        <f t="shared" si="152"/>
        <v/>
      </c>
      <c r="O379" s="194" t="str">
        <f t="shared" si="153"/>
        <v/>
      </c>
      <c r="P379" s="194" t="str">
        <f t="shared" si="154"/>
        <v/>
      </c>
      <c r="Q379" s="194" t="str">
        <f t="shared" si="155"/>
        <v/>
      </c>
      <c r="R379" s="194" t="str">
        <f t="shared" si="156"/>
        <v/>
      </c>
      <c r="S379" s="194" t="str">
        <f t="shared" si="157"/>
        <v/>
      </c>
      <c r="T379" s="194" t="str">
        <f t="shared" si="158"/>
        <v/>
      </c>
      <c r="U379" s="194" t="str">
        <f t="shared" si="159"/>
        <v/>
      </c>
      <c r="V379" s="194" t="str">
        <f t="shared" si="160"/>
        <v/>
      </c>
      <c r="W379" s="194" t="str">
        <f t="shared" si="161"/>
        <v/>
      </c>
      <c r="X379" s="194" t="str">
        <f t="shared" si="162"/>
        <v/>
      </c>
      <c r="Y379" s="194" t="str">
        <f t="shared" si="163"/>
        <v/>
      </c>
      <c r="Z379" s="194" t="str">
        <f t="shared" si="164"/>
        <v/>
      </c>
      <c r="AA379" s="194" t="str">
        <f t="shared" si="165"/>
        <v/>
      </c>
      <c r="AB379" s="194" t="str">
        <f t="shared" si="166"/>
        <v/>
      </c>
      <c r="AC379" s="194" t="str">
        <f t="shared" si="167"/>
        <v/>
      </c>
      <c r="AD379" s="194" t="str">
        <f t="shared" si="168"/>
        <v/>
      </c>
      <c r="AE379" s="194" t="str">
        <f t="shared" si="169"/>
        <v/>
      </c>
      <c r="AF379" s="194" t="str">
        <f t="shared" si="170"/>
        <v/>
      </c>
      <c r="AG379" s="194" t="str">
        <f t="shared" si="171"/>
        <v/>
      </c>
      <c r="AH379" s="194" t="str">
        <f t="shared" si="172"/>
        <v/>
      </c>
      <c r="AI379" s="194" t="str">
        <f t="shared" si="173"/>
        <v/>
      </c>
      <c r="AJ379" s="194" t="str">
        <f t="shared" si="174"/>
        <v/>
      </c>
    </row>
    <row r="380" spans="1:36" x14ac:dyDescent="0.5">
      <c r="A380" s="226">
        <v>378</v>
      </c>
      <c r="C380" s="15" t="s">
        <v>1997</v>
      </c>
      <c r="D380" s="16" t="s">
        <v>237</v>
      </c>
      <c r="E380" s="215"/>
      <c r="F380" s="28"/>
      <c r="G380" s="17" t="str">
        <f t="shared" ca="1" si="150"/>
        <v/>
      </c>
      <c r="H380" s="28"/>
      <c r="I380" s="28"/>
      <c r="J380" s="30"/>
      <c r="K380" s="189">
        <f t="shared" si="178"/>
        <v>0</v>
      </c>
      <c r="L380" s="26"/>
      <c r="M380" s="194" t="str">
        <f t="shared" si="151"/>
        <v/>
      </c>
      <c r="N380" s="194" t="str">
        <f t="shared" si="152"/>
        <v/>
      </c>
      <c r="O380" s="194" t="str">
        <f t="shared" si="153"/>
        <v/>
      </c>
      <c r="P380" s="194" t="str">
        <f t="shared" si="154"/>
        <v/>
      </c>
      <c r="Q380" s="194" t="str">
        <f t="shared" si="155"/>
        <v/>
      </c>
      <c r="R380" s="194" t="str">
        <f t="shared" si="156"/>
        <v/>
      </c>
      <c r="S380" s="194" t="str">
        <f t="shared" si="157"/>
        <v/>
      </c>
      <c r="T380" s="194" t="str">
        <f t="shared" si="158"/>
        <v/>
      </c>
      <c r="U380" s="194" t="str">
        <f t="shared" si="159"/>
        <v/>
      </c>
      <c r="V380" s="194" t="str">
        <f t="shared" si="160"/>
        <v/>
      </c>
      <c r="W380" s="194" t="str">
        <f t="shared" si="161"/>
        <v/>
      </c>
      <c r="X380" s="194" t="str">
        <f t="shared" si="162"/>
        <v/>
      </c>
      <c r="Y380" s="194" t="str">
        <f t="shared" si="163"/>
        <v/>
      </c>
      <c r="Z380" s="194" t="str">
        <f t="shared" si="164"/>
        <v/>
      </c>
      <c r="AA380" s="194" t="str">
        <f t="shared" si="165"/>
        <v/>
      </c>
      <c r="AB380" s="194" t="str">
        <f t="shared" si="166"/>
        <v/>
      </c>
      <c r="AC380" s="194" t="str">
        <f t="shared" si="167"/>
        <v/>
      </c>
      <c r="AD380" s="194" t="str">
        <f t="shared" si="168"/>
        <v/>
      </c>
      <c r="AE380" s="194" t="str">
        <f t="shared" si="169"/>
        <v/>
      </c>
      <c r="AF380" s="194" t="str">
        <f t="shared" si="170"/>
        <v/>
      </c>
      <c r="AG380" s="194" t="str">
        <f t="shared" si="171"/>
        <v/>
      </c>
      <c r="AH380" s="194" t="str">
        <f t="shared" si="172"/>
        <v/>
      </c>
      <c r="AI380" s="194" t="str">
        <f t="shared" si="173"/>
        <v/>
      </c>
      <c r="AJ380" s="194" t="str">
        <f t="shared" si="174"/>
        <v/>
      </c>
    </row>
    <row r="381" spans="1:36" x14ac:dyDescent="0.5">
      <c r="A381" s="226">
        <v>379</v>
      </c>
      <c r="C381" s="15" t="s">
        <v>1998</v>
      </c>
      <c r="D381" s="16" t="s">
        <v>238</v>
      </c>
      <c r="E381" s="215"/>
      <c r="F381" s="28"/>
      <c r="G381" s="17" t="str">
        <f t="shared" ca="1" si="150"/>
        <v/>
      </c>
      <c r="H381" s="28"/>
      <c r="I381" s="28"/>
      <c r="J381" s="30"/>
      <c r="K381" s="189">
        <f t="shared" si="178"/>
        <v>0</v>
      </c>
      <c r="L381" s="26"/>
      <c r="M381" s="194" t="str">
        <f t="shared" si="151"/>
        <v/>
      </c>
      <c r="N381" s="194" t="str">
        <f t="shared" si="152"/>
        <v/>
      </c>
      <c r="O381" s="194" t="str">
        <f t="shared" si="153"/>
        <v/>
      </c>
      <c r="P381" s="194" t="str">
        <f t="shared" si="154"/>
        <v/>
      </c>
      <c r="Q381" s="194" t="str">
        <f t="shared" si="155"/>
        <v/>
      </c>
      <c r="R381" s="194" t="str">
        <f t="shared" si="156"/>
        <v/>
      </c>
      <c r="S381" s="194" t="str">
        <f t="shared" si="157"/>
        <v/>
      </c>
      <c r="T381" s="194" t="str">
        <f t="shared" si="158"/>
        <v/>
      </c>
      <c r="U381" s="194" t="str">
        <f t="shared" si="159"/>
        <v/>
      </c>
      <c r="V381" s="194" t="str">
        <f t="shared" si="160"/>
        <v/>
      </c>
      <c r="W381" s="194" t="str">
        <f t="shared" si="161"/>
        <v/>
      </c>
      <c r="X381" s="194" t="str">
        <f t="shared" si="162"/>
        <v/>
      </c>
      <c r="Y381" s="194" t="str">
        <f t="shared" si="163"/>
        <v/>
      </c>
      <c r="Z381" s="194" t="str">
        <f t="shared" si="164"/>
        <v/>
      </c>
      <c r="AA381" s="194" t="str">
        <f t="shared" si="165"/>
        <v/>
      </c>
      <c r="AB381" s="194" t="str">
        <f t="shared" si="166"/>
        <v/>
      </c>
      <c r="AC381" s="194" t="str">
        <f t="shared" si="167"/>
        <v/>
      </c>
      <c r="AD381" s="194" t="str">
        <f t="shared" si="168"/>
        <v/>
      </c>
      <c r="AE381" s="194" t="str">
        <f t="shared" si="169"/>
        <v/>
      </c>
      <c r="AF381" s="194" t="str">
        <f t="shared" si="170"/>
        <v/>
      </c>
      <c r="AG381" s="194" t="str">
        <f t="shared" si="171"/>
        <v/>
      </c>
      <c r="AH381" s="194" t="str">
        <f t="shared" si="172"/>
        <v/>
      </c>
      <c r="AI381" s="194" t="str">
        <f t="shared" si="173"/>
        <v/>
      </c>
      <c r="AJ381" s="194" t="str">
        <f t="shared" si="174"/>
        <v/>
      </c>
    </row>
    <row r="382" spans="1:36" x14ac:dyDescent="0.5">
      <c r="A382" s="226">
        <v>380</v>
      </c>
      <c r="C382" s="15" t="s">
        <v>1999</v>
      </c>
      <c r="D382" s="16" t="s">
        <v>239</v>
      </c>
      <c r="E382" s="215"/>
      <c r="F382" s="28"/>
      <c r="G382" s="17" t="str">
        <f t="shared" ca="1" si="150"/>
        <v/>
      </c>
      <c r="H382" s="28"/>
      <c r="I382" s="28"/>
      <c r="J382" s="30"/>
      <c r="K382" s="189">
        <f t="shared" si="178"/>
        <v>0</v>
      </c>
      <c r="L382" s="26"/>
      <c r="M382" s="194" t="str">
        <f t="shared" si="151"/>
        <v/>
      </c>
      <c r="N382" s="194" t="str">
        <f t="shared" si="152"/>
        <v/>
      </c>
      <c r="O382" s="194" t="str">
        <f t="shared" si="153"/>
        <v/>
      </c>
      <c r="P382" s="194" t="str">
        <f t="shared" si="154"/>
        <v/>
      </c>
      <c r="Q382" s="194" t="str">
        <f t="shared" si="155"/>
        <v/>
      </c>
      <c r="R382" s="194" t="str">
        <f t="shared" si="156"/>
        <v/>
      </c>
      <c r="S382" s="194" t="str">
        <f t="shared" si="157"/>
        <v/>
      </c>
      <c r="T382" s="194" t="str">
        <f t="shared" si="158"/>
        <v/>
      </c>
      <c r="U382" s="194" t="str">
        <f t="shared" si="159"/>
        <v/>
      </c>
      <c r="V382" s="194" t="str">
        <f t="shared" si="160"/>
        <v/>
      </c>
      <c r="W382" s="194" t="str">
        <f t="shared" si="161"/>
        <v/>
      </c>
      <c r="X382" s="194" t="str">
        <f t="shared" si="162"/>
        <v/>
      </c>
      <c r="Y382" s="194" t="str">
        <f t="shared" si="163"/>
        <v/>
      </c>
      <c r="Z382" s="194" t="str">
        <f t="shared" si="164"/>
        <v/>
      </c>
      <c r="AA382" s="194" t="str">
        <f t="shared" si="165"/>
        <v/>
      </c>
      <c r="AB382" s="194" t="str">
        <f t="shared" si="166"/>
        <v/>
      </c>
      <c r="AC382" s="194" t="str">
        <f t="shared" si="167"/>
        <v/>
      </c>
      <c r="AD382" s="194" t="str">
        <f t="shared" si="168"/>
        <v/>
      </c>
      <c r="AE382" s="194" t="str">
        <f t="shared" si="169"/>
        <v/>
      </c>
      <c r="AF382" s="194" t="str">
        <f t="shared" si="170"/>
        <v/>
      </c>
      <c r="AG382" s="194" t="str">
        <f t="shared" si="171"/>
        <v/>
      </c>
      <c r="AH382" s="194" t="str">
        <f t="shared" si="172"/>
        <v/>
      </c>
      <c r="AI382" s="194" t="str">
        <f t="shared" si="173"/>
        <v/>
      </c>
      <c r="AJ382" s="194" t="str">
        <f t="shared" si="174"/>
        <v/>
      </c>
    </row>
    <row r="383" spans="1:36" x14ac:dyDescent="0.5">
      <c r="A383" s="226">
        <v>381</v>
      </c>
      <c r="C383" s="15" t="s">
        <v>2000</v>
      </c>
      <c r="D383" s="16" t="s">
        <v>240</v>
      </c>
      <c r="E383" s="215"/>
      <c r="F383" s="28"/>
      <c r="G383" s="17" t="str">
        <f t="shared" ca="1" si="150"/>
        <v/>
      </c>
      <c r="H383" s="28"/>
      <c r="I383" s="28"/>
      <c r="J383" s="30"/>
      <c r="K383" s="189">
        <f t="shared" si="178"/>
        <v>0</v>
      </c>
      <c r="L383" s="26"/>
      <c r="M383" s="194" t="str">
        <f t="shared" si="151"/>
        <v/>
      </c>
      <c r="N383" s="194" t="str">
        <f t="shared" si="152"/>
        <v/>
      </c>
      <c r="O383" s="194" t="str">
        <f t="shared" si="153"/>
        <v/>
      </c>
      <c r="P383" s="194" t="str">
        <f t="shared" si="154"/>
        <v/>
      </c>
      <c r="Q383" s="194" t="str">
        <f t="shared" si="155"/>
        <v/>
      </c>
      <c r="R383" s="194" t="str">
        <f t="shared" si="156"/>
        <v/>
      </c>
      <c r="S383" s="194" t="str">
        <f t="shared" si="157"/>
        <v/>
      </c>
      <c r="T383" s="194" t="str">
        <f t="shared" si="158"/>
        <v/>
      </c>
      <c r="U383" s="194" t="str">
        <f t="shared" si="159"/>
        <v/>
      </c>
      <c r="V383" s="194" t="str">
        <f t="shared" si="160"/>
        <v/>
      </c>
      <c r="W383" s="194" t="str">
        <f t="shared" si="161"/>
        <v/>
      </c>
      <c r="X383" s="194" t="str">
        <f t="shared" si="162"/>
        <v/>
      </c>
      <c r="Y383" s="194" t="str">
        <f t="shared" si="163"/>
        <v/>
      </c>
      <c r="Z383" s="194" t="str">
        <f t="shared" si="164"/>
        <v/>
      </c>
      <c r="AA383" s="194" t="str">
        <f t="shared" si="165"/>
        <v/>
      </c>
      <c r="AB383" s="194" t="str">
        <f t="shared" si="166"/>
        <v/>
      </c>
      <c r="AC383" s="194" t="str">
        <f t="shared" si="167"/>
        <v/>
      </c>
      <c r="AD383" s="194" t="str">
        <f t="shared" si="168"/>
        <v/>
      </c>
      <c r="AE383" s="194" t="str">
        <f t="shared" si="169"/>
        <v/>
      </c>
      <c r="AF383" s="194" t="str">
        <f t="shared" si="170"/>
        <v/>
      </c>
      <c r="AG383" s="194" t="str">
        <f t="shared" si="171"/>
        <v/>
      </c>
      <c r="AH383" s="194" t="str">
        <f t="shared" si="172"/>
        <v/>
      </c>
      <c r="AI383" s="194" t="str">
        <f t="shared" si="173"/>
        <v/>
      </c>
      <c r="AJ383" s="194" t="str">
        <f t="shared" si="174"/>
        <v/>
      </c>
    </row>
    <row r="384" spans="1:36" x14ac:dyDescent="0.5">
      <c r="A384" s="226">
        <v>382</v>
      </c>
      <c r="C384" s="15" t="s">
        <v>2001</v>
      </c>
      <c r="D384" s="16" t="s">
        <v>241</v>
      </c>
      <c r="E384" s="215"/>
      <c r="F384" s="28"/>
      <c r="G384" s="17" t="str">
        <f t="shared" ca="1" si="150"/>
        <v/>
      </c>
      <c r="H384" s="28"/>
      <c r="I384" s="28"/>
      <c r="J384" s="30"/>
      <c r="K384" s="189">
        <f t="shared" si="178"/>
        <v>0</v>
      </c>
      <c r="L384" s="26"/>
      <c r="M384" s="194" t="str">
        <f t="shared" si="151"/>
        <v/>
      </c>
      <c r="N384" s="194" t="str">
        <f t="shared" si="152"/>
        <v/>
      </c>
      <c r="O384" s="194" t="str">
        <f t="shared" si="153"/>
        <v/>
      </c>
      <c r="P384" s="194" t="str">
        <f t="shared" si="154"/>
        <v/>
      </c>
      <c r="Q384" s="194" t="str">
        <f t="shared" si="155"/>
        <v/>
      </c>
      <c r="R384" s="194" t="str">
        <f t="shared" si="156"/>
        <v/>
      </c>
      <c r="S384" s="194" t="str">
        <f t="shared" si="157"/>
        <v/>
      </c>
      <c r="T384" s="194" t="str">
        <f t="shared" si="158"/>
        <v/>
      </c>
      <c r="U384" s="194" t="str">
        <f t="shared" si="159"/>
        <v/>
      </c>
      <c r="V384" s="194" t="str">
        <f t="shared" si="160"/>
        <v/>
      </c>
      <c r="W384" s="194" t="str">
        <f t="shared" si="161"/>
        <v/>
      </c>
      <c r="X384" s="194" t="str">
        <f t="shared" si="162"/>
        <v/>
      </c>
      <c r="Y384" s="194" t="str">
        <f t="shared" si="163"/>
        <v/>
      </c>
      <c r="Z384" s="194" t="str">
        <f t="shared" si="164"/>
        <v/>
      </c>
      <c r="AA384" s="194" t="str">
        <f t="shared" si="165"/>
        <v/>
      </c>
      <c r="AB384" s="194" t="str">
        <f t="shared" si="166"/>
        <v/>
      </c>
      <c r="AC384" s="194" t="str">
        <f t="shared" si="167"/>
        <v/>
      </c>
      <c r="AD384" s="194" t="str">
        <f t="shared" si="168"/>
        <v/>
      </c>
      <c r="AE384" s="194" t="str">
        <f t="shared" si="169"/>
        <v/>
      </c>
      <c r="AF384" s="194" t="str">
        <f t="shared" si="170"/>
        <v/>
      </c>
      <c r="AG384" s="194" t="str">
        <f t="shared" si="171"/>
        <v/>
      </c>
      <c r="AH384" s="194" t="str">
        <f t="shared" si="172"/>
        <v/>
      </c>
      <c r="AI384" s="194" t="str">
        <f t="shared" si="173"/>
        <v/>
      </c>
      <c r="AJ384" s="194" t="str">
        <f t="shared" si="174"/>
        <v/>
      </c>
    </row>
    <row r="385" spans="1:36" x14ac:dyDescent="0.5">
      <c r="A385" s="226">
        <v>383</v>
      </c>
      <c r="C385" s="15" t="s">
        <v>2002</v>
      </c>
      <c r="D385" s="16" t="s">
        <v>242</v>
      </c>
      <c r="E385" s="215"/>
      <c r="F385" s="28"/>
      <c r="G385" s="17" t="str">
        <f t="shared" ca="1" si="150"/>
        <v/>
      </c>
      <c r="H385" s="28"/>
      <c r="I385" s="28"/>
      <c r="J385" s="30"/>
      <c r="K385" s="189">
        <f t="shared" si="178"/>
        <v>0</v>
      </c>
      <c r="L385" s="26"/>
      <c r="M385" s="194" t="str">
        <f t="shared" si="151"/>
        <v/>
      </c>
      <c r="N385" s="194" t="str">
        <f t="shared" si="152"/>
        <v/>
      </c>
      <c r="O385" s="194" t="str">
        <f t="shared" si="153"/>
        <v/>
      </c>
      <c r="P385" s="194" t="str">
        <f t="shared" si="154"/>
        <v/>
      </c>
      <c r="Q385" s="194" t="str">
        <f t="shared" si="155"/>
        <v/>
      </c>
      <c r="R385" s="194" t="str">
        <f t="shared" si="156"/>
        <v/>
      </c>
      <c r="S385" s="194" t="str">
        <f t="shared" si="157"/>
        <v/>
      </c>
      <c r="T385" s="194" t="str">
        <f t="shared" si="158"/>
        <v/>
      </c>
      <c r="U385" s="194" t="str">
        <f t="shared" si="159"/>
        <v/>
      </c>
      <c r="V385" s="194" t="str">
        <f t="shared" si="160"/>
        <v/>
      </c>
      <c r="W385" s="194" t="str">
        <f t="shared" si="161"/>
        <v/>
      </c>
      <c r="X385" s="194" t="str">
        <f t="shared" si="162"/>
        <v/>
      </c>
      <c r="Y385" s="194" t="str">
        <f t="shared" si="163"/>
        <v/>
      </c>
      <c r="Z385" s="194" t="str">
        <f t="shared" si="164"/>
        <v/>
      </c>
      <c r="AA385" s="194" t="str">
        <f t="shared" si="165"/>
        <v/>
      </c>
      <c r="AB385" s="194" t="str">
        <f t="shared" si="166"/>
        <v/>
      </c>
      <c r="AC385" s="194" t="str">
        <f t="shared" si="167"/>
        <v/>
      </c>
      <c r="AD385" s="194" t="str">
        <f t="shared" si="168"/>
        <v/>
      </c>
      <c r="AE385" s="194" t="str">
        <f t="shared" si="169"/>
        <v/>
      </c>
      <c r="AF385" s="194" t="str">
        <f t="shared" si="170"/>
        <v/>
      </c>
      <c r="AG385" s="194" t="str">
        <f t="shared" si="171"/>
        <v/>
      </c>
      <c r="AH385" s="194" t="str">
        <f t="shared" si="172"/>
        <v/>
      </c>
      <c r="AI385" s="194" t="str">
        <f t="shared" si="173"/>
        <v/>
      </c>
      <c r="AJ385" s="194" t="str">
        <f t="shared" si="174"/>
        <v/>
      </c>
    </row>
    <row r="386" spans="1:36" x14ac:dyDescent="0.5">
      <c r="A386" s="226">
        <v>384</v>
      </c>
      <c r="C386" s="15" t="s">
        <v>1994</v>
      </c>
      <c r="D386" s="16" t="s">
        <v>234</v>
      </c>
      <c r="E386" s="215"/>
      <c r="F386" s="28"/>
      <c r="G386" s="17" t="str">
        <f t="shared" ref="G386:G449" ca="1" si="179">IF(ISBLANK(F386) = TRUE,"",INDIRECT(CONCATENATE("Day_",F386)))</f>
        <v/>
      </c>
      <c r="H386" s="28"/>
      <c r="I386" s="28"/>
      <c r="J386" s="30"/>
      <c r="K386" s="189">
        <f t="shared" si="178"/>
        <v>0</v>
      </c>
      <c r="L386" s="26"/>
      <c r="M386" s="194" t="str">
        <f t="shared" si="151"/>
        <v/>
      </c>
      <c r="N386" s="194" t="str">
        <f t="shared" si="152"/>
        <v/>
      </c>
      <c r="O386" s="194" t="str">
        <f t="shared" si="153"/>
        <v/>
      </c>
      <c r="P386" s="194" t="str">
        <f t="shared" si="154"/>
        <v/>
      </c>
      <c r="Q386" s="194" t="str">
        <f t="shared" si="155"/>
        <v/>
      </c>
      <c r="R386" s="194" t="str">
        <f t="shared" si="156"/>
        <v/>
      </c>
      <c r="S386" s="194" t="str">
        <f t="shared" si="157"/>
        <v/>
      </c>
      <c r="T386" s="194" t="str">
        <f t="shared" si="158"/>
        <v/>
      </c>
      <c r="U386" s="194" t="str">
        <f t="shared" si="159"/>
        <v/>
      </c>
      <c r="V386" s="194" t="str">
        <f t="shared" si="160"/>
        <v/>
      </c>
      <c r="W386" s="194" t="str">
        <f t="shared" si="161"/>
        <v/>
      </c>
      <c r="X386" s="194" t="str">
        <f t="shared" si="162"/>
        <v/>
      </c>
      <c r="Y386" s="194" t="str">
        <f t="shared" si="163"/>
        <v/>
      </c>
      <c r="Z386" s="194" t="str">
        <f t="shared" si="164"/>
        <v/>
      </c>
      <c r="AA386" s="194" t="str">
        <f t="shared" si="165"/>
        <v/>
      </c>
      <c r="AB386" s="194" t="str">
        <f t="shared" si="166"/>
        <v/>
      </c>
      <c r="AC386" s="194" t="str">
        <f t="shared" si="167"/>
        <v/>
      </c>
      <c r="AD386" s="194" t="str">
        <f t="shared" si="168"/>
        <v/>
      </c>
      <c r="AE386" s="194" t="str">
        <f t="shared" si="169"/>
        <v/>
      </c>
      <c r="AF386" s="194" t="str">
        <f t="shared" si="170"/>
        <v/>
      </c>
      <c r="AG386" s="194" t="str">
        <f t="shared" si="171"/>
        <v/>
      </c>
      <c r="AH386" s="194" t="str">
        <f t="shared" si="172"/>
        <v/>
      </c>
      <c r="AI386" s="194" t="str">
        <f t="shared" si="173"/>
        <v/>
      </c>
      <c r="AJ386" s="194" t="str">
        <f t="shared" si="174"/>
        <v/>
      </c>
    </row>
    <row r="387" spans="1:36" x14ac:dyDescent="0.5">
      <c r="A387" s="226">
        <v>385</v>
      </c>
      <c r="C387" s="15" t="s">
        <v>2004</v>
      </c>
      <c r="D387" s="16" t="s">
        <v>244</v>
      </c>
      <c r="E387" s="215"/>
      <c r="F387" s="28"/>
      <c r="G387" s="17" t="str">
        <f t="shared" ca="1" si="179"/>
        <v/>
      </c>
      <c r="H387" s="28"/>
      <c r="I387" s="28"/>
      <c r="J387" s="30"/>
      <c r="K387" s="189">
        <f t="shared" si="178"/>
        <v>0</v>
      </c>
      <c r="L387" s="26"/>
      <c r="M387" s="194" t="str">
        <f t="shared" ref="M387:M450" si="180">IF(K387=1, IF(H387&gt;0, H387, ""), "")</f>
        <v/>
      </c>
      <c r="N387" s="194" t="str">
        <f t="shared" ref="N387:N450" si="181">IF(K387=1, IF(F387&gt;0, 1, ""), "")</f>
        <v/>
      </c>
      <c r="O387" s="194" t="str">
        <f t="shared" ref="O387:O450" si="182">IF(K387=2, IF(H387&gt;0, H387, ""), "")</f>
        <v/>
      </c>
      <c r="P387" s="194" t="str">
        <f t="shared" ref="P387:P450" si="183">IF(K387=2, IF(F387&gt;0, 1, ""), "")</f>
        <v/>
      </c>
      <c r="Q387" s="194" t="str">
        <f t="shared" ref="Q387:Q450" si="184">IF(K387=3, IF(H387&gt;0, H387, ""), "")</f>
        <v/>
      </c>
      <c r="R387" s="194" t="str">
        <f t="shared" ref="R387:R450" si="185">IF(K387=3, IF(F387&gt;0, 1, ""), "")</f>
        <v/>
      </c>
      <c r="S387" s="194" t="str">
        <f t="shared" ref="S387:S450" si="186">IF(K387=4, IF(H387&gt;0, H387, ""), "")</f>
        <v/>
      </c>
      <c r="T387" s="194" t="str">
        <f t="shared" ref="T387:T450" si="187">IF(K387=4, IF(F387&gt;0, 1, ""), "")</f>
        <v/>
      </c>
      <c r="U387" s="194" t="str">
        <f t="shared" ref="U387:U450" si="188">IF(K387=5, IF(H387&gt;0, H387, ""), "")</f>
        <v/>
      </c>
      <c r="V387" s="194" t="str">
        <f t="shared" ref="V387:V450" si="189">IF(K387=5, IF(F387&gt;0, 1, ""), "")</f>
        <v/>
      </c>
      <c r="W387" s="194" t="str">
        <f t="shared" ref="W387:W450" si="190">IF(K387=6, IF(H387&gt;0, H387, ""), "")</f>
        <v/>
      </c>
      <c r="X387" s="194" t="str">
        <f t="shared" ref="X387:X450" si="191">IF(K387=6, IF(F387&gt;0, 1, ""), "")</f>
        <v/>
      </c>
      <c r="Y387" s="194" t="str">
        <f t="shared" ref="Y387:Y450" si="192">IF(K387=7, IF(H387&gt;0, H387, ""), "")</f>
        <v/>
      </c>
      <c r="Z387" s="194" t="str">
        <f t="shared" ref="Z387:Z450" si="193">IF(K387=7, IF(F387&gt;0, 1, ""), "")</f>
        <v/>
      </c>
      <c r="AA387" s="194" t="str">
        <f t="shared" ref="AA387:AA450" si="194">IF(K387=8, IF(H387&gt;0, H387, ""), "")</f>
        <v/>
      </c>
      <c r="AB387" s="194" t="str">
        <f t="shared" ref="AB387:AB450" si="195">IF(K387=8, IF(F387&gt;0, 1, ""), "")</f>
        <v/>
      </c>
      <c r="AC387" s="194" t="str">
        <f t="shared" ref="AC387:AC450" si="196">IF(K387=9, IF(H387&gt;0, H387, ""), "")</f>
        <v/>
      </c>
      <c r="AD387" s="194" t="str">
        <f t="shared" ref="AD387:AD450" si="197">IF(K387=9, IF(F387&gt;0, 1, ""), "")</f>
        <v/>
      </c>
      <c r="AE387" s="194" t="str">
        <f t="shared" ref="AE387:AE450" si="198">IF(K387=10, IF(H387&gt;0, H387, ""), "")</f>
        <v/>
      </c>
      <c r="AF387" s="194" t="str">
        <f t="shared" ref="AF387:AF450" si="199">IF(K387=10, IF(F387&gt;0, 1, ""), "")</f>
        <v/>
      </c>
      <c r="AG387" s="194" t="str">
        <f t="shared" ref="AG387:AG450" si="200">IF(K387=11, IF(H387&gt;0, H387, ""), "")</f>
        <v/>
      </c>
      <c r="AH387" s="194" t="str">
        <f t="shared" ref="AH387:AH450" si="201">IF(K387=11, IF(F387&gt;0, 1, ""), "")</f>
        <v/>
      </c>
      <c r="AI387" s="194" t="str">
        <f t="shared" ref="AI387:AI450" si="202">IF(K387=12, IF(H387&gt;0, H387, ""), "")</f>
        <v/>
      </c>
      <c r="AJ387" s="194" t="str">
        <f t="shared" ref="AJ387:AJ450" si="203">IF(K387=12, IF(F387&gt;0, 1, ""), "")</f>
        <v/>
      </c>
    </row>
    <row r="388" spans="1:36" x14ac:dyDescent="0.5">
      <c r="A388" s="226">
        <v>386</v>
      </c>
      <c r="C388" s="15" t="s">
        <v>2005</v>
      </c>
      <c r="D388" s="16" t="s">
        <v>245</v>
      </c>
      <c r="E388" s="215"/>
      <c r="F388" s="28"/>
      <c r="G388" s="17" t="str">
        <f t="shared" ca="1" si="179"/>
        <v/>
      </c>
      <c r="H388" s="28"/>
      <c r="I388" s="28"/>
      <c r="J388" s="30"/>
      <c r="K388" s="189">
        <f t="shared" si="178"/>
        <v>0</v>
      </c>
      <c r="L388" s="26"/>
      <c r="M388" s="194" t="str">
        <f t="shared" si="180"/>
        <v/>
      </c>
      <c r="N388" s="194" t="str">
        <f t="shared" si="181"/>
        <v/>
      </c>
      <c r="O388" s="194" t="str">
        <f t="shared" si="182"/>
        <v/>
      </c>
      <c r="P388" s="194" t="str">
        <f t="shared" si="183"/>
        <v/>
      </c>
      <c r="Q388" s="194" t="str">
        <f t="shared" si="184"/>
        <v/>
      </c>
      <c r="R388" s="194" t="str">
        <f t="shared" si="185"/>
        <v/>
      </c>
      <c r="S388" s="194" t="str">
        <f t="shared" si="186"/>
        <v/>
      </c>
      <c r="T388" s="194" t="str">
        <f t="shared" si="187"/>
        <v/>
      </c>
      <c r="U388" s="194" t="str">
        <f t="shared" si="188"/>
        <v/>
      </c>
      <c r="V388" s="194" t="str">
        <f t="shared" si="189"/>
        <v/>
      </c>
      <c r="W388" s="194" t="str">
        <f t="shared" si="190"/>
        <v/>
      </c>
      <c r="X388" s="194" t="str">
        <f t="shared" si="191"/>
        <v/>
      </c>
      <c r="Y388" s="194" t="str">
        <f t="shared" si="192"/>
        <v/>
      </c>
      <c r="Z388" s="194" t="str">
        <f t="shared" si="193"/>
        <v/>
      </c>
      <c r="AA388" s="194" t="str">
        <f t="shared" si="194"/>
        <v/>
      </c>
      <c r="AB388" s="194" t="str">
        <f t="shared" si="195"/>
        <v/>
      </c>
      <c r="AC388" s="194" t="str">
        <f t="shared" si="196"/>
        <v/>
      </c>
      <c r="AD388" s="194" t="str">
        <f t="shared" si="197"/>
        <v/>
      </c>
      <c r="AE388" s="194" t="str">
        <f t="shared" si="198"/>
        <v/>
      </c>
      <c r="AF388" s="194" t="str">
        <f t="shared" si="199"/>
        <v/>
      </c>
      <c r="AG388" s="194" t="str">
        <f t="shared" si="200"/>
        <v/>
      </c>
      <c r="AH388" s="194" t="str">
        <f t="shared" si="201"/>
        <v/>
      </c>
      <c r="AI388" s="194" t="str">
        <f t="shared" si="202"/>
        <v/>
      </c>
      <c r="AJ388" s="194" t="str">
        <f t="shared" si="203"/>
        <v/>
      </c>
    </row>
    <row r="389" spans="1:36" x14ac:dyDescent="0.5">
      <c r="A389" s="226">
        <v>387</v>
      </c>
      <c r="C389" s="15" t="s">
        <v>2006</v>
      </c>
      <c r="D389" s="16" t="s">
        <v>246</v>
      </c>
      <c r="E389" s="215"/>
      <c r="F389" s="28"/>
      <c r="G389" s="17" t="str">
        <f t="shared" ca="1" si="179"/>
        <v/>
      </c>
      <c r="H389" s="28"/>
      <c r="I389" s="28"/>
      <c r="J389" s="30"/>
      <c r="K389" s="189">
        <f t="shared" si="178"/>
        <v>0</v>
      </c>
      <c r="L389" s="26"/>
      <c r="M389" s="194" t="str">
        <f t="shared" si="180"/>
        <v/>
      </c>
      <c r="N389" s="194" t="str">
        <f t="shared" si="181"/>
        <v/>
      </c>
      <c r="O389" s="194" t="str">
        <f t="shared" si="182"/>
        <v/>
      </c>
      <c r="P389" s="194" t="str">
        <f t="shared" si="183"/>
        <v/>
      </c>
      <c r="Q389" s="194" t="str">
        <f t="shared" si="184"/>
        <v/>
      </c>
      <c r="R389" s="194" t="str">
        <f t="shared" si="185"/>
        <v/>
      </c>
      <c r="S389" s="194" t="str">
        <f t="shared" si="186"/>
        <v/>
      </c>
      <c r="T389" s="194" t="str">
        <f t="shared" si="187"/>
        <v/>
      </c>
      <c r="U389" s="194" t="str">
        <f t="shared" si="188"/>
        <v/>
      </c>
      <c r="V389" s="194" t="str">
        <f t="shared" si="189"/>
        <v/>
      </c>
      <c r="W389" s="194" t="str">
        <f t="shared" si="190"/>
        <v/>
      </c>
      <c r="X389" s="194" t="str">
        <f t="shared" si="191"/>
        <v/>
      </c>
      <c r="Y389" s="194" t="str">
        <f t="shared" si="192"/>
        <v/>
      </c>
      <c r="Z389" s="194" t="str">
        <f t="shared" si="193"/>
        <v/>
      </c>
      <c r="AA389" s="194" t="str">
        <f t="shared" si="194"/>
        <v/>
      </c>
      <c r="AB389" s="194" t="str">
        <f t="shared" si="195"/>
        <v/>
      </c>
      <c r="AC389" s="194" t="str">
        <f t="shared" si="196"/>
        <v/>
      </c>
      <c r="AD389" s="194" t="str">
        <f t="shared" si="197"/>
        <v/>
      </c>
      <c r="AE389" s="194" t="str">
        <f t="shared" si="198"/>
        <v/>
      </c>
      <c r="AF389" s="194" t="str">
        <f t="shared" si="199"/>
        <v/>
      </c>
      <c r="AG389" s="194" t="str">
        <f t="shared" si="200"/>
        <v/>
      </c>
      <c r="AH389" s="194" t="str">
        <f t="shared" si="201"/>
        <v/>
      </c>
      <c r="AI389" s="194" t="str">
        <f t="shared" si="202"/>
        <v/>
      </c>
      <c r="AJ389" s="194" t="str">
        <f t="shared" si="203"/>
        <v/>
      </c>
    </row>
    <row r="390" spans="1:36" x14ac:dyDescent="0.5">
      <c r="A390" s="226">
        <v>388</v>
      </c>
      <c r="C390" s="15" t="s">
        <v>2007</v>
      </c>
      <c r="D390" s="16" t="s">
        <v>247</v>
      </c>
      <c r="E390" s="215"/>
      <c r="F390" s="28"/>
      <c r="G390" s="17" t="str">
        <f t="shared" ca="1" si="179"/>
        <v/>
      </c>
      <c r="H390" s="28"/>
      <c r="I390" s="28"/>
      <c r="J390" s="30"/>
      <c r="K390" s="189">
        <f t="shared" si="178"/>
        <v>0</v>
      </c>
      <c r="L390" s="26"/>
      <c r="M390" s="194" t="str">
        <f t="shared" si="180"/>
        <v/>
      </c>
      <c r="N390" s="194" t="str">
        <f t="shared" si="181"/>
        <v/>
      </c>
      <c r="O390" s="194" t="str">
        <f t="shared" si="182"/>
        <v/>
      </c>
      <c r="P390" s="194" t="str">
        <f t="shared" si="183"/>
        <v/>
      </c>
      <c r="Q390" s="194" t="str">
        <f t="shared" si="184"/>
        <v/>
      </c>
      <c r="R390" s="194" t="str">
        <f t="shared" si="185"/>
        <v/>
      </c>
      <c r="S390" s="194" t="str">
        <f t="shared" si="186"/>
        <v/>
      </c>
      <c r="T390" s="194" t="str">
        <f t="shared" si="187"/>
        <v/>
      </c>
      <c r="U390" s="194" t="str">
        <f t="shared" si="188"/>
        <v/>
      </c>
      <c r="V390" s="194" t="str">
        <f t="shared" si="189"/>
        <v/>
      </c>
      <c r="W390" s="194" t="str">
        <f t="shared" si="190"/>
        <v/>
      </c>
      <c r="X390" s="194" t="str">
        <f t="shared" si="191"/>
        <v/>
      </c>
      <c r="Y390" s="194" t="str">
        <f t="shared" si="192"/>
        <v/>
      </c>
      <c r="Z390" s="194" t="str">
        <f t="shared" si="193"/>
        <v/>
      </c>
      <c r="AA390" s="194" t="str">
        <f t="shared" si="194"/>
        <v/>
      </c>
      <c r="AB390" s="194" t="str">
        <f t="shared" si="195"/>
        <v/>
      </c>
      <c r="AC390" s="194" t="str">
        <f t="shared" si="196"/>
        <v/>
      </c>
      <c r="AD390" s="194" t="str">
        <f t="shared" si="197"/>
        <v/>
      </c>
      <c r="AE390" s="194" t="str">
        <f t="shared" si="198"/>
        <v/>
      </c>
      <c r="AF390" s="194" t="str">
        <f t="shared" si="199"/>
        <v/>
      </c>
      <c r="AG390" s="194" t="str">
        <f t="shared" si="200"/>
        <v/>
      </c>
      <c r="AH390" s="194" t="str">
        <f t="shared" si="201"/>
        <v/>
      </c>
      <c r="AI390" s="194" t="str">
        <f t="shared" si="202"/>
        <v/>
      </c>
      <c r="AJ390" s="194" t="str">
        <f t="shared" si="203"/>
        <v/>
      </c>
    </row>
    <row r="391" spans="1:36" x14ac:dyDescent="0.5">
      <c r="A391" s="226">
        <v>389</v>
      </c>
      <c r="C391" s="15" t="s">
        <v>2008</v>
      </c>
      <c r="D391" s="16" t="s">
        <v>248</v>
      </c>
      <c r="E391" s="215"/>
      <c r="F391" s="28"/>
      <c r="G391" s="17" t="str">
        <f t="shared" ca="1" si="179"/>
        <v/>
      </c>
      <c r="H391" s="28"/>
      <c r="I391" s="28"/>
      <c r="J391" s="30"/>
      <c r="K391" s="189">
        <f t="shared" si="178"/>
        <v>0</v>
      </c>
      <c r="L391" s="26"/>
      <c r="M391" s="194" t="str">
        <f t="shared" si="180"/>
        <v/>
      </c>
      <c r="N391" s="194" t="str">
        <f t="shared" si="181"/>
        <v/>
      </c>
      <c r="O391" s="194" t="str">
        <f t="shared" si="182"/>
        <v/>
      </c>
      <c r="P391" s="194" t="str">
        <f t="shared" si="183"/>
        <v/>
      </c>
      <c r="Q391" s="194" t="str">
        <f t="shared" si="184"/>
        <v/>
      </c>
      <c r="R391" s="194" t="str">
        <f t="shared" si="185"/>
        <v/>
      </c>
      <c r="S391" s="194" t="str">
        <f t="shared" si="186"/>
        <v/>
      </c>
      <c r="T391" s="194" t="str">
        <f t="shared" si="187"/>
        <v/>
      </c>
      <c r="U391" s="194" t="str">
        <f t="shared" si="188"/>
        <v/>
      </c>
      <c r="V391" s="194" t="str">
        <f t="shared" si="189"/>
        <v/>
      </c>
      <c r="W391" s="194" t="str">
        <f t="shared" si="190"/>
        <v/>
      </c>
      <c r="X391" s="194" t="str">
        <f t="shared" si="191"/>
        <v/>
      </c>
      <c r="Y391" s="194" t="str">
        <f t="shared" si="192"/>
        <v/>
      </c>
      <c r="Z391" s="194" t="str">
        <f t="shared" si="193"/>
        <v/>
      </c>
      <c r="AA391" s="194" t="str">
        <f t="shared" si="194"/>
        <v/>
      </c>
      <c r="AB391" s="194" t="str">
        <f t="shared" si="195"/>
        <v/>
      </c>
      <c r="AC391" s="194" t="str">
        <f t="shared" si="196"/>
        <v/>
      </c>
      <c r="AD391" s="194" t="str">
        <f t="shared" si="197"/>
        <v/>
      </c>
      <c r="AE391" s="194" t="str">
        <f t="shared" si="198"/>
        <v/>
      </c>
      <c r="AF391" s="194" t="str">
        <f t="shared" si="199"/>
        <v/>
      </c>
      <c r="AG391" s="194" t="str">
        <f t="shared" si="200"/>
        <v/>
      </c>
      <c r="AH391" s="194" t="str">
        <f t="shared" si="201"/>
        <v/>
      </c>
      <c r="AI391" s="194" t="str">
        <f t="shared" si="202"/>
        <v/>
      </c>
      <c r="AJ391" s="194" t="str">
        <f t="shared" si="203"/>
        <v/>
      </c>
    </row>
    <row r="392" spans="1:36" x14ac:dyDescent="0.5">
      <c r="A392" s="226">
        <v>390</v>
      </c>
      <c r="C392" s="15" t="s">
        <v>2009</v>
      </c>
      <c r="D392" s="16" t="s">
        <v>249</v>
      </c>
      <c r="E392" s="215"/>
      <c r="F392" s="28"/>
      <c r="G392" s="17" t="str">
        <f t="shared" ca="1" si="179"/>
        <v/>
      </c>
      <c r="H392" s="28"/>
      <c r="I392" s="28"/>
      <c r="J392" s="30"/>
      <c r="K392" s="189">
        <f t="shared" si="178"/>
        <v>0</v>
      </c>
      <c r="L392" s="26"/>
      <c r="M392" s="194" t="str">
        <f t="shared" si="180"/>
        <v/>
      </c>
      <c r="N392" s="194" t="str">
        <f t="shared" si="181"/>
        <v/>
      </c>
      <c r="O392" s="194" t="str">
        <f t="shared" si="182"/>
        <v/>
      </c>
      <c r="P392" s="194" t="str">
        <f t="shared" si="183"/>
        <v/>
      </c>
      <c r="Q392" s="194" t="str">
        <f t="shared" si="184"/>
        <v/>
      </c>
      <c r="R392" s="194" t="str">
        <f t="shared" si="185"/>
        <v/>
      </c>
      <c r="S392" s="194" t="str">
        <f t="shared" si="186"/>
        <v/>
      </c>
      <c r="T392" s="194" t="str">
        <f t="shared" si="187"/>
        <v/>
      </c>
      <c r="U392" s="194" t="str">
        <f t="shared" si="188"/>
        <v/>
      </c>
      <c r="V392" s="194" t="str">
        <f t="shared" si="189"/>
        <v/>
      </c>
      <c r="W392" s="194" t="str">
        <f t="shared" si="190"/>
        <v/>
      </c>
      <c r="X392" s="194" t="str">
        <f t="shared" si="191"/>
        <v/>
      </c>
      <c r="Y392" s="194" t="str">
        <f t="shared" si="192"/>
        <v/>
      </c>
      <c r="Z392" s="194" t="str">
        <f t="shared" si="193"/>
        <v/>
      </c>
      <c r="AA392" s="194" t="str">
        <f t="shared" si="194"/>
        <v/>
      </c>
      <c r="AB392" s="194" t="str">
        <f t="shared" si="195"/>
        <v/>
      </c>
      <c r="AC392" s="194" t="str">
        <f t="shared" si="196"/>
        <v/>
      </c>
      <c r="AD392" s="194" t="str">
        <f t="shared" si="197"/>
        <v/>
      </c>
      <c r="AE392" s="194" t="str">
        <f t="shared" si="198"/>
        <v/>
      </c>
      <c r="AF392" s="194" t="str">
        <f t="shared" si="199"/>
        <v/>
      </c>
      <c r="AG392" s="194" t="str">
        <f t="shared" si="200"/>
        <v/>
      </c>
      <c r="AH392" s="194" t="str">
        <f t="shared" si="201"/>
        <v/>
      </c>
      <c r="AI392" s="194" t="str">
        <f t="shared" si="202"/>
        <v/>
      </c>
      <c r="AJ392" s="194" t="str">
        <f t="shared" si="203"/>
        <v/>
      </c>
    </row>
    <row r="393" spans="1:36" x14ac:dyDescent="0.5">
      <c r="A393" s="226">
        <v>391</v>
      </c>
      <c r="C393" s="15" t="s">
        <v>2010</v>
      </c>
      <c r="D393" s="16" t="s">
        <v>250</v>
      </c>
      <c r="E393" s="215"/>
      <c r="F393" s="28"/>
      <c r="G393" s="17" t="str">
        <f t="shared" ca="1" si="179"/>
        <v/>
      </c>
      <c r="H393" s="28"/>
      <c r="I393" s="28"/>
      <c r="J393" s="30"/>
      <c r="K393" s="189">
        <f t="shared" si="178"/>
        <v>0</v>
      </c>
      <c r="L393" s="26"/>
      <c r="M393" s="194" t="str">
        <f t="shared" si="180"/>
        <v/>
      </c>
      <c r="N393" s="194" t="str">
        <f t="shared" si="181"/>
        <v/>
      </c>
      <c r="O393" s="194" t="str">
        <f t="shared" si="182"/>
        <v/>
      </c>
      <c r="P393" s="194" t="str">
        <f t="shared" si="183"/>
        <v/>
      </c>
      <c r="Q393" s="194" t="str">
        <f t="shared" si="184"/>
        <v/>
      </c>
      <c r="R393" s="194" t="str">
        <f t="shared" si="185"/>
        <v/>
      </c>
      <c r="S393" s="194" t="str">
        <f t="shared" si="186"/>
        <v/>
      </c>
      <c r="T393" s="194" t="str">
        <f t="shared" si="187"/>
        <v/>
      </c>
      <c r="U393" s="194" t="str">
        <f t="shared" si="188"/>
        <v/>
      </c>
      <c r="V393" s="194" t="str">
        <f t="shared" si="189"/>
        <v/>
      </c>
      <c r="W393" s="194" t="str">
        <f t="shared" si="190"/>
        <v/>
      </c>
      <c r="X393" s="194" t="str">
        <f t="shared" si="191"/>
        <v/>
      </c>
      <c r="Y393" s="194" t="str">
        <f t="shared" si="192"/>
        <v/>
      </c>
      <c r="Z393" s="194" t="str">
        <f t="shared" si="193"/>
        <v/>
      </c>
      <c r="AA393" s="194" t="str">
        <f t="shared" si="194"/>
        <v/>
      </c>
      <c r="AB393" s="194" t="str">
        <f t="shared" si="195"/>
        <v/>
      </c>
      <c r="AC393" s="194" t="str">
        <f t="shared" si="196"/>
        <v/>
      </c>
      <c r="AD393" s="194" t="str">
        <f t="shared" si="197"/>
        <v/>
      </c>
      <c r="AE393" s="194" t="str">
        <f t="shared" si="198"/>
        <v/>
      </c>
      <c r="AF393" s="194" t="str">
        <f t="shared" si="199"/>
        <v/>
      </c>
      <c r="AG393" s="194" t="str">
        <f t="shared" si="200"/>
        <v/>
      </c>
      <c r="AH393" s="194" t="str">
        <f t="shared" si="201"/>
        <v/>
      </c>
      <c r="AI393" s="194" t="str">
        <f t="shared" si="202"/>
        <v/>
      </c>
      <c r="AJ393" s="194" t="str">
        <f t="shared" si="203"/>
        <v/>
      </c>
    </row>
    <row r="394" spans="1:36" x14ac:dyDescent="0.5">
      <c r="A394" s="226">
        <v>392</v>
      </c>
      <c r="C394" s="15" t="s">
        <v>2011</v>
      </c>
      <c r="D394" s="16" t="s">
        <v>251</v>
      </c>
      <c r="E394" s="215"/>
      <c r="F394" s="28"/>
      <c r="G394" s="17" t="str">
        <f t="shared" ca="1" si="179"/>
        <v/>
      </c>
      <c r="H394" s="28"/>
      <c r="I394" s="28"/>
      <c r="J394" s="30"/>
      <c r="K394" s="189">
        <f t="shared" si="178"/>
        <v>0</v>
      </c>
      <c r="L394" s="26"/>
      <c r="M394" s="194" t="str">
        <f t="shared" si="180"/>
        <v/>
      </c>
      <c r="N394" s="194" t="str">
        <f t="shared" si="181"/>
        <v/>
      </c>
      <c r="O394" s="194" t="str">
        <f t="shared" si="182"/>
        <v/>
      </c>
      <c r="P394" s="194" t="str">
        <f t="shared" si="183"/>
        <v/>
      </c>
      <c r="Q394" s="194" t="str">
        <f t="shared" si="184"/>
        <v/>
      </c>
      <c r="R394" s="194" t="str">
        <f t="shared" si="185"/>
        <v/>
      </c>
      <c r="S394" s="194" t="str">
        <f t="shared" si="186"/>
        <v/>
      </c>
      <c r="T394" s="194" t="str">
        <f t="shared" si="187"/>
        <v/>
      </c>
      <c r="U394" s="194" t="str">
        <f t="shared" si="188"/>
        <v/>
      </c>
      <c r="V394" s="194" t="str">
        <f t="shared" si="189"/>
        <v/>
      </c>
      <c r="W394" s="194" t="str">
        <f t="shared" si="190"/>
        <v/>
      </c>
      <c r="X394" s="194" t="str">
        <f t="shared" si="191"/>
        <v/>
      </c>
      <c r="Y394" s="194" t="str">
        <f t="shared" si="192"/>
        <v/>
      </c>
      <c r="Z394" s="194" t="str">
        <f t="shared" si="193"/>
        <v/>
      </c>
      <c r="AA394" s="194" t="str">
        <f t="shared" si="194"/>
        <v/>
      </c>
      <c r="AB394" s="194" t="str">
        <f t="shared" si="195"/>
        <v/>
      </c>
      <c r="AC394" s="194" t="str">
        <f t="shared" si="196"/>
        <v/>
      </c>
      <c r="AD394" s="194" t="str">
        <f t="shared" si="197"/>
        <v/>
      </c>
      <c r="AE394" s="194" t="str">
        <f t="shared" si="198"/>
        <v/>
      </c>
      <c r="AF394" s="194" t="str">
        <f t="shared" si="199"/>
        <v/>
      </c>
      <c r="AG394" s="194" t="str">
        <f t="shared" si="200"/>
        <v/>
      </c>
      <c r="AH394" s="194" t="str">
        <f t="shared" si="201"/>
        <v/>
      </c>
      <c r="AI394" s="194" t="str">
        <f t="shared" si="202"/>
        <v/>
      </c>
      <c r="AJ394" s="194" t="str">
        <f t="shared" si="203"/>
        <v/>
      </c>
    </row>
    <row r="395" spans="1:36" x14ac:dyDescent="0.5">
      <c r="A395" s="230">
        <v>393</v>
      </c>
      <c r="B395" s="231"/>
      <c r="C395" s="15" t="s">
        <v>2012</v>
      </c>
      <c r="D395" s="16" t="s">
        <v>252</v>
      </c>
      <c r="E395" s="215"/>
      <c r="F395" s="28"/>
      <c r="G395" s="17" t="str">
        <f t="shared" ca="1" si="179"/>
        <v/>
      </c>
      <c r="H395" s="28"/>
      <c r="I395" s="28"/>
      <c r="J395" s="30"/>
      <c r="K395" s="189">
        <f t="shared" si="178"/>
        <v>0</v>
      </c>
      <c r="L395" s="26"/>
      <c r="M395" s="194" t="str">
        <f t="shared" si="180"/>
        <v/>
      </c>
      <c r="N395" s="194" t="str">
        <f t="shared" si="181"/>
        <v/>
      </c>
      <c r="O395" s="194" t="str">
        <f t="shared" si="182"/>
        <v/>
      </c>
      <c r="P395" s="194" t="str">
        <f t="shared" si="183"/>
        <v/>
      </c>
      <c r="Q395" s="194" t="str">
        <f t="shared" si="184"/>
        <v/>
      </c>
      <c r="R395" s="194" t="str">
        <f t="shared" si="185"/>
        <v/>
      </c>
      <c r="S395" s="194" t="str">
        <f t="shared" si="186"/>
        <v/>
      </c>
      <c r="T395" s="194" t="str">
        <f t="shared" si="187"/>
        <v/>
      </c>
      <c r="U395" s="194" t="str">
        <f t="shared" si="188"/>
        <v/>
      </c>
      <c r="V395" s="194" t="str">
        <f t="shared" si="189"/>
        <v/>
      </c>
      <c r="W395" s="194" t="str">
        <f t="shared" si="190"/>
        <v/>
      </c>
      <c r="X395" s="194" t="str">
        <f t="shared" si="191"/>
        <v/>
      </c>
      <c r="Y395" s="194" t="str">
        <f t="shared" si="192"/>
        <v/>
      </c>
      <c r="Z395" s="194" t="str">
        <f t="shared" si="193"/>
        <v/>
      </c>
      <c r="AA395" s="194" t="str">
        <f t="shared" si="194"/>
        <v/>
      </c>
      <c r="AB395" s="194" t="str">
        <f t="shared" si="195"/>
        <v/>
      </c>
      <c r="AC395" s="194" t="str">
        <f t="shared" si="196"/>
        <v/>
      </c>
      <c r="AD395" s="194" t="str">
        <f t="shared" si="197"/>
        <v/>
      </c>
      <c r="AE395" s="194" t="str">
        <f t="shared" si="198"/>
        <v/>
      </c>
      <c r="AF395" s="194" t="str">
        <f t="shared" si="199"/>
        <v/>
      </c>
      <c r="AG395" s="194" t="str">
        <f t="shared" si="200"/>
        <v/>
      </c>
      <c r="AH395" s="194" t="str">
        <f t="shared" si="201"/>
        <v/>
      </c>
      <c r="AI395" s="194" t="str">
        <f t="shared" si="202"/>
        <v/>
      </c>
      <c r="AJ395" s="194" t="str">
        <f t="shared" si="203"/>
        <v/>
      </c>
    </row>
    <row r="396" spans="1:36" x14ac:dyDescent="0.5">
      <c r="A396" s="226">
        <v>394</v>
      </c>
      <c r="C396" s="15" t="s">
        <v>2003</v>
      </c>
      <c r="D396" s="16" t="s">
        <v>243</v>
      </c>
      <c r="E396" s="215"/>
      <c r="F396" s="28"/>
      <c r="G396" s="17" t="str">
        <f t="shared" ca="1" si="179"/>
        <v/>
      </c>
      <c r="H396" s="28"/>
      <c r="I396" s="28"/>
      <c r="J396" s="30"/>
      <c r="K396" s="189">
        <f t="shared" si="178"/>
        <v>0</v>
      </c>
      <c r="L396" s="26"/>
      <c r="M396" s="194" t="str">
        <f t="shared" si="180"/>
        <v/>
      </c>
      <c r="N396" s="194" t="str">
        <f t="shared" si="181"/>
        <v/>
      </c>
      <c r="O396" s="194" t="str">
        <f t="shared" si="182"/>
        <v/>
      </c>
      <c r="P396" s="194" t="str">
        <f t="shared" si="183"/>
        <v/>
      </c>
      <c r="Q396" s="194" t="str">
        <f t="shared" si="184"/>
        <v/>
      </c>
      <c r="R396" s="194" t="str">
        <f t="shared" si="185"/>
        <v/>
      </c>
      <c r="S396" s="194" t="str">
        <f t="shared" si="186"/>
        <v/>
      </c>
      <c r="T396" s="194" t="str">
        <f t="shared" si="187"/>
        <v/>
      </c>
      <c r="U396" s="194" t="str">
        <f t="shared" si="188"/>
        <v/>
      </c>
      <c r="V396" s="194" t="str">
        <f t="shared" si="189"/>
        <v/>
      </c>
      <c r="W396" s="194" t="str">
        <f t="shared" si="190"/>
        <v/>
      </c>
      <c r="X396" s="194" t="str">
        <f t="shared" si="191"/>
        <v/>
      </c>
      <c r="Y396" s="194" t="str">
        <f t="shared" si="192"/>
        <v/>
      </c>
      <c r="Z396" s="194" t="str">
        <f t="shared" si="193"/>
        <v/>
      </c>
      <c r="AA396" s="194" t="str">
        <f t="shared" si="194"/>
        <v/>
      </c>
      <c r="AB396" s="194" t="str">
        <f t="shared" si="195"/>
        <v/>
      </c>
      <c r="AC396" s="194" t="str">
        <f t="shared" si="196"/>
        <v/>
      </c>
      <c r="AD396" s="194" t="str">
        <f t="shared" si="197"/>
        <v/>
      </c>
      <c r="AE396" s="194" t="str">
        <f t="shared" si="198"/>
        <v/>
      </c>
      <c r="AF396" s="194" t="str">
        <f t="shared" si="199"/>
        <v/>
      </c>
      <c r="AG396" s="194" t="str">
        <f t="shared" si="200"/>
        <v/>
      </c>
      <c r="AH396" s="194" t="str">
        <f t="shared" si="201"/>
        <v/>
      </c>
      <c r="AI396" s="194" t="str">
        <f t="shared" si="202"/>
        <v/>
      </c>
      <c r="AJ396" s="194" t="str">
        <f t="shared" si="203"/>
        <v/>
      </c>
    </row>
    <row r="397" spans="1:36" x14ac:dyDescent="0.5">
      <c r="A397" s="226">
        <v>395</v>
      </c>
      <c r="C397" s="15" t="s">
        <v>579</v>
      </c>
      <c r="D397" s="16" t="s">
        <v>233</v>
      </c>
      <c r="E397" s="215"/>
      <c r="F397" s="28"/>
      <c r="G397" s="17" t="str">
        <f t="shared" ca="1" si="179"/>
        <v/>
      </c>
      <c r="H397" s="28"/>
      <c r="I397" s="28"/>
      <c r="J397" s="30"/>
      <c r="K397" s="189">
        <f t="shared" si="178"/>
        <v>0</v>
      </c>
      <c r="L397" s="26"/>
      <c r="M397" s="194" t="str">
        <f t="shared" si="180"/>
        <v/>
      </c>
      <c r="N397" s="194" t="str">
        <f t="shared" si="181"/>
        <v/>
      </c>
      <c r="O397" s="194" t="str">
        <f t="shared" si="182"/>
        <v/>
      </c>
      <c r="P397" s="194" t="str">
        <f t="shared" si="183"/>
        <v/>
      </c>
      <c r="Q397" s="194" t="str">
        <f t="shared" si="184"/>
        <v/>
      </c>
      <c r="R397" s="194" t="str">
        <f t="shared" si="185"/>
        <v/>
      </c>
      <c r="S397" s="194" t="str">
        <f t="shared" si="186"/>
        <v/>
      </c>
      <c r="T397" s="194" t="str">
        <f t="shared" si="187"/>
        <v/>
      </c>
      <c r="U397" s="194" t="str">
        <f t="shared" si="188"/>
        <v/>
      </c>
      <c r="V397" s="194" t="str">
        <f t="shared" si="189"/>
        <v/>
      </c>
      <c r="W397" s="194" t="str">
        <f t="shared" si="190"/>
        <v/>
      </c>
      <c r="X397" s="194" t="str">
        <f t="shared" si="191"/>
        <v/>
      </c>
      <c r="Y397" s="194" t="str">
        <f t="shared" si="192"/>
        <v/>
      </c>
      <c r="Z397" s="194" t="str">
        <f t="shared" si="193"/>
        <v/>
      </c>
      <c r="AA397" s="194" t="str">
        <f t="shared" si="194"/>
        <v/>
      </c>
      <c r="AB397" s="194" t="str">
        <f t="shared" si="195"/>
        <v/>
      </c>
      <c r="AC397" s="194" t="str">
        <f t="shared" si="196"/>
        <v/>
      </c>
      <c r="AD397" s="194" t="str">
        <f t="shared" si="197"/>
        <v/>
      </c>
      <c r="AE397" s="194" t="str">
        <f t="shared" si="198"/>
        <v/>
      </c>
      <c r="AF397" s="194" t="str">
        <f t="shared" si="199"/>
        <v/>
      </c>
      <c r="AG397" s="194" t="str">
        <f t="shared" si="200"/>
        <v/>
      </c>
      <c r="AH397" s="194" t="str">
        <f t="shared" si="201"/>
        <v/>
      </c>
      <c r="AI397" s="194" t="str">
        <f t="shared" si="202"/>
        <v/>
      </c>
      <c r="AJ397" s="194" t="str">
        <f t="shared" si="203"/>
        <v/>
      </c>
    </row>
    <row r="398" spans="1:36" s="92" customFormat="1" ht="20.25" thickBot="1" x14ac:dyDescent="0.55000000000000004">
      <c r="A398" s="227">
        <v>396</v>
      </c>
      <c r="B398" s="220"/>
      <c r="C398" s="93">
        <v>3.5</v>
      </c>
      <c r="D398" s="94" t="s">
        <v>3454</v>
      </c>
      <c r="E398" s="103"/>
      <c r="F398" s="98"/>
      <c r="G398" s="97" t="str">
        <f t="shared" ca="1" si="179"/>
        <v/>
      </c>
      <c r="H398" s="98"/>
      <c r="I398" s="98"/>
      <c r="J398" s="99"/>
      <c r="K398" s="190">
        <f t="shared" si="178"/>
        <v>0</v>
      </c>
      <c r="L398" s="95"/>
      <c r="M398" s="195" t="str">
        <f t="shared" si="180"/>
        <v/>
      </c>
      <c r="N398" s="195" t="str">
        <f t="shared" si="181"/>
        <v/>
      </c>
      <c r="O398" s="195" t="str">
        <f t="shared" si="182"/>
        <v/>
      </c>
      <c r="P398" s="195" t="str">
        <f t="shared" si="183"/>
        <v/>
      </c>
      <c r="Q398" s="195" t="str">
        <f t="shared" si="184"/>
        <v/>
      </c>
      <c r="R398" s="195" t="str">
        <f t="shared" si="185"/>
        <v/>
      </c>
      <c r="S398" s="195" t="str">
        <f t="shared" si="186"/>
        <v/>
      </c>
      <c r="T398" s="195" t="str">
        <f t="shared" si="187"/>
        <v/>
      </c>
      <c r="U398" s="195" t="str">
        <f t="shared" si="188"/>
        <v/>
      </c>
      <c r="V398" s="195" t="str">
        <f t="shared" si="189"/>
        <v/>
      </c>
      <c r="W398" s="195" t="str">
        <f t="shared" si="190"/>
        <v/>
      </c>
      <c r="X398" s="195" t="str">
        <f t="shared" si="191"/>
        <v/>
      </c>
      <c r="Y398" s="195" t="str">
        <f t="shared" si="192"/>
        <v/>
      </c>
      <c r="Z398" s="195" t="str">
        <f t="shared" si="193"/>
        <v/>
      </c>
      <c r="AA398" s="195" t="str">
        <f t="shared" si="194"/>
        <v/>
      </c>
      <c r="AB398" s="195" t="str">
        <f t="shared" si="195"/>
        <v/>
      </c>
      <c r="AC398" s="195" t="str">
        <f t="shared" si="196"/>
        <v/>
      </c>
      <c r="AD398" s="195" t="str">
        <f t="shared" si="197"/>
        <v/>
      </c>
      <c r="AE398" s="195" t="str">
        <f t="shared" si="198"/>
        <v/>
      </c>
      <c r="AF398" s="195" t="str">
        <f t="shared" si="199"/>
        <v/>
      </c>
      <c r="AG398" s="195" t="str">
        <f t="shared" si="200"/>
        <v/>
      </c>
      <c r="AH398" s="195" t="str">
        <f t="shared" si="201"/>
        <v/>
      </c>
      <c r="AI398" s="195" t="str">
        <f t="shared" si="202"/>
        <v/>
      </c>
      <c r="AJ398" s="195" t="str">
        <f t="shared" si="203"/>
        <v/>
      </c>
    </row>
    <row r="399" spans="1:36" x14ac:dyDescent="0.5">
      <c r="A399" s="226">
        <v>397</v>
      </c>
      <c r="C399" s="85" t="s">
        <v>2014</v>
      </c>
      <c r="D399" s="86" t="s">
        <v>253</v>
      </c>
      <c r="E399" s="215"/>
      <c r="F399" s="90"/>
      <c r="G399" s="89" t="str">
        <f t="shared" ca="1" si="179"/>
        <v/>
      </c>
      <c r="H399" s="90"/>
      <c r="I399" s="90"/>
      <c r="J399" s="91"/>
      <c r="K399" s="118"/>
      <c r="L399" s="87"/>
      <c r="M399" s="193" t="str">
        <f t="shared" si="180"/>
        <v/>
      </c>
      <c r="N399" s="193" t="str">
        <f t="shared" si="181"/>
        <v/>
      </c>
      <c r="O399" s="193" t="str">
        <f t="shared" si="182"/>
        <v/>
      </c>
      <c r="P399" s="193" t="str">
        <f t="shared" si="183"/>
        <v/>
      </c>
      <c r="Q399" s="193" t="str">
        <f t="shared" si="184"/>
        <v/>
      </c>
      <c r="R399" s="193" t="str">
        <f t="shared" si="185"/>
        <v/>
      </c>
      <c r="S399" s="193" t="str">
        <f t="shared" si="186"/>
        <v/>
      </c>
      <c r="T399" s="193" t="str">
        <f t="shared" si="187"/>
        <v/>
      </c>
      <c r="U399" s="193" t="str">
        <f t="shared" si="188"/>
        <v/>
      </c>
      <c r="V399" s="193" t="str">
        <f t="shared" si="189"/>
        <v/>
      </c>
      <c r="W399" s="193" t="str">
        <f t="shared" si="190"/>
        <v/>
      </c>
      <c r="X399" s="193" t="str">
        <f t="shared" si="191"/>
        <v/>
      </c>
      <c r="Y399" s="193" t="str">
        <f t="shared" si="192"/>
        <v/>
      </c>
      <c r="Z399" s="193" t="str">
        <f t="shared" si="193"/>
        <v/>
      </c>
      <c r="AA399" s="193" t="str">
        <f t="shared" si="194"/>
        <v/>
      </c>
      <c r="AB399" s="193" t="str">
        <f t="shared" si="195"/>
        <v/>
      </c>
      <c r="AC399" s="193" t="str">
        <f t="shared" si="196"/>
        <v/>
      </c>
      <c r="AD399" s="193" t="str">
        <f t="shared" si="197"/>
        <v/>
      </c>
      <c r="AE399" s="193" t="str">
        <f t="shared" si="198"/>
        <v/>
      </c>
      <c r="AF399" s="193" t="str">
        <f t="shared" si="199"/>
        <v/>
      </c>
      <c r="AG399" s="193" t="str">
        <f t="shared" si="200"/>
        <v/>
      </c>
      <c r="AH399" s="193" t="str">
        <f t="shared" si="201"/>
        <v/>
      </c>
      <c r="AI399" s="193" t="str">
        <f t="shared" si="202"/>
        <v/>
      </c>
      <c r="AJ399" s="193" t="str">
        <f t="shared" si="203"/>
        <v/>
      </c>
    </row>
    <row r="400" spans="1:36" x14ac:dyDescent="0.5">
      <c r="A400" s="226">
        <v>398</v>
      </c>
      <c r="C400" s="15" t="s">
        <v>2015</v>
      </c>
      <c r="D400" s="16" t="s">
        <v>254</v>
      </c>
      <c r="E400" s="215"/>
      <c r="F400" s="28"/>
      <c r="G400" s="17" t="str">
        <f t="shared" ca="1" si="179"/>
        <v/>
      </c>
      <c r="H400" s="28"/>
      <c r="I400" s="28"/>
      <c r="J400" s="30"/>
      <c r="K400" s="189">
        <f t="shared" ref="K400:K405" si="204">$K$399</f>
        <v>0</v>
      </c>
      <c r="L400" s="26"/>
      <c r="M400" s="194" t="str">
        <f t="shared" si="180"/>
        <v/>
      </c>
      <c r="N400" s="194" t="str">
        <f t="shared" si="181"/>
        <v/>
      </c>
      <c r="O400" s="194" t="str">
        <f t="shared" si="182"/>
        <v/>
      </c>
      <c r="P400" s="194" t="str">
        <f t="shared" si="183"/>
        <v/>
      </c>
      <c r="Q400" s="194" t="str">
        <f t="shared" si="184"/>
        <v/>
      </c>
      <c r="R400" s="194" t="str">
        <f t="shared" si="185"/>
        <v/>
      </c>
      <c r="S400" s="194" t="str">
        <f t="shared" si="186"/>
        <v/>
      </c>
      <c r="T400" s="194" t="str">
        <f t="shared" si="187"/>
        <v/>
      </c>
      <c r="U400" s="194" t="str">
        <f t="shared" si="188"/>
        <v/>
      </c>
      <c r="V400" s="194" t="str">
        <f t="shared" si="189"/>
        <v/>
      </c>
      <c r="W400" s="194" t="str">
        <f t="shared" si="190"/>
        <v/>
      </c>
      <c r="X400" s="194" t="str">
        <f t="shared" si="191"/>
        <v/>
      </c>
      <c r="Y400" s="194" t="str">
        <f t="shared" si="192"/>
        <v/>
      </c>
      <c r="Z400" s="194" t="str">
        <f t="shared" si="193"/>
        <v/>
      </c>
      <c r="AA400" s="194" t="str">
        <f t="shared" si="194"/>
        <v/>
      </c>
      <c r="AB400" s="194" t="str">
        <f t="shared" si="195"/>
        <v/>
      </c>
      <c r="AC400" s="194" t="str">
        <f t="shared" si="196"/>
        <v/>
      </c>
      <c r="AD400" s="194" t="str">
        <f t="shared" si="197"/>
        <v/>
      </c>
      <c r="AE400" s="194" t="str">
        <f t="shared" si="198"/>
        <v/>
      </c>
      <c r="AF400" s="194" t="str">
        <f t="shared" si="199"/>
        <v/>
      </c>
      <c r="AG400" s="194" t="str">
        <f t="shared" si="200"/>
        <v/>
      </c>
      <c r="AH400" s="194" t="str">
        <f t="shared" si="201"/>
        <v/>
      </c>
      <c r="AI400" s="194" t="str">
        <f t="shared" si="202"/>
        <v/>
      </c>
      <c r="AJ400" s="194" t="str">
        <f t="shared" si="203"/>
        <v/>
      </c>
    </row>
    <row r="401" spans="1:36" x14ac:dyDescent="0.5">
      <c r="A401" s="226">
        <v>399</v>
      </c>
      <c r="C401" s="15" t="s">
        <v>2016</v>
      </c>
      <c r="D401" s="16" t="s">
        <v>255</v>
      </c>
      <c r="E401" s="215"/>
      <c r="F401" s="28"/>
      <c r="G401" s="17" t="str">
        <f t="shared" ca="1" si="179"/>
        <v/>
      </c>
      <c r="H401" s="28"/>
      <c r="I401" s="28"/>
      <c r="J401" s="30"/>
      <c r="K401" s="189">
        <f t="shared" si="204"/>
        <v>0</v>
      </c>
      <c r="L401" s="26"/>
      <c r="M401" s="194" t="str">
        <f t="shared" si="180"/>
        <v/>
      </c>
      <c r="N401" s="194" t="str">
        <f t="shared" si="181"/>
        <v/>
      </c>
      <c r="O401" s="194" t="str">
        <f t="shared" si="182"/>
        <v/>
      </c>
      <c r="P401" s="194" t="str">
        <f t="shared" si="183"/>
        <v/>
      </c>
      <c r="Q401" s="194" t="str">
        <f t="shared" si="184"/>
        <v/>
      </c>
      <c r="R401" s="194" t="str">
        <f t="shared" si="185"/>
        <v/>
      </c>
      <c r="S401" s="194" t="str">
        <f t="shared" si="186"/>
        <v/>
      </c>
      <c r="T401" s="194" t="str">
        <f t="shared" si="187"/>
        <v/>
      </c>
      <c r="U401" s="194" t="str">
        <f t="shared" si="188"/>
        <v/>
      </c>
      <c r="V401" s="194" t="str">
        <f t="shared" si="189"/>
        <v/>
      </c>
      <c r="W401" s="194" t="str">
        <f t="shared" si="190"/>
        <v/>
      </c>
      <c r="X401" s="194" t="str">
        <f t="shared" si="191"/>
        <v/>
      </c>
      <c r="Y401" s="194" t="str">
        <f t="shared" si="192"/>
        <v/>
      </c>
      <c r="Z401" s="194" t="str">
        <f t="shared" si="193"/>
        <v/>
      </c>
      <c r="AA401" s="194" t="str">
        <f t="shared" si="194"/>
        <v/>
      </c>
      <c r="AB401" s="194" t="str">
        <f t="shared" si="195"/>
        <v/>
      </c>
      <c r="AC401" s="194" t="str">
        <f t="shared" si="196"/>
        <v/>
      </c>
      <c r="AD401" s="194" t="str">
        <f t="shared" si="197"/>
        <v/>
      </c>
      <c r="AE401" s="194" t="str">
        <f t="shared" si="198"/>
        <v/>
      </c>
      <c r="AF401" s="194" t="str">
        <f t="shared" si="199"/>
        <v/>
      </c>
      <c r="AG401" s="194" t="str">
        <f t="shared" si="200"/>
        <v/>
      </c>
      <c r="AH401" s="194" t="str">
        <f t="shared" si="201"/>
        <v/>
      </c>
      <c r="AI401" s="194" t="str">
        <f t="shared" si="202"/>
        <v/>
      </c>
      <c r="AJ401" s="194" t="str">
        <f t="shared" si="203"/>
        <v/>
      </c>
    </row>
    <row r="402" spans="1:36" x14ac:dyDescent="0.5">
      <c r="A402" s="226">
        <v>400</v>
      </c>
      <c r="C402" s="15" t="s">
        <v>2017</v>
      </c>
      <c r="D402" s="16" t="s">
        <v>256</v>
      </c>
      <c r="E402" s="215"/>
      <c r="F402" s="28"/>
      <c r="G402" s="17" t="str">
        <f t="shared" ca="1" si="179"/>
        <v/>
      </c>
      <c r="H402" s="28"/>
      <c r="I402" s="28"/>
      <c r="J402" s="30"/>
      <c r="K402" s="189">
        <f t="shared" si="204"/>
        <v>0</v>
      </c>
      <c r="L402" s="26"/>
      <c r="M402" s="194" t="str">
        <f t="shared" si="180"/>
        <v/>
      </c>
      <c r="N402" s="194" t="str">
        <f t="shared" si="181"/>
        <v/>
      </c>
      <c r="O402" s="194" t="str">
        <f t="shared" si="182"/>
        <v/>
      </c>
      <c r="P402" s="194" t="str">
        <f t="shared" si="183"/>
        <v/>
      </c>
      <c r="Q402" s="194" t="str">
        <f t="shared" si="184"/>
        <v/>
      </c>
      <c r="R402" s="194" t="str">
        <f t="shared" si="185"/>
        <v/>
      </c>
      <c r="S402" s="194" t="str">
        <f t="shared" si="186"/>
        <v/>
      </c>
      <c r="T402" s="194" t="str">
        <f t="shared" si="187"/>
        <v/>
      </c>
      <c r="U402" s="194" t="str">
        <f t="shared" si="188"/>
        <v/>
      </c>
      <c r="V402" s="194" t="str">
        <f t="shared" si="189"/>
        <v/>
      </c>
      <c r="W402" s="194" t="str">
        <f t="shared" si="190"/>
        <v/>
      </c>
      <c r="X402" s="194" t="str">
        <f t="shared" si="191"/>
        <v/>
      </c>
      <c r="Y402" s="194" t="str">
        <f t="shared" si="192"/>
        <v/>
      </c>
      <c r="Z402" s="194" t="str">
        <f t="shared" si="193"/>
        <v/>
      </c>
      <c r="AA402" s="194" t="str">
        <f t="shared" si="194"/>
        <v/>
      </c>
      <c r="AB402" s="194" t="str">
        <f t="shared" si="195"/>
        <v/>
      </c>
      <c r="AC402" s="194" t="str">
        <f t="shared" si="196"/>
        <v/>
      </c>
      <c r="AD402" s="194" t="str">
        <f t="shared" si="197"/>
        <v/>
      </c>
      <c r="AE402" s="194" t="str">
        <f t="shared" si="198"/>
        <v/>
      </c>
      <c r="AF402" s="194" t="str">
        <f t="shared" si="199"/>
        <v/>
      </c>
      <c r="AG402" s="194" t="str">
        <f t="shared" si="200"/>
        <v/>
      </c>
      <c r="AH402" s="194" t="str">
        <f t="shared" si="201"/>
        <v/>
      </c>
      <c r="AI402" s="194" t="str">
        <f t="shared" si="202"/>
        <v/>
      </c>
      <c r="AJ402" s="194" t="str">
        <f t="shared" si="203"/>
        <v/>
      </c>
    </row>
    <row r="403" spans="1:36" x14ac:dyDescent="0.5">
      <c r="A403" s="226">
        <v>401</v>
      </c>
      <c r="C403" s="15" t="s">
        <v>2018</v>
      </c>
      <c r="D403" s="16" t="s">
        <v>257</v>
      </c>
      <c r="E403" s="215"/>
      <c r="F403" s="28"/>
      <c r="G403" s="17" t="str">
        <f t="shared" ca="1" si="179"/>
        <v/>
      </c>
      <c r="H403" s="28"/>
      <c r="I403" s="28"/>
      <c r="J403" s="30"/>
      <c r="K403" s="189">
        <f t="shared" si="204"/>
        <v>0</v>
      </c>
      <c r="L403" s="26"/>
      <c r="M403" s="194" t="str">
        <f t="shared" si="180"/>
        <v/>
      </c>
      <c r="N403" s="194" t="str">
        <f t="shared" si="181"/>
        <v/>
      </c>
      <c r="O403" s="194" t="str">
        <f t="shared" si="182"/>
        <v/>
      </c>
      <c r="P403" s="194" t="str">
        <f t="shared" si="183"/>
        <v/>
      </c>
      <c r="Q403" s="194" t="str">
        <f t="shared" si="184"/>
        <v/>
      </c>
      <c r="R403" s="194" t="str">
        <f t="shared" si="185"/>
        <v/>
      </c>
      <c r="S403" s="194" t="str">
        <f t="shared" si="186"/>
        <v/>
      </c>
      <c r="T403" s="194" t="str">
        <f t="shared" si="187"/>
        <v/>
      </c>
      <c r="U403" s="194" t="str">
        <f t="shared" si="188"/>
        <v/>
      </c>
      <c r="V403" s="194" t="str">
        <f t="shared" si="189"/>
        <v/>
      </c>
      <c r="W403" s="194" t="str">
        <f t="shared" si="190"/>
        <v/>
      </c>
      <c r="X403" s="194" t="str">
        <f t="shared" si="191"/>
        <v/>
      </c>
      <c r="Y403" s="194" t="str">
        <f t="shared" si="192"/>
        <v/>
      </c>
      <c r="Z403" s="194" t="str">
        <f t="shared" si="193"/>
        <v/>
      </c>
      <c r="AA403" s="194" t="str">
        <f t="shared" si="194"/>
        <v/>
      </c>
      <c r="AB403" s="194" t="str">
        <f t="shared" si="195"/>
        <v/>
      </c>
      <c r="AC403" s="194" t="str">
        <f t="shared" si="196"/>
        <v/>
      </c>
      <c r="AD403" s="194" t="str">
        <f t="shared" si="197"/>
        <v/>
      </c>
      <c r="AE403" s="194" t="str">
        <f t="shared" si="198"/>
        <v/>
      </c>
      <c r="AF403" s="194" t="str">
        <f t="shared" si="199"/>
        <v/>
      </c>
      <c r="AG403" s="194" t="str">
        <f t="shared" si="200"/>
        <v/>
      </c>
      <c r="AH403" s="194" t="str">
        <f t="shared" si="201"/>
        <v/>
      </c>
      <c r="AI403" s="194" t="str">
        <f t="shared" si="202"/>
        <v/>
      </c>
      <c r="AJ403" s="194" t="str">
        <f t="shared" si="203"/>
        <v/>
      </c>
    </row>
    <row r="404" spans="1:36" x14ac:dyDescent="0.5">
      <c r="A404" s="230">
        <v>402</v>
      </c>
      <c r="B404" s="231"/>
      <c r="C404" s="15" t="s">
        <v>2019</v>
      </c>
      <c r="D404" s="16" t="s">
        <v>258</v>
      </c>
      <c r="E404" s="215"/>
      <c r="F404" s="28"/>
      <c r="G404" s="17" t="str">
        <f t="shared" ca="1" si="179"/>
        <v/>
      </c>
      <c r="H404" s="28"/>
      <c r="I404" s="28"/>
      <c r="J404" s="30"/>
      <c r="K404" s="189">
        <f t="shared" si="204"/>
        <v>0</v>
      </c>
      <c r="L404" s="26"/>
      <c r="M404" s="194" t="str">
        <f t="shared" si="180"/>
        <v/>
      </c>
      <c r="N404" s="194" t="str">
        <f t="shared" si="181"/>
        <v/>
      </c>
      <c r="O404" s="194" t="str">
        <f t="shared" si="182"/>
        <v/>
      </c>
      <c r="P404" s="194" t="str">
        <f t="shared" si="183"/>
        <v/>
      </c>
      <c r="Q404" s="194" t="str">
        <f t="shared" si="184"/>
        <v/>
      </c>
      <c r="R404" s="194" t="str">
        <f t="shared" si="185"/>
        <v/>
      </c>
      <c r="S404" s="194" t="str">
        <f t="shared" si="186"/>
        <v/>
      </c>
      <c r="T404" s="194" t="str">
        <f t="shared" si="187"/>
        <v/>
      </c>
      <c r="U404" s="194" t="str">
        <f t="shared" si="188"/>
        <v/>
      </c>
      <c r="V404" s="194" t="str">
        <f t="shared" si="189"/>
        <v/>
      </c>
      <c r="W404" s="194" t="str">
        <f t="shared" si="190"/>
        <v/>
      </c>
      <c r="X404" s="194" t="str">
        <f t="shared" si="191"/>
        <v/>
      </c>
      <c r="Y404" s="194" t="str">
        <f t="shared" si="192"/>
        <v/>
      </c>
      <c r="Z404" s="194" t="str">
        <f t="shared" si="193"/>
        <v/>
      </c>
      <c r="AA404" s="194" t="str">
        <f t="shared" si="194"/>
        <v/>
      </c>
      <c r="AB404" s="194" t="str">
        <f t="shared" si="195"/>
        <v/>
      </c>
      <c r="AC404" s="194" t="str">
        <f t="shared" si="196"/>
        <v/>
      </c>
      <c r="AD404" s="194" t="str">
        <f t="shared" si="197"/>
        <v/>
      </c>
      <c r="AE404" s="194" t="str">
        <f t="shared" si="198"/>
        <v/>
      </c>
      <c r="AF404" s="194" t="str">
        <f t="shared" si="199"/>
        <v/>
      </c>
      <c r="AG404" s="194" t="str">
        <f t="shared" si="200"/>
        <v/>
      </c>
      <c r="AH404" s="194" t="str">
        <f t="shared" si="201"/>
        <v/>
      </c>
      <c r="AI404" s="194" t="str">
        <f t="shared" si="202"/>
        <v/>
      </c>
      <c r="AJ404" s="194" t="str">
        <f t="shared" si="203"/>
        <v/>
      </c>
    </row>
    <row r="405" spans="1:36" s="92" customFormat="1" ht="20.25" thickBot="1" x14ac:dyDescent="0.55000000000000004">
      <c r="A405" s="227">
        <v>403</v>
      </c>
      <c r="B405" s="220"/>
      <c r="C405" s="93" t="s">
        <v>2013</v>
      </c>
      <c r="D405" s="232" t="s">
        <v>1606</v>
      </c>
      <c r="E405" s="95"/>
      <c r="F405" s="98"/>
      <c r="G405" s="97" t="str">
        <f t="shared" ca="1" si="179"/>
        <v/>
      </c>
      <c r="H405" s="98"/>
      <c r="I405" s="98"/>
      <c r="J405" s="99"/>
      <c r="K405" s="190">
        <f t="shared" si="204"/>
        <v>0</v>
      </c>
      <c r="L405" s="95"/>
      <c r="M405" s="195" t="str">
        <f t="shared" si="180"/>
        <v/>
      </c>
      <c r="N405" s="195" t="str">
        <f t="shared" si="181"/>
        <v/>
      </c>
      <c r="O405" s="195" t="str">
        <f t="shared" si="182"/>
        <v/>
      </c>
      <c r="P405" s="195" t="str">
        <f t="shared" si="183"/>
        <v/>
      </c>
      <c r="Q405" s="195" t="str">
        <f t="shared" si="184"/>
        <v/>
      </c>
      <c r="R405" s="195" t="str">
        <f t="shared" si="185"/>
        <v/>
      </c>
      <c r="S405" s="195" t="str">
        <f t="shared" si="186"/>
        <v/>
      </c>
      <c r="T405" s="195" t="str">
        <f t="shared" si="187"/>
        <v/>
      </c>
      <c r="U405" s="195" t="str">
        <f t="shared" si="188"/>
        <v/>
      </c>
      <c r="V405" s="195" t="str">
        <f t="shared" si="189"/>
        <v/>
      </c>
      <c r="W405" s="195" t="str">
        <f t="shared" si="190"/>
        <v/>
      </c>
      <c r="X405" s="195" t="str">
        <f t="shared" si="191"/>
        <v/>
      </c>
      <c r="Y405" s="195" t="str">
        <f t="shared" si="192"/>
        <v/>
      </c>
      <c r="Z405" s="195" t="str">
        <f t="shared" si="193"/>
        <v/>
      </c>
      <c r="AA405" s="195" t="str">
        <f t="shared" si="194"/>
        <v/>
      </c>
      <c r="AB405" s="195" t="str">
        <f t="shared" si="195"/>
        <v/>
      </c>
      <c r="AC405" s="195" t="str">
        <f t="shared" si="196"/>
        <v/>
      </c>
      <c r="AD405" s="195" t="str">
        <f t="shared" si="197"/>
        <v/>
      </c>
      <c r="AE405" s="195" t="str">
        <f t="shared" si="198"/>
        <v/>
      </c>
      <c r="AF405" s="195" t="str">
        <f t="shared" si="199"/>
        <v/>
      </c>
      <c r="AG405" s="195" t="str">
        <f t="shared" si="200"/>
        <v/>
      </c>
      <c r="AH405" s="195" t="str">
        <f t="shared" si="201"/>
        <v/>
      </c>
      <c r="AI405" s="195" t="str">
        <f t="shared" si="202"/>
        <v/>
      </c>
      <c r="AJ405" s="195" t="str">
        <f t="shared" si="203"/>
        <v/>
      </c>
    </row>
    <row r="406" spans="1:36" x14ac:dyDescent="0.5">
      <c r="A406" s="226">
        <v>404</v>
      </c>
      <c r="C406" s="85" t="s">
        <v>2021</v>
      </c>
      <c r="D406" s="86" t="s">
        <v>260</v>
      </c>
      <c r="E406" s="87"/>
      <c r="F406" s="90"/>
      <c r="G406" s="89" t="str">
        <f t="shared" ca="1" si="179"/>
        <v/>
      </c>
      <c r="H406" s="90"/>
      <c r="I406" s="90"/>
      <c r="J406" s="91"/>
      <c r="K406" s="118"/>
      <c r="L406" s="87"/>
      <c r="M406" s="193" t="str">
        <f t="shared" si="180"/>
        <v/>
      </c>
      <c r="N406" s="193" t="str">
        <f t="shared" si="181"/>
        <v/>
      </c>
      <c r="O406" s="193" t="str">
        <f t="shared" si="182"/>
        <v/>
      </c>
      <c r="P406" s="193" t="str">
        <f t="shared" si="183"/>
        <v/>
      </c>
      <c r="Q406" s="193" t="str">
        <f t="shared" si="184"/>
        <v/>
      </c>
      <c r="R406" s="193" t="str">
        <f t="shared" si="185"/>
        <v/>
      </c>
      <c r="S406" s="193" t="str">
        <f t="shared" si="186"/>
        <v/>
      </c>
      <c r="T406" s="193" t="str">
        <f t="shared" si="187"/>
        <v/>
      </c>
      <c r="U406" s="193" t="str">
        <f t="shared" si="188"/>
        <v/>
      </c>
      <c r="V406" s="193" t="str">
        <f t="shared" si="189"/>
        <v/>
      </c>
      <c r="W406" s="193" t="str">
        <f t="shared" si="190"/>
        <v/>
      </c>
      <c r="X406" s="193" t="str">
        <f t="shared" si="191"/>
        <v/>
      </c>
      <c r="Y406" s="193" t="str">
        <f t="shared" si="192"/>
        <v/>
      </c>
      <c r="Z406" s="193" t="str">
        <f t="shared" si="193"/>
        <v/>
      </c>
      <c r="AA406" s="193" t="str">
        <f t="shared" si="194"/>
        <v/>
      </c>
      <c r="AB406" s="193" t="str">
        <f t="shared" si="195"/>
        <v/>
      </c>
      <c r="AC406" s="193" t="str">
        <f t="shared" si="196"/>
        <v/>
      </c>
      <c r="AD406" s="193" t="str">
        <f t="shared" si="197"/>
        <v/>
      </c>
      <c r="AE406" s="193" t="str">
        <f t="shared" si="198"/>
        <v/>
      </c>
      <c r="AF406" s="193" t="str">
        <f t="shared" si="199"/>
        <v/>
      </c>
      <c r="AG406" s="193" t="str">
        <f t="shared" si="200"/>
        <v/>
      </c>
      <c r="AH406" s="193" t="str">
        <f t="shared" si="201"/>
        <v/>
      </c>
      <c r="AI406" s="193" t="str">
        <f t="shared" si="202"/>
        <v/>
      </c>
      <c r="AJ406" s="193" t="str">
        <f t="shared" si="203"/>
        <v/>
      </c>
    </row>
    <row r="407" spans="1:36" x14ac:dyDescent="0.5">
      <c r="A407" s="226">
        <v>405</v>
      </c>
      <c r="C407" s="15" t="s">
        <v>2022</v>
      </c>
      <c r="D407" s="16" t="s">
        <v>261</v>
      </c>
      <c r="E407" s="26"/>
      <c r="F407" s="28"/>
      <c r="G407" s="17" t="str">
        <f t="shared" ca="1" si="179"/>
        <v/>
      </c>
      <c r="H407" s="28"/>
      <c r="I407" s="28"/>
      <c r="J407" s="30"/>
      <c r="K407" s="189">
        <f t="shared" ref="K407:K429" si="205">$K$406</f>
        <v>0</v>
      </c>
      <c r="L407" s="26"/>
      <c r="M407" s="194" t="str">
        <f t="shared" si="180"/>
        <v/>
      </c>
      <c r="N407" s="194" t="str">
        <f t="shared" si="181"/>
        <v/>
      </c>
      <c r="O407" s="194" t="str">
        <f t="shared" si="182"/>
        <v/>
      </c>
      <c r="P407" s="194" t="str">
        <f t="shared" si="183"/>
        <v/>
      </c>
      <c r="Q407" s="194" t="str">
        <f t="shared" si="184"/>
        <v/>
      </c>
      <c r="R407" s="194" t="str">
        <f t="shared" si="185"/>
        <v/>
      </c>
      <c r="S407" s="194" t="str">
        <f t="shared" si="186"/>
        <v/>
      </c>
      <c r="T407" s="194" t="str">
        <f t="shared" si="187"/>
        <v/>
      </c>
      <c r="U407" s="194" t="str">
        <f t="shared" si="188"/>
        <v/>
      </c>
      <c r="V407" s="194" t="str">
        <f t="shared" si="189"/>
        <v/>
      </c>
      <c r="W407" s="194" t="str">
        <f t="shared" si="190"/>
        <v/>
      </c>
      <c r="X407" s="194" t="str">
        <f t="shared" si="191"/>
        <v/>
      </c>
      <c r="Y407" s="194" t="str">
        <f t="shared" si="192"/>
        <v/>
      </c>
      <c r="Z407" s="194" t="str">
        <f t="shared" si="193"/>
        <v/>
      </c>
      <c r="AA407" s="194" t="str">
        <f t="shared" si="194"/>
        <v/>
      </c>
      <c r="AB407" s="194" t="str">
        <f t="shared" si="195"/>
        <v/>
      </c>
      <c r="AC407" s="194" t="str">
        <f t="shared" si="196"/>
        <v/>
      </c>
      <c r="AD407" s="194" t="str">
        <f t="shared" si="197"/>
        <v/>
      </c>
      <c r="AE407" s="194" t="str">
        <f t="shared" si="198"/>
        <v/>
      </c>
      <c r="AF407" s="194" t="str">
        <f t="shared" si="199"/>
        <v/>
      </c>
      <c r="AG407" s="194" t="str">
        <f t="shared" si="200"/>
        <v/>
      </c>
      <c r="AH407" s="194" t="str">
        <f t="shared" si="201"/>
        <v/>
      </c>
      <c r="AI407" s="194" t="str">
        <f t="shared" si="202"/>
        <v/>
      </c>
      <c r="AJ407" s="194" t="str">
        <f t="shared" si="203"/>
        <v/>
      </c>
    </row>
    <row r="408" spans="1:36" x14ac:dyDescent="0.5">
      <c r="A408" s="226">
        <v>406</v>
      </c>
      <c r="C408" s="15" t="s">
        <v>2023</v>
      </c>
      <c r="D408" s="16" t="s">
        <v>262</v>
      </c>
      <c r="E408" s="26"/>
      <c r="F408" s="28"/>
      <c r="G408" s="17" t="str">
        <f t="shared" ca="1" si="179"/>
        <v/>
      </c>
      <c r="H408" s="28"/>
      <c r="I408" s="28"/>
      <c r="J408" s="30"/>
      <c r="K408" s="189">
        <f t="shared" si="205"/>
        <v>0</v>
      </c>
      <c r="L408" s="26"/>
      <c r="M408" s="194" t="str">
        <f t="shared" si="180"/>
        <v/>
      </c>
      <c r="N408" s="194" t="str">
        <f t="shared" si="181"/>
        <v/>
      </c>
      <c r="O408" s="194" t="str">
        <f t="shared" si="182"/>
        <v/>
      </c>
      <c r="P408" s="194" t="str">
        <f t="shared" si="183"/>
        <v/>
      </c>
      <c r="Q408" s="194" t="str">
        <f t="shared" si="184"/>
        <v/>
      </c>
      <c r="R408" s="194" t="str">
        <f t="shared" si="185"/>
        <v/>
      </c>
      <c r="S408" s="194" t="str">
        <f t="shared" si="186"/>
        <v/>
      </c>
      <c r="T408" s="194" t="str">
        <f t="shared" si="187"/>
        <v/>
      </c>
      <c r="U408" s="194" t="str">
        <f t="shared" si="188"/>
        <v/>
      </c>
      <c r="V408" s="194" t="str">
        <f t="shared" si="189"/>
        <v/>
      </c>
      <c r="W408" s="194" t="str">
        <f t="shared" si="190"/>
        <v/>
      </c>
      <c r="X408" s="194" t="str">
        <f t="shared" si="191"/>
        <v/>
      </c>
      <c r="Y408" s="194" t="str">
        <f t="shared" si="192"/>
        <v/>
      </c>
      <c r="Z408" s="194" t="str">
        <f t="shared" si="193"/>
        <v/>
      </c>
      <c r="AA408" s="194" t="str">
        <f t="shared" si="194"/>
        <v/>
      </c>
      <c r="AB408" s="194" t="str">
        <f t="shared" si="195"/>
        <v/>
      </c>
      <c r="AC408" s="194" t="str">
        <f t="shared" si="196"/>
        <v/>
      </c>
      <c r="AD408" s="194" t="str">
        <f t="shared" si="197"/>
        <v/>
      </c>
      <c r="AE408" s="194" t="str">
        <f t="shared" si="198"/>
        <v/>
      </c>
      <c r="AF408" s="194" t="str">
        <f t="shared" si="199"/>
        <v/>
      </c>
      <c r="AG408" s="194" t="str">
        <f t="shared" si="200"/>
        <v/>
      </c>
      <c r="AH408" s="194" t="str">
        <f t="shared" si="201"/>
        <v/>
      </c>
      <c r="AI408" s="194" t="str">
        <f t="shared" si="202"/>
        <v/>
      </c>
      <c r="AJ408" s="194" t="str">
        <f t="shared" si="203"/>
        <v/>
      </c>
    </row>
    <row r="409" spans="1:36" x14ac:dyDescent="0.5">
      <c r="A409" s="226">
        <v>407</v>
      </c>
      <c r="C409" s="15" t="s">
        <v>2024</v>
      </c>
      <c r="D409" s="16" t="s">
        <v>263</v>
      </c>
      <c r="E409" s="26"/>
      <c r="F409" s="28"/>
      <c r="G409" s="17" t="str">
        <f t="shared" ca="1" si="179"/>
        <v/>
      </c>
      <c r="H409" s="28"/>
      <c r="I409" s="28"/>
      <c r="J409" s="30"/>
      <c r="K409" s="189">
        <f t="shared" si="205"/>
        <v>0</v>
      </c>
      <c r="L409" s="26"/>
      <c r="M409" s="194" t="str">
        <f t="shared" si="180"/>
        <v/>
      </c>
      <c r="N409" s="194" t="str">
        <f t="shared" si="181"/>
        <v/>
      </c>
      <c r="O409" s="194" t="str">
        <f t="shared" si="182"/>
        <v/>
      </c>
      <c r="P409" s="194" t="str">
        <f t="shared" si="183"/>
        <v/>
      </c>
      <c r="Q409" s="194" t="str">
        <f t="shared" si="184"/>
        <v/>
      </c>
      <c r="R409" s="194" t="str">
        <f t="shared" si="185"/>
        <v/>
      </c>
      <c r="S409" s="194" t="str">
        <f t="shared" si="186"/>
        <v/>
      </c>
      <c r="T409" s="194" t="str">
        <f t="shared" si="187"/>
        <v/>
      </c>
      <c r="U409" s="194" t="str">
        <f t="shared" si="188"/>
        <v/>
      </c>
      <c r="V409" s="194" t="str">
        <f t="shared" si="189"/>
        <v/>
      </c>
      <c r="W409" s="194" t="str">
        <f t="shared" si="190"/>
        <v/>
      </c>
      <c r="X409" s="194" t="str">
        <f t="shared" si="191"/>
        <v/>
      </c>
      <c r="Y409" s="194" t="str">
        <f t="shared" si="192"/>
        <v/>
      </c>
      <c r="Z409" s="194" t="str">
        <f t="shared" si="193"/>
        <v/>
      </c>
      <c r="AA409" s="194" t="str">
        <f t="shared" si="194"/>
        <v/>
      </c>
      <c r="AB409" s="194" t="str">
        <f t="shared" si="195"/>
        <v/>
      </c>
      <c r="AC409" s="194" t="str">
        <f t="shared" si="196"/>
        <v/>
      </c>
      <c r="AD409" s="194" t="str">
        <f t="shared" si="197"/>
        <v/>
      </c>
      <c r="AE409" s="194" t="str">
        <f t="shared" si="198"/>
        <v/>
      </c>
      <c r="AF409" s="194" t="str">
        <f t="shared" si="199"/>
        <v/>
      </c>
      <c r="AG409" s="194" t="str">
        <f t="shared" si="200"/>
        <v/>
      </c>
      <c r="AH409" s="194" t="str">
        <f t="shared" si="201"/>
        <v/>
      </c>
      <c r="AI409" s="194" t="str">
        <f t="shared" si="202"/>
        <v/>
      </c>
      <c r="AJ409" s="194" t="str">
        <f t="shared" si="203"/>
        <v/>
      </c>
    </row>
    <row r="410" spans="1:36" x14ac:dyDescent="0.5">
      <c r="A410" s="226">
        <v>408</v>
      </c>
      <c r="C410" s="15" t="s">
        <v>2025</v>
      </c>
      <c r="D410" s="16" t="s">
        <v>264</v>
      </c>
      <c r="E410" s="26"/>
      <c r="F410" s="28"/>
      <c r="G410" s="17" t="str">
        <f t="shared" ca="1" si="179"/>
        <v/>
      </c>
      <c r="H410" s="28"/>
      <c r="I410" s="28"/>
      <c r="J410" s="30"/>
      <c r="K410" s="189">
        <f t="shared" si="205"/>
        <v>0</v>
      </c>
      <c r="L410" s="26"/>
      <c r="M410" s="194" t="str">
        <f t="shared" si="180"/>
        <v/>
      </c>
      <c r="N410" s="194" t="str">
        <f t="shared" si="181"/>
        <v/>
      </c>
      <c r="O410" s="194" t="str">
        <f t="shared" si="182"/>
        <v/>
      </c>
      <c r="P410" s="194" t="str">
        <f t="shared" si="183"/>
        <v/>
      </c>
      <c r="Q410" s="194" t="str">
        <f t="shared" si="184"/>
        <v/>
      </c>
      <c r="R410" s="194" t="str">
        <f t="shared" si="185"/>
        <v/>
      </c>
      <c r="S410" s="194" t="str">
        <f t="shared" si="186"/>
        <v/>
      </c>
      <c r="T410" s="194" t="str">
        <f t="shared" si="187"/>
        <v/>
      </c>
      <c r="U410" s="194" t="str">
        <f t="shared" si="188"/>
        <v/>
      </c>
      <c r="V410" s="194" t="str">
        <f t="shared" si="189"/>
        <v/>
      </c>
      <c r="W410" s="194" t="str">
        <f t="shared" si="190"/>
        <v/>
      </c>
      <c r="X410" s="194" t="str">
        <f t="shared" si="191"/>
        <v/>
      </c>
      <c r="Y410" s="194" t="str">
        <f t="shared" si="192"/>
        <v/>
      </c>
      <c r="Z410" s="194" t="str">
        <f t="shared" si="193"/>
        <v/>
      </c>
      <c r="AA410" s="194" t="str">
        <f t="shared" si="194"/>
        <v/>
      </c>
      <c r="AB410" s="194" t="str">
        <f t="shared" si="195"/>
        <v/>
      </c>
      <c r="AC410" s="194" t="str">
        <f t="shared" si="196"/>
        <v/>
      </c>
      <c r="AD410" s="194" t="str">
        <f t="shared" si="197"/>
        <v/>
      </c>
      <c r="AE410" s="194" t="str">
        <f t="shared" si="198"/>
        <v/>
      </c>
      <c r="AF410" s="194" t="str">
        <f t="shared" si="199"/>
        <v/>
      </c>
      <c r="AG410" s="194" t="str">
        <f t="shared" si="200"/>
        <v/>
      </c>
      <c r="AH410" s="194" t="str">
        <f t="shared" si="201"/>
        <v/>
      </c>
      <c r="AI410" s="194" t="str">
        <f t="shared" si="202"/>
        <v/>
      </c>
      <c r="AJ410" s="194" t="str">
        <f t="shared" si="203"/>
        <v/>
      </c>
    </row>
    <row r="411" spans="1:36" x14ac:dyDescent="0.5">
      <c r="A411" s="226">
        <v>409</v>
      </c>
      <c r="C411" s="15" t="s">
        <v>2020</v>
      </c>
      <c r="D411" s="16" t="s">
        <v>259</v>
      </c>
      <c r="E411" s="26"/>
      <c r="F411" s="28"/>
      <c r="G411" s="17" t="str">
        <f t="shared" ca="1" si="179"/>
        <v/>
      </c>
      <c r="H411" s="28"/>
      <c r="I411" s="28"/>
      <c r="J411" s="30"/>
      <c r="K411" s="189">
        <f t="shared" si="205"/>
        <v>0</v>
      </c>
      <c r="L411" s="26"/>
      <c r="M411" s="194" t="str">
        <f t="shared" si="180"/>
        <v/>
      </c>
      <c r="N411" s="194" t="str">
        <f t="shared" si="181"/>
        <v/>
      </c>
      <c r="O411" s="194" t="str">
        <f t="shared" si="182"/>
        <v/>
      </c>
      <c r="P411" s="194" t="str">
        <f t="shared" si="183"/>
        <v/>
      </c>
      <c r="Q411" s="194" t="str">
        <f t="shared" si="184"/>
        <v/>
      </c>
      <c r="R411" s="194" t="str">
        <f t="shared" si="185"/>
        <v/>
      </c>
      <c r="S411" s="194" t="str">
        <f t="shared" si="186"/>
        <v/>
      </c>
      <c r="T411" s="194" t="str">
        <f t="shared" si="187"/>
        <v/>
      </c>
      <c r="U411" s="194" t="str">
        <f t="shared" si="188"/>
        <v/>
      </c>
      <c r="V411" s="194" t="str">
        <f t="shared" si="189"/>
        <v/>
      </c>
      <c r="W411" s="194" t="str">
        <f t="shared" si="190"/>
        <v/>
      </c>
      <c r="X411" s="194" t="str">
        <f t="shared" si="191"/>
        <v/>
      </c>
      <c r="Y411" s="194" t="str">
        <f t="shared" si="192"/>
        <v/>
      </c>
      <c r="Z411" s="194" t="str">
        <f t="shared" si="193"/>
        <v/>
      </c>
      <c r="AA411" s="194" t="str">
        <f t="shared" si="194"/>
        <v/>
      </c>
      <c r="AB411" s="194" t="str">
        <f t="shared" si="195"/>
        <v/>
      </c>
      <c r="AC411" s="194" t="str">
        <f t="shared" si="196"/>
        <v/>
      </c>
      <c r="AD411" s="194" t="str">
        <f t="shared" si="197"/>
        <v/>
      </c>
      <c r="AE411" s="194" t="str">
        <f t="shared" si="198"/>
        <v/>
      </c>
      <c r="AF411" s="194" t="str">
        <f t="shared" si="199"/>
        <v/>
      </c>
      <c r="AG411" s="194" t="str">
        <f t="shared" si="200"/>
        <v/>
      </c>
      <c r="AH411" s="194" t="str">
        <f t="shared" si="201"/>
        <v/>
      </c>
      <c r="AI411" s="194" t="str">
        <f t="shared" si="202"/>
        <v/>
      </c>
      <c r="AJ411" s="194" t="str">
        <f t="shared" si="203"/>
        <v/>
      </c>
    </row>
    <row r="412" spans="1:36" x14ac:dyDescent="0.5">
      <c r="A412" s="226">
        <v>410</v>
      </c>
      <c r="C412" s="15" t="s">
        <v>2027</v>
      </c>
      <c r="D412" s="16" t="s">
        <v>266</v>
      </c>
      <c r="E412" s="26"/>
      <c r="F412" s="28"/>
      <c r="G412" s="17" t="str">
        <f t="shared" ca="1" si="179"/>
        <v/>
      </c>
      <c r="H412" s="28"/>
      <c r="I412" s="28"/>
      <c r="J412" s="30"/>
      <c r="K412" s="189">
        <f t="shared" si="205"/>
        <v>0</v>
      </c>
      <c r="L412" s="26"/>
      <c r="M412" s="194" t="str">
        <f t="shared" si="180"/>
        <v/>
      </c>
      <c r="N412" s="194" t="str">
        <f t="shared" si="181"/>
        <v/>
      </c>
      <c r="O412" s="194" t="str">
        <f t="shared" si="182"/>
        <v/>
      </c>
      <c r="P412" s="194" t="str">
        <f t="shared" si="183"/>
        <v/>
      </c>
      <c r="Q412" s="194" t="str">
        <f t="shared" si="184"/>
        <v/>
      </c>
      <c r="R412" s="194" t="str">
        <f t="shared" si="185"/>
        <v/>
      </c>
      <c r="S412" s="194" t="str">
        <f t="shared" si="186"/>
        <v/>
      </c>
      <c r="T412" s="194" t="str">
        <f t="shared" si="187"/>
        <v/>
      </c>
      <c r="U412" s="194" t="str">
        <f t="shared" si="188"/>
        <v/>
      </c>
      <c r="V412" s="194" t="str">
        <f t="shared" si="189"/>
        <v/>
      </c>
      <c r="W412" s="194" t="str">
        <f t="shared" si="190"/>
        <v/>
      </c>
      <c r="X412" s="194" t="str">
        <f t="shared" si="191"/>
        <v/>
      </c>
      <c r="Y412" s="194" t="str">
        <f t="shared" si="192"/>
        <v/>
      </c>
      <c r="Z412" s="194" t="str">
        <f t="shared" si="193"/>
        <v/>
      </c>
      <c r="AA412" s="194" t="str">
        <f t="shared" si="194"/>
        <v/>
      </c>
      <c r="AB412" s="194" t="str">
        <f t="shared" si="195"/>
        <v/>
      </c>
      <c r="AC412" s="194" t="str">
        <f t="shared" si="196"/>
        <v/>
      </c>
      <c r="AD412" s="194" t="str">
        <f t="shared" si="197"/>
        <v/>
      </c>
      <c r="AE412" s="194" t="str">
        <f t="shared" si="198"/>
        <v/>
      </c>
      <c r="AF412" s="194" t="str">
        <f t="shared" si="199"/>
        <v/>
      </c>
      <c r="AG412" s="194" t="str">
        <f t="shared" si="200"/>
        <v/>
      </c>
      <c r="AH412" s="194" t="str">
        <f t="shared" si="201"/>
        <v/>
      </c>
      <c r="AI412" s="194" t="str">
        <f t="shared" si="202"/>
        <v/>
      </c>
      <c r="AJ412" s="194" t="str">
        <f t="shared" si="203"/>
        <v/>
      </c>
    </row>
    <row r="413" spans="1:36" x14ac:dyDescent="0.5">
      <c r="A413" s="226">
        <v>411</v>
      </c>
      <c r="C413" s="15" t="s">
        <v>2028</v>
      </c>
      <c r="D413" s="16" t="s">
        <v>267</v>
      </c>
      <c r="E413" s="26"/>
      <c r="F413" s="28"/>
      <c r="G413" s="17" t="str">
        <f t="shared" ca="1" si="179"/>
        <v/>
      </c>
      <c r="H413" s="28"/>
      <c r="I413" s="28"/>
      <c r="J413" s="30"/>
      <c r="K413" s="189">
        <f t="shared" si="205"/>
        <v>0</v>
      </c>
      <c r="L413" s="26"/>
      <c r="M413" s="194" t="str">
        <f t="shared" si="180"/>
        <v/>
      </c>
      <c r="N413" s="194" t="str">
        <f t="shared" si="181"/>
        <v/>
      </c>
      <c r="O413" s="194" t="str">
        <f t="shared" si="182"/>
        <v/>
      </c>
      <c r="P413" s="194" t="str">
        <f t="shared" si="183"/>
        <v/>
      </c>
      <c r="Q413" s="194" t="str">
        <f t="shared" si="184"/>
        <v/>
      </c>
      <c r="R413" s="194" t="str">
        <f t="shared" si="185"/>
        <v/>
      </c>
      <c r="S413" s="194" t="str">
        <f t="shared" si="186"/>
        <v/>
      </c>
      <c r="T413" s="194" t="str">
        <f t="shared" si="187"/>
        <v/>
      </c>
      <c r="U413" s="194" t="str">
        <f t="shared" si="188"/>
        <v/>
      </c>
      <c r="V413" s="194" t="str">
        <f t="shared" si="189"/>
        <v/>
      </c>
      <c r="W413" s="194" t="str">
        <f t="shared" si="190"/>
        <v/>
      </c>
      <c r="X413" s="194" t="str">
        <f t="shared" si="191"/>
        <v/>
      </c>
      <c r="Y413" s="194" t="str">
        <f t="shared" si="192"/>
        <v/>
      </c>
      <c r="Z413" s="194" t="str">
        <f t="shared" si="193"/>
        <v/>
      </c>
      <c r="AA413" s="194" t="str">
        <f t="shared" si="194"/>
        <v/>
      </c>
      <c r="AB413" s="194" t="str">
        <f t="shared" si="195"/>
        <v/>
      </c>
      <c r="AC413" s="194" t="str">
        <f t="shared" si="196"/>
        <v/>
      </c>
      <c r="AD413" s="194" t="str">
        <f t="shared" si="197"/>
        <v/>
      </c>
      <c r="AE413" s="194" t="str">
        <f t="shared" si="198"/>
        <v/>
      </c>
      <c r="AF413" s="194" t="str">
        <f t="shared" si="199"/>
        <v/>
      </c>
      <c r="AG413" s="194" t="str">
        <f t="shared" si="200"/>
        <v/>
      </c>
      <c r="AH413" s="194" t="str">
        <f t="shared" si="201"/>
        <v/>
      </c>
      <c r="AI413" s="194" t="str">
        <f t="shared" si="202"/>
        <v/>
      </c>
      <c r="AJ413" s="194" t="str">
        <f t="shared" si="203"/>
        <v/>
      </c>
    </row>
    <row r="414" spans="1:36" x14ac:dyDescent="0.5">
      <c r="A414" s="226">
        <v>412</v>
      </c>
      <c r="C414" s="15" t="s">
        <v>2029</v>
      </c>
      <c r="D414" s="16" t="s">
        <v>268</v>
      </c>
      <c r="E414" s="26"/>
      <c r="F414" s="28"/>
      <c r="G414" s="17" t="str">
        <f t="shared" ca="1" si="179"/>
        <v/>
      </c>
      <c r="H414" s="28"/>
      <c r="I414" s="28"/>
      <c r="J414" s="30"/>
      <c r="K414" s="189">
        <f t="shared" si="205"/>
        <v>0</v>
      </c>
      <c r="L414" s="26"/>
      <c r="M414" s="194" t="str">
        <f t="shared" si="180"/>
        <v/>
      </c>
      <c r="N414" s="194" t="str">
        <f t="shared" si="181"/>
        <v/>
      </c>
      <c r="O414" s="194" t="str">
        <f t="shared" si="182"/>
        <v/>
      </c>
      <c r="P414" s="194" t="str">
        <f t="shared" si="183"/>
        <v/>
      </c>
      <c r="Q414" s="194" t="str">
        <f t="shared" si="184"/>
        <v/>
      </c>
      <c r="R414" s="194" t="str">
        <f t="shared" si="185"/>
        <v/>
      </c>
      <c r="S414" s="194" t="str">
        <f t="shared" si="186"/>
        <v/>
      </c>
      <c r="T414" s="194" t="str">
        <f t="shared" si="187"/>
        <v/>
      </c>
      <c r="U414" s="194" t="str">
        <f t="shared" si="188"/>
        <v/>
      </c>
      <c r="V414" s="194" t="str">
        <f t="shared" si="189"/>
        <v/>
      </c>
      <c r="W414" s="194" t="str">
        <f t="shared" si="190"/>
        <v/>
      </c>
      <c r="X414" s="194" t="str">
        <f t="shared" si="191"/>
        <v/>
      </c>
      <c r="Y414" s="194" t="str">
        <f t="shared" si="192"/>
        <v/>
      </c>
      <c r="Z414" s="194" t="str">
        <f t="shared" si="193"/>
        <v/>
      </c>
      <c r="AA414" s="194" t="str">
        <f t="shared" si="194"/>
        <v/>
      </c>
      <c r="AB414" s="194" t="str">
        <f t="shared" si="195"/>
        <v/>
      </c>
      <c r="AC414" s="194" t="str">
        <f t="shared" si="196"/>
        <v/>
      </c>
      <c r="AD414" s="194" t="str">
        <f t="shared" si="197"/>
        <v/>
      </c>
      <c r="AE414" s="194" t="str">
        <f t="shared" si="198"/>
        <v/>
      </c>
      <c r="AF414" s="194" t="str">
        <f t="shared" si="199"/>
        <v/>
      </c>
      <c r="AG414" s="194" t="str">
        <f t="shared" si="200"/>
        <v/>
      </c>
      <c r="AH414" s="194" t="str">
        <f t="shared" si="201"/>
        <v/>
      </c>
      <c r="AI414" s="194" t="str">
        <f t="shared" si="202"/>
        <v/>
      </c>
      <c r="AJ414" s="194" t="str">
        <f t="shared" si="203"/>
        <v/>
      </c>
    </row>
    <row r="415" spans="1:36" x14ac:dyDescent="0.5">
      <c r="A415" s="226">
        <v>413</v>
      </c>
      <c r="C415" s="15" t="s">
        <v>2026</v>
      </c>
      <c r="D415" s="16" t="s">
        <v>265</v>
      </c>
      <c r="E415" s="26"/>
      <c r="F415" s="28"/>
      <c r="G415" s="17" t="str">
        <f t="shared" ca="1" si="179"/>
        <v/>
      </c>
      <c r="H415" s="28"/>
      <c r="I415" s="28"/>
      <c r="J415" s="30"/>
      <c r="K415" s="189">
        <f t="shared" si="205"/>
        <v>0</v>
      </c>
      <c r="L415" s="26"/>
      <c r="M415" s="194" t="str">
        <f t="shared" si="180"/>
        <v/>
      </c>
      <c r="N415" s="194" t="str">
        <f t="shared" si="181"/>
        <v/>
      </c>
      <c r="O415" s="194" t="str">
        <f t="shared" si="182"/>
        <v/>
      </c>
      <c r="P415" s="194" t="str">
        <f t="shared" si="183"/>
        <v/>
      </c>
      <c r="Q415" s="194" t="str">
        <f t="shared" si="184"/>
        <v/>
      </c>
      <c r="R415" s="194" t="str">
        <f t="shared" si="185"/>
        <v/>
      </c>
      <c r="S415" s="194" t="str">
        <f t="shared" si="186"/>
        <v/>
      </c>
      <c r="T415" s="194" t="str">
        <f t="shared" si="187"/>
        <v/>
      </c>
      <c r="U415" s="194" t="str">
        <f t="shared" si="188"/>
        <v/>
      </c>
      <c r="V415" s="194" t="str">
        <f t="shared" si="189"/>
        <v/>
      </c>
      <c r="W415" s="194" t="str">
        <f t="shared" si="190"/>
        <v/>
      </c>
      <c r="X415" s="194" t="str">
        <f t="shared" si="191"/>
        <v/>
      </c>
      <c r="Y415" s="194" t="str">
        <f t="shared" si="192"/>
        <v/>
      </c>
      <c r="Z415" s="194" t="str">
        <f t="shared" si="193"/>
        <v/>
      </c>
      <c r="AA415" s="194" t="str">
        <f t="shared" si="194"/>
        <v/>
      </c>
      <c r="AB415" s="194" t="str">
        <f t="shared" si="195"/>
        <v/>
      </c>
      <c r="AC415" s="194" t="str">
        <f t="shared" si="196"/>
        <v/>
      </c>
      <c r="AD415" s="194" t="str">
        <f t="shared" si="197"/>
        <v/>
      </c>
      <c r="AE415" s="194" t="str">
        <f t="shared" si="198"/>
        <v/>
      </c>
      <c r="AF415" s="194" t="str">
        <f t="shared" si="199"/>
        <v/>
      </c>
      <c r="AG415" s="194" t="str">
        <f t="shared" si="200"/>
        <v/>
      </c>
      <c r="AH415" s="194" t="str">
        <f t="shared" si="201"/>
        <v/>
      </c>
      <c r="AI415" s="194" t="str">
        <f t="shared" si="202"/>
        <v/>
      </c>
      <c r="AJ415" s="194" t="str">
        <f t="shared" si="203"/>
        <v/>
      </c>
    </row>
    <row r="416" spans="1:36" x14ac:dyDescent="0.5">
      <c r="A416" s="226">
        <v>414</v>
      </c>
      <c r="C416" s="15" t="s">
        <v>2031</v>
      </c>
      <c r="D416" s="16" t="s">
        <v>270</v>
      </c>
      <c r="E416" s="26"/>
      <c r="F416" s="28"/>
      <c r="G416" s="17" t="str">
        <f t="shared" ca="1" si="179"/>
        <v/>
      </c>
      <c r="H416" s="28"/>
      <c r="I416" s="28"/>
      <c r="J416" s="30"/>
      <c r="K416" s="189">
        <f t="shared" si="205"/>
        <v>0</v>
      </c>
      <c r="L416" s="26"/>
      <c r="M416" s="194" t="str">
        <f t="shared" si="180"/>
        <v/>
      </c>
      <c r="N416" s="194" t="str">
        <f t="shared" si="181"/>
        <v/>
      </c>
      <c r="O416" s="194" t="str">
        <f t="shared" si="182"/>
        <v/>
      </c>
      <c r="P416" s="194" t="str">
        <f t="shared" si="183"/>
        <v/>
      </c>
      <c r="Q416" s="194" t="str">
        <f t="shared" si="184"/>
        <v/>
      </c>
      <c r="R416" s="194" t="str">
        <f t="shared" si="185"/>
        <v/>
      </c>
      <c r="S416" s="194" t="str">
        <f t="shared" si="186"/>
        <v/>
      </c>
      <c r="T416" s="194" t="str">
        <f t="shared" si="187"/>
        <v/>
      </c>
      <c r="U416" s="194" t="str">
        <f t="shared" si="188"/>
        <v/>
      </c>
      <c r="V416" s="194" t="str">
        <f t="shared" si="189"/>
        <v/>
      </c>
      <c r="W416" s="194" t="str">
        <f t="shared" si="190"/>
        <v/>
      </c>
      <c r="X416" s="194" t="str">
        <f t="shared" si="191"/>
        <v/>
      </c>
      <c r="Y416" s="194" t="str">
        <f t="shared" si="192"/>
        <v/>
      </c>
      <c r="Z416" s="194" t="str">
        <f t="shared" si="193"/>
        <v/>
      </c>
      <c r="AA416" s="194" t="str">
        <f t="shared" si="194"/>
        <v/>
      </c>
      <c r="AB416" s="194" t="str">
        <f t="shared" si="195"/>
        <v/>
      </c>
      <c r="AC416" s="194" t="str">
        <f t="shared" si="196"/>
        <v/>
      </c>
      <c r="AD416" s="194" t="str">
        <f t="shared" si="197"/>
        <v/>
      </c>
      <c r="AE416" s="194" t="str">
        <f t="shared" si="198"/>
        <v/>
      </c>
      <c r="AF416" s="194" t="str">
        <f t="shared" si="199"/>
        <v/>
      </c>
      <c r="AG416" s="194" t="str">
        <f t="shared" si="200"/>
        <v/>
      </c>
      <c r="AH416" s="194" t="str">
        <f t="shared" si="201"/>
        <v/>
      </c>
      <c r="AI416" s="194" t="str">
        <f t="shared" si="202"/>
        <v/>
      </c>
      <c r="AJ416" s="194" t="str">
        <f t="shared" si="203"/>
        <v/>
      </c>
    </row>
    <row r="417" spans="1:36" x14ac:dyDescent="0.5">
      <c r="A417" s="226">
        <v>415</v>
      </c>
      <c r="C417" s="15" t="s">
        <v>2032</v>
      </c>
      <c r="D417" s="16" t="s">
        <v>271</v>
      </c>
      <c r="E417" s="26"/>
      <c r="F417" s="28"/>
      <c r="G417" s="17" t="str">
        <f t="shared" ca="1" si="179"/>
        <v/>
      </c>
      <c r="H417" s="28"/>
      <c r="I417" s="28"/>
      <c r="J417" s="30"/>
      <c r="K417" s="189">
        <f t="shared" si="205"/>
        <v>0</v>
      </c>
      <c r="L417" s="26"/>
      <c r="M417" s="194" t="str">
        <f t="shared" si="180"/>
        <v/>
      </c>
      <c r="N417" s="194" t="str">
        <f t="shared" si="181"/>
        <v/>
      </c>
      <c r="O417" s="194" t="str">
        <f t="shared" si="182"/>
        <v/>
      </c>
      <c r="P417" s="194" t="str">
        <f t="shared" si="183"/>
        <v/>
      </c>
      <c r="Q417" s="194" t="str">
        <f t="shared" si="184"/>
        <v/>
      </c>
      <c r="R417" s="194" t="str">
        <f t="shared" si="185"/>
        <v/>
      </c>
      <c r="S417" s="194" t="str">
        <f t="shared" si="186"/>
        <v/>
      </c>
      <c r="T417" s="194" t="str">
        <f t="shared" si="187"/>
        <v/>
      </c>
      <c r="U417" s="194" t="str">
        <f t="shared" si="188"/>
        <v/>
      </c>
      <c r="V417" s="194" t="str">
        <f t="shared" si="189"/>
        <v/>
      </c>
      <c r="W417" s="194" t="str">
        <f t="shared" si="190"/>
        <v/>
      </c>
      <c r="X417" s="194" t="str">
        <f t="shared" si="191"/>
        <v/>
      </c>
      <c r="Y417" s="194" t="str">
        <f t="shared" si="192"/>
        <v/>
      </c>
      <c r="Z417" s="194" t="str">
        <f t="shared" si="193"/>
        <v/>
      </c>
      <c r="AA417" s="194" t="str">
        <f t="shared" si="194"/>
        <v/>
      </c>
      <c r="AB417" s="194" t="str">
        <f t="shared" si="195"/>
        <v/>
      </c>
      <c r="AC417" s="194" t="str">
        <f t="shared" si="196"/>
        <v/>
      </c>
      <c r="AD417" s="194" t="str">
        <f t="shared" si="197"/>
        <v/>
      </c>
      <c r="AE417" s="194" t="str">
        <f t="shared" si="198"/>
        <v/>
      </c>
      <c r="AF417" s="194" t="str">
        <f t="shared" si="199"/>
        <v/>
      </c>
      <c r="AG417" s="194" t="str">
        <f t="shared" si="200"/>
        <v/>
      </c>
      <c r="AH417" s="194" t="str">
        <f t="shared" si="201"/>
        <v/>
      </c>
      <c r="AI417" s="194" t="str">
        <f t="shared" si="202"/>
        <v/>
      </c>
      <c r="AJ417" s="194" t="str">
        <f t="shared" si="203"/>
        <v/>
      </c>
    </row>
    <row r="418" spans="1:36" x14ac:dyDescent="0.5">
      <c r="A418" s="226">
        <v>416</v>
      </c>
      <c r="C418" s="15" t="s">
        <v>2030</v>
      </c>
      <c r="D418" s="16" t="s">
        <v>269</v>
      </c>
      <c r="E418" s="26"/>
      <c r="F418" s="28"/>
      <c r="G418" s="17" t="str">
        <f t="shared" ca="1" si="179"/>
        <v/>
      </c>
      <c r="H418" s="28"/>
      <c r="I418" s="28"/>
      <c r="J418" s="30"/>
      <c r="K418" s="189">
        <f t="shared" si="205"/>
        <v>0</v>
      </c>
      <c r="L418" s="26"/>
      <c r="M418" s="194" t="str">
        <f t="shared" si="180"/>
        <v/>
      </c>
      <c r="N418" s="194" t="str">
        <f t="shared" si="181"/>
        <v/>
      </c>
      <c r="O418" s="194" t="str">
        <f t="shared" si="182"/>
        <v/>
      </c>
      <c r="P418" s="194" t="str">
        <f t="shared" si="183"/>
        <v/>
      </c>
      <c r="Q418" s="194" t="str">
        <f t="shared" si="184"/>
        <v/>
      </c>
      <c r="R418" s="194" t="str">
        <f t="shared" si="185"/>
        <v/>
      </c>
      <c r="S418" s="194" t="str">
        <f t="shared" si="186"/>
        <v/>
      </c>
      <c r="T418" s="194" t="str">
        <f t="shared" si="187"/>
        <v/>
      </c>
      <c r="U418" s="194" t="str">
        <f t="shared" si="188"/>
        <v/>
      </c>
      <c r="V418" s="194" t="str">
        <f t="shared" si="189"/>
        <v/>
      </c>
      <c r="W418" s="194" t="str">
        <f t="shared" si="190"/>
        <v/>
      </c>
      <c r="X418" s="194" t="str">
        <f t="shared" si="191"/>
        <v/>
      </c>
      <c r="Y418" s="194" t="str">
        <f t="shared" si="192"/>
        <v/>
      </c>
      <c r="Z418" s="194" t="str">
        <f t="shared" si="193"/>
        <v/>
      </c>
      <c r="AA418" s="194" t="str">
        <f t="shared" si="194"/>
        <v/>
      </c>
      <c r="AB418" s="194" t="str">
        <f t="shared" si="195"/>
        <v/>
      </c>
      <c r="AC418" s="194" t="str">
        <f t="shared" si="196"/>
        <v/>
      </c>
      <c r="AD418" s="194" t="str">
        <f t="shared" si="197"/>
        <v/>
      </c>
      <c r="AE418" s="194" t="str">
        <f t="shared" si="198"/>
        <v/>
      </c>
      <c r="AF418" s="194" t="str">
        <f t="shared" si="199"/>
        <v/>
      </c>
      <c r="AG418" s="194" t="str">
        <f t="shared" si="200"/>
        <v/>
      </c>
      <c r="AH418" s="194" t="str">
        <f t="shared" si="201"/>
        <v/>
      </c>
      <c r="AI418" s="194" t="str">
        <f t="shared" si="202"/>
        <v/>
      </c>
      <c r="AJ418" s="194" t="str">
        <f t="shared" si="203"/>
        <v/>
      </c>
    </row>
    <row r="419" spans="1:36" x14ac:dyDescent="0.5">
      <c r="A419" s="226">
        <v>417</v>
      </c>
      <c r="C419" s="15" t="s">
        <v>2034</v>
      </c>
      <c r="D419" s="16" t="s">
        <v>273</v>
      </c>
      <c r="E419" s="26"/>
      <c r="F419" s="28"/>
      <c r="G419" s="17" t="str">
        <f t="shared" ca="1" si="179"/>
        <v/>
      </c>
      <c r="H419" s="28"/>
      <c r="I419" s="28"/>
      <c r="J419" s="30"/>
      <c r="K419" s="189">
        <f t="shared" si="205"/>
        <v>0</v>
      </c>
      <c r="L419" s="26"/>
      <c r="M419" s="194" t="str">
        <f t="shared" si="180"/>
        <v/>
      </c>
      <c r="N419" s="194" t="str">
        <f t="shared" si="181"/>
        <v/>
      </c>
      <c r="O419" s="194" t="str">
        <f t="shared" si="182"/>
        <v/>
      </c>
      <c r="P419" s="194" t="str">
        <f t="shared" si="183"/>
        <v/>
      </c>
      <c r="Q419" s="194" t="str">
        <f t="shared" si="184"/>
        <v/>
      </c>
      <c r="R419" s="194" t="str">
        <f t="shared" si="185"/>
        <v/>
      </c>
      <c r="S419" s="194" t="str">
        <f t="shared" si="186"/>
        <v/>
      </c>
      <c r="T419" s="194" t="str">
        <f t="shared" si="187"/>
        <v/>
      </c>
      <c r="U419" s="194" t="str">
        <f t="shared" si="188"/>
        <v/>
      </c>
      <c r="V419" s="194" t="str">
        <f t="shared" si="189"/>
        <v/>
      </c>
      <c r="W419" s="194" t="str">
        <f t="shared" si="190"/>
        <v/>
      </c>
      <c r="X419" s="194" t="str">
        <f t="shared" si="191"/>
        <v/>
      </c>
      <c r="Y419" s="194" t="str">
        <f t="shared" si="192"/>
        <v/>
      </c>
      <c r="Z419" s="194" t="str">
        <f t="shared" si="193"/>
        <v/>
      </c>
      <c r="AA419" s="194" t="str">
        <f t="shared" si="194"/>
        <v/>
      </c>
      <c r="AB419" s="194" t="str">
        <f t="shared" si="195"/>
        <v/>
      </c>
      <c r="AC419" s="194" t="str">
        <f t="shared" si="196"/>
        <v/>
      </c>
      <c r="AD419" s="194" t="str">
        <f t="shared" si="197"/>
        <v/>
      </c>
      <c r="AE419" s="194" t="str">
        <f t="shared" si="198"/>
        <v/>
      </c>
      <c r="AF419" s="194" t="str">
        <f t="shared" si="199"/>
        <v/>
      </c>
      <c r="AG419" s="194" t="str">
        <f t="shared" si="200"/>
        <v/>
      </c>
      <c r="AH419" s="194" t="str">
        <f t="shared" si="201"/>
        <v/>
      </c>
      <c r="AI419" s="194" t="str">
        <f t="shared" si="202"/>
        <v/>
      </c>
      <c r="AJ419" s="194" t="str">
        <f t="shared" si="203"/>
        <v/>
      </c>
    </row>
    <row r="420" spans="1:36" x14ac:dyDescent="0.5">
      <c r="A420" s="226">
        <v>418</v>
      </c>
      <c r="C420" s="15" t="s">
        <v>2035</v>
      </c>
      <c r="D420" s="16" t="s">
        <v>2036</v>
      </c>
      <c r="E420" s="26"/>
      <c r="F420" s="28"/>
      <c r="G420" s="17" t="str">
        <f t="shared" ca="1" si="179"/>
        <v/>
      </c>
      <c r="H420" s="28"/>
      <c r="I420" s="28"/>
      <c r="J420" s="30"/>
      <c r="K420" s="189">
        <f t="shared" si="205"/>
        <v>0</v>
      </c>
      <c r="L420" s="26"/>
      <c r="M420" s="194" t="str">
        <f t="shared" si="180"/>
        <v/>
      </c>
      <c r="N420" s="194" t="str">
        <f t="shared" si="181"/>
        <v/>
      </c>
      <c r="O420" s="194" t="str">
        <f t="shared" si="182"/>
        <v/>
      </c>
      <c r="P420" s="194" t="str">
        <f t="shared" si="183"/>
        <v/>
      </c>
      <c r="Q420" s="194" t="str">
        <f t="shared" si="184"/>
        <v/>
      </c>
      <c r="R420" s="194" t="str">
        <f t="shared" si="185"/>
        <v/>
      </c>
      <c r="S420" s="194" t="str">
        <f t="shared" si="186"/>
        <v/>
      </c>
      <c r="T420" s="194" t="str">
        <f t="shared" si="187"/>
        <v/>
      </c>
      <c r="U420" s="194" t="str">
        <f t="shared" si="188"/>
        <v/>
      </c>
      <c r="V420" s="194" t="str">
        <f t="shared" si="189"/>
        <v/>
      </c>
      <c r="W420" s="194" t="str">
        <f t="shared" si="190"/>
        <v/>
      </c>
      <c r="X420" s="194" t="str">
        <f t="shared" si="191"/>
        <v/>
      </c>
      <c r="Y420" s="194" t="str">
        <f t="shared" si="192"/>
        <v/>
      </c>
      <c r="Z420" s="194" t="str">
        <f t="shared" si="193"/>
        <v/>
      </c>
      <c r="AA420" s="194" t="str">
        <f t="shared" si="194"/>
        <v/>
      </c>
      <c r="AB420" s="194" t="str">
        <f t="shared" si="195"/>
        <v/>
      </c>
      <c r="AC420" s="194" t="str">
        <f t="shared" si="196"/>
        <v/>
      </c>
      <c r="AD420" s="194" t="str">
        <f t="shared" si="197"/>
        <v/>
      </c>
      <c r="AE420" s="194" t="str">
        <f t="shared" si="198"/>
        <v/>
      </c>
      <c r="AF420" s="194" t="str">
        <f t="shared" si="199"/>
        <v/>
      </c>
      <c r="AG420" s="194" t="str">
        <f t="shared" si="200"/>
        <v/>
      </c>
      <c r="AH420" s="194" t="str">
        <f t="shared" si="201"/>
        <v/>
      </c>
      <c r="AI420" s="194" t="str">
        <f t="shared" si="202"/>
        <v/>
      </c>
      <c r="AJ420" s="194" t="str">
        <f t="shared" si="203"/>
        <v/>
      </c>
    </row>
    <row r="421" spans="1:36" x14ac:dyDescent="0.5">
      <c r="A421" s="226">
        <v>419</v>
      </c>
      <c r="C421" s="15" t="s">
        <v>2037</v>
      </c>
      <c r="D421" s="16" t="s">
        <v>274</v>
      </c>
      <c r="E421" s="26"/>
      <c r="F421" s="28"/>
      <c r="G421" s="17" t="str">
        <f t="shared" ca="1" si="179"/>
        <v/>
      </c>
      <c r="H421" s="28"/>
      <c r="I421" s="28"/>
      <c r="J421" s="30"/>
      <c r="K421" s="189">
        <f t="shared" si="205"/>
        <v>0</v>
      </c>
      <c r="L421" s="26"/>
      <c r="M421" s="194" t="str">
        <f t="shared" si="180"/>
        <v/>
      </c>
      <c r="N421" s="194" t="str">
        <f t="shared" si="181"/>
        <v/>
      </c>
      <c r="O421" s="194" t="str">
        <f t="shared" si="182"/>
        <v/>
      </c>
      <c r="P421" s="194" t="str">
        <f t="shared" si="183"/>
        <v/>
      </c>
      <c r="Q421" s="194" t="str">
        <f t="shared" si="184"/>
        <v/>
      </c>
      <c r="R421" s="194" t="str">
        <f t="shared" si="185"/>
        <v/>
      </c>
      <c r="S421" s="194" t="str">
        <f t="shared" si="186"/>
        <v/>
      </c>
      <c r="T421" s="194" t="str">
        <f t="shared" si="187"/>
        <v/>
      </c>
      <c r="U421" s="194" t="str">
        <f t="shared" si="188"/>
        <v/>
      </c>
      <c r="V421" s="194" t="str">
        <f t="shared" si="189"/>
        <v/>
      </c>
      <c r="W421" s="194" t="str">
        <f t="shared" si="190"/>
        <v/>
      </c>
      <c r="X421" s="194" t="str">
        <f t="shared" si="191"/>
        <v/>
      </c>
      <c r="Y421" s="194" t="str">
        <f t="shared" si="192"/>
        <v/>
      </c>
      <c r="Z421" s="194" t="str">
        <f t="shared" si="193"/>
        <v/>
      </c>
      <c r="AA421" s="194" t="str">
        <f t="shared" si="194"/>
        <v/>
      </c>
      <c r="AB421" s="194" t="str">
        <f t="shared" si="195"/>
        <v/>
      </c>
      <c r="AC421" s="194" t="str">
        <f t="shared" si="196"/>
        <v/>
      </c>
      <c r="AD421" s="194" t="str">
        <f t="shared" si="197"/>
        <v/>
      </c>
      <c r="AE421" s="194" t="str">
        <f t="shared" si="198"/>
        <v/>
      </c>
      <c r="AF421" s="194" t="str">
        <f t="shared" si="199"/>
        <v/>
      </c>
      <c r="AG421" s="194" t="str">
        <f t="shared" si="200"/>
        <v/>
      </c>
      <c r="AH421" s="194" t="str">
        <f t="shared" si="201"/>
        <v/>
      </c>
      <c r="AI421" s="194" t="str">
        <f t="shared" si="202"/>
        <v/>
      </c>
      <c r="AJ421" s="194" t="str">
        <f t="shared" si="203"/>
        <v/>
      </c>
    </row>
    <row r="422" spans="1:36" x14ac:dyDescent="0.5">
      <c r="A422" s="226">
        <v>420</v>
      </c>
      <c r="C422" s="15" t="s">
        <v>2033</v>
      </c>
      <c r="D422" s="16" t="s">
        <v>272</v>
      </c>
      <c r="E422" s="26"/>
      <c r="F422" s="28"/>
      <c r="G422" s="17" t="str">
        <f t="shared" ca="1" si="179"/>
        <v/>
      </c>
      <c r="H422" s="28"/>
      <c r="I422" s="28"/>
      <c r="J422" s="30"/>
      <c r="K422" s="189">
        <f t="shared" si="205"/>
        <v>0</v>
      </c>
      <c r="L422" s="26"/>
      <c r="M422" s="194" t="str">
        <f t="shared" si="180"/>
        <v/>
      </c>
      <c r="N422" s="194" t="str">
        <f t="shared" si="181"/>
        <v/>
      </c>
      <c r="O422" s="194" t="str">
        <f t="shared" si="182"/>
        <v/>
      </c>
      <c r="P422" s="194" t="str">
        <f t="shared" si="183"/>
        <v/>
      </c>
      <c r="Q422" s="194" t="str">
        <f t="shared" si="184"/>
        <v/>
      </c>
      <c r="R422" s="194" t="str">
        <f t="shared" si="185"/>
        <v/>
      </c>
      <c r="S422" s="194" t="str">
        <f t="shared" si="186"/>
        <v/>
      </c>
      <c r="T422" s="194" t="str">
        <f t="shared" si="187"/>
        <v/>
      </c>
      <c r="U422" s="194" t="str">
        <f t="shared" si="188"/>
        <v/>
      </c>
      <c r="V422" s="194" t="str">
        <f t="shared" si="189"/>
        <v/>
      </c>
      <c r="W422" s="194" t="str">
        <f t="shared" si="190"/>
        <v/>
      </c>
      <c r="X422" s="194" t="str">
        <f t="shared" si="191"/>
        <v/>
      </c>
      <c r="Y422" s="194" t="str">
        <f t="shared" si="192"/>
        <v/>
      </c>
      <c r="Z422" s="194" t="str">
        <f t="shared" si="193"/>
        <v/>
      </c>
      <c r="AA422" s="194" t="str">
        <f t="shared" si="194"/>
        <v/>
      </c>
      <c r="AB422" s="194" t="str">
        <f t="shared" si="195"/>
        <v/>
      </c>
      <c r="AC422" s="194" t="str">
        <f t="shared" si="196"/>
        <v/>
      </c>
      <c r="AD422" s="194" t="str">
        <f t="shared" si="197"/>
        <v/>
      </c>
      <c r="AE422" s="194" t="str">
        <f t="shared" si="198"/>
        <v/>
      </c>
      <c r="AF422" s="194" t="str">
        <f t="shared" si="199"/>
        <v/>
      </c>
      <c r="AG422" s="194" t="str">
        <f t="shared" si="200"/>
        <v/>
      </c>
      <c r="AH422" s="194" t="str">
        <f t="shared" si="201"/>
        <v/>
      </c>
      <c r="AI422" s="194" t="str">
        <f t="shared" si="202"/>
        <v/>
      </c>
      <c r="AJ422" s="194" t="str">
        <f t="shared" si="203"/>
        <v/>
      </c>
    </row>
    <row r="423" spans="1:36" x14ac:dyDescent="0.5">
      <c r="A423" s="226">
        <v>421</v>
      </c>
      <c r="C423" s="15" t="s">
        <v>2039</v>
      </c>
      <c r="D423" s="16" t="s">
        <v>276</v>
      </c>
      <c r="E423" s="26"/>
      <c r="F423" s="28"/>
      <c r="G423" s="17" t="str">
        <f t="shared" ca="1" si="179"/>
        <v/>
      </c>
      <c r="H423" s="28"/>
      <c r="I423" s="28"/>
      <c r="J423" s="30"/>
      <c r="K423" s="189">
        <f t="shared" si="205"/>
        <v>0</v>
      </c>
      <c r="L423" s="26"/>
      <c r="M423" s="194" t="str">
        <f t="shared" si="180"/>
        <v/>
      </c>
      <c r="N423" s="194" t="str">
        <f t="shared" si="181"/>
        <v/>
      </c>
      <c r="O423" s="194" t="str">
        <f t="shared" si="182"/>
        <v/>
      </c>
      <c r="P423" s="194" t="str">
        <f t="shared" si="183"/>
        <v/>
      </c>
      <c r="Q423" s="194" t="str">
        <f t="shared" si="184"/>
        <v/>
      </c>
      <c r="R423" s="194" t="str">
        <f t="shared" si="185"/>
        <v/>
      </c>
      <c r="S423" s="194" t="str">
        <f t="shared" si="186"/>
        <v/>
      </c>
      <c r="T423" s="194" t="str">
        <f t="shared" si="187"/>
        <v/>
      </c>
      <c r="U423" s="194" t="str">
        <f t="shared" si="188"/>
        <v/>
      </c>
      <c r="V423" s="194" t="str">
        <f t="shared" si="189"/>
        <v/>
      </c>
      <c r="W423" s="194" t="str">
        <f t="shared" si="190"/>
        <v/>
      </c>
      <c r="X423" s="194" t="str">
        <f t="shared" si="191"/>
        <v/>
      </c>
      <c r="Y423" s="194" t="str">
        <f t="shared" si="192"/>
        <v/>
      </c>
      <c r="Z423" s="194" t="str">
        <f t="shared" si="193"/>
        <v/>
      </c>
      <c r="AA423" s="194" t="str">
        <f t="shared" si="194"/>
        <v/>
      </c>
      <c r="AB423" s="194" t="str">
        <f t="shared" si="195"/>
        <v/>
      </c>
      <c r="AC423" s="194" t="str">
        <f t="shared" si="196"/>
        <v/>
      </c>
      <c r="AD423" s="194" t="str">
        <f t="shared" si="197"/>
        <v/>
      </c>
      <c r="AE423" s="194" t="str">
        <f t="shared" si="198"/>
        <v/>
      </c>
      <c r="AF423" s="194" t="str">
        <f t="shared" si="199"/>
        <v/>
      </c>
      <c r="AG423" s="194" t="str">
        <f t="shared" si="200"/>
        <v/>
      </c>
      <c r="AH423" s="194" t="str">
        <f t="shared" si="201"/>
        <v/>
      </c>
      <c r="AI423" s="194" t="str">
        <f t="shared" si="202"/>
        <v/>
      </c>
      <c r="AJ423" s="194" t="str">
        <f t="shared" si="203"/>
        <v/>
      </c>
    </row>
    <row r="424" spans="1:36" x14ac:dyDescent="0.5">
      <c r="A424" s="226">
        <v>422</v>
      </c>
      <c r="C424" s="15" t="s">
        <v>2040</v>
      </c>
      <c r="D424" s="16" t="s">
        <v>277</v>
      </c>
      <c r="E424" s="26"/>
      <c r="F424" s="28"/>
      <c r="G424" s="17" t="str">
        <f t="shared" ca="1" si="179"/>
        <v/>
      </c>
      <c r="H424" s="28"/>
      <c r="I424" s="28"/>
      <c r="J424" s="30"/>
      <c r="K424" s="189">
        <f t="shared" si="205"/>
        <v>0</v>
      </c>
      <c r="L424" s="26"/>
      <c r="M424" s="194" t="str">
        <f t="shared" si="180"/>
        <v/>
      </c>
      <c r="N424" s="194" t="str">
        <f t="shared" si="181"/>
        <v/>
      </c>
      <c r="O424" s="194" t="str">
        <f t="shared" si="182"/>
        <v/>
      </c>
      <c r="P424" s="194" t="str">
        <f t="shared" si="183"/>
        <v/>
      </c>
      <c r="Q424" s="194" t="str">
        <f t="shared" si="184"/>
        <v/>
      </c>
      <c r="R424" s="194" t="str">
        <f t="shared" si="185"/>
        <v/>
      </c>
      <c r="S424" s="194" t="str">
        <f t="shared" si="186"/>
        <v/>
      </c>
      <c r="T424" s="194" t="str">
        <f t="shared" si="187"/>
        <v/>
      </c>
      <c r="U424" s="194" t="str">
        <f t="shared" si="188"/>
        <v/>
      </c>
      <c r="V424" s="194" t="str">
        <f t="shared" si="189"/>
        <v/>
      </c>
      <c r="W424" s="194" t="str">
        <f t="shared" si="190"/>
        <v/>
      </c>
      <c r="X424" s="194" t="str">
        <f t="shared" si="191"/>
        <v/>
      </c>
      <c r="Y424" s="194" t="str">
        <f t="shared" si="192"/>
        <v/>
      </c>
      <c r="Z424" s="194" t="str">
        <f t="shared" si="193"/>
        <v/>
      </c>
      <c r="AA424" s="194" t="str">
        <f t="shared" si="194"/>
        <v/>
      </c>
      <c r="AB424" s="194" t="str">
        <f t="shared" si="195"/>
        <v/>
      </c>
      <c r="AC424" s="194" t="str">
        <f t="shared" si="196"/>
        <v/>
      </c>
      <c r="AD424" s="194" t="str">
        <f t="shared" si="197"/>
        <v/>
      </c>
      <c r="AE424" s="194" t="str">
        <f t="shared" si="198"/>
        <v/>
      </c>
      <c r="AF424" s="194" t="str">
        <f t="shared" si="199"/>
        <v/>
      </c>
      <c r="AG424" s="194" t="str">
        <f t="shared" si="200"/>
        <v/>
      </c>
      <c r="AH424" s="194" t="str">
        <f t="shared" si="201"/>
        <v/>
      </c>
      <c r="AI424" s="194" t="str">
        <f t="shared" si="202"/>
        <v/>
      </c>
      <c r="AJ424" s="194" t="str">
        <f t="shared" si="203"/>
        <v/>
      </c>
    </row>
    <row r="425" spans="1:36" x14ac:dyDescent="0.5">
      <c r="A425" s="226">
        <v>423</v>
      </c>
      <c r="C425" s="15" t="s">
        <v>2041</v>
      </c>
      <c r="D425" s="16" t="s">
        <v>278</v>
      </c>
      <c r="E425" s="26"/>
      <c r="F425" s="28"/>
      <c r="G425" s="17" t="str">
        <f t="shared" ca="1" si="179"/>
        <v/>
      </c>
      <c r="H425" s="28"/>
      <c r="I425" s="28"/>
      <c r="J425" s="30"/>
      <c r="K425" s="189">
        <f t="shared" si="205"/>
        <v>0</v>
      </c>
      <c r="L425" s="26"/>
      <c r="M425" s="194" t="str">
        <f t="shared" si="180"/>
        <v/>
      </c>
      <c r="N425" s="194" t="str">
        <f t="shared" si="181"/>
        <v/>
      </c>
      <c r="O425" s="194" t="str">
        <f t="shared" si="182"/>
        <v/>
      </c>
      <c r="P425" s="194" t="str">
        <f t="shared" si="183"/>
        <v/>
      </c>
      <c r="Q425" s="194" t="str">
        <f t="shared" si="184"/>
        <v/>
      </c>
      <c r="R425" s="194" t="str">
        <f t="shared" si="185"/>
        <v/>
      </c>
      <c r="S425" s="194" t="str">
        <f t="shared" si="186"/>
        <v/>
      </c>
      <c r="T425" s="194" t="str">
        <f t="shared" si="187"/>
        <v/>
      </c>
      <c r="U425" s="194" t="str">
        <f t="shared" si="188"/>
        <v/>
      </c>
      <c r="V425" s="194" t="str">
        <f t="shared" si="189"/>
        <v/>
      </c>
      <c r="W425" s="194" t="str">
        <f t="shared" si="190"/>
        <v/>
      </c>
      <c r="X425" s="194" t="str">
        <f t="shared" si="191"/>
        <v/>
      </c>
      <c r="Y425" s="194" t="str">
        <f t="shared" si="192"/>
        <v/>
      </c>
      <c r="Z425" s="194" t="str">
        <f t="shared" si="193"/>
        <v/>
      </c>
      <c r="AA425" s="194" t="str">
        <f t="shared" si="194"/>
        <v/>
      </c>
      <c r="AB425" s="194" t="str">
        <f t="shared" si="195"/>
        <v/>
      </c>
      <c r="AC425" s="194" t="str">
        <f t="shared" si="196"/>
        <v/>
      </c>
      <c r="AD425" s="194" t="str">
        <f t="shared" si="197"/>
        <v/>
      </c>
      <c r="AE425" s="194" t="str">
        <f t="shared" si="198"/>
        <v/>
      </c>
      <c r="AF425" s="194" t="str">
        <f t="shared" si="199"/>
        <v/>
      </c>
      <c r="AG425" s="194" t="str">
        <f t="shared" si="200"/>
        <v/>
      </c>
      <c r="AH425" s="194" t="str">
        <f t="shared" si="201"/>
        <v/>
      </c>
      <c r="AI425" s="194" t="str">
        <f t="shared" si="202"/>
        <v/>
      </c>
      <c r="AJ425" s="194" t="str">
        <f t="shared" si="203"/>
        <v/>
      </c>
    </row>
    <row r="426" spans="1:36" x14ac:dyDescent="0.5">
      <c r="A426" s="226">
        <v>424</v>
      </c>
      <c r="C426" s="15" t="s">
        <v>2042</v>
      </c>
      <c r="D426" s="16" t="s">
        <v>279</v>
      </c>
      <c r="E426" s="26"/>
      <c r="F426" s="28"/>
      <c r="G426" s="17" t="str">
        <f t="shared" ca="1" si="179"/>
        <v/>
      </c>
      <c r="H426" s="28"/>
      <c r="I426" s="28"/>
      <c r="J426" s="30"/>
      <c r="K426" s="189">
        <f t="shared" si="205"/>
        <v>0</v>
      </c>
      <c r="L426" s="26"/>
      <c r="M426" s="194" t="str">
        <f t="shared" si="180"/>
        <v/>
      </c>
      <c r="N426" s="194" t="str">
        <f t="shared" si="181"/>
        <v/>
      </c>
      <c r="O426" s="194" t="str">
        <f t="shared" si="182"/>
        <v/>
      </c>
      <c r="P426" s="194" t="str">
        <f t="shared" si="183"/>
        <v/>
      </c>
      <c r="Q426" s="194" t="str">
        <f t="shared" si="184"/>
        <v/>
      </c>
      <c r="R426" s="194" t="str">
        <f t="shared" si="185"/>
        <v/>
      </c>
      <c r="S426" s="194" t="str">
        <f t="shared" si="186"/>
        <v/>
      </c>
      <c r="T426" s="194" t="str">
        <f t="shared" si="187"/>
        <v/>
      </c>
      <c r="U426" s="194" t="str">
        <f t="shared" si="188"/>
        <v/>
      </c>
      <c r="V426" s="194" t="str">
        <f t="shared" si="189"/>
        <v/>
      </c>
      <c r="W426" s="194" t="str">
        <f t="shared" si="190"/>
        <v/>
      </c>
      <c r="X426" s="194" t="str">
        <f t="shared" si="191"/>
        <v/>
      </c>
      <c r="Y426" s="194" t="str">
        <f t="shared" si="192"/>
        <v/>
      </c>
      <c r="Z426" s="194" t="str">
        <f t="shared" si="193"/>
        <v/>
      </c>
      <c r="AA426" s="194" t="str">
        <f t="shared" si="194"/>
        <v/>
      </c>
      <c r="AB426" s="194" t="str">
        <f t="shared" si="195"/>
        <v/>
      </c>
      <c r="AC426" s="194" t="str">
        <f t="shared" si="196"/>
        <v/>
      </c>
      <c r="AD426" s="194" t="str">
        <f t="shared" si="197"/>
        <v/>
      </c>
      <c r="AE426" s="194" t="str">
        <f t="shared" si="198"/>
        <v/>
      </c>
      <c r="AF426" s="194" t="str">
        <f t="shared" si="199"/>
        <v/>
      </c>
      <c r="AG426" s="194" t="str">
        <f t="shared" si="200"/>
        <v/>
      </c>
      <c r="AH426" s="194" t="str">
        <f t="shared" si="201"/>
        <v/>
      </c>
      <c r="AI426" s="194" t="str">
        <f t="shared" si="202"/>
        <v/>
      </c>
      <c r="AJ426" s="194" t="str">
        <f t="shared" si="203"/>
        <v/>
      </c>
    </row>
    <row r="427" spans="1:36" x14ac:dyDescent="0.5">
      <c r="A427" s="226">
        <v>425</v>
      </c>
      <c r="C427" s="15" t="s">
        <v>2043</v>
      </c>
      <c r="D427" s="16" t="s">
        <v>280</v>
      </c>
      <c r="E427" s="26"/>
      <c r="F427" s="28"/>
      <c r="G427" s="17" t="str">
        <f t="shared" ca="1" si="179"/>
        <v/>
      </c>
      <c r="H427" s="28"/>
      <c r="I427" s="28"/>
      <c r="J427" s="30"/>
      <c r="K427" s="189">
        <f t="shared" si="205"/>
        <v>0</v>
      </c>
      <c r="L427" s="26"/>
      <c r="M427" s="194" t="str">
        <f t="shared" si="180"/>
        <v/>
      </c>
      <c r="N427" s="194" t="str">
        <f t="shared" si="181"/>
        <v/>
      </c>
      <c r="O427" s="194" t="str">
        <f t="shared" si="182"/>
        <v/>
      </c>
      <c r="P427" s="194" t="str">
        <f t="shared" si="183"/>
        <v/>
      </c>
      <c r="Q427" s="194" t="str">
        <f t="shared" si="184"/>
        <v/>
      </c>
      <c r="R427" s="194" t="str">
        <f t="shared" si="185"/>
        <v/>
      </c>
      <c r="S427" s="194" t="str">
        <f t="shared" si="186"/>
        <v/>
      </c>
      <c r="T427" s="194" t="str">
        <f t="shared" si="187"/>
        <v/>
      </c>
      <c r="U427" s="194" t="str">
        <f t="shared" si="188"/>
        <v/>
      </c>
      <c r="V427" s="194" t="str">
        <f t="shared" si="189"/>
        <v/>
      </c>
      <c r="W427" s="194" t="str">
        <f t="shared" si="190"/>
        <v/>
      </c>
      <c r="X427" s="194" t="str">
        <f t="shared" si="191"/>
        <v/>
      </c>
      <c r="Y427" s="194" t="str">
        <f t="shared" si="192"/>
        <v/>
      </c>
      <c r="Z427" s="194" t="str">
        <f t="shared" si="193"/>
        <v/>
      </c>
      <c r="AA427" s="194" t="str">
        <f t="shared" si="194"/>
        <v/>
      </c>
      <c r="AB427" s="194" t="str">
        <f t="shared" si="195"/>
        <v/>
      </c>
      <c r="AC427" s="194" t="str">
        <f t="shared" si="196"/>
        <v/>
      </c>
      <c r="AD427" s="194" t="str">
        <f t="shared" si="197"/>
        <v/>
      </c>
      <c r="AE427" s="194" t="str">
        <f t="shared" si="198"/>
        <v/>
      </c>
      <c r="AF427" s="194" t="str">
        <f t="shared" si="199"/>
        <v/>
      </c>
      <c r="AG427" s="194" t="str">
        <f t="shared" si="200"/>
        <v/>
      </c>
      <c r="AH427" s="194" t="str">
        <f t="shared" si="201"/>
        <v/>
      </c>
      <c r="AI427" s="194" t="str">
        <f t="shared" si="202"/>
        <v/>
      </c>
      <c r="AJ427" s="194" t="str">
        <f t="shared" si="203"/>
        <v/>
      </c>
    </row>
    <row r="428" spans="1:36" x14ac:dyDescent="0.5">
      <c r="A428" s="226">
        <v>426</v>
      </c>
      <c r="C428" s="15" t="s">
        <v>2038</v>
      </c>
      <c r="D428" s="16" t="s">
        <v>275</v>
      </c>
      <c r="E428" s="26"/>
      <c r="F428" s="28"/>
      <c r="G428" s="17" t="str">
        <f t="shared" ca="1" si="179"/>
        <v/>
      </c>
      <c r="H428" s="28"/>
      <c r="I428" s="28"/>
      <c r="J428" s="30"/>
      <c r="K428" s="189">
        <f t="shared" si="205"/>
        <v>0</v>
      </c>
      <c r="L428" s="26"/>
      <c r="M428" s="194" t="str">
        <f t="shared" si="180"/>
        <v/>
      </c>
      <c r="N428" s="194" t="str">
        <f t="shared" si="181"/>
        <v/>
      </c>
      <c r="O428" s="194" t="str">
        <f t="shared" si="182"/>
        <v/>
      </c>
      <c r="P428" s="194" t="str">
        <f t="shared" si="183"/>
        <v/>
      </c>
      <c r="Q428" s="194" t="str">
        <f t="shared" si="184"/>
        <v/>
      </c>
      <c r="R428" s="194" t="str">
        <f t="shared" si="185"/>
        <v/>
      </c>
      <c r="S428" s="194" t="str">
        <f t="shared" si="186"/>
        <v/>
      </c>
      <c r="T428" s="194" t="str">
        <f t="shared" si="187"/>
        <v/>
      </c>
      <c r="U428" s="194" t="str">
        <f t="shared" si="188"/>
        <v/>
      </c>
      <c r="V428" s="194" t="str">
        <f t="shared" si="189"/>
        <v/>
      </c>
      <c r="W428" s="194" t="str">
        <f t="shared" si="190"/>
        <v/>
      </c>
      <c r="X428" s="194" t="str">
        <f t="shared" si="191"/>
        <v/>
      </c>
      <c r="Y428" s="194" t="str">
        <f t="shared" si="192"/>
        <v/>
      </c>
      <c r="Z428" s="194" t="str">
        <f t="shared" si="193"/>
        <v/>
      </c>
      <c r="AA428" s="194" t="str">
        <f t="shared" si="194"/>
        <v/>
      </c>
      <c r="AB428" s="194" t="str">
        <f t="shared" si="195"/>
        <v/>
      </c>
      <c r="AC428" s="194" t="str">
        <f t="shared" si="196"/>
        <v/>
      </c>
      <c r="AD428" s="194" t="str">
        <f t="shared" si="197"/>
        <v/>
      </c>
      <c r="AE428" s="194" t="str">
        <f t="shared" si="198"/>
        <v/>
      </c>
      <c r="AF428" s="194" t="str">
        <f t="shared" si="199"/>
        <v/>
      </c>
      <c r="AG428" s="194" t="str">
        <f t="shared" si="200"/>
        <v/>
      </c>
      <c r="AH428" s="194" t="str">
        <f t="shared" si="201"/>
        <v/>
      </c>
      <c r="AI428" s="194" t="str">
        <f t="shared" si="202"/>
        <v/>
      </c>
      <c r="AJ428" s="194" t="str">
        <f t="shared" si="203"/>
        <v/>
      </c>
    </row>
    <row r="429" spans="1:36" s="92" customFormat="1" ht="20.25" thickBot="1" x14ac:dyDescent="0.55000000000000004">
      <c r="A429" s="227">
        <v>427</v>
      </c>
      <c r="B429" s="220"/>
      <c r="C429" s="93" t="s">
        <v>2044</v>
      </c>
      <c r="D429" s="94" t="s">
        <v>281</v>
      </c>
      <c r="E429" s="95"/>
      <c r="F429" s="98"/>
      <c r="G429" s="97" t="str">
        <f t="shared" ca="1" si="179"/>
        <v/>
      </c>
      <c r="H429" s="98"/>
      <c r="I429" s="98"/>
      <c r="J429" s="99"/>
      <c r="K429" s="190">
        <f t="shared" si="205"/>
        <v>0</v>
      </c>
      <c r="L429" s="95"/>
      <c r="M429" s="195" t="str">
        <f t="shared" si="180"/>
        <v/>
      </c>
      <c r="N429" s="195" t="str">
        <f t="shared" si="181"/>
        <v/>
      </c>
      <c r="O429" s="195" t="str">
        <f t="shared" si="182"/>
        <v/>
      </c>
      <c r="P429" s="195" t="str">
        <f t="shared" si="183"/>
        <v/>
      </c>
      <c r="Q429" s="195" t="str">
        <f t="shared" si="184"/>
        <v/>
      </c>
      <c r="R429" s="195" t="str">
        <f t="shared" si="185"/>
        <v/>
      </c>
      <c r="S429" s="195" t="str">
        <f t="shared" si="186"/>
        <v/>
      </c>
      <c r="T429" s="195" t="str">
        <f t="shared" si="187"/>
        <v/>
      </c>
      <c r="U429" s="195" t="str">
        <f t="shared" si="188"/>
        <v/>
      </c>
      <c r="V429" s="195" t="str">
        <f t="shared" si="189"/>
        <v/>
      </c>
      <c r="W429" s="195" t="str">
        <f t="shared" si="190"/>
        <v/>
      </c>
      <c r="X429" s="195" t="str">
        <f t="shared" si="191"/>
        <v/>
      </c>
      <c r="Y429" s="195" t="str">
        <f t="shared" si="192"/>
        <v/>
      </c>
      <c r="Z429" s="195" t="str">
        <f t="shared" si="193"/>
        <v/>
      </c>
      <c r="AA429" s="195" t="str">
        <f t="shared" si="194"/>
        <v/>
      </c>
      <c r="AB429" s="195" t="str">
        <f t="shared" si="195"/>
        <v/>
      </c>
      <c r="AC429" s="195" t="str">
        <f t="shared" si="196"/>
        <v/>
      </c>
      <c r="AD429" s="195" t="str">
        <f t="shared" si="197"/>
        <v/>
      </c>
      <c r="AE429" s="195" t="str">
        <f t="shared" si="198"/>
        <v/>
      </c>
      <c r="AF429" s="195" t="str">
        <f t="shared" si="199"/>
        <v/>
      </c>
      <c r="AG429" s="195" t="str">
        <f t="shared" si="200"/>
        <v/>
      </c>
      <c r="AH429" s="195" t="str">
        <f t="shared" si="201"/>
        <v/>
      </c>
      <c r="AI429" s="195" t="str">
        <f t="shared" si="202"/>
        <v/>
      </c>
      <c r="AJ429" s="195" t="str">
        <f t="shared" si="203"/>
        <v/>
      </c>
    </row>
    <row r="430" spans="1:36" x14ac:dyDescent="0.5">
      <c r="A430" s="226">
        <v>428</v>
      </c>
      <c r="C430" s="85" t="s">
        <v>2046</v>
      </c>
      <c r="D430" s="86" t="s">
        <v>283</v>
      </c>
      <c r="E430" s="87"/>
      <c r="F430" s="90"/>
      <c r="G430" s="89" t="str">
        <f t="shared" ca="1" si="179"/>
        <v/>
      </c>
      <c r="H430" s="90"/>
      <c r="I430" s="90"/>
      <c r="J430" s="91"/>
      <c r="K430" s="118"/>
      <c r="L430" s="87"/>
      <c r="M430" s="193" t="str">
        <f t="shared" si="180"/>
        <v/>
      </c>
      <c r="N430" s="193" t="str">
        <f t="shared" si="181"/>
        <v/>
      </c>
      <c r="O430" s="193" t="str">
        <f t="shared" si="182"/>
        <v/>
      </c>
      <c r="P430" s="193" t="str">
        <f t="shared" si="183"/>
        <v/>
      </c>
      <c r="Q430" s="193" t="str">
        <f t="shared" si="184"/>
        <v/>
      </c>
      <c r="R430" s="193" t="str">
        <f t="shared" si="185"/>
        <v/>
      </c>
      <c r="S430" s="193" t="str">
        <f t="shared" si="186"/>
        <v/>
      </c>
      <c r="T430" s="193" t="str">
        <f t="shared" si="187"/>
        <v/>
      </c>
      <c r="U430" s="193" t="str">
        <f t="shared" si="188"/>
        <v/>
      </c>
      <c r="V430" s="193" t="str">
        <f t="shared" si="189"/>
        <v/>
      </c>
      <c r="W430" s="193" t="str">
        <f t="shared" si="190"/>
        <v/>
      </c>
      <c r="X430" s="193" t="str">
        <f t="shared" si="191"/>
        <v/>
      </c>
      <c r="Y430" s="193" t="str">
        <f t="shared" si="192"/>
        <v/>
      </c>
      <c r="Z430" s="193" t="str">
        <f t="shared" si="193"/>
        <v/>
      </c>
      <c r="AA430" s="193" t="str">
        <f t="shared" si="194"/>
        <v/>
      </c>
      <c r="AB430" s="193" t="str">
        <f t="shared" si="195"/>
        <v/>
      </c>
      <c r="AC430" s="193" t="str">
        <f t="shared" si="196"/>
        <v/>
      </c>
      <c r="AD430" s="193" t="str">
        <f t="shared" si="197"/>
        <v/>
      </c>
      <c r="AE430" s="193" t="str">
        <f t="shared" si="198"/>
        <v/>
      </c>
      <c r="AF430" s="193" t="str">
        <f t="shared" si="199"/>
        <v/>
      </c>
      <c r="AG430" s="193" t="str">
        <f t="shared" si="200"/>
        <v/>
      </c>
      <c r="AH430" s="193" t="str">
        <f t="shared" si="201"/>
        <v/>
      </c>
      <c r="AI430" s="193" t="str">
        <f t="shared" si="202"/>
        <v/>
      </c>
      <c r="AJ430" s="193" t="str">
        <f t="shared" si="203"/>
        <v/>
      </c>
    </row>
    <row r="431" spans="1:36" x14ac:dyDescent="0.5">
      <c r="A431" s="226">
        <v>429</v>
      </c>
      <c r="C431" s="15" t="s">
        <v>2047</v>
      </c>
      <c r="D431" s="16" t="s">
        <v>284</v>
      </c>
      <c r="E431" s="26"/>
      <c r="F431" s="28"/>
      <c r="G431" s="17" t="str">
        <f t="shared" ca="1" si="179"/>
        <v/>
      </c>
      <c r="H431" s="28"/>
      <c r="I431" s="28"/>
      <c r="J431" s="30"/>
      <c r="K431" s="189">
        <f t="shared" ref="K431:K446" si="206">$K$430</f>
        <v>0</v>
      </c>
      <c r="L431" s="26"/>
      <c r="M431" s="194" t="str">
        <f t="shared" si="180"/>
        <v/>
      </c>
      <c r="N431" s="194" t="str">
        <f t="shared" si="181"/>
        <v/>
      </c>
      <c r="O431" s="194" t="str">
        <f t="shared" si="182"/>
        <v/>
      </c>
      <c r="P431" s="194" t="str">
        <f t="shared" si="183"/>
        <v/>
      </c>
      <c r="Q431" s="194" t="str">
        <f t="shared" si="184"/>
        <v/>
      </c>
      <c r="R431" s="194" t="str">
        <f t="shared" si="185"/>
        <v/>
      </c>
      <c r="S431" s="194" t="str">
        <f t="shared" si="186"/>
        <v/>
      </c>
      <c r="T431" s="194" t="str">
        <f t="shared" si="187"/>
        <v/>
      </c>
      <c r="U431" s="194" t="str">
        <f t="shared" si="188"/>
        <v/>
      </c>
      <c r="V431" s="194" t="str">
        <f t="shared" si="189"/>
        <v/>
      </c>
      <c r="W431" s="194" t="str">
        <f t="shared" si="190"/>
        <v/>
      </c>
      <c r="X431" s="194" t="str">
        <f t="shared" si="191"/>
        <v/>
      </c>
      <c r="Y431" s="194" t="str">
        <f t="shared" si="192"/>
        <v/>
      </c>
      <c r="Z431" s="194" t="str">
        <f t="shared" si="193"/>
        <v/>
      </c>
      <c r="AA431" s="194" t="str">
        <f t="shared" si="194"/>
        <v/>
      </c>
      <c r="AB431" s="194" t="str">
        <f t="shared" si="195"/>
        <v/>
      </c>
      <c r="AC431" s="194" t="str">
        <f t="shared" si="196"/>
        <v/>
      </c>
      <c r="AD431" s="194" t="str">
        <f t="shared" si="197"/>
        <v/>
      </c>
      <c r="AE431" s="194" t="str">
        <f t="shared" si="198"/>
        <v/>
      </c>
      <c r="AF431" s="194" t="str">
        <f t="shared" si="199"/>
        <v/>
      </c>
      <c r="AG431" s="194" t="str">
        <f t="shared" si="200"/>
        <v/>
      </c>
      <c r="AH431" s="194" t="str">
        <f t="shared" si="201"/>
        <v/>
      </c>
      <c r="AI431" s="194" t="str">
        <f t="shared" si="202"/>
        <v/>
      </c>
      <c r="AJ431" s="194" t="str">
        <f t="shared" si="203"/>
        <v/>
      </c>
    </row>
    <row r="432" spans="1:36" x14ac:dyDescent="0.5">
      <c r="A432" s="226">
        <v>430</v>
      </c>
      <c r="C432" s="15" t="s">
        <v>2048</v>
      </c>
      <c r="D432" s="16" t="s">
        <v>285</v>
      </c>
      <c r="E432" s="26"/>
      <c r="F432" s="28"/>
      <c r="G432" s="17" t="str">
        <f t="shared" ca="1" si="179"/>
        <v/>
      </c>
      <c r="H432" s="28"/>
      <c r="I432" s="28"/>
      <c r="J432" s="30"/>
      <c r="K432" s="189">
        <f t="shared" si="206"/>
        <v>0</v>
      </c>
      <c r="L432" s="26"/>
      <c r="M432" s="194" t="str">
        <f t="shared" si="180"/>
        <v/>
      </c>
      <c r="N432" s="194" t="str">
        <f t="shared" si="181"/>
        <v/>
      </c>
      <c r="O432" s="194" t="str">
        <f t="shared" si="182"/>
        <v/>
      </c>
      <c r="P432" s="194" t="str">
        <f t="shared" si="183"/>
        <v/>
      </c>
      <c r="Q432" s="194" t="str">
        <f t="shared" si="184"/>
        <v/>
      </c>
      <c r="R432" s="194" t="str">
        <f t="shared" si="185"/>
        <v/>
      </c>
      <c r="S432" s="194" t="str">
        <f t="shared" si="186"/>
        <v/>
      </c>
      <c r="T432" s="194" t="str">
        <f t="shared" si="187"/>
        <v/>
      </c>
      <c r="U432" s="194" t="str">
        <f t="shared" si="188"/>
        <v/>
      </c>
      <c r="V432" s="194" t="str">
        <f t="shared" si="189"/>
        <v/>
      </c>
      <c r="W432" s="194" t="str">
        <f t="shared" si="190"/>
        <v/>
      </c>
      <c r="X432" s="194" t="str">
        <f t="shared" si="191"/>
        <v/>
      </c>
      <c r="Y432" s="194" t="str">
        <f t="shared" si="192"/>
        <v/>
      </c>
      <c r="Z432" s="194" t="str">
        <f t="shared" si="193"/>
        <v/>
      </c>
      <c r="AA432" s="194" t="str">
        <f t="shared" si="194"/>
        <v/>
      </c>
      <c r="AB432" s="194" t="str">
        <f t="shared" si="195"/>
        <v/>
      </c>
      <c r="AC432" s="194" t="str">
        <f t="shared" si="196"/>
        <v/>
      </c>
      <c r="AD432" s="194" t="str">
        <f t="shared" si="197"/>
        <v/>
      </c>
      <c r="AE432" s="194" t="str">
        <f t="shared" si="198"/>
        <v/>
      </c>
      <c r="AF432" s="194" t="str">
        <f t="shared" si="199"/>
        <v/>
      </c>
      <c r="AG432" s="194" t="str">
        <f t="shared" si="200"/>
        <v/>
      </c>
      <c r="AH432" s="194" t="str">
        <f t="shared" si="201"/>
        <v/>
      </c>
      <c r="AI432" s="194" t="str">
        <f t="shared" si="202"/>
        <v/>
      </c>
      <c r="AJ432" s="194" t="str">
        <f t="shared" si="203"/>
        <v/>
      </c>
    </row>
    <row r="433" spans="1:36" x14ac:dyDescent="0.5">
      <c r="A433" s="226">
        <v>431</v>
      </c>
      <c r="C433" s="15" t="s">
        <v>2049</v>
      </c>
      <c r="D433" s="16" t="s">
        <v>286</v>
      </c>
      <c r="E433" s="26"/>
      <c r="F433" s="28"/>
      <c r="G433" s="17" t="str">
        <f t="shared" ca="1" si="179"/>
        <v/>
      </c>
      <c r="H433" s="28"/>
      <c r="I433" s="28"/>
      <c r="J433" s="30"/>
      <c r="K433" s="189">
        <f t="shared" si="206"/>
        <v>0</v>
      </c>
      <c r="L433" s="26"/>
      <c r="M433" s="194" t="str">
        <f t="shared" si="180"/>
        <v/>
      </c>
      <c r="N433" s="194" t="str">
        <f t="shared" si="181"/>
        <v/>
      </c>
      <c r="O433" s="194" t="str">
        <f t="shared" si="182"/>
        <v/>
      </c>
      <c r="P433" s="194" t="str">
        <f t="shared" si="183"/>
        <v/>
      </c>
      <c r="Q433" s="194" t="str">
        <f t="shared" si="184"/>
        <v/>
      </c>
      <c r="R433" s="194" t="str">
        <f t="shared" si="185"/>
        <v/>
      </c>
      <c r="S433" s="194" t="str">
        <f t="shared" si="186"/>
        <v/>
      </c>
      <c r="T433" s="194" t="str">
        <f t="shared" si="187"/>
        <v/>
      </c>
      <c r="U433" s="194" t="str">
        <f t="shared" si="188"/>
        <v/>
      </c>
      <c r="V433" s="194" t="str">
        <f t="shared" si="189"/>
        <v/>
      </c>
      <c r="W433" s="194" t="str">
        <f t="shared" si="190"/>
        <v/>
      </c>
      <c r="X433" s="194" t="str">
        <f t="shared" si="191"/>
        <v/>
      </c>
      <c r="Y433" s="194" t="str">
        <f t="shared" si="192"/>
        <v/>
      </c>
      <c r="Z433" s="194" t="str">
        <f t="shared" si="193"/>
        <v/>
      </c>
      <c r="AA433" s="194" t="str">
        <f t="shared" si="194"/>
        <v/>
      </c>
      <c r="AB433" s="194" t="str">
        <f t="shared" si="195"/>
        <v/>
      </c>
      <c r="AC433" s="194" t="str">
        <f t="shared" si="196"/>
        <v/>
      </c>
      <c r="AD433" s="194" t="str">
        <f t="shared" si="197"/>
        <v/>
      </c>
      <c r="AE433" s="194" t="str">
        <f t="shared" si="198"/>
        <v/>
      </c>
      <c r="AF433" s="194" t="str">
        <f t="shared" si="199"/>
        <v/>
      </c>
      <c r="AG433" s="194" t="str">
        <f t="shared" si="200"/>
        <v/>
      </c>
      <c r="AH433" s="194" t="str">
        <f t="shared" si="201"/>
        <v/>
      </c>
      <c r="AI433" s="194" t="str">
        <f t="shared" si="202"/>
        <v/>
      </c>
      <c r="AJ433" s="194" t="str">
        <f t="shared" si="203"/>
        <v/>
      </c>
    </row>
    <row r="434" spans="1:36" x14ac:dyDescent="0.5">
      <c r="A434" s="226">
        <v>432</v>
      </c>
      <c r="C434" s="15" t="s">
        <v>2045</v>
      </c>
      <c r="D434" s="16" t="s">
        <v>282</v>
      </c>
      <c r="E434" s="26"/>
      <c r="F434" s="28"/>
      <c r="G434" s="17" t="str">
        <f t="shared" ca="1" si="179"/>
        <v/>
      </c>
      <c r="H434" s="28"/>
      <c r="I434" s="28"/>
      <c r="J434" s="30"/>
      <c r="K434" s="189">
        <f t="shared" si="206"/>
        <v>0</v>
      </c>
      <c r="L434" s="26"/>
      <c r="M434" s="194" t="str">
        <f t="shared" si="180"/>
        <v/>
      </c>
      <c r="N434" s="194" t="str">
        <f t="shared" si="181"/>
        <v/>
      </c>
      <c r="O434" s="194" t="str">
        <f t="shared" si="182"/>
        <v/>
      </c>
      <c r="P434" s="194" t="str">
        <f t="shared" si="183"/>
        <v/>
      </c>
      <c r="Q434" s="194" t="str">
        <f t="shared" si="184"/>
        <v/>
      </c>
      <c r="R434" s="194" t="str">
        <f t="shared" si="185"/>
        <v/>
      </c>
      <c r="S434" s="194" t="str">
        <f t="shared" si="186"/>
        <v/>
      </c>
      <c r="T434" s="194" t="str">
        <f t="shared" si="187"/>
        <v/>
      </c>
      <c r="U434" s="194" t="str">
        <f t="shared" si="188"/>
        <v/>
      </c>
      <c r="V434" s="194" t="str">
        <f t="shared" si="189"/>
        <v/>
      </c>
      <c r="W434" s="194" t="str">
        <f t="shared" si="190"/>
        <v/>
      </c>
      <c r="X434" s="194" t="str">
        <f t="shared" si="191"/>
        <v/>
      </c>
      <c r="Y434" s="194" t="str">
        <f t="shared" si="192"/>
        <v/>
      </c>
      <c r="Z434" s="194" t="str">
        <f t="shared" si="193"/>
        <v/>
      </c>
      <c r="AA434" s="194" t="str">
        <f t="shared" si="194"/>
        <v/>
      </c>
      <c r="AB434" s="194" t="str">
        <f t="shared" si="195"/>
        <v/>
      </c>
      <c r="AC434" s="194" t="str">
        <f t="shared" si="196"/>
        <v/>
      </c>
      <c r="AD434" s="194" t="str">
        <f t="shared" si="197"/>
        <v/>
      </c>
      <c r="AE434" s="194" t="str">
        <f t="shared" si="198"/>
        <v/>
      </c>
      <c r="AF434" s="194" t="str">
        <f t="shared" si="199"/>
        <v/>
      </c>
      <c r="AG434" s="194" t="str">
        <f t="shared" si="200"/>
        <v/>
      </c>
      <c r="AH434" s="194" t="str">
        <f t="shared" si="201"/>
        <v/>
      </c>
      <c r="AI434" s="194" t="str">
        <f t="shared" si="202"/>
        <v/>
      </c>
      <c r="AJ434" s="194" t="str">
        <f t="shared" si="203"/>
        <v/>
      </c>
    </row>
    <row r="435" spans="1:36" x14ac:dyDescent="0.5">
      <c r="A435" s="226">
        <v>433</v>
      </c>
      <c r="C435" s="15" t="s">
        <v>2051</v>
      </c>
      <c r="D435" s="16" t="s">
        <v>288</v>
      </c>
      <c r="E435" s="26"/>
      <c r="F435" s="28"/>
      <c r="G435" s="17" t="str">
        <f t="shared" ca="1" si="179"/>
        <v/>
      </c>
      <c r="H435" s="28"/>
      <c r="I435" s="28"/>
      <c r="J435" s="30"/>
      <c r="K435" s="189">
        <f t="shared" si="206"/>
        <v>0</v>
      </c>
      <c r="L435" s="26"/>
      <c r="M435" s="194" t="str">
        <f t="shared" si="180"/>
        <v/>
      </c>
      <c r="N435" s="194" t="str">
        <f t="shared" si="181"/>
        <v/>
      </c>
      <c r="O435" s="194" t="str">
        <f t="shared" si="182"/>
        <v/>
      </c>
      <c r="P435" s="194" t="str">
        <f t="shared" si="183"/>
        <v/>
      </c>
      <c r="Q435" s="194" t="str">
        <f t="shared" si="184"/>
        <v/>
      </c>
      <c r="R435" s="194" t="str">
        <f t="shared" si="185"/>
        <v/>
      </c>
      <c r="S435" s="194" t="str">
        <f t="shared" si="186"/>
        <v/>
      </c>
      <c r="T435" s="194" t="str">
        <f t="shared" si="187"/>
        <v/>
      </c>
      <c r="U435" s="194" t="str">
        <f t="shared" si="188"/>
        <v/>
      </c>
      <c r="V435" s="194" t="str">
        <f t="shared" si="189"/>
        <v/>
      </c>
      <c r="W435" s="194" t="str">
        <f t="shared" si="190"/>
        <v/>
      </c>
      <c r="X435" s="194" t="str">
        <f t="shared" si="191"/>
        <v/>
      </c>
      <c r="Y435" s="194" t="str">
        <f t="shared" si="192"/>
        <v/>
      </c>
      <c r="Z435" s="194" t="str">
        <f t="shared" si="193"/>
        <v/>
      </c>
      <c r="AA435" s="194" t="str">
        <f t="shared" si="194"/>
        <v/>
      </c>
      <c r="AB435" s="194" t="str">
        <f t="shared" si="195"/>
        <v/>
      </c>
      <c r="AC435" s="194" t="str">
        <f t="shared" si="196"/>
        <v/>
      </c>
      <c r="AD435" s="194" t="str">
        <f t="shared" si="197"/>
        <v/>
      </c>
      <c r="AE435" s="194" t="str">
        <f t="shared" si="198"/>
        <v/>
      </c>
      <c r="AF435" s="194" t="str">
        <f t="shared" si="199"/>
        <v/>
      </c>
      <c r="AG435" s="194" t="str">
        <f t="shared" si="200"/>
        <v/>
      </c>
      <c r="AH435" s="194" t="str">
        <f t="shared" si="201"/>
        <v/>
      </c>
      <c r="AI435" s="194" t="str">
        <f t="shared" si="202"/>
        <v/>
      </c>
      <c r="AJ435" s="194" t="str">
        <f t="shared" si="203"/>
        <v/>
      </c>
    </row>
    <row r="436" spans="1:36" x14ac:dyDescent="0.5">
      <c r="A436" s="226">
        <v>434</v>
      </c>
      <c r="C436" s="15" t="s">
        <v>2052</v>
      </c>
      <c r="D436" s="16" t="s">
        <v>2053</v>
      </c>
      <c r="E436" s="26"/>
      <c r="F436" s="28"/>
      <c r="G436" s="17" t="str">
        <f t="shared" ca="1" si="179"/>
        <v/>
      </c>
      <c r="H436" s="28"/>
      <c r="I436" s="28"/>
      <c r="J436" s="30"/>
      <c r="K436" s="189">
        <f t="shared" si="206"/>
        <v>0</v>
      </c>
      <c r="L436" s="26"/>
      <c r="M436" s="194" t="str">
        <f t="shared" si="180"/>
        <v/>
      </c>
      <c r="N436" s="194" t="str">
        <f t="shared" si="181"/>
        <v/>
      </c>
      <c r="O436" s="194" t="str">
        <f t="shared" si="182"/>
        <v/>
      </c>
      <c r="P436" s="194" t="str">
        <f t="shared" si="183"/>
        <v/>
      </c>
      <c r="Q436" s="194" t="str">
        <f t="shared" si="184"/>
        <v/>
      </c>
      <c r="R436" s="194" t="str">
        <f t="shared" si="185"/>
        <v/>
      </c>
      <c r="S436" s="194" t="str">
        <f t="shared" si="186"/>
        <v/>
      </c>
      <c r="T436" s="194" t="str">
        <f t="shared" si="187"/>
        <v/>
      </c>
      <c r="U436" s="194" t="str">
        <f t="shared" si="188"/>
        <v/>
      </c>
      <c r="V436" s="194" t="str">
        <f t="shared" si="189"/>
        <v/>
      </c>
      <c r="W436" s="194" t="str">
        <f t="shared" si="190"/>
        <v/>
      </c>
      <c r="X436" s="194" t="str">
        <f t="shared" si="191"/>
        <v/>
      </c>
      <c r="Y436" s="194" t="str">
        <f t="shared" si="192"/>
        <v/>
      </c>
      <c r="Z436" s="194" t="str">
        <f t="shared" si="193"/>
        <v/>
      </c>
      <c r="AA436" s="194" t="str">
        <f t="shared" si="194"/>
        <v/>
      </c>
      <c r="AB436" s="194" t="str">
        <f t="shared" si="195"/>
        <v/>
      </c>
      <c r="AC436" s="194" t="str">
        <f t="shared" si="196"/>
        <v/>
      </c>
      <c r="AD436" s="194" t="str">
        <f t="shared" si="197"/>
        <v/>
      </c>
      <c r="AE436" s="194" t="str">
        <f t="shared" si="198"/>
        <v/>
      </c>
      <c r="AF436" s="194" t="str">
        <f t="shared" si="199"/>
        <v/>
      </c>
      <c r="AG436" s="194" t="str">
        <f t="shared" si="200"/>
        <v/>
      </c>
      <c r="AH436" s="194" t="str">
        <f t="shared" si="201"/>
        <v/>
      </c>
      <c r="AI436" s="194" t="str">
        <f t="shared" si="202"/>
        <v/>
      </c>
      <c r="AJ436" s="194" t="str">
        <f t="shared" si="203"/>
        <v/>
      </c>
    </row>
    <row r="437" spans="1:36" x14ac:dyDescent="0.5">
      <c r="A437" s="226">
        <v>435</v>
      </c>
      <c r="C437" s="15" t="s">
        <v>2050</v>
      </c>
      <c r="D437" s="16" t="s">
        <v>287</v>
      </c>
      <c r="E437" s="26"/>
      <c r="F437" s="28"/>
      <c r="G437" s="17" t="str">
        <f t="shared" ca="1" si="179"/>
        <v/>
      </c>
      <c r="H437" s="28"/>
      <c r="I437" s="28"/>
      <c r="J437" s="30"/>
      <c r="K437" s="189">
        <f t="shared" si="206"/>
        <v>0</v>
      </c>
      <c r="L437" s="26"/>
      <c r="M437" s="194" t="str">
        <f t="shared" si="180"/>
        <v/>
      </c>
      <c r="N437" s="194" t="str">
        <f t="shared" si="181"/>
        <v/>
      </c>
      <c r="O437" s="194" t="str">
        <f t="shared" si="182"/>
        <v/>
      </c>
      <c r="P437" s="194" t="str">
        <f t="shared" si="183"/>
        <v/>
      </c>
      <c r="Q437" s="194" t="str">
        <f t="shared" si="184"/>
        <v/>
      </c>
      <c r="R437" s="194" t="str">
        <f t="shared" si="185"/>
        <v/>
      </c>
      <c r="S437" s="194" t="str">
        <f t="shared" si="186"/>
        <v/>
      </c>
      <c r="T437" s="194" t="str">
        <f t="shared" si="187"/>
        <v/>
      </c>
      <c r="U437" s="194" t="str">
        <f t="shared" si="188"/>
        <v/>
      </c>
      <c r="V437" s="194" t="str">
        <f t="shared" si="189"/>
        <v/>
      </c>
      <c r="W437" s="194" t="str">
        <f t="shared" si="190"/>
        <v/>
      </c>
      <c r="X437" s="194" t="str">
        <f t="shared" si="191"/>
        <v/>
      </c>
      <c r="Y437" s="194" t="str">
        <f t="shared" si="192"/>
        <v/>
      </c>
      <c r="Z437" s="194" t="str">
        <f t="shared" si="193"/>
        <v/>
      </c>
      <c r="AA437" s="194" t="str">
        <f t="shared" si="194"/>
        <v/>
      </c>
      <c r="AB437" s="194" t="str">
        <f t="shared" si="195"/>
        <v/>
      </c>
      <c r="AC437" s="194" t="str">
        <f t="shared" si="196"/>
        <v/>
      </c>
      <c r="AD437" s="194" t="str">
        <f t="shared" si="197"/>
        <v/>
      </c>
      <c r="AE437" s="194" t="str">
        <f t="shared" si="198"/>
        <v/>
      </c>
      <c r="AF437" s="194" t="str">
        <f t="shared" si="199"/>
        <v/>
      </c>
      <c r="AG437" s="194" t="str">
        <f t="shared" si="200"/>
        <v/>
      </c>
      <c r="AH437" s="194" t="str">
        <f t="shared" si="201"/>
        <v/>
      </c>
      <c r="AI437" s="194" t="str">
        <f t="shared" si="202"/>
        <v/>
      </c>
      <c r="AJ437" s="194" t="str">
        <f t="shared" si="203"/>
        <v/>
      </c>
    </row>
    <row r="438" spans="1:36" x14ac:dyDescent="0.5">
      <c r="A438" s="226">
        <v>436</v>
      </c>
      <c r="C438" s="15" t="s">
        <v>2055</v>
      </c>
      <c r="D438" s="16" t="s">
        <v>290</v>
      </c>
      <c r="E438" s="26"/>
      <c r="F438" s="28"/>
      <c r="G438" s="17" t="str">
        <f t="shared" ca="1" si="179"/>
        <v/>
      </c>
      <c r="H438" s="28"/>
      <c r="I438" s="28"/>
      <c r="J438" s="30"/>
      <c r="K438" s="189">
        <f t="shared" si="206"/>
        <v>0</v>
      </c>
      <c r="L438" s="26"/>
      <c r="M438" s="194" t="str">
        <f t="shared" si="180"/>
        <v/>
      </c>
      <c r="N438" s="194" t="str">
        <f t="shared" si="181"/>
        <v/>
      </c>
      <c r="O438" s="194" t="str">
        <f t="shared" si="182"/>
        <v/>
      </c>
      <c r="P438" s="194" t="str">
        <f t="shared" si="183"/>
        <v/>
      </c>
      <c r="Q438" s="194" t="str">
        <f t="shared" si="184"/>
        <v/>
      </c>
      <c r="R438" s="194" t="str">
        <f t="shared" si="185"/>
        <v/>
      </c>
      <c r="S438" s="194" t="str">
        <f t="shared" si="186"/>
        <v/>
      </c>
      <c r="T438" s="194" t="str">
        <f t="shared" si="187"/>
        <v/>
      </c>
      <c r="U438" s="194" t="str">
        <f t="shared" si="188"/>
        <v/>
      </c>
      <c r="V438" s="194" t="str">
        <f t="shared" si="189"/>
        <v/>
      </c>
      <c r="W438" s="194" t="str">
        <f t="shared" si="190"/>
        <v/>
      </c>
      <c r="X438" s="194" t="str">
        <f t="shared" si="191"/>
        <v/>
      </c>
      <c r="Y438" s="194" t="str">
        <f t="shared" si="192"/>
        <v/>
      </c>
      <c r="Z438" s="194" t="str">
        <f t="shared" si="193"/>
        <v/>
      </c>
      <c r="AA438" s="194" t="str">
        <f t="shared" si="194"/>
        <v/>
      </c>
      <c r="AB438" s="194" t="str">
        <f t="shared" si="195"/>
        <v/>
      </c>
      <c r="AC438" s="194" t="str">
        <f t="shared" si="196"/>
        <v/>
      </c>
      <c r="AD438" s="194" t="str">
        <f t="shared" si="197"/>
        <v/>
      </c>
      <c r="AE438" s="194" t="str">
        <f t="shared" si="198"/>
        <v/>
      </c>
      <c r="AF438" s="194" t="str">
        <f t="shared" si="199"/>
        <v/>
      </c>
      <c r="AG438" s="194" t="str">
        <f t="shared" si="200"/>
        <v/>
      </c>
      <c r="AH438" s="194" t="str">
        <f t="shared" si="201"/>
        <v/>
      </c>
      <c r="AI438" s="194" t="str">
        <f t="shared" si="202"/>
        <v/>
      </c>
      <c r="AJ438" s="194" t="str">
        <f t="shared" si="203"/>
        <v/>
      </c>
    </row>
    <row r="439" spans="1:36" x14ac:dyDescent="0.5">
      <c r="A439" s="226">
        <v>437</v>
      </c>
      <c r="C439" s="15" t="s">
        <v>2056</v>
      </c>
      <c r="D439" s="16" t="s">
        <v>291</v>
      </c>
      <c r="E439" s="26"/>
      <c r="F439" s="28"/>
      <c r="G439" s="17" t="str">
        <f t="shared" ca="1" si="179"/>
        <v/>
      </c>
      <c r="H439" s="28"/>
      <c r="I439" s="28"/>
      <c r="J439" s="30"/>
      <c r="K439" s="189">
        <f t="shared" si="206"/>
        <v>0</v>
      </c>
      <c r="L439" s="26"/>
      <c r="M439" s="194" t="str">
        <f t="shared" si="180"/>
        <v/>
      </c>
      <c r="N439" s="194" t="str">
        <f t="shared" si="181"/>
        <v/>
      </c>
      <c r="O439" s="194" t="str">
        <f t="shared" si="182"/>
        <v/>
      </c>
      <c r="P439" s="194" t="str">
        <f t="shared" si="183"/>
        <v/>
      </c>
      <c r="Q439" s="194" t="str">
        <f t="shared" si="184"/>
        <v/>
      </c>
      <c r="R439" s="194" t="str">
        <f t="shared" si="185"/>
        <v/>
      </c>
      <c r="S439" s="194" t="str">
        <f t="shared" si="186"/>
        <v/>
      </c>
      <c r="T439" s="194" t="str">
        <f t="shared" si="187"/>
        <v/>
      </c>
      <c r="U439" s="194" t="str">
        <f t="shared" si="188"/>
        <v/>
      </c>
      <c r="V439" s="194" t="str">
        <f t="shared" si="189"/>
        <v/>
      </c>
      <c r="W439" s="194" t="str">
        <f t="shared" si="190"/>
        <v/>
      </c>
      <c r="X439" s="194" t="str">
        <f t="shared" si="191"/>
        <v/>
      </c>
      <c r="Y439" s="194" t="str">
        <f t="shared" si="192"/>
        <v/>
      </c>
      <c r="Z439" s="194" t="str">
        <f t="shared" si="193"/>
        <v/>
      </c>
      <c r="AA439" s="194" t="str">
        <f t="shared" si="194"/>
        <v/>
      </c>
      <c r="AB439" s="194" t="str">
        <f t="shared" si="195"/>
        <v/>
      </c>
      <c r="AC439" s="194" t="str">
        <f t="shared" si="196"/>
        <v/>
      </c>
      <c r="AD439" s="194" t="str">
        <f t="shared" si="197"/>
        <v/>
      </c>
      <c r="AE439" s="194" t="str">
        <f t="shared" si="198"/>
        <v/>
      </c>
      <c r="AF439" s="194" t="str">
        <f t="shared" si="199"/>
        <v/>
      </c>
      <c r="AG439" s="194" t="str">
        <f t="shared" si="200"/>
        <v/>
      </c>
      <c r="AH439" s="194" t="str">
        <f t="shared" si="201"/>
        <v/>
      </c>
      <c r="AI439" s="194" t="str">
        <f t="shared" si="202"/>
        <v/>
      </c>
      <c r="AJ439" s="194" t="str">
        <f t="shared" si="203"/>
        <v/>
      </c>
    </row>
    <row r="440" spans="1:36" x14ac:dyDescent="0.5">
      <c r="A440" s="226">
        <v>438</v>
      </c>
      <c r="C440" s="15" t="s">
        <v>2057</v>
      </c>
      <c r="D440" s="16" t="s">
        <v>292</v>
      </c>
      <c r="E440" s="26"/>
      <c r="F440" s="28"/>
      <c r="G440" s="17" t="str">
        <f t="shared" ca="1" si="179"/>
        <v/>
      </c>
      <c r="H440" s="28"/>
      <c r="I440" s="28"/>
      <c r="J440" s="30"/>
      <c r="K440" s="189">
        <f t="shared" si="206"/>
        <v>0</v>
      </c>
      <c r="L440" s="26"/>
      <c r="M440" s="194" t="str">
        <f t="shared" si="180"/>
        <v/>
      </c>
      <c r="N440" s="194" t="str">
        <f t="shared" si="181"/>
        <v/>
      </c>
      <c r="O440" s="194" t="str">
        <f t="shared" si="182"/>
        <v/>
      </c>
      <c r="P440" s="194" t="str">
        <f t="shared" si="183"/>
        <v/>
      </c>
      <c r="Q440" s="194" t="str">
        <f t="shared" si="184"/>
        <v/>
      </c>
      <c r="R440" s="194" t="str">
        <f t="shared" si="185"/>
        <v/>
      </c>
      <c r="S440" s="194" t="str">
        <f t="shared" si="186"/>
        <v/>
      </c>
      <c r="T440" s="194" t="str">
        <f t="shared" si="187"/>
        <v/>
      </c>
      <c r="U440" s="194" t="str">
        <f t="shared" si="188"/>
        <v/>
      </c>
      <c r="V440" s="194" t="str">
        <f t="shared" si="189"/>
        <v/>
      </c>
      <c r="W440" s="194" t="str">
        <f t="shared" si="190"/>
        <v/>
      </c>
      <c r="X440" s="194" t="str">
        <f t="shared" si="191"/>
        <v/>
      </c>
      <c r="Y440" s="194" t="str">
        <f t="shared" si="192"/>
        <v/>
      </c>
      <c r="Z440" s="194" t="str">
        <f t="shared" si="193"/>
        <v/>
      </c>
      <c r="AA440" s="194" t="str">
        <f t="shared" si="194"/>
        <v/>
      </c>
      <c r="AB440" s="194" t="str">
        <f t="shared" si="195"/>
        <v/>
      </c>
      <c r="AC440" s="194" t="str">
        <f t="shared" si="196"/>
        <v/>
      </c>
      <c r="AD440" s="194" t="str">
        <f t="shared" si="197"/>
        <v/>
      </c>
      <c r="AE440" s="194" t="str">
        <f t="shared" si="198"/>
        <v/>
      </c>
      <c r="AF440" s="194" t="str">
        <f t="shared" si="199"/>
        <v/>
      </c>
      <c r="AG440" s="194" t="str">
        <f t="shared" si="200"/>
        <v/>
      </c>
      <c r="AH440" s="194" t="str">
        <f t="shared" si="201"/>
        <v/>
      </c>
      <c r="AI440" s="194" t="str">
        <f t="shared" si="202"/>
        <v/>
      </c>
      <c r="AJ440" s="194" t="str">
        <f t="shared" si="203"/>
        <v/>
      </c>
    </row>
    <row r="441" spans="1:36" x14ac:dyDescent="0.5">
      <c r="A441" s="226">
        <v>439</v>
      </c>
      <c r="C441" s="15" t="s">
        <v>2058</v>
      </c>
      <c r="D441" s="16" t="s">
        <v>293</v>
      </c>
      <c r="E441" s="26"/>
      <c r="F441" s="28"/>
      <c r="G441" s="17" t="str">
        <f t="shared" ca="1" si="179"/>
        <v/>
      </c>
      <c r="H441" s="28"/>
      <c r="I441" s="28"/>
      <c r="J441" s="30"/>
      <c r="K441" s="189">
        <f t="shared" si="206"/>
        <v>0</v>
      </c>
      <c r="L441" s="26"/>
      <c r="M441" s="194" t="str">
        <f t="shared" si="180"/>
        <v/>
      </c>
      <c r="N441" s="194" t="str">
        <f t="shared" si="181"/>
        <v/>
      </c>
      <c r="O441" s="194" t="str">
        <f t="shared" si="182"/>
        <v/>
      </c>
      <c r="P441" s="194" t="str">
        <f t="shared" si="183"/>
        <v/>
      </c>
      <c r="Q441" s="194" t="str">
        <f t="shared" si="184"/>
        <v/>
      </c>
      <c r="R441" s="194" t="str">
        <f t="shared" si="185"/>
        <v/>
      </c>
      <c r="S441" s="194" t="str">
        <f t="shared" si="186"/>
        <v/>
      </c>
      <c r="T441" s="194" t="str">
        <f t="shared" si="187"/>
        <v/>
      </c>
      <c r="U441" s="194" t="str">
        <f t="shared" si="188"/>
        <v/>
      </c>
      <c r="V441" s="194" t="str">
        <f t="shared" si="189"/>
        <v/>
      </c>
      <c r="W441" s="194" t="str">
        <f t="shared" si="190"/>
        <v/>
      </c>
      <c r="X441" s="194" t="str">
        <f t="shared" si="191"/>
        <v/>
      </c>
      <c r="Y441" s="194" t="str">
        <f t="shared" si="192"/>
        <v/>
      </c>
      <c r="Z441" s="194" t="str">
        <f t="shared" si="193"/>
        <v/>
      </c>
      <c r="AA441" s="194" t="str">
        <f t="shared" si="194"/>
        <v/>
      </c>
      <c r="AB441" s="194" t="str">
        <f t="shared" si="195"/>
        <v/>
      </c>
      <c r="AC441" s="194" t="str">
        <f t="shared" si="196"/>
        <v/>
      </c>
      <c r="AD441" s="194" t="str">
        <f t="shared" si="197"/>
        <v/>
      </c>
      <c r="AE441" s="194" t="str">
        <f t="shared" si="198"/>
        <v/>
      </c>
      <c r="AF441" s="194" t="str">
        <f t="shared" si="199"/>
        <v/>
      </c>
      <c r="AG441" s="194" t="str">
        <f t="shared" si="200"/>
        <v/>
      </c>
      <c r="AH441" s="194" t="str">
        <f t="shared" si="201"/>
        <v/>
      </c>
      <c r="AI441" s="194" t="str">
        <f t="shared" si="202"/>
        <v/>
      </c>
      <c r="AJ441" s="194" t="str">
        <f t="shared" si="203"/>
        <v/>
      </c>
    </row>
    <row r="442" spans="1:36" x14ac:dyDescent="0.5">
      <c r="A442" s="226">
        <v>440</v>
      </c>
      <c r="C442" s="15" t="s">
        <v>2059</v>
      </c>
      <c r="D442" s="16" t="s">
        <v>294</v>
      </c>
      <c r="E442" s="26"/>
      <c r="F442" s="28"/>
      <c r="G442" s="17" t="str">
        <f t="shared" ca="1" si="179"/>
        <v/>
      </c>
      <c r="H442" s="28"/>
      <c r="I442" s="28"/>
      <c r="J442" s="30"/>
      <c r="K442" s="189">
        <f t="shared" si="206"/>
        <v>0</v>
      </c>
      <c r="L442" s="26"/>
      <c r="M442" s="194" t="str">
        <f t="shared" si="180"/>
        <v/>
      </c>
      <c r="N442" s="194" t="str">
        <f t="shared" si="181"/>
        <v/>
      </c>
      <c r="O442" s="194" t="str">
        <f t="shared" si="182"/>
        <v/>
      </c>
      <c r="P442" s="194" t="str">
        <f t="shared" si="183"/>
        <v/>
      </c>
      <c r="Q442" s="194" t="str">
        <f t="shared" si="184"/>
        <v/>
      </c>
      <c r="R442" s="194" t="str">
        <f t="shared" si="185"/>
        <v/>
      </c>
      <c r="S442" s="194" t="str">
        <f t="shared" si="186"/>
        <v/>
      </c>
      <c r="T442" s="194" t="str">
        <f t="shared" si="187"/>
        <v/>
      </c>
      <c r="U442" s="194" t="str">
        <f t="shared" si="188"/>
        <v/>
      </c>
      <c r="V442" s="194" t="str">
        <f t="shared" si="189"/>
        <v/>
      </c>
      <c r="W442" s="194" t="str">
        <f t="shared" si="190"/>
        <v/>
      </c>
      <c r="X442" s="194" t="str">
        <f t="shared" si="191"/>
        <v/>
      </c>
      <c r="Y442" s="194" t="str">
        <f t="shared" si="192"/>
        <v/>
      </c>
      <c r="Z442" s="194" t="str">
        <f t="shared" si="193"/>
        <v/>
      </c>
      <c r="AA442" s="194" t="str">
        <f t="shared" si="194"/>
        <v/>
      </c>
      <c r="AB442" s="194" t="str">
        <f t="shared" si="195"/>
        <v/>
      </c>
      <c r="AC442" s="194" t="str">
        <f t="shared" si="196"/>
        <v/>
      </c>
      <c r="AD442" s="194" t="str">
        <f t="shared" si="197"/>
        <v/>
      </c>
      <c r="AE442" s="194" t="str">
        <f t="shared" si="198"/>
        <v/>
      </c>
      <c r="AF442" s="194" t="str">
        <f t="shared" si="199"/>
        <v/>
      </c>
      <c r="AG442" s="194" t="str">
        <f t="shared" si="200"/>
        <v/>
      </c>
      <c r="AH442" s="194" t="str">
        <f t="shared" si="201"/>
        <v/>
      </c>
      <c r="AI442" s="194" t="str">
        <f t="shared" si="202"/>
        <v/>
      </c>
      <c r="AJ442" s="194" t="str">
        <f t="shared" si="203"/>
        <v/>
      </c>
    </row>
    <row r="443" spans="1:36" x14ac:dyDescent="0.5">
      <c r="A443" s="226">
        <v>441</v>
      </c>
      <c r="C443" s="15" t="s">
        <v>2060</v>
      </c>
      <c r="D443" s="16" t="s">
        <v>295</v>
      </c>
      <c r="E443" s="26"/>
      <c r="F443" s="28"/>
      <c r="G443" s="17" t="str">
        <f t="shared" ca="1" si="179"/>
        <v/>
      </c>
      <c r="H443" s="28"/>
      <c r="I443" s="28"/>
      <c r="J443" s="30"/>
      <c r="K443" s="189">
        <f t="shared" si="206"/>
        <v>0</v>
      </c>
      <c r="L443" s="26"/>
      <c r="M443" s="194" t="str">
        <f t="shared" si="180"/>
        <v/>
      </c>
      <c r="N443" s="194" t="str">
        <f t="shared" si="181"/>
        <v/>
      </c>
      <c r="O443" s="194" t="str">
        <f t="shared" si="182"/>
        <v/>
      </c>
      <c r="P443" s="194" t="str">
        <f t="shared" si="183"/>
        <v/>
      </c>
      <c r="Q443" s="194" t="str">
        <f t="shared" si="184"/>
        <v/>
      </c>
      <c r="R443" s="194" t="str">
        <f t="shared" si="185"/>
        <v/>
      </c>
      <c r="S443" s="194" t="str">
        <f t="shared" si="186"/>
        <v/>
      </c>
      <c r="T443" s="194" t="str">
        <f t="shared" si="187"/>
        <v/>
      </c>
      <c r="U443" s="194" t="str">
        <f t="shared" si="188"/>
        <v/>
      </c>
      <c r="V443" s="194" t="str">
        <f t="shared" si="189"/>
        <v/>
      </c>
      <c r="W443" s="194" t="str">
        <f t="shared" si="190"/>
        <v/>
      </c>
      <c r="X443" s="194" t="str">
        <f t="shared" si="191"/>
        <v/>
      </c>
      <c r="Y443" s="194" t="str">
        <f t="shared" si="192"/>
        <v/>
      </c>
      <c r="Z443" s="194" t="str">
        <f t="shared" si="193"/>
        <v/>
      </c>
      <c r="AA443" s="194" t="str">
        <f t="shared" si="194"/>
        <v/>
      </c>
      <c r="AB443" s="194" t="str">
        <f t="shared" si="195"/>
        <v/>
      </c>
      <c r="AC443" s="194" t="str">
        <f t="shared" si="196"/>
        <v/>
      </c>
      <c r="AD443" s="194" t="str">
        <f t="shared" si="197"/>
        <v/>
      </c>
      <c r="AE443" s="194" t="str">
        <f t="shared" si="198"/>
        <v/>
      </c>
      <c r="AF443" s="194" t="str">
        <f t="shared" si="199"/>
        <v/>
      </c>
      <c r="AG443" s="194" t="str">
        <f t="shared" si="200"/>
        <v/>
      </c>
      <c r="AH443" s="194" t="str">
        <f t="shared" si="201"/>
        <v/>
      </c>
      <c r="AI443" s="194" t="str">
        <f t="shared" si="202"/>
        <v/>
      </c>
      <c r="AJ443" s="194" t="str">
        <f t="shared" si="203"/>
        <v/>
      </c>
    </row>
    <row r="444" spans="1:36" x14ac:dyDescent="0.5">
      <c r="A444" s="226">
        <v>442</v>
      </c>
      <c r="C444" s="15" t="s">
        <v>2054</v>
      </c>
      <c r="D444" s="16" t="s">
        <v>289</v>
      </c>
      <c r="E444" s="26"/>
      <c r="F444" s="28"/>
      <c r="G444" s="17" t="str">
        <f t="shared" ca="1" si="179"/>
        <v/>
      </c>
      <c r="H444" s="28"/>
      <c r="I444" s="28"/>
      <c r="J444" s="30"/>
      <c r="K444" s="189">
        <f t="shared" si="206"/>
        <v>0</v>
      </c>
      <c r="L444" s="26"/>
      <c r="M444" s="194" t="str">
        <f t="shared" si="180"/>
        <v/>
      </c>
      <c r="N444" s="194" t="str">
        <f t="shared" si="181"/>
        <v/>
      </c>
      <c r="O444" s="194" t="str">
        <f t="shared" si="182"/>
        <v/>
      </c>
      <c r="P444" s="194" t="str">
        <f t="shared" si="183"/>
        <v/>
      </c>
      <c r="Q444" s="194" t="str">
        <f t="shared" si="184"/>
        <v/>
      </c>
      <c r="R444" s="194" t="str">
        <f t="shared" si="185"/>
        <v/>
      </c>
      <c r="S444" s="194" t="str">
        <f t="shared" si="186"/>
        <v/>
      </c>
      <c r="T444" s="194" t="str">
        <f t="shared" si="187"/>
        <v/>
      </c>
      <c r="U444" s="194" t="str">
        <f t="shared" si="188"/>
        <v/>
      </c>
      <c r="V444" s="194" t="str">
        <f t="shared" si="189"/>
        <v/>
      </c>
      <c r="W444" s="194" t="str">
        <f t="shared" si="190"/>
        <v/>
      </c>
      <c r="X444" s="194" t="str">
        <f t="shared" si="191"/>
        <v/>
      </c>
      <c r="Y444" s="194" t="str">
        <f t="shared" si="192"/>
        <v/>
      </c>
      <c r="Z444" s="194" t="str">
        <f t="shared" si="193"/>
        <v/>
      </c>
      <c r="AA444" s="194" t="str">
        <f t="shared" si="194"/>
        <v/>
      </c>
      <c r="AB444" s="194" t="str">
        <f t="shared" si="195"/>
        <v/>
      </c>
      <c r="AC444" s="194" t="str">
        <f t="shared" si="196"/>
        <v/>
      </c>
      <c r="AD444" s="194" t="str">
        <f t="shared" si="197"/>
        <v/>
      </c>
      <c r="AE444" s="194" t="str">
        <f t="shared" si="198"/>
        <v/>
      </c>
      <c r="AF444" s="194" t="str">
        <f t="shared" si="199"/>
        <v/>
      </c>
      <c r="AG444" s="194" t="str">
        <f t="shared" si="200"/>
        <v/>
      </c>
      <c r="AH444" s="194" t="str">
        <f t="shared" si="201"/>
        <v/>
      </c>
      <c r="AI444" s="194" t="str">
        <f t="shared" si="202"/>
        <v/>
      </c>
      <c r="AJ444" s="194" t="str">
        <f t="shared" si="203"/>
        <v/>
      </c>
    </row>
    <row r="445" spans="1:36" x14ac:dyDescent="0.5">
      <c r="A445" s="230">
        <v>443</v>
      </c>
      <c r="B445" s="231"/>
      <c r="C445" s="15" t="s">
        <v>2062</v>
      </c>
      <c r="D445" s="16" t="s">
        <v>297</v>
      </c>
      <c r="E445" s="26"/>
      <c r="F445" s="28"/>
      <c r="G445" s="17" t="str">
        <f t="shared" ca="1" si="179"/>
        <v/>
      </c>
      <c r="H445" s="28"/>
      <c r="I445" s="28"/>
      <c r="J445" s="30"/>
      <c r="K445" s="189">
        <f t="shared" si="206"/>
        <v>0</v>
      </c>
      <c r="L445" s="26"/>
      <c r="M445" s="194" t="str">
        <f t="shared" si="180"/>
        <v/>
      </c>
      <c r="N445" s="194" t="str">
        <f t="shared" si="181"/>
        <v/>
      </c>
      <c r="O445" s="194" t="str">
        <f t="shared" si="182"/>
        <v/>
      </c>
      <c r="P445" s="194" t="str">
        <f t="shared" si="183"/>
        <v/>
      </c>
      <c r="Q445" s="194" t="str">
        <f t="shared" si="184"/>
        <v/>
      </c>
      <c r="R445" s="194" t="str">
        <f t="shared" si="185"/>
        <v/>
      </c>
      <c r="S445" s="194" t="str">
        <f t="shared" si="186"/>
        <v/>
      </c>
      <c r="T445" s="194" t="str">
        <f t="shared" si="187"/>
        <v/>
      </c>
      <c r="U445" s="194" t="str">
        <f t="shared" si="188"/>
        <v/>
      </c>
      <c r="V445" s="194" t="str">
        <f t="shared" si="189"/>
        <v/>
      </c>
      <c r="W445" s="194" t="str">
        <f t="shared" si="190"/>
        <v/>
      </c>
      <c r="X445" s="194" t="str">
        <f t="shared" si="191"/>
        <v/>
      </c>
      <c r="Y445" s="194" t="str">
        <f t="shared" si="192"/>
        <v/>
      </c>
      <c r="Z445" s="194" t="str">
        <f t="shared" si="193"/>
        <v/>
      </c>
      <c r="AA445" s="194" t="str">
        <f t="shared" si="194"/>
        <v/>
      </c>
      <c r="AB445" s="194" t="str">
        <f t="shared" si="195"/>
        <v/>
      </c>
      <c r="AC445" s="194" t="str">
        <f t="shared" si="196"/>
        <v/>
      </c>
      <c r="AD445" s="194" t="str">
        <f t="shared" si="197"/>
        <v/>
      </c>
      <c r="AE445" s="194" t="str">
        <f t="shared" si="198"/>
        <v/>
      </c>
      <c r="AF445" s="194" t="str">
        <f t="shared" si="199"/>
        <v/>
      </c>
      <c r="AG445" s="194" t="str">
        <f t="shared" si="200"/>
        <v/>
      </c>
      <c r="AH445" s="194" t="str">
        <f t="shared" si="201"/>
        <v/>
      </c>
      <c r="AI445" s="194" t="str">
        <f t="shared" si="202"/>
        <v/>
      </c>
      <c r="AJ445" s="194" t="str">
        <f t="shared" si="203"/>
        <v/>
      </c>
    </row>
    <row r="446" spans="1:36" s="92" customFormat="1" ht="20.25" thickBot="1" x14ac:dyDescent="0.55000000000000004">
      <c r="A446" s="227">
        <v>444</v>
      </c>
      <c r="B446" s="220"/>
      <c r="C446" s="93" t="s">
        <v>2061</v>
      </c>
      <c r="D446" s="94" t="s">
        <v>296</v>
      </c>
      <c r="E446" s="95"/>
      <c r="F446" s="98"/>
      <c r="G446" s="97" t="str">
        <f t="shared" ca="1" si="179"/>
        <v/>
      </c>
      <c r="H446" s="98"/>
      <c r="I446" s="98"/>
      <c r="J446" s="99"/>
      <c r="K446" s="190">
        <f t="shared" si="206"/>
        <v>0</v>
      </c>
      <c r="L446" s="95"/>
      <c r="M446" s="195" t="str">
        <f t="shared" si="180"/>
        <v/>
      </c>
      <c r="N446" s="195" t="str">
        <f t="shared" si="181"/>
        <v/>
      </c>
      <c r="O446" s="195" t="str">
        <f t="shared" si="182"/>
        <v/>
      </c>
      <c r="P446" s="195" t="str">
        <f t="shared" si="183"/>
        <v/>
      </c>
      <c r="Q446" s="195" t="str">
        <f t="shared" si="184"/>
        <v/>
      </c>
      <c r="R446" s="195" t="str">
        <f t="shared" si="185"/>
        <v/>
      </c>
      <c r="S446" s="195" t="str">
        <f t="shared" si="186"/>
        <v/>
      </c>
      <c r="T446" s="195" t="str">
        <f t="shared" si="187"/>
        <v/>
      </c>
      <c r="U446" s="195" t="str">
        <f t="shared" si="188"/>
        <v/>
      </c>
      <c r="V446" s="195" t="str">
        <f t="shared" si="189"/>
        <v/>
      </c>
      <c r="W446" s="195" t="str">
        <f t="shared" si="190"/>
        <v/>
      </c>
      <c r="X446" s="195" t="str">
        <f t="shared" si="191"/>
        <v/>
      </c>
      <c r="Y446" s="195" t="str">
        <f t="shared" si="192"/>
        <v/>
      </c>
      <c r="Z446" s="195" t="str">
        <f t="shared" si="193"/>
        <v/>
      </c>
      <c r="AA446" s="195" t="str">
        <f t="shared" si="194"/>
        <v/>
      </c>
      <c r="AB446" s="195" t="str">
        <f t="shared" si="195"/>
        <v/>
      </c>
      <c r="AC446" s="195" t="str">
        <f t="shared" si="196"/>
        <v/>
      </c>
      <c r="AD446" s="195" t="str">
        <f t="shared" si="197"/>
        <v/>
      </c>
      <c r="AE446" s="195" t="str">
        <f t="shared" si="198"/>
        <v/>
      </c>
      <c r="AF446" s="195" t="str">
        <f t="shared" si="199"/>
        <v/>
      </c>
      <c r="AG446" s="195" t="str">
        <f t="shared" si="200"/>
        <v/>
      </c>
      <c r="AH446" s="195" t="str">
        <f t="shared" si="201"/>
        <v/>
      </c>
      <c r="AI446" s="195" t="str">
        <f t="shared" si="202"/>
        <v/>
      </c>
      <c r="AJ446" s="195" t="str">
        <f t="shared" si="203"/>
        <v/>
      </c>
    </row>
    <row r="447" spans="1:36" x14ac:dyDescent="0.5">
      <c r="A447" s="226">
        <v>445</v>
      </c>
      <c r="C447" s="85" t="s">
        <v>2064</v>
      </c>
      <c r="D447" s="85" t="s">
        <v>299</v>
      </c>
      <c r="E447" s="87"/>
      <c r="F447" s="90"/>
      <c r="G447" s="89" t="str">
        <f t="shared" ca="1" si="179"/>
        <v/>
      </c>
      <c r="H447" s="90"/>
      <c r="I447" s="90"/>
      <c r="J447" s="91"/>
      <c r="K447" s="118"/>
      <c r="L447" s="87"/>
      <c r="M447" s="193" t="str">
        <f t="shared" si="180"/>
        <v/>
      </c>
      <c r="N447" s="193" t="str">
        <f t="shared" si="181"/>
        <v/>
      </c>
      <c r="O447" s="193" t="str">
        <f t="shared" si="182"/>
        <v/>
      </c>
      <c r="P447" s="193" t="str">
        <f t="shared" si="183"/>
        <v/>
      </c>
      <c r="Q447" s="193" t="str">
        <f t="shared" si="184"/>
        <v/>
      </c>
      <c r="R447" s="193" t="str">
        <f t="shared" si="185"/>
        <v/>
      </c>
      <c r="S447" s="193" t="str">
        <f t="shared" si="186"/>
        <v/>
      </c>
      <c r="T447" s="193" t="str">
        <f t="shared" si="187"/>
        <v/>
      </c>
      <c r="U447" s="193" t="str">
        <f t="shared" si="188"/>
        <v/>
      </c>
      <c r="V447" s="193" t="str">
        <f t="shared" si="189"/>
        <v/>
      </c>
      <c r="W447" s="193" t="str">
        <f t="shared" si="190"/>
        <v/>
      </c>
      <c r="X447" s="193" t="str">
        <f t="shared" si="191"/>
        <v/>
      </c>
      <c r="Y447" s="193" t="str">
        <f t="shared" si="192"/>
        <v/>
      </c>
      <c r="Z447" s="193" t="str">
        <f t="shared" si="193"/>
        <v/>
      </c>
      <c r="AA447" s="193" t="str">
        <f t="shared" si="194"/>
        <v/>
      </c>
      <c r="AB447" s="193" t="str">
        <f t="shared" si="195"/>
        <v/>
      </c>
      <c r="AC447" s="193" t="str">
        <f t="shared" si="196"/>
        <v/>
      </c>
      <c r="AD447" s="193" t="str">
        <f t="shared" si="197"/>
        <v/>
      </c>
      <c r="AE447" s="193" t="str">
        <f t="shared" si="198"/>
        <v/>
      </c>
      <c r="AF447" s="193" t="str">
        <f t="shared" si="199"/>
        <v/>
      </c>
      <c r="AG447" s="193" t="str">
        <f t="shared" si="200"/>
        <v/>
      </c>
      <c r="AH447" s="193" t="str">
        <f t="shared" si="201"/>
        <v/>
      </c>
      <c r="AI447" s="193" t="str">
        <f t="shared" si="202"/>
        <v/>
      </c>
      <c r="AJ447" s="193" t="str">
        <f t="shared" si="203"/>
        <v/>
      </c>
    </row>
    <row r="448" spans="1:36" x14ac:dyDescent="0.5">
      <c r="A448" s="226">
        <v>446</v>
      </c>
      <c r="C448" s="15" t="s">
        <v>2065</v>
      </c>
      <c r="D448" s="16" t="s">
        <v>300</v>
      </c>
      <c r="E448" s="29"/>
      <c r="F448" s="28"/>
      <c r="G448" s="17" t="str">
        <f t="shared" ca="1" si="179"/>
        <v/>
      </c>
      <c r="H448" s="28"/>
      <c r="I448" s="28"/>
      <c r="J448" s="30"/>
      <c r="K448" s="189">
        <f t="shared" ref="K448:K472" si="207">$K$447</f>
        <v>0</v>
      </c>
      <c r="L448" s="26"/>
      <c r="M448" s="194" t="str">
        <f t="shared" si="180"/>
        <v/>
      </c>
      <c r="N448" s="194" t="str">
        <f t="shared" si="181"/>
        <v/>
      </c>
      <c r="O448" s="194" t="str">
        <f t="shared" si="182"/>
        <v/>
      </c>
      <c r="P448" s="194" t="str">
        <f t="shared" si="183"/>
        <v/>
      </c>
      <c r="Q448" s="194" t="str">
        <f t="shared" si="184"/>
        <v/>
      </c>
      <c r="R448" s="194" t="str">
        <f t="shared" si="185"/>
        <v/>
      </c>
      <c r="S448" s="194" t="str">
        <f t="shared" si="186"/>
        <v/>
      </c>
      <c r="T448" s="194" t="str">
        <f t="shared" si="187"/>
        <v/>
      </c>
      <c r="U448" s="194" t="str">
        <f t="shared" si="188"/>
        <v/>
      </c>
      <c r="V448" s="194" t="str">
        <f t="shared" si="189"/>
        <v/>
      </c>
      <c r="W448" s="194" t="str">
        <f t="shared" si="190"/>
        <v/>
      </c>
      <c r="X448" s="194" t="str">
        <f t="shared" si="191"/>
        <v/>
      </c>
      <c r="Y448" s="194" t="str">
        <f t="shared" si="192"/>
        <v/>
      </c>
      <c r="Z448" s="194" t="str">
        <f t="shared" si="193"/>
        <v/>
      </c>
      <c r="AA448" s="194" t="str">
        <f t="shared" si="194"/>
        <v/>
      </c>
      <c r="AB448" s="194" t="str">
        <f t="shared" si="195"/>
        <v/>
      </c>
      <c r="AC448" s="194" t="str">
        <f t="shared" si="196"/>
        <v/>
      </c>
      <c r="AD448" s="194" t="str">
        <f t="shared" si="197"/>
        <v/>
      </c>
      <c r="AE448" s="194" t="str">
        <f t="shared" si="198"/>
        <v/>
      </c>
      <c r="AF448" s="194" t="str">
        <f t="shared" si="199"/>
        <v/>
      </c>
      <c r="AG448" s="194" t="str">
        <f t="shared" si="200"/>
        <v/>
      </c>
      <c r="AH448" s="194" t="str">
        <f t="shared" si="201"/>
        <v/>
      </c>
      <c r="AI448" s="194" t="str">
        <f t="shared" si="202"/>
        <v/>
      </c>
      <c r="AJ448" s="194" t="str">
        <f t="shared" si="203"/>
        <v/>
      </c>
    </row>
    <row r="449" spans="1:36" x14ac:dyDescent="0.5">
      <c r="A449" s="226">
        <v>447</v>
      </c>
      <c r="C449" s="15" t="s">
        <v>2066</v>
      </c>
      <c r="D449" s="16" t="s">
        <v>301</v>
      </c>
      <c r="E449" s="26"/>
      <c r="F449" s="28"/>
      <c r="G449" s="17" t="str">
        <f t="shared" ca="1" si="179"/>
        <v/>
      </c>
      <c r="H449" s="28"/>
      <c r="I449" s="28"/>
      <c r="J449" s="30"/>
      <c r="K449" s="189">
        <f t="shared" si="207"/>
        <v>0</v>
      </c>
      <c r="L449" s="26"/>
      <c r="M449" s="194" t="str">
        <f t="shared" si="180"/>
        <v/>
      </c>
      <c r="N449" s="194" t="str">
        <f t="shared" si="181"/>
        <v/>
      </c>
      <c r="O449" s="194" t="str">
        <f t="shared" si="182"/>
        <v/>
      </c>
      <c r="P449" s="194" t="str">
        <f t="shared" si="183"/>
        <v/>
      </c>
      <c r="Q449" s="194" t="str">
        <f t="shared" si="184"/>
        <v/>
      </c>
      <c r="R449" s="194" t="str">
        <f t="shared" si="185"/>
        <v/>
      </c>
      <c r="S449" s="194" t="str">
        <f t="shared" si="186"/>
        <v/>
      </c>
      <c r="T449" s="194" t="str">
        <f t="shared" si="187"/>
        <v/>
      </c>
      <c r="U449" s="194" t="str">
        <f t="shared" si="188"/>
        <v/>
      </c>
      <c r="V449" s="194" t="str">
        <f t="shared" si="189"/>
        <v/>
      </c>
      <c r="W449" s="194" t="str">
        <f t="shared" si="190"/>
        <v/>
      </c>
      <c r="X449" s="194" t="str">
        <f t="shared" si="191"/>
        <v/>
      </c>
      <c r="Y449" s="194" t="str">
        <f t="shared" si="192"/>
        <v/>
      </c>
      <c r="Z449" s="194" t="str">
        <f t="shared" si="193"/>
        <v/>
      </c>
      <c r="AA449" s="194" t="str">
        <f t="shared" si="194"/>
        <v/>
      </c>
      <c r="AB449" s="194" t="str">
        <f t="shared" si="195"/>
        <v/>
      </c>
      <c r="AC449" s="194" t="str">
        <f t="shared" si="196"/>
        <v/>
      </c>
      <c r="AD449" s="194" t="str">
        <f t="shared" si="197"/>
        <v/>
      </c>
      <c r="AE449" s="194" t="str">
        <f t="shared" si="198"/>
        <v/>
      </c>
      <c r="AF449" s="194" t="str">
        <f t="shared" si="199"/>
        <v/>
      </c>
      <c r="AG449" s="194" t="str">
        <f t="shared" si="200"/>
        <v/>
      </c>
      <c r="AH449" s="194" t="str">
        <f t="shared" si="201"/>
        <v/>
      </c>
      <c r="AI449" s="194" t="str">
        <f t="shared" si="202"/>
        <v/>
      </c>
      <c r="AJ449" s="194" t="str">
        <f t="shared" si="203"/>
        <v/>
      </c>
    </row>
    <row r="450" spans="1:36" x14ac:dyDescent="0.5">
      <c r="A450" s="226">
        <v>448</v>
      </c>
      <c r="C450" s="15" t="s">
        <v>2067</v>
      </c>
      <c r="D450" s="16" t="s">
        <v>302</v>
      </c>
      <c r="E450" s="26"/>
      <c r="F450" s="28"/>
      <c r="G450" s="17" t="str">
        <f t="shared" ref="G450:G513" ca="1" si="208">IF(ISBLANK(F450) = TRUE,"",INDIRECT(CONCATENATE("Day_",F450)))</f>
        <v/>
      </c>
      <c r="H450" s="28"/>
      <c r="I450" s="28"/>
      <c r="J450" s="30"/>
      <c r="K450" s="189">
        <f t="shared" si="207"/>
        <v>0</v>
      </c>
      <c r="L450" s="26"/>
      <c r="M450" s="194" t="str">
        <f t="shared" si="180"/>
        <v/>
      </c>
      <c r="N450" s="194" t="str">
        <f t="shared" si="181"/>
        <v/>
      </c>
      <c r="O450" s="194" t="str">
        <f t="shared" si="182"/>
        <v/>
      </c>
      <c r="P450" s="194" t="str">
        <f t="shared" si="183"/>
        <v/>
      </c>
      <c r="Q450" s="194" t="str">
        <f t="shared" si="184"/>
        <v/>
      </c>
      <c r="R450" s="194" t="str">
        <f t="shared" si="185"/>
        <v/>
      </c>
      <c r="S450" s="194" t="str">
        <f t="shared" si="186"/>
        <v/>
      </c>
      <c r="T450" s="194" t="str">
        <f t="shared" si="187"/>
        <v/>
      </c>
      <c r="U450" s="194" t="str">
        <f t="shared" si="188"/>
        <v/>
      </c>
      <c r="V450" s="194" t="str">
        <f t="shared" si="189"/>
        <v/>
      </c>
      <c r="W450" s="194" t="str">
        <f t="shared" si="190"/>
        <v/>
      </c>
      <c r="X450" s="194" t="str">
        <f t="shared" si="191"/>
        <v/>
      </c>
      <c r="Y450" s="194" t="str">
        <f t="shared" si="192"/>
        <v/>
      </c>
      <c r="Z450" s="194" t="str">
        <f t="shared" si="193"/>
        <v/>
      </c>
      <c r="AA450" s="194" t="str">
        <f t="shared" si="194"/>
        <v/>
      </c>
      <c r="AB450" s="194" t="str">
        <f t="shared" si="195"/>
        <v/>
      </c>
      <c r="AC450" s="194" t="str">
        <f t="shared" si="196"/>
        <v/>
      </c>
      <c r="AD450" s="194" t="str">
        <f t="shared" si="197"/>
        <v/>
      </c>
      <c r="AE450" s="194" t="str">
        <f t="shared" si="198"/>
        <v/>
      </c>
      <c r="AF450" s="194" t="str">
        <f t="shared" si="199"/>
        <v/>
      </c>
      <c r="AG450" s="194" t="str">
        <f t="shared" si="200"/>
        <v/>
      </c>
      <c r="AH450" s="194" t="str">
        <f t="shared" si="201"/>
        <v/>
      </c>
      <c r="AI450" s="194" t="str">
        <f t="shared" si="202"/>
        <v/>
      </c>
      <c r="AJ450" s="194" t="str">
        <f t="shared" si="203"/>
        <v/>
      </c>
    </row>
    <row r="451" spans="1:36" x14ac:dyDescent="0.5">
      <c r="A451" s="226">
        <v>449</v>
      </c>
      <c r="C451" s="15" t="s">
        <v>2068</v>
      </c>
      <c r="D451" s="16" t="s">
        <v>303</v>
      </c>
      <c r="E451" s="26"/>
      <c r="F451" s="28"/>
      <c r="G451" s="17" t="str">
        <f t="shared" ca="1" si="208"/>
        <v/>
      </c>
      <c r="H451" s="28"/>
      <c r="I451" s="28"/>
      <c r="J451" s="30"/>
      <c r="K451" s="189">
        <f t="shared" si="207"/>
        <v>0</v>
      </c>
      <c r="L451" s="26"/>
      <c r="M451" s="194" t="str">
        <f t="shared" ref="M451:M514" si="209">IF(K451=1, IF(H451&gt;0, H451, ""), "")</f>
        <v/>
      </c>
      <c r="N451" s="194" t="str">
        <f t="shared" ref="N451:N514" si="210">IF(K451=1, IF(F451&gt;0, 1, ""), "")</f>
        <v/>
      </c>
      <c r="O451" s="194" t="str">
        <f t="shared" ref="O451:O514" si="211">IF(K451=2, IF(H451&gt;0, H451, ""), "")</f>
        <v/>
      </c>
      <c r="P451" s="194" t="str">
        <f t="shared" ref="P451:P514" si="212">IF(K451=2, IF(F451&gt;0, 1, ""), "")</f>
        <v/>
      </c>
      <c r="Q451" s="194" t="str">
        <f t="shared" ref="Q451:Q514" si="213">IF(K451=3, IF(H451&gt;0, H451, ""), "")</f>
        <v/>
      </c>
      <c r="R451" s="194" t="str">
        <f t="shared" ref="R451:R514" si="214">IF(K451=3, IF(F451&gt;0, 1, ""), "")</f>
        <v/>
      </c>
      <c r="S451" s="194" t="str">
        <f t="shared" ref="S451:S514" si="215">IF(K451=4, IF(H451&gt;0, H451, ""), "")</f>
        <v/>
      </c>
      <c r="T451" s="194" t="str">
        <f t="shared" ref="T451:T514" si="216">IF(K451=4, IF(F451&gt;0, 1, ""), "")</f>
        <v/>
      </c>
      <c r="U451" s="194" t="str">
        <f t="shared" ref="U451:U514" si="217">IF(K451=5, IF(H451&gt;0, H451, ""), "")</f>
        <v/>
      </c>
      <c r="V451" s="194" t="str">
        <f t="shared" ref="V451:V514" si="218">IF(K451=5, IF(F451&gt;0, 1, ""), "")</f>
        <v/>
      </c>
      <c r="W451" s="194" t="str">
        <f t="shared" ref="W451:W514" si="219">IF(K451=6, IF(H451&gt;0, H451, ""), "")</f>
        <v/>
      </c>
      <c r="X451" s="194" t="str">
        <f t="shared" ref="X451:X514" si="220">IF(K451=6, IF(F451&gt;0, 1, ""), "")</f>
        <v/>
      </c>
      <c r="Y451" s="194" t="str">
        <f t="shared" ref="Y451:Y514" si="221">IF(K451=7, IF(H451&gt;0, H451, ""), "")</f>
        <v/>
      </c>
      <c r="Z451" s="194" t="str">
        <f t="shared" ref="Z451:Z514" si="222">IF(K451=7, IF(F451&gt;0, 1, ""), "")</f>
        <v/>
      </c>
      <c r="AA451" s="194" t="str">
        <f t="shared" ref="AA451:AA514" si="223">IF(K451=8, IF(H451&gt;0, H451, ""), "")</f>
        <v/>
      </c>
      <c r="AB451" s="194" t="str">
        <f t="shared" ref="AB451:AB514" si="224">IF(K451=8, IF(F451&gt;0, 1, ""), "")</f>
        <v/>
      </c>
      <c r="AC451" s="194" t="str">
        <f t="shared" ref="AC451:AC514" si="225">IF(K451=9, IF(H451&gt;0, H451, ""), "")</f>
        <v/>
      </c>
      <c r="AD451" s="194" t="str">
        <f t="shared" ref="AD451:AD514" si="226">IF(K451=9, IF(F451&gt;0, 1, ""), "")</f>
        <v/>
      </c>
      <c r="AE451" s="194" t="str">
        <f t="shared" ref="AE451:AE514" si="227">IF(K451=10, IF(H451&gt;0, H451, ""), "")</f>
        <v/>
      </c>
      <c r="AF451" s="194" t="str">
        <f t="shared" ref="AF451:AF514" si="228">IF(K451=10, IF(F451&gt;0, 1, ""), "")</f>
        <v/>
      </c>
      <c r="AG451" s="194" t="str">
        <f t="shared" ref="AG451:AG514" si="229">IF(K451=11, IF(H451&gt;0, H451, ""), "")</f>
        <v/>
      </c>
      <c r="AH451" s="194" t="str">
        <f t="shared" ref="AH451:AH514" si="230">IF(K451=11, IF(F451&gt;0, 1, ""), "")</f>
        <v/>
      </c>
      <c r="AI451" s="194" t="str">
        <f t="shared" ref="AI451:AI514" si="231">IF(K451=12, IF(H451&gt;0, H451, ""), "")</f>
        <v/>
      </c>
      <c r="AJ451" s="194" t="str">
        <f t="shared" ref="AJ451:AJ514" si="232">IF(K451=12, IF(F451&gt;0, 1, ""), "")</f>
        <v/>
      </c>
    </row>
    <row r="452" spans="1:36" x14ac:dyDescent="0.5">
      <c r="A452" s="226">
        <v>450</v>
      </c>
      <c r="C452" s="15" t="s">
        <v>2063</v>
      </c>
      <c r="D452" s="16" t="s">
        <v>298</v>
      </c>
      <c r="E452" s="26"/>
      <c r="F452" s="28"/>
      <c r="G452" s="17" t="str">
        <f t="shared" ca="1" si="208"/>
        <v/>
      </c>
      <c r="H452" s="28"/>
      <c r="I452" s="28"/>
      <c r="J452" s="30"/>
      <c r="K452" s="189">
        <f t="shared" si="207"/>
        <v>0</v>
      </c>
      <c r="L452" s="26"/>
      <c r="M452" s="194" t="str">
        <f t="shared" si="209"/>
        <v/>
      </c>
      <c r="N452" s="194" t="str">
        <f t="shared" si="210"/>
        <v/>
      </c>
      <c r="O452" s="194" t="str">
        <f t="shared" si="211"/>
        <v/>
      </c>
      <c r="P452" s="194" t="str">
        <f t="shared" si="212"/>
        <v/>
      </c>
      <c r="Q452" s="194" t="str">
        <f t="shared" si="213"/>
        <v/>
      </c>
      <c r="R452" s="194" t="str">
        <f t="shared" si="214"/>
        <v/>
      </c>
      <c r="S452" s="194" t="str">
        <f t="shared" si="215"/>
        <v/>
      </c>
      <c r="T452" s="194" t="str">
        <f t="shared" si="216"/>
        <v/>
      </c>
      <c r="U452" s="194" t="str">
        <f t="shared" si="217"/>
        <v/>
      </c>
      <c r="V452" s="194" t="str">
        <f t="shared" si="218"/>
        <v/>
      </c>
      <c r="W452" s="194" t="str">
        <f t="shared" si="219"/>
        <v/>
      </c>
      <c r="X452" s="194" t="str">
        <f t="shared" si="220"/>
        <v/>
      </c>
      <c r="Y452" s="194" t="str">
        <f t="shared" si="221"/>
        <v/>
      </c>
      <c r="Z452" s="194" t="str">
        <f t="shared" si="222"/>
        <v/>
      </c>
      <c r="AA452" s="194" t="str">
        <f t="shared" si="223"/>
        <v/>
      </c>
      <c r="AB452" s="194" t="str">
        <f t="shared" si="224"/>
        <v/>
      </c>
      <c r="AC452" s="194" t="str">
        <f t="shared" si="225"/>
        <v/>
      </c>
      <c r="AD452" s="194" t="str">
        <f t="shared" si="226"/>
        <v/>
      </c>
      <c r="AE452" s="194" t="str">
        <f t="shared" si="227"/>
        <v/>
      </c>
      <c r="AF452" s="194" t="str">
        <f t="shared" si="228"/>
        <v/>
      </c>
      <c r="AG452" s="194" t="str">
        <f t="shared" si="229"/>
        <v/>
      </c>
      <c r="AH452" s="194" t="str">
        <f t="shared" si="230"/>
        <v/>
      </c>
      <c r="AI452" s="194" t="str">
        <f t="shared" si="231"/>
        <v/>
      </c>
      <c r="AJ452" s="194" t="str">
        <f t="shared" si="232"/>
        <v/>
      </c>
    </row>
    <row r="453" spans="1:36" x14ac:dyDescent="0.5">
      <c r="A453" s="226">
        <v>451</v>
      </c>
      <c r="C453" s="15" t="s">
        <v>2070</v>
      </c>
      <c r="D453" s="16" t="s">
        <v>305</v>
      </c>
      <c r="E453" s="26"/>
      <c r="F453" s="28"/>
      <c r="G453" s="17" t="str">
        <f t="shared" ca="1" si="208"/>
        <v/>
      </c>
      <c r="H453" s="28"/>
      <c r="I453" s="28"/>
      <c r="J453" s="30"/>
      <c r="K453" s="189">
        <f t="shared" si="207"/>
        <v>0</v>
      </c>
      <c r="L453" s="26"/>
      <c r="M453" s="194" t="str">
        <f t="shared" si="209"/>
        <v/>
      </c>
      <c r="N453" s="194" t="str">
        <f t="shared" si="210"/>
        <v/>
      </c>
      <c r="O453" s="194" t="str">
        <f t="shared" si="211"/>
        <v/>
      </c>
      <c r="P453" s="194" t="str">
        <f t="shared" si="212"/>
        <v/>
      </c>
      <c r="Q453" s="194" t="str">
        <f t="shared" si="213"/>
        <v/>
      </c>
      <c r="R453" s="194" t="str">
        <f t="shared" si="214"/>
        <v/>
      </c>
      <c r="S453" s="194" t="str">
        <f t="shared" si="215"/>
        <v/>
      </c>
      <c r="T453" s="194" t="str">
        <f t="shared" si="216"/>
        <v/>
      </c>
      <c r="U453" s="194" t="str">
        <f t="shared" si="217"/>
        <v/>
      </c>
      <c r="V453" s="194" t="str">
        <f t="shared" si="218"/>
        <v/>
      </c>
      <c r="W453" s="194" t="str">
        <f t="shared" si="219"/>
        <v/>
      </c>
      <c r="X453" s="194" t="str">
        <f t="shared" si="220"/>
        <v/>
      </c>
      <c r="Y453" s="194" t="str">
        <f t="shared" si="221"/>
        <v/>
      </c>
      <c r="Z453" s="194" t="str">
        <f t="shared" si="222"/>
        <v/>
      </c>
      <c r="AA453" s="194" t="str">
        <f t="shared" si="223"/>
        <v/>
      </c>
      <c r="AB453" s="194" t="str">
        <f t="shared" si="224"/>
        <v/>
      </c>
      <c r="AC453" s="194" t="str">
        <f t="shared" si="225"/>
        <v/>
      </c>
      <c r="AD453" s="194" t="str">
        <f t="shared" si="226"/>
        <v/>
      </c>
      <c r="AE453" s="194" t="str">
        <f t="shared" si="227"/>
        <v/>
      </c>
      <c r="AF453" s="194" t="str">
        <f t="shared" si="228"/>
        <v/>
      </c>
      <c r="AG453" s="194" t="str">
        <f t="shared" si="229"/>
        <v/>
      </c>
      <c r="AH453" s="194" t="str">
        <f t="shared" si="230"/>
        <v/>
      </c>
      <c r="AI453" s="194" t="str">
        <f t="shared" si="231"/>
        <v/>
      </c>
      <c r="AJ453" s="194" t="str">
        <f t="shared" si="232"/>
        <v/>
      </c>
    </row>
    <row r="454" spans="1:36" x14ac:dyDescent="0.5">
      <c r="A454" s="226">
        <v>452</v>
      </c>
      <c r="C454" s="15" t="s">
        <v>2071</v>
      </c>
      <c r="D454" s="16" t="s">
        <v>306</v>
      </c>
      <c r="E454" s="26"/>
      <c r="F454" s="28"/>
      <c r="G454" s="17" t="str">
        <f t="shared" ca="1" si="208"/>
        <v/>
      </c>
      <c r="H454" s="28"/>
      <c r="I454" s="28"/>
      <c r="J454" s="30"/>
      <c r="K454" s="189">
        <f t="shared" si="207"/>
        <v>0</v>
      </c>
      <c r="L454" s="26"/>
      <c r="M454" s="194" t="str">
        <f t="shared" si="209"/>
        <v/>
      </c>
      <c r="N454" s="194" t="str">
        <f t="shared" si="210"/>
        <v/>
      </c>
      <c r="O454" s="194" t="str">
        <f t="shared" si="211"/>
        <v/>
      </c>
      <c r="P454" s="194" t="str">
        <f t="shared" si="212"/>
        <v/>
      </c>
      <c r="Q454" s="194" t="str">
        <f t="shared" si="213"/>
        <v/>
      </c>
      <c r="R454" s="194" t="str">
        <f t="shared" si="214"/>
        <v/>
      </c>
      <c r="S454" s="194" t="str">
        <f t="shared" si="215"/>
        <v/>
      </c>
      <c r="T454" s="194" t="str">
        <f t="shared" si="216"/>
        <v/>
      </c>
      <c r="U454" s="194" t="str">
        <f t="shared" si="217"/>
        <v/>
      </c>
      <c r="V454" s="194" t="str">
        <f t="shared" si="218"/>
        <v/>
      </c>
      <c r="W454" s="194" t="str">
        <f t="shared" si="219"/>
        <v/>
      </c>
      <c r="X454" s="194" t="str">
        <f t="shared" si="220"/>
        <v/>
      </c>
      <c r="Y454" s="194" t="str">
        <f t="shared" si="221"/>
        <v/>
      </c>
      <c r="Z454" s="194" t="str">
        <f t="shared" si="222"/>
        <v/>
      </c>
      <c r="AA454" s="194" t="str">
        <f t="shared" si="223"/>
        <v/>
      </c>
      <c r="AB454" s="194" t="str">
        <f t="shared" si="224"/>
        <v/>
      </c>
      <c r="AC454" s="194" t="str">
        <f t="shared" si="225"/>
        <v/>
      </c>
      <c r="AD454" s="194" t="str">
        <f t="shared" si="226"/>
        <v/>
      </c>
      <c r="AE454" s="194" t="str">
        <f t="shared" si="227"/>
        <v/>
      </c>
      <c r="AF454" s="194" t="str">
        <f t="shared" si="228"/>
        <v/>
      </c>
      <c r="AG454" s="194" t="str">
        <f t="shared" si="229"/>
        <v/>
      </c>
      <c r="AH454" s="194" t="str">
        <f t="shared" si="230"/>
        <v/>
      </c>
      <c r="AI454" s="194" t="str">
        <f t="shared" si="231"/>
        <v/>
      </c>
      <c r="AJ454" s="194" t="str">
        <f t="shared" si="232"/>
        <v/>
      </c>
    </row>
    <row r="455" spans="1:36" x14ac:dyDescent="0.5">
      <c r="A455" s="226">
        <v>453</v>
      </c>
      <c r="C455" s="15" t="s">
        <v>2072</v>
      </c>
      <c r="D455" s="16" t="s">
        <v>307</v>
      </c>
      <c r="E455" s="26"/>
      <c r="F455" s="28"/>
      <c r="G455" s="17" t="str">
        <f t="shared" ca="1" si="208"/>
        <v/>
      </c>
      <c r="H455" s="28"/>
      <c r="I455" s="28"/>
      <c r="J455" s="30"/>
      <c r="K455" s="189">
        <f t="shared" si="207"/>
        <v>0</v>
      </c>
      <c r="L455" s="26"/>
      <c r="M455" s="194" t="str">
        <f t="shared" si="209"/>
        <v/>
      </c>
      <c r="N455" s="194" t="str">
        <f t="shared" si="210"/>
        <v/>
      </c>
      <c r="O455" s="194" t="str">
        <f t="shared" si="211"/>
        <v/>
      </c>
      <c r="P455" s="194" t="str">
        <f t="shared" si="212"/>
        <v/>
      </c>
      <c r="Q455" s="194" t="str">
        <f t="shared" si="213"/>
        <v/>
      </c>
      <c r="R455" s="194" t="str">
        <f t="shared" si="214"/>
        <v/>
      </c>
      <c r="S455" s="194" t="str">
        <f t="shared" si="215"/>
        <v/>
      </c>
      <c r="T455" s="194" t="str">
        <f t="shared" si="216"/>
        <v/>
      </c>
      <c r="U455" s="194" t="str">
        <f t="shared" si="217"/>
        <v/>
      </c>
      <c r="V455" s="194" t="str">
        <f t="shared" si="218"/>
        <v/>
      </c>
      <c r="W455" s="194" t="str">
        <f t="shared" si="219"/>
        <v/>
      </c>
      <c r="X455" s="194" t="str">
        <f t="shared" si="220"/>
        <v/>
      </c>
      <c r="Y455" s="194" t="str">
        <f t="shared" si="221"/>
        <v/>
      </c>
      <c r="Z455" s="194" t="str">
        <f t="shared" si="222"/>
        <v/>
      </c>
      <c r="AA455" s="194" t="str">
        <f t="shared" si="223"/>
        <v/>
      </c>
      <c r="AB455" s="194" t="str">
        <f t="shared" si="224"/>
        <v/>
      </c>
      <c r="AC455" s="194" t="str">
        <f t="shared" si="225"/>
        <v/>
      </c>
      <c r="AD455" s="194" t="str">
        <f t="shared" si="226"/>
        <v/>
      </c>
      <c r="AE455" s="194" t="str">
        <f t="shared" si="227"/>
        <v/>
      </c>
      <c r="AF455" s="194" t="str">
        <f t="shared" si="228"/>
        <v/>
      </c>
      <c r="AG455" s="194" t="str">
        <f t="shared" si="229"/>
        <v/>
      </c>
      <c r="AH455" s="194" t="str">
        <f t="shared" si="230"/>
        <v/>
      </c>
      <c r="AI455" s="194" t="str">
        <f t="shared" si="231"/>
        <v/>
      </c>
      <c r="AJ455" s="194" t="str">
        <f t="shared" si="232"/>
        <v/>
      </c>
    </row>
    <row r="456" spans="1:36" x14ac:dyDescent="0.5">
      <c r="A456" s="226">
        <v>454</v>
      </c>
      <c r="C456" s="15" t="s">
        <v>2073</v>
      </c>
      <c r="D456" s="16" t="s">
        <v>308</v>
      </c>
      <c r="E456" s="26"/>
      <c r="F456" s="28"/>
      <c r="G456" s="17" t="str">
        <f t="shared" ca="1" si="208"/>
        <v/>
      </c>
      <c r="H456" s="28"/>
      <c r="I456" s="28"/>
      <c r="J456" s="30"/>
      <c r="K456" s="189">
        <f t="shared" si="207"/>
        <v>0</v>
      </c>
      <c r="L456" s="26"/>
      <c r="M456" s="194" t="str">
        <f t="shared" si="209"/>
        <v/>
      </c>
      <c r="N456" s="194" t="str">
        <f t="shared" si="210"/>
        <v/>
      </c>
      <c r="O456" s="194" t="str">
        <f t="shared" si="211"/>
        <v/>
      </c>
      <c r="P456" s="194" t="str">
        <f t="shared" si="212"/>
        <v/>
      </c>
      <c r="Q456" s="194" t="str">
        <f t="shared" si="213"/>
        <v/>
      </c>
      <c r="R456" s="194" t="str">
        <f t="shared" si="214"/>
        <v/>
      </c>
      <c r="S456" s="194" t="str">
        <f t="shared" si="215"/>
        <v/>
      </c>
      <c r="T456" s="194" t="str">
        <f t="shared" si="216"/>
        <v/>
      </c>
      <c r="U456" s="194" t="str">
        <f t="shared" si="217"/>
        <v/>
      </c>
      <c r="V456" s="194" t="str">
        <f t="shared" si="218"/>
        <v/>
      </c>
      <c r="W456" s="194" t="str">
        <f t="shared" si="219"/>
        <v/>
      </c>
      <c r="X456" s="194" t="str">
        <f t="shared" si="220"/>
        <v/>
      </c>
      <c r="Y456" s="194" t="str">
        <f t="shared" si="221"/>
        <v/>
      </c>
      <c r="Z456" s="194" t="str">
        <f t="shared" si="222"/>
        <v/>
      </c>
      <c r="AA456" s="194" t="str">
        <f t="shared" si="223"/>
        <v/>
      </c>
      <c r="AB456" s="194" t="str">
        <f t="shared" si="224"/>
        <v/>
      </c>
      <c r="AC456" s="194" t="str">
        <f t="shared" si="225"/>
        <v/>
      </c>
      <c r="AD456" s="194" t="str">
        <f t="shared" si="226"/>
        <v/>
      </c>
      <c r="AE456" s="194" t="str">
        <f t="shared" si="227"/>
        <v/>
      </c>
      <c r="AF456" s="194" t="str">
        <f t="shared" si="228"/>
        <v/>
      </c>
      <c r="AG456" s="194" t="str">
        <f t="shared" si="229"/>
        <v/>
      </c>
      <c r="AH456" s="194" t="str">
        <f t="shared" si="230"/>
        <v/>
      </c>
      <c r="AI456" s="194" t="str">
        <f t="shared" si="231"/>
        <v/>
      </c>
      <c r="AJ456" s="194" t="str">
        <f t="shared" si="232"/>
        <v/>
      </c>
    </row>
    <row r="457" spans="1:36" x14ac:dyDescent="0.5">
      <c r="A457" s="226">
        <v>455</v>
      </c>
      <c r="C457" s="15" t="s">
        <v>2074</v>
      </c>
      <c r="D457" s="16" t="s">
        <v>309</v>
      </c>
      <c r="E457" s="26"/>
      <c r="F457" s="28"/>
      <c r="G457" s="17" t="str">
        <f t="shared" ca="1" si="208"/>
        <v/>
      </c>
      <c r="H457" s="28"/>
      <c r="I457" s="28"/>
      <c r="J457" s="30"/>
      <c r="K457" s="189">
        <f t="shared" si="207"/>
        <v>0</v>
      </c>
      <c r="L457" s="26"/>
      <c r="M457" s="194" t="str">
        <f t="shared" si="209"/>
        <v/>
      </c>
      <c r="N457" s="194" t="str">
        <f t="shared" si="210"/>
        <v/>
      </c>
      <c r="O457" s="194" t="str">
        <f t="shared" si="211"/>
        <v/>
      </c>
      <c r="P457" s="194" t="str">
        <f t="shared" si="212"/>
        <v/>
      </c>
      <c r="Q457" s="194" t="str">
        <f t="shared" si="213"/>
        <v/>
      </c>
      <c r="R457" s="194" t="str">
        <f t="shared" si="214"/>
        <v/>
      </c>
      <c r="S457" s="194" t="str">
        <f t="shared" si="215"/>
        <v/>
      </c>
      <c r="T457" s="194" t="str">
        <f t="shared" si="216"/>
        <v/>
      </c>
      <c r="U457" s="194" t="str">
        <f t="shared" si="217"/>
        <v/>
      </c>
      <c r="V457" s="194" t="str">
        <f t="shared" si="218"/>
        <v/>
      </c>
      <c r="W457" s="194" t="str">
        <f t="shared" si="219"/>
        <v/>
      </c>
      <c r="X457" s="194" t="str">
        <f t="shared" si="220"/>
        <v/>
      </c>
      <c r="Y457" s="194" t="str">
        <f t="shared" si="221"/>
        <v/>
      </c>
      <c r="Z457" s="194" t="str">
        <f t="shared" si="222"/>
        <v/>
      </c>
      <c r="AA457" s="194" t="str">
        <f t="shared" si="223"/>
        <v/>
      </c>
      <c r="AB457" s="194" t="str">
        <f t="shared" si="224"/>
        <v/>
      </c>
      <c r="AC457" s="194" t="str">
        <f t="shared" si="225"/>
        <v/>
      </c>
      <c r="AD457" s="194" t="str">
        <f t="shared" si="226"/>
        <v/>
      </c>
      <c r="AE457" s="194" t="str">
        <f t="shared" si="227"/>
        <v/>
      </c>
      <c r="AF457" s="194" t="str">
        <f t="shared" si="228"/>
        <v/>
      </c>
      <c r="AG457" s="194" t="str">
        <f t="shared" si="229"/>
        <v/>
      </c>
      <c r="AH457" s="194" t="str">
        <f t="shared" si="230"/>
        <v/>
      </c>
      <c r="AI457" s="194" t="str">
        <f t="shared" si="231"/>
        <v/>
      </c>
      <c r="AJ457" s="194" t="str">
        <f t="shared" si="232"/>
        <v/>
      </c>
    </row>
    <row r="458" spans="1:36" x14ac:dyDescent="0.5">
      <c r="A458" s="226">
        <v>456</v>
      </c>
      <c r="C458" s="15" t="s">
        <v>2075</v>
      </c>
      <c r="D458" s="16" t="s">
        <v>310</v>
      </c>
      <c r="E458" s="26"/>
      <c r="F458" s="28"/>
      <c r="G458" s="17" t="str">
        <f t="shared" ca="1" si="208"/>
        <v/>
      </c>
      <c r="H458" s="28"/>
      <c r="I458" s="28"/>
      <c r="J458" s="30"/>
      <c r="K458" s="189">
        <f t="shared" si="207"/>
        <v>0</v>
      </c>
      <c r="L458" s="26"/>
      <c r="M458" s="194" t="str">
        <f t="shared" si="209"/>
        <v/>
      </c>
      <c r="N458" s="194" t="str">
        <f t="shared" si="210"/>
        <v/>
      </c>
      <c r="O458" s="194" t="str">
        <f t="shared" si="211"/>
        <v/>
      </c>
      <c r="P458" s="194" t="str">
        <f t="shared" si="212"/>
        <v/>
      </c>
      <c r="Q458" s="194" t="str">
        <f t="shared" si="213"/>
        <v/>
      </c>
      <c r="R458" s="194" t="str">
        <f t="shared" si="214"/>
        <v/>
      </c>
      <c r="S458" s="194" t="str">
        <f t="shared" si="215"/>
        <v/>
      </c>
      <c r="T458" s="194" t="str">
        <f t="shared" si="216"/>
        <v/>
      </c>
      <c r="U458" s="194" t="str">
        <f t="shared" si="217"/>
        <v/>
      </c>
      <c r="V458" s="194" t="str">
        <f t="shared" si="218"/>
        <v/>
      </c>
      <c r="W458" s="194" t="str">
        <f t="shared" si="219"/>
        <v/>
      </c>
      <c r="X458" s="194" t="str">
        <f t="shared" si="220"/>
        <v/>
      </c>
      <c r="Y458" s="194" t="str">
        <f t="shared" si="221"/>
        <v/>
      </c>
      <c r="Z458" s="194" t="str">
        <f t="shared" si="222"/>
        <v/>
      </c>
      <c r="AA458" s="194" t="str">
        <f t="shared" si="223"/>
        <v/>
      </c>
      <c r="AB458" s="194" t="str">
        <f t="shared" si="224"/>
        <v/>
      </c>
      <c r="AC458" s="194" t="str">
        <f t="shared" si="225"/>
        <v/>
      </c>
      <c r="AD458" s="194" t="str">
        <f t="shared" si="226"/>
        <v/>
      </c>
      <c r="AE458" s="194" t="str">
        <f t="shared" si="227"/>
        <v/>
      </c>
      <c r="AF458" s="194" t="str">
        <f t="shared" si="228"/>
        <v/>
      </c>
      <c r="AG458" s="194" t="str">
        <f t="shared" si="229"/>
        <v/>
      </c>
      <c r="AH458" s="194" t="str">
        <f t="shared" si="230"/>
        <v/>
      </c>
      <c r="AI458" s="194" t="str">
        <f t="shared" si="231"/>
        <v/>
      </c>
      <c r="AJ458" s="194" t="str">
        <f t="shared" si="232"/>
        <v/>
      </c>
    </row>
    <row r="459" spans="1:36" x14ac:dyDescent="0.5">
      <c r="A459" s="226">
        <v>457</v>
      </c>
      <c r="C459" s="15" t="s">
        <v>2076</v>
      </c>
      <c r="D459" s="16" t="s">
        <v>311</v>
      </c>
      <c r="E459" s="26"/>
      <c r="F459" s="28"/>
      <c r="G459" s="17" t="str">
        <f t="shared" ca="1" si="208"/>
        <v/>
      </c>
      <c r="H459" s="28"/>
      <c r="I459" s="28"/>
      <c r="J459" s="30"/>
      <c r="K459" s="189">
        <f t="shared" si="207"/>
        <v>0</v>
      </c>
      <c r="L459" s="26"/>
      <c r="M459" s="194" t="str">
        <f t="shared" si="209"/>
        <v/>
      </c>
      <c r="N459" s="194" t="str">
        <f t="shared" si="210"/>
        <v/>
      </c>
      <c r="O459" s="194" t="str">
        <f t="shared" si="211"/>
        <v/>
      </c>
      <c r="P459" s="194" t="str">
        <f t="shared" si="212"/>
        <v/>
      </c>
      <c r="Q459" s="194" t="str">
        <f t="shared" si="213"/>
        <v/>
      </c>
      <c r="R459" s="194" t="str">
        <f t="shared" si="214"/>
        <v/>
      </c>
      <c r="S459" s="194" t="str">
        <f t="shared" si="215"/>
        <v/>
      </c>
      <c r="T459" s="194" t="str">
        <f t="shared" si="216"/>
        <v/>
      </c>
      <c r="U459" s="194" t="str">
        <f t="shared" si="217"/>
        <v/>
      </c>
      <c r="V459" s="194" t="str">
        <f t="shared" si="218"/>
        <v/>
      </c>
      <c r="W459" s="194" t="str">
        <f t="shared" si="219"/>
        <v/>
      </c>
      <c r="X459" s="194" t="str">
        <f t="shared" si="220"/>
        <v/>
      </c>
      <c r="Y459" s="194" t="str">
        <f t="shared" si="221"/>
        <v/>
      </c>
      <c r="Z459" s="194" t="str">
        <f t="shared" si="222"/>
        <v/>
      </c>
      <c r="AA459" s="194" t="str">
        <f t="shared" si="223"/>
        <v/>
      </c>
      <c r="AB459" s="194" t="str">
        <f t="shared" si="224"/>
        <v/>
      </c>
      <c r="AC459" s="194" t="str">
        <f t="shared" si="225"/>
        <v/>
      </c>
      <c r="AD459" s="194" t="str">
        <f t="shared" si="226"/>
        <v/>
      </c>
      <c r="AE459" s="194" t="str">
        <f t="shared" si="227"/>
        <v/>
      </c>
      <c r="AF459" s="194" t="str">
        <f t="shared" si="228"/>
        <v/>
      </c>
      <c r="AG459" s="194" t="str">
        <f t="shared" si="229"/>
        <v/>
      </c>
      <c r="AH459" s="194" t="str">
        <f t="shared" si="230"/>
        <v/>
      </c>
      <c r="AI459" s="194" t="str">
        <f t="shared" si="231"/>
        <v/>
      </c>
      <c r="AJ459" s="194" t="str">
        <f t="shared" si="232"/>
        <v/>
      </c>
    </row>
    <row r="460" spans="1:36" x14ac:dyDescent="0.5">
      <c r="A460" s="226">
        <v>458</v>
      </c>
      <c r="C460" s="15" t="s">
        <v>2069</v>
      </c>
      <c r="D460" s="16" t="s">
        <v>304</v>
      </c>
      <c r="E460" s="26"/>
      <c r="F460" s="28"/>
      <c r="G460" s="17" t="str">
        <f t="shared" ca="1" si="208"/>
        <v/>
      </c>
      <c r="H460" s="28"/>
      <c r="I460" s="28"/>
      <c r="J460" s="30"/>
      <c r="K460" s="189">
        <f t="shared" si="207"/>
        <v>0</v>
      </c>
      <c r="L460" s="26"/>
      <c r="M460" s="194" t="str">
        <f t="shared" si="209"/>
        <v/>
      </c>
      <c r="N460" s="194" t="str">
        <f t="shared" si="210"/>
        <v/>
      </c>
      <c r="O460" s="194" t="str">
        <f t="shared" si="211"/>
        <v/>
      </c>
      <c r="P460" s="194" t="str">
        <f t="shared" si="212"/>
        <v/>
      </c>
      <c r="Q460" s="194" t="str">
        <f t="shared" si="213"/>
        <v/>
      </c>
      <c r="R460" s="194" t="str">
        <f t="shared" si="214"/>
        <v/>
      </c>
      <c r="S460" s="194" t="str">
        <f t="shared" si="215"/>
        <v/>
      </c>
      <c r="T460" s="194" t="str">
        <f t="shared" si="216"/>
        <v/>
      </c>
      <c r="U460" s="194" t="str">
        <f t="shared" si="217"/>
        <v/>
      </c>
      <c r="V460" s="194" t="str">
        <f t="shared" si="218"/>
        <v/>
      </c>
      <c r="W460" s="194" t="str">
        <f t="shared" si="219"/>
        <v/>
      </c>
      <c r="X460" s="194" t="str">
        <f t="shared" si="220"/>
        <v/>
      </c>
      <c r="Y460" s="194" t="str">
        <f t="shared" si="221"/>
        <v/>
      </c>
      <c r="Z460" s="194" t="str">
        <f t="shared" si="222"/>
        <v/>
      </c>
      <c r="AA460" s="194" t="str">
        <f t="shared" si="223"/>
        <v/>
      </c>
      <c r="AB460" s="194" t="str">
        <f t="shared" si="224"/>
        <v/>
      </c>
      <c r="AC460" s="194" t="str">
        <f t="shared" si="225"/>
        <v/>
      </c>
      <c r="AD460" s="194" t="str">
        <f t="shared" si="226"/>
        <v/>
      </c>
      <c r="AE460" s="194" t="str">
        <f t="shared" si="227"/>
        <v/>
      </c>
      <c r="AF460" s="194" t="str">
        <f t="shared" si="228"/>
        <v/>
      </c>
      <c r="AG460" s="194" t="str">
        <f t="shared" si="229"/>
        <v/>
      </c>
      <c r="AH460" s="194" t="str">
        <f t="shared" si="230"/>
        <v/>
      </c>
      <c r="AI460" s="194" t="str">
        <f t="shared" si="231"/>
        <v/>
      </c>
      <c r="AJ460" s="194" t="str">
        <f t="shared" si="232"/>
        <v/>
      </c>
    </row>
    <row r="461" spans="1:36" x14ac:dyDescent="0.5">
      <c r="A461" s="226">
        <v>459</v>
      </c>
      <c r="C461" s="15" t="s">
        <v>2078</v>
      </c>
      <c r="D461" s="16" t="s">
        <v>313</v>
      </c>
      <c r="E461" s="26"/>
      <c r="F461" s="28"/>
      <c r="G461" s="17" t="str">
        <f t="shared" ca="1" si="208"/>
        <v/>
      </c>
      <c r="H461" s="28"/>
      <c r="I461" s="28"/>
      <c r="J461" s="30"/>
      <c r="K461" s="189">
        <f t="shared" si="207"/>
        <v>0</v>
      </c>
      <c r="L461" s="26"/>
      <c r="M461" s="194" t="str">
        <f t="shared" si="209"/>
        <v/>
      </c>
      <c r="N461" s="194" t="str">
        <f t="shared" si="210"/>
        <v/>
      </c>
      <c r="O461" s="194" t="str">
        <f t="shared" si="211"/>
        <v/>
      </c>
      <c r="P461" s="194" t="str">
        <f t="shared" si="212"/>
        <v/>
      </c>
      <c r="Q461" s="194" t="str">
        <f t="shared" si="213"/>
        <v/>
      </c>
      <c r="R461" s="194" t="str">
        <f t="shared" si="214"/>
        <v/>
      </c>
      <c r="S461" s="194" t="str">
        <f t="shared" si="215"/>
        <v/>
      </c>
      <c r="T461" s="194" t="str">
        <f t="shared" si="216"/>
        <v/>
      </c>
      <c r="U461" s="194" t="str">
        <f t="shared" si="217"/>
        <v/>
      </c>
      <c r="V461" s="194" t="str">
        <f t="shared" si="218"/>
        <v/>
      </c>
      <c r="W461" s="194" t="str">
        <f t="shared" si="219"/>
        <v/>
      </c>
      <c r="X461" s="194" t="str">
        <f t="shared" si="220"/>
        <v/>
      </c>
      <c r="Y461" s="194" t="str">
        <f t="shared" si="221"/>
        <v/>
      </c>
      <c r="Z461" s="194" t="str">
        <f t="shared" si="222"/>
        <v/>
      </c>
      <c r="AA461" s="194" t="str">
        <f t="shared" si="223"/>
        <v/>
      </c>
      <c r="AB461" s="194" t="str">
        <f t="shared" si="224"/>
        <v/>
      </c>
      <c r="AC461" s="194" t="str">
        <f t="shared" si="225"/>
        <v/>
      </c>
      <c r="AD461" s="194" t="str">
        <f t="shared" si="226"/>
        <v/>
      </c>
      <c r="AE461" s="194" t="str">
        <f t="shared" si="227"/>
        <v/>
      </c>
      <c r="AF461" s="194" t="str">
        <f t="shared" si="228"/>
        <v/>
      </c>
      <c r="AG461" s="194" t="str">
        <f t="shared" si="229"/>
        <v/>
      </c>
      <c r="AH461" s="194" t="str">
        <f t="shared" si="230"/>
        <v/>
      </c>
      <c r="AI461" s="194" t="str">
        <f t="shared" si="231"/>
        <v/>
      </c>
      <c r="AJ461" s="194" t="str">
        <f t="shared" si="232"/>
        <v/>
      </c>
    </row>
    <row r="462" spans="1:36" x14ac:dyDescent="0.5">
      <c r="A462" s="226">
        <v>460</v>
      </c>
      <c r="C462" s="15" t="s">
        <v>2079</v>
      </c>
      <c r="D462" s="16" t="s">
        <v>314</v>
      </c>
      <c r="E462" s="26"/>
      <c r="F462" s="28"/>
      <c r="G462" s="17" t="str">
        <f t="shared" ca="1" si="208"/>
        <v/>
      </c>
      <c r="H462" s="28"/>
      <c r="I462" s="28"/>
      <c r="J462" s="30"/>
      <c r="K462" s="189">
        <f t="shared" si="207"/>
        <v>0</v>
      </c>
      <c r="L462" s="26"/>
      <c r="M462" s="194" t="str">
        <f t="shared" si="209"/>
        <v/>
      </c>
      <c r="N462" s="194" t="str">
        <f t="shared" si="210"/>
        <v/>
      </c>
      <c r="O462" s="194" t="str">
        <f t="shared" si="211"/>
        <v/>
      </c>
      <c r="P462" s="194" t="str">
        <f t="shared" si="212"/>
        <v/>
      </c>
      <c r="Q462" s="194" t="str">
        <f t="shared" si="213"/>
        <v/>
      </c>
      <c r="R462" s="194" t="str">
        <f t="shared" si="214"/>
        <v/>
      </c>
      <c r="S462" s="194" t="str">
        <f t="shared" si="215"/>
        <v/>
      </c>
      <c r="T462" s="194" t="str">
        <f t="shared" si="216"/>
        <v/>
      </c>
      <c r="U462" s="194" t="str">
        <f t="shared" si="217"/>
        <v/>
      </c>
      <c r="V462" s="194" t="str">
        <f t="shared" si="218"/>
        <v/>
      </c>
      <c r="W462" s="194" t="str">
        <f t="shared" si="219"/>
        <v/>
      </c>
      <c r="X462" s="194" t="str">
        <f t="shared" si="220"/>
        <v/>
      </c>
      <c r="Y462" s="194" t="str">
        <f t="shared" si="221"/>
        <v/>
      </c>
      <c r="Z462" s="194" t="str">
        <f t="shared" si="222"/>
        <v/>
      </c>
      <c r="AA462" s="194" t="str">
        <f t="shared" si="223"/>
        <v/>
      </c>
      <c r="AB462" s="194" t="str">
        <f t="shared" si="224"/>
        <v/>
      </c>
      <c r="AC462" s="194" t="str">
        <f t="shared" si="225"/>
        <v/>
      </c>
      <c r="AD462" s="194" t="str">
        <f t="shared" si="226"/>
        <v/>
      </c>
      <c r="AE462" s="194" t="str">
        <f t="shared" si="227"/>
        <v/>
      </c>
      <c r="AF462" s="194" t="str">
        <f t="shared" si="228"/>
        <v/>
      </c>
      <c r="AG462" s="194" t="str">
        <f t="shared" si="229"/>
        <v/>
      </c>
      <c r="AH462" s="194" t="str">
        <f t="shared" si="230"/>
        <v/>
      </c>
      <c r="AI462" s="194" t="str">
        <f t="shared" si="231"/>
        <v/>
      </c>
      <c r="AJ462" s="194" t="str">
        <f t="shared" si="232"/>
        <v/>
      </c>
    </row>
    <row r="463" spans="1:36" x14ac:dyDescent="0.5">
      <c r="A463" s="226">
        <v>461</v>
      </c>
      <c r="C463" s="15" t="s">
        <v>2080</v>
      </c>
      <c r="D463" s="16" t="s">
        <v>315</v>
      </c>
      <c r="E463" s="26"/>
      <c r="F463" s="28"/>
      <c r="G463" s="17" t="str">
        <f t="shared" ca="1" si="208"/>
        <v/>
      </c>
      <c r="H463" s="28"/>
      <c r="I463" s="28"/>
      <c r="J463" s="30"/>
      <c r="K463" s="189">
        <f t="shared" si="207"/>
        <v>0</v>
      </c>
      <c r="L463" s="26"/>
      <c r="M463" s="194" t="str">
        <f t="shared" si="209"/>
        <v/>
      </c>
      <c r="N463" s="194" t="str">
        <f t="shared" si="210"/>
        <v/>
      </c>
      <c r="O463" s="194" t="str">
        <f t="shared" si="211"/>
        <v/>
      </c>
      <c r="P463" s="194" t="str">
        <f t="shared" si="212"/>
        <v/>
      </c>
      <c r="Q463" s="194" t="str">
        <f t="shared" si="213"/>
        <v/>
      </c>
      <c r="R463" s="194" t="str">
        <f t="shared" si="214"/>
        <v/>
      </c>
      <c r="S463" s="194" t="str">
        <f t="shared" si="215"/>
        <v/>
      </c>
      <c r="T463" s="194" t="str">
        <f t="shared" si="216"/>
        <v/>
      </c>
      <c r="U463" s="194" t="str">
        <f t="shared" si="217"/>
        <v/>
      </c>
      <c r="V463" s="194" t="str">
        <f t="shared" si="218"/>
        <v/>
      </c>
      <c r="W463" s="194" t="str">
        <f t="shared" si="219"/>
        <v/>
      </c>
      <c r="X463" s="194" t="str">
        <f t="shared" si="220"/>
        <v/>
      </c>
      <c r="Y463" s="194" t="str">
        <f t="shared" si="221"/>
        <v/>
      </c>
      <c r="Z463" s="194" t="str">
        <f t="shared" si="222"/>
        <v/>
      </c>
      <c r="AA463" s="194" t="str">
        <f t="shared" si="223"/>
        <v/>
      </c>
      <c r="AB463" s="194" t="str">
        <f t="shared" si="224"/>
        <v/>
      </c>
      <c r="AC463" s="194" t="str">
        <f t="shared" si="225"/>
        <v/>
      </c>
      <c r="AD463" s="194" t="str">
        <f t="shared" si="226"/>
        <v/>
      </c>
      <c r="AE463" s="194" t="str">
        <f t="shared" si="227"/>
        <v/>
      </c>
      <c r="AF463" s="194" t="str">
        <f t="shared" si="228"/>
        <v/>
      </c>
      <c r="AG463" s="194" t="str">
        <f t="shared" si="229"/>
        <v/>
      </c>
      <c r="AH463" s="194" t="str">
        <f t="shared" si="230"/>
        <v/>
      </c>
      <c r="AI463" s="194" t="str">
        <f t="shared" si="231"/>
        <v/>
      </c>
      <c r="AJ463" s="194" t="str">
        <f t="shared" si="232"/>
        <v/>
      </c>
    </row>
    <row r="464" spans="1:36" x14ac:dyDescent="0.5">
      <c r="A464" s="226">
        <v>462</v>
      </c>
      <c r="C464" s="15" t="s">
        <v>2081</v>
      </c>
      <c r="D464" s="16" t="s">
        <v>316</v>
      </c>
      <c r="E464" s="26"/>
      <c r="F464" s="28"/>
      <c r="G464" s="17" t="str">
        <f t="shared" ca="1" si="208"/>
        <v/>
      </c>
      <c r="H464" s="28"/>
      <c r="I464" s="28"/>
      <c r="J464" s="30"/>
      <c r="K464" s="189">
        <f t="shared" si="207"/>
        <v>0</v>
      </c>
      <c r="L464" s="26"/>
      <c r="M464" s="194" t="str">
        <f t="shared" si="209"/>
        <v/>
      </c>
      <c r="N464" s="194" t="str">
        <f t="shared" si="210"/>
        <v/>
      </c>
      <c r="O464" s="194" t="str">
        <f t="shared" si="211"/>
        <v/>
      </c>
      <c r="P464" s="194" t="str">
        <f t="shared" si="212"/>
        <v/>
      </c>
      <c r="Q464" s="194" t="str">
        <f t="shared" si="213"/>
        <v/>
      </c>
      <c r="R464" s="194" t="str">
        <f t="shared" si="214"/>
        <v/>
      </c>
      <c r="S464" s="194" t="str">
        <f t="shared" si="215"/>
        <v/>
      </c>
      <c r="T464" s="194" t="str">
        <f t="shared" si="216"/>
        <v/>
      </c>
      <c r="U464" s="194" t="str">
        <f t="shared" si="217"/>
        <v/>
      </c>
      <c r="V464" s="194" t="str">
        <f t="shared" si="218"/>
        <v/>
      </c>
      <c r="W464" s="194" t="str">
        <f t="shared" si="219"/>
        <v/>
      </c>
      <c r="X464" s="194" t="str">
        <f t="shared" si="220"/>
        <v/>
      </c>
      <c r="Y464" s="194" t="str">
        <f t="shared" si="221"/>
        <v/>
      </c>
      <c r="Z464" s="194" t="str">
        <f t="shared" si="222"/>
        <v/>
      </c>
      <c r="AA464" s="194" t="str">
        <f t="shared" si="223"/>
        <v/>
      </c>
      <c r="AB464" s="194" t="str">
        <f t="shared" si="224"/>
        <v/>
      </c>
      <c r="AC464" s="194" t="str">
        <f t="shared" si="225"/>
        <v/>
      </c>
      <c r="AD464" s="194" t="str">
        <f t="shared" si="226"/>
        <v/>
      </c>
      <c r="AE464" s="194" t="str">
        <f t="shared" si="227"/>
        <v/>
      </c>
      <c r="AF464" s="194" t="str">
        <f t="shared" si="228"/>
        <v/>
      </c>
      <c r="AG464" s="194" t="str">
        <f t="shared" si="229"/>
        <v/>
      </c>
      <c r="AH464" s="194" t="str">
        <f t="shared" si="230"/>
        <v/>
      </c>
      <c r="AI464" s="194" t="str">
        <f t="shared" si="231"/>
        <v/>
      </c>
      <c r="AJ464" s="194" t="str">
        <f t="shared" si="232"/>
        <v/>
      </c>
    </row>
    <row r="465" spans="1:36" x14ac:dyDescent="0.5">
      <c r="A465" s="226">
        <v>463</v>
      </c>
      <c r="C465" s="15" t="s">
        <v>2077</v>
      </c>
      <c r="D465" s="16" t="s">
        <v>312</v>
      </c>
      <c r="E465" s="26"/>
      <c r="F465" s="28"/>
      <c r="G465" s="17" t="str">
        <f t="shared" ca="1" si="208"/>
        <v/>
      </c>
      <c r="H465" s="28"/>
      <c r="I465" s="28"/>
      <c r="J465" s="30"/>
      <c r="K465" s="189">
        <f t="shared" si="207"/>
        <v>0</v>
      </c>
      <c r="L465" s="26"/>
      <c r="M465" s="194" t="str">
        <f t="shared" si="209"/>
        <v/>
      </c>
      <c r="N465" s="194" t="str">
        <f t="shared" si="210"/>
        <v/>
      </c>
      <c r="O465" s="194" t="str">
        <f t="shared" si="211"/>
        <v/>
      </c>
      <c r="P465" s="194" t="str">
        <f t="shared" si="212"/>
        <v/>
      </c>
      <c r="Q465" s="194" t="str">
        <f t="shared" si="213"/>
        <v/>
      </c>
      <c r="R465" s="194" t="str">
        <f t="shared" si="214"/>
        <v/>
      </c>
      <c r="S465" s="194" t="str">
        <f t="shared" si="215"/>
        <v/>
      </c>
      <c r="T465" s="194" t="str">
        <f t="shared" si="216"/>
        <v/>
      </c>
      <c r="U465" s="194" t="str">
        <f t="shared" si="217"/>
        <v/>
      </c>
      <c r="V465" s="194" t="str">
        <f t="shared" si="218"/>
        <v/>
      </c>
      <c r="W465" s="194" t="str">
        <f t="shared" si="219"/>
        <v/>
      </c>
      <c r="X465" s="194" t="str">
        <f t="shared" si="220"/>
        <v/>
      </c>
      <c r="Y465" s="194" t="str">
        <f t="shared" si="221"/>
        <v/>
      </c>
      <c r="Z465" s="194" t="str">
        <f t="shared" si="222"/>
        <v/>
      </c>
      <c r="AA465" s="194" t="str">
        <f t="shared" si="223"/>
        <v/>
      </c>
      <c r="AB465" s="194" t="str">
        <f t="shared" si="224"/>
        <v/>
      </c>
      <c r="AC465" s="194" t="str">
        <f t="shared" si="225"/>
        <v/>
      </c>
      <c r="AD465" s="194" t="str">
        <f t="shared" si="226"/>
        <v/>
      </c>
      <c r="AE465" s="194" t="str">
        <f t="shared" si="227"/>
        <v/>
      </c>
      <c r="AF465" s="194" t="str">
        <f t="shared" si="228"/>
        <v/>
      </c>
      <c r="AG465" s="194" t="str">
        <f t="shared" si="229"/>
        <v/>
      </c>
      <c r="AH465" s="194" t="str">
        <f t="shared" si="230"/>
        <v/>
      </c>
      <c r="AI465" s="194" t="str">
        <f t="shared" si="231"/>
        <v/>
      </c>
      <c r="AJ465" s="194" t="str">
        <f t="shared" si="232"/>
        <v/>
      </c>
    </row>
    <row r="466" spans="1:36" x14ac:dyDescent="0.5">
      <c r="A466" s="226">
        <v>464</v>
      </c>
      <c r="C466" s="15" t="s">
        <v>2083</v>
      </c>
      <c r="D466" s="16" t="s">
        <v>318</v>
      </c>
      <c r="E466" s="26"/>
      <c r="F466" s="28"/>
      <c r="G466" s="17" t="str">
        <f t="shared" ca="1" si="208"/>
        <v/>
      </c>
      <c r="H466" s="28"/>
      <c r="I466" s="28"/>
      <c r="J466" s="30"/>
      <c r="K466" s="189">
        <f t="shared" si="207"/>
        <v>0</v>
      </c>
      <c r="L466" s="26"/>
      <c r="M466" s="194" t="str">
        <f t="shared" si="209"/>
        <v/>
      </c>
      <c r="N466" s="194" t="str">
        <f t="shared" si="210"/>
        <v/>
      </c>
      <c r="O466" s="194" t="str">
        <f t="shared" si="211"/>
        <v/>
      </c>
      <c r="P466" s="194" t="str">
        <f t="shared" si="212"/>
        <v/>
      </c>
      <c r="Q466" s="194" t="str">
        <f t="shared" si="213"/>
        <v/>
      </c>
      <c r="R466" s="194" t="str">
        <f t="shared" si="214"/>
        <v/>
      </c>
      <c r="S466" s="194" t="str">
        <f t="shared" si="215"/>
        <v/>
      </c>
      <c r="T466" s="194" t="str">
        <f t="shared" si="216"/>
        <v/>
      </c>
      <c r="U466" s="194" t="str">
        <f t="shared" si="217"/>
        <v/>
      </c>
      <c r="V466" s="194" t="str">
        <f t="shared" si="218"/>
        <v/>
      </c>
      <c r="W466" s="194" t="str">
        <f t="shared" si="219"/>
        <v/>
      </c>
      <c r="X466" s="194" t="str">
        <f t="shared" si="220"/>
        <v/>
      </c>
      <c r="Y466" s="194" t="str">
        <f t="shared" si="221"/>
        <v/>
      </c>
      <c r="Z466" s="194" t="str">
        <f t="shared" si="222"/>
        <v/>
      </c>
      <c r="AA466" s="194" t="str">
        <f t="shared" si="223"/>
        <v/>
      </c>
      <c r="AB466" s="194" t="str">
        <f t="shared" si="224"/>
        <v/>
      </c>
      <c r="AC466" s="194" t="str">
        <f t="shared" si="225"/>
        <v/>
      </c>
      <c r="AD466" s="194" t="str">
        <f t="shared" si="226"/>
        <v/>
      </c>
      <c r="AE466" s="194" t="str">
        <f t="shared" si="227"/>
        <v/>
      </c>
      <c r="AF466" s="194" t="str">
        <f t="shared" si="228"/>
        <v/>
      </c>
      <c r="AG466" s="194" t="str">
        <f t="shared" si="229"/>
        <v/>
      </c>
      <c r="AH466" s="194" t="str">
        <f t="shared" si="230"/>
        <v/>
      </c>
      <c r="AI466" s="194" t="str">
        <f t="shared" si="231"/>
        <v/>
      </c>
      <c r="AJ466" s="194" t="str">
        <f t="shared" si="232"/>
        <v/>
      </c>
    </row>
    <row r="467" spans="1:36" x14ac:dyDescent="0.5">
      <c r="A467" s="226">
        <v>465</v>
      </c>
      <c r="C467" s="15" t="s">
        <v>2084</v>
      </c>
      <c r="D467" s="16" t="s">
        <v>319</v>
      </c>
      <c r="E467" s="26"/>
      <c r="F467" s="28"/>
      <c r="G467" s="17" t="str">
        <f t="shared" ca="1" si="208"/>
        <v/>
      </c>
      <c r="H467" s="28"/>
      <c r="I467" s="28"/>
      <c r="J467" s="30"/>
      <c r="K467" s="189">
        <f t="shared" si="207"/>
        <v>0</v>
      </c>
      <c r="L467" s="26"/>
      <c r="M467" s="194" t="str">
        <f t="shared" si="209"/>
        <v/>
      </c>
      <c r="N467" s="194" t="str">
        <f t="shared" si="210"/>
        <v/>
      </c>
      <c r="O467" s="194" t="str">
        <f t="shared" si="211"/>
        <v/>
      </c>
      <c r="P467" s="194" t="str">
        <f t="shared" si="212"/>
        <v/>
      </c>
      <c r="Q467" s="194" t="str">
        <f t="shared" si="213"/>
        <v/>
      </c>
      <c r="R467" s="194" t="str">
        <f t="shared" si="214"/>
        <v/>
      </c>
      <c r="S467" s="194" t="str">
        <f t="shared" si="215"/>
        <v/>
      </c>
      <c r="T467" s="194" t="str">
        <f t="shared" si="216"/>
        <v/>
      </c>
      <c r="U467" s="194" t="str">
        <f t="shared" si="217"/>
        <v/>
      </c>
      <c r="V467" s="194" t="str">
        <f t="shared" si="218"/>
        <v/>
      </c>
      <c r="W467" s="194" t="str">
        <f t="shared" si="219"/>
        <v/>
      </c>
      <c r="X467" s="194" t="str">
        <f t="shared" si="220"/>
        <v/>
      </c>
      <c r="Y467" s="194" t="str">
        <f t="shared" si="221"/>
        <v/>
      </c>
      <c r="Z467" s="194" t="str">
        <f t="shared" si="222"/>
        <v/>
      </c>
      <c r="AA467" s="194" t="str">
        <f t="shared" si="223"/>
        <v/>
      </c>
      <c r="AB467" s="194" t="str">
        <f t="shared" si="224"/>
        <v/>
      </c>
      <c r="AC467" s="194" t="str">
        <f t="shared" si="225"/>
        <v/>
      </c>
      <c r="AD467" s="194" t="str">
        <f t="shared" si="226"/>
        <v/>
      </c>
      <c r="AE467" s="194" t="str">
        <f t="shared" si="227"/>
        <v/>
      </c>
      <c r="AF467" s="194" t="str">
        <f t="shared" si="228"/>
        <v/>
      </c>
      <c r="AG467" s="194" t="str">
        <f t="shared" si="229"/>
        <v/>
      </c>
      <c r="AH467" s="194" t="str">
        <f t="shared" si="230"/>
        <v/>
      </c>
      <c r="AI467" s="194" t="str">
        <f t="shared" si="231"/>
        <v/>
      </c>
      <c r="AJ467" s="194" t="str">
        <f t="shared" si="232"/>
        <v/>
      </c>
    </row>
    <row r="468" spans="1:36" x14ac:dyDescent="0.5">
      <c r="A468" s="226">
        <v>466</v>
      </c>
      <c r="C468" s="15" t="s">
        <v>2085</v>
      </c>
      <c r="D468" s="16" t="s">
        <v>320</v>
      </c>
      <c r="E468" s="26"/>
      <c r="F468" s="28"/>
      <c r="G468" s="17" t="str">
        <f t="shared" ca="1" si="208"/>
        <v/>
      </c>
      <c r="H468" s="28"/>
      <c r="I468" s="28"/>
      <c r="J468" s="30"/>
      <c r="K468" s="189">
        <f t="shared" si="207"/>
        <v>0</v>
      </c>
      <c r="L468" s="26"/>
      <c r="M468" s="194" t="str">
        <f t="shared" si="209"/>
        <v/>
      </c>
      <c r="N468" s="194" t="str">
        <f t="shared" si="210"/>
        <v/>
      </c>
      <c r="O468" s="194" t="str">
        <f t="shared" si="211"/>
        <v/>
      </c>
      <c r="P468" s="194" t="str">
        <f t="shared" si="212"/>
        <v/>
      </c>
      <c r="Q468" s="194" t="str">
        <f t="shared" si="213"/>
        <v/>
      </c>
      <c r="R468" s="194" t="str">
        <f t="shared" si="214"/>
        <v/>
      </c>
      <c r="S468" s="194" t="str">
        <f t="shared" si="215"/>
        <v/>
      </c>
      <c r="T468" s="194" t="str">
        <f t="shared" si="216"/>
        <v/>
      </c>
      <c r="U468" s="194" t="str">
        <f t="shared" si="217"/>
        <v/>
      </c>
      <c r="V468" s="194" t="str">
        <f t="shared" si="218"/>
        <v/>
      </c>
      <c r="W468" s="194" t="str">
        <f t="shared" si="219"/>
        <v/>
      </c>
      <c r="X468" s="194" t="str">
        <f t="shared" si="220"/>
        <v/>
      </c>
      <c r="Y468" s="194" t="str">
        <f t="shared" si="221"/>
        <v/>
      </c>
      <c r="Z468" s="194" t="str">
        <f t="shared" si="222"/>
        <v/>
      </c>
      <c r="AA468" s="194" t="str">
        <f t="shared" si="223"/>
        <v/>
      </c>
      <c r="AB468" s="194" t="str">
        <f t="shared" si="224"/>
        <v/>
      </c>
      <c r="AC468" s="194" t="str">
        <f t="shared" si="225"/>
        <v/>
      </c>
      <c r="AD468" s="194" t="str">
        <f t="shared" si="226"/>
        <v/>
      </c>
      <c r="AE468" s="194" t="str">
        <f t="shared" si="227"/>
        <v/>
      </c>
      <c r="AF468" s="194" t="str">
        <f t="shared" si="228"/>
        <v/>
      </c>
      <c r="AG468" s="194" t="str">
        <f t="shared" si="229"/>
        <v/>
      </c>
      <c r="AH468" s="194" t="str">
        <f t="shared" si="230"/>
        <v/>
      </c>
      <c r="AI468" s="194" t="str">
        <f t="shared" si="231"/>
        <v/>
      </c>
      <c r="AJ468" s="194" t="str">
        <f t="shared" si="232"/>
        <v/>
      </c>
    </row>
    <row r="469" spans="1:36" x14ac:dyDescent="0.5">
      <c r="A469" s="226">
        <v>467</v>
      </c>
      <c r="C469" s="15" t="s">
        <v>2086</v>
      </c>
      <c r="D469" s="16" t="s">
        <v>321</v>
      </c>
      <c r="E469" s="26"/>
      <c r="F469" s="28"/>
      <c r="G469" s="17" t="str">
        <f t="shared" ca="1" si="208"/>
        <v/>
      </c>
      <c r="H469" s="28"/>
      <c r="I469" s="28"/>
      <c r="J469" s="30"/>
      <c r="K469" s="189">
        <f t="shared" si="207"/>
        <v>0</v>
      </c>
      <c r="L469" s="26"/>
      <c r="M469" s="194" t="str">
        <f t="shared" si="209"/>
        <v/>
      </c>
      <c r="N469" s="194" t="str">
        <f t="shared" si="210"/>
        <v/>
      </c>
      <c r="O469" s="194" t="str">
        <f t="shared" si="211"/>
        <v/>
      </c>
      <c r="P469" s="194" t="str">
        <f t="shared" si="212"/>
        <v/>
      </c>
      <c r="Q469" s="194" t="str">
        <f t="shared" si="213"/>
        <v/>
      </c>
      <c r="R469" s="194" t="str">
        <f t="shared" si="214"/>
        <v/>
      </c>
      <c r="S469" s="194" t="str">
        <f t="shared" si="215"/>
        <v/>
      </c>
      <c r="T469" s="194" t="str">
        <f t="shared" si="216"/>
        <v/>
      </c>
      <c r="U469" s="194" t="str">
        <f t="shared" si="217"/>
        <v/>
      </c>
      <c r="V469" s="194" t="str">
        <f t="shared" si="218"/>
        <v/>
      </c>
      <c r="W469" s="194" t="str">
        <f t="shared" si="219"/>
        <v/>
      </c>
      <c r="X469" s="194" t="str">
        <f t="shared" si="220"/>
        <v/>
      </c>
      <c r="Y469" s="194" t="str">
        <f t="shared" si="221"/>
        <v/>
      </c>
      <c r="Z469" s="194" t="str">
        <f t="shared" si="222"/>
        <v/>
      </c>
      <c r="AA469" s="194" t="str">
        <f t="shared" si="223"/>
        <v/>
      </c>
      <c r="AB469" s="194" t="str">
        <f t="shared" si="224"/>
        <v/>
      </c>
      <c r="AC469" s="194" t="str">
        <f t="shared" si="225"/>
        <v/>
      </c>
      <c r="AD469" s="194" t="str">
        <f t="shared" si="226"/>
        <v/>
      </c>
      <c r="AE469" s="194" t="str">
        <f t="shared" si="227"/>
        <v/>
      </c>
      <c r="AF469" s="194" t="str">
        <f t="shared" si="228"/>
        <v/>
      </c>
      <c r="AG469" s="194" t="str">
        <f t="shared" si="229"/>
        <v/>
      </c>
      <c r="AH469" s="194" t="str">
        <f t="shared" si="230"/>
        <v/>
      </c>
      <c r="AI469" s="194" t="str">
        <f t="shared" si="231"/>
        <v/>
      </c>
      <c r="AJ469" s="194" t="str">
        <f t="shared" si="232"/>
        <v/>
      </c>
    </row>
    <row r="470" spans="1:36" x14ac:dyDescent="0.5">
      <c r="A470" s="226">
        <v>468</v>
      </c>
      <c r="C470" s="15" t="s">
        <v>2087</v>
      </c>
      <c r="D470" s="16" t="s">
        <v>322</v>
      </c>
      <c r="E470" s="26"/>
      <c r="F470" s="28"/>
      <c r="G470" s="17" t="str">
        <f t="shared" ca="1" si="208"/>
        <v/>
      </c>
      <c r="H470" s="28"/>
      <c r="I470" s="28"/>
      <c r="J470" s="30"/>
      <c r="K470" s="189">
        <f t="shared" si="207"/>
        <v>0</v>
      </c>
      <c r="L470" s="26"/>
      <c r="M470" s="194" t="str">
        <f t="shared" si="209"/>
        <v/>
      </c>
      <c r="N470" s="194" t="str">
        <f t="shared" si="210"/>
        <v/>
      </c>
      <c r="O470" s="194" t="str">
        <f t="shared" si="211"/>
        <v/>
      </c>
      <c r="P470" s="194" t="str">
        <f t="shared" si="212"/>
        <v/>
      </c>
      <c r="Q470" s="194" t="str">
        <f t="shared" si="213"/>
        <v/>
      </c>
      <c r="R470" s="194" t="str">
        <f t="shared" si="214"/>
        <v/>
      </c>
      <c r="S470" s="194" t="str">
        <f t="shared" si="215"/>
        <v/>
      </c>
      <c r="T470" s="194" t="str">
        <f t="shared" si="216"/>
        <v/>
      </c>
      <c r="U470" s="194" t="str">
        <f t="shared" si="217"/>
        <v/>
      </c>
      <c r="V470" s="194" t="str">
        <f t="shared" si="218"/>
        <v/>
      </c>
      <c r="W470" s="194" t="str">
        <f t="shared" si="219"/>
        <v/>
      </c>
      <c r="X470" s="194" t="str">
        <f t="shared" si="220"/>
        <v/>
      </c>
      <c r="Y470" s="194" t="str">
        <f t="shared" si="221"/>
        <v/>
      </c>
      <c r="Z470" s="194" t="str">
        <f t="shared" si="222"/>
        <v/>
      </c>
      <c r="AA470" s="194" t="str">
        <f t="shared" si="223"/>
        <v/>
      </c>
      <c r="AB470" s="194" t="str">
        <f t="shared" si="224"/>
        <v/>
      </c>
      <c r="AC470" s="194" t="str">
        <f t="shared" si="225"/>
        <v/>
      </c>
      <c r="AD470" s="194" t="str">
        <f t="shared" si="226"/>
        <v/>
      </c>
      <c r="AE470" s="194" t="str">
        <f t="shared" si="227"/>
        <v/>
      </c>
      <c r="AF470" s="194" t="str">
        <f t="shared" si="228"/>
        <v/>
      </c>
      <c r="AG470" s="194" t="str">
        <f t="shared" si="229"/>
        <v/>
      </c>
      <c r="AH470" s="194" t="str">
        <f t="shared" si="230"/>
        <v/>
      </c>
      <c r="AI470" s="194" t="str">
        <f t="shared" si="231"/>
        <v/>
      </c>
      <c r="AJ470" s="194" t="str">
        <f t="shared" si="232"/>
        <v/>
      </c>
    </row>
    <row r="471" spans="1:36" x14ac:dyDescent="0.5">
      <c r="A471" s="230">
        <v>469</v>
      </c>
      <c r="B471" s="231"/>
      <c r="C471" s="15" t="s">
        <v>2088</v>
      </c>
      <c r="D471" s="16" t="s">
        <v>323</v>
      </c>
      <c r="E471" s="26"/>
      <c r="F471" s="28"/>
      <c r="G471" s="17" t="str">
        <f t="shared" ca="1" si="208"/>
        <v/>
      </c>
      <c r="H471" s="28"/>
      <c r="I471" s="28"/>
      <c r="J471" s="30"/>
      <c r="K471" s="189">
        <f t="shared" si="207"/>
        <v>0</v>
      </c>
      <c r="L471" s="26"/>
      <c r="M471" s="194" t="str">
        <f t="shared" si="209"/>
        <v/>
      </c>
      <c r="N471" s="194" t="str">
        <f t="shared" si="210"/>
        <v/>
      </c>
      <c r="O471" s="194" t="str">
        <f t="shared" si="211"/>
        <v/>
      </c>
      <c r="P471" s="194" t="str">
        <f t="shared" si="212"/>
        <v/>
      </c>
      <c r="Q471" s="194" t="str">
        <f t="shared" si="213"/>
        <v/>
      </c>
      <c r="R471" s="194" t="str">
        <f t="shared" si="214"/>
        <v/>
      </c>
      <c r="S471" s="194" t="str">
        <f t="shared" si="215"/>
        <v/>
      </c>
      <c r="T471" s="194" t="str">
        <f t="shared" si="216"/>
        <v/>
      </c>
      <c r="U471" s="194" t="str">
        <f t="shared" si="217"/>
        <v/>
      </c>
      <c r="V471" s="194" t="str">
        <f t="shared" si="218"/>
        <v/>
      </c>
      <c r="W471" s="194" t="str">
        <f t="shared" si="219"/>
        <v/>
      </c>
      <c r="X471" s="194" t="str">
        <f t="shared" si="220"/>
        <v/>
      </c>
      <c r="Y471" s="194" t="str">
        <f t="shared" si="221"/>
        <v/>
      </c>
      <c r="Z471" s="194" t="str">
        <f t="shared" si="222"/>
        <v/>
      </c>
      <c r="AA471" s="194" t="str">
        <f t="shared" si="223"/>
        <v/>
      </c>
      <c r="AB471" s="194" t="str">
        <f t="shared" si="224"/>
        <v/>
      </c>
      <c r="AC471" s="194" t="str">
        <f t="shared" si="225"/>
        <v/>
      </c>
      <c r="AD471" s="194" t="str">
        <f t="shared" si="226"/>
        <v/>
      </c>
      <c r="AE471" s="194" t="str">
        <f t="shared" si="227"/>
        <v/>
      </c>
      <c r="AF471" s="194" t="str">
        <f t="shared" si="228"/>
        <v/>
      </c>
      <c r="AG471" s="194" t="str">
        <f t="shared" si="229"/>
        <v/>
      </c>
      <c r="AH471" s="194" t="str">
        <f t="shared" si="230"/>
        <v/>
      </c>
      <c r="AI471" s="194" t="str">
        <f t="shared" si="231"/>
        <v/>
      </c>
      <c r="AJ471" s="194" t="str">
        <f t="shared" si="232"/>
        <v/>
      </c>
    </row>
    <row r="472" spans="1:36" s="92" customFormat="1" ht="20.25" thickBot="1" x14ac:dyDescent="0.55000000000000004">
      <c r="A472" s="227">
        <v>470</v>
      </c>
      <c r="B472" s="220"/>
      <c r="C472" s="93" t="s">
        <v>2082</v>
      </c>
      <c r="D472" s="94" t="s">
        <v>317</v>
      </c>
      <c r="E472" s="95"/>
      <c r="F472" s="98"/>
      <c r="G472" s="97" t="str">
        <f t="shared" ca="1" si="208"/>
        <v/>
      </c>
      <c r="H472" s="98"/>
      <c r="I472" s="98"/>
      <c r="J472" s="99"/>
      <c r="K472" s="190">
        <f t="shared" si="207"/>
        <v>0</v>
      </c>
      <c r="L472" s="95"/>
      <c r="M472" s="195" t="str">
        <f t="shared" si="209"/>
        <v/>
      </c>
      <c r="N472" s="195" t="str">
        <f t="shared" si="210"/>
        <v/>
      </c>
      <c r="O472" s="195" t="str">
        <f t="shared" si="211"/>
        <v/>
      </c>
      <c r="P472" s="195" t="str">
        <f t="shared" si="212"/>
        <v/>
      </c>
      <c r="Q472" s="195" t="str">
        <f t="shared" si="213"/>
        <v/>
      </c>
      <c r="R472" s="195" t="str">
        <f t="shared" si="214"/>
        <v/>
      </c>
      <c r="S472" s="195" t="str">
        <f t="shared" si="215"/>
        <v/>
      </c>
      <c r="T472" s="195" t="str">
        <f t="shared" si="216"/>
        <v/>
      </c>
      <c r="U472" s="195" t="str">
        <f t="shared" si="217"/>
        <v/>
      </c>
      <c r="V472" s="195" t="str">
        <f t="shared" si="218"/>
        <v/>
      </c>
      <c r="W472" s="195" t="str">
        <f t="shared" si="219"/>
        <v/>
      </c>
      <c r="X472" s="195" t="str">
        <f t="shared" si="220"/>
        <v/>
      </c>
      <c r="Y472" s="195" t="str">
        <f t="shared" si="221"/>
        <v/>
      </c>
      <c r="Z472" s="195" t="str">
        <f t="shared" si="222"/>
        <v/>
      </c>
      <c r="AA472" s="195" t="str">
        <f t="shared" si="223"/>
        <v/>
      </c>
      <c r="AB472" s="195" t="str">
        <f t="shared" si="224"/>
        <v/>
      </c>
      <c r="AC472" s="195" t="str">
        <f t="shared" si="225"/>
        <v/>
      </c>
      <c r="AD472" s="195" t="str">
        <f t="shared" si="226"/>
        <v/>
      </c>
      <c r="AE472" s="195" t="str">
        <f t="shared" si="227"/>
        <v/>
      </c>
      <c r="AF472" s="195" t="str">
        <f t="shared" si="228"/>
        <v/>
      </c>
      <c r="AG472" s="195" t="str">
        <f t="shared" si="229"/>
        <v/>
      </c>
      <c r="AH472" s="195" t="str">
        <f t="shared" si="230"/>
        <v/>
      </c>
      <c r="AI472" s="195" t="str">
        <f t="shared" si="231"/>
        <v/>
      </c>
      <c r="AJ472" s="195" t="str">
        <f t="shared" si="232"/>
        <v/>
      </c>
    </row>
    <row r="473" spans="1:36" x14ac:dyDescent="0.5">
      <c r="A473" s="226">
        <v>471</v>
      </c>
      <c r="C473" s="85" t="s">
        <v>2090</v>
      </c>
      <c r="D473" s="86" t="s">
        <v>325</v>
      </c>
      <c r="E473" s="87"/>
      <c r="F473" s="90"/>
      <c r="G473" s="89" t="str">
        <f t="shared" ca="1" si="208"/>
        <v/>
      </c>
      <c r="H473" s="90"/>
      <c r="I473" s="90"/>
      <c r="J473" s="101"/>
      <c r="K473" s="118"/>
      <c r="L473" s="87"/>
      <c r="M473" s="193" t="str">
        <f t="shared" si="209"/>
        <v/>
      </c>
      <c r="N473" s="193" t="str">
        <f t="shared" si="210"/>
        <v/>
      </c>
      <c r="O473" s="193" t="str">
        <f t="shared" si="211"/>
        <v/>
      </c>
      <c r="P473" s="193" t="str">
        <f t="shared" si="212"/>
        <v/>
      </c>
      <c r="Q473" s="193" t="str">
        <f t="shared" si="213"/>
        <v/>
      </c>
      <c r="R473" s="193" t="str">
        <f t="shared" si="214"/>
        <v/>
      </c>
      <c r="S473" s="193" t="str">
        <f t="shared" si="215"/>
        <v/>
      </c>
      <c r="T473" s="193" t="str">
        <f t="shared" si="216"/>
        <v/>
      </c>
      <c r="U473" s="193" t="str">
        <f t="shared" si="217"/>
        <v/>
      </c>
      <c r="V473" s="193" t="str">
        <f t="shared" si="218"/>
        <v/>
      </c>
      <c r="W473" s="193" t="str">
        <f t="shared" si="219"/>
        <v/>
      </c>
      <c r="X473" s="193" t="str">
        <f t="shared" si="220"/>
        <v/>
      </c>
      <c r="Y473" s="193" t="str">
        <f t="shared" si="221"/>
        <v/>
      </c>
      <c r="Z473" s="193" t="str">
        <f t="shared" si="222"/>
        <v/>
      </c>
      <c r="AA473" s="193" t="str">
        <f t="shared" si="223"/>
        <v/>
      </c>
      <c r="AB473" s="193" t="str">
        <f t="shared" si="224"/>
        <v/>
      </c>
      <c r="AC473" s="193" t="str">
        <f t="shared" si="225"/>
        <v/>
      </c>
      <c r="AD473" s="193" t="str">
        <f t="shared" si="226"/>
        <v/>
      </c>
      <c r="AE473" s="193" t="str">
        <f t="shared" si="227"/>
        <v/>
      </c>
      <c r="AF473" s="193" t="str">
        <f t="shared" si="228"/>
        <v/>
      </c>
      <c r="AG473" s="193" t="str">
        <f t="shared" si="229"/>
        <v/>
      </c>
      <c r="AH473" s="193" t="str">
        <f t="shared" si="230"/>
        <v/>
      </c>
      <c r="AI473" s="193" t="str">
        <f t="shared" si="231"/>
        <v/>
      </c>
      <c r="AJ473" s="193" t="str">
        <f t="shared" si="232"/>
        <v/>
      </c>
    </row>
    <row r="474" spans="1:36" x14ac:dyDescent="0.5">
      <c r="A474" s="226">
        <v>472</v>
      </c>
      <c r="C474" s="15" t="s">
        <v>2091</v>
      </c>
      <c r="D474" s="16" t="s">
        <v>326</v>
      </c>
      <c r="E474" s="26"/>
      <c r="F474" s="28"/>
      <c r="G474" s="17" t="str">
        <f t="shared" ca="1" si="208"/>
        <v/>
      </c>
      <c r="H474" s="28"/>
      <c r="I474" s="28"/>
      <c r="J474" s="80"/>
      <c r="K474" s="189">
        <f t="shared" ref="K474:K481" si="233">$K$473</f>
        <v>0</v>
      </c>
      <c r="L474" s="26"/>
      <c r="M474" s="194" t="str">
        <f t="shared" si="209"/>
        <v/>
      </c>
      <c r="N474" s="194" t="str">
        <f t="shared" si="210"/>
        <v/>
      </c>
      <c r="O474" s="194" t="str">
        <f t="shared" si="211"/>
        <v/>
      </c>
      <c r="P474" s="194" t="str">
        <f t="shared" si="212"/>
        <v/>
      </c>
      <c r="Q474" s="194" t="str">
        <f t="shared" si="213"/>
        <v/>
      </c>
      <c r="R474" s="194" t="str">
        <f t="shared" si="214"/>
        <v/>
      </c>
      <c r="S474" s="194" t="str">
        <f t="shared" si="215"/>
        <v/>
      </c>
      <c r="T474" s="194" t="str">
        <f t="shared" si="216"/>
        <v/>
      </c>
      <c r="U474" s="194" t="str">
        <f t="shared" si="217"/>
        <v/>
      </c>
      <c r="V474" s="194" t="str">
        <f t="shared" si="218"/>
        <v/>
      </c>
      <c r="W474" s="194" t="str">
        <f t="shared" si="219"/>
        <v/>
      </c>
      <c r="X474" s="194" t="str">
        <f t="shared" si="220"/>
        <v/>
      </c>
      <c r="Y474" s="194" t="str">
        <f t="shared" si="221"/>
        <v/>
      </c>
      <c r="Z474" s="194" t="str">
        <f t="shared" si="222"/>
        <v/>
      </c>
      <c r="AA474" s="194" t="str">
        <f t="shared" si="223"/>
        <v/>
      </c>
      <c r="AB474" s="194" t="str">
        <f t="shared" si="224"/>
        <v/>
      </c>
      <c r="AC474" s="194" t="str">
        <f t="shared" si="225"/>
        <v/>
      </c>
      <c r="AD474" s="194" t="str">
        <f t="shared" si="226"/>
        <v/>
      </c>
      <c r="AE474" s="194" t="str">
        <f t="shared" si="227"/>
        <v/>
      </c>
      <c r="AF474" s="194" t="str">
        <f t="shared" si="228"/>
        <v/>
      </c>
      <c r="AG474" s="194" t="str">
        <f t="shared" si="229"/>
        <v/>
      </c>
      <c r="AH474" s="194" t="str">
        <f t="shared" si="230"/>
        <v/>
      </c>
      <c r="AI474" s="194" t="str">
        <f t="shared" si="231"/>
        <v/>
      </c>
      <c r="AJ474" s="194" t="str">
        <f t="shared" si="232"/>
        <v/>
      </c>
    </row>
    <row r="475" spans="1:36" x14ac:dyDescent="0.5">
      <c r="A475" s="226">
        <v>473</v>
      </c>
      <c r="C475" s="15" t="s">
        <v>2092</v>
      </c>
      <c r="D475" s="16" t="s">
        <v>327</v>
      </c>
      <c r="E475" s="26"/>
      <c r="F475" s="28"/>
      <c r="G475" s="17" t="str">
        <f t="shared" ca="1" si="208"/>
        <v/>
      </c>
      <c r="H475" s="28"/>
      <c r="I475" s="28"/>
      <c r="J475" s="80"/>
      <c r="K475" s="189">
        <f t="shared" si="233"/>
        <v>0</v>
      </c>
      <c r="L475" s="26"/>
      <c r="M475" s="194" t="str">
        <f t="shared" si="209"/>
        <v/>
      </c>
      <c r="N475" s="194" t="str">
        <f t="shared" si="210"/>
        <v/>
      </c>
      <c r="O475" s="194" t="str">
        <f t="shared" si="211"/>
        <v/>
      </c>
      <c r="P475" s="194" t="str">
        <f t="shared" si="212"/>
        <v/>
      </c>
      <c r="Q475" s="194" t="str">
        <f t="shared" si="213"/>
        <v/>
      </c>
      <c r="R475" s="194" t="str">
        <f t="shared" si="214"/>
        <v/>
      </c>
      <c r="S475" s="194" t="str">
        <f t="shared" si="215"/>
        <v/>
      </c>
      <c r="T475" s="194" t="str">
        <f t="shared" si="216"/>
        <v/>
      </c>
      <c r="U475" s="194" t="str">
        <f t="shared" si="217"/>
        <v/>
      </c>
      <c r="V475" s="194" t="str">
        <f t="shared" si="218"/>
        <v/>
      </c>
      <c r="W475" s="194" t="str">
        <f t="shared" si="219"/>
        <v/>
      </c>
      <c r="X475" s="194" t="str">
        <f t="shared" si="220"/>
        <v/>
      </c>
      <c r="Y475" s="194" t="str">
        <f t="shared" si="221"/>
        <v/>
      </c>
      <c r="Z475" s="194" t="str">
        <f t="shared" si="222"/>
        <v/>
      </c>
      <c r="AA475" s="194" t="str">
        <f t="shared" si="223"/>
        <v/>
      </c>
      <c r="AB475" s="194" t="str">
        <f t="shared" si="224"/>
        <v/>
      </c>
      <c r="AC475" s="194" t="str">
        <f t="shared" si="225"/>
        <v/>
      </c>
      <c r="AD475" s="194" t="str">
        <f t="shared" si="226"/>
        <v/>
      </c>
      <c r="AE475" s="194" t="str">
        <f t="shared" si="227"/>
        <v/>
      </c>
      <c r="AF475" s="194" t="str">
        <f t="shared" si="228"/>
        <v/>
      </c>
      <c r="AG475" s="194" t="str">
        <f t="shared" si="229"/>
        <v/>
      </c>
      <c r="AH475" s="194" t="str">
        <f t="shared" si="230"/>
        <v/>
      </c>
      <c r="AI475" s="194" t="str">
        <f t="shared" si="231"/>
        <v/>
      </c>
      <c r="AJ475" s="194" t="str">
        <f t="shared" si="232"/>
        <v/>
      </c>
    </row>
    <row r="476" spans="1:36" x14ac:dyDescent="0.5">
      <c r="A476" s="226">
        <v>474</v>
      </c>
      <c r="C476" s="15" t="s">
        <v>2093</v>
      </c>
      <c r="D476" s="16" t="s">
        <v>328</v>
      </c>
      <c r="E476" s="26"/>
      <c r="F476" s="28"/>
      <c r="G476" s="17" t="str">
        <f t="shared" ca="1" si="208"/>
        <v/>
      </c>
      <c r="H476" s="28"/>
      <c r="I476" s="28"/>
      <c r="J476" s="80"/>
      <c r="K476" s="189">
        <f t="shared" si="233"/>
        <v>0</v>
      </c>
      <c r="L476" s="26"/>
      <c r="M476" s="194" t="str">
        <f t="shared" si="209"/>
        <v/>
      </c>
      <c r="N476" s="194" t="str">
        <f t="shared" si="210"/>
        <v/>
      </c>
      <c r="O476" s="194" t="str">
        <f t="shared" si="211"/>
        <v/>
      </c>
      <c r="P476" s="194" t="str">
        <f t="shared" si="212"/>
        <v/>
      </c>
      <c r="Q476" s="194" t="str">
        <f t="shared" si="213"/>
        <v/>
      </c>
      <c r="R476" s="194" t="str">
        <f t="shared" si="214"/>
        <v/>
      </c>
      <c r="S476" s="194" t="str">
        <f t="shared" si="215"/>
        <v/>
      </c>
      <c r="T476" s="194" t="str">
        <f t="shared" si="216"/>
        <v/>
      </c>
      <c r="U476" s="194" t="str">
        <f t="shared" si="217"/>
        <v/>
      </c>
      <c r="V476" s="194" t="str">
        <f t="shared" si="218"/>
        <v/>
      </c>
      <c r="W476" s="194" t="str">
        <f t="shared" si="219"/>
        <v/>
      </c>
      <c r="X476" s="194" t="str">
        <f t="shared" si="220"/>
        <v/>
      </c>
      <c r="Y476" s="194" t="str">
        <f t="shared" si="221"/>
        <v/>
      </c>
      <c r="Z476" s="194" t="str">
        <f t="shared" si="222"/>
        <v/>
      </c>
      <c r="AA476" s="194" t="str">
        <f t="shared" si="223"/>
        <v/>
      </c>
      <c r="AB476" s="194" t="str">
        <f t="shared" si="224"/>
        <v/>
      </c>
      <c r="AC476" s="194" t="str">
        <f t="shared" si="225"/>
        <v/>
      </c>
      <c r="AD476" s="194" t="str">
        <f t="shared" si="226"/>
        <v/>
      </c>
      <c r="AE476" s="194" t="str">
        <f t="shared" si="227"/>
        <v/>
      </c>
      <c r="AF476" s="194" t="str">
        <f t="shared" si="228"/>
        <v/>
      </c>
      <c r="AG476" s="194" t="str">
        <f t="shared" si="229"/>
        <v/>
      </c>
      <c r="AH476" s="194" t="str">
        <f t="shared" si="230"/>
        <v/>
      </c>
      <c r="AI476" s="194" t="str">
        <f t="shared" si="231"/>
        <v/>
      </c>
      <c r="AJ476" s="194" t="str">
        <f t="shared" si="232"/>
        <v/>
      </c>
    </row>
    <row r="477" spans="1:36" x14ac:dyDescent="0.5">
      <c r="A477" s="226">
        <v>475</v>
      </c>
      <c r="C477" s="15" t="s">
        <v>2094</v>
      </c>
      <c r="D477" s="16" t="s">
        <v>329</v>
      </c>
      <c r="E477" s="26"/>
      <c r="F477" s="28"/>
      <c r="G477" s="17" t="str">
        <f t="shared" ca="1" si="208"/>
        <v/>
      </c>
      <c r="H477" s="28"/>
      <c r="I477" s="28"/>
      <c r="J477" s="80"/>
      <c r="K477" s="189">
        <f t="shared" si="233"/>
        <v>0</v>
      </c>
      <c r="L477" s="26"/>
      <c r="M477" s="194" t="str">
        <f t="shared" si="209"/>
        <v/>
      </c>
      <c r="N477" s="194" t="str">
        <f t="shared" si="210"/>
        <v/>
      </c>
      <c r="O477" s="194" t="str">
        <f t="shared" si="211"/>
        <v/>
      </c>
      <c r="P477" s="194" t="str">
        <f t="shared" si="212"/>
        <v/>
      </c>
      <c r="Q477" s="194" t="str">
        <f t="shared" si="213"/>
        <v/>
      </c>
      <c r="R477" s="194" t="str">
        <f t="shared" si="214"/>
        <v/>
      </c>
      <c r="S477" s="194" t="str">
        <f t="shared" si="215"/>
        <v/>
      </c>
      <c r="T477" s="194" t="str">
        <f t="shared" si="216"/>
        <v/>
      </c>
      <c r="U477" s="194" t="str">
        <f t="shared" si="217"/>
        <v/>
      </c>
      <c r="V477" s="194" t="str">
        <f t="shared" si="218"/>
        <v/>
      </c>
      <c r="W477" s="194" t="str">
        <f t="shared" si="219"/>
        <v/>
      </c>
      <c r="X477" s="194" t="str">
        <f t="shared" si="220"/>
        <v/>
      </c>
      <c r="Y477" s="194" t="str">
        <f t="shared" si="221"/>
        <v/>
      </c>
      <c r="Z477" s="194" t="str">
        <f t="shared" si="222"/>
        <v/>
      </c>
      <c r="AA477" s="194" t="str">
        <f t="shared" si="223"/>
        <v/>
      </c>
      <c r="AB477" s="194" t="str">
        <f t="shared" si="224"/>
        <v/>
      </c>
      <c r="AC477" s="194" t="str">
        <f t="shared" si="225"/>
        <v/>
      </c>
      <c r="AD477" s="194" t="str">
        <f t="shared" si="226"/>
        <v/>
      </c>
      <c r="AE477" s="194" t="str">
        <f t="shared" si="227"/>
        <v/>
      </c>
      <c r="AF477" s="194" t="str">
        <f t="shared" si="228"/>
        <v/>
      </c>
      <c r="AG477" s="194" t="str">
        <f t="shared" si="229"/>
        <v/>
      </c>
      <c r="AH477" s="194" t="str">
        <f t="shared" si="230"/>
        <v/>
      </c>
      <c r="AI477" s="194" t="str">
        <f t="shared" si="231"/>
        <v/>
      </c>
      <c r="AJ477" s="194" t="str">
        <f t="shared" si="232"/>
        <v/>
      </c>
    </row>
    <row r="478" spans="1:36" x14ac:dyDescent="0.5">
      <c r="A478" s="226">
        <v>476</v>
      </c>
      <c r="C478" s="15" t="s">
        <v>2095</v>
      </c>
      <c r="D478" s="16" t="s">
        <v>330</v>
      </c>
      <c r="E478" s="26"/>
      <c r="F478" s="28"/>
      <c r="G478" s="17" t="str">
        <f t="shared" ca="1" si="208"/>
        <v/>
      </c>
      <c r="H478" s="28"/>
      <c r="I478" s="28"/>
      <c r="J478" s="80"/>
      <c r="K478" s="189">
        <f t="shared" si="233"/>
        <v>0</v>
      </c>
      <c r="L478" s="26"/>
      <c r="M478" s="194" t="str">
        <f t="shared" si="209"/>
        <v/>
      </c>
      <c r="N478" s="194" t="str">
        <f t="shared" si="210"/>
        <v/>
      </c>
      <c r="O478" s="194" t="str">
        <f t="shared" si="211"/>
        <v/>
      </c>
      <c r="P478" s="194" t="str">
        <f t="shared" si="212"/>
        <v/>
      </c>
      <c r="Q478" s="194" t="str">
        <f t="shared" si="213"/>
        <v/>
      </c>
      <c r="R478" s="194" t="str">
        <f t="shared" si="214"/>
        <v/>
      </c>
      <c r="S478" s="194" t="str">
        <f t="shared" si="215"/>
        <v/>
      </c>
      <c r="T478" s="194" t="str">
        <f t="shared" si="216"/>
        <v/>
      </c>
      <c r="U478" s="194" t="str">
        <f t="shared" si="217"/>
        <v/>
      </c>
      <c r="V478" s="194" t="str">
        <f t="shared" si="218"/>
        <v/>
      </c>
      <c r="W478" s="194" t="str">
        <f t="shared" si="219"/>
        <v/>
      </c>
      <c r="X478" s="194" t="str">
        <f t="shared" si="220"/>
        <v/>
      </c>
      <c r="Y478" s="194" t="str">
        <f t="shared" si="221"/>
        <v/>
      </c>
      <c r="Z478" s="194" t="str">
        <f t="shared" si="222"/>
        <v/>
      </c>
      <c r="AA478" s="194" t="str">
        <f t="shared" si="223"/>
        <v/>
      </c>
      <c r="AB478" s="194" t="str">
        <f t="shared" si="224"/>
        <v/>
      </c>
      <c r="AC478" s="194" t="str">
        <f t="shared" si="225"/>
        <v/>
      </c>
      <c r="AD478" s="194" t="str">
        <f t="shared" si="226"/>
        <v/>
      </c>
      <c r="AE478" s="194" t="str">
        <f t="shared" si="227"/>
        <v/>
      </c>
      <c r="AF478" s="194" t="str">
        <f t="shared" si="228"/>
        <v/>
      </c>
      <c r="AG478" s="194" t="str">
        <f t="shared" si="229"/>
        <v/>
      </c>
      <c r="AH478" s="194" t="str">
        <f t="shared" si="230"/>
        <v/>
      </c>
      <c r="AI478" s="194" t="str">
        <f t="shared" si="231"/>
        <v/>
      </c>
      <c r="AJ478" s="194" t="str">
        <f t="shared" si="232"/>
        <v/>
      </c>
    </row>
    <row r="479" spans="1:36" x14ac:dyDescent="0.5">
      <c r="A479" s="226">
        <v>477</v>
      </c>
      <c r="C479" s="15" t="s">
        <v>2096</v>
      </c>
      <c r="D479" s="16" t="s">
        <v>331</v>
      </c>
      <c r="E479" s="26"/>
      <c r="F479" s="28"/>
      <c r="G479" s="17" t="str">
        <f t="shared" ca="1" si="208"/>
        <v/>
      </c>
      <c r="H479" s="28"/>
      <c r="I479" s="28"/>
      <c r="J479" s="80"/>
      <c r="K479" s="189">
        <f t="shared" si="233"/>
        <v>0</v>
      </c>
      <c r="L479" s="26"/>
      <c r="M479" s="194" t="str">
        <f t="shared" si="209"/>
        <v/>
      </c>
      <c r="N479" s="194" t="str">
        <f t="shared" si="210"/>
        <v/>
      </c>
      <c r="O479" s="194" t="str">
        <f t="shared" si="211"/>
        <v/>
      </c>
      <c r="P479" s="194" t="str">
        <f t="shared" si="212"/>
        <v/>
      </c>
      <c r="Q479" s="194" t="str">
        <f t="shared" si="213"/>
        <v/>
      </c>
      <c r="R479" s="194" t="str">
        <f t="shared" si="214"/>
        <v/>
      </c>
      <c r="S479" s="194" t="str">
        <f t="shared" si="215"/>
        <v/>
      </c>
      <c r="T479" s="194" t="str">
        <f t="shared" si="216"/>
        <v/>
      </c>
      <c r="U479" s="194" t="str">
        <f t="shared" si="217"/>
        <v/>
      </c>
      <c r="V479" s="194" t="str">
        <f t="shared" si="218"/>
        <v/>
      </c>
      <c r="W479" s="194" t="str">
        <f t="shared" si="219"/>
        <v/>
      </c>
      <c r="X479" s="194" t="str">
        <f t="shared" si="220"/>
        <v/>
      </c>
      <c r="Y479" s="194" t="str">
        <f t="shared" si="221"/>
        <v/>
      </c>
      <c r="Z479" s="194" t="str">
        <f t="shared" si="222"/>
        <v/>
      </c>
      <c r="AA479" s="194" t="str">
        <f t="shared" si="223"/>
        <v/>
      </c>
      <c r="AB479" s="194" t="str">
        <f t="shared" si="224"/>
        <v/>
      </c>
      <c r="AC479" s="194" t="str">
        <f t="shared" si="225"/>
        <v/>
      </c>
      <c r="AD479" s="194" t="str">
        <f t="shared" si="226"/>
        <v/>
      </c>
      <c r="AE479" s="194" t="str">
        <f t="shared" si="227"/>
        <v/>
      </c>
      <c r="AF479" s="194" t="str">
        <f t="shared" si="228"/>
        <v/>
      </c>
      <c r="AG479" s="194" t="str">
        <f t="shared" si="229"/>
        <v/>
      </c>
      <c r="AH479" s="194" t="str">
        <f t="shared" si="230"/>
        <v/>
      </c>
      <c r="AI479" s="194" t="str">
        <f t="shared" si="231"/>
        <v/>
      </c>
      <c r="AJ479" s="194" t="str">
        <f t="shared" si="232"/>
        <v/>
      </c>
    </row>
    <row r="480" spans="1:36" x14ac:dyDescent="0.5">
      <c r="A480" s="230">
        <v>478</v>
      </c>
      <c r="B480" s="231"/>
      <c r="C480" s="15" t="s">
        <v>2097</v>
      </c>
      <c r="D480" s="16" t="s">
        <v>332</v>
      </c>
      <c r="E480" s="26"/>
      <c r="F480" s="28"/>
      <c r="G480" s="17" t="str">
        <f t="shared" ca="1" si="208"/>
        <v/>
      </c>
      <c r="H480" s="28"/>
      <c r="I480" s="28"/>
      <c r="J480" s="80"/>
      <c r="K480" s="189">
        <f t="shared" si="233"/>
        <v>0</v>
      </c>
      <c r="L480" s="26"/>
      <c r="M480" s="194" t="str">
        <f t="shared" si="209"/>
        <v/>
      </c>
      <c r="N480" s="194" t="str">
        <f t="shared" si="210"/>
        <v/>
      </c>
      <c r="O480" s="194" t="str">
        <f t="shared" si="211"/>
        <v/>
      </c>
      <c r="P480" s="194" t="str">
        <f t="shared" si="212"/>
        <v/>
      </c>
      <c r="Q480" s="194" t="str">
        <f t="shared" si="213"/>
        <v/>
      </c>
      <c r="R480" s="194" t="str">
        <f t="shared" si="214"/>
        <v/>
      </c>
      <c r="S480" s="194" t="str">
        <f t="shared" si="215"/>
        <v/>
      </c>
      <c r="T480" s="194" t="str">
        <f t="shared" si="216"/>
        <v/>
      </c>
      <c r="U480" s="194" t="str">
        <f t="shared" si="217"/>
        <v/>
      </c>
      <c r="V480" s="194" t="str">
        <f t="shared" si="218"/>
        <v/>
      </c>
      <c r="W480" s="194" t="str">
        <f t="shared" si="219"/>
        <v/>
      </c>
      <c r="X480" s="194" t="str">
        <f t="shared" si="220"/>
        <v/>
      </c>
      <c r="Y480" s="194" t="str">
        <f t="shared" si="221"/>
        <v/>
      </c>
      <c r="Z480" s="194" t="str">
        <f t="shared" si="222"/>
        <v/>
      </c>
      <c r="AA480" s="194" t="str">
        <f t="shared" si="223"/>
        <v/>
      </c>
      <c r="AB480" s="194" t="str">
        <f t="shared" si="224"/>
        <v/>
      </c>
      <c r="AC480" s="194" t="str">
        <f t="shared" si="225"/>
        <v/>
      </c>
      <c r="AD480" s="194" t="str">
        <f t="shared" si="226"/>
        <v/>
      </c>
      <c r="AE480" s="194" t="str">
        <f t="shared" si="227"/>
        <v/>
      </c>
      <c r="AF480" s="194" t="str">
        <f t="shared" si="228"/>
        <v/>
      </c>
      <c r="AG480" s="194" t="str">
        <f t="shared" si="229"/>
        <v/>
      </c>
      <c r="AH480" s="194" t="str">
        <f t="shared" si="230"/>
        <v/>
      </c>
      <c r="AI480" s="194" t="str">
        <f t="shared" si="231"/>
        <v/>
      </c>
      <c r="AJ480" s="194" t="str">
        <f t="shared" si="232"/>
        <v/>
      </c>
    </row>
    <row r="481" spans="1:36" s="92" customFormat="1" ht="20.25" thickBot="1" x14ac:dyDescent="0.55000000000000004">
      <c r="A481" s="227">
        <v>479</v>
      </c>
      <c r="B481" s="220"/>
      <c r="C481" s="93" t="s">
        <v>2089</v>
      </c>
      <c r="D481" s="94" t="s">
        <v>324</v>
      </c>
      <c r="E481" s="95"/>
      <c r="F481" s="98"/>
      <c r="G481" s="97" t="str">
        <f t="shared" ca="1" si="208"/>
        <v/>
      </c>
      <c r="H481" s="98"/>
      <c r="I481" s="98"/>
      <c r="J481" s="102"/>
      <c r="K481" s="190">
        <f t="shared" si="233"/>
        <v>0</v>
      </c>
      <c r="L481" s="95"/>
      <c r="M481" s="195" t="str">
        <f t="shared" si="209"/>
        <v/>
      </c>
      <c r="N481" s="195" t="str">
        <f t="shared" si="210"/>
        <v/>
      </c>
      <c r="O481" s="195" t="str">
        <f t="shared" si="211"/>
        <v/>
      </c>
      <c r="P481" s="195" t="str">
        <f t="shared" si="212"/>
        <v/>
      </c>
      <c r="Q481" s="195" t="str">
        <f t="shared" si="213"/>
        <v/>
      </c>
      <c r="R481" s="195" t="str">
        <f t="shared" si="214"/>
        <v/>
      </c>
      <c r="S481" s="195" t="str">
        <f t="shared" si="215"/>
        <v/>
      </c>
      <c r="T481" s="195" t="str">
        <f t="shared" si="216"/>
        <v/>
      </c>
      <c r="U481" s="195" t="str">
        <f t="shared" si="217"/>
        <v/>
      </c>
      <c r="V481" s="195" t="str">
        <f t="shared" si="218"/>
        <v/>
      </c>
      <c r="W481" s="195" t="str">
        <f t="shared" si="219"/>
        <v/>
      </c>
      <c r="X481" s="195" t="str">
        <f t="shared" si="220"/>
        <v/>
      </c>
      <c r="Y481" s="195" t="str">
        <f t="shared" si="221"/>
        <v/>
      </c>
      <c r="Z481" s="195" t="str">
        <f t="shared" si="222"/>
        <v/>
      </c>
      <c r="AA481" s="195" t="str">
        <f t="shared" si="223"/>
        <v/>
      </c>
      <c r="AB481" s="195" t="str">
        <f t="shared" si="224"/>
        <v/>
      </c>
      <c r="AC481" s="195" t="str">
        <f t="shared" si="225"/>
        <v/>
      </c>
      <c r="AD481" s="195" t="str">
        <f t="shared" si="226"/>
        <v/>
      </c>
      <c r="AE481" s="195" t="str">
        <f t="shared" si="227"/>
        <v/>
      </c>
      <c r="AF481" s="195" t="str">
        <f t="shared" si="228"/>
        <v/>
      </c>
      <c r="AG481" s="195" t="str">
        <f t="shared" si="229"/>
        <v/>
      </c>
      <c r="AH481" s="195" t="str">
        <f t="shared" si="230"/>
        <v/>
      </c>
      <c r="AI481" s="195" t="str">
        <f t="shared" si="231"/>
        <v/>
      </c>
      <c r="AJ481" s="195" t="str">
        <f t="shared" si="232"/>
        <v/>
      </c>
    </row>
    <row r="482" spans="1:36" s="110" customFormat="1" ht="20.25" thickBot="1" x14ac:dyDescent="0.55000000000000004">
      <c r="A482" s="228">
        <v>480</v>
      </c>
      <c r="B482" s="221"/>
      <c r="C482" s="104">
        <v>4</v>
      </c>
      <c r="D482" s="105" t="s">
        <v>333</v>
      </c>
      <c r="E482" s="106"/>
      <c r="F482" s="107"/>
      <c r="G482" s="108" t="str">
        <f t="shared" ca="1" si="208"/>
        <v/>
      </c>
      <c r="H482" s="107"/>
      <c r="I482" s="107"/>
      <c r="J482" s="109"/>
      <c r="K482" s="132"/>
      <c r="L482" s="133"/>
      <c r="M482" s="197" t="str">
        <f t="shared" si="209"/>
        <v/>
      </c>
      <c r="N482" s="197" t="str">
        <f t="shared" si="210"/>
        <v/>
      </c>
      <c r="O482" s="197" t="str">
        <f t="shared" si="211"/>
        <v/>
      </c>
      <c r="P482" s="197" t="str">
        <f t="shared" si="212"/>
        <v/>
      </c>
      <c r="Q482" s="197" t="str">
        <f t="shared" si="213"/>
        <v/>
      </c>
      <c r="R482" s="197" t="str">
        <f t="shared" si="214"/>
        <v/>
      </c>
      <c r="S482" s="197" t="str">
        <f t="shared" si="215"/>
        <v/>
      </c>
      <c r="T482" s="197" t="str">
        <f t="shared" si="216"/>
        <v/>
      </c>
      <c r="U482" s="197" t="str">
        <f t="shared" si="217"/>
        <v/>
      </c>
      <c r="V482" s="197" t="str">
        <f t="shared" si="218"/>
        <v/>
      </c>
      <c r="W482" s="197" t="str">
        <f t="shared" si="219"/>
        <v/>
      </c>
      <c r="X482" s="197" t="str">
        <f t="shared" si="220"/>
        <v/>
      </c>
      <c r="Y482" s="197" t="str">
        <f t="shared" si="221"/>
        <v/>
      </c>
      <c r="Z482" s="197" t="str">
        <f t="shared" si="222"/>
        <v/>
      </c>
      <c r="AA482" s="197" t="str">
        <f t="shared" si="223"/>
        <v/>
      </c>
      <c r="AB482" s="197" t="str">
        <f t="shared" si="224"/>
        <v/>
      </c>
      <c r="AC482" s="197" t="str">
        <f t="shared" si="225"/>
        <v/>
      </c>
      <c r="AD482" s="197" t="str">
        <f t="shared" si="226"/>
        <v/>
      </c>
      <c r="AE482" s="197" t="str">
        <f t="shared" si="227"/>
        <v/>
      </c>
      <c r="AF482" s="197" t="str">
        <f t="shared" si="228"/>
        <v/>
      </c>
      <c r="AG482" s="197" t="str">
        <f t="shared" si="229"/>
        <v/>
      </c>
      <c r="AH482" s="197" t="str">
        <f t="shared" si="230"/>
        <v/>
      </c>
      <c r="AI482" s="197" t="str">
        <f t="shared" si="231"/>
        <v/>
      </c>
      <c r="AJ482" s="197" t="str">
        <f t="shared" si="232"/>
        <v/>
      </c>
    </row>
    <row r="483" spans="1:36" x14ac:dyDescent="0.5">
      <c r="A483" s="226">
        <v>481</v>
      </c>
      <c r="C483" s="85" t="s">
        <v>2100</v>
      </c>
      <c r="D483" s="86" t="s">
        <v>336</v>
      </c>
      <c r="E483" s="87"/>
      <c r="F483" s="90"/>
      <c r="G483" s="89" t="str">
        <f t="shared" ca="1" si="208"/>
        <v/>
      </c>
      <c r="H483" s="90"/>
      <c r="I483" s="90"/>
      <c r="J483" s="91"/>
      <c r="K483" s="118"/>
      <c r="L483" s="87"/>
      <c r="M483" s="193" t="str">
        <f t="shared" si="209"/>
        <v/>
      </c>
      <c r="N483" s="193" t="str">
        <f t="shared" si="210"/>
        <v/>
      </c>
      <c r="O483" s="193" t="str">
        <f t="shared" si="211"/>
        <v/>
      </c>
      <c r="P483" s="193" t="str">
        <f t="shared" si="212"/>
        <v/>
      </c>
      <c r="Q483" s="193" t="str">
        <f t="shared" si="213"/>
        <v/>
      </c>
      <c r="R483" s="193" t="str">
        <f t="shared" si="214"/>
        <v/>
      </c>
      <c r="S483" s="193" t="str">
        <f t="shared" si="215"/>
        <v/>
      </c>
      <c r="T483" s="193" t="str">
        <f t="shared" si="216"/>
        <v/>
      </c>
      <c r="U483" s="193" t="str">
        <f t="shared" si="217"/>
        <v/>
      </c>
      <c r="V483" s="193" t="str">
        <f t="shared" si="218"/>
        <v/>
      </c>
      <c r="W483" s="193" t="str">
        <f t="shared" si="219"/>
        <v/>
      </c>
      <c r="X483" s="193" t="str">
        <f t="shared" si="220"/>
        <v/>
      </c>
      <c r="Y483" s="193" t="str">
        <f t="shared" si="221"/>
        <v/>
      </c>
      <c r="Z483" s="193" t="str">
        <f t="shared" si="222"/>
        <v/>
      </c>
      <c r="AA483" s="193" t="str">
        <f t="shared" si="223"/>
        <v/>
      </c>
      <c r="AB483" s="193" t="str">
        <f t="shared" si="224"/>
        <v/>
      </c>
      <c r="AC483" s="193" t="str">
        <f t="shared" si="225"/>
        <v/>
      </c>
      <c r="AD483" s="193" t="str">
        <f t="shared" si="226"/>
        <v/>
      </c>
      <c r="AE483" s="193" t="str">
        <f t="shared" si="227"/>
        <v/>
      </c>
      <c r="AF483" s="193" t="str">
        <f t="shared" si="228"/>
        <v/>
      </c>
      <c r="AG483" s="193" t="str">
        <f t="shared" si="229"/>
        <v/>
      </c>
      <c r="AH483" s="193" t="str">
        <f t="shared" si="230"/>
        <v/>
      </c>
      <c r="AI483" s="193" t="str">
        <f t="shared" si="231"/>
        <v/>
      </c>
      <c r="AJ483" s="193" t="str">
        <f t="shared" si="232"/>
        <v/>
      </c>
    </row>
    <row r="484" spans="1:36" x14ac:dyDescent="0.5">
      <c r="A484" s="226">
        <v>482</v>
      </c>
      <c r="C484" s="15" t="s">
        <v>2099</v>
      </c>
      <c r="D484" s="16" t="s">
        <v>335</v>
      </c>
      <c r="E484" s="26"/>
      <c r="F484" s="28"/>
      <c r="G484" s="17" t="str">
        <f t="shared" ca="1" si="208"/>
        <v/>
      </c>
      <c r="H484" s="28"/>
      <c r="I484" s="28"/>
      <c r="J484" s="30"/>
      <c r="K484" s="189">
        <f t="shared" ref="K484:K501" si="234">$K$483</f>
        <v>0</v>
      </c>
      <c r="L484" s="26"/>
      <c r="M484" s="194" t="str">
        <f t="shared" si="209"/>
        <v/>
      </c>
      <c r="N484" s="194" t="str">
        <f t="shared" si="210"/>
        <v/>
      </c>
      <c r="O484" s="194" t="str">
        <f t="shared" si="211"/>
        <v/>
      </c>
      <c r="P484" s="194" t="str">
        <f t="shared" si="212"/>
        <v/>
      </c>
      <c r="Q484" s="194" t="str">
        <f t="shared" si="213"/>
        <v/>
      </c>
      <c r="R484" s="194" t="str">
        <f t="shared" si="214"/>
        <v/>
      </c>
      <c r="S484" s="194" t="str">
        <f t="shared" si="215"/>
        <v/>
      </c>
      <c r="T484" s="194" t="str">
        <f t="shared" si="216"/>
        <v/>
      </c>
      <c r="U484" s="194" t="str">
        <f t="shared" si="217"/>
        <v/>
      </c>
      <c r="V484" s="194" t="str">
        <f t="shared" si="218"/>
        <v/>
      </c>
      <c r="W484" s="194" t="str">
        <f t="shared" si="219"/>
        <v/>
      </c>
      <c r="X484" s="194" t="str">
        <f t="shared" si="220"/>
        <v/>
      </c>
      <c r="Y484" s="194" t="str">
        <f t="shared" si="221"/>
        <v/>
      </c>
      <c r="Z484" s="194" t="str">
        <f t="shared" si="222"/>
        <v/>
      </c>
      <c r="AA484" s="194" t="str">
        <f t="shared" si="223"/>
        <v/>
      </c>
      <c r="AB484" s="194" t="str">
        <f t="shared" si="224"/>
        <v/>
      </c>
      <c r="AC484" s="194" t="str">
        <f t="shared" si="225"/>
        <v/>
      </c>
      <c r="AD484" s="194" t="str">
        <f t="shared" si="226"/>
        <v/>
      </c>
      <c r="AE484" s="194" t="str">
        <f t="shared" si="227"/>
        <v/>
      </c>
      <c r="AF484" s="194" t="str">
        <f t="shared" si="228"/>
        <v/>
      </c>
      <c r="AG484" s="194" t="str">
        <f t="shared" si="229"/>
        <v/>
      </c>
      <c r="AH484" s="194" t="str">
        <f t="shared" si="230"/>
        <v/>
      </c>
      <c r="AI484" s="194" t="str">
        <f t="shared" si="231"/>
        <v/>
      </c>
      <c r="AJ484" s="194" t="str">
        <f t="shared" si="232"/>
        <v/>
      </c>
    </row>
    <row r="485" spans="1:36" x14ac:dyDescent="0.5">
      <c r="A485" s="226">
        <v>483</v>
      </c>
      <c r="C485" s="15" t="s">
        <v>2102</v>
      </c>
      <c r="D485" s="16" t="s">
        <v>338</v>
      </c>
      <c r="E485" s="26"/>
      <c r="F485" s="28"/>
      <c r="G485" s="17" t="str">
        <f t="shared" ca="1" si="208"/>
        <v/>
      </c>
      <c r="H485" s="28"/>
      <c r="I485" s="28"/>
      <c r="J485" s="30"/>
      <c r="K485" s="189">
        <f t="shared" si="234"/>
        <v>0</v>
      </c>
      <c r="L485" s="26"/>
      <c r="M485" s="194" t="str">
        <f t="shared" si="209"/>
        <v/>
      </c>
      <c r="N485" s="194" t="str">
        <f t="shared" si="210"/>
        <v/>
      </c>
      <c r="O485" s="194" t="str">
        <f t="shared" si="211"/>
        <v/>
      </c>
      <c r="P485" s="194" t="str">
        <f t="shared" si="212"/>
        <v/>
      </c>
      <c r="Q485" s="194" t="str">
        <f t="shared" si="213"/>
        <v/>
      </c>
      <c r="R485" s="194" t="str">
        <f t="shared" si="214"/>
        <v/>
      </c>
      <c r="S485" s="194" t="str">
        <f t="shared" si="215"/>
        <v/>
      </c>
      <c r="T485" s="194" t="str">
        <f t="shared" si="216"/>
        <v/>
      </c>
      <c r="U485" s="194" t="str">
        <f t="shared" si="217"/>
        <v/>
      </c>
      <c r="V485" s="194" t="str">
        <f t="shared" si="218"/>
        <v/>
      </c>
      <c r="W485" s="194" t="str">
        <f t="shared" si="219"/>
        <v/>
      </c>
      <c r="X485" s="194" t="str">
        <f t="shared" si="220"/>
        <v/>
      </c>
      <c r="Y485" s="194" t="str">
        <f t="shared" si="221"/>
        <v/>
      </c>
      <c r="Z485" s="194" t="str">
        <f t="shared" si="222"/>
        <v/>
      </c>
      <c r="AA485" s="194" t="str">
        <f t="shared" si="223"/>
        <v/>
      </c>
      <c r="AB485" s="194" t="str">
        <f t="shared" si="224"/>
        <v/>
      </c>
      <c r="AC485" s="194" t="str">
        <f t="shared" si="225"/>
        <v/>
      </c>
      <c r="AD485" s="194" t="str">
        <f t="shared" si="226"/>
        <v/>
      </c>
      <c r="AE485" s="194" t="str">
        <f t="shared" si="227"/>
        <v/>
      </c>
      <c r="AF485" s="194" t="str">
        <f t="shared" si="228"/>
        <v/>
      </c>
      <c r="AG485" s="194" t="str">
        <f t="shared" si="229"/>
        <v/>
      </c>
      <c r="AH485" s="194" t="str">
        <f t="shared" si="230"/>
        <v/>
      </c>
      <c r="AI485" s="194" t="str">
        <f t="shared" si="231"/>
        <v/>
      </c>
      <c r="AJ485" s="194" t="str">
        <f t="shared" si="232"/>
        <v/>
      </c>
    </row>
    <row r="486" spans="1:36" x14ac:dyDescent="0.5">
      <c r="A486" s="226">
        <v>484</v>
      </c>
      <c r="C486" s="15" t="s">
        <v>2101</v>
      </c>
      <c r="D486" s="16" t="s">
        <v>337</v>
      </c>
      <c r="E486" s="26"/>
      <c r="F486" s="28"/>
      <c r="G486" s="17" t="str">
        <f t="shared" ca="1" si="208"/>
        <v/>
      </c>
      <c r="H486" s="28"/>
      <c r="I486" s="28"/>
      <c r="J486" s="30"/>
      <c r="K486" s="189">
        <f t="shared" si="234"/>
        <v>0</v>
      </c>
      <c r="L486" s="26"/>
      <c r="M486" s="194" t="str">
        <f t="shared" si="209"/>
        <v/>
      </c>
      <c r="N486" s="194" t="str">
        <f t="shared" si="210"/>
        <v/>
      </c>
      <c r="O486" s="194" t="str">
        <f t="shared" si="211"/>
        <v/>
      </c>
      <c r="P486" s="194" t="str">
        <f t="shared" si="212"/>
        <v/>
      </c>
      <c r="Q486" s="194" t="str">
        <f t="shared" si="213"/>
        <v/>
      </c>
      <c r="R486" s="194" t="str">
        <f t="shared" si="214"/>
        <v/>
      </c>
      <c r="S486" s="194" t="str">
        <f t="shared" si="215"/>
        <v/>
      </c>
      <c r="T486" s="194" t="str">
        <f t="shared" si="216"/>
        <v/>
      </c>
      <c r="U486" s="194" t="str">
        <f t="shared" si="217"/>
        <v/>
      </c>
      <c r="V486" s="194" t="str">
        <f t="shared" si="218"/>
        <v/>
      </c>
      <c r="W486" s="194" t="str">
        <f t="shared" si="219"/>
        <v/>
      </c>
      <c r="X486" s="194" t="str">
        <f t="shared" si="220"/>
        <v/>
      </c>
      <c r="Y486" s="194" t="str">
        <f t="shared" si="221"/>
        <v/>
      </c>
      <c r="Z486" s="194" t="str">
        <f t="shared" si="222"/>
        <v/>
      </c>
      <c r="AA486" s="194" t="str">
        <f t="shared" si="223"/>
        <v/>
      </c>
      <c r="AB486" s="194" t="str">
        <f t="shared" si="224"/>
        <v/>
      </c>
      <c r="AC486" s="194" t="str">
        <f t="shared" si="225"/>
        <v/>
      </c>
      <c r="AD486" s="194" t="str">
        <f t="shared" si="226"/>
        <v/>
      </c>
      <c r="AE486" s="194" t="str">
        <f t="shared" si="227"/>
        <v/>
      </c>
      <c r="AF486" s="194" t="str">
        <f t="shared" si="228"/>
        <v/>
      </c>
      <c r="AG486" s="194" t="str">
        <f t="shared" si="229"/>
        <v/>
      </c>
      <c r="AH486" s="194" t="str">
        <f t="shared" si="230"/>
        <v/>
      </c>
      <c r="AI486" s="194" t="str">
        <f t="shared" si="231"/>
        <v/>
      </c>
      <c r="AJ486" s="194" t="str">
        <f t="shared" si="232"/>
        <v/>
      </c>
    </row>
    <row r="487" spans="1:36" x14ac:dyDescent="0.5">
      <c r="A487" s="226">
        <v>485</v>
      </c>
      <c r="C487" s="15" t="s">
        <v>2104</v>
      </c>
      <c r="D487" s="16" t="s">
        <v>340</v>
      </c>
      <c r="E487" s="26"/>
      <c r="F487" s="28"/>
      <c r="G487" s="17" t="str">
        <f t="shared" ca="1" si="208"/>
        <v/>
      </c>
      <c r="H487" s="28"/>
      <c r="I487" s="28"/>
      <c r="J487" s="30"/>
      <c r="K487" s="189">
        <f t="shared" si="234"/>
        <v>0</v>
      </c>
      <c r="L487" s="26"/>
      <c r="M487" s="194" t="str">
        <f t="shared" si="209"/>
        <v/>
      </c>
      <c r="N487" s="194" t="str">
        <f t="shared" si="210"/>
        <v/>
      </c>
      <c r="O487" s="194" t="str">
        <f t="shared" si="211"/>
        <v/>
      </c>
      <c r="P487" s="194" t="str">
        <f t="shared" si="212"/>
        <v/>
      </c>
      <c r="Q487" s="194" t="str">
        <f t="shared" si="213"/>
        <v/>
      </c>
      <c r="R487" s="194" t="str">
        <f t="shared" si="214"/>
        <v/>
      </c>
      <c r="S487" s="194" t="str">
        <f t="shared" si="215"/>
        <v/>
      </c>
      <c r="T487" s="194" t="str">
        <f t="shared" si="216"/>
        <v/>
      </c>
      <c r="U487" s="194" t="str">
        <f t="shared" si="217"/>
        <v/>
      </c>
      <c r="V487" s="194" t="str">
        <f t="shared" si="218"/>
        <v/>
      </c>
      <c r="W487" s="194" t="str">
        <f t="shared" si="219"/>
        <v/>
      </c>
      <c r="X487" s="194" t="str">
        <f t="shared" si="220"/>
        <v/>
      </c>
      <c r="Y487" s="194" t="str">
        <f t="shared" si="221"/>
        <v/>
      </c>
      <c r="Z487" s="194" t="str">
        <f t="shared" si="222"/>
        <v/>
      </c>
      <c r="AA487" s="194" t="str">
        <f t="shared" si="223"/>
        <v/>
      </c>
      <c r="AB487" s="194" t="str">
        <f t="shared" si="224"/>
        <v/>
      </c>
      <c r="AC487" s="194" t="str">
        <f t="shared" si="225"/>
        <v/>
      </c>
      <c r="AD487" s="194" t="str">
        <f t="shared" si="226"/>
        <v/>
      </c>
      <c r="AE487" s="194" t="str">
        <f t="shared" si="227"/>
        <v/>
      </c>
      <c r="AF487" s="194" t="str">
        <f t="shared" si="228"/>
        <v/>
      </c>
      <c r="AG487" s="194" t="str">
        <f t="shared" si="229"/>
        <v/>
      </c>
      <c r="AH487" s="194" t="str">
        <f t="shared" si="230"/>
        <v/>
      </c>
      <c r="AI487" s="194" t="str">
        <f t="shared" si="231"/>
        <v/>
      </c>
      <c r="AJ487" s="194" t="str">
        <f t="shared" si="232"/>
        <v/>
      </c>
    </row>
    <row r="488" spans="1:36" x14ac:dyDescent="0.5">
      <c r="A488" s="226">
        <v>486</v>
      </c>
      <c r="C488" s="15" t="s">
        <v>2103</v>
      </c>
      <c r="D488" s="16" t="s">
        <v>339</v>
      </c>
      <c r="E488" s="26"/>
      <c r="F488" s="28"/>
      <c r="G488" s="17" t="str">
        <f t="shared" ca="1" si="208"/>
        <v/>
      </c>
      <c r="H488" s="28"/>
      <c r="I488" s="28"/>
      <c r="J488" s="30"/>
      <c r="K488" s="189">
        <f t="shared" si="234"/>
        <v>0</v>
      </c>
      <c r="L488" s="26"/>
      <c r="M488" s="194" t="str">
        <f t="shared" si="209"/>
        <v/>
      </c>
      <c r="N488" s="194" t="str">
        <f t="shared" si="210"/>
        <v/>
      </c>
      <c r="O488" s="194" t="str">
        <f t="shared" si="211"/>
        <v/>
      </c>
      <c r="P488" s="194" t="str">
        <f t="shared" si="212"/>
        <v/>
      </c>
      <c r="Q488" s="194" t="str">
        <f t="shared" si="213"/>
        <v/>
      </c>
      <c r="R488" s="194" t="str">
        <f t="shared" si="214"/>
        <v/>
      </c>
      <c r="S488" s="194" t="str">
        <f t="shared" si="215"/>
        <v/>
      </c>
      <c r="T488" s="194" t="str">
        <f t="shared" si="216"/>
        <v/>
      </c>
      <c r="U488" s="194" t="str">
        <f t="shared" si="217"/>
        <v/>
      </c>
      <c r="V488" s="194" t="str">
        <f t="shared" si="218"/>
        <v/>
      </c>
      <c r="W488" s="194" t="str">
        <f t="shared" si="219"/>
        <v/>
      </c>
      <c r="X488" s="194" t="str">
        <f t="shared" si="220"/>
        <v/>
      </c>
      <c r="Y488" s="194" t="str">
        <f t="shared" si="221"/>
        <v/>
      </c>
      <c r="Z488" s="194" t="str">
        <f t="shared" si="222"/>
        <v/>
      </c>
      <c r="AA488" s="194" t="str">
        <f t="shared" si="223"/>
        <v/>
      </c>
      <c r="AB488" s="194" t="str">
        <f t="shared" si="224"/>
        <v/>
      </c>
      <c r="AC488" s="194" t="str">
        <f t="shared" si="225"/>
        <v/>
      </c>
      <c r="AD488" s="194" t="str">
        <f t="shared" si="226"/>
        <v/>
      </c>
      <c r="AE488" s="194" t="str">
        <f t="shared" si="227"/>
        <v/>
      </c>
      <c r="AF488" s="194" t="str">
        <f t="shared" si="228"/>
        <v/>
      </c>
      <c r="AG488" s="194" t="str">
        <f t="shared" si="229"/>
        <v/>
      </c>
      <c r="AH488" s="194" t="str">
        <f t="shared" si="230"/>
        <v/>
      </c>
      <c r="AI488" s="194" t="str">
        <f t="shared" si="231"/>
        <v/>
      </c>
      <c r="AJ488" s="194" t="str">
        <f t="shared" si="232"/>
        <v/>
      </c>
    </row>
    <row r="489" spans="1:36" x14ac:dyDescent="0.5">
      <c r="A489" s="226">
        <v>487</v>
      </c>
      <c r="C489" s="15" t="s">
        <v>2106</v>
      </c>
      <c r="D489" s="16" t="s">
        <v>342</v>
      </c>
      <c r="E489" s="26"/>
      <c r="F489" s="28"/>
      <c r="G489" s="17" t="str">
        <f t="shared" ca="1" si="208"/>
        <v/>
      </c>
      <c r="H489" s="28"/>
      <c r="I489" s="28"/>
      <c r="J489" s="30"/>
      <c r="K489" s="189">
        <f t="shared" si="234"/>
        <v>0</v>
      </c>
      <c r="L489" s="26"/>
      <c r="M489" s="194" t="str">
        <f t="shared" si="209"/>
        <v/>
      </c>
      <c r="N489" s="194" t="str">
        <f t="shared" si="210"/>
        <v/>
      </c>
      <c r="O489" s="194" t="str">
        <f t="shared" si="211"/>
        <v/>
      </c>
      <c r="P489" s="194" t="str">
        <f t="shared" si="212"/>
        <v/>
      </c>
      <c r="Q489" s="194" t="str">
        <f t="shared" si="213"/>
        <v/>
      </c>
      <c r="R489" s="194" t="str">
        <f t="shared" si="214"/>
        <v/>
      </c>
      <c r="S489" s="194" t="str">
        <f t="shared" si="215"/>
        <v/>
      </c>
      <c r="T489" s="194" t="str">
        <f t="shared" si="216"/>
        <v/>
      </c>
      <c r="U489" s="194" t="str">
        <f t="shared" si="217"/>
        <v/>
      </c>
      <c r="V489" s="194" t="str">
        <f t="shared" si="218"/>
        <v/>
      </c>
      <c r="W489" s="194" t="str">
        <f t="shared" si="219"/>
        <v/>
      </c>
      <c r="X489" s="194" t="str">
        <f t="shared" si="220"/>
        <v/>
      </c>
      <c r="Y489" s="194" t="str">
        <f t="shared" si="221"/>
        <v/>
      </c>
      <c r="Z489" s="194" t="str">
        <f t="shared" si="222"/>
        <v/>
      </c>
      <c r="AA489" s="194" t="str">
        <f t="shared" si="223"/>
        <v/>
      </c>
      <c r="AB489" s="194" t="str">
        <f t="shared" si="224"/>
        <v/>
      </c>
      <c r="AC489" s="194" t="str">
        <f t="shared" si="225"/>
        <v/>
      </c>
      <c r="AD489" s="194" t="str">
        <f t="shared" si="226"/>
        <v/>
      </c>
      <c r="AE489" s="194" t="str">
        <f t="shared" si="227"/>
        <v/>
      </c>
      <c r="AF489" s="194" t="str">
        <f t="shared" si="228"/>
        <v/>
      </c>
      <c r="AG489" s="194" t="str">
        <f t="shared" si="229"/>
        <v/>
      </c>
      <c r="AH489" s="194" t="str">
        <f t="shared" si="230"/>
        <v/>
      </c>
      <c r="AI489" s="194" t="str">
        <f t="shared" si="231"/>
        <v/>
      </c>
      <c r="AJ489" s="194" t="str">
        <f t="shared" si="232"/>
        <v/>
      </c>
    </row>
    <row r="490" spans="1:36" x14ac:dyDescent="0.5">
      <c r="A490" s="226">
        <v>488</v>
      </c>
      <c r="C490" s="15" t="s">
        <v>2105</v>
      </c>
      <c r="D490" s="16" t="s">
        <v>341</v>
      </c>
      <c r="E490" s="26"/>
      <c r="F490" s="28"/>
      <c r="G490" s="17" t="str">
        <f t="shared" ca="1" si="208"/>
        <v/>
      </c>
      <c r="H490" s="28"/>
      <c r="I490" s="28"/>
      <c r="J490" s="30"/>
      <c r="K490" s="189">
        <f t="shared" si="234"/>
        <v>0</v>
      </c>
      <c r="L490" s="26"/>
      <c r="M490" s="194" t="str">
        <f t="shared" si="209"/>
        <v/>
      </c>
      <c r="N490" s="194" t="str">
        <f t="shared" si="210"/>
        <v/>
      </c>
      <c r="O490" s="194" t="str">
        <f t="shared" si="211"/>
        <v/>
      </c>
      <c r="P490" s="194" t="str">
        <f t="shared" si="212"/>
        <v/>
      </c>
      <c r="Q490" s="194" t="str">
        <f t="shared" si="213"/>
        <v/>
      </c>
      <c r="R490" s="194" t="str">
        <f t="shared" si="214"/>
        <v/>
      </c>
      <c r="S490" s="194" t="str">
        <f t="shared" si="215"/>
        <v/>
      </c>
      <c r="T490" s="194" t="str">
        <f t="shared" si="216"/>
        <v/>
      </c>
      <c r="U490" s="194" t="str">
        <f t="shared" si="217"/>
        <v/>
      </c>
      <c r="V490" s="194" t="str">
        <f t="shared" si="218"/>
        <v/>
      </c>
      <c r="W490" s="194" t="str">
        <f t="shared" si="219"/>
        <v/>
      </c>
      <c r="X490" s="194" t="str">
        <f t="shared" si="220"/>
        <v/>
      </c>
      <c r="Y490" s="194" t="str">
        <f t="shared" si="221"/>
        <v/>
      </c>
      <c r="Z490" s="194" t="str">
        <f t="shared" si="222"/>
        <v/>
      </c>
      <c r="AA490" s="194" t="str">
        <f t="shared" si="223"/>
        <v/>
      </c>
      <c r="AB490" s="194" t="str">
        <f t="shared" si="224"/>
        <v/>
      </c>
      <c r="AC490" s="194" t="str">
        <f t="shared" si="225"/>
        <v/>
      </c>
      <c r="AD490" s="194" t="str">
        <f t="shared" si="226"/>
        <v/>
      </c>
      <c r="AE490" s="194" t="str">
        <f t="shared" si="227"/>
        <v/>
      </c>
      <c r="AF490" s="194" t="str">
        <f t="shared" si="228"/>
        <v/>
      </c>
      <c r="AG490" s="194" t="str">
        <f t="shared" si="229"/>
        <v/>
      </c>
      <c r="AH490" s="194" t="str">
        <f t="shared" si="230"/>
        <v/>
      </c>
      <c r="AI490" s="194" t="str">
        <f t="shared" si="231"/>
        <v/>
      </c>
      <c r="AJ490" s="194" t="str">
        <f t="shared" si="232"/>
        <v/>
      </c>
    </row>
    <row r="491" spans="1:36" x14ac:dyDescent="0.5">
      <c r="A491" s="226">
        <v>489</v>
      </c>
      <c r="C491" s="15" t="s">
        <v>2107</v>
      </c>
      <c r="D491" s="16" t="s">
        <v>343</v>
      </c>
      <c r="E491" s="26"/>
      <c r="F491" s="28"/>
      <c r="G491" s="17" t="str">
        <f t="shared" ca="1" si="208"/>
        <v/>
      </c>
      <c r="H491" s="28"/>
      <c r="I491" s="28"/>
      <c r="J491" s="30"/>
      <c r="K491" s="189">
        <f t="shared" si="234"/>
        <v>0</v>
      </c>
      <c r="L491" s="26"/>
      <c r="M491" s="194" t="str">
        <f t="shared" si="209"/>
        <v/>
      </c>
      <c r="N491" s="194" t="str">
        <f t="shared" si="210"/>
        <v/>
      </c>
      <c r="O491" s="194" t="str">
        <f t="shared" si="211"/>
        <v/>
      </c>
      <c r="P491" s="194" t="str">
        <f t="shared" si="212"/>
        <v/>
      </c>
      <c r="Q491" s="194" t="str">
        <f t="shared" si="213"/>
        <v/>
      </c>
      <c r="R491" s="194" t="str">
        <f t="shared" si="214"/>
        <v/>
      </c>
      <c r="S491" s="194" t="str">
        <f t="shared" si="215"/>
        <v/>
      </c>
      <c r="T491" s="194" t="str">
        <f t="shared" si="216"/>
        <v/>
      </c>
      <c r="U491" s="194" t="str">
        <f t="shared" si="217"/>
        <v/>
      </c>
      <c r="V491" s="194" t="str">
        <f t="shared" si="218"/>
        <v/>
      </c>
      <c r="W491" s="194" t="str">
        <f t="shared" si="219"/>
        <v/>
      </c>
      <c r="X491" s="194" t="str">
        <f t="shared" si="220"/>
        <v/>
      </c>
      <c r="Y491" s="194" t="str">
        <f t="shared" si="221"/>
        <v/>
      </c>
      <c r="Z491" s="194" t="str">
        <f t="shared" si="222"/>
        <v/>
      </c>
      <c r="AA491" s="194" t="str">
        <f t="shared" si="223"/>
        <v/>
      </c>
      <c r="AB491" s="194" t="str">
        <f t="shared" si="224"/>
        <v/>
      </c>
      <c r="AC491" s="194" t="str">
        <f t="shared" si="225"/>
        <v/>
      </c>
      <c r="AD491" s="194" t="str">
        <f t="shared" si="226"/>
        <v/>
      </c>
      <c r="AE491" s="194" t="str">
        <f t="shared" si="227"/>
        <v/>
      </c>
      <c r="AF491" s="194" t="str">
        <f t="shared" si="228"/>
        <v/>
      </c>
      <c r="AG491" s="194" t="str">
        <f t="shared" si="229"/>
        <v/>
      </c>
      <c r="AH491" s="194" t="str">
        <f t="shared" si="230"/>
        <v/>
      </c>
      <c r="AI491" s="194" t="str">
        <f t="shared" si="231"/>
        <v/>
      </c>
      <c r="AJ491" s="194" t="str">
        <f t="shared" si="232"/>
        <v/>
      </c>
    </row>
    <row r="492" spans="1:36" x14ac:dyDescent="0.5">
      <c r="A492" s="226">
        <v>490</v>
      </c>
      <c r="C492" s="15" t="s">
        <v>2109</v>
      </c>
      <c r="D492" s="16" t="s">
        <v>345</v>
      </c>
      <c r="E492" s="26"/>
      <c r="F492" s="28"/>
      <c r="G492" s="17" t="str">
        <f t="shared" ca="1" si="208"/>
        <v/>
      </c>
      <c r="H492" s="28"/>
      <c r="I492" s="28"/>
      <c r="J492" s="30"/>
      <c r="K492" s="189">
        <f t="shared" si="234"/>
        <v>0</v>
      </c>
      <c r="L492" s="26"/>
      <c r="M492" s="194" t="str">
        <f t="shared" si="209"/>
        <v/>
      </c>
      <c r="N492" s="194" t="str">
        <f t="shared" si="210"/>
        <v/>
      </c>
      <c r="O492" s="194" t="str">
        <f t="shared" si="211"/>
        <v/>
      </c>
      <c r="P492" s="194" t="str">
        <f t="shared" si="212"/>
        <v/>
      </c>
      <c r="Q492" s="194" t="str">
        <f t="shared" si="213"/>
        <v/>
      </c>
      <c r="R492" s="194" t="str">
        <f t="shared" si="214"/>
        <v/>
      </c>
      <c r="S492" s="194" t="str">
        <f t="shared" si="215"/>
        <v/>
      </c>
      <c r="T492" s="194" t="str">
        <f t="shared" si="216"/>
        <v/>
      </c>
      <c r="U492" s="194" t="str">
        <f t="shared" si="217"/>
        <v/>
      </c>
      <c r="V492" s="194" t="str">
        <f t="shared" si="218"/>
        <v/>
      </c>
      <c r="W492" s="194" t="str">
        <f t="shared" si="219"/>
        <v/>
      </c>
      <c r="X492" s="194" t="str">
        <f t="shared" si="220"/>
        <v/>
      </c>
      <c r="Y492" s="194" t="str">
        <f t="shared" si="221"/>
        <v/>
      </c>
      <c r="Z492" s="194" t="str">
        <f t="shared" si="222"/>
        <v/>
      </c>
      <c r="AA492" s="194" t="str">
        <f t="shared" si="223"/>
        <v/>
      </c>
      <c r="AB492" s="194" t="str">
        <f t="shared" si="224"/>
        <v/>
      </c>
      <c r="AC492" s="194" t="str">
        <f t="shared" si="225"/>
        <v/>
      </c>
      <c r="AD492" s="194" t="str">
        <f t="shared" si="226"/>
        <v/>
      </c>
      <c r="AE492" s="194" t="str">
        <f t="shared" si="227"/>
        <v/>
      </c>
      <c r="AF492" s="194" t="str">
        <f t="shared" si="228"/>
        <v/>
      </c>
      <c r="AG492" s="194" t="str">
        <f t="shared" si="229"/>
        <v/>
      </c>
      <c r="AH492" s="194" t="str">
        <f t="shared" si="230"/>
        <v/>
      </c>
      <c r="AI492" s="194" t="str">
        <f t="shared" si="231"/>
        <v/>
      </c>
      <c r="AJ492" s="194" t="str">
        <f t="shared" si="232"/>
        <v/>
      </c>
    </row>
    <row r="493" spans="1:36" x14ac:dyDescent="0.5">
      <c r="A493" s="226">
        <v>491</v>
      </c>
      <c r="C493" s="15" t="s">
        <v>2110</v>
      </c>
      <c r="D493" s="16" t="s">
        <v>346</v>
      </c>
      <c r="E493" s="26"/>
      <c r="F493" s="28"/>
      <c r="G493" s="17" t="str">
        <f t="shared" ca="1" si="208"/>
        <v/>
      </c>
      <c r="H493" s="28"/>
      <c r="I493" s="28"/>
      <c r="J493" s="30"/>
      <c r="K493" s="189">
        <f t="shared" si="234"/>
        <v>0</v>
      </c>
      <c r="L493" s="26"/>
      <c r="M493" s="194" t="str">
        <f t="shared" si="209"/>
        <v/>
      </c>
      <c r="N493" s="194" t="str">
        <f t="shared" si="210"/>
        <v/>
      </c>
      <c r="O493" s="194" t="str">
        <f t="shared" si="211"/>
        <v/>
      </c>
      <c r="P493" s="194" t="str">
        <f t="shared" si="212"/>
        <v/>
      </c>
      <c r="Q493" s="194" t="str">
        <f t="shared" si="213"/>
        <v/>
      </c>
      <c r="R493" s="194" t="str">
        <f t="shared" si="214"/>
        <v/>
      </c>
      <c r="S493" s="194" t="str">
        <f t="shared" si="215"/>
        <v/>
      </c>
      <c r="T493" s="194" t="str">
        <f t="shared" si="216"/>
        <v/>
      </c>
      <c r="U493" s="194" t="str">
        <f t="shared" si="217"/>
        <v/>
      </c>
      <c r="V493" s="194" t="str">
        <f t="shared" si="218"/>
        <v/>
      </c>
      <c r="W493" s="194" t="str">
        <f t="shared" si="219"/>
        <v/>
      </c>
      <c r="X493" s="194" t="str">
        <f t="shared" si="220"/>
        <v/>
      </c>
      <c r="Y493" s="194" t="str">
        <f t="shared" si="221"/>
        <v/>
      </c>
      <c r="Z493" s="194" t="str">
        <f t="shared" si="222"/>
        <v/>
      </c>
      <c r="AA493" s="194" t="str">
        <f t="shared" si="223"/>
        <v/>
      </c>
      <c r="AB493" s="194" t="str">
        <f t="shared" si="224"/>
        <v/>
      </c>
      <c r="AC493" s="194" t="str">
        <f t="shared" si="225"/>
        <v/>
      </c>
      <c r="AD493" s="194" t="str">
        <f t="shared" si="226"/>
        <v/>
      </c>
      <c r="AE493" s="194" t="str">
        <f t="shared" si="227"/>
        <v/>
      </c>
      <c r="AF493" s="194" t="str">
        <f t="shared" si="228"/>
        <v/>
      </c>
      <c r="AG493" s="194" t="str">
        <f t="shared" si="229"/>
        <v/>
      </c>
      <c r="AH493" s="194" t="str">
        <f t="shared" si="230"/>
        <v/>
      </c>
      <c r="AI493" s="194" t="str">
        <f t="shared" si="231"/>
        <v/>
      </c>
      <c r="AJ493" s="194" t="str">
        <f t="shared" si="232"/>
        <v/>
      </c>
    </row>
    <row r="494" spans="1:36" x14ac:dyDescent="0.5">
      <c r="A494" s="226">
        <v>492</v>
      </c>
      <c r="C494" s="15" t="s">
        <v>2111</v>
      </c>
      <c r="D494" s="16" t="s">
        <v>347</v>
      </c>
      <c r="E494" s="26"/>
      <c r="F494" s="28"/>
      <c r="G494" s="17" t="str">
        <f t="shared" ca="1" si="208"/>
        <v/>
      </c>
      <c r="H494" s="28"/>
      <c r="I494" s="28"/>
      <c r="J494" s="30"/>
      <c r="K494" s="189">
        <f t="shared" si="234"/>
        <v>0</v>
      </c>
      <c r="L494" s="26"/>
      <c r="M494" s="194" t="str">
        <f t="shared" si="209"/>
        <v/>
      </c>
      <c r="N494" s="194" t="str">
        <f t="shared" si="210"/>
        <v/>
      </c>
      <c r="O494" s="194" t="str">
        <f t="shared" si="211"/>
        <v/>
      </c>
      <c r="P494" s="194" t="str">
        <f t="shared" si="212"/>
        <v/>
      </c>
      <c r="Q494" s="194" t="str">
        <f t="shared" si="213"/>
        <v/>
      </c>
      <c r="R494" s="194" t="str">
        <f t="shared" si="214"/>
        <v/>
      </c>
      <c r="S494" s="194" t="str">
        <f t="shared" si="215"/>
        <v/>
      </c>
      <c r="T494" s="194" t="str">
        <f t="shared" si="216"/>
        <v/>
      </c>
      <c r="U494" s="194" t="str">
        <f t="shared" si="217"/>
        <v/>
      </c>
      <c r="V494" s="194" t="str">
        <f t="shared" si="218"/>
        <v/>
      </c>
      <c r="W494" s="194" t="str">
        <f t="shared" si="219"/>
        <v/>
      </c>
      <c r="X494" s="194" t="str">
        <f t="shared" si="220"/>
        <v/>
      </c>
      <c r="Y494" s="194" t="str">
        <f t="shared" si="221"/>
        <v/>
      </c>
      <c r="Z494" s="194" t="str">
        <f t="shared" si="222"/>
        <v/>
      </c>
      <c r="AA494" s="194" t="str">
        <f t="shared" si="223"/>
        <v/>
      </c>
      <c r="AB494" s="194" t="str">
        <f t="shared" si="224"/>
        <v/>
      </c>
      <c r="AC494" s="194" t="str">
        <f t="shared" si="225"/>
        <v/>
      </c>
      <c r="AD494" s="194" t="str">
        <f t="shared" si="226"/>
        <v/>
      </c>
      <c r="AE494" s="194" t="str">
        <f t="shared" si="227"/>
        <v/>
      </c>
      <c r="AF494" s="194" t="str">
        <f t="shared" si="228"/>
        <v/>
      </c>
      <c r="AG494" s="194" t="str">
        <f t="shared" si="229"/>
        <v/>
      </c>
      <c r="AH494" s="194" t="str">
        <f t="shared" si="230"/>
        <v/>
      </c>
      <c r="AI494" s="194" t="str">
        <f t="shared" si="231"/>
        <v/>
      </c>
      <c r="AJ494" s="194" t="str">
        <f t="shared" si="232"/>
        <v/>
      </c>
    </row>
    <row r="495" spans="1:36" x14ac:dyDescent="0.5">
      <c r="A495" s="226">
        <v>493</v>
      </c>
      <c r="C495" s="15" t="s">
        <v>2112</v>
      </c>
      <c r="D495" s="16" t="s">
        <v>348</v>
      </c>
      <c r="E495" s="26"/>
      <c r="F495" s="28"/>
      <c r="G495" s="17" t="str">
        <f t="shared" ca="1" si="208"/>
        <v/>
      </c>
      <c r="H495" s="28"/>
      <c r="I495" s="28"/>
      <c r="J495" s="30"/>
      <c r="K495" s="189">
        <f t="shared" si="234"/>
        <v>0</v>
      </c>
      <c r="L495" s="26"/>
      <c r="M495" s="194" t="str">
        <f t="shared" si="209"/>
        <v/>
      </c>
      <c r="N495" s="194" t="str">
        <f t="shared" si="210"/>
        <v/>
      </c>
      <c r="O495" s="194" t="str">
        <f t="shared" si="211"/>
        <v/>
      </c>
      <c r="P495" s="194" t="str">
        <f t="shared" si="212"/>
        <v/>
      </c>
      <c r="Q495" s="194" t="str">
        <f t="shared" si="213"/>
        <v/>
      </c>
      <c r="R495" s="194" t="str">
        <f t="shared" si="214"/>
        <v/>
      </c>
      <c r="S495" s="194" t="str">
        <f t="shared" si="215"/>
        <v/>
      </c>
      <c r="T495" s="194" t="str">
        <f t="shared" si="216"/>
        <v/>
      </c>
      <c r="U495" s="194" t="str">
        <f t="shared" si="217"/>
        <v/>
      </c>
      <c r="V495" s="194" t="str">
        <f t="shared" si="218"/>
        <v/>
      </c>
      <c r="W495" s="194" t="str">
        <f t="shared" si="219"/>
        <v/>
      </c>
      <c r="X495" s="194" t="str">
        <f t="shared" si="220"/>
        <v/>
      </c>
      <c r="Y495" s="194" t="str">
        <f t="shared" si="221"/>
        <v/>
      </c>
      <c r="Z495" s="194" t="str">
        <f t="shared" si="222"/>
        <v/>
      </c>
      <c r="AA495" s="194" t="str">
        <f t="shared" si="223"/>
        <v/>
      </c>
      <c r="AB495" s="194" t="str">
        <f t="shared" si="224"/>
        <v/>
      </c>
      <c r="AC495" s="194" t="str">
        <f t="shared" si="225"/>
        <v/>
      </c>
      <c r="AD495" s="194" t="str">
        <f t="shared" si="226"/>
        <v/>
      </c>
      <c r="AE495" s="194" t="str">
        <f t="shared" si="227"/>
        <v/>
      </c>
      <c r="AF495" s="194" t="str">
        <f t="shared" si="228"/>
        <v/>
      </c>
      <c r="AG495" s="194" t="str">
        <f t="shared" si="229"/>
        <v/>
      </c>
      <c r="AH495" s="194" t="str">
        <f t="shared" si="230"/>
        <v/>
      </c>
      <c r="AI495" s="194" t="str">
        <f t="shared" si="231"/>
        <v/>
      </c>
      <c r="AJ495" s="194" t="str">
        <f t="shared" si="232"/>
        <v/>
      </c>
    </row>
    <row r="496" spans="1:36" x14ac:dyDescent="0.5">
      <c r="A496" s="226">
        <v>494</v>
      </c>
      <c r="C496" s="15" t="s">
        <v>2113</v>
      </c>
      <c r="D496" s="16" t="s">
        <v>349</v>
      </c>
      <c r="E496" s="26"/>
      <c r="F496" s="28"/>
      <c r="G496" s="17" t="str">
        <f t="shared" ca="1" si="208"/>
        <v/>
      </c>
      <c r="H496" s="28"/>
      <c r="I496" s="28"/>
      <c r="J496" s="30"/>
      <c r="K496" s="189">
        <f t="shared" si="234"/>
        <v>0</v>
      </c>
      <c r="L496" s="26"/>
      <c r="M496" s="194" t="str">
        <f t="shared" si="209"/>
        <v/>
      </c>
      <c r="N496" s="194" t="str">
        <f t="shared" si="210"/>
        <v/>
      </c>
      <c r="O496" s="194" t="str">
        <f t="shared" si="211"/>
        <v/>
      </c>
      <c r="P496" s="194" t="str">
        <f t="shared" si="212"/>
        <v/>
      </c>
      <c r="Q496" s="194" t="str">
        <f t="shared" si="213"/>
        <v/>
      </c>
      <c r="R496" s="194" t="str">
        <f t="shared" si="214"/>
        <v/>
      </c>
      <c r="S496" s="194" t="str">
        <f t="shared" si="215"/>
        <v/>
      </c>
      <c r="T496" s="194" t="str">
        <f t="shared" si="216"/>
        <v/>
      </c>
      <c r="U496" s="194" t="str">
        <f t="shared" si="217"/>
        <v/>
      </c>
      <c r="V496" s="194" t="str">
        <f t="shared" si="218"/>
        <v/>
      </c>
      <c r="W496" s="194" t="str">
        <f t="shared" si="219"/>
        <v/>
      </c>
      <c r="X496" s="194" t="str">
        <f t="shared" si="220"/>
        <v/>
      </c>
      <c r="Y496" s="194" t="str">
        <f t="shared" si="221"/>
        <v/>
      </c>
      <c r="Z496" s="194" t="str">
        <f t="shared" si="222"/>
        <v/>
      </c>
      <c r="AA496" s="194" t="str">
        <f t="shared" si="223"/>
        <v/>
      </c>
      <c r="AB496" s="194" t="str">
        <f t="shared" si="224"/>
        <v/>
      </c>
      <c r="AC496" s="194" t="str">
        <f t="shared" si="225"/>
        <v/>
      </c>
      <c r="AD496" s="194" t="str">
        <f t="shared" si="226"/>
        <v/>
      </c>
      <c r="AE496" s="194" t="str">
        <f t="shared" si="227"/>
        <v/>
      </c>
      <c r="AF496" s="194" t="str">
        <f t="shared" si="228"/>
        <v/>
      </c>
      <c r="AG496" s="194" t="str">
        <f t="shared" si="229"/>
        <v/>
      </c>
      <c r="AH496" s="194" t="str">
        <f t="shared" si="230"/>
        <v/>
      </c>
      <c r="AI496" s="194" t="str">
        <f t="shared" si="231"/>
        <v/>
      </c>
      <c r="AJ496" s="194" t="str">
        <f t="shared" si="232"/>
        <v/>
      </c>
    </row>
    <row r="497" spans="1:36" x14ac:dyDescent="0.5">
      <c r="A497" s="226">
        <v>495</v>
      </c>
      <c r="C497" s="15" t="s">
        <v>2108</v>
      </c>
      <c r="D497" s="16" t="s">
        <v>344</v>
      </c>
      <c r="E497" s="26"/>
      <c r="F497" s="28"/>
      <c r="G497" s="17" t="str">
        <f t="shared" ca="1" si="208"/>
        <v/>
      </c>
      <c r="H497" s="28"/>
      <c r="I497" s="28"/>
      <c r="J497" s="30"/>
      <c r="K497" s="189">
        <f t="shared" si="234"/>
        <v>0</v>
      </c>
      <c r="L497" s="26"/>
      <c r="M497" s="194" t="str">
        <f t="shared" si="209"/>
        <v/>
      </c>
      <c r="N497" s="194" t="str">
        <f t="shared" si="210"/>
        <v/>
      </c>
      <c r="O497" s="194" t="str">
        <f t="shared" si="211"/>
        <v/>
      </c>
      <c r="P497" s="194" t="str">
        <f t="shared" si="212"/>
        <v/>
      </c>
      <c r="Q497" s="194" t="str">
        <f t="shared" si="213"/>
        <v/>
      </c>
      <c r="R497" s="194" t="str">
        <f t="shared" si="214"/>
        <v/>
      </c>
      <c r="S497" s="194" t="str">
        <f t="shared" si="215"/>
        <v/>
      </c>
      <c r="T497" s="194" t="str">
        <f t="shared" si="216"/>
        <v/>
      </c>
      <c r="U497" s="194" t="str">
        <f t="shared" si="217"/>
        <v/>
      </c>
      <c r="V497" s="194" t="str">
        <f t="shared" si="218"/>
        <v/>
      </c>
      <c r="W497" s="194" t="str">
        <f t="shared" si="219"/>
        <v/>
      </c>
      <c r="X497" s="194" t="str">
        <f t="shared" si="220"/>
        <v/>
      </c>
      <c r="Y497" s="194" t="str">
        <f t="shared" si="221"/>
        <v/>
      </c>
      <c r="Z497" s="194" t="str">
        <f t="shared" si="222"/>
        <v/>
      </c>
      <c r="AA497" s="194" t="str">
        <f t="shared" si="223"/>
        <v/>
      </c>
      <c r="AB497" s="194" t="str">
        <f t="shared" si="224"/>
        <v/>
      </c>
      <c r="AC497" s="194" t="str">
        <f t="shared" si="225"/>
        <v/>
      </c>
      <c r="AD497" s="194" t="str">
        <f t="shared" si="226"/>
        <v/>
      </c>
      <c r="AE497" s="194" t="str">
        <f t="shared" si="227"/>
        <v/>
      </c>
      <c r="AF497" s="194" t="str">
        <f t="shared" si="228"/>
        <v/>
      </c>
      <c r="AG497" s="194" t="str">
        <f t="shared" si="229"/>
        <v/>
      </c>
      <c r="AH497" s="194" t="str">
        <f t="shared" si="230"/>
        <v/>
      </c>
      <c r="AI497" s="194" t="str">
        <f t="shared" si="231"/>
        <v/>
      </c>
      <c r="AJ497" s="194" t="str">
        <f t="shared" si="232"/>
        <v/>
      </c>
    </row>
    <row r="498" spans="1:36" x14ac:dyDescent="0.5">
      <c r="A498" s="226">
        <v>496</v>
      </c>
      <c r="C498" s="15" t="s">
        <v>2115</v>
      </c>
      <c r="D498" s="16" t="s">
        <v>351</v>
      </c>
      <c r="E498" s="26"/>
      <c r="F498" s="28"/>
      <c r="G498" s="17" t="str">
        <f t="shared" ca="1" si="208"/>
        <v/>
      </c>
      <c r="H498" s="28"/>
      <c r="I498" s="28"/>
      <c r="J498" s="30"/>
      <c r="K498" s="189">
        <f t="shared" si="234"/>
        <v>0</v>
      </c>
      <c r="L498" s="26"/>
      <c r="M498" s="194" t="str">
        <f t="shared" si="209"/>
        <v/>
      </c>
      <c r="N498" s="194" t="str">
        <f t="shared" si="210"/>
        <v/>
      </c>
      <c r="O498" s="194" t="str">
        <f t="shared" si="211"/>
        <v/>
      </c>
      <c r="P498" s="194" t="str">
        <f t="shared" si="212"/>
        <v/>
      </c>
      <c r="Q498" s="194" t="str">
        <f t="shared" si="213"/>
        <v/>
      </c>
      <c r="R498" s="194" t="str">
        <f t="shared" si="214"/>
        <v/>
      </c>
      <c r="S498" s="194" t="str">
        <f t="shared" si="215"/>
        <v/>
      </c>
      <c r="T498" s="194" t="str">
        <f t="shared" si="216"/>
        <v/>
      </c>
      <c r="U498" s="194" t="str">
        <f t="shared" si="217"/>
        <v/>
      </c>
      <c r="V498" s="194" t="str">
        <f t="shared" si="218"/>
        <v/>
      </c>
      <c r="W498" s="194" t="str">
        <f t="shared" si="219"/>
        <v/>
      </c>
      <c r="X498" s="194" t="str">
        <f t="shared" si="220"/>
        <v/>
      </c>
      <c r="Y498" s="194" t="str">
        <f t="shared" si="221"/>
        <v/>
      </c>
      <c r="Z498" s="194" t="str">
        <f t="shared" si="222"/>
        <v/>
      </c>
      <c r="AA498" s="194" t="str">
        <f t="shared" si="223"/>
        <v/>
      </c>
      <c r="AB498" s="194" t="str">
        <f t="shared" si="224"/>
        <v/>
      </c>
      <c r="AC498" s="194" t="str">
        <f t="shared" si="225"/>
        <v/>
      </c>
      <c r="AD498" s="194" t="str">
        <f t="shared" si="226"/>
        <v/>
      </c>
      <c r="AE498" s="194" t="str">
        <f t="shared" si="227"/>
        <v/>
      </c>
      <c r="AF498" s="194" t="str">
        <f t="shared" si="228"/>
        <v/>
      </c>
      <c r="AG498" s="194" t="str">
        <f t="shared" si="229"/>
        <v/>
      </c>
      <c r="AH498" s="194" t="str">
        <f t="shared" si="230"/>
        <v/>
      </c>
      <c r="AI498" s="194" t="str">
        <f t="shared" si="231"/>
        <v/>
      </c>
      <c r="AJ498" s="194" t="str">
        <f t="shared" si="232"/>
        <v/>
      </c>
    </row>
    <row r="499" spans="1:36" x14ac:dyDescent="0.5">
      <c r="A499" s="226">
        <v>497</v>
      </c>
      <c r="C499" s="15" t="s">
        <v>2114</v>
      </c>
      <c r="D499" s="16" t="s">
        <v>350</v>
      </c>
      <c r="E499" s="26"/>
      <c r="F499" s="28"/>
      <c r="G499" s="17" t="str">
        <f t="shared" ca="1" si="208"/>
        <v/>
      </c>
      <c r="H499" s="28"/>
      <c r="I499" s="28"/>
      <c r="J499" s="30"/>
      <c r="K499" s="189">
        <f t="shared" si="234"/>
        <v>0</v>
      </c>
      <c r="L499" s="26"/>
      <c r="M499" s="194" t="str">
        <f t="shared" si="209"/>
        <v/>
      </c>
      <c r="N499" s="194" t="str">
        <f t="shared" si="210"/>
        <v/>
      </c>
      <c r="O499" s="194" t="str">
        <f t="shared" si="211"/>
        <v/>
      </c>
      <c r="P499" s="194" t="str">
        <f t="shared" si="212"/>
        <v/>
      </c>
      <c r="Q499" s="194" t="str">
        <f t="shared" si="213"/>
        <v/>
      </c>
      <c r="R499" s="194" t="str">
        <f t="shared" si="214"/>
        <v/>
      </c>
      <c r="S499" s="194" t="str">
        <f t="shared" si="215"/>
        <v/>
      </c>
      <c r="T499" s="194" t="str">
        <f t="shared" si="216"/>
        <v/>
      </c>
      <c r="U499" s="194" t="str">
        <f t="shared" si="217"/>
        <v/>
      </c>
      <c r="V499" s="194" t="str">
        <f t="shared" si="218"/>
        <v/>
      </c>
      <c r="W499" s="194" t="str">
        <f t="shared" si="219"/>
        <v/>
      </c>
      <c r="X499" s="194" t="str">
        <f t="shared" si="220"/>
        <v/>
      </c>
      <c r="Y499" s="194" t="str">
        <f t="shared" si="221"/>
        <v/>
      </c>
      <c r="Z499" s="194" t="str">
        <f t="shared" si="222"/>
        <v/>
      </c>
      <c r="AA499" s="194" t="str">
        <f t="shared" si="223"/>
        <v/>
      </c>
      <c r="AB499" s="194" t="str">
        <f t="shared" si="224"/>
        <v/>
      </c>
      <c r="AC499" s="194" t="str">
        <f t="shared" si="225"/>
        <v/>
      </c>
      <c r="AD499" s="194" t="str">
        <f t="shared" si="226"/>
        <v/>
      </c>
      <c r="AE499" s="194" t="str">
        <f t="shared" si="227"/>
        <v/>
      </c>
      <c r="AF499" s="194" t="str">
        <f t="shared" si="228"/>
        <v/>
      </c>
      <c r="AG499" s="194" t="str">
        <f t="shared" si="229"/>
        <v/>
      </c>
      <c r="AH499" s="194" t="str">
        <f t="shared" si="230"/>
        <v/>
      </c>
      <c r="AI499" s="194" t="str">
        <f t="shared" si="231"/>
        <v/>
      </c>
      <c r="AJ499" s="194" t="str">
        <f t="shared" si="232"/>
        <v/>
      </c>
    </row>
    <row r="500" spans="1:36" x14ac:dyDescent="0.5">
      <c r="A500" s="230">
        <v>498</v>
      </c>
      <c r="B500" s="231"/>
      <c r="C500" s="15" t="s">
        <v>2116</v>
      </c>
      <c r="D500" s="16" t="s">
        <v>352</v>
      </c>
      <c r="E500" s="26"/>
      <c r="F500" s="28"/>
      <c r="G500" s="17" t="str">
        <f t="shared" ca="1" si="208"/>
        <v/>
      </c>
      <c r="H500" s="28"/>
      <c r="I500" s="28"/>
      <c r="J500" s="30"/>
      <c r="K500" s="189">
        <f t="shared" si="234"/>
        <v>0</v>
      </c>
      <c r="L500" s="26"/>
      <c r="M500" s="194" t="str">
        <f t="shared" si="209"/>
        <v/>
      </c>
      <c r="N500" s="194" t="str">
        <f t="shared" si="210"/>
        <v/>
      </c>
      <c r="O500" s="194" t="str">
        <f t="shared" si="211"/>
        <v/>
      </c>
      <c r="P500" s="194" t="str">
        <f t="shared" si="212"/>
        <v/>
      </c>
      <c r="Q500" s="194" t="str">
        <f t="shared" si="213"/>
        <v/>
      </c>
      <c r="R500" s="194" t="str">
        <f t="shared" si="214"/>
        <v/>
      </c>
      <c r="S500" s="194" t="str">
        <f t="shared" si="215"/>
        <v/>
      </c>
      <c r="T500" s="194" t="str">
        <f t="shared" si="216"/>
        <v/>
      </c>
      <c r="U500" s="194" t="str">
        <f t="shared" si="217"/>
        <v/>
      </c>
      <c r="V500" s="194" t="str">
        <f t="shared" si="218"/>
        <v/>
      </c>
      <c r="W500" s="194" t="str">
        <f t="shared" si="219"/>
        <v/>
      </c>
      <c r="X500" s="194" t="str">
        <f t="shared" si="220"/>
        <v/>
      </c>
      <c r="Y500" s="194" t="str">
        <f t="shared" si="221"/>
        <v/>
      </c>
      <c r="Z500" s="194" t="str">
        <f t="shared" si="222"/>
        <v/>
      </c>
      <c r="AA500" s="194" t="str">
        <f t="shared" si="223"/>
        <v/>
      </c>
      <c r="AB500" s="194" t="str">
        <f t="shared" si="224"/>
        <v/>
      </c>
      <c r="AC500" s="194" t="str">
        <f t="shared" si="225"/>
        <v/>
      </c>
      <c r="AD500" s="194" t="str">
        <f t="shared" si="226"/>
        <v/>
      </c>
      <c r="AE500" s="194" t="str">
        <f t="shared" si="227"/>
        <v/>
      </c>
      <c r="AF500" s="194" t="str">
        <f t="shared" si="228"/>
        <v/>
      </c>
      <c r="AG500" s="194" t="str">
        <f t="shared" si="229"/>
        <v/>
      </c>
      <c r="AH500" s="194" t="str">
        <f t="shared" si="230"/>
        <v/>
      </c>
      <c r="AI500" s="194" t="str">
        <f t="shared" si="231"/>
        <v/>
      </c>
      <c r="AJ500" s="194" t="str">
        <f t="shared" si="232"/>
        <v/>
      </c>
    </row>
    <row r="501" spans="1:36" s="92" customFormat="1" ht="20.25" thickBot="1" x14ac:dyDescent="0.55000000000000004">
      <c r="A501" s="227">
        <v>499</v>
      </c>
      <c r="B501" s="220"/>
      <c r="C501" s="93" t="s">
        <v>2098</v>
      </c>
      <c r="D501" s="94" t="s">
        <v>334</v>
      </c>
      <c r="E501" s="95"/>
      <c r="F501" s="98"/>
      <c r="G501" s="97" t="str">
        <f t="shared" ca="1" si="208"/>
        <v/>
      </c>
      <c r="H501" s="98"/>
      <c r="I501" s="98"/>
      <c r="J501" s="99"/>
      <c r="K501" s="190">
        <f t="shared" si="234"/>
        <v>0</v>
      </c>
      <c r="L501" s="95"/>
      <c r="M501" s="195" t="str">
        <f t="shared" si="209"/>
        <v/>
      </c>
      <c r="N501" s="195" t="str">
        <f t="shared" si="210"/>
        <v/>
      </c>
      <c r="O501" s="195" t="str">
        <f t="shared" si="211"/>
        <v/>
      </c>
      <c r="P501" s="195" t="str">
        <f t="shared" si="212"/>
        <v/>
      </c>
      <c r="Q501" s="195" t="str">
        <f t="shared" si="213"/>
        <v/>
      </c>
      <c r="R501" s="195" t="str">
        <f t="shared" si="214"/>
        <v/>
      </c>
      <c r="S501" s="195" t="str">
        <f t="shared" si="215"/>
        <v/>
      </c>
      <c r="T501" s="195" t="str">
        <f t="shared" si="216"/>
        <v/>
      </c>
      <c r="U501" s="195" t="str">
        <f t="shared" si="217"/>
        <v/>
      </c>
      <c r="V501" s="195" t="str">
        <f t="shared" si="218"/>
        <v/>
      </c>
      <c r="W501" s="195" t="str">
        <f t="shared" si="219"/>
        <v/>
      </c>
      <c r="X501" s="195" t="str">
        <f t="shared" si="220"/>
        <v/>
      </c>
      <c r="Y501" s="195" t="str">
        <f t="shared" si="221"/>
        <v/>
      </c>
      <c r="Z501" s="195" t="str">
        <f t="shared" si="222"/>
        <v/>
      </c>
      <c r="AA501" s="195" t="str">
        <f t="shared" si="223"/>
        <v/>
      </c>
      <c r="AB501" s="195" t="str">
        <f t="shared" si="224"/>
        <v/>
      </c>
      <c r="AC501" s="195" t="str">
        <f t="shared" si="225"/>
        <v/>
      </c>
      <c r="AD501" s="195" t="str">
        <f t="shared" si="226"/>
        <v/>
      </c>
      <c r="AE501" s="195" t="str">
        <f t="shared" si="227"/>
        <v/>
      </c>
      <c r="AF501" s="195" t="str">
        <f t="shared" si="228"/>
        <v/>
      </c>
      <c r="AG501" s="195" t="str">
        <f t="shared" si="229"/>
        <v/>
      </c>
      <c r="AH501" s="195" t="str">
        <f t="shared" si="230"/>
        <v/>
      </c>
      <c r="AI501" s="195" t="str">
        <f t="shared" si="231"/>
        <v/>
      </c>
      <c r="AJ501" s="195" t="str">
        <f t="shared" si="232"/>
        <v/>
      </c>
    </row>
    <row r="502" spans="1:36" x14ac:dyDescent="0.5">
      <c r="A502" s="226">
        <v>500</v>
      </c>
      <c r="C502" s="85" t="s">
        <v>2119</v>
      </c>
      <c r="D502" s="86" t="s">
        <v>355</v>
      </c>
      <c r="E502" s="87"/>
      <c r="F502" s="90"/>
      <c r="G502" s="89" t="str">
        <f t="shared" ca="1" si="208"/>
        <v/>
      </c>
      <c r="H502" s="90"/>
      <c r="I502" s="90"/>
      <c r="J502" s="91"/>
      <c r="K502" s="118"/>
      <c r="L502" s="87"/>
      <c r="M502" s="193" t="str">
        <f t="shared" si="209"/>
        <v/>
      </c>
      <c r="N502" s="193" t="str">
        <f t="shared" si="210"/>
        <v/>
      </c>
      <c r="O502" s="193" t="str">
        <f t="shared" si="211"/>
        <v/>
      </c>
      <c r="P502" s="193" t="str">
        <f t="shared" si="212"/>
        <v/>
      </c>
      <c r="Q502" s="193" t="str">
        <f t="shared" si="213"/>
        <v/>
      </c>
      <c r="R502" s="193" t="str">
        <f t="shared" si="214"/>
        <v/>
      </c>
      <c r="S502" s="193" t="str">
        <f t="shared" si="215"/>
        <v/>
      </c>
      <c r="T502" s="193" t="str">
        <f t="shared" si="216"/>
        <v/>
      </c>
      <c r="U502" s="193" t="str">
        <f t="shared" si="217"/>
        <v/>
      </c>
      <c r="V502" s="193" t="str">
        <f t="shared" si="218"/>
        <v/>
      </c>
      <c r="W502" s="193" t="str">
        <f t="shared" si="219"/>
        <v/>
      </c>
      <c r="X502" s="193" t="str">
        <f t="shared" si="220"/>
        <v/>
      </c>
      <c r="Y502" s="193" t="str">
        <f t="shared" si="221"/>
        <v/>
      </c>
      <c r="Z502" s="193" t="str">
        <f t="shared" si="222"/>
        <v/>
      </c>
      <c r="AA502" s="193" t="str">
        <f t="shared" si="223"/>
        <v/>
      </c>
      <c r="AB502" s="193" t="str">
        <f t="shared" si="224"/>
        <v/>
      </c>
      <c r="AC502" s="193" t="str">
        <f t="shared" si="225"/>
        <v/>
      </c>
      <c r="AD502" s="193" t="str">
        <f t="shared" si="226"/>
        <v/>
      </c>
      <c r="AE502" s="193" t="str">
        <f t="shared" si="227"/>
        <v/>
      </c>
      <c r="AF502" s="193" t="str">
        <f t="shared" si="228"/>
        <v/>
      </c>
      <c r="AG502" s="193" t="str">
        <f t="shared" si="229"/>
        <v/>
      </c>
      <c r="AH502" s="193" t="str">
        <f t="shared" si="230"/>
        <v/>
      </c>
      <c r="AI502" s="193" t="str">
        <f t="shared" si="231"/>
        <v/>
      </c>
      <c r="AJ502" s="193" t="str">
        <f t="shared" si="232"/>
        <v/>
      </c>
    </row>
    <row r="503" spans="1:36" x14ac:dyDescent="0.5">
      <c r="A503" s="226">
        <v>501</v>
      </c>
      <c r="C503" s="15" t="s">
        <v>2120</v>
      </c>
      <c r="D503" s="16" t="s">
        <v>356</v>
      </c>
      <c r="E503" s="26"/>
      <c r="F503" s="28"/>
      <c r="G503" s="17" t="str">
        <f t="shared" ca="1" si="208"/>
        <v/>
      </c>
      <c r="H503" s="28"/>
      <c r="I503" s="28"/>
      <c r="J503" s="30"/>
      <c r="K503" s="189">
        <f t="shared" ref="K503:K522" si="235">$K$502</f>
        <v>0</v>
      </c>
      <c r="L503" s="26"/>
      <c r="M503" s="194" t="str">
        <f t="shared" si="209"/>
        <v/>
      </c>
      <c r="N503" s="194" t="str">
        <f t="shared" si="210"/>
        <v/>
      </c>
      <c r="O503" s="194" t="str">
        <f t="shared" si="211"/>
        <v/>
      </c>
      <c r="P503" s="194" t="str">
        <f t="shared" si="212"/>
        <v/>
      </c>
      <c r="Q503" s="194" t="str">
        <f t="shared" si="213"/>
        <v/>
      </c>
      <c r="R503" s="194" t="str">
        <f t="shared" si="214"/>
        <v/>
      </c>
      <c r="S503" s="194" t="str">
        <f t="shared" si="215"/>
        <v/>
      </c>
      <c r="T503" s="194" t="str">
        <f t="shared" si="216"/>
        <v/>
      </c>
      <c r="U503" s="194" t="str">
        <f t="shared" si="217"/>
        <v/>
      </c>
      <c r="V503" s="194" t="str">
        <f t="shared" si="218"/>
        <v/>
      </c>
      <c r="W503" s="194" t="str">
        <f t="shared" si="219"/>
        <v/>
      </c>
      <c r="X503" s="194" t="str">
        <f t="shared" si="220"/>
        <v/>
      </c>
      <c r="Y503" s="194" t="str">
        <f t="shared" si="221"/>
        <v/>
      </c>
      <c r="Z503" s="194" t="str">
        <f t="shared" si="222"/>
        <v/>
      </c>
      <c r="AA503" s="194" t="str">
        <f t="shared" si="223"/>
        <v/>
      </c>
      <c r="AB503" s="194" t="str">
        <f t="shared" si="224"/>
        <v/>
      </c>
      <c r="AC503" s="194" t="str">
        <f t="shared" si="225"/>
        <v/>
      </c>
      <c r="AD503" s="194" t="str">
        <f t="shared" si="226"/>
        <v/>
      </c>
      <c r="AE503" s="194" t="str">
        <f t="shared" si="227"/>
        <v/>
      </c>
      <c r="AF503" s="194" t="str">
        <f t="shared" si="228"/>
        <v/>
      </c>
      <c r="AG503" s="194" t="str">
        <f t="shared" si="229"/>
        <v/>
      </c>
      <c r="AH503" s="194" t="str">
        <f t="shared" si="230"/>
        <v/>
      </c>
      <c r="AI503" s="194" t="str">
        <f t="shared" si="231"/>
        <v/>
      </c>
      <c r="AJ503" s="194" t="str">
        <f t="shared" si="232"/>
        <v/>
      </c>
    </row>
    <row r="504" spans="1:36" x14ac:dyDescent="0.5">
      <c r="A504" s="226">
        <v>502</v>
      </c>
      <c r="C504" s="15" t="s">
        <v>2121</v>
      </c>
      <c r="D504" s="16" t="s">
        <v>357</v>
      </c>
      <c r="E504" s="26"/>
      <c r="F504" s="28"/>
      <c r="G504" s="17" t="str">
        <f t="shared" ca="1" si="208"/>
        <v/>
      </c>
      <c r="H504" s="28"/>
      <c r="I504" s="28"/>
      <c r="J504" s="30"/>
      <c r="K504" s="189">
        <f t="shared" si="235"/>
        <v>0</v>
      </c>
      <c r="L504" s="26"/>
      <c r="M504" s="194" t="str">
        <f t="shared" si="209"/>
        <v/>
      </c>
      <c r="N504" s="194" t="str">
        <f t="shared" si="210"/>
        <v/>
      </c>
      <c r="O504" s="194" t="str">
        <f t="shared" si="211"/>
        <v/>
      </c>
      <c r="P504" s="194" t="str">
        <f t="shared" si="212"/>
        <v/>
      </c>
      <c r="Q504" s="194" t="str">
        <f t="shared" si="213"/>
        <v/>
      </c>
      <c r="R504" s="194" t="str">
        <f t="shared" si="214"/>
        <v/>
      </c>
      <c r="S504" s="194" t="str">
        <f t="shared" si="215"/>
        <v/>
      </c>
      <c r="T504" s="194" t="str">
        <f t="shared" si="216"/>
        <v/>
      </c>
      <c r="U504" s="194" t="str">
        <f t="shared" si="217"/>
        <v/>
      </c>
      <c r="V504" s="194" t="str">
        <f t="shared" si="218"/>
        <v/>
      </c>
      <c r="W504" s="194" t="str">
        <f t="shared" si="219"/>
        <v/>
      </c>
      <c r="X504" s="194" t="str">
        <f t="shared" si="220"/>
        <v/>
      </c>
      <c r="Y504" s="194" t="str">
        <f t="shared" si="221"/>
        <v/>
      </c>
      <c r="Z504" s="194" t="str">
        <f t="shared" si="222"/>
        <v/>
      </c>
      <c r="AA504" s="194" t="str">
        <f t="shared" si="223"/>
        <v/>
      </c>
      <c r="AB504" s="194" t="str">
        <f t="shared" si="224"/>
        <v/>
      </c>
      <c r="AC504" s="194" t="str">
        <f t="shared" si="225"/>
        <v/>
      </c>
      <c r="AD504" s="194" t="str">
        <f t="shared" si="226"/>
        <v/>
      </c>
      <c r="AE504" s="194" t="str">
        <f t="shared" si="227"/>
        <v/>
      </c>
      <c r="AF504" s="194" t="str">
        <f t="shared" si="228"/>
        <v/>
      </c>
      <c r="AG504" s="194" t="str">
        <f t="shared" si="229"/>
        <v/>
      </c>
      <c r="AH504" s="194" t="str">
        <f t="shared" si="230"/>
        <v/>
      </c>
      <c r="AI504" s="194" t="str">
        <f t="shared" si="231"/>
        <v/>
      </c>
      <c r="AJ504" s="194" t="str">
        <f t="shared" si="232"/>
        <v/>
      </c>
    </row>
    <row r="505" spans="1:36" x14ac:dyDescent="0.5">
      <c r="A505" s="226">
        <v>503</v>
      </c>
      <c r="C505" s="15" t="s">
        <v>2122</v>
      </c>
      <c r="D505" s="16" t="s">
        <v>358</v>
      </c>
      <c r="E505" s="26"/>
      <c r="F505" s="28"/>
      <c r="G505" s="17" t="str">
        <f t="shared" ca="1" si="208"/>
        <v/>
      </c>
      <c r="H505" s="28"/>
      <c r="I505" s="28"/>
      <c r="J505" s="30"/>
      <c r="K505" s="189">
        <f t="shared" si="235"/>
        <v>0</v>
      </c>
      <c r="L505" s="26"/>
      <c r="M505" s="194" t="str">
        <f t="shared" si="209"/>
        <v/>
      </c>
      <c r="N505" s="194" t="str">
        <f t="shared" si="210"/>
        <v/>
      </c>
      <c r="O505" s="194" t="str">
        <f t="shared" si="211"/>
        <v/>
      </c>
      <c r="P505" s="194" t="str">
        <f t="shared" si="212"/>
        <v/>
      </c>
      <c r="Q505" s="194" t="str">
        <f t="shared" si="213"/>
        <v/>
      </c>
      <c r="R505" s="194" t="str">
        <f t="shared" si="214"/>
        <v/>
      </c>
      <c r="S505" s="194" t="str">
        <f t="shared" si="215"/>
        <v/>
      </c>
      <c r="T505" s="194" t="str">
        <f t="shared" si="216"/>
        <v/>
      </c>
      <c r="U505" s="194" t="str">
        <f t="shared" si="217"/>
        <v/>
      </c>
      <c r="V505" s="194" t="str">
        <f t="shared" si="218"/>
        <v/>
      </c>
      <c r="W505" s="194" t="str">
        <f t="shared" si="219"/>
        <v/>
      </c>
      <c r="X505" s="194" t="str">
        <f t="shared" si="220"/>
        <v/>
      </c>
      <c r="Y505" s="194" t="str">
        <f t="shared" si="221"/>
        <v/>
      </c>
      <c r="Z505" s="194" t="str">
        <f t="shared" si="222"/>
        <v/>
      </c>
      <c r="AA505" s="194" t="str">
        <f t="shared" si="223"/>
        <v/>
      </c>
      <c r="AB505" s="194" t="str">
        <f t="shared" si="224"/>
        <v/>
      </c>
      <c r="AC505" s="194" t="str">
        <f t="shared" si="225"/>
        <v/>
      </c>
      <c r="AD505" s="194" t="str">
        <f t="shared" si="226"/>
        <v/>
      </c>
      <c r="AE505" s="194" t="str">
        <f t="shared" si="227"/>
        <v/>
      </c>
      <c r="AF505" s="194" t="str">
        <f t="shared" si="228"/>
        <v/>
      </c>
      <c r="AG505" s="194" t="str">
        <f t="shared" si="229"/>
        <v/>
      </c>
      <c r="AH505" s="194" t="str">
        <f t="shared" si="230"/>
        <v/>
      </c>
      <c r="AI505" s="194" t="str">
        <f t="shared" si="231"/>
        <v/>
      </c>
      <c r="AJ505" s="194" t="str">
        <f t="shared" si="232"/>
        <v/>
      </c>
    </row>
    <row r="506" spans="1:36" x14ac:dyDescent="0.5">
      <c r="A506" s="226">
        <v>504</v>
      </c>
      <c r="C506" s="15" t="s">
        <v>2123</v>
      </c>
      <c r="D506" s="16" t="s">
        <v>359</v>
      </c>
      <c r="E506" s="26"/>
      <c r="F506" s="28"/>
      <c r="G506" s="17" t="str">
        <f t="shared" ca="1" si="208"/>
        <v/>
      </c>
      <c r="H506" s="28"/>
      <c r="I506" s="28"/>
      <c r="J506" s="30"/>
      <c r="K506" s="189">
        <f t="shared" si="235"/>
        <v>0</v>
      </c>
      <c r="L506" s="26"/>
      <c r="M506" s="194" t="str">
        <f t="shared" si="209"/>
        <v/>
      </c>
      <c r="N506" s="194" t="str">
        <f t="shared" si="210"/>
        <v/>
      </c>
      <c r="O506" s="194" t="str">
        <f t="shared" si="211"/>
        <v/>
      </c>
      <c r="P506" s="194" t="str">
        <f t="shared" si="212"/>
        <v/>
      </c>
      <c r="Q506" s="194" t="str">
        <f t="shared" si="213"/>
        <v/>
      </c>
      <c r="R506" s="194" t="str">
        <f t="shared" si="214"/>
        <v/>
      </c>
      <c r="S506" s="194" t="str">
        <f t="shared" si="215"/>
        <v/>
      </c>
      <c r="T506" s="194" t="str">
        <f t="shared" si="216"/>
        <v/>
      </c>
      <c r="U506" s="194" t="str">
        <f t="shared" si="217"/>
        <v/>
      </c>
      <c r="V506" s="194" t="str">
        <f t="shared" si="218"/>
        <v/>
      </c>
      <c r="W506" s="194" t="str">
        <f t="shared" si="219"/>
        <v/>
      </c>
      <c r="X506" s="194" t="str">
        <f t="shared" si="220"/>
        <v/>
      </c>
      <c r="Y506" s="194" t="str">
        <f t="shared" si="221"/>
        <v/>
      </c>
      <c r="Z506" s="194" t="str">
        <f t="shared" si="222"/>
        <v/>
      </c>
      <c r="AA506" s="194" t="str">
        <f t="shared" si="223"/>
        <v/>
      </c>
      <c r="AB506" s="194" t="str">
        <f t="shared" si="224"/>
        <v/>
      </c>
      <c r="AC506" s="194" t="str">
        <f t="shared" si="225"/>
        <v/>
      </c>
      <c r="AD506" s="194" t="str">
        <f t="shared" si="226"/>
        <v/>
      </c>
      <c r="AE506" s="194" t="str">
        <f t="shared" si="227"/>
        <v/>
      </c>
      <c r="AF506" s="194" t="str">
        <f t="shared" si="228"/>
        <v/>
      </c>
      <c r="AG506" s="194" t="str">
        <f t="shared" si="229"/>
        <v/>
      </c>
      <c r="AH506" s="194" t="str">
        <f t="shared" si="230"/>
        <v/>
      </c>
      <c r="AI506" s="194" t="str">
        <f t="shared" si="231"/>
        <v/>
      </c>
      <c r="AJ506" s="194" t="str">
        <f t="shared" si="232"/>
        <v/>
      </c>
    </row>
    <row r="507" spans="1:36" x14ac:dyDescent="0.5">
      <c r="A507" s="226">
        <v>505</v>
      </c>
      <c r="C507" s="15" t="s">
        <v>2124</v>
      </c>
      <c r="D507" s="16" t="s">
        <v>360</v>
      </c>
      <c r="E507" s="26"/>
      <c r="F507" s="28"/>
      <c r="G507" s="17" t="str">
        <f t="shared" ca="1" si="208"/>
        <v/>
      </c>
      <c r="H507" s="28"/>
      <c r="I507" s="28"/>
      <c r="J507" s="30"/>
      <c r="K507" s="189">
        <f t="shared" si="235"/>
        <v>0</v>
      </c>
      <c r="L507" s="26"/>
      <c r="M507" s="194" t="str">
        <f t="shared" si="209"/>
        <v/>
      </c>
      <c r="N507" s="194" t="str">
        <f t="shared" si="210"/>
        <v/>
      </c>
      <c r="O507" s="194" t="str">
        <f t="shared" si="211"/>
        <v/>
      </c>
      <c r="P507" s="194" t="str">
        <f t="shared" si="212"/>
        <v/>
      </c>
      <c r="Q507" s="194" t="str">
        <f t="shared" si="213"/>
        <v/>
      </c>
      <c r="R507" s="194" t="str">
        <f t="shared" si="214"/>
        <v/>
      </c>
      <c r="S507" s="194" t="str">
        <f t="shared" si="215"/>
        <v/>
      </c>
      <c r="T507" s="194" t="str">
        <f t="shared" si="216"/>
        <v/>
      </c>
      <c r="U507" s="194" t="str">
        <f t="shared" si="217"/>
        <v/>
      </c>
      <c r="V507" s="194" t="str">
        <f t="shared" si="218"/>
        <v/>
      </c>
      <c r="W507" s="194" t="str">
        <f t="shared" si="219"/>
        <v/>
      </c>
      <c r="X507" s="194" t="str">
        <f t="shared" si="220"/>
        <v/>
      </c>
      <c r="Y507" s="194" t="str">
        <f t="shared" si="221"/>
        <v/>
      </c>
      <c r="Z507" s="194" t="str">
        <f t="shared" si="222"/>
        <v/>
      </c>
      <c r="AA507" s="194" t="str">
        <f t="shared" si="223"/>
        <v/>
      </c>
      <c r="AB507" s="194" t="str">
        <f t="shared" si="224"/>
        <v/>
      </c>
      <c r="AC507" s="194" t="str">
        <f t="shared" si="225"/>
        <v/>
      </c>
      <c r="AD507" s="194" t="str">
        <f t="shared" si="226"/>
        <v/>
      </c>
      <c r="AE507" s="194" t="str">
        <f t="shared" si="227"/>
        <v/>
      </c>
      <c r="AF507" s="194" t="str">
        <f t="shared" si="228"/>
        <v/>
      </c>
      <c r="AG507" s="194" t="str">
        <f t="shared" si="229"/>
        <v/>
      </c>
      <c r="AH507" s="194" t="str">
        <f t="shared" si="230"/>
        <v/>
      </c>
      <c r="AI507" s="194" t="str">
        <f t="shared" si="231"/>
        <v/>
      </c>
      <c r="AJ507" s="194" t="str">
        <f t="shared" si="232"/>
        <v/>
      </c>
    </row>
    <row r="508" spans="1:36" x14ac:dyDescent="0.5">
      <c r="A508" s="226">
        <v>506</v>
      </c>
      <c r="C508" s="15" t="s">
        <v>2125</v>
      </c>
      <c r="D508" s="16" t="s">
        <v>361</v>
      </c>
      <c r="E508" s="26"/>
      <c r="F508" s="28"/>
      <c r="G508" s="17" t="str">
        <f t="shared" ca="1" si="208"/>
        <v/>
      </c>
      <c r="H508" s="28"/>
      <c r="I508" s="28"/>
      <c r="J508" s="30"/>
      <c r="K508" s="189">
        <f t="shared" si="235"/>
        <v>0</v>
      </c>
      <c r="L508" s="26"/>
      <c r="M508" s="194" t="str">
        <f t="shared" si="209"/>
        <v/>
      </c>
      <c r="N508" s="194" t="str">
        <f t="shared" si="210"/>
        <v/>
      </c>
      <c r="O508" s="194" t="str">
        <f t="shared" si="211"/>
        <v/>
      </c>
      <c r="P508" s="194" t="str">
        <f t="shared" si="212"/>
        <v/>
      </c>
      <c r="Q508" s="194" t="str">
        <f t="shared" si="213"/>
        <v/>
      </c>
      <c r="R508" s="194" t="str">
        <f t="shared" si="214"/>
        <v/>
      </c>
      <c r="S508" s="194" t="str">
        <f t="shared" si="215"/>
        <v/>
      </c>
      <c r="T508" s="194" t="str">
        <f t="shared" si="216"/>
        <v/>
      </c>
      <c r="U508" s="194" t="str">
        <f t="shared" si="217"/>
        <v/>
      </c>
      <c r="V508" s="194" t="str">
        <f t="shared" si="218"/>
        <v/>
      </c>
      <c r="W508" s="194" t="str">
        <f t="shared" si="219"/>
        <v/>
      </c>
      <c r="X508" s="194" t="str">
        <f t="shared" si="220"/>
        <v/>
      </c>
      <c r="Y508" s="194" t="str">
        <f t="shared" si="221"/>
        <v/>
      </c>
      <c r="Z508" s="194" t="str">
        <f t="shared" si="222"/>
        <v/>
      </c>
      <c r="AA508" s="194" t="str">
        <f t="shared" si="223"/>
        <v/>
      </c>
      <c r="AB508" s="194" t="str">
        <f t="shared" si="224"/>
        <v/>
      </c>
      <c r="AC508" s="194" t="str">
        <f t="shared" si="225"/>
        <v/>
      </c>
      <c r="AD508" s="194" t="str">
        <f t="shared" si="226"/>
        <v/>
      </c>
      <c r="AE508" s="194" t="str">
        <f t="shared" si="227"/>
        <v/>
      </c>
      <c r="AF508" s="194" t="str">
        <f t="shared" si="228"/>
        <v/>
      </c>
      <c r="AG508" s="194" t="str">
        <f t="shared" si="229"/>
        <v/>
      </c>
      <c r="AH508" s="194" t="str">
        <f t="shared" si="230"/>
        <v/>
      </c>
      <c r="AI508" s="194" t="str">
        <f t="shared" si="231"/>
        <v/>
      </c>
      <c r="AJ508" s="194" t="str">
        <f t="shared" si="232"/>
        <v/>
      </c>
    </row>
    <row r="509" spans="1:36" x14ac:dyDescent="0.5">
      <c r="A509" s="226">
        <v>507</v>
      </c>
      <c r="C509" s="15" t="s">
        <v>2126</v>
      </c>
      <c r="D509" s="16" t="s">
        <v>362</v>
      </c>
      <c r="E509" s="26"/>
      <c r="F509" s="28"/>
      <c r="G509" s="17" t="str">
        <f t="shared" ca="1" si="208"/>
        <v/>
      </c>
      <c r="H509" s="28"/>
      <c r="I509" s="28"/>
      <c r="J509" s="30"/>
      <c r="K509" s="189">
        <f t="shared" si="235"/>
        <v>0</v>
      </c>
      <c r="L509" s="26"/>
      <c r="M509" s="194" t="str">
        <f t="shared" si="209"/>
        <v/>
      </c>
      <c r="N509" s="194" t="str">
        <f t="shared" si="210"/>
        <v/>
      </c>
      <c r="O509" s="194" t="str">
        <f t="shared" si="211"/>
        <v/>
      </c>
      <c r="P509" s="194" t="str">
        <f t="shared" si="212"/>
        <v/>
      </c>
      <c r="Q509" s="194" t="str">
        <f t="shared" si="213"/>
        <v/>
      </c>
      <c r="R509" s="194" t="str">
        <f t="shared" si="214"/>
        <v/>
      </c>
      <c r="S509" s="194" t="str">
        <f t="shared" si="215"/>
        <v/>
      </c>
      <c r="T509" s="194" t="str">
        <f t="shared" si="216"/>
        <v/>
      </c>
      <c r="U509" s="194" t="str">
        <f t="shared" si="217"/>
        <v/>
      </c>
      <c r="V509" s="194" t="str">
        <f t="shared" si="218"/>
        <v/>
      </c>
      <c r="W509" s="194" t="str">
        <f t="shared" si="219"/>
        <v/>
      </c>
      <c r="X509" s="194" t="str">
        <f t="shared" si="220"/>
        <v/>
      </c>
      <c r="Y509" s="194" t="str">
        <f t="shared" si="221"/>
        <v/>
      </c>
      <c r="Z509" s="194" t="str">
        <f t="shared" si="222"/>
        <v/>
      </c>
      <c r="AA509" s="194" t="str">
        <f t="shared" si="223"/>
        <v/>
      </c>
      <c r="AB509" s="194" t="str">
        <f t="shared" si="224"/>
        <v/>
      </c>
      <c r="AC509" s="194" t="str">
        <f t="shared" si="225"/>
        <v/>
      </c>
      <c r="AD509" s="194" t="str">
        <f t="shared" si="226"/>
        <v/>
      </c>
      <c r="AE509" s="194" t="str">
        <f t="shared" si="227"/>
        <v/>
      </c>
      <c r="AF509" s="194" t="str">
        <f t="shared" si="228"/>
        <v/>
      </c>
      <c r="AG509" s="194" t="str">
        <f t="shared" si="229"/>
        <v/>
      </c>
      <c r="AH509" s="194" t="str">
        <f t="shared" si="230"/>
        <v/>
      </c>
      <c r="AI509" s="194" t="str">
        <f t="shared" si="231"/>
        <v/>
      </c>
      <c r="AJ509" s="194" t="str">
        <f t="shared" si="232"/>
        <v/>
      </c>
    </row>
    <row r="510" spans="1:36" x14ac:dyDescent="0.5">
      <c r="A510" s="226">
        <v>508</v>
      </c>
      <c r="C510" s="15" t="s">
        <v>2127</v>
      </c>
      <c r="D510" s="16" t="s">
        <v>363</v>
      </c>
      <c r="E510" s="26"/>
      <c r="F510" s="28"/>
      <c r="G510" s="17" t="str">
        <f t="shared" ca="1" si="208"/>
        <v/>
      </c>
      <c r="H510" s="28"/>
      <c r="I510" s="28"/>
      <c r="J510" s="30"/>
      <c r="K510" s="189">
        <f t="shared" si="235"/>
        <v>0</v>
      </c>
      <c r="L510" s="26"/>
      <c r="M510" s="194" t="str">
        <f t="shared" si="209"/>
        <v/>
      </c>
      <c r="N510" s="194" t="str">
        <f t="shared" si="210"/>
        <v/>
      </c>
      <c r="O510" s="194" t="str">
        <f t="shared" si="211"/>
        <v/>
      </c>
      <c r="P510" s="194" t="str">
        <f t="shared" si="212"/>
        <v/>
      </c>
      <c r="Q510" s="194" t="str">
        <f t="shared" si="213"/>
        <v/>
      </c>
      <c r="R510" s="194" t="str">
        <f t="shared" si="214"/>
        <v/>
      </c>
      <c r="S510" s="194" t="str">
        <f t="shared" si="215"/>
        <v/>
      </c>
      <c r="T510" s="194" t="str">
        <f t="shared" si="216"/>
        <v/>
      </c>
      <c r="U510" s="194" t="str">
        <f t="shared" si="217"/>
        <v/>
      </c>
      <c r="V510" s="194" t="str">
        <f t="shared" si="218"/>
        <v/>
      </c>
      <c r="W510" s="194" t="str">
        <f t="shared" si="219"/>
        <v/>
      </c>
      <c r="X510" s="194" t="str">
        <f t="shared" si="220"/>
        <v/>
      </c>
      <c r="Y510" s="194" t="str">
        <f t="shared" si="221"/>
        <v/>
      </c>
      <c r="Z510" s="194" t="str">
        <f t="shared" si="222"/>
        <v/>
      </c>
      <c r="AA510" s="194" t="str">
        <f t="shared" si="223"/>
        <v/>
      </c>
      <c r="AB510" s="194" t="str">
        <f t="shared" si="224"/>
        <v/>
      </c>
      <c r="AC510" s="194" t="str">
        <f t="shared" si="225"/>
        <v/>
      </c>
      <c r="AD510" s="194" t="str">
        <f t="shared" si="226"/>
        <v/>
      </c>
      <c r="AE510" s="194" t="str">
        <f t="shared" si="227"/>
        <v/>
      </c>
      <c r="AF510" s="194" t="str">
        <f t="shared" si="228"/>
        <v/>
      </c>
      <c r="AG510" s="194" t="str">
        <f t="shared" si="229"/>
        <v/>
      </c>
      <c r="AH510" s="194" t="str">
        <f t="shared" si="230"/>
        <v/>
      </c>
      <c r="AI510" s="194" t="str">
        <f t="shared" si="231"/>
        <v/>
      </c>
      <c r="AJ510" s="194" t="str">
        <f t="shared" si="232"/>
        <v/>
      </c>
    </row>
    <row r="511" spans="1:36" x14ac:dyDescent="0.5">
      <c r="A511" s="226">
        <v>509</v>
      </c>
      <c r="C511" s="15" t="s">
        <v>2118</v>
      </c>
      <c r="D511" s="16" t="s">
        <v>354</v>
      </c>
      <c r="E511" s="26"/>
      <c r="F511" s="28"/>
      <c r="G511" s="17" t="str">
        <f t="shared" ca="1" si="208"/>
        <v/>
      </c>
      <c r="H511" s="28"/>
      <c r="I511" s="28"/>
      <c r="J511" s="30"/>
      <c r="K511" s="189">
        <f t="shared" si="235"/>
        <v>0</v>
      </c>
      <c r="L511" s="26"/>
      <c r="M511" s="194" t="str">
        <f t="shared" si="209"/>
        <v/>
      </c>
      <c r="N511" s="194" t="str">
        <f t="shared" si="210"/>
        <v/>
      </c>
      <c r="O511" s="194" t="str">
        <f t="shared" si="211"/>
        <v/>
      </c>
      <c r="P511" s="194" t="str">
        <f t="shared" si="212"/>
        <v/>
      </c>
      <c r="Q511" s="194" t="str">
        <f t="shared" si="213"/>
        <v/>
      </c>
      <c r="R511" s="194" t="str">
        <f t="shared" si="214"/>
        <v/>
      </c>
      <c r="S511" s="194" t="str">
        <f t="shared" si="215"/>
        <v/>
      </c>
      <c r="T511" s="194" t="str">
        <f t="shared" si="216"/>
        <v/>
      </c>
      <c r="U511" s="194" t="str">
        <f t="shared" si="217"/>
        <v/>
      </c>
      <c r="V511" s="194" t="str">
        <f t="shared" si="218"/>
        <v/>
      </c>
      <c r="W511" s="194" t="str">
        <f t="shared" si="219"/>
        <v/>
      </c>
      <c r="X511" s="194" t="str">
        <f t="shared" si="220"/>
        <v/>
      </c>
      <c r="Y511" s="194" t="str">
        <f t="shared" si="221"/>
        <v/>
      </c>
      <c r="Z511" s="194" t="str">
        <f t="shared" si="222"/>
        <v/>
      </c>
      <c r="AA511" s="194" t="str">
        <f t="shared" si="223"/>
        <v/>
      </c>
      <c r="AB511" s="194" t="str">
        <f t="shared" si="224"/>
        <v/>
      </c>
      <c r="AC511" s="194" t="str">
        <f t="shared" si="225"/>
        <v/>
      </c>
      <c r="AD511" s="194" t="str">
        <f t="shared" si="226"/>
        <v/>
      </c>
      <c r="AE511" s="194" t="str">
        <f t="shared" si="227"/>
        <v/>
      </c>
      <c r="AF511" s="194" t="str">
        <f t="shared" si="228"/>
        <v/>
      </c>
      <c r="AG511" s="194" t="str">
        <f t="shared" si="229"/>
        <v/>
      </c>
      <c r="AH511" s="194" t="str">
        <f t="shared" si="230"/>
        <v/>
      </c>
      <c r="AI511" s="194" t="str">
        <f t="shared" si="231"/>
        <v/>
      </c>
      <c r="AJ511" s="194" t="str">
        <f t="shared" si="232"/>
        <v/>
      </c>
    </row>
    <row r="512" spans="1:36" x14ac:dyDescent="0.5">
      <c r="A512" s="226">
        <v>510</v>
      </c>
      <c r="C512" s="15" t="s">
        <v>2129</v>
      </c>
      <c r="D512" s="16" t="s">
        <v>365</v>
      </c>
      <c r="E512" s="26"/>
      <c r="F512" s="28"/>
      <c r="G512" s="17" t="str">
        <f t="shared" ca="1" si="208"/>
        <v/>
      </c>
      <c r="H512" s="28"/>
      <c r="I512" s="28"/>
      <c r="J512" s="30"/>
      <c r="K512" s="189">
        <f t="shared" si="235"/>
        <v>0</v>
      </c>
      <c r="L512" s="26"/>
      <c r="M512" s="194" t="str">
        <f t="shared" si="209"/>
        <v/>
      </c>
      <c r="N512" s="194" t="str">
        <f t="shared" si="210"/>
        <v/>
      </c>
      <c r="O512" s="194" t="str">
        <f t="shared" si="211"/>
        <v/>
      </c>
      <c r="P512" s="194" t="str">
        <f t="shared" si="212"/>
        <v/>
      </c>
      <c r="Q512" s="194" t="str">
        <f t="shared" si="213"/>
        <v/>
      </c>
      <c r="R512" s="194" t="str">
        <f t="shared" si="214"/>
        <v/>
      </c>
      <c r="S512" s="194" t="str">
        <f t="shared" si="215"/>
        <v/>
      </c>
      <c r="T512" s="194" t="str">
        <f t="shared" si="216"/>
        <v/>
      </c>
      <c r="U512" s="194" t="str">
        <f t="shared" si="217"/>
        <v/>
      </c>
      <c r="V512" s="194" t="str">
        <f t="shared" si="218"/>
        <v/>
      </c>
      <c r="W512" s="194" t="str">
        <f t="shared" si="219"/>
        <v/>
      </c>
      <c r="X512" s="194" t="str">
        <f t="shared" si="220"/>
        <v/>
      </c>
      <c r="Y512" s="194" t="str">
        <f t="shared" si="221"/>
        <v/>
      </c>
      <c r="Z512" s="194" t="str">
        <f t="shared" si="222"/>
        <v/>
      </c>
      <c r="AA512" s="194" t="str">
        <f t="shared" si="223"/>
        <v/>
      </c>
      <c r="AB512" s="194" t="str">
        <f t="shared" si="224"/>
        <v/>
      </c>
      <c r="AC512" s="194" t="str">
        <f t="shared" si="225"/>
        <v/>
      </c>
      <c r="AD512" s="194" t="str">
        <f t="shared" si="226"/>
        <v/>
      </c>
      <c r="AE512" s="194" t="str">
        <f t="shared" si="227"/>
        <v/>
      </c>
      <c r="AF512" s="194" t="str">
        <f t="shared" si="228"/>
        <v/>
      </c>
      <c r="AG512" s="194" t="str">
        <f t="shared" si="229"/>
        <v/>
      </c>
      <c r="AH512" s="194" t="str">
        <f t="shared" si="230"/>
        <v/>
      </c>
      <c r="AI512" s="194" t="str">
        <f t="shared" si="231"/>
        <v/>
      </c>
      <c r="AJ512" s="194" t="str">
        <f t="shared" si="232"/>
        <v/>
      </c>
    </row>
    <row r="513" spans="1:36" x14ac:dyDescent="0.5">
      <c r="A513" s="226">
        <v>511</v>
      </c>
      <c r="C513" s="15" t="s">
        <v>2130</v>
      </c>
      <c r="D513" s="16" t="s">
        <v>366</v>
      </c>
      <c r="E513" s="26"/>
      <c r="F513" s="28"/>
      <c r="G513" s="17" t="str">
        <f t="shared" ca="1" si="208"/>
        <v/>
      </c>
      <c r="H513" s="28"/>
      <c r="I513" s="28"/>
      <c r="J513" s="30"/>
      <c r="K513" s="189">
        <f t="shared" si="235"/>
        <v>0</v>
      </c>
      <c r="L513" s="26"/>
      <c r="M513" s="194" t="str">
        <f t="shared" si="209"/>
        <v/>
      </c>
      <c r="N513" s="194" t="str">
        <f t="shared" si="210"/>
        <v/>
      </c>
      <c r="O513" s="194" t="str">
        <f t="shared" si="211"/>
        <v/>
      </c>
      <c r="P513" s="194" t="str">
        <f t="shared" si="212"/>
        <v/>
      </c>
      <c r="Q513" s="194" t="str">
        <f t="shared" si="213"/>
        <v/>
      </c>
      <c r="R513" s="194" t="str">
        <f t="shared" si="214"/>
        <v/>
      </c>
      <c r="S513" s="194" t="str">
        <f t="shared" si="215"/>
        <v/>
      </c>
      <c r="T513" s="194" t="str">
        <f t="shared" si="216"/>
        <v/>
      </c>
      <c r="U513" s="194" t="str">
        <f t="shared" si="217"/>
        <v/>
      </c>
      <c r="V513" s="194" t="str">
        <f t="shared" si="218"/>
        <v/>
      </c>
      <c r="W513" s="194" t="str">
        <f t="shared" si="219"/>
        <v/>
      </c>
      <c r="X513" s="194" t="str">
        <f t="shared" si="220"/>
        <v/>
      </c>
      <c r="Y513" s="194" t="str">
        <f t="shared" si="221"/>
        <v/>
      </c>
      <c r="Z513" s="194" t="str">
        <f t="shared" si="222"/>
        <v/>
      </c>
      <c r="AA513" s="194" t="str">
        <f t="shared" si="223"/>
        <v/>
      </c>
      <c r="AB513" s="194" t="str">
        <f t="shared" si="224"/>
        <v/>
      </c>
      <c r="AC513" s="194" t="str">
        <f t="shared" si="225"/>
        <v/>
      </c>
      <c r="AD513" s="194" t="str">
        <f t="shared" si="226"/>
        <v/>
      </c>
      <c r="AE513" s="194" t="str">
        <f t="shared" si="227"/>
        <v/>
      </c>
      <c r="AF513" s="194" t="str">
        <f t="shared" si="228"/>
        <v/>
      </c>
      <c r="AG513" s="194" t="str">
        <f t="shared" si="229"/>
        <v/>
      </c>
      <c r="AH513" s="194" t="str">
        <f t="shared" si="230"/>
        <v/>
      </c>
      <c r="AI513" s="194" t="str">
        <f t="shared" si="231"/>
        <v/>
      </c>
      <c r="AJ513" s="194" t="str">
        <f t="shared" si="232"/>
        <v/>
      </c>
    </row>
    <row r="514" spans="1:36" x14ac:dyDescent="0.5">
      <c r="A514" s="226">
        <v>512</v>
      </c>
      <c r="C514" s="15" t="s">
        <v>2128</v>
      </c>
      <c r="D514" s="16" t="s">
        <v>364</v>
      </c>
      <c r="E514" s="26"/>
      <c r="F514" s="28"/>
      <c r="G514" s="17" t="str">
        <f t="shared" ref="G514:G577" ca="1" si="236">IF(ISBLANK(F514) = TRUE,"",INDIRECT(CONCATENATE("Day_",F514)))</f>
        <v/>
      </c>
      <c r="H514" s="28"/>
      <c r="I514" s="28"/>
      <c r="J514" s="30"/>
      <c r="K514" s="189">
        <f t="shared" si="235"/>
        <v>0</v>
      </c>
      <c r="L514" s="26"/>
      <c r="M514" s="194" t="str">
        <f t="shared" si="209"/>
        <v/>
      </c>
      <c r="N514" s="194" t="str">
        <f t="shared" si="210"/>
        <v/>
      </c>
      <c r="O514" s="194" t="str">
        <f t="shared" si="211"/>
        <v/>
      </c>
      <c r="P514" s="194" t="str">
        <f t="shared" si="212"/>
        <v/>
      </c>
      <c r="Q514" s="194" t="str">
        <f t="shared" si="213"/>
        <v/>
      </c>
      <c r="R514" s="194" t="str">
        <f t="shared" si="214"/>
        <v/>
      </c>
      <c r="S514" s="194" t="str">
        <f t="shared" si="215"/>
        <v/>
      </c>
      <c r="T514" s="194" t="str">
        <f t="shared" si="216"/>
        <v/>
      </c>
      <c r="U514" s="194" t="str">
        <f t="shared" si="217"/>
        <v/>
      </c>
      <c r="V514" s="194" t="str">
        <f t="shared" si="218"/>
        <v/>
      </c>
      <c r="W514" s="194" t="str">
        <f t="shared" si="219"/>
        <v/>
      </c>
      <c r="X514" s="194" t="str">
        <f t="shared" si="220"/>
        <v/>
      </c>
      <c r="Y514" s="194" t="str">
        <f t="shared" si="221"/>
        <v/>
      </c>
      <c r="Z514" s="194" t="str">
        <f t="shared" si="222"/>
        <v/>
      </c>
      <c r="AA514" s="194" t="str">
        <f t="shared" si="223"/>
        <v/>
      </c>
      <c r="AB514" s="194" t="str">
        <f t="shared" si="224"/>
        <v/>
      </c>
      <c r="AC514" s="194" t="str">
        <f t="shared" si="225"/>
        <v/>
      </c>
      <c r="AD514" s="194" t="str">
        <f t="shared" si="226"/>
        <v/>
      </c>
      <c r="AE514" s="194" t="str">
        <f t="shared" si="227"/>
        <v/>
      </c>
      <c r="AF514" s="194" t="str">
        <f t="shared" si="228"/>
        <v/>
      </c>
      <c r="AG514" s="194" t="str">
        <f t="shared" si="229"/>
        <v/>
      </c>
      <c r="AH514" s="194" t="str">
        <f t="shared" si="230"/>
        <v/>
      </c>
      <c r="AI514" s="194" t="str">
        <f t="shared" si="231"/>
        <v/>
      </c>
      <c r="AJ514" s="194" t="str">
        <f t="shared" si="232"/>
        <v/>
      </c>
    </row>
    <row r="515" spans="1:36" x14ac:dyDescent="0.5">
      <c r="A515" s="226">
        <v>513</v>
      </c>
      <c r="C515" s="15" t="s">
        <v>2131</v>
      </c>
      <c r="D515" s="16" t="s">
        <v>367</v>
      </c>
      <c r="E515" s="26"/>
      <c r="F515" s="28"/>
      <c r="G515" s="17" t="str">
        <f t="shared" ca="1" si="236"/>
        <v/>
      </c>
      <c r="H515" s="28"/>
      <c r="I515" s="28"/>
      <c r="J515" s="30"/>
      <c r="K515" s="189">
        <f t="shared" si="235"/>
        <v>0</v>
      </c>
      <c r="L515" s="26"/>
      <c r="M515" s="194" t="str">
        <f t="shared" ref="M515:M578" si="237">IF(K515=1, IF(H515&gt;0, H515, ""), "")</f>
        <v/>
      </c>
      <c r="N515" s="194" t="str">
        <f t="shared" ref="N515:N578" si="238">IF(K515=1, IF(F515&gt;0, 1, ""), "")</f>
        <v/>
      </c>
      <c r="O515" s="194" t="str">
        <f t="shared" ref="O515:O578" si="239">IF(K515=2, IF(H515&gt;0, H515, ""), "")</f>
        <v/>
      </c>
      <c r="P515" s="194" t="str">
        <f t="shared" ref="P515:P578" si="240">IF(K515=2, IF(F515&gt;0, 1, ""), "")</f>
        <v/>
      </c>
      <c r="Q515" s="194" t="str">
        <f t="shared" ref="Q515:Q578" si="241">IF(K515=3, IF(H515&gt;0, H515, ""), "")</f>
        <v/>
      </c>
      <c r="R515" s="194" t="str">
        <f t="shared" ref="R515:R578" si="242">IF(K515=3, IF(F515&gt;0, 1, ""), "")</f>
        <v/>
      </c>
      <c r="S515" s="194" t="str">
        <f t="shared" ref="S515:S578" si="243">IF(K515=4, IF(H515&gt;0, H515, ""), "")</f>
        <v/>
      </c>
      <c r="T515" s="194" t="str">
        <f t="shared" ref="T515:T578" si="244">IF(K515=4, IF(F515&gt;0, 1, ""), "")</f>
        <v/>
      </c>
      <c r="U515" s="194" t="str">
        <f t="shared" ref="U515:U578" si="245">IF(K515=5, IF(H515&gt;0, H515, ""), "")</f>
        <v/>
      </c>
      <c r="V515" s="194" t="str">
        <f t="shared" ref="V515:V578" si="246">IF(K515=5, IF(F515&gt;0, 1, ""), "")</f>
        <v/>
      </c>
      <c r="W515" s="194" t="str">
        <f t="shared" ref="W515:W578" si="247">IF(K515=6, IF(H515&gt;0, H515, ""), "")</f>
        <v/>
      </c>
      <c r="X515" s="194" t="str">
        <f t="shared" ref="X515:X578" si="248">IF(K515=6, IF(F515&gt;0, 1, ""), "")</f>
        <v/>
      </c>
      <c r="Y515" s="194" t="str">
        <f t="shared" ref="Y515:Y578" si="249">IF(K515=7, IF(H515&gt;0, H515, ""), "")</f>
        <v/>
      </c>
      <c r="Z515" s="194" t="str">
        <f t="shared" ref="Z515:Z578" si="250">IF(K515=7, IF(F515&gt;0, 1, ""), "")</f>
        <v/>
      </c>
      <c r="AA515" s="194" t="str">
        <f t="shared" ref="AA515:AA578" si="251">IF(K515=8, IF(H515&gt;0, H515, ""), "")</f>
        <v/>
      </c>
      <c r="AB515" s="194" t="str">
        <f t="shared" ref="AB515:AB578" si="252">IF(K515=8, IF(F515&gt;0, 1, ""), "")</f>
        <v/>
      </c>
      <c r="AC515" s="194" t="str">
        <f t="shared" ref="AC515:AC578" si="253">IF(K515=9, IF(H515&gt;0, H515, ""), "")</f>
        <v/>
      </c>
      <c r="AD515" s="194" t="str">
        <f t="shared" ref="AD515:AD578" si="254">IF(K515=9, IF(F515&gt;0, 1, ""), "")</f>
        <v/>
      </c>
      <c r="AE515" s="194" t="str">
        <f t="shared" ref="AE515:AE578" si="255">IF(K515=10, IF(H515&gt;0, H515, ""), "")</f>
        <v/>
      </c>
      <c r="AF515" s="194" t="str">
        <f t="shared" ref="AF515:AF578" si="256">IF(K515=10, IF(F515&gt;0, 1, ""), "")</f>
        <v/>
      </c>
      <c r="AG515" s="194" t="str">
        <f t="shared" ref="AG515:AG578" si="257">IF(K515=11, IF(H515&gt;0, H515, ""), "")</f>
        <v/>
      </c>
      <c r="AH515" s="194" t="str">
        <f t="shared" ref="AH515:AH578" si="258">IF(K515=11, IF(F515&gt;0, 1, ""), "")</f>
        <v/>
      </c>
      <c r="AI515" s="194" t="str">
        <f t="shared" ref="AI515:AI578" si="259">IF(K515=12, IF(H515&gt;0, H515, ""), "")</f>
        <v/>
      </c>
      <c r="AJ515" s="194" t="str">
        <f t="shared" ref="AJ515:AJ578" si="260">IF(K515=12, IF(F515&gt;0, 1, ""), "")</f>
        <v/>
      </c>
    </row>
    <row r="516" spans="1:36" x14ac:dyDescent="0.5">
      <c r="A516" s="226">
        <v>514</v>
      </c>
      <c r="C516" s="15" t="s">
        <v>2132</v>
      </c>
      <c r="D516" s="16" t="s">
        <v>368</v>
      </c>
      <c r="E516" s="26"/>
      <c r="F516" s="28"/>
      <c r="G516" s="17" t="str">
        <f t="shared" ca="1" si="236"/>
        <v/>
      </c>
      <c r="H516" s="28"/>
      <c r="I516" s="28"/>
      <c r="J516" s="30"/>
      <c r="K516" s="189">
        <f t="shared" si="235"/>
        <v>0</v>
      </c>
      <c r="L516" s="26"/>
      <c r="M516" s="194" t="str">
        <f t="shared" si="237"/>
        <v/>
      </c>
      <c r="N516" s="194" t="str">
        <f t="shared" si="238"/>
        <v/>
      </c>
      <c r="O516" s="194" t="str">
        <f t="shared" si="239"/>
        <v/>
      </c>
      <c r="P516" s="194" t="str">
        <f t="shared" si="240"/>
        <v/>
      </c>
      <c r="Q516" s="194" t="str">
        <f t="shared" si="241"/>
        <v/>
      </c>
      <c r="R516" s="194" t="str">
        <f t="shared" si="242"/>
        <v/>
      </c>
      <c r="S516" s="194" t="str">
        <f t="shared" si="243"/>
        <v/>
      </c>
      <c r="T516" s="194" t="str">
        <f t="shared" si="244"/>
        <v/>
      </c>
      <c r="U516" s="194" t="str">
        <f t="shared" si="245"/>
        <v/>
      </c>
      <c r="V516" s="194" t="str">
        <f t="shared" si="246"/>
        <v/>
      </c>
      <c r="W516" s="194" t="str">
        <f t="shared" si="247"/>
        <v/>
      </c>
      <c r="X516" s="194" t="str">
        <f t="shared" si="248"/>
        <v/>
      </c>
      <c r="Y516" s="194" t="str">
        <f t="shared" si="249"/>
        <v/>
      </c>
      <c r="Z516" s="194" t="str">
        <f t="shared" si="250"/>
        <v/>
      </c>
      <c r="AA516" s="194" t="str">
        <f t="shared" si="251"/>
        <v/>
      </c>
      <c r="AB516" s="194" t="str">
        <f t="shared" si="252"/>
        <v/>
      </c>
      <c r="AC516" s="194" t="str">
        <f t="shared" si="253"/>
        <v/>
      </c>
      <c r="AD516" s="194" t="str">
        <f t="shared" si="254"/>
        <v/>
      </c>
      <c r="AE516" s="194" t="str">
        <f t="shared" si="255"/>
        <v/>
      </c>
      <c r="AF516" s="194" t="str">
        <f t="shared" si="256"/>
        <v/>
      </c>
      <c r="AG516" s="194" t="str">
        <f t="shared" si="257"/>
        <v/>
      </c>
      <c r="AH516" s="194" t="str">
        <f t="shared" si="258"/>
        <v/>
      </c>
      <c r="AI516" s="194" t="str">
        <f t="shared" si="259"/>
        <v/>
      </c>
      <c r="AJ516" s="194" t="str">
        <f t="shared" si="260"/>
        <v/>
      </c>
    </row>
    <row r="517" spans="1:36" x14ac:dyDescent="0.5">
      <c r="A517" s="226">
        <v>515</v>
      </c>
      <c r="C517" s="15" t="s">
        <v>2133</v>
      </c>
      <c r="D517" s="16" t="s">
        <v>369</v>
      </c>
      <c r="E517" s="26"/>
      <c r="F517" s="28"/>
      <c r="G517" s="17" t="str">
        <f t="shared" ca="1" si="236"/>
        <v/>
      </c>
      <c r="H517" s="28"/>
      <c r="I517" s="28"/>
      <c r="J517" s="30"/>
      <c r="K517" s="189">
        <f t="shared" si="235"/>
        <v>0</v>
      </c>
      <c r="L517" s="26"/>
      <c r="M517" s="194" t="str">
        <f t="shared" si="237"/>
        <v/>
      </c>
      <c r="N517" s="194" t="str">
        <f t="shared" si="238"/>
        <v/>
      </c>
      <c r="O517" s="194" t="str">
        <f t="shared" si="239"/>
        <v/>
      </c>
      <c r="P517" s="194" t="str">
        <f t="shared" si="240"/>
        <v/>
      </c>
      <c r="Q517" s="194" t="str">
        <f t="shared" si="241"/>
        <v/>
      </c>
      <c r="R517" s="194" t="str">
        <f t="shared" si="242"/>
        <v/>
      </c>
      <c r="S517" s="194" t="str">
        <f t="shared" si="243"/>
        <v/>
      </c>
      <c r="T517" s="194" t="str">
        <f t="shared" si="244"/>
        <v/>
      </c>
      <c r="U517" s="194" t="str">
        <f t="shared" si="245"/>
        <v/>
      </c>
      <c r="V517" s="194" t="str">
        <f t="shared" si="246"/>
        <v/>
      </c>
      <c r="W517" s="194" t="str">
        <f t="shared" si="247"/>
        <v/>
      </c>
      <c r="X517" s="194" t="str">
        <f t="shared" si="248"/>
        <v/>
      </c>
      <c r="Y517" s="194" t="str">
        <f t="shared" si="249"/>
        <v/>
      </c>
      <c r="Z517" s="194" t="str">
        <f t="shared" si="250"/>
        <v/>
      </c>
      <c r="AA517" s="194" t="str">
        <f t="shared" si="251"/>
        <v/>
      </c>
      <c r="AB517" s="194" t="str">
        <f t="shared" si="252"/>
        <v/>
      </c>
      <c r="AC517" s="194" t="str">
        <f t="shared" si="253"/>
        <v/>
      </c>
      <c r="AD517" s="194" t="str">
        <f t="shared" si="254"/>
        <v/>
      </c>
      <c r="AE517" s="194" t="str">
        <f t="shared" si="255"/>
        <v/>
      </c>
      <c r="AF517" s="194" t="str">
        <f t="shared" si="256"/>
        <v/>
      </c>
      <c r="AG517" s="194" t="str">
        <f t="shared" si="257"/>
        <v/>
      </c>
      <c r="AH517" s="194" t="str">
        <f t="shared" si="258"/>
        <v/>
      </c>
      <c r="AI517" s="194" t="str">
        <f t="shared" si="259"/>
        <v/>
      </c>
      <c r="AJ517" s="194" t="str">
        <f t="shared" si="260"/>
        <v/>
      </c>
    </row>
    <row r="518" spans="1:36" x14ac:dyDescent="0.5">
      <c r="A518" s="226">
        <v>516</v>
      </c>
      <c r="C518" s="15" t="s">
        <v>2134</v>
      </c>
      <c r="D518" s="16" t="s">
        <v>370</v>
      </c>
      <c r="E518" s="26"/>
      <c r="F518" s="28"/>
      <c r="G518" s="17" t="str">
        <f t="shared" ca="1" si="236"/>
        <v/>
      </c>
      <c r="H518" s="28"/>
      <c r="I518" s="28"/>
      <c r="J518" s="30"/>
      <c r="K518" s="189">
        <f t="shared" si="235"/>
        <v>0</v>
      </c>
      <c r="L518" s="26"/>
      <c r="M518" s="194" t="str">
        <f t="shared" si="237"/>
        <v/>
      </c>
      <c r="N518" s="194" t="str">
        <f t="shared" si="238"/>
        <v/>
      </c>
      <c r="O518" s="194" t="str">
        <f t="shared" si="239"/>
        <v/>
      </c>
      <c r="P518" s="194" t="str">
        <f t="shared" si="240"/>
        <v/>
      </c>
      <c r="Q518" s="194" t="str">
        <f t="shared" si="241"/>
        <v/>
      </c>
      <c r="R518" s="194" t="str">
        <f t="shared" si="242"/>
        <v/>
      </c>
      <c r="S518" s="194" t="str">
        <f t="shared" si="243"/>
        <v/>
      </c>
      <c r="T518" s="194" t="str">
        <f t="shared" si="244"/>
        <v/>
      </c>
      <c r="U518" s="194" t="str">
        <f t="shared" si="245"/>
        <v/>
      </c>
      <c r="V518" s="194" t="str">
        <f t="shared" si="246"/>
        <v/>
      </c>
      <c r="W518" s="194" t="str">
        <f t="shared" si="247"/>
        <v/>
      </c>
      <c r="X518" s="194" t="str">
        <f t="shared" si="248"/>
        <v/>
      </c>
      <c r="Y518" s="194" t="str">
        <f t="shared" si="249"/>
        <v/>
      </c>
      <c r="Z518" s="194" t="str">
        <f t="shared" si="250"/>
        <v/>
      </c>
      <c r="AA518" s="194" t="str">
        <f t="shared" si="251"/>
        <v/>
      </c>
      <c r="AB518" s="194" t="str">
        <f t="shared" si="252"/>
        <v/>
      </c>
      <c r="AC518" s="194" t="str">
        <f t="shared" si="253"/>
        <v/>
      </c>
      <c r="AD518" s="194" t="str">
        <f t="shared" si="254"/>
        <v/>
      </c>
      <c r="AE518" s="194" t="str">
        <f t="shared" si="255"/>
        <v/>
      </c>
      <c r="AF518" s="194" t="str">
        <f t="shared" si="256"/>
        <v/>
      </c>
      <c r="AG518" s="194" t="str">
        <f t="shared" si="257"/>
        <v/>
      </c>
      <c r="AH518" s="194" t="str">
        <f t="shared" si="258"/>
        <v/>
      </c>
      <c r="AI518" s="194" t="str">
        <f t="shared" si="259"/>
        <v/>
      </c>
      <c r="AJ518" s="194" t="str">
        <f t="shared" si="260"/>
        <v/>
      </c>
    </row>
    <row r="519" spans="1:36" x14ac:dyDescent="0.5">
      <c r="A519" s="226">
        <v>517</v>
      </c>
      <c r="C519" s="15" t="s">
        <v>2135</v>
      </c>
      <c r="D519" s="16" t="s">
        <v>371</v>
      </c>
      <c r="E519" s="26"/>
      <c r="F519" s="28"/>
      <c r="G519" s="17" t="str">
        <f t="shared" ca="1" si="236"/>
        <v/>
      </c>
      <c r="H519" s="28"/>
      <c r="I519" s="28"/>
      <c r="J519" s="30"/>
      <c r="K519" s="189">
        <f t="shared" si="235"/>
        <v>0</v>
      </c>
      <c r="L519" s="26"/>
      <c r="M519" s="194" t="str">
        <f t="shared" si="237"/>
        <v/>
      </c>
      <c r="N519" s="194" t="str">
        <f t="shared" si="238"/>
        <v/>
      </c>
      <c r="O519" s="194" t="str">
        <f t="shared" si="239"/>
        <v/>
      </c>
      <c r="P519" s="194" t="str">
        <f t="shared" si="240"/>
        <v/>
      </c>
      <c r="Q519" s="194" t="str">
        <f t="shared" si="241"/>
        <v/>
      </c>
      <c r="R519" s="194" t="str">
        <f t="shared" si="242"/>
        <v/>
      </c>
      <c r="S519" s="194" t="str">
        <f t="shared" si="243"/>
        <v/>
      </c>
      <c r="T519" s="194" t="str">
        <f t="shared" si="244"/>
        <v/>
      </c>
      <c r="U519" s="194" t="str">
        <f t="shared" si="245"/>
        <v/>
      </c>
      <c r="V519" s="194" t="str">
        <f t="shared" si="246"/>
        <v/>
      </c>
      <c r="W519" s="194" t="str">
        <f t="shared" si="247"/>
        <v/>
      </c>
      <c r="X519" s="194" t="str">
        <f t="shared" si="248"/>
        <v/>
      </c>
      <c r="Y519" s="194" t="str">
        <f t="shared" si="249"/>
        <v/>
      </c>
      <c r="Z519" s="194" t="str">
        <f t="shared" si="250"/>
        <v/>
      </c>
      <c r="AA519" s="194" t="str">
        <f t="shared" si="251"/>
        <v/>
      </c>
      <c r="AB519" s="194" t="str">
        <f t="shared" si="252"/>
        <v/>
      </c>
      <c r="AC519" s="194" t="str">
        <f t="shared" si="253"/>
        <v/>
      </c>
      <c r="AD519" s="194" t="str">
        <f t="shared" si="254"/>
        <v/>
      </c>
      <c r="AE519" s="194" t="str">
        <f t="shared" si="255"/>
        <v/>
      </c>
      <c r="AF519" s="194" t="str">
        <f t="shared" si="256"/>
        <v/>
      </c>
      <c r="AG519" s="194" t="str">
        <f t="shared" si="257"/>
        <v/>
      </c>
      <c r="AH519" s="194" t="str">
        <f t="shared" si="258"/>
        <v/>
      </c>
      <c r="AI519" s="194" t="str">
        <f t="shared" si="259"/>
        <v/>
      </c>
      <c r="AJ519" s="194" t="str">
        <f t="shared" si="260"/>
        <v/>
      </c>
    </row>
    <row r="520" spans="1:36" x14ac:dyDescent="0.5">
      <c r="A520" s="226">
        <v>518</v>
      </c>
      <c r="C520" s="15" t="s">
        <v>2136</v>
      </c>
      <c r="D520" s="16" t="s">
        <v>372</v>
      </c>
      <c r="E520" s="26"/>
      <c r="F520" s="28"/>
      <c r="G520" s="17" t="str">
        <f t="shared" ca="1" si="236"/>
        <v/>
      </c>
      <c r="H520" s="28"/>
      <c r="I520" s="28"/>
      <c r="J520" s="30"/>
      <c r="K520" s="189">
        <f t="shared" si="235"/>
        <v>0</v>
      </c>
      <c r="L520" s="26"/>
      <c r="M520" s="194" t="str">
        <f t="shared" si="237"/>
        <v/>
      </c>
      <c r="N520" s="194" t="str">
        <f t="shared" si="238"/>
        <v/>
      </c>
      <c r="O520" s="194" t="str">
        <f t="shared" si="239"/>
        <v/>
      </c>
      <c r="P520" s="194" t="str">
        <f t="shared" si="240"/>
        <v/>
      </c>
      <c r="Q520" s="194" t="str">
        <f t="shared" si="241"/>
        <v/>
      </c>
      <c r="R520" s="194" t="str">
        <f t="shared" si="242"/>
        <v/>
      </c>
      <c r="S520" s="194" t="str">
        <f t="shared" si="243"/>
        <v/>
      </c>
      <c r="T520" s="194" t="str">
        <f t="shared" si="244"/>
        <v/>
      </c>
      <c r="U520" s="194" t="str">
        <f t="shared" si="245"/>
        <v/>
      </c>
      <c r="V520" s="194" t="str">
        <f t="shared" si="246"/>
        <v/>
      </c>
      <c r="W520" s="194" t="str">
        <f t="shared" si="247"/>
        <v/>
      </c>
      <c r="X520" s="194" t="str">
        <f t="shared" si="248"/>
        <v/>
      </c>
      <c r="Y520" s="194" t="str">
        <f t="shared" si="249"/>
        <v/>
      </c>
      <c r="Z520" s="194" t="str">
        <f t="shared" si="250"/>
        <v/>
      </c>
      <c r="AA520" s="194" t="str">
        <f t="shared" si="251"/>
        <v/>
      </c>
      <c r="AB520" s="194" t="str">
        <f t="shared" si="252"/>
        <v/>
      </c>
      <c r="AC520" s="194" t="str">
        <f t="shared" si="253"/>
        <v/>
      </c>
      <c r="AD520" s="194" t="str">
        <f t="shared" si="254"/>
        <v/>
      </c>
      <c r="AE520" s="194" t="str">
        <f t="shared" si="255"/>
        <v/>
      </c>
      <c r="AF520" s="194" t="str">
        <f t="shared" si="256"/>
        <v/>
      </c>
      <c r="AG520" s="194" t="str">
        <f t="shared" si="257"/>
        <v/>
      </c>
      <c r="AH520" s="194" t="str">
        <f t="shared" si="258"/>
        <v/>
      </c>
      <c r="AI520" s="194" t="str">
        <f t="shared" si="259"/>
        <v/>
      </c>
      <c r="AJ520" s="194" t="str">
        <f t="shared" si="260"/>
        <v/>
      </c>
    </row>
    <row r="521" spans="1:36" x14ac:dyDescent="0.5">
      <c r="A521" s="230">
        <v>519</v>
      </c>
      <c r="B521" s="231"/>
      <c r="C521" s="15" t="s">
        <v>2137</v>
      </c>
      <c r="D521" s="16" t="s">
        <v>3455</v>
      </c>
      <c r="E521" s="26"/>
      <c r="F521" s="28"/>
      <c r="G521" s="17" t="str">
        <f t="shared" ca="1" si="236"/>
        <v/>
      </c>
      <c r="H521" s="28"/>
      <c r="I521" s="28"/>
      <c r="J521" s="30"/>
      <c r="K521" s="189">
        <f t="shared" si="235"/>
        <v>0</v>
      </c>
      <c r="L521" s="26"/>
      <c r="M521" s="194" t="str">
        <f t="shared" si="237"/>
        <v/>
      </c>
      <c r="N521" s="194" t="str">
        <f t="shared" si="238"/>
        <v/>
      </c>
      <c r="O521" s="194" t="str">
        <f t="shared" si="239"/>
        <v/>
      </c>
      <c r="P521" s="194" t="str">
        <f t="shared" si="240"/>
        <v/>
      </c>
      <c r="Q521" s="194" t="str">
        <f t="shared" si="241"/>
        <v/>
      </c>
      <c r="R521" s="194" t="str">
        <f t="shared" si="242"/>
        <v/>
      </c>
      <c r="S521" s="194" t="str">
        <f t="shared" si="243"/>
        <v/>
      </c>
      <c r="T521" s="194" t="str">
        <f t="shared" si="244"/>
        <v/>
      </c>
      <c r="U521" s="194" t="str">
        <f t="shared" si="245"/>
        <v/>
      </c>
      <c r="V521" s="194" t="str">
        <f t="shared" si="246"/>
        <v/>
      </c>
      <c r="W521" s="194" t="str">
        <f t="shared" si="247"/>
        <v/>
      </c>
      <c r="X521" s="194" t="str">
        <f t="shared" si="248"/>
        <v/>
      </c>
      <c r="Y521" s="194" t="str">
        <f t="shared" si="249"/>
        <v/>
      </c>
      <c r="Z521" s="194" t="str">
        <f t="shared" si="250"/>
        <v/>
      </c>
      <c r="AA521" s="194" t="str">
        <f t="shared" si="251"/>
        <v/>
      </c>
      <c r="AB521" s="194" t="str">
        <f t="shared" si="252"/>
        <v/>
      </c>
      <c r="AC521" s="194" t="str">
        <f t="shared" si="253"/>
        <v/>
      </c>
      <c r="AD521" s="194" t="str">
        <f t="shared" si="254"/>
        <v/>
      </c>
      <c r="AE521" s="194" t="str">
        <f t="shared" si="255"/>
        <v/>
      </c>
      <c r="AF521" s="194" t="str">
        <f t="shared" si="256"/>
        <v/>
      </c>
      <c r="AG521" s="194" t="str">
        <f t="shared" si="257"/>
        <v/>
      </c>
      <c r="AH521" s="194" t="str">
        <f t="shared" si="258"/>
        <v/>
      </c>
      <c r="AI521" s="194" t="str">
        <f t="shared" si="259"/>
        <v/>
      </c>
      <c r="AJ521" s="194" t="str">
        <f t="shared" si="260"/>
        <v/>
      </c>
    </row>
    <row r="522" spans="1:36" s="92" customFormat="1" ht="20.25" thickBot="1" x14ac:dyDescent="0.55000000000000004">
      <c r="A522" s="227">
        <v>520</v>
      </c>
      <c r="B522" s="220"/>
      <c r="C522" s="93" t="s">
        <v>2117</v>
      </c>
      <c r="D522" s="94" t="s">
        <v>353</v>
      </c>
      <c r="E522" s="95"/>
      <c r="F522" s="98"/>
      <c r="G522" s="97" t="str">
        <f t="shared" ca="1" si="236"/>
        <v/>
      </c>
      <c r="H522" s="98"/>
      <c r="I522" s="98"/>
      <c r="J522" s="99"/>
      <c r="K522" s="190">
        <f t="shared" si="235"/>
        <v>0</v>
      </c>
      <c r="L522" s="95"/>
      <c r="M522" s="195" t="str">
        <f t="shared" si="237"/>
        <v/>
      </c>
      <c r="N522" s="195" t="str">
        <f t="shared" si="238"/>
        <v/>
      </c>
      <c r="O522" s="195" t="str">
        <f t="shared" si="239"/>
        <v/>
      </c>
      <c r="P522" s="195" t="str">
        <f t="shared" si="240"/>
        <v/>
      </c>
      <c r="Q522" s="195" t="str">
        <f t="shared" si="241"/>
        <v/>
      </c>
      <c r="R522" s="195" t="str">
        <f t="shared" si="242"/>
        <v/>
      </c>
      <c r="S522" s="195" t="str">
        <f t="shared" si="243"/>
        <v/>
      </c>
      <c r="T522" s="195" t="str">
        <f t="shared" si="244"/>
        <v/>
      </c>
      <c r="U522" s="195" t="str">
        <f t="shared" si="245"/>
        <v/>
      </c>
      <c r="V522" s="195" t="str">
        <f t="shared" si="246"/>
        <v/>
      </c>
      <c r="W522" s="195" t="str">
        <f t="shared" si="247"/>
        <v/>
      </c>
      <c r="X522" s="195" t="str">
        <f t="shared" si="248"/>
        <v/>
      </c>
      <c r="Y522" s="195" t="str">
        <f t="shared" si="249"/>
        <v/>
      </c>
      <c r="Z522" s="195" t="str">
        <f t="shared" si="250"/>
        <v/>
      </c>
      <c r="AA522" s="195" t="str">
        <f t="shared" si="251"/>
        <v/>
      </c>
      <c r="AB522" s="195" t="str">
        <f t="shared" si="252"/>
        <v/>
      </c>
      <c r="AC522" s="195" t="str">
        <f t="shared" si="253"/>
        <v/>
      </c>
      <c r="AD522" s="195" t="str">
        <f t="shared" si="254"/>
        <v/>
      </c>
      <c r="AE522" s="195" t="str">
        <f t="shared" si="255"/>
        <v/>
      </c>
      <c r="AF522" s="195" t="str">
        <f t="shared" si="256"/>
        <v/>
      </c>
      <c r="AG522" s="195" t="str">
        <f t="shared" si="257"/>
        <v/>
      </c>
      <c r="AH522" s="195" t="str">
        <f t="shared" si="258"/>
        <v/>
      </c>
      <c r="AI522" s="195" t="str">
        <f t="shared" si="259"/>
        <v/>
      </c>
      <c r="AJ522" s="195" t="str">
        <f t="shared" si="260"/>
        <v/>
      </c>
    </row>
    <row r="523" spans="1:36" x14ac:dyDescent="0.5">
      <c r="A523" s="226">
        <v>521</v>
      </c>
      <c r="C523" s="85" t="s">
        <v>2140</v>
      </c>
      <c r="D523" s="86" t="s">
        <v>375</v>
      </c>
      <c r="E523" s="87"/>
      <c r="F523" s="90"/>
      <c r="G523" s="89" t="str">
        <f t="shared" ca="1" si="236"/>
        <v/>
      </c>
      <c r="H523" s="90"/>
      <c r="I523" s="90"/>
      <c r="J523" s="101"/>
      <c r="K523" s="118"/>
      <c r="L523" s="87"/>
      <c r="M523" s="193" t="str">
        <f t="shared" si="237"/>
        <v/>
      </c>
      <c r="N523" s="193" t="str">
        <f t="shared" si="238"/>
        <v/>
      </c>
      <c r="O523" s="193" t="str">
        <f t="shared" si="239"/>
        <v/>
      </c>
      <c r="P523" s="193" t="str">
        <f t="shared" si="240"/>
        <v/>
      </c>
      <c r="Q523" s="193" t="str">
        <f t="shared" si="241"/>
        <v/>
      </c>
      <c r="R523" s="193" t="str">
        <f t="shared" si="242"/>
        <v/>
      </c>
      <c r="S523" s="193" t="str">
        <f t="shared" si="243"/>
        <v/>
      </c>
      <c r="T523" s="193" t="str">
        <f t="shared" si="244"/>
        <v/>
      </c>
      <c r="U523" s="193" t="str">
        <f t="shared" si="245"/>
        <v/>
      </c>
      <c r="V523" s="193" t="str">
        <f t="shared" si="246"/>
        <v/>
      </c>
      <c r="W523" s="193" t="str">
        <f t="shared" si="247"/>
        <v/>
      </c>
      <c r="X523" s="193" t="str">
        <f t="shared" si="248"/>
        <v/>
      </c>
      <c r="Y523" s="193" t="str">
        <f t="shared" si="249"/>
        <v/>
      </c>
      <c r="Z523" s="193" t="str">
        <f t="shared" si="250"/>
        <v/>
      </c>
      <c r="AA523" s="193" t="str">
        <f t="shared" si="251"/>
        <v/>
      </c>
      <c r="AB523" s="193" t="str">
        <f t="shared" si="252"/>
        <v/>
      </c>
      <c r="AC523" s="193" t="str">
        <f t="shared" si="253"/>
        <v/>
      </c>
      <c r="AD523" s="193" t="str">
        <f t="shared" si="254"/>
        <v/>
      </c>
      <c r="AE523" s="193" t="str">
        <f t="shared" si="255"/>
        <v/>
      </c>
      <c r="AF523" s="193" t="str">
        <f t="shared" si="256"/>
        <v/>
      </c>
      <c r="AG523" s="193" t="str">
        <f t="shared" si="257"/>
        <v/>
      </c>
      <c r="AH523" s="193" t="str">
        <f t="shared" si="258"/>
        <v/>
      </c>
      <c r="AI523" s="193" t="str">
        <f t="shared" si="259"/>
        <v/>
      </c>
      <c r="AJ523" s="193" t="str">
        <f t="shared" si="260"/>
        <v/>
      </c>
    </row>
    <row r="524" spans="1:36" x14ac:dyDescent="0.5">
      <c r="A524" s="226">
        <v>522</v>
      </c>
      <c r="C524" s="15" t="s">
        <v>2141</v>
      </c>
      <c r="D524" s="16" t="s">
        <v>376</v>
      </c>
      <c r="E524" s="26"/>
      <c r="F524" s="28"/>
      <c r="G524" s="17" t="str">
        <f t="shared" ca="1" si="236"/>
        <v/>
      </c>
      <c r="H524" s="28"/>
      <c r="I524" s="28"/>
      <c r="J524" s="80"/>
      <c r="K524" s="189">
        <f t="shared" ref="K524:K538" si="261">$K$523</f>
        <v>0</v>
      </c>
      <c r="L524" s="26"/>
      <c r="M524" s="194" t="str">
        <f t="shared" si="237"/>
        <v/>
      </c>
      <c r="N524" s="194" t="str">
        <f t="shared" si="238"/>
        <v/>
      </c>
      <c r="O524" s="194" t="str">
        <f t="shared" si="239"/>
        <v/>
      </c>
      <c r="P524" s="194" t="str">
        <f t="shared" si="240"/>
        <v/>
      </c>
      <c r="Q524" s="194" t="str">
        <f t="shared" si="241"/>
        <v/>
      </c>
      <c r="R524" s="194" t="str">
        <f t="shared" si="242"/>
        <v/>
      </c>
      <c r="S524" s="194" t="str">
        <f t="shared" si="243"/>
        <v/>
      </c>
      <c r="T524" s="194" t="str">
        <f t="shared" si="244"/>
        <v/>
      </c>
      <c r="U524" s="194" t="str">
        <f t="shared" si="245"/>
        <v/>
      </c>
      <c r="V524" s="194" t="str">
        <f t="shared" si="246"/>
        <v/>
      </c>
      <c r="W524" s="194" t="str">
        <f t="shared" si="247"/>
        <v/>
      </c>
      <c r="X524" s="194" t="str">
        <f t="shared" si="248"/>
        <v/>
      </c>
      <c r="Y524" s="194" t="str">
        <f t="shared" si="249"/>
        <v/>
      </c>
      <c r="Z524" s="194" t="str">
        <f t="shared" si="250"/>
        <v/>
      </c>
      <c r="AA524" s="194" t="str">
        <f t="shared" si="251"/>
        <v/>
      </c>
      <c r="AB524" s="194" t="str">
        <f t="shared" si="252"/>
        <v/>
      </c>
      <c r="AC524" s="194" t="str">
        <f t="shared" si="253"/>
        <v/>
      </c>
      <c r="AD524" s="194" t="str">
        <f t="shared" si="254"/>
        <v/>
      </c>
      <c r="AE524" s="194" t="str">
        <f t="shared" si="255"/>
        <v/>
      </c>
      <c r="AF524" s="194" t="str">
        <f t="shared" si="256"/>
        <v/>
      </c>
      <c r="AG524" s="194" t="str">
        <f t="shared" si="257"/>
        <v/>
      </c>
      <c r="AH524" s="194" t="str">
        <f t="shared" si="258"/>
        <v/>
      </c>
      <c r="AI524" s="194" t="str">
        <f t="shared" si="259"/>
        <v/>
      </c>
      <c r="AJ524" s="194" t="str">
        <f t="shared" si="260"/>
        <v/>
      </c>
    </row>
    <row r="525" spans="1:36" x14ac:dyDescent="0.5">
      <c r="A525" s="226">
        <v>523</v>
      </c>
      <c r="C525" s="15" t="s">
        <v>2142</v>
      </c>
      <c r="D525" s="16" t="s">
        <v>377</v>
      </c>
      <c r="E525" s="26"/>
      <c r="F525" s="28"/>
      <c r="G525" s="17" t="str">
        <f t="shared" ca="1" si="236"/>
        <v/>
      </c>
      <c r="H525" s="28"/>
      <c r="I525" s="28"/>
      <c r="J525" s="80"/>
      <c r="K525" s="189">
        <f t="shared" si="261"/>
        <v>0</v>
      </c>
      <c r="L525" s="26"/>
      <c r="M525" s="194" t="str">
        <f t="shared" si="237"/>
        <v/>
      </c>
      <c r="N525" s="194" t="str">
        <f t="shared" si="238"/>
        <v/>
      </c>
      <c r="O525" s="194" t="str">
        <f t="shared" si="239"/>
        <v/>
      </c>
      <c r="P525" s="194" t="str">
        <f t="shared" si="240"/>
        <v/>
      </c>
      <c r="Q525" s="194" t="str">
        <f t="shared" si="241"/>
        <v/>
      </c>
      <c r="R525" s="194" t="str">
        <f t="shared" si="242"/>
        <v/>
      </c>
      <c r="S525" s="194" t="str">
        <f t="shared" si="243"/>
        <v/>
      </c>
      <c r="T525" s="194" t="str">
        <f t="shared" si="244"/>
        <v/>
      </c>
      <c r="U525" s="194" t="str">
        <f t="shared" si="245"/>
        <v/>
      </c>
      <c r="V525" s="194" t="str">
        <f t="shared" si="246"/>
        <v/>
      </c>
      <c r="W525" s="194" t="str">
        <f t="shared" si="247"/>
        <v/>
      </c>
      <c r="X525" s="194" t="str">
        <f t="shared" si="248"/>
        <v/>
      </c>
      <c r="Y525" s="194" t="str">
        <f t="shared" si="249"/>
        <v/>
      </c>
      <c r="Z525" s="194" t="str">
        <f t="shared" si="250"/>
        <v/>
      </c>
      <c r="AA525" s="194" t="str">
        <f t="shared" si="251"/>
        <v/>
      </c>
      <c r="AB525" s="194" t="str">
        <f t="shared" si="252"/>
        <v/>
      </c>
      <c r="AC525" s="194" t="str">
        <f t="shared" si="253"/>
        <v/>
      </c>
      <c r="AD525" s="194" t="str">
        <f t="shared" si="254"/>
        <v/>
      </c>
      <c r="AE525" s="194" t="str">
        <f t="shared" si="255"/>
        <v/>
      </c>
      <c r="AF525" s="194" t="str">
        <f t="shared" si="256"/>
        <v/>
      </c>
      <c r="AG525" s="194" t="str">
        <f t="shared" si="257"/>
        <v/>
      </c>
      <c r="AH525" s="194" t="str">
        <f t="shared" si="258"/>
        <v/>
      </c>
      <c r="AI525" s="194" t="str">
        <f t="shared" si="259"/>
        <v/>
      </c>
      <c r="AJ525" s="194" t="str">
        <f t="shared" si="260"/>
        <v/>
      </c>
    </row>
    <row r="526" spans="1:36" x14ac:dyDescent="0.5">
      <c r="A526" s="226">
        <v>524</v>
      </c>
      <c r="C526" s="15" t="s">
        <v>2144</v>
      </c>
      <c r="D526" s="16" t="s">
        <v>379</v>
      </c>
      <c r="E526" s="26"/>
      <c r="F526" s="28"/>
      <c r="G526" s="17" t="str">
        <f t="shared" ca="1" si="236"/>
        <v/>
      </c>
      <c r="H526" s="28"/>
      <c r="I526" s="28"/>
      <c r="J526" s="80"/>
      <c r="K526" s="189">
        <f t="shared" si="261"/>
        <v>0</v>
      </c>
      <c r="L526" s="26"/>
      <c r="M526" s="194" t="str">
        <f t="shared" si="237"/>
        <v/>
      </c>
      <c r="N526" s="194" t="str">
        <f t="shared" si="238"/>
        <v/>
      </c>
      <c r="O526" s="194" t="str">
        <f t="shared" si="239"/>
        <v/>
      </c>
      <c r="P526" s="194" t="str">
        <f t="shared" si="240"/>
        <v/>
      </c>
      <c r="Q526" s="194" t="str">
        <f t="shared" si="241"/>
        <v/>
      </c>
      <c r="R526" s="194" t="str">
        <f t="shared" si="242"/>
        <v/>
      </c>
      <c r="S526" s="194" t="str">
        <f t="shared" si="243"/>
        <v/>
      </c>
      <c r="T526" s="194" t="str">
        <f t="shared" si="244"/>
        <v/>
      </c>
      <c r="U526" s="194" t="str">
        <f t="shared" si="245"/>
        <v/>
      </c>
      <c r="V526" s="194" t="str">
        <f t="shared" si="246"/>
        <v/>
      </c>
      <c r="W526" s="194" t="str">
        <f t="shared" si="247"/>
        <v/>
      </c>
      <c r="X526" s="194" t="str">
        <f t="shared" si="248"/>
        <v/>
      </c>
      <c r="Y526" s="194" t="str">
        <f t="shared" si="249"/>
        <v/>
      </c>
      <c r="Z526" s="194" t="str">
        <f t="shared" si="250"/>
        <v/>
      </c>
      <c r="AA526" s="194" t="str">
        <f t="shared" si="251"/>
        <v/>
      </c>
      <c r="AB526" s="194" t="str">
        <f t="shared" si="252"/>
        <v/>
      </c>
      <c r="AC526" s="194" t="str">
        <f t="shared" si="253"/>
        <v/>
      </c>
      <c r="AD526" s="194" t="str">
        <f t="shared" si="254"/>
        <v/>
      </c>
      <c r="AE526" s="194" t="str">
        <f t="shared" si="255"/>
        <v/>
      </c>
      <c r="AF526" s="194" t="str">
        <f t="shared" si="256"/>
        <v/>
      </c>
      <c r="AG526" s="194" t="str">
        <f t="shared" si="257"/>
        <v/>
      </c>
      <c r="AH526" s="194" t="str">
        <f t="shared" si="258"/>
        <v/>
      </c>
      <c r="AI526" s="194" t="str">
        <f t="shared" si="259"/>
        <v/>
      </c>
      <c r="AJ526" s="194" t="str">
        <f t="shared" si="260"/>
        <v/>
      </c>
    </row>
    <row r="527" spans="1:36" x14ac:dyDescent="0.5">
      <c r="A527" s="226">
        <v>525</v>
      </c>
      <c r="C527" s="15" t="s">
        <v>2145</v>
      </c>
      <c r="D527" s="16" t="s">
        <v>380</v>
      </c>
      <c r="E527" s="26"/>
      <c r="F527" s="28"/>
      <c r="G527" s="17" t="str">
        <f t="shared" ca="1" si="236"/>
        <v/>
      </c>
      <c r="H527" s="28"/>
      <c r="I527" s="28"/>
      <c r="J527" s="80"/>
      <c r="K527" s="189">
        <f t="shared" si="261"/>
        <v>0</v>
      </c>
      <c r="L527" s="26"/>
      <c r="M527" s="194" t="str">
        <f t="shared" si="237"/>
        <v/>
      </c>
      <c r="N527" s="194" t="str">
        <f t="shared" si="238"/>
        <v/>
      </c>
      <c r="O527" s="194" t="str">
        <f t="shared" si="239"/>
        <v/>
      </c>
      <c r="P527" s="194" t="str">
        <f t="shared" si="240"/>
        <v/>
      </c>
      <c r="Q527" s="194" t="str">
        <f t="shared" si="241"/>
        <v/>
      </c>
      <c r="R527" s="194" t="str">
        <f t="shared" si="242"/>
        <v/>
      </c>
      <c r="S527" s="194" t="str">
        <f t="shared" si="243"/>
        <v/>
      </c>
      <c r="T527" s="194" t="str">
        <f t="shared" si="244"/>
        <v/>
      </c>
      <c r="U527" s="194" t="str">
        <f t="shared" si="245"/>
        <v/>
      </c>
      <c r="V527" s="194" t="str">
        <f t="shared" si="246"/>
        <v/>
      </c>
      <c r="W527" s="194" t="str">
        <f t="shared" si="247"/>
        <v/>
      </c>
      <c r="X527" s="194" t="str">
        <f t="shared" si="248"/>
        <v/>
      </c>
      <c r="Y527" s="194" t="str">
        <f t="shared" si="249"/>
        <v/>
      </c>
      <c r="Z527" s="194" t="str">
        <f t="shared" si="250"/>
        <v/>
      </c>
      <c r="AA527" s="194" t="str">
        <f t="shared" si="251"/>
        <v/>
      </c>
      <c r="AB527" s="194" t="str">
        <f t="shared" si="252"/>
        <v/>
      </c>
      <c r="AC527" s="194" t="str">
        <f t="shared" si="253"/>
        <v/>
      </c>
      <c r="AD527" s="194" t="str">
        <f t="shared" si="254"/>
        <v/>
      </c>
      <c r="AE527" s="194" t="str">
        <f t="shared" si="255"/>
        <v/>
      </c>
      <c r="AF527" s="194" t="str">
        <f t="shared" si="256"/>
        <v/>
      </c>
      <c r="AG527" s="194" t="str">
        <f t="shared" si="257"/>
        <v/>
      </c>
      <c r="AH527" s="194" t="str">
        <f t="shared" si="258"/>
        <v/>
      </c>
      <c r="AI527" s="194" t="str">
        <f t="shared" si="259"/>
        <v/>
      </c>
      <c r="AJ527" s="194" t="str">
        <f t="shared" si="260"/>
        <v/>
      </c>
    </row>
    <row r="528" spans="1:36" x14ac:dyDescent="0.5">
      <c r="A528" s="226">
        <v>526</v>
      </c>
      <c r="C528" s="15" t="s">
        <v>2143</v>
      </c>
      <c r="D528" s="16" t="s">
        <v>378</v>
      </c>
      <c r="E528" s="26"/>
      <c r="F528" s="28"/>
      <c r="G528" s="17" t="str">
        <f t="shared" ca="1" si="236"/>
        <v/>
      </c>
      <c r="H528" s="28"/>
      <c r="I528" s="28"/>
      <c r="J528" s="80"/>
      <c r="K528" s="189">
        <f t="shared" si="261"/>
        <v>0</v>
      </c>
      <c r="L528" s="26"/>
      <c r="M528" s="194" t="str">
        <f t="shared" si="237"/>
        <v/>
      </c>
      <c r="N528" s="194" t="str">
        <f t="shared" si="238"/>
        <v/>
      </c>
      <c r="O528" s="194" t="str">
        <f t="shared" si="239"/>
        <v/>
      </c>
      <c r="P528" s="194" t="str">
        <f t="shared" si="240"/>
        <v/>
      </c>
      <c r="Q528" s="194" t="str">
        <f t="shared" si="241"/>
        <v/>
      </c>
      <c r="R528" s="194" t="str">
        <f t="shared" si="242"/>
        <v/>
      </c>
      <c r="S528" s="194" t="str">
        <f t="shared" si="243"/>
        <v/>
      </c>
      <c r="T528" s="194" t="str">
        <f t="shared" si="244"/>
        <v/>
      </c>
      <c r="U528" s="194" t="str">
        <f t="shared" si="245"/>
        <v/>
      </c>
      <c r="V528" s="194" t="str">
        <f t="shared" si="246"/>
        <v/>
      </c>
      <c r="W528" s="194" t="str">
        <f t="shared" si="247"/>
        <v/>
      </c>
      <c r="X528" s="194" t="str">
        <f t="shared" si="248"/>
        <v/>
      </c>
      <c r="Y528" s="194" t="str">
        <f t="shared" si="249"/>
        <v/>
      </c>
      <c r="Z528" s="194" t="str">
        <f t="shared" si="250"/>
        <v/>
      </c>
      <c r="AA528" s="194" t="str">
        <f t="shared" si="251"/>
        <v/>
      </c>
      <c r="AB528" s="194" t="str">
        <f t="shared" si="252"/>
        <v/>
      </c>
      <c r="AC528" s="194" t="str">
        <f t="shared" si="253"/>
        <v/>
      </c>
      <c r="AD528" s="194" t="str">
        <f t="shared" si="254"/>
        <v/>
      </c>
      <c r="AE528" s="194" t="str">
        <f t="shared" si="255"/>
        <v/>
      </c>
      <c r="AF528" s="194" t="str">
        <f t="shared" si="256"/>
        <v/>
      </c>
      <c r="AG528" s="194" t="str">
        <f t="shared" si="257"/>
        <v/>
      </c>
      <c r="AH528" s="194" t="str">
        <f t="shared" si="258"/>
        <v/>
      </c>
      <c r="AI528" s="194" t="str">
        <f t="shared" si="259"/>
        <v/>
      </c>
      <c r="AJ528" s="194" t="str">
        <f t="shared" si="260"/>
        <v/>
      </c>
    </row>
    <row r="529" spans="1:36" x14ac:dyDescent="0.5">
      <c r="A529" s="226">
        <v>527</v>
      </c>
      <c r="C529" s="15" t="s">
        <v>2146</v>
      </c>
      <c r="D529" s="16" t="s">
        <v>381</v>
      </c>
      <c r="E529" s="26"/>
      <c r="F529" s="28"/>
      <c r="G529" s="17" t="str">
        <f t="shared" ca="1" si="236"/>
        <v/>
      </c>
      <c r="H529" s="28"/>
      <c r="I529" s="28"/>
      <c r="J529" s="80"/>
      <c r="K529" s="189">
        <f t="shared" si="261"/>
        <v>0</v>
      </c>
      <c r="L529" s="26"/>
      <c r="M529" s="194" t="str">
        <f t="shared" si="237"/>
        <v/>
      </c>
      <c r="N529" s="194" t="str">
        <f t="shared" si="238"/>
        <v/>
      </c>
      <c r="O529" s="194" t="str">
        <f t="shared" si="239"/>
        <v/>
      </c>
      <c r="P529" s="194" t="str">
        <f t="shared" si="240"/>
        <v/>
      </c>
      <c r="Q529" s="194" t="str">
        <f t="shared" si="241"/>
        <v/>
      </c>
      <c r="R529" s="194" t="str">
        <f t="shared" si="242"/>
        <v/>
      </c>
      <c r="S529" s="194" t="str">
        <f t="shared" si="243"/>
        <v/>
      </c>
      <c r="T529" s="194" t="str">
        <f t="shared" si="244"/>
        <v/>
      </c>
      <c r="U529" s="194" t="str">
        <f t="shared" si="245"/>
        <v/>
      </c>
      <c r="V529" s="194" t="str">
        <f t="shared" si="246"/>
        <v/>
      </c>
      <c r="W529" s="194" t="str">
        <f t="shared" si="247"/>
        <v/>
      </c>
      <c r="X529" s="194" t="str">
        <f t="shared" si="248"/>
        <v/>
      </c>
      <c r="Y529" s="194" t="str">
        <f t="shared" si="249"/>
        <v/>
      </c>
      <c r="Z529" s="194" t="str">
        <f t="shared" si="250"/>
        <v/>
      </c>
      <c r="AA529" s="194" t="str">
        <f t="shared" si="251"/>
        <v/>
      </c>
      <c r="AB529" s="194" t="str">
        <f t="shared" si="252"/>
        <v/>
      </c>
      <c r="AC529" s="194" t="str">
        <f t="shared" si="253"/>
        <v/>
      </c>
      <c r="AD529" s="194" t="str">
        <f t="shared" si="254"/>
        <v/>
      </c>
      <c r="AE529" s="194" t="str">
        <f t="shared" si="255"/>
        <v/>
      </c>
      <c r="AF529" s="194" t="str">
        <f t="shared" si="256"/>
        <v/>
      </c>
      <c r="AG529" s="194" t="str">
        <f t="shared" si="257"/>
        <v/>
      </c>
      <c r="AH529" s="194" t="str">
        <f t="shared" si="258"/>
        <v/>
      </c>
      <c r="AI529" s="194" t="str">
        <f t="shared" si="259"/>
        <v/>
      </c>
      <c r="AJ529" s="194" t="str">
        <f t="shared" si="260"/>
        <v/>
      </c>
    </row>
    <row r="530" spans="1:36" x14ac:dyDescent="0.5">
      <c r="A530" s="226">
        <v>528</v>
      </c>
      <c r="C530" s="15" t="s">
        <v>2147</v>
      </c>
      <c r="D530" s="16" t="s">
        <v>382</v>
      </c>
      <c r="E530" s="26"/>
      <c r="F530" s="28"/>
      <c r="G530" s="17" t="str">
        <f t="shared" ca="1" si="236"/>
        <v/>
      </c>
      <c r="H530" s="28"/>
      <c r="I530" s="28"/>
      <c r="J530" s="80"/>
      <c r="K530" s="189">
        <f t="shared" si="261"/>
        <v>0</v>
      </c>
      <c r="L530" s="26"/>
      <c r="M530" s="194" t="str">
        <f t="shared" si="237"/>
        <v/>
      </c>
      <c r="N530" s="194" t="str">
        <f t="shared" si="238"/>
        <v/>
      </c>
      <c r="O530" s="194" t="str">
        <f t="shared" si="239"/>
        <v/>
      </c>
      <c r="P530" s="194" t="str">
        <f t="shared" si="240"/>
        <v/>
      </c>
      <c r="Q530" s="194" t="str">
        <f t="shared" si="241"/>
        <v/>
      </c>
      <c r="R530" s="194" t="str">
        <f t="shared" si="242"/>
        <v/>
      </c>
      <c r="S530" s="194" t="str">
        <f t="shared" si="243"/>
        <v/>
      </c>
      <c r="T530" s="194" t="str">
        <f t="shared" si="244"/>
        <v/>
      </c>
      <c r="U530" s="194" t="str">
        <f t="shared" si="245"/>
        <v/>
      </c>
      <c r="V530" s="194" t="str">
        <f t="shared" si="246"/>
        <v/>
      </c>
      <c r="W530" s="194" t="str">
        <f t="shared" si="247"/>
        <v/>
      </c>
      <c r="X530" s="194" t="str">
        <f t="shared" si="248"/>
        <v/>
      </c>
      <c r="Y530" s="194" t="str">
        <f t="shared" si="249"/>
        <v/>
      </c>
      <c r="Z530" s="194" t="str">
        <f t="shared" si="250"/>
        <v/>
      </c>
      <c r="AA530" s="194" t="str">
        <f t="shared" si="251"/>
        <v/>
      </c>
      <c r="AB530" s="194" t="str">
        <f t="shared" si="252"/>
        <v/>
      </c>
      <c r="AC530" s="194" t="str">
        <f t="shared" si="253"/>
        <v/>
      </c>
      <c r="AD530" s="194" t="str">
        <f t="shared" si="254"/>
        <v/>
      </c>
      <c r="AE530" s="194" t="str">
        <f t="shared" si="255"/>
        <v/>
      </c>
      <c r="AF530" s="194" t="str">
        <f t="shared" si="256"/>
        <v/>
      </c>
      <c r="AG530" s="194" t="str">
        <f t="shared" si="257"/>
        <v/>
      </c>
      <c r="AH530" s="194" t="str">
        <f t="shared" si="258"/>
        <v/>
      </c>
      <c r="AI530" s="194" t="str">
        <f t="shared" si="259"/>
        <v/>
      </c>
      <c r="AJ530" s="194" t="str">
        <f t="shared" si="260"/>
        <v/>
      </c>
    </row>
    <row r="531" spans="1:36" x14ac:dyDescent="0.5">
      <c r="A531" s="226">
        <v>529</v>
      </c>
      <c r="C531" s="15" t="s">
        <v>2148</v>
      </c>
      <c r="D531" s="16" t="s">
        <v>383</v>
      </c>
      <c r="E531" s="26"/>
      <c r="F531" s="28"/>
      <c r="G531" s="17" t="str">
        <f t="shared" ca="1" si="236"/>
        <v/>
      </c>
      <c r="H531" s="28"/>
      <c r="I531" s="28"/>
      <c r="J531" s="80"/>
      <c r="K531" s="189">
        <f t="shared" si="261"/>
        <v>0</v>
      </c>
      <c r="L531" s="26"/>
      <c r="M531" s="194" t="str">
        <f t="shared" si="237"/>
        <v/>
      </c>
      <c r="N531" s="194" t="str">
        <f t="shared" si="238"/>
        <v/>
      </c>
      <c r="O531" s="194" t="str">
        <f t="shared" si="239"/>
        <v/>
      </c>
      <c r="P531" s="194" t="str">
        <f t="shared" si="240"/>
        <v/>
      </c>
      <c r="Q531" s="194" t="str">
        <f t="shared" si="241"/>
        <v/>
      </c>
      <c r="R531" s="194" t="str">
        <f t="shared" si="242"/>
        <v/>
      </c>
      <c r="S531" s="194" t="str">
        <f t="shared" si="243"/>
        <v/>
      </c>
      <c r="T531" s="194" t="str">
        <f t="shared" si="244"/>
        <v/>
      </c>
      <c r="U531" s="194" t="str">
        <f t="shared" si="245"/>
        <v/>
      </c>
      <c r="V531" s="194" t="str">
        <f t="shared" si="246"/>
        <v/>
      </c>
      <c r="W531" s="194" t="str">
        <f t="shared" si="247"/>
        <v/>
      </c>
      <c r="X531" s="194" t="str">
        <f t="shared" si="248"/>
        <v/>
      </c>
      <c r="Y531" s="194" t="str">
        <f t="shared" si="249"/>
        <v/>
      </c>
      <c r="Z531" s="194" t="str">
        <f t="shared" si="250"/>
        <v/>
      </c>
      <c r="AA531" s="194" t="str">
        <f t="shared" si="251"/>
        <v/>
      </c>
      <c r="AB531" s="194" t="str">
        <f t="shared" si="252"/>
        <v/>
      </c>
      <c r="AC531" s="194" t="str">
        <f t="shared" si="253"/>
        <v/>
      </c>
      <c r="AD531" s="194" t="str">
        <f t="shared" si="254"/>
        <v/>
      </c>
      <c r="AE531" s="194" t="str">
        <f t="shared" si="255"/>
        <v/>
      </c>
      <c r="AF531" s="194" t="str">
        <f t="shared" si="256"/>
        <v/>
      </c>
      <c r="AG531" s="194" t="str">
        <f t="shared" si="257"/>
        <v/>
      </c>
      <c r="AH531" s="194" t="str">
        <f t="shared" si="258"/>
        <v/>
      </c>
      <c r="AI531" s="194" t="str">
        <f t="shared" si="259"/>
        <v/>
      </c>
      <c r="AJ531" s="194" t="str">
        <f t="shared" si="260"/>
        <v/>
      </c>
    </row>
    <row r="532" spans="1:36" x14ac:dyDescent="0.5">
      <c r="A532" s="226">
        <v>530</v>
      </c>
      <c r="C532" s="15" t="s">
        <v>2150</v>
      </c>
      <c r="D532" s="16" t="s">
        <v>385</v>
      </c>
      <c r="E532" s="26"/>
      <c r="F532" s="28"/>
      <c r="G532" s="17" t="str">
        <f t="shared" ca="1" si="236"/>
        <v/>
      </c>
      <c r="H532" s="28"/>
      <c r="I532" s="28"/>
      <c r="J532" s="80"/>
      <c r="K532" s="189">
        <f t="shared" si="261"/>
        <v>0</v>
      </c>
      <c r="L532" s="26"/>
      <c r="M532" s="194" t="str">
        <f t="shared" si="237"/>
        <v/>
      </c>
      <c r="N532" s="194" t="str">
        <f t="shared" si="238"/>
        <v/>
      </c>
      <c r="O532" s="194" t="str">
        <f t="shared" si="239"/>
        <v/>
      </c>
      <c r="P532" s="194" t="str">
        <f t="shared" si="240"/>
        <v/>
      </c>
      <c r="Q532" s="194" t="str">
        <f t="shared" si="241"/>
        <v/>
      </c>
      <c r="R532" s="194" t="str">
        <f t="shared" si="242"/>
        <v/>
      </c>
      <c r="S532" s="194" t="str">
        <f t="shared" si="243"/>
        <v/>
      </c>
      <c r="T532" s="194" t="str">
        <f t="shared" si="244"/>
        <v/>
      </c>
      <c r="U532" s="194" t="str">
        <f t="shared" si="245"/>
        <v/>
      </c>
      <c r="V532" s="194" t="str">
        <f t="shared" si="246"/>
        <v/>
      </c>
      <c r="W532" s="194" t="str">
        <f t="shared" si="247"/>
        <v/>
      </c>
      <c r="X532" s="194" t="str">
        <f t="shared" si="248"/>
        <v/>
      </c>
      <c r="Y532" s="194" t="str">
        <f t="shared" si="249"/>
        <v/>
      </c>
      <c r="Z532" s="194" t="str">
        <f t="shared" si="250"/>
        <v/>
      </c>
      <c r="AA532" s="194" t="str">
        <f t="shared" si="251"/>
        <v/>
      </c>
      <c r="AB532" s="194" t="str">
        <f t="shared" si="252"/>
        <v/>
      </c>
      <c r="AC532" s="194" t="str">
        <f t="shared" si="253"/>
        <v/>
      </c>
      <c r="AD532" s="194" t="str">
        <f t="shared" si="254"/>
        <v/>
      </c>
      <c r="AE532" s="194" t="str">
        <f t="shared" si="255"/>
        <v/>
      </c>
      <c r="AF532" s="194" t="str">
        <f t="shared" si="256"/>
        <v/>
      </c>
      <c r="AG532" s="194" t="str">
        <f t="shared" si="257"/>
        <v/>
      </c>
      <c r="AH532" s="194" t="str">
        <f t="shared" si="258"/>
        <v/>
      </c>
      <c r="AI532" s="194" t="str">
        <f t="shared" si="259"/>
        <v/>
      </c>
      <c r="AJ532" s="194" t="str">
        <f t="shared" si="260"/>
        <v/>
      </c>
    </row>
    <row r="533" spans="1:36" x14ac:dyDescent="0.5">
      <c r="A533" s="226">
        <v>531</v>
      </c>
      <c r="C533" s="15" t="s">
        <v>2151</v>
      </c>
      <c r="D533" s="16" t="s">
        <v>386</v>
      </c>
      <c r="E533" s="26"/>
      <c r="F533" s="28"/>
      <c r="G533" s="17" t="str">
        <f t="shared" ca="1" si="236"/>
        <v/>
      </c>
      <c r="H533" s="28"/>
      <c r="I533" s="28"/>
      <c r="J533" s="30"/>
      <c r="K533" s="189">
        <f t="shared" si="261"/>
        <v>0</v>
      </c>
      <c r="L533" s="26"/>
      <c r="M533" s="194" t="str">
        <f t="shared" si="237"/>
        <v/>
      </c>
      <c r="N533" s="194" t="str">
        <f t="shared" si="238"/>
        <v/>
      </c>
      <c r="O533" s="194" t="str">
        <f t="shared" si="239"/>
        <v/>
      </c>
      <c r="P533" s="194" t="str">
        <f t="shared" si="240"/>
        <v/>
      </c>
      <c r="Q533" s="194" t="str">
        <f t="shared" si="241"/>
        <v/>
      </c>
      <c r="R533" s="194" t="str">
        <f t="shared" si="242"/>
        <v/>
      </c>
      <c r="S533" s="194" t="str">
        <f t="shared" si="243"/>
        <v/>
      </c>
      <c r="T533" s="194" t="str">
        <f t="shared" si="244"/>
        <v/>
      </c>
      <c r="U533" s="194" t="str">
        <f t="shared" si="245"/>
        <v/>
      </c>
      <c r="V533" s="194" t="str">
        <f t="shared" si="246"/>
        <v/>
      </c>
      <c r="W533" s="194" t="str">
        <f t="shared" si="247"/>
        <v/>
      </c>
      <c r="X533" s="194" t="str">
        <f t="shared" si="248"/>
        <v/>
      </c>
      <c r="Y533" s="194" t="str">
        <f t="shared" si="249"/>
        <v/>
      </c>
      <c r="Z533" s="194" t="str">
        <f t="shared" si="250"/>
        <v/>
      </c>
      <c r="AA533" s="194" t="str">
        <f t="shared" si="251"/>
        <v/>
      </c>
      <c r="AB533" s="194" t="str">
        <f t="shared" si="252"/>
        <v/>
      </c>
      <c r="AC533" s="194" t="str">
        <f t="shared" si="253"/>
        <v/>
      </c>
      <c r="AD533" s="194" t="str">
        <f t="shared" si="254"/>
        <v/>
      </c>
      <c r="AE533" s="194" t="str">
        <f t="shared" si="255"/>
        <v/>
      </c>
      <c r="AF533" s="194" t="str">
        <f t="shared" si="256"/>
        <v/>
      </c>
      <c r="AG533" s="194" t="str">
        <f t="shared" si="257"/>
        <v/>
      </c>
      <c r="AH533" s="194" t="str">
        <f t="shared" si="258"/>
        <v/>
      </c>
      <c r="AI533" s="194" t="str">
        <f t="shared" si="259"/>
        <v/>
      </c>
      <c r="AJ533" s="194" t="str">
        <f t="shared" si="260"/>
        <v/>
      </c>
    </row>
    <row r="534" spans="1:36" x14ac:dyDescent="0.5">
      <c r="A534" s="226">
        <v>532</v>
      </c>
      <c r="C534" s="15" t="s">
        <v>2152</v>
      </c>
      <c r="D534" s="16" t="s">
        <v>387</v>
      </c>
      <c r="E534" s="26"/>
      <c r="F534" s="28"/>
      <c r="G534" s="17" t="str">
        <f t="shared" ca="1" si="236"/>
        <v/>
      </c>
      <c r="H534" s="28"/>
      <c r="I534" s="28"/>
      <c r="J534" s="80"/>
      <c r="K534" s="189">
        <f t="shared" si="261"/>
        <v>0</v>
      </c>
      <c r="L534" s="26"/>
      <c r="M534" s="194" t="str">
        <f t="shared" si="237"/>
        <v/>
      </c>
      <c r="N534" s="194" t="str">
        <f t="shared" si="238"/>
        <v/>
      </c>
      <c r="O534" s="194" t="str">
        <f t="shared" si="239"/>
        <v/>
      </c>
      <c r="P534" s="194" t="str">
        <f t="shared" si="240"/>
        <v/>
      </c>
      <c r="Q534" s="194" t="str">
        <f t="shared" si="241"/>
        <v/>
      </c>
      <c r="R534" s="194" t="str">
        <f t="shared" si="242"/>
        <v/>
      </c>
      <c r="S534" s="194" t="str">
        <f t="shared" si="243"/>
        <v/>
      </c>
      <c r="T534" s="194" t="str">
        <f t="shared" si="244"/>
        <v/>
      </c>
      <c r="U534" s="194" t="str">
        <f t="shared" si="245"/>
        <v/>
      </c>
      <c r="V534" s="194" t="str">
        <f t="shared" si="246"/>
        <v/>
      </c>
      <c r="W534" s="194" t="str">
        <f t="shared" si="247"/>
        <v/>
      </c>
      <c r="X534" s="194" t="str">
        <f t="shared" si="248"/>
        <v/>
      </c>
      <c r="Y534" s="194" t="str">
        <f t="shared" si="249"/>
        <v/>
      </c>
      <c r="Z534" s="194" t="str">
        <f t="shared" si="250"/>
        <v/>
      </c>
      <c r="AA534" s="194" t="str">
        <f t="shared" si="251"/>
        <v/>
      </c>
      <c r="AB534" s="194" t="str">
        <f t="shared" si="252"/>
        <v/>
      </c>
      <c r="AC534" s="194" t="str">
        <f t="shared" si="253"/>
        <v/>
      </c>
      <c r="AD534" s="194" t="str">
        <f t="shared" si="254"/>
        <v/>
      </c>
      <c r="AE534" s="194" t="str">
        <f t="shared" si="255"/>
        <v/>
      </c>
      <c r="AF534" s="194" t="str">
        <f t="shared" si="256"/>
        <v/>
      </c>
      <c r="AG534" s="194" t="str">
        <f t="shared" si="257"/>
        <v/>
      </c>
      <c r="AH534" s="194" t="str">
        <f t="shared" si="258"/>
        <v/>
      </c>
      <c r="AI534" s="194" t="str">
        <f t="shared" si="259"/>
        <v/>
      </c>
      <c r="AJ534" s="194" t="str">
        <f t="shared" si="260"/>
        <v/>
      </c>
    </row>
    <row r="535" spans="1:36" x14ac:dyDescent="0.5">
      <c r="A535" s="226">
        <v>533</v>
      </c>
      <c r="C535" s="15" t="s">
        <v>2149</v>
      </c>
      <c r="D535" s="16" t="s">
        <v>384</v>
      </c>
      <c r="E535" s="26"/>
      <c r="F535" s="28"/>
      <c r="G535" s="17" t="str">
        <f t="shared" ca="1" si="236"/>
        <v/>
      </c>
      <c r="H535" s="28"/>
      <c r="I535" s="28"/>
      <c r="J535" s="80"/>
      <c r="K535" s="189">
        <f t="shared" si="261"/>
        <v>0</v>
      </c>
      <c r="L535" s="26"/>
      <c r="M535" s="194" t="str">
        <f t="shared" si="237"/>
        <v/>
      </c>
      <c r="N535" s="194" t="str">
        <f t="shared" si="238"/>
        <v/>
      </c>
      <c r="O535" s="194" t="str">
        <f t="shared" si="239"/>
        <v/>
      </c>
      <c r="P535" s="194" t="str">
        <f t="shared" si="240"/>
        <v/>
      </c>
      <c r="Q535" s="194" t="str">
        <f t="shared" si="241"/>
        <v/>
      </c>
      <c r="R535" s="194" t="str">
        <f t="shared" si="242"/>
        <v/>
      </c>
      <c r="S535" s="194" t="str">
        <f t="shared" si="243"/>
        <v/>
      </c>
      <c r="T535" s="194" t="str">
        <f t="shared" si="244"/>
        <v/>
      </c>
      <c r="U535" s="194" t="str">
        <f t="shared" si="245"/>
        <v/>
      </c>
      <c r="V535" s="194" t="str">
        <f t="shared" si="246"/>
        <v/>
      </c>
      <c r="W535" s="194" t="str">
        <f t="shared" si="247"/>
        <v/>
      </c>
      <c r="X535" s="194" t="str">
        <f t="shared" si="248"/>
        <v/>
      </c>
      <c r="Y535" s="194" t="str">
        <f t="shared" si="249"/>
        <v/>
      </c>
      <c r="Z535" s="194" t="str">
        <f t="shared" si="250"/>
        <v/>
      </c>
      <c r="AA535" s="194" t="str">
        <f t="shared" si="251"/>
        <v/>
      </c>
      <c r="AB535" s="194" t="str">
        <f t="shared" si="252"/>
        <v/>
      </c>
      <c r="AC535" s="194" t="str">
        <f t="shared" si="253"/>
        <v/>
      </c>
      <c r="AD535" s="194" t="str">
        <f t="shared" si="254"/>
        <v/>
      </c>
      <c r="AE535" s="194" t="str">
        <f t="shared" si="255"/>
        <v/>
      </c>
      <c r="AF535" s="194" t="str">
        <f t="shared" si="256"/>
        <v/>
      </c>
      <c r="AG535" s="194" t="str">
        <f t="shared" si="257"/>
        <v/>
      </c>
      <c r="AH535" s="194" t="str">
        <f t="shared" si="258"/>
        <v/>
      </c>
      <c r="AI535" s="194" t="str">
        <f t="shared" si="259"/>
        <v/>
      </c>
      <c r="AJ535" s="194" t="str">
        <f t="shared" si="260"/>
        <v/>
      </c>
    </row>
    <row r="536" spans="1:36" x14ac:dyDescent="0.5">
      <c r="A536" s="230">
        <v>534</v>
      </c>
      <c r="B536" s="231"/>
      <c r="C536" s="15" t="s">
        <v>2153</v>
      </c>
      <c r="D536" s="16" t="s">
        <v>388</v>
      </c>
      <c r="E536" s="26"/>
      <c r="F536" s="28"/>
      <c r="G536" s="17" t="str">
        <f t="shared" ca="1" si="236"/>
        <v/>
      </c>
      <c r="H536" s="28"/>
      <c r="I536" s="28"/>
      <c r="J536" s="80"/>
      <c r="K536" s="189">
        <f t="shared" si="261"/>
        <v>0</v>
      </c>
      <c r="L536" s="26"/>
      <c r="M536" s="194" t="str">
        <f t="shared" si="237"/>
        <v/>
      </c>
      <c r="N536" s="194" t="str">
        <f t="shared" si="238"/>
        <v/>
      </c>
      <c r="O536" s="194" t="str">
        <f t="shared" si="239"/>
        <v/>
      </c>
      <c r="P536" s="194" t="str">
        <f t="shared" si="240"/>
        <v/>
      </c>
      <c r="Q536" s="194" t="str">
        <f t="shared" si="241"/>
        <v/>
      </c>
      <c r="R536" s="194" t="str">
        <f t="shared" si="242"/>
        <v/>
      </c>
      <c r="S536" s="194" t="str">
        <f t="shared" si="243"/>
        <v/>
      </c>
      <c r="T536" s="194" t="str">
        <f t="shared" si="244"/>
        <v/>
      </c>
      <c r="U536" s="194" t="str">
        <f t="shared" si="245"/>
        <v/>
      </c>
      <c r="V536" s="194" t="str">
        <f t="shared" si="246"/>
        <v/>
      </c>
      <c r="W536" s="194" t="str">
        <f t="shared" si="247"/>
        <v/>
      </c>
      <c r="X536" s="194" t="str">
        <f t="shared" si="248"/>
        <v/>
      </c>
      <c r="Y536" s="194" t="str">
        <f t="shared" si="249"/>
        <v/>
      </c>
      <c r="Z536" s="194" t="str">
        <f t="shared" si="250"/>
        <v/>
      </c>
      <c r="AA536" s="194" t="str">
        <f t="shared" si="251"/>
        <v/>
      </c>
      <c r="AB536" s="194" t="str">
        <f t="shared" si="252"/>
        <v/>
      </c>
      <c r="AC536" s="194" t="str">
        <f t="shared" si="253"/>
        <v/>
      </c>
      <c r="AD536" s="194" t="str">
        <f t="shared" si="254"/>
        <v/>
      </c>
      <c r="AE536" s="194" t="str">
        <f t="shared" si="255"/>
        <v/>
      </c>
      <c r="AF536" s="194" t="str">
        <f t="shared" si="256"/>
        <v/>
      </c>
      <c r="AG536" s="194" t="str">
        <f t="shared" si="257"/>
        <v/>
      </c>
      <c r="AH536" s="194" t="str">
        <f t="shared" si="258"/>
        <v/>
      </c>
      <c r="AI536" s="194" t="str">
        <f t="shared" si="259"/>
        <v/>
      </c>
      <c r="AJ536" s="194" t="str">
        <f t="shared" si="260"/>
        <v/>
      </c>
    </row>
    <row r="537" spans="1:36" x14ac:dyDescent="0.5">
      <c r="A537" s="226">
        <v>535</v>
      </c>
      <c r="C537" s="15" t="s">
        <v>2139</v>
      </c>
      <c r="D537" s="16" t="s">
        <v>374</v>
      </c>
      <c r="E537" s="26"/>
      <c r="F537" s="28"/>
      <c r="G537" s="17" t="str">
        <f t="shared" ca="1" si="236"/>
        <v/>
      </c>
      <c r="H537" s="28"/>
      <c r="I537" s="28"/>
      <c r="J537" s="80"/>
      <c r="K537" s="189">
        <f t="shared" si="261"/>
        <v>0</v>
      </c>
      <c r="L537" s="26"/>
      <c r="M537" s="194" t="str">
        <f t="shared" si="237"/>
        <v/>
      </c>
      <c r="N537" s="194" t="str">
        <f t="shared" si="238"/>
        <v/>
      </c>
      <c r="O537" s="194" t="str">
        <f t="shared" si="239"/>
        <v/>
      </c>
      <c r="P537" s="194" t="str">
        <f t="shared" si="240"/>
        <v/>
      </c>
      <c r="Q537" s="194" t="str">
        <f t="shared" si="241"/>
        <v/>
      </c>
      <c r="R537" s="194" t="str">
        <f t="shared" si="242"/>
        <v/>
      </c>
      <c r="S537" s="194" t="str">
        <f t="shared" si="243"/>
        <v/>
      </c>
      <c r="T537" s="194" t="str">
        <f t="shared" si="244"/>
        <v/>
      </c>
      <c r="U537" s="194" t="str">
        <f t="shared" si="245"/>
        <v/>
      </c>
      <c r="V537" s="194" t="str">
        <f t="shared" si="246"/>
        <v/>
      </c>
      <c r="W537" s="194" t="str">
        <f t="shared" si="247"/>
        <v/>
      </c>
      <c r="X537" s="194" t="str">
        <f t="shared" si="248"/>
        <v/>
      </c>
      <c r="Y537" s="194" t="str">
        <f t="shared" si="249"/>
        <v/>
      </c>
      <c r="Z537" s="194" t="str">
        <f t="shared" si="250"/>
        <v/>
      </c>
      <c r="AA537" s="194" t="str">
        <f t="shared" si="251"/>
        <v/>
      </c>
      <c r="AB537" s="194" t="str">
        <f t="shared" si="252"/>
        <v/>
      </c>
      <c r="AC537" s="194" t="str">
        <f t="shared" si="253"/>
        <v/>
      </c>
      <c r="AD537" s="194" t="str">
        <f t="shared" si="254"/>
        <v/>
      </c>
      <c r="AE537" s="194" t="str">
        <f t="shared" si="255"/>
        <v/>
      </c>
      <c r="AF537" s="194" t="str">
        <f t="shared" si="256"/>
        <v/>
      </c>
      <c r="AG537" s="194" t="str">
        <f t="shared" si="257"/>
        <v/>
      </c>
      <c r="AH537" s="194" t="str">
        <f t="shared" si="258"/>
        <v/>
      </c>
      <c r="AI537" s="194" t="str">
        <f t="shared" si="259"/>
        <v/>
      </c>
      <c r="AJ537" s="194" t="str">
        <f t="shared" si="260"/>
        <v/>
      </c>
    </row>
    <row r="538" spans="1:36" s="92" customFormat="1" ht="20.25" thickBot="1" x14ac:dyDescent="0.55000000000000004">
      <c r="A538" s="227">
        <v>536</v>
      </c>
      <c r="B538" s="220"/>
      <c r="C538" s="93" t="s">
        <v>2138</v>
      </c>
      <c r="D538" s="94" t="s">
        <v>373</v>
      </c>
      <c r="E538" s="95"/>
      <c r="F538" s="98"/>
      <c r="G538" s="97" t="str">
        <f t="shared" ca="1" si="236"/>
        <v/>
      </c>
      <c r="H538" s="98"/>
      <c r="I538" s="98"/>
      <c r="J538" s="102"/>
      <c r="K538" s="190">
        <f t="shared" si="261"/>
        <v>0</v>
      </c>
      <c r="L538" s="95"/>
      <c r="M538" s="195" t="str">
        <f t="shared" si="237"/>
        <v/>
      </c>
      <c r="N538" s="195" t="str">
        <f t="shared" si="238"/>
        <v/>
      </c>
      <c r="O538" s="195" t="str">
        <f t="shared" si="239"/>
        <v/>
      </c>
      <c r="P538" s="195" t="str">
        <f t="shared" si="240"/>
        <v/>
      </c>
      <c r="Q538" s="195" t="str">
        <f t="shared" si="241"/>
        <v/>
      </c>
      <c r="R538" s="195" t="str">
        <f t="shared" si="242"/>
        <v/>
      </c>
      <c r="S538" s="195" t="str">
        <f t="shared" si="243"/>
        <v/>
      </c>
      <c r="T538" s="195" t="str">
        <f t="shared" si="244"/>
        <v/>
      </c>
      <c r="U538" s="195" t="str">
        <f t="shared" si="245"/>
        <v/>
      </c>
      <c r="V538" s="195" t="str">
        <f t="shared" si="246"/>
        <v/>
      </c>
      <c r="W538" s="195" t="str">
        <f t="shared" si="247"/>
        <v/>
      </c>
      <c r="X538" s="195" t="str">
        <f t="shared" si="248"/>
        <v/>
      </c>
      <c r="Y538" s="195" t="str">
        <f t="shared" si="249"/>
        <v/>
      </c>
      <c r="Z538" s="195" t="str">
        <f t="shared" si="250"/>
        <v/>
      </c>
      <c r="AA538" s="195" t="str">
        <f t="shared" si="251"/>
        <v/>
      </c>
      <c r="AB538" s="195" t="str">
        <f t="shared" si="252"/>
        <v/>
      </c>
      <c r="AC538" s="195" t="str">
        <f t="shared" si="253"/>
        <v/>
      </c>
      <c r="AD538" s="195" t="str">
        <f t="shared" si="254"/>
        <v/>
      </c>
      <c r="AE538" s="195" t="str">
        <f t="shared" si="255"/>
        <v/>
      </c>
      <c r="AF538" s="195" t="str">
        <f t="shared" si="256"/>
        <v/>
      </c>
      <c r="AG538" s="195" t="str">
        <f t="shared" si="257"/>
        <v/>
      </c>
      <c r="AH538" s="195" t="str">
        <f t="shared" si="258"/>
        <v/>
      </c>
      <c r="AI538" s="195" t="str">
        <f t="shared" si="259"/>
        <v/>
      </c>
      <c r="AJ538" s="195" t="str">
        <f t="shared" si="260"/>
        <v/>
      </c>
    </row>
    <row r="539" spans="1:36" x14ac:dyDescent="0.5">
      <c r="A539" s="226">
        <v>537</v>
      </c>
      <c r="C539" s="85" t="s">
        <v>2155</v>
      </c>
      <c r="D539" s="86" t="s">
        <v>390</v>
      </c>
      <c r="E539" s="87"/>
      <c r="F539" s="90"/>
      <c r="G539" s="89" t="str">
        <f t="shared" ca="1" si="236"/>
        <v/>
      </c>
      <c r="H539" s="90"/>
      <c r="I539" s="90"/>
      <c r="J539" s="101"/>
      <c r="K539" s="118"/>
      <c r="L539" s="87"/>
      <c r="M539" s="193" t="str">
        <f t="shared" si="237"/>
        <v/>
      </c>
      <c r="N539" s="193" t="str">
        <f t="shared" si="238"/>
        <v/>
      </c>
      <c r="O539" s="193" t="str">
        <f t="shared" si="239"/>
        <v/>
      </c>
      <c r="P539" s="193" t="str">
        <f t="shared" si="240"/>
        <v/>
      </c>
      <c r="Q539" s="193" t="str">
        <f t="shared" si="241"/>
        <v/>
      </c>
      <c r="R539" s="193" t="str">
        <f t="shared" si="242"/>
        <v/>
      </c>
      <c r="S539" s="193" t="str">
        <f t="shared" si="243"/>
        <v/>
      </c>
      <c r="T539" s="193" t="str">
        <f t="shared" si="244"/>
        <v/>
      </c>
      <c r="U539" s="193" t="str">
        <f t="shared" si="245"/>
        <v/>
      </c>
      <c r="V539" s="193" t="str">
        <f t="shared" si="246"/>
        <v/>
      </c>
      <c r="W539" s="193" t="str">
        <f t="shared" si="247"/>
        <v/>
      </c>
      <c r="X539" s="193" t="str">
        <f t="shared" si="248"/>
        <v/>
      </c>
      <c r="Y539" s="193" t="str">
        <f t="shared" si="249"/>
        <v/>
      </c>
      <c r="Z539" s="193" t="str">
        <f t="shared" si="250"/>
        <v/>
      </c>
      <c r="AA539" s="193" t="str">
        <f t="shared" si="251"/>
        <v/>
      </c>
      <c r="AB539" s="193" t="str">
        <f t="shared" si="252"/>
        <v/>
      </c>
      <c r="AC539" s="193" t="str">
        <f t="shared" si="253"/>
        <v/>
      </c>
      <c r="AD539" s="193" t="str">
        <f t="shared" si="254"/>
        <v/>
      </c>
      <c r="AE539" s="193" t="str">
        <f t="shared" si="255"/>
        <v/>
      </c>
      <c r="AF539" s="193" t="str">
        <f t="shared" si="256"/>
        <v/>
      </c>
      <c r="AG539" s="193" t="str">
        <f t="shared" si="257"/>
        <v/>
      </c>
      <c r="AH539" s="193" t="str">
        <f t="shared" si="258"/>
        <v/>
      </c>
      <c r="AI539" s="193" t="str">
        <f t="shared" si="259"/>
        <v/>
      </c>
      <c r="AJ539" s="193" t="str">
        <f t="shared" si="260"/>
        <v/>
      </c>
    </row>
    <row r="540" spans="1:36" x14ac:dyDescent="0.5">
      <c r="A540" s="226">
        <v>538</v>
      </c>
      <c r="C540" s="15" t="s">
        <v>2156</v>
      </c>
      <c r="D540" s="16" t="s">
        <v>391</v>
      </c>
      <c r="E540" s="26"/>
      <c r="F540" s="28"/>
      <c r="G540" s="17" t="str">
        <f t="shared" ca="1" si="236"/>
        <v/>
      </c>
      <c r="H540" s="28"/>
      <c r="I540" s="28"/>
      <c r="J540" s="80"/>
      <c r="K540" s="189">
        <f t="shared" ref="K540:K550" si="262">$K$539</f>
        <v>0</v>
      </c>
      <c r="L540" s="26"/>
      <c r="M540" s="194" t="str">
        <f t="shared" si="237"/>
        <v/>
      </c>
      <c r="N540" s="194" t="str">
        <f t="shared" si="238"/>
        <v/>
      </c>
      <c r="O540" s="194" t="str">
        <f t="shared" si="239"/>
        <v/>
      </c>
      <c r="P540" s="194" t="str">
        <f t="shared" si="240"/>
        <v/>
      </c>
      <c r="Q540" s="194" t="str">
        <f t="shared" si="241"/>
        <v/>
      </c>
      <c r="R540" s="194" t="str">
        <f t="shared" si="242"/>
        <v/>
      </c>
      <c r="S540" s="194" t="str">
        <f t="shared" si="243"/>
        <v/>
      </c>
      <c r="T540" s="194" t="str">
        <f t="shared" si="244"/>
        <v/>
      </c>
      <c r="U540" s="194" t="str">
        <f t="shared" si="245"/>
        <v/>
      </c>
      <c r="V540" s="194" t="str">
        <f t="shared" si="246"/>
        <v/>
      </c>
      <c r="W540" s="194" t="str">
        <f t="shared" si="247"/>
        <v/>
      </c>
      <c r="X540" s="194" t="str">
        <f t="shared" si="248"/>
        <v/>
      </c>
      <c r="Y540" s="194" t="str">
        <f t="shared" si="249"/>
        <v/>
      </c>
      <c r="Z540" s="194" t="str">
        <f t="shared" si="250"/>
        <v/>
      </c>
      <c r="AA540" s="194" t="str">
        <f t="shared" si="251"/>
        <v/>
      </c>
      <c r="AB540" s="194" t="str">
        <f t="shared" si="252"/>
        <v/>
      </c>
      <c r="AC540" s="194" t="str">
        <f t="shared" si="253"/>
        <v/>
      </c>
      <c r="AD540" s="194" t="str">
        <f t="shared" si="254"/>
        <v/>
      </c>
      <c r="AE540" s="194" t="str">
        <f t="shared" si="255"/>
        <v/>
      </c>
      <c r="AF540" s="194" t="str">
        <f t="shared" si="256"/>
        <v/>
      </c>
      <c r="AG540" s="194" t="str">
        <f t="shared" si="257"/>
        <v/>
      </c>
      <c r="AH540" s="194" t="str">
        <f t="shared" si="258"/>
        <v/>
      </c>
      <c r="AI540" s="194" t="str">
        <f t="shared" si="259"/>
        <v/>
      </c>
      <c r="AJ540" s="194" t="str">
        <f t="shared" si="260"/>
        <v/>
      </c>
    </row>
    <row r="541" spans="1:36" x14ac:dyDescent="0.5">
      <c r="A541" s="226">
        <v>539</v>
      </c>
      <c r="C541" s="15" t="s">
        <v>2157</v>
      </c>
      <c r="D541" s="16" t="s">
        <v>392</v>
      </c>
      <c r="E541" s="26"/>
      <c r="F541" s="28"/>
      <c r="G541" s="17" t="str">
        <f t="shared" ca="1" si="236"/>
        <v/>
      </c>
      <c r="H541" s="28"/>
      <c r="I541" s="28"/>
      <c r="J541" s="80"/>
      <c r="K541" s="189">
        <f t="shared" si="262"/>
        <v>0</v>
      </c>
      <c r="L541" s="26"/>
      <c r="M541" s="194" t="str">
        <f t="shared" si="237"/>
        <v/>
      </c>
      <c r="N541" s="194" t="str">
        <f t="shared" si="238"/>
        <v/>
      </c>
      <c r="O541" s="194" t="str">
        <f t="shared" si="239"/>
        <v/>
      </c>
      <c r="P541" s="194" t="str">
        <f t="shared" si="240"/>
        <v/>
      </c>
      <c r="Q541" s="194" t="str">
        <f t="shared" si="241"/>
        <v/>
      </c>
      <c r="R541" s="194" t="str">
        <f t="shared" si="242"/>
        <v/>
      </c>
      <c r="S541" s="194" t="str">
        <f t="shared" si="243"/>
        <v/>
      </c>
      <c r="T541" s="194" t="str">
        <f t="shared" si="244"/>
        <v/>
      </c>
      <c r="U541" s="194" t="str">
        <f t="shared" si="245"/>
        <v/>
      </c>
      <c r="V541" s="194" t="str">
        <f t="shared" si="246"/>
        <v/>
      </c>
      <c r="W541" s="194" t="str">
        <f t="shared" si="247"/>
        <v/>
      </c>
      <c r="X541" s="194" t="str">
        <f t="shared" si="248"/>
        <v/>
      </c>
      <c r="Y541" s="194" t="str">
        <f t="shared" si="249"/>
        <v/>
      </c>
      <c r="Z541" s="194" t="str">
        <f t="shared" si="250"/>
        <v/>
      </c>
      <c r="AA541" s="194" t="str">
        <f t="shared" si="251"/>
        <v/>
      </c>
      <c r="AB541" s="194" t="str">
        <f t="shared" si="252"/>
        <v/>
      </c>
      <c r="AC541" s="194" t="str">
        <f t="shared" si="253"/>
        <v/>
      </c>
      <c r="AD541" s="194" t="str">
        <f t="shared" si="254"/>
        <v/>
      </c>
      <c r="AE541" s="194" t="str">
        <f t="shared" si="255"/>
        <v/>
      </c>
      <c r="AF541" s="194" t="str">
        <f t="shared" si="256"/>
        <v/>
      </c>
      <c r="AG541" s="194" t="str">
        <f t="shared" si="257"/>
        <v/>
      </c>
      <c r="AH541" s="194" t="str">
        <f t="shared" si="258"/>
        <v/>
      </c>
      <c r="AI541" s="194" t="str">
        <f t="shared" si="259"/>
        <v/>
      </c>
      <c r="AJ541" s="194" t="str">
        <f t="shared" si="260"/>
        <v/>
      </c>
    </row>
    <row r="542" spans="1:36" x14ac:dyDescent="0.5">
      <c r="A542" s="226">
        <v>540</v>
      </c>
      <c r="C542" s="15" t="s">
        <v>2154</v>
      </c>
      <c r="D542" s="16" t="s">
        <v>389</v>
      </c>
      <c r="E542" s="26"/>
      <c r="F542" s="28"/>
      <c r="G542" s="17" t="str">
        <f t="shared" ca="1" si="236"/>
        <v/>
      </c>
      <c r="H542" s="28"/>
      <c r="I542" s="28"/>
      <c r="J542" s="80"/>
      <c r="K542" s="189">
        <f t="shared" si="262"/>
        <v>0</v>
      </c>
      <c r="L542" s="26"/>
      <c r="M542" s="194" t="str">
        <f t="shared" si="237"/>
        <v/>
      </c>
      <c r="N542" s="194" t="str">
        <f t="shared" si="238"/>
        <v/>
      </c>
      <c r="O542" s="194" t="str">
        <f t="shared" si="239"/>
        <v/>
      </c>
      <c r="P542" s="194" t="str">
        <f t="shared" si="240"/>
        <v/>
      </c>
      <c r="Q542" s="194" t="str">
        <f t="shared" si="241"/>
        <v/>
      </c>
      <c r="R542" s="194" t="str">
        <f t="shared" si="242"/>
        <v/>
      </c>
      <c r="S542" s="194" t="str">
        <f t="shared" si="243"/>
        <v/>
      </c>
      <c r="T542" s="194" t="str">
        <f t="shared" si="244"/>
        <v/>
      </c>
      <c r="U542" s="194" t="str">
        <f t="shared" si="245"/>
        <v/>
      </c>
      <c r="V542" s="194" t="str">
        <f t="shared" si="246"/>
        <v/>
      </c>
      <c r="W542" s="194" t="str">
        <f t="shared" si="247"/>
        <v/>
      </c>
      <c r="X542" s="194" t="str">
        <f t="shared" si="248"/>
        <v/>
      </c>
      <c r="Y542" s="194" t="str">
        <f t="shared" si="249"/>
        <v/>
      </c>
      <c r="Z542" s="194" t="str">
        <f t="shared" si="250"/>
        <v/>
      </c>
      <c r="AA542" s="194" t="str">
        <f t="shared" si="251"/>
        <v/>
      </c>
      <c r="AB542" s="194" t="str">
        <f t="shared" si="252"/>
        <v/>
      </c>
      <c r="AC542" s="194" t="str">
        <f t="shared" si="253"/>
        <v/>
      </c>
      <c r="AD542" s="194" t="str">
        <f t="shared" si="254"/>
        <v/>
      </c>
      <c r="AE542" s="194" t="str">
        <f t="shared" si="255"/>
        <v/>
      </c>
      <c r="AF542" s="194" t="str">
        <f t="shared" si="256"/>
        <v/>
      </c>
      <c r="AG542" s="194" t="str">
        <f t="shared" si="257"/>
        <v/>
      </c>
      <c r="AH542" s="194" t="str">
        <f t="shared" si="258"/>
        <v/>
      </c>
      <c r="AI542" s="194" t="str">
        <f t="shared" si="259"/>
        <v/>
      </c>
      <c r="AJ542" s="194" t="str">
        <f t="shared" si="260"/>
        <v/>
      </c>
    </row>
    <row r="543" spans="1:36" x14ac:dyDescent="0.5">
      <c r="A543" s="226">
        <v>541</v>
      </c>
      <c r="C543" s="15" t="s">
        <v>2159</v>
      </c>
      <c r="D543" s="16" t="s">
        <v>394</v>
      </c>
      <c r="E543" s="26"/>
      <c r="F543" s="28"/>
      <c r="G543" s="17" t="str">
        <f t="shared" ca="1" si="236"/>
        <v/>
      </c>
      <c r="H543" s="28"/>
      <c r="I543" s="28"/>
      <c r="J543" s="80"/>
      <c r="K543" s="189">
        <f t="shared" si="262"/>
        <v>0</v>
      </c>
      <c r="L543" s="26"/>
      <c r="M543" s="194" t="str">
        <f t="shared" si="237"/>
        <v/>
      </c>
      <c r="N543" s="194" t="str">
        <f t="shared" si="238"/>
        <v/>
      </c>
      <c r="O543" s="194" t="str">
        <f t="shared" si="239"/>
        <v/>
      </c>
      <c r="P543" s="194" t="str">
        <f t="shared" si="240"/>
        <v/>
      </c>
      <c r="Q543" s="194" t="str">
        <f t="shared" si="241"/>
        <v/>
      </c>
      <c r="R543" s="194" t="str">
        <f t="shared" si="242"/>
        <v/>
      </c>
      <c r="S543" s="194" t="str">
        <f t="shared" si="243"/>
        <v/>
      </c>
      <c r="T543" s="194" t="str">
        <f t="shared" si="244"/>
        <v/>
      </c>
      <c r="U543" s="194" t="str">
        <f t="shared" si="245"/>
        <v/>
      </c>
      <c r="V543" s="194" t="str">
        <f t="shared" si="246"/>
        <v/>
      </c>
      <c r="W543" s="194" t="str">
        <f t="shared" si="247"/>
        <v/>
      </c>
      <c r="X543" s="194" t="str">
        <f t="shared" si="248"/>
        <v/>
      </c>
      <c r="Y543" s="194" t="str">
        <f t="shared" si="249"/>
        <v/>
      </c>
      <c r="Z543" s="194" t="str">
        <f t="shared" si="250"/>
        <v/>
      </c>
      <c r="AA543" s="194" t="str">
        <f t="shared" si="251"/>
        <v/>
      </c>
      <c r="AB543" s="194" t="str">
        <f t="shared" si="252"/>
        <v/>
      </c>
      <c r="AC543" s="194" t="str">
        <f t="shared" si="253"/>
        <v/>
      </c>
      <c r="AD543" s="194" t="str">
        <f t="shared" si="254"/>
        <v/>
      </c>
      <c r="AE543" s="194" t="str">
        <f t="shared" si="255"/>
        <v/>
      </c>
      <c r="AF543" s="194" t="str">
        <f t="shared" si="256"/>
        <v/>
      </c>
      <c r="AG543" s="194" t="str">
        <f t="shared" si="257"/>
        <v/>
      </c>
      <c r="AH543" s="194" t="str">
        <f t="shared" si="258"/>
        <v/>
      </c>
      <c r="AI543" s="194" t="str">
        <f t="shared" si="259"/>
        <v/>
      </c>
      <c r="AJ543" s="194" t="str">
        <f t="shared" si="260"/>
        <v/>
      </c>
    </row>
    <row r="544" spans="1:36" x14ac:dyDescent="0.5">
      <c r="A544" s="226">
        <v>542</v>
      </c>
      <c r="C544" s="15" t="s">
        <v>2160</v>
      </c>
      <c r="D544" s="16" t="s">
        <v>395</v>
      </c>
      <c r="E544" s="26"/>
      <c r="F544" s="28"/>
      <c r="G544" s="17" t="str">
        <f t="shared" ca="1" si="236"/>
        <v/>
      </c>
      <c r="H544" s="28"/>
      <c r="I544" s="28"/>
      <c r="J544" s="80"/>
      <c r="K544" s="189">
        <f t="shared" si="262"/>
        <v>0</v>
      </c>
      <c r="L544" s="26"/>
      <c r="M544" s="194" t="str">
        <f t="shared" si="237"/>
        <v/>
      </c>
      <c r="N544" s="194" t="str">
        <f t="shared" si="238"/>
        <v/>
      </c>
      <c r="O544" s="194" t="str">
        <f t="shared" si="239"/>
        <v/>
      </c>
      <c r="P544" s="194" t="str">
        <f t="shared" si="240"/>
        <v/>
      </c>
      <c r="Q544" s="194" t="str">
        <f t="shared" si="241"/>
        <v/>
      </c>
      <c r="R544" s="194" t="str">
        <f t="shared" si="242"/>
        <v/>
      </c>
      <c r="S544" s="194" t="str">
        <f t="shared" si="243"/>
        <v/>
      </c>
      <c r="T544" s="194" t="str">
        <f t="shared" si="244"/>
        <v/>
      </c>
      <c r="U544" s="194" t="str">
        <f t="shared" si="245"/>
        <v/>
      </c>
      <c r="V544" s="194" t="str">
        <f t="shared" si="246"/>
        <v/>
      </c>
      <c r="W544" s="194" t="str">
        <f t="shared" si="247"/>
        <v/>
      </c>
      <c r="X544" s="194" t="str">
        <f t="shared" si="248"/>
        <v/>
      </c>
      <c r="Y544" s="194" t="str">
        <f t="shared" si="249"/>
        <v/>
      </c>
      <c r="Z544" s="194" t="str">
        <f t="shared" si="250"/>
        <v/>
      </c>
      <c r="AA544" s="194" t="str">
        <f t="shared" si="251"/>
        <v/>
      </c>
      <c r="AB544" s="194" t="str">
        <f t="shared" si="252"/>
        <v/>
      </c>
      <c r="AC544" s="194" t="str">
        <f t="shared" si="253"/>
        <v/>
      </c>
      <c r="AD544" s="194" t="str">
        <f t="shared" si="254"/>
        <v/>
      </c>
      <c r="AE544" s="194" t="str">
        <f t="shared" si="255"/>
        <v/>
      </c>
      <c r="AF544" s="194" t="str">
        <f t="shared" si="256"/>
        <v/>
      </c>
      <c r="AG544" s="194" t="str">
        <f t="shared" si="257"/>
        <v/>
      </c>
      <c r="AH544" s="194" t="str">
        <f t="shared" si="258"/>
        <v/>
      </c>
      <c r="AI544" s="194" t="str">
        <f t="shared" si="259"/>
        <v/>
      </c>
      <c r="AJ544" s="194" t="str">
        <f t="shared" si="260"/>
        <v/>
      </c>
    </row>
    <row r="545" spans="1:36" x14ac:dyDescent="0.5">
      <c r="A545" s="226">
        <v>543</v>
      </c>
      <c r="C545" s="15" t="s">
        <v>2161</v>
      </c>
      <c r="D545" s="16" t="s">
        <v>396</v>
      </c>
      <c r="E545" s="26"/>
      <c r="F545" s="28"/>
      <c r="G545" s="17" t="str">
        <f t="shared" ca="1" si="236"/>
        <v/>
      </c>
      <c r="H545" s="28"/>
      <c r="I545" s="28"/>
      <c r="J545" s="80"/>
      <c r="K545" s="189">
        <f t="shared" si="262"/>
        <v>0</v>
      </c>
      <c r="L545" s="26"/>
      <c r="M545" s="194" t="str">
        <f t="shared" si="237"/>
        <v/>
      </c>
      <c r="N545" s="194" t="str">
        <f t="shared" si="238"/>
        <v/>
      </c>
      <c r="O545" s="194" t="str">
        <f t="shared" si="239"/>
        <v/>
      </c>
      <c r="P545" s="194" t="str">
        <f t="shared" si="240"/>
        <v/>
      </c>
      <c r="Q545" s="194" t="str">
        <f t="shared" si="241"/>
        <v/>
      </c>
      <c r="R545" s="194" t="str">
        <f t="shared" si="242"/>
        <v/>
      </c>
      <c r="S545" s="194" t="str">
        <f t="shared" si="243"/>
        <v/>
      </c>
      <c r="T545" s="194" t="str">
        <f t="shared" si="244"/>
        <v/>
      </c>
      <c r="U545" s="194" t="str">
        <f t="shared" si="245"/>
        <v/>
      </c>
      <c r="V545" s="194" t="str">
        <f t="shared" si="246"/>
        <v/>
      </c>
      <c r="W545" s="194" t="str">
        <f t="shared" si="247"/>
        <v/>
      </c>
      <c r="X545" s="194" t="str">
        <f t="shared" si="248"/>
        <v/>
      </c>
      <c r="Y545" s="194" t="str">
        <f t="shared" si="249"/>
        <v/>
      </c>
      <c r="Z545" s="194" t="str">
        <f t="shared" si="250"/>
        <v/>
      </c>
      <c r="AA545" s="194" t="str">
        <f t="shared" si="251"/>
        <v/>
      </c>
      <c r="AB545" s="194" t="str">
        <f t="shared" si="252"/>
        <v/>
      </c>
      <c r="AC545" s="194" t="str">
        <f t="shared" si="253"/>
        <v/>
      </c>
      <c r="AD545" s="194" t="str">
        <f t="shared" si="254"/>
        <v/>
      </c>
      <c r="AE545" s="194" t="str">
        <f t="shared" si="255"/>
        <v/>
      </c>
      <c r="AF545" s="194" t="str">
        <f t="shared" si="256"/>
        <v/>
      </c>
      <c r="AG545" s="194" t="str">
        <f t="shared" si="257"/>
        <v/>
      </c>
      <c r="AH545" s="194" t="str">
        <f t="shared" si="258"/>
        <v/>
      </c>
      <c r="AI545" s="194" t="str">
        <f t="shared" si="259"/>
        <v/>
      </c>
      <c r="AJ545" s="194" t="str">
        <f t="shared" si="260"/>
        <v/>
      </c>
    </row>
    <row r="546" spans="1:36" x14ac:dyDescent="0.5">
      <c r="A546" s="226">
        <v>544</v>
      </c>
      <c r="C546" s="15" t="s">
        <v>2162</v>
      </c>
      <c r="D546" s="16" t="s">
        <v>397</v>
      </c>
      <c r="E546" s="26"/>
      <c r="F546" s="28"/>
      <c r="G546" s="17" t="str">
        <f t="shared" ca="1" si="236"/>
        <v/>
      </c>
      <c r="H546" s="28"/>
      <c r="I546" s="28"/>
      <c r="J546" s="80"/>
      <c r="K546" s="189">
        <f t="shared" si="262"/>
        <v>0</v>
      </c>
      <c r="L546" s="26"/>
      <c r="M546" s="194" t="str">
        <f t="shared" si="237"/>
        <v/>
      </c>
      <c r="N546" s="194" t="str">
        <f t="shared" si="238"/>
        <v/>
      </c>
      <c r="O546" s="194" t="str">
        <f t="shared" si="239"/>
        <v/>
      </c>
      <c r="P546" s="194" t="str">
        <f t="shared" si="240"/>
        <v/>
      </c>
      <c r="Q546" s="194" t="str">
        <f t="shared" si="241"/>
        <v/>
      </c>
      <c r="R546" s="194" t="str">
        <f t="shared" si="242"/>
        <v/>
      </c>
      <c r="S546" s="194" t="str">
        <f t="shared" si="243"/>
        <v/>
      </c>
      <c r="T546" s="194" t="str">
        <f t="shared" si="244"/>
        <v/>
      </c>
      <c r="U546" s="194" t="str">
        <f t="shared" si="245"/>
        <v/>
      </c>
      <c r="V546" s="194" t="str">
        <f t="shared" si="246"/>
        <v/>
      </c>
      <c r="W546" s="194" t="str">
        <f t="shared" si="247"/>
        <v/>
      </c>
      <c r="X546" s="194" t="str">
        <f t="shared" si="248"/>
        <v/>
      </c>
      <c r="Y546" s="194" t="str">
        <f t="shared" si="249"/>
        <v/>
      </c>
      <c r="Z546" s="194" t="str">
        <f t="shared" si="250"/>
        <v/>
      </c>
      <c r="AA546" s="194" t="str">
        <f t="shared" si="251"/>
        <v/>
      </c>
      <c r="AB546" s="194" t="str">
        <f t="shared" si="252"/>
        <v/>
      </c>
      <c r="AC546" s="194" t="str">
        <f t="shared" si="253"/>
        <v/>
      </c>
      <c r="AD546" s="194" t="str">
        <f t="shared" si="254"/>
        <v/>
      </c>
      <c r="AE546" s="194" t="str">
        <f t="shared" si="255"/>
        <v/>
      </c>
      <c r="AF546" s="194" t="str">
        <f t="shared" si="256"/>
        <v/>
      </c>
      <c r="AG546" s="194" t="str">
        <f t="shared" si="257"/>
        <v/>
      </c>
      <c r="AH546" s="194" t="str">
        <f t="shared" si="258"/>
        <v/>
      </c>
      <c r="AI546" s="194" t="str">
        <f t="shared" si="259"/>
        <v/>
      </c>
      <c r="AJ546" s="194" t="str">
        <f t="shared" si="260"/>
        <v/>
      </c>
    </row>
    <row r="547" spans="1:36" x14ac:dyDescent="0.5">
      <c r="A547" s="226">
        <v>545</v>
      </c>
      <c r="C547" s="15" t="s">
        <v>2163</v>
      </c>
      <c r="D547" s="16" t="s">
        <v>398</v>
      </c>
      <c r="E547" s="26"/>
      <c r="F547" s="28"/>
      <c r="G547" s="17" t="str">
        <f t="shared" ca="1" si="236"/>
        <v/>
      </c>
      <c r="H547" s="28"/>
      <c r="I547" s="28"/>
      <c r="J547" s="80"/>
      <c r="K547" s="189">
        <f t="shared" si="262"/>
        <v>0</v>
      </c>
      <c r="L547" s="26"/>
      <c r="M547" s="194" t="str">
        <f t="shared" si="237"/>
        <v/>
      </c>
      <c r="N547" s="194" t="str">
        <f t="shared" si="238"/>
        <v/>
      </c>
      <c r="O547" s="194" t="str">
        <f t="shared" si="239"/>
        <v/>
      </c>
      <c r="P547" s="194" t="str">
        <f t="shared" si="240"/>
        <v/>
      </c>
      <c r="Q547" s="194" t="str">
        <f t="shared" si="241"/>
        <v/>
      </c>
      <c r="R547" s="194" t="str">
        <f t="shared" si="242"/>
        <v/>
      </c>
      <c r="S547" s="194" t="str">
        <f t="shared" si="243"/>
        <v/>
      </c>
      <c r="T547" s="194" t="str">
        <f t="shared" si="244"/>
        <v/>
      </c>
      <c r="U547" s="194" t="str">
        <f t="shared" si="245"/>
        <v/>
      </c>
      <c r="V547" s="194" t="str">
        <f t="shared" si="246"/>
        <v/>
      </c>
      <c r="W547" s="194" t="str">
        <f t="shared" si="247"/>
        <v/>
      </c>
      <c r="X547" s="194" t="str">
        <f t="shared" si="248"/>
        <v/>
      </c>
      <c r="Y547" s="194" t="str">
        <f t="shared" si="249"/>
        <v/>
      </c>
      <c r="Z547" s="194" t="str">
        <f t="shared" si="250"/>
        <v/>
      </c>
      <c r="AA547" s="194" t="str">
        <f t="shared" si="251"/>
        <v/>
      </c>
      <c r="AB547" s="194" t="str">
        <f t="shared" si="252"/>
        <v/>
      </c>
      <c r="AC547" s="194" t="str">
        <f t="shared" si="253"/>
        <v/>
      </c>
      <c r="AD547" s="194" t="str">
        <f t="shared" si="254"/>
        <v/>
      </c>
      <c r="AE547" s="194" t="str">
        <f t="shared" si="255"/>
        <v/>
      </c>
      <c r="AF547" s="194" t="str">
        <f t="shared" si="256"/>
        <v/>
      </c>
      <c r="AG547" s="194" t="str">
        <f t="shared" si="257"/>
        <v/>
      </c>
      <c r="AH547" s="194" t="str">
        <f t="shared" si="258"/>
        <v/>
      </c>
      <c r="AI547" s="194" t="str">
        <f t="shared" si="259"/>
        <v/>
      </c>
      <c r="AJ547" s="194" t="str">
        <f t="shared" si="260"/>
        <v/>
      </c>
    </row>
    <row r="548" spans="1:36" x14ac:dyDescent="0.5">
      <c r="A548" s="226">
        <v>546</v>
      </c>
      <c r="C548" s="15" t="s">
        <v>2158</v>
      </c>
      <c r="D548" s="16" t="s">
        <v>393</v>
      </c>
      <c r="E548" s="26"/>
      <c r="F548" s="28"/>
      <c r="G548" s="17" t="str">
        <f t="shared" ca="1" si="236"/>
        <v/>
      </c>
      <c r="H548" s="28"/>
      <c r="I548" s="28"/>
      <c r="J548" s="80"/>
      <c r="K548" s="189">
        <f t="shared" si="262"/>
        <v>0</v>
      </c>
      <c r="L548" s="26"/>
      <c r="M548" s="194" t="str">
        <f t="shared" si="237"/>
        <v/>
      </c>
      <c r="N548" s="194" t="str">
        <f t="shared" si="238"/>
        <v/>
      </c>
      <c r="O548" s="194" t="str">
        <f t="shared" si="239"/>
        <v/>
      </c>
      <c r="P548" s="194" t="str">
        <f t="shared" si="240"/>
        <v/>
      </c>
      <c r="Q548" s="194" t="str">
        <f t="shared" si="241"/>
        <v/>
      </c>
      <c r="R548" s="194" t="str">
        <f t="shared" si="242"/>
        <v/>
      </c>
      <c r="S548" s="194" t="str">
        <f t="shared" si="243"/>
        <v/>
      </c>
      <c r="T548" s="194" t="str">
        <f t="shared" si="244"/>
        <v/>
      </c>
      <c r="U548" s="194" t="str">
        <f t="shared" si="245"/>
        <v/>
      </c>
      <c r="V548" s="194" t="str">
        <f t="shared" si="246"/>
        <v/>
      </c>
      <c r="W548" s="194" t="str">
        <f t="shared" si="247"/>
        <v/>
      </c>
      <c r="X548" s="194" t="str">
        <f t="shared" si="248"/>
        <v/>
      </c>
      <c r="Y548" s="194" t="str">
        <f t="shared" si="249"/>
        <v/>
      </c>
      <c r="Z548" s="194" t="str">
        <f t="shared" si="250"/>
        <v/>
      </c>
      <c r="AA548" s="194" t="str">
        <f t="shared" si="251"/>
        <v/>
      </c>
      <c r="AB548" s="194" t="str">
        <f t="shared" si="252"/>
        <v/>
      </c>
      <c r="AC548" s="194" t="str">
        <f t="shared" si="253"/>
        <v/>
      </c>
      <c r="AD548" s="194" t="str">
        <f t="shared" si="254"/>
        <v/>
      </c>
      <c r="AE548" s="194" t="str">
        <f t="shared" si="255"/>
        <v/>
      </c>
      <c r="AF548" s="194" t="str">
        <f t="shared" si="256"/>
        <v/>
      </c>
      <c r="AG548" s="194" t="str">
        <f t="shared" si="257"/>
        <v/>
      </c>
      <c r="AH548" s="194" t="str">
        <f t="shared" si="258"/>
        <v/>
      </c>
      <c r="AI548" s="194" t="str">
        <f t="shared" si="259"/>
        <v/>
      </c>
      <c r="AJ548" s="194" t="str">
        <f t="shared" si="260"/>
        <v/>
      </c>
    </row>
    <row r="549" spans="1:36" x14ac:dyDescent="0.5">
      <c r="A549" s="226">
        <v>547</v>
      </c>
      <c r="C549" s="15" t="s">
        <v>2164</v>
      </c>
      <c r="D549" s="16" t="s">
        <v>399</v>
      </c>
      <c r="E549" s="26"/>
      <c r="F549" s="28"/>
      <c r="G549" s="17" t="str">
        <f t="shared" ca="1" si="236"/>
        <v/>
      </c>
      <c r="H549" s="28"/>
      <c r="I549" s="28"/>
      <c r="J549" s="80"/>
      <c r="K549" s="189">
        <f t="shared" si="262"/>
        <v>0</v>
      </c>
      <c r="L549" s="26"/>
      <c r="M549" s="194" t="str">
        <f t="shared" si="237"/>
        <v/>
      </c>
      <c r="N549" s="194" t="str">
        <f t="shared" si="238"/>
        <v/>
      </c>
      <c r="O549" s="194" t="str">
        <f t="shared" si="239"/>
        <v/>
      </c>
      <c r="P549" s="194" t="str">
        <f t="shared" si="240"/>
        <v/>
      </c>
      <c r="Q549" s="194" t="str">
        <f t="shared" si="241"/>
        <v/>
      </c>
      <c r="R549" s="194" t="str">
        <f t="shared" si="242"/>
        <v/>
      </c>
      <c r="S549" s="194" t="str">
        <f t="shared" si="243"/>
        <v/>
      </c>
      <c r="T549" s="194" t="str">
        <f t="shared" si="244"/>
        <v/>
      </c>
      <c r="U549" s="194" t="str">
        <f t="shared" si="245"/>
        <v/>
      </c>
      <c r="V549" s="194" t="str">
        <f t="shared" si="246"/>
        <v/>
      </c>
      <c r="W549" s="194" t="str">
        <f t="shared" si="247"/>
        <v/>
      </c>
      <c r="X549" s="194" t="str">
        <f t="shared" si="248"/>
        <v/>
      </c>
      <c r="Y549" s="194" t="str">
        <f t="shared" si="249"/>
        <v/>
      </c>
      <c r="Z549" s="194" t="str">
        <f t="shared" si="250"/>
        <v/>
      </c>
      <c r="AA549" s="194" t="str">
        <f t="shared" si="251"/>
        <v/>
      </c>
      <c r="AB549" s="194" t="str">
        <f t="shared" si="252"/>
        <v/>
      </c>
      <c r="AC549" s="194" t="str">
        <f t="shared" si="253"/>
        <v/>
      </c>
      <c r="AD549" s="194" t="str">
        <f t="shared" si="254"/>
        <v/>
      </c>
      <c r="AE549" s="194" t="str">
        <f t="shared" si="255"/>
        <v/>
      </c>
      <c r="AF549" s="194" t="str">
        <f t="shared" si="256"/>
        <v/>
      </c>
      <c r="AG549" s="194" t="str">
        <f t="shared" si="257"/>
        <v/>
      </c>
      <c r="AH549" s="194" t="str">
        <f t="shared" si="258"/>
        <v/>
      </c>
      <c r="AI549" s="194" t="str">
        <f t="shared" si="259"/>
        <v/>
      </c>
      <c r="AJ549" s="194" t="str">
        <f t="shared" si="260"/>
        <v/>
      </c>
    </row>
    <row r="550" spans="1:36" s="92" customFormat="1" ht="20.25" thickBot="1" x14ac:dyDescent="0.55000000000000004">
      <c r="A550" s="227">
        <v>548</v>
      </c>
      <c r="B550" s="220"/>
      <c r="C550" s="93" t="s">
        <v>2165</v>
      </c>
      <c r="D550" s="94" t="s">
        <v>400</v>
      </c>
      <c r="E550" s="95"/>
      <c r="F550" s="98"/>
      <c r="G550" s="97" t="str">
        <f t="shared" ca="1" si="236"/>
        <v/>
      </c>
      <c r="H550" s="98"/>
      <c r="I550" s="98"/>
      <c r="J550" s="102"/>
      <c r="K550" s="190">
        <f t="shared" si="262"/>
        <v>0</v>
      </c>
      <c r="L550" s="95"/>
      <c r="M550" s="195" t="str">
        <f t="shared" si="237"/>
        <v/>
      </c>
      <c r="N550" s="195" t="str">
        <f t="shared" si="238"/>
        <v/>
      </c>
      <c r="O550" s="195" t="str">
        <f t="shared" si="239"/>
        <v/>
      </c>
      <c r="P550" s="195" t="str">
        <f t="shared" si="240"/>
        <v/>
      </c>
      <c r="Q550" s="195" t="str">
        <f t="shared" si="241"/>
        <v/>
      </c>
      <c r="R550" s="195" t="str">
        <f t="shared" si="242"/>
        <v/>
      </c>
      <c r="S550" s="195" t="str">
        <f t="shared" si="243"/>
        <v/>
      </c>
      <c r="T550" s="195" t="str">
        <f t="shared" si="244"/>
        <v/>
      </c>
      <c r="U550" s="195" t="str">
        <f t="shared" si="245"/>
        <v/>
      </c>
      <c r="V550" s="195" t="str">
        <f t="shared" si="246"/>
        <v/>
      </c>
      <c r="W550" s="195" t="str">
        <f t="shared" si="247"/>
        <v/>
      </c>
      <c r="X550" s="195" t="str">
        <f t="shared" si="248"/>
        <v/>
      </c>
      <c r="Y550" s="195" t="str">
        <f t="shared" si="249"/>
        <v/>
      </c>
      <c r="Z550" s="195" t="str">
        <f t="shared" si="250"/>
        <v/>
      </c>
      <c r="AA550" s="195" t="str">
        <f t="shared" si="251"/>
        <v/>
      </c>
      <c r="AB550" s="195" t="str">
        <f t="shared" si="252"/>
        <v/>
      </c>
      <c r="AC550" s="195" t="str">
        <f t="shared" si="253"/>
        <v/>
      </c>
      <c r="AD550" s="195" t="str">
        <f t="shared" si="254"/>
        <v/>
      </c>
      <c r="AE550" s="195" t="str">
        <f t="shared" si="255"/>
        <v/>
      </c>
      <c r="AF550" s="195" t="str">
        <f t="shared" si="256"/>
        <v/>
      </c>
      <c r="AG550" s="195" t="str">
        <f t="shared" si="257"/>
        <v/>
      </c>
      <c r="AH550" s="195" t="str">
        <f t="shared" si="258"/>
        <v/>
      </c>
      <c r="AI550" s="195" t="str">
        <f t="shared" si="259"/>
        <v/>
      </c>
      <c r="AJ550" s="195" t="str">
        <f t="shared" si="260"/>
        <v/>
      </c>
    </row>
    <row r="551" spans="1:36" x14ac:dyDescent="0.5">
      <c r="A551" s="226">
        <v>549</v>
      </c>
      <c r="C551" s="85" t="s">
        <v>2168</v>
      </c>
      <c r="D551" s="86" t="s">
        <v>403</v>
      </c>
      <c r="E551" s="87"/>
      <c r="F551" s="90"/>
      <c r="G551" s="89" t="str">
        <f t="shared" ca="1" si="236"/>
        <v/>
      </c>
      <c r="H551" s="90"/>
      <c r="I551" s="90"/>
      <c r="J551" s="101"/>
      <c r="K551" s="118"/>
      <c r="L551" s="87"/>
      <c r="M551" s="193" t="str">
        <f t="shared" si="237"/>
        <v/>
      </c>
      <c r="N551" s="193" t="str">
        <f t="shared" si="238"/>
        <v/>
      </c>
      <c r="O551" s="193" t="str">
        <f t="shared" si="239"/>
        <v/>
      </c>
      <c r="P551" s="193" t="str">
        <f t="shared" si="240"/>
        <v/>
      </c>
      <c r="Q551" s="193" t="str">
        <f t="shared" si="241"/>
        <v/>
      </c>
      <c r="R551" s="193" t="str">
        <f t="shared" si="242"/>
        <v/>
      </c>
      <c r="S551" s="193" t="str">
        <f t="shared" si="243"/>
        <v/>
      </c>
      <c r="T551" s="193" t="str">
        <f t="shared" si="244"/>
        <v/>
      </c>
      <c r="U551" s="193" t="str">
        <f t="shared" si="245"/>
        <v/>
      </c>
      <c r="V551" s="193" t="str">
        <f t="shared" si="246"/>
        <v/>
      </c>
      <c r="W551" s="193" t="str">
        <f t="shared" si="247"/>
        <v/>
      </c>
      <c r="X551" s="193" t="str">
        <f t="shared" si="248"/>
        <v/>
      </c>
      <c r="Y551" s="193" t="str">
        <f t="shared" si="249"/>
        <v/>
      </c>
      <c r="Z551" s="193" t="str">
        <f t="shared" si="250"/>
        <v/>
      </c>
      <c r="AA551" s="193" t="str">
        <f t="shared" si="251"/>
        <v/>
      </c>
      <c r="AB551" s="193" t="str">
        <f t="shared" si="252"/>
        <v/>
      </c>
      <c r="AC551" s="193" t="str">
        <f t="shared" si="253"/>
        <v/>
      </c>
      <c r="AD551" s="193" t="str">
        <f t="shared" si="254"/>
        <v/>
      </c>
      <c r="AE551" s="193" t="str">
        <f t="shared" si="255"/>
        <v/>
      </c>
      <c r="AF551" s="193" t="str">
        <f t="shared" si="256"/>
        <v/>
      </c>
      <c r="AG551" s="193" t="str">
        <f t="shared" si="257"/>
        <v/>
      </c>
      <c r="AH551" s="193" t="str">
        <f t="shared" si="258"/>
        <v/>
      </c>
      <c r="AI551" s="193" t="str">
        <f t="shared" si="259"/>
        <v/>
      </c>
      <c r="AJ551" s="193" t="str">
        <f t="shared" si="260"/>
        <v/>
      </c>
    </row>
    <row r="552" spans="1:36" x14ac:dyDescent="0.5">
      <c r="A552" s="226">
        <v>550</v>
      </c>
      <c r="C552" s="15" t="s">
        <v>2169</v>
      </c>
      <c r="D552" s="16" t="s">
        <v>404</v>
      </c>
      <c r="E552" s="26"/>
      <c r="F552" s="28"/>
      <c r="G552" s="17" t="str">
        <f t="shared" ca="1" si="236"/>
        <v/>
      </c>
      <c r="H552" s="28"/>
      <c r="I552" s="28"/>
      <c r="J552" s="80"/>
      <c r="K552" s="189">
        <f t="shared" ref="K552:K564" si="263">$K$551</f>
        <v>0</v>
      </c>
      <c r="L552" s="26"/>
      <c r="M552" s="194" t="str">
        <f t="shared" si="237"/>
        <v/>
      </c>
      <c r="N552" s="194" t="str">
        <f t="shared" si="238"/>
        <v/>
      </c>
      <c r="O552" s="194" t="str">
        <f t="shared" si="239"/>
        <v/>
      </c>
      <c r="P552" s="194" t="str">
        <f t="shared" si="240"/>
        <v/>
      </c>
      <c r="Q552" s="194" t="str">
        <f t="shared" si="241"/>
        <v/>
      </c>
      <c r="R552" s="194" t="str">
        <f t="shared" si="242"/>
        <v/>
      </c>
      <c r="S552" s="194" t="str">
        <f t="shared" si="243"/>
        <v/>
      </c>
      <c r="T552" s="194" t="str">
        <f t="shared" si="244"/>
        <v/>
      </c>
      <c r="U552" s="194" t="str">
        <f t="shared" si="245"/>
        <v/>
      </c>
      <c r="V552" s="194" t="str">
        <f t="shared" si="246"/>
        <v/>
      </c>
      <c r="W552" s="194" t="str">
        <f t="shared" si="247"/>
        <v/>
      </c>
      <c r="X552" s="194" t="str">
        <f t="shared" si="248"/>
        <v/>
      </c>
      <c r="Y552" s="194" t="str">
        <f t="shared" si="249"/>
        <v/>
      </c>
      <c r="Z552" s="194" t="str">
        <f t="shared" si="250"/>
        <v/>
      </c>
      <c r="AA552" s="194" t="str">
        <f t="shared" si="251"/>
        <v/>
      </c>
      <c r="AB552" s="194" t="str">
        <f t="shared" si="252"/>
        <v/>
      </c>
      <c r="AC552" s="194" t="str">
        <f t="shared" si="253"/>
        <v/>
      </c>
      <c r="AD552" s="194" t="str">
        <f t="shared" si="254"/>
        <v/>
      </c>
      <c r="AE552" s="194" t="str">
        <f t="shared" si="255"/>
        <v/>
      </c>
      <c r="AF552" s="194" t="str">
        <f t="shared" si="256"/>
        <v/>
      </c>
      <c r="AG552" s="194" t="str">
        <f t="shared" si="257"/>
        <v/>
      </c>
      <c r="AH552" s="194" t="str">
        <f t="shared" si="258"/>
        <v/>
      </c>
      <c r="AI552" s="194" t="str">
        <f t="shared" si="259"/>
        <v/>
      </c>
      <c r="AJ552" s="194" t="str">
        <f t="shared" si="260"/>
        <v/>
      </c>
    </row>
    <row r="553" spans="1:36" x14ac:dyDescent="0.5">
      <c r="A553" s="226">
        <v>551</v>
      </c>
      <c r="C553" s="15" t="s">
        <v>2167</v>
      </c>
      <c r="D553" s="16" t="s">
        <v>402</v>
      </c>
      <c r="E553" s="26"/>
      <c r="F553" s="28"/>
      <c r="G553" s="17" t="str">
        <f t="shared" ca="1" si="236"/>
        <v/>
      </c>
      <c r="H553" s="28"/>
      <c r="I553" s="28"/>
      <c r="J553" s="30"/>
      <c r="K553" s="189">
        <f t="shared" si="263"/>
        <v>0</v>
      </c>
      <c r="L553" s="26"/>
      <c r="M553" s="194" t="str">
        <f t="shared" si="237"/>
        <v/>
      </c>
      <c r="N553" s="194" t="str">
        <f t="shared" si="238"/>
        <v/>
      </c>
      <c r="O553" s="194" t="str">
        <f t="shared" si="239"/>
        <v/>
      </c>
      <c r="P553" s="194" t="str">
        <f t="shared" si="240"/>
        <v/>
      </c>
      <c r="Q553" s="194" t="str">
        <f t="shared" si="241"/>
        <v/>
      </c>
      <c r="R553" s="194" t="str">
        <f t="shared" si="242"/>
        <v/>
      </c>
      <c r="S553" s="194" t="str">
        <f t="shared" si="243"/>
        <v/>
      </c>
      <c r="T553" s="194" t="str">
        <f t="shared" si="244"/>
        <v/>
      </c>
      <c r="U553" s="194" t="str">
        <f t="shared" si="245"/>
        <v/>
      </c>
      <c r="V553" s="194" t="str">
        <f t="shared" si="246"/>
        <v/>
      </c>
      <c r="W553" s="194" t="str">
        <f t="shared" si="247"/>
        <v/>
      </c>
      <c r="X553" s="194" t="str">
        <f t="shared" si="248"/>
        <v/>
      </c>
      <c r="Y553" s="194" t="str">
        <f t="shared" si="249"/>
        <v/>
      </c>
      <c r="Z553" s="194" t="str">
        <f t="shared" si="250"/>
        <v/>
      </c>
      <c r="AA553" s="194" t="str">
        <f t="shared" si="251"/>
        <v/>
      </c>
      <c r="AB553" s="194" t="str">
        <f t="shared" si="252"/>
        <v/>
      </c>
      <c r="AC553" s="194" t="str">
        <f t="shared" si="253"/>
        <v/>
      </c>
      <c r="AD553" s="194" t="str">
        <f t="shared" si="254"/>
        <v/>
      </c>
      <c r="AE553" s="194" t="str">
        <f t="shared" si="255"/>
        <v/>
      </c>
      <c r="AF553" s="194" t="str">
        <f t="shared" si="256"/>
        <v/>
      </c>
      <c r="AG553" s="194" t="str">
        <f t="shared" si="257"/>
        <v/>
      </c>
      <c r="AH553" s="194" t="str">
        <f t="shared" si="258"/>
        <v/>
      </c>
      <c r="AI553" s="194" t="str">
        <f t="shared" si="259"/>
        <v/>
      </c>
      <c r="AJ553" s="194" t="str">
        <f t="shared" si="260"/>
        <v/>
      </c>
    </row>
    <row r="554" spans="1:36" x14ac:dyDescent="0.5">
      <c r="A554" s="226">
        <v>552</v>
      </c>
      <c r="C554" s="15" t="s">
        <v>2172</v>
      </c>
      <c r="D554" s="16" t="s">
        <v>405</v>
      </c>
      <c r="E554" s="26"/>
      <c r="F554" s="28"/>
      <c r="G554" s="17" t="str">
        <f t="shared" ca="1" si="236"/>
        <v/>
      </c>
      <c r="H554" s="28"/>
      <c r="I554" s="28"/>
      <c r="J554" s="30"/>
      <c r="K554" s="189">
        <f t="shared" si="263"/>
        <v>0</v>
      </c>
      <c r="L554" s="26"/>
      <c r="M554" s="194" t="str">
        <f t="shared" si="237"/>
        <v/>
      </c>
      <c r="N554" s="194" t="str">
        <f t="shared" si="238"/>
        <v/>
      </c>
      <c r="O554" s="194" t="str">
        <f t="shared" si="239"/>
        <v/>
      </c>
      <c r="P554" s="194" t="str">
        <f t="shared" si="240"/>
        <v/>
      </c>
      <c r="Q554" s="194" t="str">
        <f t="shared" si="241"/>
        <v/>
      </c>
      <c r="R554" s="194" t="str">
        <f t="shared" si="242"/>
        <v/>
      </c>
      <c r="S554" s="194" t="str">
        <f t="shared" si="243"/>
        <v/>
      </c>
      <c r="T554" s="194" t="str">
        <f t="shared" si="244"/>
        <v/>
      </c>
      <c r="U554" s="194" t="str">
        <f t="shared" si="245"/>
        <v/>
      </c>
      <c r="V554" s="194" t="str">
        <f t="shared" si="246"/>
        <v/>
      </c>
      <c r="W554" s="194" t="str">
        <f t="shared" si="247"/>
        <v/>
      </c>
      <c r="X554" s="194" t="str">
        <f t="shared" si="248"/>
        <v/>
      </c>
      <c r="Y554" s="194" t="str">
        <f t="shared" si="249"/>
        <v/>
      </c>
      <c r="Z554" s="194" t="str">
        <f t="shared" si="250"/>
        <v/>
      </c>
      <c r="AA554" s="194" t="str">
        <f t="shared" si="251"/>
        <v/>
      </c>
      <c r="AB554" s="194" t="str">
        <f t="shared" si="252"/>
        <v/>
      </c>
      <c r="AC554" s="194" t="str">
        <f t="shared" si="253"/>
        <v/>
      </c>
      <c r="AD554" s="194" t="str">
        <f t="shared" si="254"/>
        <v/>
      </c>
      <c r="AE554" s="194" t="str">
        <f t="shared" si="255"/>
        <v/>
      </c>
      <c r="AF554" s="194" t="str">
        <f t="shared" si="256"/>
        <v/>
      </c>
      <c r="AG554" s="194" t="str">
        <f t="shared" si="257"/>
        <v/>
      </c>
      <c r="AH554" s="194" t="str">
        <f t="shared" si="258"/>
        <v/>
      </c>
      <c r="AI554" s="194" t="str">
        <f t="shared" si="259"/>
        <v/>
      </c>
      <c r="AJ554" s="194" t="str">
        <f t="shared" si="260"/>
        <v/>
      </c>
    </row>
    <row r="555" spans="1:36" x14ac:dyDescent="0.5">
      <c r="A555" s="226">
        <v>553</v>
      </c>
      <c r="C555" s="15" t="s">
        <v>2173</v>
      </c>
      <c r="D555" s="16" t="s">
        <v>3456</v>
      </c>
      <c r="E555" s="26"/>
      <c r="F555" s="28"/>
      <c r="G555" s="17" t="str">
        <f t="shared" ca="1" si="236"/>
        <v/>
      </c>
      <c r="H555" s="28"/>
      <c r="I555" s="28"/>
      <c r="J555" s="80"/>
      <c r="K555" s="189">
        <f t="shared" si="263"/>
        <v>0</v>
      </c>
      <c r="L555" s="26"/>
      <c r="M555" s="194" t="str">
        <f t="shared" si="237"/>
        <v/>
      </c>
      <c r="N555" s="194" t="str">
        <f t="shared" si="238"/>
        <v/>
      </c>
      <c r="O555" s="194" t="str">
        <f t="shared" si="239"/>
        <v/>
      </c>
      <c r="P555" s="194" t="str">
        <f t="shared" si="240"/>
        <v/>
      </c>
      <c r="Q555" s="194" t="str">
        <f t="shared" si="241"/>
        <v/>
      </c>
      <c r="R555" s="194" t="str">
        <f t="shared" si="242"/>
        <v/>
      </c>
      <c r="S555" s="194" t="str">
        <f t="shared" si="243"/>
        <v/>
      </c>
      <c r="T555" s="194" t="str">
        <f t="shared" si="244"/>
        <v/>
      </c>
      <c r="U555" s="194" t="str">
        <f t="shared" si="245"/>
        <v/>
      </c>
      <c r="V555" s="194" t="str">
        <f t="shared" si="246"/>
        <v/>
      </c>
      <c r="W555" s="194" t="str">
        <f t="shared" si="247"/>
        <v/>
      </c>
      <c r="X555" s="194" t="str">
        <f t="shared" si="248"/>
        <v/>
      </c>
      <c r="Y555" s="194" t="str">
        <f t="shared" si="249"/>
        <v/>
      </c>
      <c r="Z555" s="194" t="str">
        <f t="shared" si="250"/>
        <v/>
      </c>
      <c r="AA555" s="194" t="str">
        <f t="shared" si="251"/>
        <v/>
      </c>
      <c r="AB555" s="194" t="str">
        <f t="shared" si="252"/>
        <v/>
      </c>
      <c r="AC555" s="194" t="str">
        <f t="shared" si="253"/>
        <v/>
      </c>
      <c r="AD555" s="194" t="str">
        <f t="shared" si="254"/>
        <v/>
      </c>
      <c r="AE555" s="194" t="str">
        <f t="shared" si="255"/>
        <v/>
      </c>
      <c r="AF555" s="194" t="str">
        <f t="shared" si="256"/>
        <v/>
      </c>
      <c r="AG555" s="194" t="str">
        <f t="shared" si="257"/>
        <v/>
      </c>
      <c r="AH555" s="194" t="str">
        <f t="shared" si="258"/>
        <v/>
      </c>
      <c r="AI555" s="194" t="str">
        <f t="shared" si="259"/>
        <v/>
      </c>
      <c r="AJ555" s="194" t="str">
        <f t="shared" si="260"/>
        <v/>
      </c>
    </row>
    <row r="556" spans="1:36" x14ac:dyDescent="0.5">
      <c r="A556" s="226">
        <v>554</v>
      </c>
      <c r="C556" s="15" t="s">
        <v>2170</v>
      </c>
      <c r="D556" s="16" t="s">
        <v>2171</v>
      </c>
      <c r="E556" s="26"/>
      <c r="F556" s="28"/>
      <c r="G556" s="17" t="str">
        <f t="shared" ca="1" si="236"/>
        <v/>
      </c>
      <c r="H556" s="28"/>
      <c r="I556" s="28"/>
      <c r="J556" s="80"/>
      <c r="K556" s="189">
        <f t="shared" si="263"/>
        <v>0</v>
      </c>
      <c r="L556" s="26"/>
      <c r="M556" s="194" t="str">
        <f t="shared" si="237"/>
        <v/>
      </c>
      <c r="N556" s="194" t="str">
        <f t="shared" si="238"/>
        <v/>
      </c>
      <c r="O556" s="194" t="str">
        <f t="shared" si="239"/>
        <v/>
      </c>
      <c r="P556" s="194" t="str">
        <f t="shared" si="240"/>
        <v/>
      </c>
      <c r="Q556" s="194" t="str">
        <f t="shared" si="241"/>
        <v/>
      </c>
      <c r="R556" s="194" t="str">
        <f t="shared" si="242"/>
        <v/>
      </c>
      <c r="S556" s="194" t="str">
        <f t="shared" si="243"/>
        <v/>
      </c>
      <c r="T556" s="194" t="str">
        <f t="shared" si="244"/>
        <v/>
      </c>
      <c r="U556" s="194" t="str">
        <f t="shared" si="245"/>
        <v/>
      </c>
      <c r="V556" s="194" t="str">
        <f t="shared" si="246"/>
        <v/>
      </c>
      <c r="W556" s="194" t="str">
        <f t="shared" si="247"/>
        <v/>
      </c>
      <c r="X556" s="194" t="str">
        <f t="shared" si="248"/>
        <v/>
      </c>
      <c r="Y556" s="194" t="str">
        <f t="shared" si="249"/>
        <v/>
      </c>
      <c r="Z556" s="194" t="str">
        <f t="shared" si="250"/>
        <v/>
      </c>
      <c r="AA556" s="194" t="str">
        <f t="shared" si="251"/>
        <v/>
      </c>
      <c r="AB556" s="194" t="str">
        <f t="shared" si="252"/>
        <v/>
      </c>
      <c r="AC556" s="194" t="str">
        <f t="shared" si="253"/>
        <v/>
      </c>
      <c r="AD556" s="194" t="str">
        <f t="shared" si="254"/>
        <v/>
      </c>
      <c r="AE556" s="194" t="str">
        <f t="shared" si="255"/>
        <v/>
      </c>
      <c r="AF556" s="194" t="str">
        <f t="shared" si="256"/>
        <v/>
      </c>
      <c r="AG556" s="194" t="str">
        <f t="shared" si="257"/>
        <v/>
      </c>
      <c r="AH556" s="194" t="str">
        <f t="shared" si="258"/>
        <v/>
      </c>
      <c r="AI556" s="194" t="str">
        <f t="shared" si="259"/>
        <v/>
      </c>
      <c r="AJ556" s="194" t="str">
        <f t="shared" si="260"/>
        <v/>
      </c>
    </row>
    <row r="557" spans="1:36" x14ac:dyDescent="0.5">
      <c r="A557" s="226">
        <v>555</v>
      </c>
      <c r="C557" s="15" t="s">
        <v>2174</v>
      </c>
      <c r="D557" s="16" t="s">
        <v>406</v>
      </c>
      <c r="E557" s="26"/>
      <c r="F557" s="28"/>
      <c r="G557" s="17" t="str">
        <f t="shared" ca="1" si="236"/>
        <v/>
      </c>
      <c r="H557" s="28"/>
      <c r="I557" s="28"/>
      <c r="J557" s="80"/>
      <c r="K557" s="189">
        <f t="shared" si="263"/>
        <v>0</v>
      </c>
      <c r="L557" s="26"/>
      <c r="M557" s="194" t="str">
        <f t="shared" si="237"/>
        <v/>
      </c>
      <c r="N557" s="194" t="str">
        <f t="shared" si="238"/>
        <v/>
      </c>
      <c r="O557" s="194" t="str">
        <f t="shared" si="239"/>
        <v/>
      </c>
      <c r="P557" s="194" t="str">
        <f t="shared" si="240"/>
        <v/>
      </c>
      <c r="Q557" s="194" t="str">
        <f t="shared" si="241"/>
        <v/>
      </c>
      <c r="R557" s="194" t="str">
        <f t="shared" si="242"/>
        <v/>
      </c>
      <c r="S557" s="194" t="str">
        <f t="shared" si="243"/>
        <v/>
      </c>
      <c r="T557" s="194" t="str">
        <f t="shared" si="244"/>
        <v/>
      </c>
      <c r="U557" s="194" t="str">
        <f t="shared" si="245"/>
        <v/>
      </c>
      <c r="V557" s="194" t="str">
        <f t="shared" si="246"/>
        <v/>
      </c>
      <c r="W557" s="194" t="str">
        <f t="shared" si="247"/>
        <v/>
      </c>
      <c r="X557" s="194" t="str">
        <f t="shared" si="248"/>
        <v/>
      </c>
      <c r="Y557" s="194" t="str">
        <f t="shared" si="249"/>
        <v/>
      </c>
      <c r="Z557" s="194" t="str">
        <f t="shared" si="250"/>
        <v/>
      </c>
      <c r="AA557" s="194" t="str">
        <f t="shared" si="251"/>
        <v/>
      </c>
      <c r="AB557" s="194" t="str">
        <f t="shared" si="252"/>
        <v/>
      </c>
      <c r="AC557" s="194" t="str">
        <f t="shared" si="253"/>
        <v/>
      </c>
      <c r="AD557" s="194" t="str">
        <f t="shared" si="254"/>
        <v/>
      </c>
      <c r="AE557" s="194" t="str">
        <f t="shared" si="255"/>
        <v/>
      </c>
      <c r="AF557" s="194" t="str">
        <f t="shared" si="256"/>
        <v/>
      </c>
      <c r="AG557" s="194" t="str">
        <f t="shared" si="257"/>
        <v/>
      </c>
      <c r="AH557" s="194" t="str">
        <f t="shared" si="258"/>
        <v/>
      </c>
      <c r="AI557" s="194" t="str">
        <f t="shared" si="259"/>
        <v/>
      </c>
      <c r="AJ557" s="194" t="str">
        <f t="shared" si="260"/>
        <v/>
      </c>
    </row>
    <row r="558" spans="1:36" x14ac:dyDescent="0.5">
      <c r="A558" s="226">
        <v>556</v>
      </c>
      <c r="C558" s="15" t="s">
        <v>2175</v>
      </c>
      <c r="D558" s="16" t="s">
        <v>407</v>
      </c>
      <c r="E558" s="26"/>
      <c r="F558" s="28"/>
      <c r="G558" s="17" t="str">
        <f t="shared" ca="1" si="236"/>
        <v/>
      </c>
      <c r="H558" s="28"/>
      <c r="I558" s="28"/>
      <c r="J558" s="80"/>
      <c r="K558" s="189">
        <f t="shared" si="263"/>
        <v>0</v>
      </c>
      <c r="L558" s="26"/>
      <c r="M558" s="194" t="str">
        <f t="shared" si="237"/>
        <v/>
      </c>
      <c r="N558" s="194" t="str">
        <f t="shared" si="238"/>
        <v/>
      </c>
      <c r="O558" s="194" t="str">
        <f t="shared" si="239"/>
        <v/>
      </c>
      <c r="P558" s="194" t="str">
        <f t="shared" si="240"/>
        <v/>
      </c>
      <c r="Q558" s="194" t="str">
        <f t="shared" si="241"/>
        <v/>
      </c>
      <c r="R558" s="194" t="str">
        <f t="shared" si="242"/>
        <v/>
      </c>
      <c r="S558" s="194" t="str">
        <f t="shared" si="243"/>
        <v/>
      </c>
      <c r="T558" s="194" t="str">
        <f t="shared" si="244"/>
        <v/>
      </c>
      <c r="U558" s="194" t="str">
        <f t="shared" si="245"/>
        <v/>
      </c>
      <c r="V558" s="194" t="str">
        <f t="shared" si="246"/>
        <v/>
      </c>
      <c r="W558" s="194" t="str">
        <f t="shared" si="247"/>
        <v/>
      </c>
      <c r="X558" s="194" t="str">
        <f t="shared" si="248"/>
        <v/>
      </c>
      <c r="Y558" s="194" t="str">
        <f t="shared" si="249"/>
        <v/>
      </c>
      <c r="Z558" s="194" t="str">
        <f t="shared" si="250"/>
        <v/>
      </c>
      <c r="AA558" s="194" t="str">
        <f t="shared" si="251"/>
        <v/>
      </c>
      <c r="AB558" s="194" t="str">
        <f t="shared" si="252"/>
        <v/>
      </c>
      <c r="AC558" s="194" t="str">
        <f t="shared" si="253"/>
        <v/>
      </c>
      <c r="AD558" s="194" t="str">
        <f t="shared" si="254"/>
        <v/>
      </c>
      <c r="AE558" s="194" t="str">
        <f t="shared" si="255"/>
        <v/>
      </c>
      <c r="AF558" s="194" t="str">
        <f t="shared" si="256"/>
        <v/>
      </c>
      <c r="AG558" s="194" t="str">
        <f t="shared" si="257"/>
        <v/>
      </c>
      <c r="AH558" s="194" t="str">
        <f t="shared" si="258"/>
        <v/>
      </c>
      <c r="AI558" s="194" t="str">
        <f t="shared" si="259"/>
        <v/>
      </c>
      <c r="AJ558" s="194" t="str">
        <f t="shared" si="260"/>
        <v/>
      </c>
    </row>
    <row r="559" spans="1:36" x14ac:dyDescent="0.5">
      <c r="A559" s="226">
        <v>557</v>
      </c>
      <c r="C559" s="15" t="s">
        <v>2166</v>
      </c>
      <c r="D559" s="16" t="s">
        <v>401</v>
      </c>
      <c r="E559" s="26"/>
      <c r="F559" s="28"/>
      <c r="G559" s="17" t="str">
        <f t="shared" ca="1" si="236"/>
        <v/>
      </c>
      <c r="H559" s="28"/>
      <c r="I559" s="28"/>
      <c r="J559" s="80"/>
      <c r="K559" s="189">
        <f t="shared" si="263"/>
        <v>0</v>
      </c>
      <c r="L559" s="26"/>
      <c r="M559" s="194" t="str">
        <f t="shared" si="237"/>
        <v/>
      </c>
      <c r="N559" s="194" t="str">
        <f t="shared" si="238"/>
        <v/>
      </c>
      <c r="O559" s="194" t="str">
        <f t="shared" si="239"/>
        <v/>
      </c>
      <c r="P559" s="194" t="str">
        <f t="shared" si="240"/>
        <v/>
      </c>
      <c r="Q559" s="194" t="str">
        <f t="shared" si="241"/>
        <v/>
      </c>
      <c r="R559" s="194" t="str">
        <f t="shared" si="242"/>
        <v/>
      </c>
      <c r="S559" s="194" t="str">
        <f t="shared" si="243"/>
        <v/>
      </c>
      <c r="T559" s="194" t="str">
        <f t="shared" si="244"/>
        <v/>
      </c>
      <c r="U559" s="194" t="str">
        <f t="shared" si="245"/>
        <v/>
      </c>
      <c r="V559" s="194" t="str">
        <f t="shared" si="246"/>
        <v/>
      </c>
      <c r="W559" s="194" t="str">
        <f t="shared" si="247"/>
        <v/>
      </c>
      <c r="X559" s="194" t="str">
        <f t="shared" si="248"/>
        <v/>
      </c>
      <c r="Y559" s="194" t="str">
        <f t="shared" si="249"/>
        <v/>
      </c>
      <c r="Z559" s="194" t="str">
        <f t="shared" si="250"/>
        <v/>
      </c>
      <c r="AA559" s="194" t="str">
        <f t="shared" si="251"/>
        <v/>
      </c>
      <c r="AB559" s="194" t="str">
        <f t="shared" si="252"/>
        <v/>
      </c>
      <c r="AC559" s="194" t="str">
        <f t="shared" si="253"/>
        <v/>
      </c>
      <c r="AD559" s="194" t="str">
        <f t="shared" si="254"/>
        <v/>
      </c>
      <c r="AE559" s="194" t="str">
        <f t="shared" si="255"/>
        <v/>
      </c>
      <c r="AF559" s="194" t="str">
        <f t="shared" si="256"/>
        <v/>
      </c>
      <c r="AG559" s="194" t="str">
        <f t="shared" si="257"/>
        <v/>
      </c>
      <c r="AH559" s="194" t="str">
        <f t="shared" si="258"/>
        <v/>
      </c>
      <c r="AI559" s="194" t="str">
        <f t="shared" si="259"/>
        <v/>
      </c>
      <c r="AJ559" s="194" t="str">
        <f t="shared" si="260"/>
        <v/>
      </c>
    </row>
    <row r="560" spans="1:36" x14ac:dyDescent="0.5">
      <c r="A560" s="226">
        <v>558</v>
      </c>
      <c r="C560" s="15" t="s">
        <v>2176</v>
      </c>
      <c r="D560" s="16" t="s">
        <v>408</v>
      </c>
      <c r="E560" s="26"/>
      <c r="F560" s="28"/>
      <c r="G560" s="17" t="str">
        <f t="shared" ca="1" si="236"/>
        <v/>
      </c>
      <c r="H560" s="28"/>
      <c r="I560" s="28"/>
      <c r="J560" s="80"/>
      <c r="K560" s="189">
        <f t="shared" si="263"/>
        <v>0</v>
      </c>
      <c r="L560" s="26"/>
      <c r="M560" s="194" t="str">
        <f t="shared" si="237"/>
        <v/>
      </c>
      <c r="N560" s="194" t="str">
        <f t="shared" si="238"/>
        <v/>
      </c>
      <c r="O560" s="194" t="str">
        <f t="shared" si="239"/>
        <v/>
      </c>
      <c r="P560" s="194" t="str">
        <f t="shared" si="240"/>
        <v/>
      </c>
      <c r="Q560" s="194" t="str">
        <f t="shared" si="241"/>
        <v/>
      </c>
      <c r="R560" s="194" t="str">
        <f t="shared" si="242"/>
        <v/>
      </c>
      <c r="S560" s="194" t="str">
        <f t="shared" si="243"/>
        <v/>
      </c>
      <c r="T560" s="194" t="str">
        <f t="shared" si="244"/>
        <v/>
      </c>
      <c r="U560" s="194" t="str">
        <f t="shared" si="245"/>
        <v/>
      </c>
      <c r="V560" s="194" t="str">
        <f t="shared" si="246"/>
        <v/>
      </c>
      <c r="W560" s="194" t="str">
        <f t="shared" si="247"/>
        <v/>
      </c>
      <c r="X560" s="194" t="str">
        <f t="shared" si="248"/>
        <v/>
      </c>
      <c r="Y560" s="194" t="str">
        <f t="shared" si="249"/>
        <v/>
      </c>
      <c r="Z560" s="194" t="str">
        <f t="shared" si="250"/>
        <v/>
      </c>
      <c r="AA560" s="194" t="str">
        <f t="shared" si="251"/>
        <v/>
      </c>
      <c r="AB560" s="194" t="str">
        <f t="shared" si="252"/>
        <v/>
      </c>
      <c r="AC560" s="194" t="str">
        <f t="shared" si="253"/>
        <v/>
      </c>
      <c r="AD560" s="194" t="str">
        <f t="shared" si="254"/>
        <v/>
      </c>
      <c r="AE560" s="194" t="str">
        <f t="shared" si="255"/>
        <v/>
      </c>
      <c r="AF560" s="194" t="str">
        <f t="shared" si="256"/>
        <v/>
      </c>
      <c r="AG560" s="194" t="str">
        <f t="shared" si="257"/>
        <v/>
      </c>
      <c r="AH560" s="194" t="str">
        <f t="shared" si="258"/>
        <v/>
      </c>
      <c r="AI560" s="194" t="str">
        <f t="shared" si="259"/>
        <v/>
      </c>
      <c r="AJ560" s="194" t="str">
        <f t="shared" si="260"/>
        <v/>
      </c>
    </row>
    <row r="561" spans="1:36" x14ac:dyDescent="0.5">
      <c r="A561" s="226">
        <v>559</v>
      </c>
      <c r="C561" s="15" t="s">
        <v>2178</v>
      </c>
      <c r="D561" s="16" t="s">
        <v>410</v>
      </c>
      <c r="E561" s="26"/>
      <c r="F561" s="28"/>
      <c r="G561" s="17" t="str">
        <f t="shared" ca="1" si="236"/>
        <v/>
      </c>
      <c r="H561" s="28"/>
      <c r="I561" s="28"/>
      <c r="J561" s="80"/>
      <c r="K561" s="189">
        <f t="shared" si="263"/>
        <v>0</v>
      </c>
      <c r="L561" s="26"/>
      <c r="M561" s="194" t="str">
        <f t="shared" si="237"/>
        <v/>
      </c>
      <c r="N561" s="194" t="str">
        <f t="shared" si="238"/>
        <v/>
      </c>
      <c r="O561" s="194" t="str">
        <f t="shared" si="239"/>
        <v/>
      </c>
      <c r="P561" s="194" t="str">
        <f t="shared" si="240"/>
        <v/>
      </c>
      <c r="Q561" s="194" t="str">
        <f t="shared" si="241"/>
        <v/>
      </c>
      <c r="R561" s="194" t="str">
        <f t="shared" si="242"/>
        <v/>
      </c>
      <c r="S561" s="194" t="str">
        <f t="shared" si="243"/>
        <v/>
      </c>
      <c r="T561" s="194" t="str">
        <f t="shared" si="244"/>
        <v/>
      </c>
      <c r="U561" s="194" t="str">
        <f t="shared" si="245"/>
        <v/>
      </c>
      <c r="V561" s="194" t="str">
        <f t="shared" si="246"/>
        <v/>
      </c>
      <c r="W561" s="194" t="str">
        <f t="shared" si="247"/>
        <v/>
      </c>
      <c r="X561" s="194" t="str">
        <f t="shared" si="248"/>
        <v/>
      </c>
      <c r="Y561" s="194" t="str">
        <f t="shared" si="249"/>
        <v/>
      </c>
      <c r="Z561" s="194" t="str">
        <f t="shared" si="250"/>
        <v/>
      </c>
      <c r="AA561" s="194" t="str">
        <f t="shared" si="251"/>
        <v/>
      </c>
      <c r="AB561" s="194" t="str">
        <f t="shared" si="252"/>
        <v/>
      </c>
      <c r="AC561" s="194" t="str">
        <f t="shared" si="253"/>
        <v/>
      </c>
      <c r="AD561" s="194" t="str">
        <f t="shared" si="254"/>
        <v/>
      </c>
      <c r="AE561" s="194" t="str">
        <f t="shared" si="255"/>
        <v/>
      </c>
      <c r="AF561" s="194" t="str">
        <f t="shared" si="256"/>
        <v/>
      </c>
      <c r="AG561" s="194" t="str">
        <f t="shared" si="257"/>
        <v/>
      </c>
      <c r="AH561" s="194" t="str">
        <f t="shared" si="258"/>
        <v/>
      </c>
      <c r="AI561" s="194" t="str">
        <f t="shared" si="259"/>
        <v/>
      </c>
      <c r="AJ561" s="194" t="str">
        <f t="shared" si="260"/>
        <v/>
      </c>
    </row>
    <row r="562" spans="1:36" x14ac:dyDescent="0.5">
      <c r="A562" s="226">
        <v>560</v>
      </c>
      <c r="C562" s="15" t="s">
        <v>2177</v>
      </c>
      <c r="D562" s="16" t="s">
        <v>409</v>
      </c>
      <c r="E562" s="26"/>
      <c r="F562" s="28"/>
      <c r="G562" s="17" t="str">
        <f t="shared" ca="1" si="236"/>
        <v/>
      </c>
      <c r="H562" s="28"/>
      <c r="I562" s="28"/>
      <c r="J562" s="80"/>
      <c r="K562" s="189">
        <f t="shared" si="263"/>
        <v>0</v>
      </c>
      <c r="L562" s="26"/>
      <c r="M562" s="194" t="str">
        <f t="shared" si="237"/>
        <v/>
      </c>
      <c r="N562" s="194" t="str">
        <f t="shared" si="238"/>
        <v/>
      </c>
      <c r="O562" s="194" t="str">
        <f t="shared" si="239"/>
        <v/>
      </c>
      <c r="P562" s="194" t="str">
        <f t="shared" si="240"/>
        <v/>
      </c>
      <c r="Q562" s="194" t="str">
        <f t="shared" si="241"/>
        <v/>
      </c>
      <c r="R562" s="194" t="str">
        <f t="shared" si="242"/>
        <v/>
      </c>
      <c r="S562" s="194" t="str">
        <f t="shared" si="243"/>
        <v/>
      </c>
      <c r="T562" s="194" t="str">
        <f t="shared" si="244"/>
        <v/>
      </c>
      <c r="U562" s="194" t="str">
        <f t="shared" si="245"/>
        <v/>
      </c>
      <c r="V562" s="194" t="str">
        <f t="shared" si="246"/>
        <v/>
      </c>
      <c r="W562" s="194" t="str">
        <f t="shared" si="247"/>
        <v/>
      </c>
      <c r="X562" s="194" t="str">
        <f t="shared" si="248"/>
        <v/>
      </c>
      <c r="Y562" s="194" t="str">
        <f t="shared" si="249"/>
        <v/>
      </c>
      <c r="Z562" s="194" t="str">
        <f t="shared" si="250"/>
        <v/>
      </c>
      <c r="AA562" s="194" t="str">
        <f t="shared" si="251"/>
        <v/>
      </c>
      <c r="AB562" s="194" t="str">
        <f t="shared" si="252"/>
        <v/>
      </c>
      <c r="AC562" s="194" t="str">
        <f t="shared" si="253"/>
        <v/>
      </c>
      <c r="AD562" s="194" t="str">
        <f t="shared" si="254"/>
        <v/>
      </c>
      <c r="AE562" s="194" t="str">
        <f t="shared" si="255"/>
        <v/>
      </c>
      <c r="AF562" s="194" t="str">
        <f t="shared" si="256"/>
        <v/>
      </c>
      <c r="AG562" s="194" t="str">
        <f t="shared" si="257"/>
        <v/>
      </c>
      <c r="AH562" s="194" t="str">
        <f t="shared" si="258"/>
        <v/>
      </c>
      <c r="AI562" s="194" t="str">
        <f t="shared" si="259"/>
        <v/>
      </c>
      <c r="AJ562" s="194" t="str">
        <f t="shared" si="260"/>
        <v/>
      </c>
    </row>
    <row r="563" spans="1:36" x14ac:dyDescent="0.5">
      <c r="A563" s="230">
        <v>561</v>
      </c>
      <c r="B563" s="231"/>
      <c r="C563" s="15" t="s">
        <v>2180</v>
      </c>
      <c r="D563" s="16" t="s">
        <v>412</v>
      </c>
      <c r="E563" s="26"/>
      <c r="F563" s="28"/>
      <c r="G563" s="17" t="str">
        <f t="shared" ca="1" si="236"/>
        <v/>
      </c>
      <c r="H563" s="28"/>
      <c r="I563" s="28"/>
      <c r="J563" s="80"/>
      <c r="K563" s="189">
        <f t="shared" si="263"/>
        <v>0</v>
      </c>
      <c r="L563" s="26"/>
      <c r="M563" s="194" t="str">
        <f t="shared" si="237"/>
        <v/>
      </c>
      <c r="N563" s="194" t="str">
        <f t="shared" si="238"/>
        <v/>
      </c>
      <c r="O563" s="194" t="str">
        <f t="shared" si="239"/>
        <v/>
      </c>
      <c r="P563" s="194" t="str">
        <f t="shared" si="240"/>
        <v/>
      </c>
      <c r="Q563" s="194" t="str">
        <f t="shared" si="241"/>
        <v/>
      </c>
      <c r="R563" s="194" t="str">
        <f t="shared" si="242"/>
        <v/>
      </c>
      <c r="S563" s="194" t="str">
        <f t="shared" si="243"/>
        <v/>
      </c>
      <c r="T563" s="194" t="str">
        <f t="shared" si="244"/>
        <v/>
      </c>
      <c r="U563" s="194" t="str">
        <f t="shared" si="245"/>
        <v/>
      </c>
      <c r="V563" s="194" t="str">
        <f t="shared" si="246"/>
        <v/>
      </c>
      <c r="W563" s="194" t="str">
        <f t="shared" si="247"/>
        <v/>
      </c>
      <c r="X563" s="194" t="str">
        <f t="shared" si="248"/>
        <v/>
      </c>
      <c r="Y563" s="194" t="str">
        <f t="shared" si="249"/>
        <v/>
      </c>
      <c r="Z563" s="194" t="str">
        <f t="shared" si="250"/>
        <v/>
      </c>
      <c r="AA563" s="194" t="str">
        <f t="shared" si="251"/>
        <v/>
      </c>
      <c r="AB563" s="194" t="str">
        <f t="shared" si="252"/>
        <v/>
      </c>
      <c r="AC563" s="194" t="str">
        <f t="shared" si="253"/>
        <v/>
      </c>
      <c r="AD563" s="194" t="str">
        <f t="shared" si="254"/>
        <v/>
      </c>
      <c r="AE563" s="194" t="str">
        <f t="shared" si="255"/>
        <v/>
      </c>
      <c r="AF563" s="194" t="str">
        <f t="shared" si="256"/>
        <v/>
      </c>
      <c r="AG563" s="194" t="str">
        <f t="shared" si="257"/>
        <v/>
      </c>
      <c r="AH563" s="194" t="str">
        <f t="shared" si="258"/>
        <v/>
      </c>
      <c r="AI563" s="194" t="str">
        <f t="shared" si="259"/>
        <v/>
      </c>
      <c r="AJ563" s="194" t="str">
        <f t="shared" si="260"/>
        <v/>
      </c>
    </row>
    <row r="564" spans="1:36" s="92" customFormat="1" ht="20.25" thickBot="1" x14ac:dyDescent="0.55000000000000004">
      <c r="A564" s="227">
        <v>562</v>
      </c>
      <c r="B564" s="220"/>
      <c r="C564" s="93" t="s">
        <v>2179</v>
      </c>
      <c r="D564" s="94" t="s">
        <v>411</v>
      </c>
      <c r="E564" s="95"/>
      <c r="F564" s="98"/>
      <c r="G564" s="97" t="str">
        <f t="shared" ca="1" si="236"/>
        <v/>
      </c>
      <c r="H564" s="98"/>
      <c r="I564" s="98"/>
      <c r="J564" s="102"/>
      <c r="K564" s="190">
        <f t="shared" si="263"/>
        <v>0</v>
      </c>
      <c r="L564" s="95"/>
      <c r="M564" s="195" t="str">
        <f t="shared" si="237"/>
        <v/>
      </c>
      <c r="N564" s="195" t="str">
        <f t="shared" si="238"/>
        <v/>
      </c>
      <c r="O564" s="195" t="str">
        <f t="shared" si="239"/>
        <v/>
      </c>
      <c r="P564" s="195" t="str">
        <f t="shared" si="240"/>
        <v/>
      </c>
      <c r="Q564" s="195" t="str">
        <f t="shared" si="241"/>
        <v/>
      </c>
      <c r="R564" s="195" t="str">
        <f t="shared" si="242"/>
        <v/>
      </c>
      <c r="S564" s="195" t="str">
        <f t="shared" si="243"/>
        <v/>
      </c>
      <c r="T564" s="195" t="str">
        <f t="shared" si="244"/>
        <v/>
      </c>
      <c r="U564" s="195" t="str">
        <f t="shared" si="245"/>
        <v/>
      </c>
      <c r="V564" s="195" t="str">
        <f t="shared" si="246"/>
        <v/>
      </c>
      <c r="W564" s="195" t="str">
        <f t="shared" si="247"/>
        <v/>
      </c>
      <c r="X564" s="195" t="str">
        <f t="shared" si="248"/>
        <v/>
      </c>
      <c r="Y564" s="195" t="str">
        <f t="shared" si="249"/>
        <v/>
      </c>
      <c r="Z564" s="195" t="str">
        <f t="shared" si="250"/>
        <v/>
      </c>
      <c r="AA564" s="195" t="str">
        <f t="shared" si="251"/>
        <v/>
      </c>
      <c r="AB564" s="195" t="str">
        <f t="shared" si="252"/>
        <v/>
      </c>
      <c r="AC564" s="195" t="str">
        <f t="shared" si="253"/>
        <v/>
      </c>
      <c r="AD564" s="195" t="str">
        <f t="shared" si="254"/>
        <v/>
      </c>
      <c r="AE564" s="195" t="str">
        <f t="shared" si="255"/>
        <v/>
      </c>
      <c r="AF564" s="195" t="str">
        <f t="shared" si="256"/>
        <v/>
      </c>
      <c r="AG564" s="195" t="str">
        <f t="shared" si="257"/>
        <v/>
      </c>
      <c r="AH564" s="195" t="str">
        <f t="shared" si="258"/>
        <v/>
      </c>
      <c r="AI564" s="195" t="str">
        <f t="shared" si="259"/>
        <v/>
      </c>
      <c r="AJ564" s="195" t="str">
        <f t="shared" si="260"/>
        <v/>
      </c>
    </row>
    <row r="565" spans="1:36" x14ac:dyDescent="0.5">
      <c r="A565" s="226">
        <v>563</v>
      </c>
      <c r="C565" s="85" t="s">
        <v>2183</v>
      </c>
      <c r="D565" s="86" t="s">
        <v>415</v>
      </c>
      <c r="E565" s="87"/>
      <c r="F565" s="90"/>
      <c r="G565" s="89" t="str">
        <f t="shared" ca="1" si="236"/>
        <v/>
      </c>
      <c r="H565" s="90"/>
      <c r="I565" s="90"/>
      <c r="J565" s="91"/>
      <c r="K565" s="118"/>
      <c r="L565" s="87"/>
      <c r="M565" s="193" t="str">
        <f t="shared" si="237"/>
        <v/>
      </c>
      <c r="N565" s="193" t="str">
        <f t="shared" si="238"/>
        <v/>
      </c>
      <c r="O565" s="193" t="str">
        <f t="shared" si="239"/>
        <v/>
      </c>
      <c r="P565" s="193" t="str">
        <f t="shared" si="240"/>
        <v/>
      </c>
      <c r="Q565" s="193" t="str">
        <f t="shared" si="241"/>
        <v/>
      </c>
      <c r="R565" s="193" t="str">
        <f t="shared" si="242"/>
        <v/>
      </c>
      <c r="S565" s="193" t="str">
        <f t="shared" si="243"/>
        <v/>
      </c>
      <c r="T565" s="193" t="str">
        <f t="shared" si="244"/>
        <v/>
      </c>
      <c r="U565" s="193" t="str">
        <f t="shared" si="245"/>
        <v/>
      </c>
      <c r="V565" s="193" t="str">
        <f t="shared" si="246"/>
        <v/>
      </c>
      <c r="W565" s="193" t="str">
        <f t="shared" si="247"/>
        <v/>
      </c>
      <c r="X565" s="193" t="str">
        <f t="shared" si="248"/>
        <v/>
      </c>
      <c r="Y565" s="193" t="str">
        <f t="shared" si="249"/>
        <v/>
      </c>
      <c r="Z565" s="193" t="str">
        <f t="shared" si="250"/>
        <v/>
      </c>
      <c r="AA565" s="193" t="str">
        <f t="shared" si="251"/>
        <v/>
      </c>
      <c r="AB565" s="193" t="str">
        <f t="shared" si="252"/>
        <v/>
      </c>
      <c r="AC565" s="193" t="str">
        <f t="shared" si="253"/>
        <v/>
      </c>
      <c r="AD565" s="193" t="str">
        <f t="shared" si="254"/>
        <v/>
      </c>
      <c r="AE565" s="193" t="str">
        <f t="shared" si="255"/>
        <v/>
      </c>
      <c r="AF565" s="193" t="str">
        <f t="shared" si="256"/>
        <v/>
      </c>
      <c r="AG565" s="193" t="str">
        <f t="shared" si="257"/>
        <v/>
      </c>
      <c r="AH565" s="193" t="str">
        <f t="shared" si="258"/>
        <v/>
      </c>
      <c r="AI565" s="193" t="str">
        <f t="shared" si="259"/>
        <v/>
      </c>
      <c r="AJ565" s="193" t="str">
        <f t="shared" si="260"/>
        <v/>
      </c>
    </row>
    <row r="566" spans="1:36" x14ac:dyDescent="0.5">
      <c r="A566" s="226">
        <v>564</v>
      </c>
      <c r="C566" s="15" t="s">
        <v>2185</v>
      </c>
      <c r="D566" s="16" t="s">
        <v>417</v>
      </c>
      <c r="E566" s="26"/>
      <c r="F566" s="28"/>
      <c r="G566" s="17" t="str">
        <f t="shared" ca="1" si="236"/>
        <v/>
      </c>
      <c r="H566" s="28"/>
      <c r="I566" s="28"/>
      <c r="J566" s="30"/>
      <c r="K566" s="189">
        <f t="shared" ref="K566:K585" si="264">$K$565</f>
        <v>0</v>
      </c>
      <c r="L566" s="26"/>
      <c r="M566" s="194" t="str">
        <f t="shared" si="237"/>
        <v/>
      </c>
      <c r="N566" s="194" t="str">
        <f t="shared" si="238"/>
        <v/>
      </c>
      <c r="O566" s="194" t="str">
        <f t="shared" si="239"/>
        <v/>
      </c>
      <c r="P566" s="194" t="str">
        <f t="shared" si="240"/>
        <v/>
      </c>
      <c r="Q566" s="194" t="str">
        <f t="shared" si="241"/>
        <v/>
      </c>
      <c r="R566" s="194" t="str">
        <f t="shared" si="242"/>
        <v/>
      </c>
      <c r="S566" s="194" t="str">
        <f t="shared" si="243"/>
        <v/>
      </c>
      <c r="T566" s="194" t="str">
        <f t="shared" si="244"/>
        <v/>
      </c>
      <c r="U566" s="194" t="str">
        <f t="shared" si="245"/>
        <v/>
      </c>
      <c r="V566" s="194" t="str">
        <f t="shared" si="246"/>
        <v/>
      </c>
      <c r="W566" s="194" t="str">
        <f t="shared" si="247"/>
        <v/>
      </c>
      <c r="X566" s="194" t="str">
        <f t="shared" si="248"/>
        <v/>
      </c>
      <c r="Y566" s="194" t="str">
        <f t="shared" si="249"/>
        <v/>
      </c>
      <c r="Z566" s="194" t="str">
        <f t="shared" si="250"/>
        <v/>
      </c>
      <c r="AA566" s="194" t="str">
        <f t="shared" si="251"/>
        <v/>
      </c>
      <c r="AB566" s="194" t="str">
        <f t="shared" si="252"/>
        <v/>
      </c>
      <c r="AC566" s="194" t="str">
        <f t="shared" si="253"/>
        <v/>
      </c>
      <c r="AD566" s="194" t="str">
        <f t="shared" si="254"/>
        <v/>
      </c>
      <c r="AE566" s="194" t="str">
        <f t="shared" si="255"/>
        <v/>
      </c>
      <c r="AF566" s="194" t="str">
        <f t="shared" si="256"/>
        <v/>
      </c>
      <c r="AG566" s="194" t="str">
        <f t="shared" si="257"/>
        <v/>
      </c>
      <c r="AH566" s="194" t="str">
        <f t="shared" si="258"/>
        <v/>
      </c>
      <c r="AI566" s="194" t="str">
        <f t="shared" si="259"/>
        <v/>
      </c>
      <c r="AJ566" s="194" t="str">
        <f t="shared" si="260"/>
        <v/>
      </c>
    </row>
    <row r="567" spans="1:36" x14ac:dyDescent="0.5">
      <c r="A567" s="226">
        <v>565</v>
      </c>
      <c r="C567" s="15" t="s">
        <v>2184</v>
      </c>
      <c r="D567" s="16" t="s">
        <v>416</v>
      </c>
      <c r="E567" s="26"/>
      <c r="F567" s="28"/>
      <c r="G567" s="17" t="str">
        <f t="shared" ca="1" si="236"/>
        <v/>
      </c>
      <c r="H567" s="28"/>
      <c r="I567" s="28"/>
      <c r="J567" s="30"/>
      <c r="K567" s="189">
        <f t="shared" si="264"/>
        <v>0</v>
      </c>
      <c r="L567" s="26"/>
      <c r="M567" s="194" t="str">
        <f t="shared" si="237"/>
        <v/>
      </c>
      <c r="N567" s="194" t="str">
        <f t="shared" si="238"/>
        <v/>
      </c>
      <c r="O567" s="194" t="str">
        <f t="shared" si="239"/>
        <v/>
      </c>
      <c r="P567" s="194" t="str">
        <f t="shared" si="240"/>
        <v/>
      </c>
      <c r="Q567" s="194" t="str">
        <f t="shared" si="241"/>
        <v/>
      </c>
      <c r="R567" s="194" t="str">
        <f t="shared" si="242"/>
        <v/>
      </c>
      <c r="S567" s="194" t="str">
        <f t="shared" si="243"/>
        <v/>
      </c>
      <c r="T567" s="194" t="str">
        <f t="shared" si="244"/>
        <v/>
      </c>
      <c r="U567" s="194" t="str">
        <f t="shared" si="245"/>
        <v/>
      </c>
      <c r="V567" s="194" t="str">
        <f t="shared" si="246"/>
        <v/>
      </c>
      <c r="W567" s="194" t="str">
        <f t="shared" si="247"/>
        <v/>
      </c>
      <c r="X567" s="194" t="str">
        <f t="shared" si="248"/>
        <v/>
      </c>
      <c r="Y567" s="194" t="str">
        <f t="shared" si="249"/>
        <v/>
      </c>
      <c r="Z567" s="194" t="str">
        <f t="shared" si="250"/>
        <v/>
      </c>
      <c r="AA567" s="194" t="str">
        <f t="shared" si="251"/>
        <v/>
      </c>
      <c r="AB567" s="194" t="str">
        <f t="shared" si="252"/>
        <v/>
      </c>
      <c r="AC567" s="194" t="str">
        <f t="shared" si="253"/>
        <v/>
      </c>
      <c r="AD567" s="194" t="str">
        <f t="shared" si="254"/>
        <v/>
      </c>
      <c r="AE567" s="194" t="str">
        <f t="shared" si="255"/>
        <v/>
      </c>
      <c r="AF567" s="194" t="str">
        <f t="shared" si="256"/>
        <v/>
      </c>
      <c r="AG567" s="194" t="str">
        <f t="shared" si="257"/>
        <v/>
      </c>
      <c r="AH567" s="194" t="str">
        <f t="shared" si="258"/>
        <v/>
      </c>
      <c r="AI567" s="194" t="str">
        <f t="shared" si="259"/>
        <v/>
      </c>
      <c r="AJ567" s="194" t="str">
        <f t="shared" si="260"/>
        <v/>
      </c>
    </row>
    <row r="568" spans="1:36" x14ac:dyDescent="0.5">
      <c r="A568" s="226">
        <v>566</v>
      </c>
      <c r="C568" s="15" t="s">
        <v>2187</v>
      </c>
      <c r="D568" s="16" t="s">
        <v>419</v>
      </c>
      <c r="E568" s="26"/>
      <c r="F568" s="28"/>
      <c r="G568" s="17" t="str">
        <f t="shared" ca="1" si="236"/>
        <v/>
      </c>
      <c r="H568" s="28"/>
      <c r="I568" s="28"/>
      <c r="J568" s="30"/>
      <c r="K568" s="189">
        <f t="shared" si="264"/>
        <v>0</v>
      </c>
      <c r="L568" s="26"/>
      <c r="M568" s="194" t="str">
        <f t="shared" si="237"/>
        <v/>
      </c>
      <c r="N568" s="194" t="str">
        <f t="shared" si="238"/>
        <v/>
      </c>
      <c r="O568" s="194" t="str">
        <f t="shared" si="239"/>
        <v/>
      </c>
      <c r="P568" s="194" t="str">
        <f t="shared" si="240"/>
        <v/>
      </c>
      <c r="Q568" s="194" t="str">
        <f t="shared" si="241"/>
        <v/>
      </c>
      <c r="R568" s="194" t="str">
        <f t="shared" si="242"/>
        <v/>
      </c>
      <c r="S568" s="194" t="str">
        <f t="shared" si="243"/>
        <v/>
      </c>
      <c r="T568" s="194" t="str">
        <f t="shared" si="244"/>
        <v/>
      </c>
      <c r="U568" s="194" t="str">
        <f t="shared" si="245"/>
        <v/>
      </c>
      <c r="V568" s="194" t="str">
        <f t="shared" si="246"/>
        <v/>
      </c>
      <c r="W568" s="194" t="str">
        <f t="shared" si="247"/>
        <v/>
      </c>
      <c r="X568" s="194" t="str">
        <f t="shared" si="248"/>
        <v/>
      </c>
      <c r="Y568" s="194" t="str">
        <f t="shared" si="249"/>
        <v/>
      </c>
      <c r="Z568" s="194" t="str">
        <f t="shared" si="250"/>
        <v/>
      </c>
      <c r="AA568" s="194" t="str">
        <f t="shared" si="251"/>
        <v/>
      </c>
      <c r="AB568" s="194" t="str">
        <f t="shared" si="252"/>
        <v/>
      </c>
      <c r="AC568" s="194" t="str">
        <f t="shared" si="253"/>
        <v/>
      </c>
      <c r="AD568" s="194" t="str">
        <f t="shared" si="254"/>
        <v/>
      </c>
      <c r="AE568" s="194" t="str">
        <f t="shared" si="255"/>
        <v/>
      </c>
      <c r="AF568" s="194" t="str">
        <f t="shared" si="256"/>
        <v/>
      </c>
      <c r="AG568" s="194" t="str">
        <f t="shared" si="257"/>
        <v/>
      </c>
      <c r="AH568" s="194" t="str">
        <f t="shared" si="258"/>
        <v/>
      </c>
      <c r="AI568" s="194" t="str">
        <f t="shared" si="259"/>
        <v/>
      </c>
      <c r="AJ568" s="194" t="str">
        <f t="shared" si="260"/>
        <v/>
      </c>
    </row>
    <row r="569" spans="1:36" x14ac:dyDescent="0.5">
      <c r="A569" s="226">
        <v>567</v>
      </c>
      <c r="C569" s="15" t="s">
        <v>2188</v>
      </c>
      <c r="D569" s="16" t="s">
        <v>420</v>
      </c>
      <c r="E569" s="26"/>
      <c r="F569" s="28"/>
      <c r="G569" s="17" t="str">
        <f t="shared" ca="1" si="236"/>
        <v/>
      </c>
      <c r="H569" s="28"/>
      <c r="I569" s="28"/>
      <c r="J569" s="30"/>
      <c r="K569" s="189">
        <f t="shared" si="264"/>
        <v>0</v>
      </c>
      <c r="L569" s="26"/>
      <c r="M569" s="194" t="str">
        <f t="shared" si="237"/>
        <v/>
      </c>
      <c r="N569" s="194" t="str">
        <f t="shared" si="238"/>
        <v/>
      </c>
      <c r="O569" s="194" t="str">
        <f t="shared" si="239"/>
        <v/>
      </c>
      <c r="P569" s="194" t="str">
        <f t="shared" si="240"/>
        <v/>
      </c>
      <c r="Q569" s="194" t="str">
        <f t="shared" si="241"/>
        <v/>
      </c>
      <c r="R569" s="194" t="str">
        <f t="shared" si="242"/>
        <v/>
      </c>
      <c r="S569" s="194" t="str">
        <f t="shared" si="243"/>
        <v/>
      </c>
      <c r="T569" s="194" t="str">
        <f t="shared" si="244"/>
        <v/>
      </c>
      <c r="U569" s="194" t="str">
        <f t="shared" si="245"/>
        <v/>
      </c>
      <c r="V569" s="194" t="str">
        <f t="shared" si="246"/>
        <v/>
      </c>
      <c r="W569" s="194" t="str">
        <f t="shared" si="247"/>
        <v/>
      </c>
      <c r="X569" s="194" t="str">
        <f t="shared" si="248"/>
        <v/>
      </c>
      <c r="Y569" s="194" t="str">
        <f t="shared" si="249"/>
        <v/>
      </c>
      <c r="Z569" s="194" t="str">
        <f t="shared" si="250"/>
        <v/>
      </c>
      <c r="AA569" s="194" t="str">
        <f t="shared" si="251"/>
        <v/>
      </c>
      <c r="AB569" s="194" t="str">
        <f t="shared" si="252"/>
        <v/>
      </c>
      <c r="AC569" s="194" t="str">
        <f t="shared" si="253"/>
        <v/>
      </c>
      <c r="AD569" s="194" t="str">
        <f t="shared" si="254"/>
        <v/>
      </c>
      <c r="AE569" s="194" t="str">
        <f t="shared" si="255"/>
        <v/>
      </c>
      <c r="AF569" s="194" t="str">
        <f t="shared" si="256"/>
        <v/>
      </c>
      <c r="AG569" s="194" t="str">
        <f t="shared" si="257"/>
        <v/>
      </c>
      <c r="AH569" s="194" t="str">
        <f t="shared" si="258"/>
        <v/>
      </c>
      <c r="AI569" s="194" t="str">
        <f t="shared" si="259"/>
        <v/>
      </c>
      <c r="AJ569" s="194" t="str">
        <f t="shared" si="260"/>
        <v/>
      </c>
    </row>
    <row r="570" spans="1:36" x14ac:dyDescent="0.5">
      <c r="A570" s="226">
        <v>568</v>
      </c>
      <c r="C570" s="15" t="s">
        <v>2186</v>
      </c>
      <c r="D570" s="16" t="s">
        <v>418</v>
      </c>
      <c r="E570" s="26"/>
      <c r="F570" s="28"/>
      <c r="G570" s="17" t="str">
        <f t="shared" ca="1" si="236"/>
        <v/>
      </c>
      <c r="H570" s="28"/>
      <c r="I570" s="28"/>
      <c r="J570" s="30"/>
      <c r="K570" s="189">
        <f t="shared" si="264"/>
        <v>0</v>
      </c>
      <c r="L570" s="26"/>
      <c r="M570" s="194" t="str">
        <f t="shared" si="237"/>
        <v/>
      </c>
      <c r="N570" s="194" t="str">
        <f t="shared" si="238"/>
        <v/>
      </c>
      <c r="O570" s="194" t="str">
        <f t="shared" si="239"/>
        <v/>
      </c>
      <c r="P570" s="194" t="str">
        <f t="shared" si="240"/>
        <v/>
      </c>
      <c r="Q570" s="194" t="str">
        <f t="shared" si="241"/>
        <v/>
      </c>
      <c r="R570" s="194" t="str">
        <f t="shared" si="242"/>
        <v/>
      </c>
      <c r="S570" s="194" t="str">
        <f t="shared" si="243"/>
        <v/>
      </c>
      <c r="T570" s="194" t="str">
        <f t="shared" si="244"/>
        <v/>
      </c>
      <c r="U570" s="194" t="str">
        <f t="shared" si="245"/>
        <v/>
      </c>
      <c r="V570" s="194" t="str">
        <f t="shared" si="246"/>
        <v/>
      </c>
      <c r="W570" s="194" t="str">
        <f t="shared" si="247"/>
        <v/>
      </c>
      <c r="X570" s="194" t="str">
        <f t="shared" si="248"/>
        <v/>
      </c>
      <c r="Y570" s="194" t="str">
        <f t="shared" si="249"/>
        <v/>
      </c>
      <c r="Z570" s="194" t="str">
        <f t="shared" si="250"/>
        <v/>
      </c>
      <c r="AA570" s="194" t="str">
        <f t="shared" si="251"/>
        <v/>
      </c>
      <c r="AB570" s="194" t="str">
        <f t="shared" si="252"/>
        <v/>
      </c>
      <c r="AC570" s="194" t="str">
        <f t="shared" si="253"/>
        <v/>
      </c>
      <c r="AD570" s="194" t="str">
        <f t="shared" si="254"/>
        <v/>
      </c>
      <c r="AE570" s="194" t="str">
        <f t="shared" si="255"/>
        <v/>
      </c>
      <c r="AF570" s="194" t="str">
        <f t="shared" si="256"/>
        <v/>
      </c>
      <c r="AG570" s="194" t="str">
        <f t="shared" si="257"/>
        <v/>
      </c>
      <c r="AH570" s="194" t="str">
        <f t="shared" si="258"/>
        <v/>
      </c>
      <c r="AI570" s="194" t="str">
        <f t="shared" si="259"/>
        <v/>
      </c>
      <c r="AJ570" s="194" t="str">
        <f t="shared" si="260"/>
        <v/>
      </c>
    </row>
    <row r="571" spans="1:36" x14ac:dyDescent="0.5">
      <c r="A571" s="226">
        <v>569</v>
      </c>
      <c r="C571" s="15" t="s">
        <v>2189</v>
      </c>
      <c r="D571" s="16" t="s">
        <v>421</v>
      </c>
      <c r="E571" s="26"/>
      <c r="F571" s="28"/>
      <c r="G571" s="17" t="str">
        <f t="shared" ca="1" si="236"/>
        <v/>
      </c>
      <c r="H571" s="28"/>
      <c r="I571" s="28"/>
      <c r="J571" s="30"/>
      <c r="K571" s="189">
        <f t="shared" si="264"/>
        <v>0</v>
      </c>
      <c r="L571" s="26"/>
      <c r="M571" s="194" t="str">
        <f t="shared" si="237"/>
        <v/>
      </c>
      <c r="N571" s="194" t="str">
        <f t="shared" si="238"/>
        <v/>
      </c>
      <c r="O571" s="194" t="str">
        <f t="shared" si="239"/>
        <v/>
      </c>
      <c r="P571" s="194" t="str">
        <f t="shared" si="240"/>
        <v/>
      </c>
      <c r="Q571" s="194" t="str">
        <f t="shared" si="241"/>
        <v/>
      </c>
      <c r="R571" s="194" t="str">
        <f t="shared" si="242"/>
        <v/>
      </c>
      <c r="S571" s="194" t="str">
        <f t="shared" si="243"/>
        <v/>
      </c>
      <c r="T571" s="194" t="str">
        <f t="shared" si="244"/>
        <v/>
      </c>
      <c r="U571" s="194" t="str">
        <f t="shared" si="245"/>
        <v/>
      </c>
      <c r="V571" s="194" t="str">
        <f t="shared" si="246"/>
        <v/>
      </c>
      <c r="W571" s="194" t="str">
        <f t="shared" si="247"/>
        <v/>
      </c>
      <c r="X571" s="194" t="str">
        <f t="shared" si="248"/>
        <v/>
      </c>
      <c r="Y571" s="194" t="str">
        <f t="shared" si="249"/>
        <v/>
      </c>
      <c r="Z571" s="194" t="str">
        <f t="shared" si="250"/>
        <v/>
      </c>
      <c r="AA571" s="194" t="str">
        <f t="shared" si="251"/>
        <v/>
      </c>
      <c r="AB571" s="194" t="str">
        <f t="shared" si="252"/>
        <v/>
      </c>
      <c r="AC571" s="194" t="str">
        <f t="shared" si="253"/>
        <v/>
      </c>
      <c r="AD571" s="194" t="str">
        <f t="shared" si="254"/>
        <v/>
      </c>
      <c r="AE571" s="194" t="str">
        <f t="shared" si="255"/>
        <v/>
      </c>
      <c r="AF571" s="194" t="str">
        <f t="shared" si="256"/>
        <v/>
      </c>
      <c r="AG571" s="194" t="str">
        <f t="shared" si="257"/>
        <v/>
      </c>
      <c r="AH571" s="194" t="str">
        <f t="shared" si="258"/>
        <v/>
      </c>
      <c r="AI571" s="194" t="str">
        <f t="shared" si="259"/>
        <v/>
      </c>
      <c r="AJ571" s="194" t="str">
        <f t="shared" si="260"/>
        <v/>
      </c>
    </row>
    <row r="572" spans="1:36" x14ac:dyDescent="0.5">
      <c r="A572" s="226">
        <v>570</v>
      </c>
      <c r="C572" s="15" t="s">
        <v>2191</v>
      </c>
      <c r="D572" s="16" t="s">
        <v>3458</v>
      </c>
      <c r="E572" s="26"/>
      <c r="F572" s="28"/>
      <c r="G572" s="17" t="str">
        <f t="shared" ca="1" si="236"/>
        <v/>
      </c>
      <c r="H572" s="28"/>
      <c r="I572" s="28"/>
      <c r="J572" s="30"/>
      <c r="K572" s="189">
        <f t="shared" si="264"/>
        <v>0</v>
      </c>
      <c r="L572" s="26"/>
      <c r="M572" s="194" t="str">
        <f t="shared" si="237"/>
        <v/>
      </c>
      <c r="N572" s="194" t="str">
        <f t="shared" si="238"/>
        <v/>
      </c>
      <c r="O572" s="194" t="str">
        <f t="shared" si="239"/>
        <v/>
      </c>
      <c r="P572" s="194" t="str">
        <f t="shared" si="240"/>
        <v/>
      </c>
      <c r="Q572" s="194" t="str">
        <f t="shared" si="241"/>
        <v/>
      </c>
      <c r="R572" s="194" t="str">
        <f t="shared" si="242"/>
        <v/>
      </c>
      <c r="S572" s="194" t="str">
        <f t="shared" si="243"/>
        <v/>
      </c>
      <c r="T572" s="194" t="str">
        <f t="shared" si="244"/>
        <v/>
      </c>
      <c r="U572" s="194" t="str">
        <f t="shared" si="245"/>
        <v/>
      </c>
      <c r="V572" s="194" t="str">
        <f t="shared" si="246"/>
        <v/>
      </c>
      <c r="W572" s="194" t="str">
        <f t="shared" si="247"/>
        <v/>
      </c>
      <c r="X572" s="194" t="str">
        <f t="shared" si="248"/>
        <v/>
      </c>
      <c r="Y572" s="194" t="str">
        <f t="shared" si="249"/>
        <v/>
      </c>
      <c r="Z572" s="194" t="str">
        <f t="shared" si="250"/>
        <v/>
      </c>
      <c r="AA572" s="194" t="str">
        <f t="shared" si="251"/>
        <v/>
      </c>
      <c r="AB572" s="194" t="str">
        <f t="shared" si="252"/>
        <v/>
      </c>
      <c r="AC572" s="194" t="str">
        <f t="shared" si="253"/>
        <v/>
      </c>
      <c r="AD572" s="194" t="str">
        <f t="shared" si="254"/>
        <v/>
      </c>
      <c r="AE572" s="194" t="str">
        <f t="shared" si="255"/>
        <v/>
      </c>
      <c r="AF572" s="194" t="str">
        <f t="shared" si="256"/>
        <v/>
      </c>
      <c r="AG572" s="194" t="str">
        <f t="shared" si="257"/>
        <v/>
      </c>
      <c r="AH572" s="194" t="str">
        <f t="shared" si="258"/>
        <v/>
      </c>
      <c r="AI572" s="194" t="str">
        <f t="shared" si="259"/>
        <v/>
      </c>
      <c r="AJ572" s="194" t="str">
        <f t="shared" si="260"/>
        <v/>
      </c>
    </row>
    <row r="573" spans="1:36" x14ac:dyDescent="0.5">
      <c r="A573" s="226">
        <v>571</v>
      </c>
      <c r="C573" s="15" t="s">
        <v>2192</v>
      </c>
      <c r="D573" s="16" t="s">
        <v>422</v>
      </c>
      <c r="E573" s="26"/>
      <c r="F573" s="28"/>
      <c r="G573" s="17" t="str">
        <f t="shared" ca="1" si="236"/>
        <v/>
      </c>
      <c r="H573" s="28"/>
      <c r="I573" s="28"/>
      <c r="J573" s="30"/>
      <c r="K573" s="189">
        <f t="shared" si="264"/>
        <v>0</v>
      </c>
      <c r="L573" s="26"/>
      <c r="M573" s="194" t="str">
        <f t="shared" si="237"/>
        <v/>
      </c>
      <c r="N573" s="194" t="str">
        <f t="shared" si="238"/>
        <v/>
      </c>
      <c r="O573" s="194" t="str">
        <f t="shared" si="239"/>
        <v/>
      </c>
      <c r="P573" s="194" t="str">
        <f t="shared" si="240"/>
        <v/>
      </c>
      <c r="Q573" s="194" t="str">
        <f t="shared" si="241"/>
        <v/>
      </c>
      <c r="R573" s="194" t="str">
        <f t="shared" si="242"/>
        <v/>
      </c>
      <c r="S573" s="194" t="str">
        <f t="shared" si="243"/>
        <v/>
      </c>
      <c r="T573" s="194" t="str">
        <f t="shared" si="244"/>
        <v/>
      </c>
      <c r="U573" s="194" t="str">
        <f t="shared" si="245"/>
        <v/>
      </c>
      <c r="V573" s="194" t="str">
        <f t="shared" si="246"/>
        <v/>
      </c>
      <c r="W573" s="194" t="str">
        <f t="shared" si="247"/>
        <v/>
      </c>
      <c r="X573" s="194" t="str">
        <f t="shared" si="248"/>
        <v/>
      </c>
      <c r="Y573" s="194" t="str">
        <f t="shared" si="249"/>
        <v/>
      </c>
      <c r="Z573" s="194" t="str">
        <f t="shared" si="250"/>
        <v/>
      </c>
      <c r="AA573" s="194" t="str">
        <f t="shared" si="251"/>
        <v/>
      </c>
      <c r="AB573" s="194" t="str">
        <f t="shared" si="252"/>
        <v/>
      </c>
      <c r="AC573" s="194" t="str">
        <f t="shared" si="253"/>
        <v/>
      </c>
      <c r="AD573" s="194" t="str">
        <f t="shared" si="254"/>
        <v/>
      </c>
      <c r="AE573" s="194" t="str">
        <f t="shared" si="255"/>
        <v/>
      </c>
      <c r="AF573" s="194" t="str">
        <f t="shared" si="256"/>
        <v/>
      </c>
      <c r="AG573" s="194" t="str">
        <f t="shared" si="257"/>
        <v/>
      </c>
      <c r="AH573" s="194" t="str">
        <f t="shared" si="258"/>
        <v/>
      </c>
      <c r="AI573" s="194" t="str">
        <f t="shared" si="259"/>
        <v/>
      </c>
      <c r="AJ573" s="194" t="str">
        <f t="shared" si="260"/>
        <v/>
      </c>
    </row>
    <row r="574" spans="1:36" x14ac:dyDescent="0.5">
      <c r="A574" s="226">
        <v>572</v>
      </c>
      <c r="C574" s="15" t="s">
        <v>2190</v>
      </c>
      <c r="D574" s="16" t="s">
        <v>3457</v>
      </c>
      <c r="E574" s="26"/>
      <c r="F574" s="28"/>
      <c r="G574" s="17" t="str">
        <f t="shared" ca="1" si="236"/>
        <v/>
      </c>
      <c r="H574" s="28"/>
      <c r="I574" s="28"/>
      <c r="J574" s="30"/>
      <c r="K574" s="189">
        <f t="shared" si="264"/>
        <v>0</v>
      </c>
      <c r="L574" s="26"/>
      <c r="M574" s="194" t="str">
        <f t="shared" si="237"/>
        <v/>
      </c>
      <c r="N574" s="194" t="str">
        <f t="shared" si="238"/>
        <v/>
      </c>
      <c r="O574" s="194" t="str">
        <f t="shared" si="239"/>
        <v/>
      </c>
      <c r="P574" s="194" t="str">
        <f t="shared" si="240"/>
        <v/>
      </c>
      <c r="Q574" s="194" t="str">
        <f t="shared" si="241"/>
        <v/>
      </c>
      <c r="R574" s="194" t="str">
        <f t="shared" si="242"/>
        <v/>
      </c>
      <c r="S574" s="194" t="str">
        <f t="shared" si="243"/>
        <v/>
      </c>
      <c r="T574" s="194" t="str">
        <f t="shared" si="244"/>
        <v/>
      </c>
      <c r="U574" s="194" t="str">
        <f t="shared" si="245"/>
        <v/>
      </c>
      <c r="V574" s="194" t="str">
        <f t="shared" si="246"/>
        <v/>
      </c>
      <c r="W574" s="194" t="str">
        <f t="shared" si="247"/>
        <v/>
      </c>
      <c r="X574" s="194" t="str">
        <f t="shared" si="248"/>
        <v/>
      </c>
      <c r="Y574" s="194" t="str">
        <f t="shared" si="249"/>
        <v/>
      </c>
      <c r="Z574" s="194" t="str">
        <f t="shared" si="250"/>
        <v/>
      </c>
      <c r="AA574" s="194" t="str">
        <f t="shared" si="251"/>
        <v/>
      </c>
      <c r="AB574" s="194" t="str">
        <f t="shared" si="252"/>
        <v/>
      </c>
      <c r="AC574" s="194" t="str">
        <f t="shared" si="253"/>
        <v/>
      </c>
      <c r="AD574" s="194" t="str">
        <f t="shared" si="254"/>
        <v/>
      </c>
      <c r="AE574" s="194" t="str">
        <f t="shared" si="255"/>
        <v/>
      </c>
      <c r="AF574" s="194" t="str">
        <f t="shared" si="256"/>
        <v/>
      </c>
      <c r="AG574" s="194" t="str">
        <f t="shared" si="257"/>
        <v/>
      </c>
      <c r="AH574" s="194" t="str">
        <f t="shared" si="258"/>
        <v/>
      </c>
      <c r="AI574" s="194" t="str">
        <f t="shared" si="259"/>
        <v/>
      </c>
      <c r="AJ574" s="194" t="str">
        <f t="shared" si="260"/>
        <v/>
      </c>
    </row>
    <row r="575" spans="1:36" x14ac:dyDescent="0.5">
      <c r="A575" s="226">
        <v>573</v>
      </c>
      <c r="C575" s="15" t="s">
        <v>2182</v>
      </c>
      <c r="D575" s="16" t="s">
        <v>414</v>
      </c>
      <c r="E575" s="26"/>
      <c r="F575" s="28"/>
      <c r="G575" s="17" t="str">
        <f t="shared" ca="1" si="236"/>
        <v/>
      </c>
      <c r="H575" s="28"/>
      <c r="I575" s="28"/>
      <c r="J575" s="30"/>
      <c r="K575" s="189">
        <f t="shared" si="264"/>
        <v>0</v>
      </c>
      <c r="L575" s="26"/>
      <c r="M575" s="194" t="str">
        <f t="shared" si="237"/>
        <v/>
      </c>
      <c r="N575" s="194" t="str">
        <f t="shared" si="238"/>
        <v/>
      </c>
      <c r="O575" s="194" t="str">
        <f t="shared" si="239"/>
        <v/>
      </c>
      <c r="P575" s="194" t="str">
        <f t="shared" si="240"/>
        <v/>
      </c>
      <c r="Q575" s="194" t="str">
        <f t="shared" si="241"/>
        <v/>
      </c>
      <c r="R575" s="194" t="str">
        <f t="shared" si="242"/>
        <v/>
      </c>
      <c r="S575" s="194" t="str">
        <f t="shared" si="243"/>
        <v/>
      </c>
      <c r="T575" s="194" t="str">
        <f t="shared" si="244"/>
        <v/>
      </c>
      <c r="U575" s="194" t="str">
        <f t="shared" si="245"/>
        <v/>
      </c>
      <c r="V575" s="194" t="str">
        <f t="shared" si="246"/>
        <v/>
      </c>
      <c r="W575" s="194" t="str">
        <f t="shared" si="247"/>
        <v/>
      </c>
      <c r="X575" s="194" t="str">
        <f t="shared" si="248"/>
        <v/>
      </c>
      <c r="Y575" s="194" t="str">
        <f t="shared" si="249"/>
        <v/>
      </c>
      <c r="Z575" s="194" t="str">
        <f t="shared" si="250"/>
        <v/>
      </c>
      <c r="AA575" s="194" t="str">
        <f t="shared" si="251"/>
        <v/>
      </c>
      <c r="AB575" s="194" t="str">
        <f t="shared" si="252"/>
        <v/>
      </c>
      <c r="AC575" s="194" t="str">
        <f t="shared" si="253"/>
        <v/>
      </c>
      <c r="AD575" s="194" t="str">
        <f t="shared" si="254"/>
        <v/>
      </c>
      <c r="AE575" s="194" t="str">
        <f t="shared" si="255"/>
        <v/>
      </c>
      <c r="AF575" s="194" t="str">
        <f t="shared" si="256"/>
        <v/>
      </c>
      <c r="AG575" s="194" t="str">
        <f t="shared" si="257"/>
        <v/>
      </c>
      <c r="AH575" s="194" t="str">
        <f t="shared" si="258"/>
        <v/>
      </c>
      <c r="AI575" s="194" t="str">
        <f t="shared" si="259"/>
        <v/>
      </c>
      <c r="AJ575" s="194" t="str">
        <f t="shared" si="260"/>
        <v/>
      </c>
    </row>
    <row r="576" spans="1:36" x14ac:dyDescent="0.5">
      <c r="A576" s="226">
        <v>574</v>
      </c>
      <c r="C576" s="15" t="s">
        <v>2194</v>
      </c>
      <c r="D576" s="16" t="s">
        <v>424</v>
      </c>
      <c r="E576" s="26"/>
      <c r="F576" s="28"/>
      <c r="G576" s="17" t="str">
        <f t="shared" ca="1" si="236"/>
        <v/>
      </c>
      <c r="H576" s="28"/>
      <c r="I576" s="28"/>
      <c r="J576" s="30"/>
      <c r="K576" s="189">
        <f t="shared" si="264"/>
        <v>0</v>
      </c>
      <c r="L576" s="26"/>
      <c r="M576" s="194" t="str">
        <f t="shared" si="237"/>
        <v/>
      </c>
      <c r="N576" s="194" t="str">
        <f t="shared" si="238"/>
        <v/>
      </c>
      <c r="O576" s="194" t="str">
        <f t="shared" si="239"/>
        <v/>
      </c>
      <c r="P576" s="194" t="str">
        <f t="shared" si="240"/>
        <v/>
      </c>
      <c r="Q576" s="194" t="str">
        <f t="shared" si="241"/>
        <v/>
      </c>
      <c r="R576" s="194" t="str">
        <f t="shared" si="242"/>
        <v/>
      </c>
      <c r="S576" s="194" t="str">
        <f t="shared" si="243"/>
        <v/>
      </c>
      <c r="T576" s="194" t="str">
        <f t="shared" si="244"/>
        <v/>
      </c>
      <c r="U576" s="194" t="str">
        <f t="shared" si="245"/>
        <v/>
      </c>
      <c r="V576" s="194" t="str">
        <f t="shared" si="246"/>
        <v/>
      </c>
      <c r="W576" s="194" t="str">
        <f t="shared" si="247"/>
        <v/>
      </c>
      <c r="X576" s="194" t="str">
        <f t="shared" si="248"/>
        <v/>
      </c>
      <c r="Y576" s="194" t="str">
        <f t="shared" si="249"/>
        <v/>
      </c>
      <c r="Z576" s="194" t="str">
        <f t="shared" si="250"/>
        <v/>
      </c>
      <c r="AA576" s="194" t="str">
        <f t="shared" si="251"/>
        <v/>
      </c>
      <c r="AB576" s="194" t="str">
        <f t="shared" si="252"/>
        <v/>
      </c>
      <c r="AC576" s="194" t="str">
        <f t="shared" si="253"/>
        <v/>
      </c>
      <c r="AD576" s="194" t="str">
        <f t="shared" si="254"/>
        <v/>
      </c>
      <c r="AE576" s="194" t="str">
        <f t="shared" si="255"/>
        <v/>
      </c>
      <c r="AF576" s="194" t="str">
        <f t="shared" si="256"/>
        <v/>
      </c>
      <c r="AG576" s="194" t="str">
        <f t="shared" si="257"/>
        <v/>
      </c>
      <c r="AH576" s="194" t="str">
        <f t="shared" si="258"/>
        <v/>
      </c>
      <c r="AI576" s="194" t="str">
        <f t="shared" si="259"/>
        <v/>
      </c>
      <c r="AJ576" s="194" t="str">
        <f t="shared" si="260"/>
        <v/>
      </c>
    </row>
    <row r="577" spans="1:36" x14ac:dyDescent="0.5">
      <c r="A577" s="226">
        <v>575</v>
      </c>
      <c r="C577" s="15" t="s">
        <v>2195</v>
      </c>
      <c r="D577" s="16" t="s">
        <v>3459</v>
      </c>
      <c r="E577" s="26"/>
      <c r="F577" s="28"/>
      <c r="G577" s="17" t="str">
        <f t="shared" ca="1" si="236"/>
        <v/>
      </c>
      <c r="H577" s="28"/>
      <c r="I577" s="28"/>
      <c r="J577" s="30"/>
      <c r="K577" s="189">
        <f t="shared" si="264"/>
        <v>0</v>
      </c>
      <c r="L577" s="26"/>
      <c r="M577" s="194" t="str">
        <f t="shared" si="237"/>
        <v/>
      </c>
      <c r="N577" s="194" t="str">
        <f t="shared" si="238"/>
        <v/>
      </c>
      <c r="O577" s="194" t="str">
        <f t="shared" si="239"/>
        <v/>
      </c>
      <c r="P577" s="194" t="str">
        <f t="shared" si="240"/>
        <v/>
      </c>
      <c r="Q577" s="194" t="str">
        <f t="shared" si="241"/>
        <v/>
      </c>
      <c r="R577" s="194" t="str">
        <f t="shared" si="242"/>
        <v/>
      </c>
      <c r="S577" s="194" t="str">
        <f t="shared" si="243"/>
        <v/>
      </c>
      <c r="T577" s="194" t="str">
        <f t="shared" si="244"/>
        <v/>
      </c>
      <c r="U577" s="194" t="str">
        <f t="shared" si="245"/>
        <v/>
      </c>
      <c r="V577" s="194" t="str">
        <f t="shared" si="246"/>
        <v/>
      </c>
      <c r="W577" s="194" t="str">
        <f t="shared" si="247"/>
        <v/>
      </c>
      <c r="X577" s="194" t="str">
        <f t="shared" si="248"/>
        <v/>
      </c>
      <c r="Y577" s="194" t="str">
        <f t="shared" si="249"/>
        <v/>
      </c>
      <c r="Z577" s="194" t="str">
        <f t="shared" si="250"/>
        <v/>
      </c>
      <c r="AA577" s="194" t="str">
        <f t="shared" si="251"/>
        <v/>
      </c>
      <c r="AB577" s="194" t="str">
        <f t="shared" si="252"/>
        <v/>
      </c>
      <c r="AC577" s="194" t="str">
        <f t="shared" si="253"/>
        <v/>
      </c>
      <c r="AD577" s="194" t="str">
        <f t="shared" si="254"/>
        <v/>
      </c>
      <c r="AE577" s="194" t="str">
        <f t="shared" si="255"/>
        <v/>
      </c>
      <c r="AF577" s="194" t="str">
        <f t="shared" si="256"/>
        <v/>
      </c>
      <c r="AG577" s="194" t="str">
        <f t="shared" si="257"/>
        <v/>
      </c>
      <c r="AH577" s="194" t="str">
        <f t="shared" si="258"/>
        <v/>
      </c>
      <c r="AI577" s="194" t="str">
        <f t="shared" si="259"/>
        <v/>
      </c>
      <c r="AJ577" s="194" t="str">
        <f t="shared" si="260"/>
        <v/>
      </c>
    </row>
    <row r="578" spans="1:36" x14ac:dyDescent="0.5">
      <c r="A578" s="226">
        <v>576</v>
      </c>
      <c r="C578" s="15" t="s">
        <v>2196</v>
      </c>
      <c r="D578" s="16" t="s">
        <v>425</v>
      </c>
      <c r="E578" s="26"/>
      <c r="F578" s="28"/>
      <c r="G578" s="17" t="str">
        <f t="shared" ref="G578:G641" ca="1" si="265">IF(ISBLANK(F578) = TRUE,"",INDIRECT(CONCATENATE("Day_",F578)))</f>
        <v/>
      </c>
      <c r="H578" s="28"/>
      <c r="I578" s="28"/>
      <c r="J578" s="30"/>
      <c r="K578" s="189">
        <f t="shared" si="264"/>
        <v>0</v>
      </c>
      <c r="L578" s="26"/>
      <c r="M578" s="194" t="str">
        <f t="shared" si="237"/>
        <v/>
      </c>
      <c r="N578" s="194" t="str">
        <f t="shared" si="238"/>
        <v/>
      </c>
      <c r="O578" s="194" t="str">
        <f t="shared" si="239"/>
        <v/>
      </c>
      <c r="P578" s="194" t="str">
        <f t="shared" si="240"/>
        <v/>
      </c>
      <c r="Q578" s="194" t="str">
        <f t="shared" si="241"/>
        <v/>
      </c>
      <c r="R578" s="194" t="str">
        <f t="shared" si="242"/>
        <v/>
      </c>
      <c r="S578" s="194" t="str">
        <f t="shared" si="243"/>
        <v/>
      </c>
      <c r="T578" s="194" t="str">
        <f t="shared" si="244"/>
        <v/>
      </c>
      <c r="U578" s="194" t="str">
        <f t="shared" si="245"/>
        <v/>
      </c>
      <c r="V578" s="194" t="str">
        <f t="shared" si="246"/>
        <v/>
      </c>
      <c r="W578" s="194" t="str">
        <f t="shared" si="247"/>
        <v/>
      </c>
      <c r="X578" s="194" t="str">
        <f t="shared" si="248"/>
        <v/>
      </c>
      <c r="Y578" s="194" t="str">
        <f t="shared" si="249"/>
        <v/>
      </c>
      <c r="Z578" s="194" t="str">
        <f t="shared" si="250"/>
        <v/>
      </c>
      <c r="AA578" s="194" t="str">
        <f t="shared" si="251"/>
        <v/>
      </c>
      <c r="AB578" s="194" t="str">
        <f t="shared" si="252"/>
        <v/>
      </c>
      <c r="AC578" s="194" t="str">
        <f t="shared" si="253"/>
        <v/>
      </c>
      <c r="AD578" s="194" t="str">
        <f t="shared" si="254"/>
        <v/>
      </c>
      <c r="AE578" s="194" t="str">
        <f t="shared" si="255"/>
        <v/>
      </c>
      <c r="AF578" s="194" t="str">
        <f t="shared" si="256"/>
        <v/>
      </c>
      <c r="AG578" s="194" t="str">
        <f t="shared" si="257"/>
        <v/>
      </c>
      <c r="AH578" s="194" t="str">
        <f t="shared" si="258"/>
        <v/>
      </c>
      <c r="AI578" s="194" t="str">
        <f t="shared" si="259"/>
        <v/>
      </c>
      <c r="AJ578" s="194" t="str">
        <f t="shared" si="260"/>
        <v/>
      </c>
    </row>
    <row r="579" spans="1:36" x14ac:dyDescent="0.5">
      <c r="A579" s="226">
        <v>577</v>
      </c>
      <c r="C579" s="15" t="s">
        <v>2197</v>
      </c>
      <c r="D579" s="16" t="s">
        <v>426</v>
      </c>
      <c r="E579" s="26"/>
      <c r="F579" s="28"/>
      <c r="G579" s="17" t="str">
        <f t="shared" ca="1" si="265"/>
        <v/>
      </c>
      <c r="H579" s="28"/>
      <c r="I579" s="28"/>
      <c r="J579" s="30"/>
      <c r="K579" s="189">
        <f t="shared" si="264"/>
        <v>0</v>
      </c>
      <c r="L579" s="26"/>
      <c r="M579" s="194" t="str">
        <f t="shared" ref="M579:M642" si="266">IF(K579=1, IF(H579&gt;0, H579, ""), "")</f>
        <v/>
      </c>
      <c r="N579" s="194" t="str">
        <f t="shared" ref="N579:N642" si="267">IF(K579=1, IF(F579&gt;0, 1, ""), "")</f>
        <v/>
      </c>
      <c r="O579" s="194" t="str">
        <f t="shared" ref="O579:O642" si="268">IF(K579=2, IF(H579&gt;0, H579, ""), "")</f>
        <v/>
      </c>
      <c r="P579" s="194" t="str">
        <f t="shared" ref="P579:P642" si="269">IF(K579=2, IF(F579&gt;0, 1, ""), "")</f>
        <v/>
      </c>
      <c r="Q579" s="194" t="str">
        <f t="shared" ref="Q579:Q642" si="270">IF(K579=3, IF(H579&gt;0, H579, ""), "")</f>
        <v/>
      </c>
      <c r="R579" s="194" t="str">
        <f t="shared" ref="R579:R642" si="271">IF(K579=3, IF(F579&gt;0, 1, ""), "")</f>
        <v/>
      </c>
      <c r="S579" s="194" t="str">
        <f t="shared" ref="S579:S642" si="272">IF(K579=4, IF(H579&gt;0, H579, ""), "")</f>
        <v/>
      </c>
      <c r="T579" s="194" t="str">
        <f t="shared" ref="T579:T642" si="273">IF(K579=4, IF(F579&gt;0, 1, ""), "")</f>
        <v/>
      </c>
      <c r="U579" s="194" t="str">
        <f t="shared" ref="U579:U642" si="274">IF(K579=5, IF(H579&gt;0, H579, ""), "")</f>
        <v/>
      </c>
      <c r="V579" s="194" t="str">
        <f t="shared" ref="V579:V642" si="275">IF(K579=5, IF(F579&gt;0, 1, ""), "")</f>
        <v/>
      </c>
      <c r="W579" s="194" t="str">
        <f t="shared" ref="W579:W642" si="276">IF(K579=6, IF(H579&gt;0, H579, ""), "")</f>
        <v/>
      </c>
      <c r="X579" s="194" t="str">
        <f t="shared" ref="X579:X642" si="277">IF(K579=6, IF(F579&gt;0, 1, ""), "")</f>
        <v/>
      </c>
      <c r="Y579" s="194" t="str">
        <f t="shared" ref="Y579:Y642" si="278">IF(K579=7, IF(H579&gt;0, H579, ""), "")</f>
        <v/>
      </c>
      <c r="Z579" s="194" t="str">
        <f t="shared" ref="Z579:Z642" si="279">IF(K579=7, IF(F579&gt;0, 1, ""), "")</f>
        <v/>
      </c>
      <c r="AA579" s="194" t="str">
        <f t="shared" ref="AA579:AA642" si="280">IF(K579=8, IF(H579&gt;0, H579, ""), "")</f>
        <v/>
      </c>
      <c r="AB579" s="194" t="str">
        <f t="shared" ref="AB579:AB642" si="281">IF(K579=8, IF(F579&gt;0, 1, ""), "")</f>
        <v/>
      </c>
      <c r="AC579" s="194" t="str">
        <f t="shared" ref="AC579:AC642" si="282">IF(K579=9, IF(H579&gt;0, H579, ""), "")</f>
        <v/>
      </c>
      <c r="AD579" s="194" t="str">
        <f t="shared" ref="AD579:AD642" si="283">IF(K579=9, IF(F579&gt;0, 1, ""), "")</f>
        <v/>
      </c>
      <c r="AE579" s="194" t="str">
        <f t="shared" ref="AE579:AE642" si="284">IF(K579=10, IF(H579&gt;0, H579, ""), "")</f>
        <v/>
      </c>
      <c r="AF579" s="194" t="str">
        <f t="shared" ref="AF579:AF642" si="285">IF(K579=10, IF(F579&gt;0, 1, ""), "")</f>
        <v/>
      </c>
      <c r="AG579" s="194" t="str">
        <f t="shared" ref="AG579:AG642" si="286">IF(K579=11, IF(H579&gt;0, H579, ""), "")</f>
        <v/>
      </c>
      <c r="AH579" s="194" t="str">
        <f t="shared" ref="AH579:AH642" si="287">IF(K579=11, IF(F579&gt;0, 1, ""), "")</f>
        <v/>
      </c>
      <c r="AI579" s="194" t="str">
        <f t="shared" ref="AI579:AI642" si="288">IF(K579=12, IF(H579&gt;0, H579, ""), "")</f>
        <v/>
      </c>
      <c r="AJ579" s="194" t="str">
        <f t="shared" ref="AJ579:AJ642" si="289">IF(K579=12, IF(F579&gt;0, 1, ""), "")</f>
        <v/>
      </c>
    </row>
    <row r="580" spans="1:36" x14ac:dyDescent="0.5">
      <c r="A580" s="226">
        <v>578</v>
      </c>
      <c r="C580" s="15" t="s">
        <v>2193</v>
      </c>
      <c r="D580" s="16" t="s">
        <v>423</v>
      </c>
      <c r="E580" s="26"/>
      <c r="F580" s="28"/>
      <c r="G580" s="17" t="str">
        <f t="shared" ca="1" si="265"/>
        <v/>
      </c>
      <c r="H580" s="28"/>
      <c r="I580" s="28"/>
      <c r="J580" s="30"/>
      <c r="K580" s="189">
        <f t="shared" si="264"/>
        <v>0</v>
      </c>
      <c r="L580" s="26"/>
      <c r="M580" s="194" t="str">
        <f t="shared" si="266"/>
        <v/>
      </c>
      <c r="N580" s="194" t="str">
        <f t="shared" si="267"/>
        <v/>
      </c>
      <c r="O580" s="194" t="str">
        <f t="shared" si="268"/>
        <v/>
      </c>
      <c r="P580" s="194" t="str">
        <f t="shared" si="269"/>
        <v/>
      </c>
      <c r="Q580" s="194" t="str">
        <f t="shared" si="270"/>
        <v/>
      </c>
      <c r="R580" s="194" t="str">
        <f t="shared" si="271"/>
        <v/>
      </c>
      <c r="S580" s="194" t="str">
        <f t="shared" si="272"/>
        <v/>
      </c>
      <c r="T580" s="194" t="str">
        <f t="shared" si="273"/>
        <v/>
      </c>
      <c r="U580" s="194" t="str">
        <f t="shared" si="274"/>
        <v/>
      </c>
      <c r="V580" s="194" t="str">
        <f t="shared" si="275"/>
        <v/>
      </c>
      <c r="W580" s="194" t="str">
        <f t="shared" si="276"/>
        <v/>
      </c>
      <c r="X580" s="194" t="str">
        <f t="shared" si="277"/>
        <v/>
      </c>
      <c r="Y580" s="194" t="str">
        <f t="shared" si="278"/>
        <v/>
      </c>
      <c r="Z580" s="194" t="str">
        <f t="shared" si="279"/>
        <v/>
      </c>
      <c r="AA580" s="194" t="str">
        <f t="shared" si="280"/>
        <v/>
      </c>
      <c r="AB580" s="194" t="str">
        <f t="shared" si="281"/>
        <v/>
      </c>
      <c r="AC580" s="194" t="str">
        <f t="shared" si="282"/>
        <v/>
      </c>
      <c r="AD580" s="194" t="str">
        <f t="shared" si="283"/>
        <v/>
      </c>
      <c r="AE580" s="194" t="str">
        <f t="shared" si="284"/>
        <v/>
      </c>
      <c r="AF580" s="194" t="str">
        <f t="shared" si="285"/>
        <v/>
      </c>
      <c r="AG580" s="194" t="str">
        <f t="shared" si="286"/>
        <v/>
      </c>
      <c r="AH580" s="194" t="str">
        <f t="shared" si="287"/>
        <v/>
      </c>
      <c r="AI580" s="194" t="str">
        <f t="shared" si="288"/>
        <v/>
      </c>
      <c r="AJ580" s="194" t="str">
        <f t="shared" si="289"/>
        <v/>
      </c>
    </row>
    <row r="581" spans="1:36" x14ac:dyDescent="0.5">
      <c r="A581" s="226">
        <v>579</v>
      </c>
      <c r="C581" s="15" t="s">
        <v>2199</v>
      </c>
      <c r="D581" s="16" t="s">
        <v>428</v>
      </c>
      <c r="E581" s="26"/>
      <c r="F581" s="28"/>
      <c r="G581" s="17" t="str">
        <f t="shared" ca="1" si="265"/>
        <v/>
      </c>
      <c r="H581" s="28"/>
      <c r="I581" s="28"/>
      <c r="J581" s="30"/>
      <c r="K581" s="189">
        <f t="shared" si="264"/>
        <v>0</v>
      </c>
      <c r="L581" s="26"/>
      <c r="M581" s="194" t="str">
        <f t="shared" si="266"/>
        <v/>
      </c>
      <c r="N581" s="194" t="str">
        <f t="shared" si="267"/>
        <v/>
      </c>
      <c r="O581" s="194" t="str">
        <f t="shared" si="268"/>
        <v/>
      </c>
      <c r="P581" s="194" t="str">
        <f t="shared" si="269"/>
        <v/>
      </c>
      <c r="Q581" s="194" t="str">
        <f t="shared" si="270"/>
        <v/>
      </c>
      <c r="R581" s="194" t="str">
        <f t="shared" si="271"/>
        <v/>
      </c>
      <c r="S581" s="194" t="str">
        <f t="shared" si="272"/>
        <v/>
      </c>
      <c r="T581" s="194" t="str">
        <f t="shared" si="273"/>
        <v/>
      </c>
      <c r="U581" s="194" t="str">
        <f t="shared" si="274"/>
        <v/>
      </c>
      <c r="V581" s="194" t="str">
        <f t="shared" si="275"/>
        <v/>
      </c>
      <c r="W581" s="194" t="str">
        <f t="shared" si="276"/>
        <v/>
      </c>
      <c r="X581" s="194" t="str">
        <f t="shared" si="277"/>
        <v/>
      </c>
      <c r="Y581" s="194" t="str">
        <f t="shared" si="278"/>
        <v/>
      </c>
      <c r="Z581" s="194" t="str">
        <f t="shared" si="279"/>
        <v/>
      </c>
      <c r="AA581" s="194" t="str">
        <f t="shared" si="280"/>
        <v/>
      </c>
      <c r="AB581" s="194" t="str">
        <f t="shared" si="281"/>
        <v/>
      </c>
      <c r="AC581" s="194" t="str">
        <f t="shared" si="282"/>
        <v/>
      </c>
      <c r="AD581" s="194" t="str">
        <f t="shared" si="283"/>
        <v/>
      </c>
      <c r="AE581" s="194" t="str">
        <f t="shared" si="284"/>
        <v/>
      </c>
      <c r="AF581" s="194" t="str">
        <f t="shared" si="285"/>
        <v/>
      </c>
      <c r="AG581" s="194" t="str">
        <f t="shared" si="286"/>
        <v/>
      </c>
      <c r="AH581" s="194" t="str">
        <f t="shared" si="287"/>
        <v/>
      </c>
      <c r="AI581" s="194" t="str">
        <f t="shared" si="288"/>
        <v/>
      </c>
      <c r="AJ581" s="194" t="str">
        <f t="shared" si="289"/>
        <v/>
      </c>
    </row>
    <row r="582" spans="1:36" x14ac:dyDescent="0.5">
      <c r="A582" s="226">
        <v>580</v>
      </c>
      <c r="C582" s="15" t="s">
        <v>2200</v>
      </c>
      <c r="D582" s="16" t="s">
        <v>429</v>
      </c>
      <c r="E582" s="26"/>
      <c r="F582" s="28"/>
      <c r="G582" s="17" t="str">
        <f t="shared" ca="1" si="265"/>
        <v/>
      </c>
      <c r="H582" s="28"/>
      <c r="I582" s="28"/>
      <c r="J582" s="30"/>
      <c r="K582" s="189">
        <f t="shared" si="264"/>
        <v>0</v>
      </c>
      <c r="L582" s="26"/>
      <c r="M582" s="194" t="str">
        <f t="shared" si="266"/>
        <v/>
      </c>
      <c r="N582" s="194" t="str">
        <f t="shared" si="267"/>
        <v/>
      </c>
      <c r="O582" s="194" t="str">
        <f t="shared" si="268"/>
        <v/>
      </c>
      <c r="P582" s="194" t="str">
        <f t="shared" si="269"/>
        <v/>
      </c>
      <c r="Q582" s="194" t="str">
        <f t="shared" si="270"/>
        <v/>
      </c>
      <c r="R582" s="194" t="str">
        <f t="shared" si="271"/>
        <v/>
      </c>
      <c r="S582" s="194" t="str">
        <f t="shared" si="272"/>
        <v/>
      </c>
      <c r="T582" s="194" t="str">
        <f t="shared" si="273"/>
        <v/>
      </c>
      <c r="U582" s="194" t="str">
        <f t="shared" si="274"/>
        <v/>
      </c>
      <c r="V582" s="194" t="str">
        <f t="shared" si="275"/>
        <v/>
      </c>
      <c r="W582" s="194" t="str">
        <f t="shared" si="276"/>
        <v/>
      </c>
      <c r="X582" s="194" t="str">
        <f t="shared" si="277"/>
        <v/>
      </c>
      <c r="Y582" s="194" t="str">
        <f t="shared" si="278"/>
        <v/>
      </c>
      <c r="Z582" s="194" t="str">
        <f t="shared" si="279"/>
        <v/>
      </c>
      <c r="AA582" s="194" t="str">
        <f t="shared" si="280"/>
        <v/>
      </c>
      <c r="AB582" s="194" t="str">
        <f t="shared" si="281"/>
        <v/>
      </c>
      <c r="AC582" s="194" t="str">
        <f t="shared" si="282"/>
        <v/>
      </c>
      <c r="AD582" s="194" t="str">
        <f t="shared" si="283"/>
        <v/>
      </c>
      <c r="AE582" s="194" t="str">
        <f t="shared" si="284"/>
        <v/>
      </c>
      <c r="AF582" s="194" t="str">
        <f t="shared" si="285"/>
        <v/>
      </c>
      <c r="AG582" s="194" t="str">
        <f t="shared" si="286"/>
        <v/>
      </c>
      <c r="AH582" s="194" t="str">
        <f t="shared" si="287"/>
        <v/>
      </c>
      <c r="AI582" s="194" t="str">
        <f t="shared" si="288"/>
        <v/>
      </c>
      <c r="AJ582" s="194" t="str">
        <f t="shared" si="289"/>
        <v/>
      </c>
    </row>
    <row r="583" spans="1:36" x14ac:dyDescent="0.5">
      <c r="A583" s="230">
        <v>581</v>
      </c>
      <c r="B583" s="231"/>
      <c r="C583" s="15" t="s">
        <v>2201</v>
      </c>
      <c r="D583" s="16" t="s">
        <v>430</v>
      </c>
      <c r="E583" s="26"/>
      <c r="F583" s="28"/>
      <c r="G583" s="17" t="str">
        <f t="shared" ca="1" si="265"/>
        <v/>
      </c>
      <c r="H583" s="28"/>
      <c r="I583" s="28"/>
      <c r="J583" s="30"/>
      <c r="K583" s="189">
        <f t="shared" si="264"/>
        <v>0</v>
      </c>
      <c r="L583" s="26"/>
      <c r="M583" s="194" t="str">
        <f t="shared" si="266"/>
        <v/>
      </c>
      <c r="N583" s="194" t="str">
        <f t="shared" si="267"/>
        <v/>
      </c>
      <c r="O583" s="194" t="str">
        <f t="shared" si="268"/>
        <v/>
      </c>
      <c r="P583" s="194" t="str">
        <f t="shared" si="269"/>
        <v/>
      </c>
      <c r="Q583" s="194" t="str">
        <f t="shared" si="270"/>
        <v/>
      </c>
      <c r="R583" s="194" t="str">
        <f t="shared" si="271"/>
        <v/>
      </c>
      <c r="S583" s="194" t="str">
        <f t="shared" si="272"/>
        <v/>
      </c>
      <c r="T583" s="194" t="str">
        <f t="shared" si="273"/>
        <v/>
      </c>
      <c r="U583" s="194" t="str">
        <f t="shared" si="274"/>
        <v/>
      </c>
      <c r="V583" s="194" t="str">
        <f t="shared" si="275"/>
        <v/>
      </c>
      <c r="W583" s="194" t="str">
        <f t="shared" si="276"/>
        <v/>
      </c>
      <c r="X583" s="194" t="str">
        <f t="shared" si="277"/>
        <v/>
      </c>
      <c r="Y583" s="194" t="str">
        <f t="shared" si="278"/>
        <v/>
      </c>
      <c r="Z583" s="194" t="str">
        <f t="shared" si="279"/>
        <v/>
      </c>
      <c r="AA583" s="194" t="str">
        <f t="shared" si="280"/>
        <v/>
      </c>
      <c r="AB583" s="194" t="str">
        <f t="shared" si="281"/>
        <v/>
      </c>
      <c r="AC583" s="194" t="str">
        <f t="shared" si="282"/>
        <v/>
      </c>
      <c r="AD583" s="194" t="str">
        <f t="shared" si="283"/>
        <v/>
      </c>
      <c r="AE583" s="194" t="str">
        <f t="shared" si="284"/>
        <v/>
      </c>
      <c r="AF583" s="194" t="str">
        <f t="shared" si="285"/>
        <v/>
      </c>
      <c r="AG583" s="194" t="str">
        <f t="shared" si="286"/>
        <v/>
      </c>
      <c r="AH583" s="194" t="str">
        <f t="shared" si="287"/>
        <v/>
      </c>
      <c r="AI583" s="194" t="str">
        <f t="shared" si="288"/>
        <v/>
      </c>
      <c r="AJ583" s="194" t="str">
        <f t="shared" si="289"/>
        <v/>
      </c>
    </row>
    <row r="584" spans="1:36" x14ac:dyDescent="0.5">
      <c r="A584" s="226">
        <v>582</v>
      </c>
      <c r="C584" s="15" t="s">
        <v>2198</v>
      </c>
      <c r="D584" s="16" t="s">
        <v>427</v>
      </c>
      <c r="E584" s="26"/>
      <c r="F584" s="28"/>
      <c r="G584" s="17" t="str">
        <f t="shared" ca="1" si="265"/>
        <v/>
      </c>
      <c r="H584" s="28"/>
      <c r="I584" s="28"/>
      <c r="J584" s="30"/>
      <c r="K584" s="189">
        <f t="shared" si="264"/>
        <v>0</v>
      </c>
      <c r="L584" s="26"/>
      <c r="M584" s="194" t="str">
        <f t="shared" si="266"/>
        <v/>
      </c>
      <c r="N584" s="194" t="str">
        <f t="shared" si="267"/>
        <v/>
      </c>
      <c r="O584" s="194" t="str">
        <f t="shared" si="268"/>
        <v/>
      </c>
      <c r="P584" s="194" t="str">
        <f t="shared" si="269"/>
        <v/>
      </c>
      <c r="Q584" s="194" t="str">
        <f t="shared" si="270"/>
        <v/>
      </c>
      <c r="R584" s="194" t="str">
        <f t="shared" si="271"/>
        <v/>
      </c>
      <c r="S584" s="194" t="str">
        <f t="shared" si="272"/>
        <v/>
      </c>
      <c r="T584" s="194" t="str">
        <f t="shared" si="273"/>
        <v/>
      </c>
      <c r="U584" s="194" t="str">
        <f t="shared" si="274"/>
        <v/>
      </c>
      <c r="V584" s="194" t="str">
        <f t="shared" si="275"/>
        <v/>
      </c>
      <c r="W584" s="194" t="str">
        <f t="shared" si="276"/>
        <v/>
      </c>
      <c r="X584" s="194" t="str">
        <f t="shared" si="277"/>
        <v/>
      </c>
      <c r="Y584" s="194" t="str">
        <f t="shared" si="278"/>
        <v/>
      </c>
      <c r="Z584" s="194" t="str">
        <f t="shared" si="279"/>
        <v/>
      </c>
      <c r="AA584" s="194" t="str">
        <f t="shared" si="280"/>
        <v/>
      </c>
      <c r="AB584" s="194" t="str">
        <f t="shared" si="281"/>
        <v/>
      </c>
      <c r="AC584" s="194" t="str">
        <f t="shared" si="282"/>
        <v/>
      </c>
      <c r="AD584" s="194" t="str">
        <f t="shared" si="283"/>
        <v/>
      </c>
      <c r="AE584" s="194" t="str">
        <f t="shared" si="284"/>
        <v/>
      </c>
      <c r="AF584" s="194" t="str">
        <f t="shared" si="285"/>
        <v/>
      </c>
      <c r="AG584" s="194" t="str">
        <f t="shared" si="286"/>
        <v/>
      </c>
      <c r="AH584" s="194" t="str">
        <f t="shared" si="287"/>
        <v/>
      </c>
      <c r="AI584" s="194" t="str">
        <f t="shared" si="288"/>
        <v/>
      </c>
      <c r="AJ584" s="194" t="str">
        <f t="shared" si="289"/>
        <v/>
      </c>
    </row>
    <row r="585" spans="1:36" s="92" customFormat="1" ht="20.25" thickBot="1" x14ac:dyDescent="0.55000000000000004">
      <c r="A585" s="227">
        <v>583</v>
      </c>
      <c r="B585" s="220"/>
      <c r="C585" s="93" t="s">
        <v>2181</v>
      </c>
      <c r="D585" s="94" t="s">
        <v>413</v>
      </c>
      <c r="E585" s="95"/>
      <c r="F585" s="98"/>
      <c r="G585" s="97" t="str">
        <f t="shared" ca="1" si="265"/>
        <v/>
      </c>
      <c r="H585" s="98"/>
      <c r="I585" s="98"/>
      <c r="J585" s="99"/>
      <c r="K585" s="190">
        <f t="shared" si="264"/>
        <v>0</v>
      </c>
      <c r="L585" s="95"/>
      <c r="M585" s="195" t="str">
        <f t="shared" si="266"/>
        <v/>
      </c>
      <c r="N585" s="195" t="str">
        <f t="shared" si="267"/>
        <v/>
      </c>
      <c r="O585" s="195" t="str">
        <f t="shared" si="268"/>
        <v/>
      </c>
      <c r="P585" s="195" t="str">
        <f t="shared" si="269"/>
        <v/>
      </c>
      <c r="Q585" s="195" t="str">
        <f t="shared" si="270"/>
        <v/>
      </c>
      <c r="R585" s="195" t="str">
        <f t="shared" si="271"/>
        <v/>
      </c>
      <c r="S585" s="195" t="str">
        <f t="shared" si="272"/>
        <v/>
      </c>
      <c r="T585" s="195" t="str">
        <f t="shared" si="273"/>
        <v/>
      </c>
      <c r="U585" s="195" t="str">
        <f t="shared" si="274"/>
        <v/>
      </c>
      <c r="V585" s="195" t="str">
        <f t="shared" si="275"/>
        <v/>
      </c>
      <c r="W585" s="195" t="str">
        <f t="shared" si="276"/>
        <v/>
      </c>
      <c r="X585" s="195" t="str">
        <f t="shared" si="277"/>
        <v/>
      </c>
      <c r="Y585" s="195" t="str">
        <f t="shared" si="278"/>
        <v/>
      </c>
      <c r="Z585" s="195" t="str">
        <f t="shared" si="279"/>
        <v/>
      </c>
      <c r="AA585" s="195" t="str">
        <f t="shared" si="280"/>
        <v/>
      </c>
      <c r="AB585" s="195" t="str">
        <f t="shared" si="281"/>
        <v/>
      </c>
      <c r="AC585" s="195" t="str">
        <f t="shared" si="282"/>
        <v/>
      </c>
      <c r="AD585" s="195" t="str">
        <f t="shared" si="283"/>
        <v/>
      </c>
      <c r="AE585" s="195" t="str">
        <f t="shared" si="284"/>
        <v/>
      </c>
      <c r="AF585" s="195" t="str">
        <f t="shared" si="285"/>
        <v/>
      </c>
      <c r="AG585" s="195" t="str">
        <f t="shared" si="286"/>
        <v/>
      </c>
      <c r="AH585" s="195" t="str">
        <f t="shared" si="287"/>
        <v/>
      </c>
      <c r="AI585" s="195" t="str">
        <f t="shared" si="288"/>
        <v/>
      </c>
      <c r="AJ585" s="195" t="str">
        <f t="shared" si="289"/>
        <v/>
      </c>
    </row>
    <row r="586" spans="1:36" x14ac:dyDescent="0.5">
      <c r="A586" s="226">
        <v>584</v>
      </c>
      <c r="C586" s="85" t="s">
        <v>2203</v>
      </c>
      <c r="D586" s="86" t="s">
        <v>432</v>
      </c>
      <c r="E586" s="87"/>
      <c r="F586" s="90"/>
      <c r="G586" s="89" t="str">
        <f t="shared" ca="1" si="265"/>
        <v/>
      </c>
      <c r="H586" s="90"/>
      <c r="I586" s="90"/>
      <c r="J586" s="91"/>
      <c r="K586" s="118"/>
      <c r="L586" s="87"/>
      <c r="M586" s="193" t="str">
        <f t="shared" si="266"/>
        <v/>
      </c>
      <c r="N586" s="193" t="str">
        <f t="shared" si="267"/>
        <v/>
      </c>
      <c r="O586" s="193" t="str">
        <f t="shared" si="268"/>
        <v/>
      </c>
      <c r="P586" s="193" t="str">
        <f t="shared" si="269"/>
        <v/>
      </c>
      <c r="Q586" s="193" t="str">
        <f t="shared" si="270"/>
        <v/>
      </c>
      <c r="R586" s="193" t="str">
        <f t="shared" si="271"/>
        <v/>
      </c>
      <c r="S586" s="193" t="str">
        <f t="shared" si="272"/>
        <v/>
      </c>
      <c r="T586" s="193" t="str">
        <f t="shared" si="273"/>
        <v/>
      </c>
      <c r="U586" s="193" t="str">
        <f t="shared" si="274"/>
        <v/>
      </c>
      <c r="V586" s="193" t="str">
        <f t="shared" si="275"/>
        <v/>
      </c>
      <c r="W586" s="193" t="str">
        <f t="shared" si="276"/>
        <v/>
      </c>
      <c r="X586" s="193" t="str">
        <f t="shared" si="277"/>
        <v/>
      </c>
      <c r="Y586" s="193" t="str">
        <f t="shared" si="278"/>
        <v/>
      </c>
      <c r="Z586" s="193" t="str">
        <f t="shared" si="279"/>
        <v/>
      </c>
      <c r="AA586" s="193" t="str">
        <f t="shared" si="280"/>
        <v/>
      </c>
      <c r="AB586" s="193" t="str">
        <f t="shared" si="281"/>
        <v/>
      </c>
      <c r="AC586" s="193" t="str">
        <f t="shared" si="282"/>
        <v/>
      </c>
      <c r="AD586" s="193" t="str">
        <f t="shared" si="283"/>
        <v/>
      </c>
      <c r="AE586" s="193" t="str">
        <f t="shared" si="284"/>
        <v/>
      </c>
      <c r="AF586" s="193" t="str">
        <f t="shared" si="285"/>
        <v/>
      </c>
      <c r="AG586" s="193" t="str">
        <f t="shared" si="286"/>
        <v/>
      </c>
      <c r="AH586" s="193" t="str">
        <f t="shared" si="287"/>
        <v/>
      </c>
      <c r="AI586" s="193" t="str">
        <f t="shared" si="288"/>
        <v/>
      </c>
      <c r="AJ586" s="193" t="str">
        <f t="shared" si="289"/>
        <v/>
      </c>
    </row>
    <row r="587" spans="1:36" x14ac:dyDescent="0.5">
      <c r="A587" s="226">
        <v>585</v>
      </c>
      <c r="C587" s="15" t="s">
        <v>2205</v>
      </c>
      <c r="D587" s="16" t="s">
        <v>434</v>
      </c>
      <c r="E587" s="26"/>
      <c r="F587" s="28"/>
      <c r="G587" s="17" t="str">
        <f t="shared" ca="1" si="265"/>
        <v/>
      </c>
      <c r="H587" s="28"/>
      <c r="I587" s="28"/>
      <c r="J587" s="30"/>
      <c r="K587" s="189">
        <f t="shared" ref="K587:K603" si="290">$K$586</f>
        <v>0</v>
      </c>
      <c r="L587" s="26"/>
      <c r="M587" s="194" t="str">
        <f t="shared" si="266"/>
        <v/>
      </c>
      <c r="N587" s="194" t="str">
        <f t="shared" si="267"/>
        <v/>
      </c>
      <c r="O587" s="194" t="str">
        <f t="shared" si="268"/>
        <v/>
      </c>
      <c r="P587" s="194" t="str">
        <f t="shared" si="269"/>
        <v/>
      </c>
      <c r="Q587" s="194" t="str">
        <f t="shared" si="270"/>
        <v/>
      </c>
      <c r="R587" s="194" t="str">
        <f t="shared" si="271"/>
        <v/>
      </c>
      <c r="S587" s="194" t="str">
        <f t="shared" si="272"/>
        <v/>
      </c>
      <c r="T587" s="194" t="str">
        <f t="shared" si="273"/>
        <v/>
      </c>
      <c r="U587" s="194" t="str">
        <f t="shared" si="274"/>
        <v/>
      </c>
      <c r="V587" s="194" t="str">
        <f t="shared" si="275"/>
        <v/>
      </c>
      <c r="W587" s="194" t="str">
        <f t="shared" si="276"/>
        <v/>
      </c>
      <c r="X587" s="194" t="str">
        <f t="shared" si="277"/>
        <v/>
      </c>
      <c r="Y587" s="194" t="str">
        <f t="shared" si="278"/>
        <v/>
      </c>
      <c r="Z587" s="194" t="str">
        <f t="shared" si="279"/>
        <v/>
      </c>
      <c r="AA587" s="194" t="str">
        <f t="shared" si="280"/>
        <v/>
      </c>
      <c r="AB587" s="194" t="str">
        <f t="shared" si="281"/>
        <v/>
      </c>
      <c r="AC587" s="194" t="str">
        <f t="shared" si="282"/>
        <v/>
      </c>
      <c r="AD587" s="194" t="str">
        <f t="shared" si="283"/>
        <v/>
      </c>
      <c r="AE587" s="194" t="str">
        <f t="shared" si="284"/>
        <v/>
      </c>
      <c r="AF587" s="194" t="str">
        <f t="shared" si="285"/>
        <v/>
      </c>
      <c r="AG587" s="194" t="str">
        <f t="shared" si="286"/>
        <v/>
      </c>
      <c r="AH587" s="194" t="str">
        <f t="shared" si="287"/>
        <v/>
      </c>
      <c r="AI587" s="194" t="str">
        <f t="shared" si="288"/>
        <v/>
      </c>
      <c r="AJ587" s="194" t="str">
        <f t="shared" si="289"/>
        <v/>
      </c>
    </row>
    <row r="588" spans="1:36" x14ac:dyDescent="0.5">
      <c r="A588" s="226">
        <v>586</v>
      </c>
      <c r="C588" s="15" t="s">
        <v>2204</v>
      </c>
      <c r="D588" s="16" t="s">
        <v>433</v>
      </c>
      <c r="E588" s="26"/>
      <c r="F588" s="28"/>
      <c r="G588" s="17" t="str">
        <f t="shared" ca="1" si="265"/>
        <v/>
      </c>
      <c r="H588" s="28"/>
      <c r="I588" s="28"/>
      <c r="J588" s="30"/>
      <c r="K588" s="189">
        <f t="shared" si="290"/>
        <v>0</v>
      </c>
      <c r="L588" s="26"/>
      <c r="M588" s="194" t="str">
        <f t="shared" si="266"/>
        <v/>
      </c>
      <c r="N588" s="194" t="str">
        <f t="shared" si="267"/>
        <v/>
      </c>
      <c r="O588" s="194" t="str">
        <f t="shared" si="268"/>
        <v/>
      </c>
      <c r="P588" s="194" t="str">
        <f t="shared" si="269"/>
        <v/>
      </c>
      <c r="Q588" s="194" t="str">
        <f t="shared" si="270"/>
        <v/>
      </c>
      <c r="R588" s="194" t="str">
        <f t="shared" si="271"/>
        <v/>
      </c>
      <c r="S588" s="194" t="str">
        <f t="shared" si="272"/>
        <v/>
      </c>
      <c r="T588" s="194" t="str">
        <f t="shared" si="273"/>
        <v/>
      </c>
      <c r="U588" s="194" t="str">
        <f t="shared" si="274"/>
        <v/>
      </c>
      <c r="V588" s="194" t="str">
        <f t="shared" si="275"/>
        <v/>
      </c>
      <c r="W588" s="194" t="str">
        <f t="shared" si="276"/>
        <v/>
      </c>
      <c r="X588" s="194" t="str">
        <f t="shared" si="277"/>
        <v/>
      </c>
      <c r="Y588" s="194" t="str">
        <f t="shared" si="278"/>
        <v/>
      </c>
      <c r="Z588" s="194" t="str">
        <f t="shared" si="279"/>
        <v/>
      </c>
      <c r="AA588" s="194" t="str">
        <f t="shared" si="280"/>
        <v/>
      </c>
      <c r="AB588" s="194" t="str">
        <f t="shared" si="281"/>
        <v/>
      </c>
      <c r="AC588" s="194" t="str">
        <f t="shared" si="282"/>
        <v/>
      </c>
      <c r="AD588" s="194" t="str">
        <f t="shared" si="283"/>
        <v/>
      </c>
      <c r="AE588" s="194" t="str">
        <f t="shared" si="284"/>
        <v/>
      </c>
      <c r="AF588" s="194" t="str">
        <f t="shared" si="285"/>
        <v/>
      </c>
      <c r="AG588" s="194" t="str">
        <f t="shared" si="286"/>
        <v/>
      </c>
      <c r="AH588" s="194" t="str">
        <f t="shared" si="287"/>
        <v/>
      </c>
      <c r="AI588" s="194" t="str">
        <f t="shared" si="288"/>
        <v/>
      </c>
      <c r="AJ588" s="194" t="str">
        <f t="shared" si="289"/>
        <v/>
      </c>
    </row>
    <row r="589" spans="1:36" x14ac:dyDescent="0.5">
      <c r="A589" s="226">
        <v>587</v>
      </c>
      <c r="C589" s="15" t="s">
        <v>2207</v>
      </c>
      <c r="D589" s="16" t="s">
        <v>436</v>
      </c>
      <c r="E589" s="26"/>
      <c r="F589" s="28"/>
      <c r="G589" s="17" t="str">
        <f t="shared" ca="1" si="265"/>
        <v/>
      </c>
      <c r="H589" s="28"/>
      <c r="I589" s="28"/>
      <c r="J589" s="30"/>
      <c r="K589" s="189">
        <f t="shared" si="290"/>
        <v>0</v>
      </c>
      <c r="L589" s="26"/>
      <c r="M589" s="194" t="str">
        <f t="shared" si="266"/>
        <v/>
      </c>
      <c r="N589" s="194" t="str">
        <f t="shared" si="267"/>
        <v/>
      </c>
      <c r="O589" s="194" t="str">
        <f t="shared" si="268"/>
        <v/>
      </c>
      <c r="P589" s="194" t="str">
        <f t="shared" si="269"/>
        <v/>
      </c>
      <c r="Q589" s="194" t="str">
        <f t="shared" si="270"/>
        <v/>
      </c>
      <c r="R589" s="194" t="str">
        <f t="shared" si="271"/>
        <v/>
      </c>
      <c r="S589" s="194" t="str">
        <f t="shared" si="272"/>
        <v/>
      </c>
      <c r="T589" s="194" t="str">
        <f t="shared" si="273"/>
        <v/>
      </c>
      <c r="U589" s="194" t="str">
        <f t="shared" si="274"/>
        <v/>
      </c>
      <c r="V589" s="194" t="str">
        <f t="shared" si="275"/>
        <v/>
      </c>
      <c r="W589" s="194" t="str">
        <f t="shared" si="276"/>
        <v/>
      </c>
      <c r="X589" s="194" t="str">
        <f t="shared" si="277"/>
        <v/>
      </c>
      <c r="Y589" s="194" t="str">
        <f t="shared" si="278"/>
        <v/>
      </c>
      <c r="Z589" s="194" t="str">
        <f t="shared" si="279"/>
        <v/>
      </c>
      <c r="AA589" s="194" t="str">
        <f t="shared" si="280"/>
        <v/>
      </c>
      <c r="AB589" s="194" t="str">
        <f t="shared" si="281"/>
        <v/>
      </c>
      <c r="AC589" s="194" t="str">
        <f t="shared" si="282"/>
        <v/>
      </c>
      <c r="AD589" s="194" t="str">
        <f t="shared" si="283"/>
        <v/>
      </c>
      <c r="AE589" s="194" t="str">
        <f t="shared" si="284"/>
        <v/>
      </c>
      <c r="AF589" s="194" t="str">
        <f t="shared" si="285"/>
        <v/>
      </c>
      <c r="AG589" s="194" t="str">
        <f t="shared" si="286"/>
        <v/>
      </c>
      <c r="AH589" s="194" t="str">
        <f t="shared" si="287"/>
        <v/>
      </c>
      <c r="AI589" s="194" t="str">
        <f t="shared" si="288"/>
        <v/>
      </c>
      <c r="AJ589" s="194" t="str">
        <f t="shared" si="289"/>
        <v/>
      </c>
    </row>
    <row r="590" spans="1:36" x14ac:dyDescent="0.5">
      <c r="A590" s="226">
        <v>588</v>
      </c>
      <c r="C590" s="15" t="s">
        <v>2206</v>
      </c>
      <c r="D590" s="16" t="s">
        <v>435</v>
      </c>
      <c r="E590" s="26"/>
      <c r="F590" s="28"/>
      <c r="G590" s="17" t="str">
        <f t="shared" ca="1" si="265"/>
        <v/>
      </c>
      <c r="H590" s="28"/>
      <c r="I590" s="28"/>
      <c r="J590" s="30"/>
      <c r="K590" s="189">
        <f t="shared" si="290"/>
        <v>0</v>
      </c>
      <c r="L590" s="26"/>
      <c r="M590" s="194" t="str">
        <f t="shared" si="266"/>
        <v/>
      </c>
      <c r="N590" s="194" t="str">
        <f t="shared" si="267"/>
        <v/>
      </c>
      <c r="O590" s="194" t="str">
        <f t="shared" si="268"/>
        <v/>
      </c>
      <c r="P590" s="194" t="str">
        <f t="shared" si="269"/>
        <v/>
      </c>
      <c r="Q590" s="194" t="str">
        <f t="shared" si="270"/>
        <v/>
      </c>
      <c r="R590" s="194" t="str">
        <f t="shared" si="271"/>
        <v/>
      </c>
      <c r="S590" s="194" t="str">
        <f t="shared" si="272"/>
        <v/>
      </c>
      <c r="T590" s="194" t="str">
        <f t="shared" si="273"/>
        <v/>
      </c>
      <c r="U590" s="194" t="str">
        <f t="shared" si="274"/>
        <v/>
      </c>
      <c r="V590" s="194" t="str">
        <f t="shared" si="275"/>
        <v/>
      </c>
      <c r="W590" s="194" t="str">
        <f t="shared" si="276"/>
        <v/>
      </c>
      <c r="X590" s="194" t="str">
        <f t="shared" si="277"/>
        <v/>
      </c>
      <c r="Y590" s="194" t="str">
        <f t="shared" si="278"/>
        <v/>
      </c>
      <c r="Z590" s="194" t="str">
        <f t="shared" si="279"/>
        <v/>
      </c>
      <c r="AA590" s="194" t="str">
        <f t="shared" si="280"/>
        <v/>
      </c>
      <c r="AB590" s="194" t="str">
        <f t="shared" si="281"/>
        <v/>
      </c>
      <c r="AC590" s="194" t="str">
        <f t="shared" si="282"/>
        <v/>
      </c>
      <c r="AD590" s="194" t="str">
        <f t="shared" si="283"/>
        <v/>
      </c>
      <c r="AE590" s="194" t="str">
        <f t="shared" si="284"/>
        <v/>
      </c>
      <c r="AF590" s="194" t="str">
        <f t="shared" si="285"/>
        <v/>
      </c>
      <c r="AG590" s="194" t="str">
        <f t="shared" si="286"/>
        <v/>
      </c>
      <c r="AH590" s="194" t="str">
        <f t="shared" si="287"/>
        <v/>
      </c>
      <c r="AI590" s="194" t="str">
        <f t="shared" si="288"/>
        <v/>
      </c>
      <c r="AJ590" s="194" t="str">
        <f t="shared" si="289"/>
        <v/>
      </c>
    </row>
    <row r="591" spans="1:36" x14ac:dyDescent="0.5">
      <c r="A591" s="226">
        <v>589</v>
      </c>
      <c r="C591" s="15" t="s">
        <v>2209</v>
      </c>
      <c r="D591" s="16" t="s">
        <v>438</v>
      </c>
      <c r="E591" s="26"/>
      <c r="F591" s="28"/>
      <c r="G591" s="17" t="str">
        <f t="shared" ca="1" si="265"/>
        <v/>
      </c>
      <c r="H591" s="28"/>
      <c r="I591" s="28"/>
      <c r="J591" s="30"/>
      <c r="K591" s="189">
        <f t="shared" si="290"/>
        <v>0</v>
      </c>
      <c r="L591" s="26"/>
      <c r="M591" s="194" t="str">
        <f t="shared" si="266"/>
        <v/>
      </c>
      <c r="N591" s="194" t="str">
        <f t="shared" si="267"/>
        <v/>
      </c>
      <c r="O591" s="194" t="str">
        <f t="shared" si="268"/>
        <v/>
      </c>
      <c r="P591" s="194" t="str">
        <f t="shared" si="269"/>
        <v/>
      </c>
      <c r="Q591" s="194" t="str">
        <f t="shared" si="270"/>
        <v/>
      </c>
      <c r="R591" s="194" t="str">
        <f t="shared" si="271"/>
        <v/>
      </c>
      <c r="S591" s="194" t="str">
        <f t="shared" si="272"/>
        <v/>
      </c>
      <c r="T591" s="194" t="str">
        <f t="shared" si="273"/>
        <v/>
      </c>
      <c r="U591" s="194" t="str">
        <f t="shared" si="274"/>
        <v/>
      </c>
      <c r="V591" s="194" t="str">
        <f t="shared" si="275"/>
        <v/>
      </c>
      <c r="W591" s="194" t="str">
        <f t="shared" si="276"/>
        <v/>
      </c>
      <c r="X591" s="194" t="str">
        <f t="shared" si="277"/>
        <v/>
      </c>
      <c r="Y591" s="194" t="str">
        <f t="shared" si="278"/>
        <v/>
      </c>
      <c r="Z591" s="194" t="str">
        <f t="shared" si="279"/>
        <v/>
      </c>
      <c r="AA591" s="194" t="str">
        <f t="shared" si="280"/>
        <v/>
      </c>
      <c r="AB591" s="194" t="str">
        <f t="shared" si="281"/>
        <v/>
      </c>
      <c r="AC591" s="194" t="str">
        <f t="shared" si="282"/>
        <v/>
      </c>
      <c r="AD591" s="194" t="str">
        <f t="shared" si="283"/>
        <v/>
      </c>
      <c r="AE591" s="194" t="str">
        <f t="shared" si="284"/>
        <v/>
      </c>
      <c r="AF591" s="194" t="str">
        <f t="shared" si="285"/>
        <v/>
      </c>
      <c r="AG591" s="194" t="str">
        <f t="shared" si="286"/>
        <v/>
      </c>
      <c r="AH591" s="194" t="str">
        <f t="shared" si="287"/>
        <v/>
      </c>
      <c r="AI591" s="194" t="str">
        <f t="shared" si="288"/>
        <v/>
      </c>
      <c r="AJ591" s="194" t="str">
        <f t="shared" si="289"/>
        <v/>
      </c>
    </row>
    <row r="592" spans="1:36" x14ac:dyDescent="0.5">
      <c r="A592" s="226">
        <v>590</v>
      </c>
      <c r="C592" s="15" t="s">
        <v>2210</v>
      </c>
      <c r="D592" s="16" t="s">
        <v>439</v>
      </c>
      <c r="E592" s="26"/>
      <c r="F592" s="28"/>
      <c r="G592" s="17" t="str">
        <f t="shared" ca="1" si="265"/>
        <v/>
      </c>
      <c r="H592" s="28"/>
      <c r="I592" s="28"/>
      <c r="J592" s="30"/>
      <c r="K592" s="189">
        <f t="shared" si="290"/>
        <v>0</v>
      </c>
      <c r="L592" s="26"/>
      <c r="M592" s="194" t="str">
        <f t="shared" si="266"/>
        <v/>
      </c>
      <c r="N592" s="194" t="str">
        <f t="shared" si="267"/>
        <v/>
      </c>
      <c r="O592" s="194" t="str">
        <f t="shared" si="268"/>
        <v/>
      </c>
      <c r="P592" s="194" t="str">
        <f t="shared" si="269"/>
        <v/>
      </c>
      <c r="Q592" s="194" t="str">
        <f t="shared" si="270"/>
        <v/>
      </c>
      <c r="R592" s="194" t="str">
        <f t="shared" si="271"/>
        <v/>
      </c>
      <c r="S592" s="194" t="str">
        <f t="shared" si="272"/>
        <v/>
      </c>
      <c r="T592" s="194" t="str">
        <f t="shared" si="273"/>
        <v/>
      </c>
      <c r="U592" s="194" t="str">
        <f t="shared" si="274"/>
        <v/>
      </c>
      <c r="V592" s="194" t="str">
        <f t="shared" si="275"/>
        <v/>
      </c>
      <c r="W592" s="194" t="str">
        <f t="shared" si="276"/>
        <v/>
      </c>
      <c r="X592" s="194" t="str">
        <f t="shared" si="277"/>
        <v/>
      </c>
      <c r="Y592" s="194" t="str">
        <f t="shared" si="278"/>
        <v/>
      </c>
      <c r="Z592" s="194" t="str">
        <f t="shared" si="279"/>
        <v/>
      </c>
      <c r="AA592" s="194" t="str">
        <f t="shared" si="280"/>
        <v/>
      </c>
      <c r="AB592" s="194" t="str">
        <f t="shared" si="281"/>
        <v/>
      </c>
      <c r="AC592" s="194" t="str">
        <f t="shared" si="282"/>
        <v/>
      </c>
      <c r="AD592" s="194" t="str">
        <f t="shared" si="283"/>
        <v/>
      </c>
      <c r="AE592" s="194" t="str">
        <f t="shared" si="284"/>
        <v/>
      </c>
      <c r="AF592" s="194" t="str">
        <f t="shared" si="285"/>
        <v/>
      </c>
      <c r="AG592" s="194" t="str">
        <f t="shared" si="286"/>
        <v/>
      </c>
      <c r="AH592" s="194" t="str">
        <f t="shared" si="287"/>
        <v/>
      </c>
      <c r="AI592" s="194" t="str">
        <f t="shared" si="288"/>
        <v/>
      </c>
      <c r="AJ592" s="194" t="str">
        <f t="shared" si="289"/>
        <v/>
      </c>
    </row>
    <row r="593" spans="1:36" x14ac:dyDescent="0.5">
      <c r="A593" s="226">
        <v>591</v>
      </c>
      <c r="C593" s="15" t="s">
        <v>2208</v>
      </c>
      <c r="D593" s="16" t="s">
        <v>437</v>
      </c>
      <c r="E593" s="26"/>
      <c r="F593" s="28"/>
      <c r="G593" s="17" t="str">
        <f t="shared" ca="1" si="265"/>
        <v/>
      </c>
      <c r="H593" s="28"/>
      <c r="I593" s="28"/>
      <c r="J593" s="30"/>
      <c r="K593" s="189">
        <f t="shared" si="290"/>
        <v>0</v>
      </c>
      <c r="L593" s="26"/>
      <c r="M593" s="194" t="str">
        <f t="shared" si="266"/>
        <v/>
      </c>
      <c r="N593" s="194" t="str">
        <f t="shared" si="267"/>
        <v/>
      </c>
      <c r="O593" s="194" t="str">
        <f t="shared" si="268"/>
        <v/>
      </c>
      <c r="P593" s="194" t="str">
        <f t="shared" si="269"/>
        <v/>
      </c>
      <c r="Q593" s="194" t="str">
        <f t="shared" si="270"/>
        <v/>
      </c>
      <c r="R593" s="194" t="str">
        <f t="shared" si="271"/>
        <v/>
      </c>
      <c r="S593" s="194" t="str">
        <f t="shared" si="272"/>
        <v/>
      </c>
      <c r="T593" s="194" t="str">
        <f t="shared" si="273"/>
        <v/>
      </c>
      <c r="U593" s="194" t="str">
        <f t="shared" si="274"/>
        <v/>
      </c>
      <c r="V593" s="194" t="str">
        <f t="shared" si="275"/>
        <v/>
      </c>
      <c r="W593" s="194" t="str">
        <f t="shared" si="276"/>
        <v/>
      </c>
      <c r="X593" s="194" t="str">
        <f t="shared" si="277"/>
        <v/>
      </c>
      <c r="Y593" s="194" t="str">
        <f t="shared" si="278"/>
        <v/>
      </c>
      <c r="Z593" s="194" t="str">
        <f t="shared" si="279"/>
        <v/>
      </c>
      <c r="AA593" s="194" t="str">
        <f t="shared" si="280"/>
        <v/>
      </c>
      <c r="AB593" s="194" t="str">
        <f t="shared" si="281"/>
        <v/>
      </c>
      <c r="AC593" s="194" t="str">
        <f t="shared" si="282"/>
        <v/>
      </c>
      <c r="AD593" s="194" t="str">
        <f t="shared" si="283"/>
        <v/>
      </c>
      <c r="AE593" s="194" t="str">
        <f t="shared" si="284"/>
        <v/>
      </c>
      <c r="AF593" s="194" t="str">
        <f t="shared" si="285"/>
        <v/>
      </c>
      <c r="AG593" s="194" t="str">
        <f t="shared" si="286"/>
        <v/>
      </c>
      <c r="AH593" s="194" t="str">
        <f t="shared" si="287"/>
        <v/>
      </c>
      <c r="AI593" s="194" t="str">
        <f t="shared" si="288"/>
        <v/>
      </c>
      <c r="AJ593" s="194" t="str">
        <f t="shared" si="289"/>
        <v/>
      </c>
    </row>
    <row r="594" spans="1:36" x14ac:dyDescent="0.5">
      <c r="A594" s="226">
        <v>592</v>
      </c>
      <c r="C594" s="15" t="s">
        <v>2212</v>
      </c>
      <c r="D594" s="16" t="s">
        <v>441</v>
      </c>
      <c r="E594" s="26"/>
      <c r="F594" s="28"/>
      <c r="G594" s="17" t="str">
        <f t="shared" ca="1" si="265"/>
        <v/>
      </c>
      <c r="H594" s="28"/>
      <c r="I594" s="28"/>
      <c r="J594" s="30"/>
      <c r="K594" s="189">
        <f t="shared" si="290"/>
        <v>0</v>
      </c>
      <c r="L594" s="26"/>
      <c r="M594" s="194" t="str">
        <f t="shared" si="266"/>
        <v/>
      </c>
      <c r="N594" s="194" t="str">
        <f t="shared" si="267"/>
        <v/>
      </c>
      <c r="O594" s="194" t="str">
        <f t="shared" si="268"/>
        <v/>
      </c>
      <c r="P594" s="194" t="str">
        <f t="shared" si="269"/>
        <v/>
      </c>
      <c r="Q594" s="194" t="str">
        <f t="shared" si="270"/>
        <v/>
      </c>
      <c r="R594" s="194" t="str">
        <f t="shared" si="271"/>
        <v/>
      </c>
      <c r="S594" s="194" t="str">
        <f t="shared" si="272"/>
        <v/>
      </c>
      <c r="T594" s="194" t="str">
        <f t="shared" si="273"/>
        <v/>
      </c>
      <c r="U594" s="194" t="str">
        <f t="shared" si="274"/>
        <v/>
      </c>
      <c r="V594" s="194" t="str">
        <f t="shared" si="275"/>
        <v/>
      </c>
      <c r="W594" s="194" t="str">
        <f t="shared" si="276"/>
        <v/>
      </c>
      <c r="X594" s="194" t="str">
        <f t="shared" si="277"/>
        <v/>
      </c>
      <c r="Y594" s="194" t="str">
        <f t="shared" si="278"/>
        <v/>
      </c>
      <c r="Z594" s="194" t="str">
        <f t="shared" si="279"/>
        <v/>
      </c>
      <c r="AA594" s="194" t="str">
        <f t="shared" si="280"/>
        <v/>
      </c>
      <c r="AB594" s="194" t="str">
        <f t="shared" si="281"/>
        <v/>
      </c>
      <c r="AC594" s="194" t="str">
        <f t="shared" si="282"/>
        <v/>
      </c>
      <c r="AD594" s="194" t="str">
        <f t="shared" si="283"/>
        <v/>
      </c>
      <c r="AE594" s="194" t="str">
        <f t="shared" si="284"/>
        <v/>
      </c>
      <c r="AF594" s="194" t="str">
        <f t="shared" si="285"/>
        <v/>
      </c>
      <c r="AG594" s="194" t="str">
        <f t="shared" si="286"/>
        <v/>
      </c>
      <c r="AH594" s="194" t="str">
        <f t="shared" si="287"/>
        <v/>
      </c>
      <c r="AI594" s="194" t="str">
        <f t="shared" si="288"/>
        <v/>
      </c>
      <c r="AJ594" s="194" t="str">
        <f t="shared" si="289"/>
        <v/>
      </c>
    </row>
    <row r="595" spans="1:36" x14ac:dyDescent="0.5">
      <c r="A595" s="226">
        <v>593</v>
      </c>
      <c r="C595" s="15" t="s">
        <v>2213</v>
      </c>
      <c r="D595" s="16" t="s">
        <v>442</v>
      </c>
      <c r="E595" s="26"/>
      <c r="F595" s="28"/>
      <c r="G595" s="17" t="str">
        <f t="shared" ca="1" si="265"/>
        <v/>
      </c>
      <c r="H595" s="28"/>
      <c r="I595" s="28"/>
      <c r="J595" s="30"/>
      <c r="K595" s="189">
        <f t="shared" si="290"/>
        <v>0</v>
      </c>
      <c r="L595" s="26"/>
      <c r="M595" s="194" t="str">
        <f t="shared" si="266"/>
        <v/>
      </c>
      <c r="N595" s="194" t="str">
        <f t="shared" si="267"/>
        <v/>
      </c>
      <c r="O595" s="194" t="str">
        <f t="shared" si="268"/>
        <v/>
      </c>
      <c r="P595" s="194" t="str">
        <f t="shared" si="269"/>
        <v/>
      </c>
      <c r="Q595" s="194" t="str">
        <f t="shared" si="270"/>
        <v/>
      </c>
      <c r="R595" s="194" t="str">
        <f t="shared" si="271"/>
        <v/>
      </c>
      <c r="S595" s="194" t="str">
        <f t="shared" si="272"/>
        <v/>
      </c>
      <c r="T595" s="194" t="str">
        <f t="shared" si="273"/>
        <v/>
      </c>
      <c r="U595" s="194" t="str">
        <f t="shared" si="274"/>
        <v/>
      </c>
      <c r="V595" s="194" t="str">
        <f t="shared" si="275"/>
        <v/>
      </c>
      <c r="W595" s="194" t="str">
        <f t="shared" si="276"/>
        <v/>
      </c>
      <c r="X595" s="194" t="str">
        <f t="shared" si="277"/>
        <v/>
      </c>
      <c r="Y595" s="194" t="str">
        <f t="shared" si="278"/>
        <v/>
      </c>
      <c r="Z595" s="194" t="str">
        <f t="shared" si="279"/>
        <v/>
      </c>
      <c r="AA595" s="194" t="str">
        <f t="shared" si="280"/>
        <v/>
      </c>
      <c r="AB595" s="194" t="str">
        <f t="shared" si="281"/>
        <v/>
      </c>
      <c r="AC595" s="194" t="str">
        <f t="shared" si="282"/>
        <v/>
      </c>
      <c r="AD595" s="194" t="str">
        <f t="shared" si="283"/>
        <v/>
      </c>
      <c r="AE595" s="194" t="str">
        <f t="shared" si="284"/>
        <v/>
      </c>
      <c r="AF595" s="194" t="str">
        <f t="shared" si="285"/>
        <v/>
      </c>
      <c r="AG595" s="194" t="str">
        <f t="shared" si="286"/>
        <v/>
      </c>
      <c r="AH595" s="194" t="str">
        <f t="shared" si="287"/>
        <v/>
      </c>
      <c r="AI595" s="194" t="str">
        <f t="shared" si="288"/>
        <v/>
      </c>
      <c r="AJ595" s="194" t="str">
        <f t="shared" si="289"/>
        <v/>
      </c>
    </row>
    <row r="596" spans="1:36" x14ac:dyDescent="0.5">
      <c r="A596" s="226">
        <v>594</v>
      </c>
      <c r="C596" s="15" t="s">
        <v>2214</v>
      </c>
      <c r="D596" s="16" t="s">
        <v>443</v>
      </c>
      <c r="E596" s="26"/>
      <c r="F596" s="28"/>
      <c r="G596" s="17" t="str">
        <f t="shared" ca="1" si="265"/>
        <v/>
      </c>
      <c r="H596" s="28"/>
      <c r="I596" s="28"/>
      <c r="J596" s="30"/>
      <c r="K596" s="189">
        <f t="shared" si="290"/>
        <v>0</v>
      </c>
      <c r="L596" s="26"/>
      <c r="M596" s="194" t="str">
        <f t="shared" si="266"/>
        <v/>
      </c>
      <c r="N596" s="194" t="str">
        <f t="shared" si="267"/>
        <v/>
      </c>
      <c r="O596" s="194" t="str">
        <f t="shared" si="268"/>
        <v/>
      </c>
      <c r="P596" s="194" t="str">
        <f t="shared" si="269"/>
        <v/>
      </c>
      <c r="Q596" s="194" t="str">
        <f t="shared" si="270"/>
        <v/>
      </c>
      <c r="R596" s="194" t="str">
        <f t="shared" si="271"/>
        <v/>
      </c>
      <c r="S596" s="194" t="str">
        <f t="shared" si="272"/>
        <v/>
      </c>
      <c r="T596" s="194" t="str">
        <f t="shared" si="273"/>
        <v/>
      </c>
      <c r="U596" s="194" t="str">
        <f t="shared" si="274"/>
        <v/>
      </c>
      <c r="V596" s="194" t="str">
        <f t="shared" si="275"/>
        <v/>
      </c>
      <c r="W596" s="194" t="str">
        <f t="shared" si="276"/>
        <v/>
      </c>
      <c r="X596" s="194" t="str">
        <f t="shared" si="277"/>
        <v/>
      </c>
      <c r="Y596" s="194" t="str">
        <f t="shared" si="278"/>
        <v/>
      </c>
      <c r="Z596" s="194" t="str">
        <f t="shared" si="279"/>
        <v/>
      </c>
      <c r="AA596" s="194" t="str">
        <f t="shared" si="280"/>
        <v/>
      </c>
      <c r="AB596" s="194" t="str">
        <f t="shared" si="281"/>
        <v/>
      </c>
      <c r="AC596" s="194" t="str">
        <f t="shared" si="282"/>
        <v/>
      </c>
      <c r="AD596" s="194" t="str">
        <f t="shared" si="283"/>
        <v/>
      </c>
      <c r="AE596" s="194" t="str">
        <f t="shared" si="284"/>
        <v/>
      </c>
      <c r="AF596" s="194" t="str">
        <f t="shared" si="285"/>
        <v/>
      </c>
      <c r="AG596" s="194" t="str">
        <f t="shared" si="286"/>
        <v/>
      </c>
      <c r="AH596" s="194" t="str">
        <f t="shared" si="287"/>
        <v/>
      </c>
      <c r="AI596" s="194" t="str">
        <f t="shared" si="288"/>
        <v/>
      </c>
      <c r="AJ596" s="194" t="str">
        <f t="shared" si="289"/>
        <v/>
      </c>
    </row>
    <row r="597" spans="1:36" x14ac:dyDescent="0.5">
      <c r="A597" s="226">
        <v>595</v>
      </c>
      <c r="C597" s="15" t="s">
        <v>2211</v>
      </c>
      <c r="D597" s="16" t="s">
        <v>440</v>
      </c>
      <c r="E597" s="26"/>
      <c r="F597" s="28"/>
      <c r="G597" s="17" t="str">
        <f t="shared" ca="1" si="265"/>
        <v/>
      </c>
      <c r="H597" s="28"/>
      <c r="I597" s="28"/>
      <c r="J597" s="30"/>
      <c r="K597" s="189">
        <f t="shared" si="290"/>
        <v>0</v>
      </c>
      <c r="L597" s="26"/>
      <c r="M597" s="194" t="str">
        <f t="shared" si="266"/>
        <v/>
      </c>
      <c r="N597" s="194" t="str">
        <f t="shared" si="267"/>
        <v/>
      </c>
      <c r="O597" s="194" t="str">
        <f t="shared" si="268"/>
        <v/>
      </c>
      <c r="P597" s="194" t="str">
        <f t="shared" si="269"/>
        <v/>
      </c>
      <c r="Q597" s="194" t="str">
        <f t="shared" si="270"/>
        <v/>
      </c>
      <c r="R597" s="194" t="str">
        <f t="shared" si="271"/>
        <v/>
      </c>
      <c r="S597" s="194" t="str">
        <f t="shared" si="272"/>
        <v/>
      </c>
      <c r="T597" s="194" t="str">
        <f t="shared" si="273"/>
        <v/>
      </c>
      <c r="U597" s="194" t="str">
        <f t="shared" si="274"/>
        <v/>
      </c>
      <c r="V597" s="194" t="str">
        <f t="shared" si="275"/>
        <v/>
      </c>
      <c r="W597" s="194" t="str">
        <f t="shared" si="276"/>
        <v/>
      </c>
      <c r="X597" s="194" t="str">
        <f t="shared" si="277"/>
        <v/>
      </c>
      <c r="Y597" s="194" t="str">
        <f t="shared" si="278"/>
        <v/>
      </c>
      <c r="Z597" s="194" t="str">
        <f t="shared" si="279"/>
        <v/>
      </c>
      <c r="AA597" s="194" t="str">
        <f t="shared" si="280"/>
        <v/>
      </c>
      <c r="AB597" s="194" t="str">
        <f t="shared" si="281"/>
        <v/>
      </c>
      <c r="AC597" s="194" t="str">
        <f t="shared" si="282"/>
        <v/>
      </c>
      <c r="AD597" s="194" t="str">
        <f t="shared" si="283"/>
        <v/>
      </c>
      <c r="AE597" s="194" t="str">
        <f t="shared" si="284"/>
        <v/>
      </c>
      <c r="AF597" s="194" t="str">
        <f t="shared" si="285"/>
        <v/>
      </c>
      <c r="AG597" s="194" t="str">
        <f t="shared" si="286"/>
        <v/>
      </c>
      <c r="AH597" s="194" t="str">
        <f t="shared" si="287"/>
        <v/>
      </c>
      <c r="AI597" s="194" t="str">
        <f t="shared" si="288"/>
        <v/>
      </c>
      <c r="AJ597" s="194" t="str">
        <f t="shared" si="289"/>
        <v/>
      </c>
    </row>
    <row r="598" spans="1:36" x14ac:dyDescent="0.5">
      <c r="A598" s="226">
        <v>596</v>
      </c>
      <c r="C598" s="15" t="s">
        <v>2216</v>
      </c>
      <c r="D598" s="16" t="s">
        <v>445</v>
      </c>
      <c r="E598" s="26"/>
      <c r="F598" s="28"/>
      <c r="G598" s="17" t="str">
        <f t="shared" ca="1" si="265"/>
        <v/>
      </c>
      <c r="H598" s="28"/>
      <c r="I598" s="28"/>
      <c r="J598" s="30"/>
      <c r="K598" s="189">
        <f t="shared" si="290"/>
        <v>0</v>
      </c>
      <c r="L598" s="26"/>
      <c r="M598" s="194" t="str">
        <f t="shared" si="266"/>
        <v/>
      </c>
      <c r="N598" s="194" t="str">
        <f t="shared" si="267"/>
        <v/>
      </c>
      <c r="O598" s="194" t="str">
        <f t="shared" si="268"/>
        <v/>
      </c>
      <c r="P598" s="194" t="str">
        <f t="shared" si="269"/>
        <v/>
      </c>
      <c r="Q598" s="194" t="str">
        <f t="shared" si="270"/>
        <v/>
      </c>
      <c r="R598" s="194" t="str">
        <f t="shared" si="271"/>
        <v/>
      </c>
      <c r="S598" s="194" t="str">
        <f t="shared" si="272"/>
        <v/>
      </c>
      <c r="T598" s="194" t="str">
        <f t="shared" si="273"/>
        <v/>
      </c>
      <c r="U598" s="194" t="str">
        <f t="shared" si="274"/>
        <v/>
      </c>
      <c r="V598" s="194" t="str">
        <f t="shared" si="275"/>
        <v/>
      </c>
      <c r="W598" s="194" t="str">
        <f t="shared" si="276"/>
        <v/>
      </c>
      <c r="X598" s="194" t="str">
        <f t="shared" si="277"/>
        <v/>
      </c>
      <c r="Y598" s="194" t="str">
        <f t="shared" si="278"/>
        <v/>
      </c>
      <c r="Z598" s="194" t="str">
        <f t="shared" si="279"/>
        <v/>
      </c>
      <c r="AA598" s="194" t="str">
        <f t="shared" si="280"/>
        <v/>
      </c>
      <c r="AB598" s="194" t="str">
        <f t="shared" si="281"/>
        <v/>
      </c>
      <c r="AC598" s="194" t="str">
        <f t="shared" si="282"/>
        <v/>
      </c>
      <c r="AD598" s="194" t="str">
        <f t="shared" si="283"/>
        <v/>
      </c>
      <c r="AE598" s="194" t="str">
        <f t="shared" si="284"/>
        <v/>
      </c>
      <c r="AF598" s="194" t="str">
        <f t="shared" si="285"/>
        <v/>
      </c>
      <c r="AG598" s="194" t="str">
        <f t="shared" si="286"/>
        <v/>
      </c>
      <c r="AH598" s="194" t="str">
        <f t="shared" si="287"/>
        <v/>
      </c>
      <c r="AI598" s="194" t="str">
        <f t="shared" si="288"/>
        <v/>
      </c>
      <c r="AJ598" s="194" t="str">
        <f t="shared" si="289"/>
        <v/>
      </c>
    </row>
    <row r="599" spans="1:36" x14ac:dyDescent="0.5">
      <c r="A599" s="226">
        <v>597</v>
      </c>
      <c r="C599" s="15" t="s">
        <v>2215</v>
      </c>
      <c r="D599" s="16" t="s">
        <v>444</v>
      </c>
      <c r="E599" s="26"/>
      <c r="F599" s="28"/>
      <c r="G599" s="17" t="str">
        <f t="shared" ca="1" si="265"/>
        <v/>
      </c>
      <c r="H599" s="28"/>
      <c r="I599" s="28"/>
      <c r="J599" s="30"/>
      <c r="K599" s="189">
        <f t="shared" si="290"/>
        <v>0</v>
      </c>
      <c r="L599" s="26"/>
      <c r="M599" s="194" t="str">
        <f t="shared" si="266"/>
        <v/>
      </c>
      <c r="N599" s="194" t="str">
        <f t="shared" si="267"/>
        <v/>
      </c>
      <c r="O599" s="194" t="str">
        <f t="shared" si="268"/>
        <v/>
      </c>
      <c r="P599" s="194" t="str">
        <f t="shared" si="269"/>
        <v/>
      </c>
      <c r="Q599" s="194" t="str">
        <f t="shared" si="270"/>
        <v/>
      </c>
      <c r="R599" s="194" t="str">
        <f t="shared" si="271"/>
        <v/>
      </c>
      <c r="S599" s="194" t="str">
        <f t="shared" si="272"/>
        <v/>
      </c>
      <c r="T599" s="194" t="str">
        <f t="shared" si="273"/>
        <v/>
      </c>
      <c r="U599" s="194" t="str">
        <f t="shared" si="274"/>
        <v/>
      </c>
      <c r="V599" s="194" t="str">
        <f t="shared" si="275"/>
        <v/>
      </c>
      <c r="W599" s="194" t="str">
        <f t="shared" si="276"/>
        <v/>
      </c>
      <c r="X599" s="194" t="str">
        <f t="shared" si="277"/>
        <v/>
      </c>
      <c r="Y599" s="194" t="str">
        <f t="shared" si="278"/>
        <v/>
      </c>
      <c r="Z599" s="194" t="str">
        <f t="shared" si="279"/>
        <v/>
      </c>
      <c r="AA599" s="194" t="str">
        <f t="shared" si="280"/>
        <v/>
      </c>
      <c r="AB599" s="194" t="str">
        <f t="shared" si="281"/>
        <v/>
      </c>
      <c r="AC599" s="194" t="str">
        <f t="shared" si="282"/>
        <v/>
      </c>
      <c r="AD599" s="194" t="str">
        <f t="shared" si="283"/>
        <v/>
      </c>
      <c r="AE599" s="194" t="str">
        <f t="shared" si="284"/>
        <v/>
      </c>
      <c r="AF599" s="194" t="str">
        <f t="shared" si="285"/>
        <v/>
      </c>
      <c r="AG599" s="194" t="str">
        <f t="shared" si="286"/>
        <v/>
      </c>
      <c r="AH599" s="194" t="str">
        <f t="shared" si="287"/>
        <v/>
      </c>
      <c r="AI599" s="194" t="str">
        <f t="shared" si="288"/>
        <v/>
      </c>
      <c r="AJ599" s="194" t="str">
        <f t="shared" si="289"/>
        <v/>
      </c>
    </row>
    <row r="600" spans="1:36" x14ac:dyDescent="0.5">
      <c r="A600" s="226">
        <v>598</v>
      </c>
      <c r="C600" s="15" t="s">
        <v>2217</v>
      </c>
      <c r="D600" s="16" t="s">
        <v>446</v>
      </c>
      <c r="E600" s="26"/>
      <c r="F600" s="28"/>
      <c r="G600" s="17" t="str">
        <f t="shared" ca="1" si="265"/>
        <v/>
      </c>
      <c r="H600" s="28"/>
      <c r="I600" s="28"/>
      <c r="J600" s="30"/>
      <c r="K600" s="189">
        <f t="shared" si="290"/>
        <v>0</v>
      </c>
      <c r="L600" s="26"/>
      <c r="M600" s="194" t="str">
        <f t="shared" si="266"/>
        <v/>
      </c>
      <c r="N600" s="194" t="str">
        <f t="shared" si="267"/>
        <v/>
      </c>
      <c r="O600" s="194" t="str">
        <f t="shared" si="268"/>
        <v/>
      </c>
      <c r="P600" s="194" t="str">
        <f t="shared" si="269"/>
        <v/>
      </c>
      <c r="Q600" s="194" t="str">
        <f t="shared" si="270"/>
        <v/>
      </c>
      <c r="R600" s="194" t="str">
        <f t="shared" si="271"/>
        <v/>
      </c>
      <c r="S600" s="194" t="str">
        <f t="shared" si="272"/>
        <v/>
      </c>
      <c r="T600" s="194" t="str">
        <f t="shared" si="273"/>
        <v/>
      </c>
      <c r="U600" s="194" t="str">
        <f t="shared" si="274"/>
        <v/>
      </c>
      <c r="V600" s="194" t="str">
        <f t="shared" si="275"/>
        <v/>
      </c>
      <c r="W600" s="194" t="str">
        <f t="shared" si="276"/>
        <v/>
      </c>
      <c r="X600" s="194" t="str">
        <f t="shared" si="277"/>
        <v/>
      </c>
      <c r="Y600" s="194" t="str">
        <f t="shared" si="278"/>
        <v/>
      </c>
      <c r="Z600" s="194" t="str">
        <f t="shared" si="279"/>
        <v/>
      </c>
      <c r="AA600" s="194" t="str">
        <f t="shared" si="280"/>
        <v/>
      </c>
      <c r="AB600" s="194" t="str">
        <f t="shared" si="281"/>
        <v/>
      </c>
      <c r="AC600" s="194" t="str">
        <f t="shared" si="282"/>
        <v/>
      </c>
      <c r="AD600" s="194" t="str">
        <f t="shared" si="283"/>
        <v/>
      </c>
      <c r="AE600" s="194" t="str">
        <f t="shared" si="284"/>
        <v/>
      </c>
      <c r="AF600" s="194" t="str">
        <f t="shared" si="285"/>
        <v/>
      </c>
      <c r="AG600" s="194" t="str">
        <f t="shared" si="286"/>
        <v/>
      </c>
      <c r="AH600" s="194" t="str">
        <f t="shared" si="287"/>
        <v/>
      </c>
      <c r="AI600" s="194" t="str">
        <f t="shared" si="288"/>
        <v/>
      </c>
      <c r="AJ600" s="194" t="str">
        <f t="shared" si="289"/>
        <v/>
      </c>
    </row>
    <row r="601" spans="1:36" x14ac:dyDescent="0.5">
      <c r="A601" s="226">
        <v>599</v>
      </c>
      <c r="C601" s="15" t="s">
        <v>2218</v>
      </c>
      <c r="D601" s="16" t="s">
        <v>447</v>
      </c>
      <c r="E601" s="26"/>
      <c r="F601" s="28"/>
      <c r="G601" s="17" t="str">
        <f t="shared" ca="1" si="265"/>
        <v/>
      </c>
      <c r="H601" s="28"/>
      <c r="I601" s="28"/>
      <c r="J601" s="30"/>
      <c r="K601" s="189">
        <f t="shared" si="290"/>
        <v>0</v>
      </c>
      <c r="L601" s="26"/>
      <c r="M601" s="194" t="str">
        <f t="shared" si="266"/>
        <v/>
      </c>
      <c r="N601" s="194" t="str">
        <f t="shared" si="267"/>
        <v/>
      </c>
      <c r="O601" s="194" t="str">
        <f t="shared" si="268"/>
        <v/>
      </c>
      <c r="P601" s="194" t="str">
        <f t="shared" si="269"/>
        <v/>
      </c>
      <c r="Q601" s="194" t="str">
        <f t="shared" si="270"/>
        <v/>
      </c>
      <c r="R601" s="194" t="str">
        <f t="shared" si="271"/>
        <v/>
      </c>
      <c r="S601" s="194" t="str">
        <f t="shared" si="272"/>
        <v/>
      </c>
      <c r="T601" s="194" t="str">
        <f t="shared" si="273"/>
        <v/>
      </c>
      <c r="U601" s="194" t="str">
        <f t="shared" si="274"/>
        <v/>
      </c>
      <c r="V601" s="194" t="str">
        <f t="shared" si="275"/>
        <v/>
      </c>
      <c r="W601" s="194" t="str">
        <f t="shared" si="276"/>
        <v/>
      </c>
      <c r="X601" s="194" t="str">
        <f t="shared" si="277"/>
        <v/>
      </c>
      <c r="Y601" s="194" t="str">
        <f t="shared" si="278"/>
        <v/>
      </c>
      <c r="Z601" s="194" t="str">
        <f t="shared" si="279"/>
        <v/>
      </c>
      <c r="AA601" s="194" t="str">
        <f t="shared" si="280"/>
        <v/>
      </c>
      <c r="AB601" s="194" t="str">
        <f t="shared" si="281"/>
        <v/>
      </c>
      <c r="AC601" s="194" t="str">
        <f t="shared" si="282"/>
        <v/>
      </c>
      <c r="AD601" s="194" t="str">
        <f t="shared" si="283"/>
        <v/>
      </c>
      <c r="AE601" s="194" t="str">
        <f t="shared" si="284"/>
        <v/>
      </c>
      <c r="AF601" s="194" t="str">
        <f t="shared" si="285"/>
        <v/>
      </c>
      <c r="AG601" s="194" t="str">
        <f t="shared" si="286"/>
        <v/>
      </c>
      <c r="AH601" s="194" t="str">
        <f t="shared" si="287"/>
        <v/>
      </c>
      <c r="AI601" s="194" t="str">
        <f t="shared" si="288"/>
        <v/>
      </c>
      <c r="AJ601" s="194" t="str">
        <f t="shared" si="289"/>
        <v/>
      </c>
    </row>
    <row r="602" spans="1:36" x14ac:dyDescent="0.5">
      <c r="A602" s="230">
        <v>600</v>
      </c>
      <c r="B602" s="231"/>
      <c r="C602" s="15" t="s">
        <v>2219</v>
      </c>
      <c r="D602" s="16" t="s">
        <v>2220</v>
      </c>
      <c r="E602" s="26"/>
      <c r="F602" s="28"/>
      <c r="G602" s="17" t="str">
        <f t="shared" ca="1" si="265"/>
        <v/>
      </c>
      <c r="H602" s="28"/>
      <c r="I602" s="28"/>
      <c r="J602" s="30"/>
      <c r="K602" s="189">
        <f t="shared" si="290"/>
        <v>0</v>
      </c>
      <c r="L602" s="26"/>
      <c r="M602" s="194" t="str">
        <f t="shared" si="266"/>
        <v/>
      </c>
      <c r="N602" s="194" t="str">
        <f t="shared" si="267"/>
        <v/>
      </c>
      <c r="O602" s="194" t="str">
        <f t="shared" si="268"/>
        <v/>
      </c>
      <c r="P602" s="194" t="str">
        <f t="shared" si="269"/>
        <v/>
      </c>
      <c r="Q602" s="194" t="str">
        <f t="shared" si="270"/>
        <v/>
      </c>
      <c r="R602" s="194" t="str">
        <f t="shared" si="271"/>
        <v/>
      </c>
      <c r="S602" s="194" t="str">
        <f t="shared" si="272"/>
        <v/>
      </c>
      <c r="T602" s="194" t="str">
        <f t="shared" si="273"/>
        <v/>
      </c>
      <c r="U602" s="194" t="str">
        <f t="shared" si="274"/>
        <v/>
      </c>
      <c r="V602" s="194" t="str">
        <f t="shared" si="275"/>
        <v/>
      </c>
      <c r="W602" s="194" t="str">
        <f t="shared" si="276"/>
        <v/>
      </c>
      <c r="X602" s="194" t="str">
        <f t="shared" si="277"/>
        <v/>
      </c>
      <c r="Y602" s="194" t="str">
        <f t="shared" si="278"/>
        <v/>
      </c>
      <c r="Z602" s="194" t="str">
        <f t="shared" si="279"/>
        <v/>
      </c>
      <c r="AA602" s="194" t="str">
        <f t="shared" si="280"/>
        <v/>
      </c>
      <c r="AB602" s="194" t="str">
        <f t="shared" si="281"/>
        <v/>
      </c>
      <c r="AC602" s="194" t="str">
        <f t="shared" si="282"/>
        <v/>
      </c>
      <c r="AD602" s="194" t="str">
        <f t="shared" si="283"/>
        <v/>
      </c>
      <c r="AE602" s="194" t="str">
        <f t="shared" si="284"/>
        <v/>
      </c>
      <c r="AF602" s="194" t="str">
        <f t="shared" si="285"/>
        <v/>
      </c>
      <c r="AG602" s="194" t="str">
        <f t="shared" si="286"/>
        <v/>
      </c>
      <c r="AH602" s="194" t="str">
        <f t="shared" si="287"/>
        <v/>
      </c>
      <c r="AI602" s="194" t="str">
        <f t="shared" si="288"/>
        <v/>
      </c>
      <c r="AJ602" s="194" t="str">
        <f t="shared" si="289"/>
        <v/>
      </c>
    </row>
    <row r="603" spans="1:36" s="92" customFormat="1" ht="20.25" thickBot="1" x14ac:dyDescent="0.55000000000000004">
      <c r="A603" s="227">
        <v>601</v>
      </c>
      <c r="B603" s="220"/>
      <c r="C603" s="93" t="s">
        <v>2202</v>
      </c>
      <c r="D603" s="94" t="s">
        <v>431</v>
      </c>
      <c r="E603" s="95"/>
      <c r="F603" s="98"/>
      <c r="G603" s="97" t="str">
        <f t="shared" ca="1" si="265"/>
        <v/>
      </c>
      <c r="H603" s="98"/>
      <c r="I603" s="98"/>
      <c r="J603" s="99"/>
      <c r="K603" s="190">
        <f t="shared" si="290"/>
        <v>0</v>
      </c>
      <c r="L603" s="95"/>
      <c r="M603" s="195" t="str">
        <f t="shared" si="266"/>
        <v/>
      </c>
      <c r="N603" s="195" t="str">
        <f t="shared" si="267"/>
        <v/>
      </c>
      <c r="O603" s="195" t="str">
        <f t="shared" si="268"/>
        <v/>
      </c>
      <c r="P603" s="195" t="str">
        <f t="shared" si="269"/>
        <v/>
      </c>
      <c r="Q603" s="195" t="str">
        <f t="shared" si="270"/>
        <v/>
      </c>
      <c r="R603" s="195" t="str">
        <f t="shared" si="271"/>
        <v/>
      </c>
      <c r="S603" s="195" t="str">
        <f t="shared" si="272"/>
        <v/>
      </c>
      <c r="T603" s="195" t="str">
        <f t="shared" si="273"/>
        <v/>
      </c>
      <c r="U603" s="195" t="str">
        <f t="shared" si="274"/>
        <v/>
      </c>
      <c r="V603" s="195" t="str">
        <f t="shared" si="275"/>
        <v/>
      </c>
      <c r="W603" s="195" t="str">
        <f t="shared" si="276"/>
        <v/>
      </c>
      <c r="X603" s="195" t="str">
        <f t="shared" si="277"/>
        <v/>
      </c>
      <c r="Y603" s="195" t="str">
        <f t="shared" si="278"/>
        <v/>
      </c>
      <c r="Z603" s="195" t="str">
        <f t="shared" si="279"/>
        <v/>
      </c>
      <c r="AA603" s="195" t="str">
        <f t="shared" si="280"/>
        <v/>
      </c>
      <c r="AB603" s="195" t="str">
        <f t="shared" si="281"/>
        <v/>
      </c>
      <c r="AC603" s="195" t="str">
        <f t="shared" si="282"/>
        <v/>
      </c>
      <c r="AD603" s="195" t="str">
        <f t="shared" si="283"/>
        <v/>
      </c>
      <c r="AE603" s="195" t="str">
        <f t="shared" si="284"/>
        <v/>
      </c>
      <c r="AF603" s="195" t="str">
        <f t="shared" si="285"/>
        <v/>
      </c>
      <c r="AG603" s="195" t="str">
        <f t="shared" si="286"/>
        <v/>
      </c>
      <c r="AH603" s="195" t="str">
        <f t="shared" si="287"/>
        <v/>
      </c>
      <c r="AI603" s="195" t="str">
        <f t="shared" si="288"/>
        <v/>
      </c>
      <c r="AJ603" s="195" t="str">
        <f t="shared" si="289"/>
        <v/>
      </c>
    </row>
    <row r="604" spans="1:36" x14ac:dyDescent="0.5">
      <c r="A604" s="226">
        <v>602</v>
      </c>
      <c r="C604" s="85" t="s">
        <v>2222</v>
      </c>
      <c r="D604" s="86" t="s">
        <v>449</v>
      </c>
      <c r="E604" s="87"/>
      <c r="F604" s="90"/>
      <c r="G604" s="89" t="str">
        <f t="shared" ca="1" si="265"/>
        <v/>
      </c>
      <c r="H604" s="90"/>
      <c r="I604" s="90"/>
      <c r="J604" s="91"/>
      <c r="K604" s="118"/>
      <c r="L604" s="87"/>
      <c r="M604" s="193" t="str">
        <f t="shared" si="266"/>
        <v/>
      </c>
      <c r="N604" s="193" t="str">
        <f t="shared" si="267"/>
        <v/>
      </c>
      <c r="O604" s="193" t="str">
        <f t="shared" si="268"/>
        <v/>
      </c>
      <c r="P604" s="193" t="str">
        <f t="shared" si="269"/>
        <v/>
      </c>
      <c r="Q604" s="193" t="str">
        <f t="shared" si="270"/>
        <v/>
      </c>
      <c r="R604" s="193" t="str">
        <f t="shared" si="271"/>
        <v/>
      </c>
      <c r="S604" s="193" t="str">
        <f t="shared" si="272"/>
        <v/>
      </c>
      <c r="T604" s="193" t="str">
        <f t="shared" si="273"/>
        <v/>
      </c>
      <c r="U604" s="193" t="str">
        <f t="shared" si="274"/>
        <v/>
      </c>
      <c r="V604" s="193" t="str">
        <f t="shared" si="275"/>
        <v/>
      </c>
      <c r="W604" s="193" t="str">
        <f t="shared" si="276"/>
        <v/>
      </c>
      <c r="X604" s="193" t="str">
        <f t="shared" si="277"/>
        <v/>
      </c>
      <c r="Y604" s="193" t="str">
        <f t="shared" si="278"/>
        <v/>
      </c>
      <c r="Z604" s="193" t="str">
        <f t="shared" si="279"/>
        <v/>
      </c>
      <c r="AA604" s="193" t="str">
        <f t="shared" si="280"/>
        <v/>
      </c>
      <c r="AB604" s="193" t="str">
        <f t="shared" si="281"/>
        <v/>
      </c>
      <c r="AC604" s="193" t="str">
        <f t="shared" si="282"/>
        <v/>
      </c>
      <c r="AD604" s="193" t="str">
        <f t="shared" si="283"/>
        <v/>
      </c>
      <c r="AE604" s="193" t="str">
        <f t="shared" si="284"/>
        <v/>
      </c>
      <c r="AF604" s="193" t="str">
        <f t="shared" si="285"/>
        <v/>
      </c>
      <c r="AG604" s="193" t="str">
        <f t="shared" si="286"/>
        <v/>
      </c>
      <c r="AH604" s="193" t="str">
        <f t="shared" si="287"/>
        <v/>
      </c>
      <c r="AI604" s="193" t="str">
        <f t="shared" si="288"/>
        <v/>
      </c>
      <c r="AJ604" s="193" t="str">
        <f t="shared" si="289"/>
        <v/>
      </c>
    </row>
    <row r="605" spans="1:36" x14ac:dyDescent="0.5">
      <c r="A605" s="226">
        <v>603</v>
      </c>
      <c r="C605" s="15" t="s">
        <v>2223</v>
      </c>
      <c r="D605" s="16" t="s">
        <v>450</v>
      </c>
      <c r="E605" s="26"/>
      <c r="F605" s="28"/>
      <c r="G605" s="17" t="str">
        <f t="shared" ca="1" si="265"/>
        <v/>
      </c>
      <c r="H605" s="28"/>
      <c r="I605" s="28"/>
      <c r="J605" s="30"/>
      <c r="K605" s="189">
        <f t="shared" ref="K605:K623" si="291">$K$604</f>
        <v>0</v>
      </c>
      <c r="L605" s="26"/>
      <c r="M605" s="194" t="str">
        <f t="shared" si="266"/>
        <v/>
      </c>
      <c r="N605" s="194" t="str">
        <f t="shared" si="267"/>
        <v/>
      </c>
      <c r="O605" s="194" t="str">
        <f t="shared" si="268"/>
        <v/>
      </c>
      <c r="P605" s="194" t="str">
        <f t="shared" si="269"/>
        <v/>
      </c>
      <c r="Q605" s="194" t="str">
        <f t="shared" si="270"/>
        <v/>
      </c>
      <c r="R605" s="194" t="str">
        <f t="shared" si="271"/>
        <v/>
      </c>
      <c r="S605" s="194" t="str">
        <f t="shared" si="272"/>
        <v/>
      </c>
      <c r="T605" s="194" t="str">
        <f t="shared" si="273"/>
        <v/>
      </c>
      <c r="U605" s="194" t="str">
        <f t="shared" si="274"/>
        <v/>
      </c>
      <c r="V605" s="194" t="str">
        <f t="shared" si="275"/>
        <v/>
      </c>
      <c r="W605" s="194" t="str">
        <f t="shared" si="276"/>
        <v/>
      </c>
      <c r="X605" s="194" t="str">
        <f t="shared" si="277"/>
        <v/>
      </c>
      <c r="Y605" s="194" t="str">
        <f t="shared" si="278"/>
        <v/>
      </c>
      <c r="Z605" s="194" t="str">
        <f t="shared" si="279"/>
        <v/>
      </c>
      <c r="AA605" s="194" t="str">
        <f t="shared" si="280"/>
        <v/>
      </c>
      <c r="AB605" s="194" t="str">
        <f t="shared" si="281"/>
        <v/>
      </c>
      <c r="AC605" s="194" t="str">
        <f t="shared" si="282"/>
        <v/>
      </c>
      <c r="AD605" s="194" t="str">
        <f t="shared" si="283"/>
        <v/>
      </c>
      <c r="AE605" s="194" t="str">
        <f t="shared" si="284"/>
        <v/>
      </c>
      <c r="AF605" s="194" t="str">
        <f t="shared" si="285"/>
        <v/>
      </c>
      <c r="AG605" s="194" t="str">
        <f t="shared" si="286"/>
        <v/>
      </c>
      <c r="AH605" s="194" t="str">
        <f t="shared" si="287"/>
        <v/>
      </c>
      <c r="AI605" s="194" t="str">
        <f t="shared" si="288"/>
        <v/>
      </c>
      <c r="AJ605" s="194" t="str">
        <f t="shared" si="289"/>
        <v/>
      </c>
    </row>
    <row r="606" spans="1:36" x14ac:dyDescent="0.5">
      <c r="A606" s="226">
        <v>604</v>
      </c>
      <c r="C606" s="15" t="s">
        <v>2224</v>
      </c>
      <c r="D606" s="16" t="s">
        <v>451</v>
      </c>
      <c r="E606" s="26"/>
      <c r="F606" s="28"/>
      <c r="G606" s="17" t="str">
        <f t="shared" ca="1" si="265"/>
        <v/>
      </c>
      <c r="H606" s="28"/>
      <c r="I606" s="28"/>
      <c r="J606" s="30"/>
      <c r="K606" s="189">
        <f t="shared" si="291"/>
        <v>0</v>
      </c>
      <c r="L606" s="26"/>
      <c r="M606" s="194" t="str">
        <f t="shared" si="266"/>
        <v/>
      </c>
      <c r="N606" s="194" t="str">
        <f t="shared" si="267"/>
        <v/>
      </c>
      <c r="O606" s="194" t="str">
        <f t="shared" si="268"/>
        <v/>
      </c>
      <c r="P606" s="194" t="str">
        <f t="shared" si="269"/>
        <v/>
      </c>
      <c r="Q606" s="194" t="str">
        <f t="shared" si="270"/>
        <v/>
      </c>
      <c r="R606" s="194" t="str">
        <f t="shared" si="271"/>
        <v/>
      </c>
      <c r="S606" s="194" t="str">
        <f t="shared" si="272"/>
        <v/>
      </c>
      <c r="T606" s="194" t="str">
        <f t="shared" si="273"/>
        <v/>
      </c>
      <c r="U606" s="194" t="str">
        <f t="shared" si="274"/>
        <v/>
      </c>
      <c r="V606" s="194" t="str">
        <f t="shared" si="275"/>
        <v/>
      </c>
      <c r="W606" s="194" t="str">
        <f t="shared" si="276"/>
        <v/>
      </c>
      <c r="X606" s="194" t="str">
        <f t="shared" si="277"/>
        <v/>
      </c>
      <c r="Y606" s="194" t="str">
        <f t="shared" si="278"/>
        <v/>
      </c>
      <c r="Z606" s="194" t="str">
        <f t="shared" si="279"/>
        <v/>
      </c>
      <c r="AA606" s="194" t="str">
        <f t="shared" si="280"/>
        <v/>
      </c>
      <c r="AB606" s="194" t="str">
        <f t="shared" si="281"/>
        <v/>
      </c>
      <c r="AC606" s="194" t="str">
        <f t="shared" si="282"/>
        <v/>
      </c>
      <c r="AD606" s="194" t="str">
        <f t="shared" si="283"/>
        <v/>
      </c>
      <c r="AE606" s="194" t="str">
        <f t="shared" si="284"/>
        <v/>
      </c>
      <c r="AF606" s="194" t="str">
        <f t="shared" si="285"/>
        <v/>
      </c>
      <c r="AG606" s="194" t="str">
        <f t="shared" si="286"/>
        <v/>
      </c>
      <c r="AH606" s="194" t="str">
        <f t="shared" si="287"/>
        <v/>
      </c>
      <c r="AI606" s="194" t="str">
        <f t="shared" si="288"/>
        <v/>
      </c>
      <c r="AJ606" s="194" t="str">
        <f t="shared" si="289"/>
        <v/>
      </c>
    </row>
    <row r="607" spans="1:36" x14ac:dyDescent="0.5">
      <c r="A607" s="226">
        <v>605</v>
      </c>
      <c r="C607" s="15" t="s">
        <v>2225</v>
      </c>
      <c r="D607" s="16" t="s">
        <v>452</v>
      </c>
      <c r="E607" s="26"/>
      <c r="F607" s="28"/>
      <c r="G607" s="17" t="str">
        <f t="shared" ca="1" si="265"/>
        <v/>
      </c>
      <c r="H607" s="28"/>
      <c r="I607" s="28"/>
      <c r="J607" s="30"/>
      <c r="K607" s="189">
        <f t="shared" si="291"/>
        <v>0</v>
      </c>
      <c r="L607" s="26"/>
      <c r="M607" s="194" t="str">
        <f t="shared" si="266"/>
        <v/>
      </c>
      <c r="N607" s="194" t="str">
        <f t="shared" si="267"/>
        <v/>
      </c>
      <c r="O607" s="194" t="str">
        <f t="shared" si="268"/>
        <v/>
      </c>
      <c r="P607" s="194" t="str">
        <f t="shared" si="269"/>
        <v/>
      </c>
      <c r="Q607" s="194" t="str">
        <f t="shared" si="270"/>
        <v/>
      </c>
      <c r="R607" s="194" t="str">
        <f t="shared" si="271"/>
        <v/>
      </c>
      <c r="S607" s="194" t="str">
        <f t="shared" si="272"/>
        <v/>
      </c>
      <c r="T607" s="194" t="str">
        <f t="shared" si="273"/>
        <v/>
      </c>
      <c r="U607" s="194" t="str">
        <f t="shared" si="274"/>
        <v/>
      </c>
      <c r="V607" s="194" t="str">
        <f t="shared" si="275"/>
        <v/>
      </c>
      <c r="W607" s="194" t="str">
        <f t="shared" si="276"/>
        <v/>
      </c>
      <c r="X607" s="194" t="str">
        <f t="shared" si="277"/>
        <v/>
      </c>
      <c r="Y607" s="194" t="str">
        <f t="shared" si="278"/>
        <v/>
      </c>
      <c r="Z607" s="194" t="str">
        <f t="shared" si="279"/>
        <v/>
      </c>
      <c r="AA607" s="194" t="str">
        <f t="shared" si="280"/>
        <v/>
      </c>
      <c r="AB607" s="194" t="str">
        <f t="shared" si="281"/>
        <v/>
      </c>
      <c r="AC607" s="194" t="str">
        <f t="shared" si="282"/>
        <v/>
      </c>
      <c r="AD607" s="194" t="str">
        <f t="shared" si="283"/>
        <v/>
      </c>
      <c r="AE607" s="194" t="str">
        <f t="shared" si="284"/>
        <v/>
      </c>
      <c r="AF607" s="194" t="str">
        <f t="shared" si="285"/>
        <v/>
      </c>
      <c r="AG607" s="194" t="str">
        <f t="shared" si="286"/>
        <v/>
      </c>
      <c r="AH607" s="194" t="str">
        <f t="shared" si="287"/>
        <v/>
      </c>
      <c r="AI607" s="194" t="str">
        <f t="shared" si="288"/>
        <v/>
      </c>
      <c r="AJ607" s="194" t="str">
        <f t="shared" si="289"/>
        <v/>
      </c>
    </row>
    <row r="608" spans="1:36" x14ac:dyDescent="0.5">
      <c r="A608" s="226">
        <v>606</v>
      </c>
      <c r="C608" s="15" t="s">
        <v>2226</v>
      </c>
      <c r="D608" s="16" t="s">
        <v>453</v>
      </c>
      <c r="E608" s="26"/>
      <c r="F608" s="28"/>
      <c r="G608" s="17" t="str">
        <f t="shared" ca="1" si="265"/>
        <v/>
      </c>
      <c r="H608" s="28"/>
      <c r="I608" s="28"/>
      <c r="J608" s="30"/>
      <c r="K608" s="189">
        <f t="shared" si="291"/>
        <v>0</v>
      </c>
      <c r="L608" s="26"/>
      <c r="M608" s="194" t="str">
        <f t="shared" si="266"/>
        <v/>
      </c>
      <c r="N608" s="194" t="str">
        <f t="shared" si="267"/>
        <v/>
      </c>
      <c r="O608" s="194" t="str">
        <f t="shared" si="268"/>
        <v/>
      </c>
      <c r="P608" s="194" t="str">
        <f t="shared" si="269"/>
        <v/>
      </c>
      <c r="Q608" s="194" t="str">
        <f t="shared" si="270"/>
        <v/>
      </c>
      <c r="R608" s="194" t="str">
        <f t="shared" si="271"/>
        <v/>
      </c>
      <c r="S608" s="194" t="str">
        <f t="shared" si="272"/>
        <v/>
      </c>
      <c r="T608" s="194" t="str">
        <f t="shared" si="273"/>
        <v/>
      </c>
      <c r="U608" s="194" t="str">
        <f t="shared" si="274"/>
        <v/>
      </c>
      <c r="V608" s="194" t="str">
        <f t="shared" si="275"/>
        <v/>
      </c>
      <c r="W608" s="194" t="str">
        <f t="shared" si="276"/>
        <v/>
      </c>
      <c r="X608" s="194" t="str">
        <f t="shared" si="277"/>
        <v/>
      </c>
      <c r="Y608" s="194" t="str">
        <f t="shared" si="278"/>
        <v/>
      </c>
      <c r="Z608" s="194" t="str">
        <f t="shared" si="279"/>
        <v/>
      </c>
      <c r="AA608" s="194" t="str">
        <f t="shared" si="280"/>
        <v/>
      </c>
      <c r="AB608" s="194" t="str">
        <f t="shared" si="281"/>
        <v/>
      </c>
      <c r="AC608" s="194" t="str">
        <f t="shared" si="282"/>
        <v/>
      </c>
      <c r="AD608" s="194" t="str">
        <f t="shared" si="283"/>
        <v/>
      </c>
      <c r="AE608" s="194" t="str">
        <f t="shared" si="284"/>
        <v/>
      </c>
      <c r="AF608" s="194" t="str">
        <f t="shared" si="285"/>
        <v/>
      </c>
      <c r="AG608" s="194" t="str">
        <f t="shared" si="286"/>
        <v/>
      </c>
      <c r="AH608" s="194" t="str">
        <f t="shared" si="287"/>
        <v/>
      </c>
      <c r="AI608" s="194" t="str">
        <f t="shared" si="288"/>
        <v/>
      </c>
      <c r="AJ608" s="194" t="str">
        <f t="shared" si="289"/>
        <v/>
      </c>
    </row>
    <row r="609" spans="1:36" x14ac:dyDescent="0.5">
      <c r="A609" s="226">
        <v>607</v>
      </c>
      <c r="C609" s="15" t="s">
        <v>2227</v>
      </c>
      <c r="D609" s="16" t="s">
        <v>2228</v>
      </c>
      <c r="E609" s="26"/>
      <c r="F609" s="28"/>
      <c r="G609" s="17" t="str">
        <f t="shared" ca="1" si="265"/>
        <v/>
      </c>
      <c r="H609" s="28"/>
      <c r="I609" s="28"/>
      <c r="J609" s="30"/>
      <c r="K609" s="189">
        <f t="shared" si="291"/>
        <v>0</v>
      </c>
      <c r="L609" s="26"/>
      <c r="M609" s="194" t="str">
        <f t="shared" si="266"/>
        <v/>
      </c>
      <c r="N609" s="194" t="str">
        <f t="shared" si="267"/>
        <v/>
      </c>
      <c r="O609" s="194" t="str">
        <f t="shared" si="268"/>
        <v/>
      </c>
      <c r="P609" s="194" t="str">
        <f t="shared" si="269"/>
        <v/>
      </c>
      <c r="Q609" s="194" t="str">
        <f t="shared" si="270"/>
        <v/>
      </c>
      <c r="R609" s="194" t="str">
        <f t="shared" si="271"/>
        <v/>
      </c>
      <c r="S609" s="194" t="str">
        <f t="shared" si="272"/>
        <v/>
      </c>
      <c r="T609" s="194" t="str">
        <f t="shared" si="273"/>
        <v/>
      </c>
      <c r="U609" s="194" t="str">
        <f t="shared" si="274"/>
        <v/>
      </c>
      <c r="V609" s="194" t="str">
        <f t="shared" si="275"/>
        <v/>
      </c>
      <c r="W609" s="194" t="str">
        <f t="shared" si="276"/>
        <v/>
      </c>
      <c r="X609" s="194" t="str">
        <f t="shared" si="277"/>
        <v/>
      </c>
      <c r="Y609" s="194" t="str">
        <f t="shared" si="278"/>
        <v/>
      </c>
      <c r="Z609" s="194" t="str">
        <f t="shared" si="279"/>
        <v/>
      </c>
      <c r="AA609" s="194" t="str">
        <f t="shared" si="280"/>
        <v/>
      </c>
      <c r="AB609" s="194" t="str">
        <f t="shared" si="281"/>
        <v/>
      </c>
      <c r="AC609" s="194" t="str">
        <f t="shared" si="282"/>
        <v/>
      </c>
      <c r="AD609" s="194" t="str">
        <f t="shared" si="283"/>
        <v/>
      </c>
      <c r="AE609" s="194" t="str">
        <f t="shared" si="284"/>
        <v/>
      </c>
      <c r="AF609" s="194" t="str">
        <f t="shared" si="285"/>
        <v/>
      </c>
      <c r="AG609" s="194" t="str">
        <f t="shared" si="286"/>
        <v/>
      </c>
      <c r="AH609" s="194" t="str">
        <f t="shared" si="287"/>
        <v/>
      </c>
      <c r="AI609" s="194" t="str">
        <f t="shared" si="288"/>
        <v/>
      </c>
      <c r="AJ609" s="194" t="str">
        <f t="shared" si="289"/>
        <v/>
      </c>
    </row>
    <row r="610" spans="1:36" x14ac:dyDescent="0.5">
      <c r="A610" s="226">
        <v>608</v>
      </c>
      <c r="C610" s="15" t="s">
        <v>2221</v>
      </c>
      <c r="D610" s="16" t="s">
        <v>448</v>
      </c>
      <c r="E610" s="26"/>
      <c r="F610" s="28"/>
      <c r="G610" s="17" t="str">
        <f t="shared" ca="1" si="265"/>
        <v/>
      </c>
      <c r="H610" s="28"/>
      <c r="I610" s="28"/>
      <c r="J610" s="30"/>
      <c r="K610" s="189">
        <f t="shared" si="291"/>
        <v>0</v>
      </c>
      <c r="L610" s="26"/>
      <c r="M610" s="194" t="str">
        <f t="shared" si="266"/>
        <v/>
      </c>
      <c r="N610" s="194" t="str">
        <f t="shared" si="267"/>
        <v/>
      </c>
      <c r="O610" s="194" t="str">
        <f t="shared" si="268"/>
        <v/>
      </c>
      <c r="P610" s="194" t="str">
        <f t="shared" si="269"/>
        <v/>
      </c>
      <c r="Q610" s="194" t="str">
        <f t="shared" si="270"/>
        <v/>
      </c>
      <c r="R610" s="194" t="str">
        <f t="shared" si="271"/>
        <v/>
      </c>
      <c r="S610" s="194" t="str">
        <f t="shared" si="272"/>
        <v/>
      </c>
      <c r="T610" s="194" t="str">
        <f t="shared" si="273"/>
        <v/>
      </c>
      <c r="U610" s="194" t="str">
        <f t="shared" si="274"/>
        <v/>
      </c>
      <c r="V610" s="194" t="str">
        <f t="shared" si="275"/>
        <v/>
      </c>
      <c r="W610" s="194" t="str">
        <f t="shared" si="276"/>
        <v/>
      </c>
      <c r="X610" s="194" t="str">
        <f t="shared" si="277"/>
        <v/>
      </c>
      <c r="Y610" s="194" t="str">
        <f t="shared" si="278"/>
        <v/>
      </c>
      <c r="Z610" s="194" t="str">
        <f t="shared" si="279"/>
        <v/>
      </c>
      <c r="AA610" s="194" t="str">
        <f t="shared" si="280"/>
        <v/>
      </c>
      <c r="AB610" s="194" t="str">
        <f t="shared" si="281"/>
        <v/>
      </c>
      <c r="AC610" s="194" t="str">
        <f t="shared" si="282"/>
        <v/>
      </c>
      <c r="AD610" s="194" t="str">
        <f t="shared" si="283"/>
        <v/>
      </c>
      <c r="AE610" s="194" t="str">
        <f t="shared" si="284"/>
        <v/>
      </c>
      <c r="AF610" s="194" t="str">
        <f t="shared" si="285"/>
        <v/>
      </c>
      <c r="AG610" s="194" t="str">
        <f t="shared" si="286"/>
        <v/>
      </c>
      <c r="AH610" s="194" t="str">
        <f t="shared" si="287"/>
        <v/>
      </c>
      <c r="AI610" s="194" t="str">
        <f t="shared" si="288"/>
        <v/>
      </c>
      <c r="AJ610" s="194" t="str">
        <f t="shared" si="289"/>
        <v/>
      </c>
    </row>
    <row r="611" spans="1:36" x14ac:dyDescent="0.5">
      <c r="A611" s="226">
        <v>609</v>
      </c>
      <c r="C611" s="15" t="s">
        <v>2230</v>
      </c>
      <c r="D611" s="16" t="s">
        <v>455</v>
      </c>
      <c r="E611" s="26"/>
      <c r="F611" s="28"/>
      <c r="G611" s="17" t="str">
        <f t="shared" ca="1" si="265"/>
        <v/>
      </c>
      <c r="H611" s="28"/>
      <c r="I611" s="28"/>
      <c r="J611" s="30"/>
      <c r="K611" s="189">
        <f t="shared" si="291"/>
        <v>0</v>
      </c>
      <c r="L611" s="26"/>
      <c r="M611" s="194" t="str">
        <f t="shared" si="266"/>
        <v/>
      </c>
      <c r="N611" s="194" t="str">
        <f t="shared" si="267"/>
        <v/>
      </c>
      <c r="O611" s="194" t="str">
        <f t="shared" si="268"/>
        <v/>
      </c>
      <c r="P611" s="194" t="str">
        <f t="shared" si="269"/>
        <v/>
      </c>
      <c r="Q611" s="194" t="str">
        <f t="shared" si="270"/>
        <v/>
      </c>
      <c r="R611" s="194" t="str">
        <f t="shared" si="271"/>
        <v/>
      </c>
      <c r="S611" s="194" t="str">
        <f t="shared" si="272"/>
        <v/>
      </c>
      <c r="T611" s="194" t="str">
        <f t="shared" si="273"/>
        <v/>
      </c>
      <c r="U611" s="194" t="str">
        <f t="shared" si="274"/>
        <v/>
      </c>
      <c r="V611" s="194" t="str">
        <f t="shared" si="275"/>
        <v/>
      </c>
      <c r="W611" s="194" t="str">
        <f t="shared" si="276"/>
        <v/>
      </c>
      <c r="X611" s="194" t="str">
        <f t="shared" si="277"/>
        <v/>
      </c>
      <c r="Y611" s="194" t="str">
        <f t="shared" si="278"/>
        <v/>
      </c>
      <c r="Z611" s="194" t="str">
        <f t="shared" si="279"/>
        <v/>
      </c>
      <c r="AA611" s="194" t="str">
        <f t="shared" si="280"/>
        <v/>
      </c>
      <c r="AB611" s="194" t="str">
        <f t="shared" si="281"/>
        <v/>
      </c>
      <c r="AC611" s="194" t="str">
        <f t="shared" si="282"/>
        <v/>
      </c>
      <c r="AD611" s="194" t="str">
        <f t="shared" si="283"/>
        <v/>
      </c>
      <c r="AE611" s="194" t="str">
        <f t="shared" si="284"/>
        <v/>
      </c>
      <c r="AF611" s="194" t="str">
        <f t="shared" si="285"/>
        <v/>
      </c>
      <c r="AG611" s="194" t="str">
        <f t="shared" si="286"/>
        <v/>
      </c>
      <c r="AH611" s="194" t="str">
        <f t="shared" si="287"/>
        <v/>
      </c>
      <c r="AI611" s="194" t="str">
        <f t="shared" si="288"/>
        <v/>
      </c>
      <c r="AJ611" s="194" t="str">
        <f t="shared" si="289"/>
        <v/>
      </c>
    </row>
    <row r="612" spans="1:36" x14ac:dyDescent="0.5">
      <c r="A612" s="226">
        <v>610</v>
      </c>
      <c r="C612" s="15" t="s">
        <v>2231</v>
      </c>
      <c r="D612" s="16" t="s">
        <v>456</v>
      </c>
      <c r="E612" s="26"/>
      <c r="F612" s="28"/>
      <c r="G612" s="17" t="str">
        <f t="shared" ca="1" si="265"/>
        <v/>
      </c>
      <c r="H612" s="28"/>
      <c r="I612" s="28"/>
      <c r="J612" s="30"/>
      <c r="K612" s="189">
        <f t="shared" si="291"/>
        <v>0</v>
      </c>
      <c r="L612" s="26"/>
      <c r="M612" s="194" t="str">
        <f t="shared" si="266"/>
        <v/>
      </c>
      <c r="N612" s="194" t="str">
        <f t="shared" si="267"/>
        <v/>
      </c>
      <c r="O612" s="194" t="str">
        <f t="shared" si="268"/>
        <v/>
      </c>
      <c r="P612" s="194" t="str">
        <f t="shared" si="269"/>
        <v/>
      </c>
      <c r="Q612" s="194" t="str">
        <f t="shared" si="270"/>
        <v/>
      </c>
      <c r="R612" s="194" t="str">
        <f t="shared" si="271"/>
        <v/>
      </c>
      <c r="S612" s="194" t="str">
        <f t="shared" si="272"/>
        <v/>
      </c>
      <c r="T612" s="194" t="str">
        <f t="shared" si="273"/>
        <v/>
      </c>
      <c r="U612" s="194" t="str">
        <f t="shared" si="274"/>
        <v/>
      </c>
      <c r="V612" s="194" t="str">
        <f t="shared" si="275"/>
        <v/>
      </c>
      <c r="W612" s="194" t="str">
        <f t="shared" si="276"/>
        <v/>
      </c>
      <c r="X612" s="194" t="str">
        <f t="shared" si="277"/>
        <v/>
      </c>
      <c r="Y612" s="194" t="str">
        <f t="shared" si="278"/>
        <v/>
      </c>
      <c r="Z612" s="194" t="str">
        <f t="shared" si="279"/>
        <v/>
      </c>
      <c r="AA612" s="194" t="str">
        <f t="shared" si="280"/>
        <v/>
      </c>
      <c r="AB612" s="194" t="str">
        <f t="shared" si="281"/>
        <v/>
      </c>
      <c r="AC612" s="194" t="str">
        <f t="shared" si="282"/>
        <v/>
      </c>
      <c r="AD612" s="194" t="str">
        <f t="shared" si="283"/>
        <v/>
      </c>
      <c r="AE612" s="194" t="str">
        <f t="shared" si="284"/>
        <v/>
      </c>
      <c r="AF612" s="194" t="str">
        <f t="shared" si="285"/>
        <v/>
      </c>
      <c r="AG612" s="194" t="str">
        <f t="shared" si="286"/>
        <v/>
      </c>
      <c r="AH612" s="194" t="str">
        <f t="shared" si="287"/>
        <v/>
      </c>
      <c r="AI612" s="194" t="str">
        <f t="shared" si="288"/>
        <v/>
      </c>
      <c r="AJ612" s="194" t="str">
        <f t="shared" si="289"/>
        <v/>
      </c>
    </row>
    <row r="613" spans="1:36" x14ac:dyDescent="0.5">
      <c r="A613" s="226">
        <v>611</v>
      </c>
      <c r="C613" s="15" t="s">
        <v>2232</v>
      </c>
      <c r="D613" s="16" t="s">
        <v>457</v>
      </c>
      <c r="E613" s="26"/>
      <c r="F613" s="28"/>
      <c r="G613" s="17" t="str">
        <f t="shared" ca="1" si="265"/>
        <v/>
      </c>
      <c r="H613" s="28"/>
      <c r="I613" s="28"/>
      <c r="J613" s="30"/>
      <c r="K613" s="189">
        <f t="shared" si="291"/>
        <v>0</v>
      </c>
      <c r="L613" s="26"/>
      <c r="M613" s="194" t="str">
        <f t="shared" si="266"/>
        <v/>
      </c>
      <c r="N613" s="194" t="str">
        <f t="shared" si="267"/>
        <v/>
      </c>
      <c r="O613" s="194" t="str">
        <f t="shared" si="268"/>
        <v/>
      </c>
      <c r="P613" s="194" t="str">
        <f t="shared" si="269"/>
        <v/>
      </c>
      <c r="Q613" s="194" t="str">
        <f t="shared" si="270"/>
        <v/>
      </c>
      <c r="R613" s="194" t="str">
        <f t="shared" si="271"/>
        <v/>
      </c>
      <c r="S613" s="194" t="str">
        <f t="shared" si="272"/>
        <v/>
      </c>
      <c r="T613" s="194" t="str">
        <f t="shared" si="273"/>
        <v/>
      </c>
      <c r="U613" s="194" t="str">
        <f t="shared" si="274"/>
        <v/>
      </c>
      <c r="V613" s="194" t="str">
        <f t="shared" si="275"/>
        <v/>
      </c>
      <c r="W613" s="194" t="str">
        <f t="shared" si="276"/>
        <v/>
      </c>
      <c r="X613" s="194" t="str">
        <f t="shared" si="277"/>
        <v/>
      </c>
      <c r="Y613" s="194" t="str">
        <f t="shared" si="278"/>
        <v/>
      </c>
      <c r="Z613" s="194" t="str">
        <f t="shared" si="279"/>
        <v/>
      </c>
      <c r="AA613" s="194" t="str">
        <f t="shared" si="280"/>
        <v/>
      </c>
      <c r="AB613" s="194" t="str">
        <f t="shared" si="281"/>
        <v/>
      </c>
      <c r="AC613" s="194" t="str">
        <f t="shared" si="282"/>
        <v/>
      </c>
      <c r="AD613" s="194" t="str">
        <f t="shared" si="283"/>
        <v/>
      </c>
      <c r="AE613" s="194" t="str">
        <f t="shared" si="284"/>
        <v/>
      </c>
      <c r="AF613" s="194" t="str">
        <f t="shared" si="285"/>
        <v/>
      </c>
      <c r="AG613" s="194" t="str">
        <f t="shared" si="286"/>
        <v/>
      </c>
      <c r="AH613" s="194" t="str">
        <f t="shared" si="287"/>
        <v/>
      </c>
      <c r="AI613" s="194" t="str">
        <f t="shared" si="288"/>
        <v/>
      </c>
      <c r="AJ613" s="194" t="str">
        <f t="shared" si="289"/>
        <v/>
      </c>
    </row>
    <row r="614" spans="1:36" x14ac:dyDescent="0.5">
      <c r="A614" s="226">
        <v>612</v>
      </c>
      <c r="C614" s="15" t="s">
        <v>2233</v>
      </c>
      <c r="D614" s="16" t="s">
        <v>458</v>
      </c>
      <c r="E614" s="26"/>
      <c r="F614" s="28"/>
      <c r="G614" s="17" t="str">
        <f t="shared" ca="1" si="265"/>
        <v/>
      </c>
      <c r="H614" s="28"/>
      <c r="I614" s="28"/>
      <c r="J614" s="30"/>
      <c r="K614" s="189">
        <f t="shared" si="291"/>
        <v>0</v>
      </c>
      <c r="L614" s="26"/>
      <c r="M614" s="194" t="str">
        <f t="shared" si="266"/>
        <v/>
      </c>
      <c r="N614" s="194" t="str">
        <f t="shared" si="267"/>
        <v/>
      </c>
      <c r="O614" s="194" t="str">
        <f t="shared" si="268"/>
        <v/>
      </c>
      <c r="P614" s="194" t="str">
        <f t="shared" si="269"/>
        <v/>
      </c>
      <c r="Q614" s="194" t="str">
        <f t="shared" si="270"/>
        <v/>
      </c>
      <c r="R614" s="194" t="str">
        <f t="shared" si="271"/>
        <v/>
      </c>
      <c r="S614" s="194" t="str">
        <f t="shared" si="272"/>
        <v/>
      </c>
      <c r="T614" s="194" t="str">
        <f t="shared" si="273"/>
        <v/>
      </c>
      <c r="U614" s="194" t="str">
        <f t="shared" si="274"/>
        <v/>
      </c>
      <c r="V614" s="194" t="str">
        <f t="shared" si="275"/>
        <v/>
      </c>
      <c r="W614" s="194" t="str">
        <f t="shared" si="276"/>
        <v/>
      </c>
      <c r="X614" s="194" t="str">
        <f t="shared" si="277"/>
        <v/>
      </c>
      <c r="Y614" s="194" t="str">
        <f t="shared" si="278"/>
        <v/>
      </c>
      <c r="Z614" s="194" t="str">
        <f t="shared" si="279"/>
        <v/>
      </c>
      <c r="AA614" s="194" t="str">
        <f t="shared" si="280"/>
        <v/>
      </c>
      <c r="AB614" s="194" t="str">
        <f t="shared" si="281"/>
        <v/>
      </c>
      <c r="AC614" s="194" t="str">
        <f t="shared" si="282"/>
        <v/>
      </c>
      <c r="AD614" s="194" t="str">
        <f t="shared" si="283"/>
        <v/>
      </c>
      <c r="AE614" s="194" t="str">
        <f t="shared" si="284"/>
        <v/>
      </c>
      <c r="AF614" s="194" t="str">
        <f t="shared" si="285"/>
        <v/>
      </c>
      <c r="AG614" s="194" t="str">
        <f t="shared" si="286"/>
        <v/>
      </c>
      <c r="AH614" s="194" t="str">
        <f t="shared" si="287"/>
        <v/>
      </c>
      <c r="AI614" s="194" t="str">
        <f t="shared" si="288"/>
        <v/>
      </c>
      <c r="AJ614" s="194" t="str">
        <f t="shared" si="289"/>
        <v/>
      </c>
    </row>
    <row r="615" spans="1:36" x14ac:dyDescent="0.5">
      <c r="A615" s="226">
        <v>613</v>
      </c>
      <c r="C615" s="15" t="s">
        <v>2229</v>
      </c>
      <c r="D615" s="16" t="s">
        <v>454</v>
      </c>
      <c r="E615" s="26"/>
      <c r="F615" s="28"/>
      <c r="G615" s="17" t="str">
        <f t="shared" ca="1" si="265"/>
        <v/>
      </c>
      <c r="H615" s="28"/>
      <c r="I615" s="28"/>
      <c r="J615" s="30"/>
      <c r="K615" s="189">
        <f t="shared" si="291"/>
        <v>0</v>
      </c>
      <c r="L615" s="26"/>
      <c r="M615" s="194" t="str">
        <f t="shared" si="266"/>
        <v/>
      </c>
      <c r="N615" s="194" t="str">
        <f t="shared" si="267"/>
        <v/>
      </c>
      <c r="O615" s="194" t="str">
        <f t="shared" si="268"/>
        <v/>
      </c>
      <c r="P615" s="194" t="str">
        <f t="shared" si="269"/>
        <v/>
      </c>
      <c r="Q615" s="194" t="str">
        <f t="shared" si="270"/>
        <v/>
      </c>
      <c r="R615" s="194" t="str">
        <f t="shared" si="271"/>
        <v/>
      </c>
      <c r="S615" s="194" t="str">
        <f t="shared" si="272"/>
        <v/>
      </c>
      <c r="T615" s="194" t="str">
        <f t="shared" si="273"/>
        <v/>
      </c>
      <c r="U615" s="194" t="str">
        <f t="shared" si="274"/>
        <v/>
      </c>
      <c r="V615" s="194" t="str">
        <f t="shared" si="275"/>
        <v/>
      </c>
      <c r="W615" s="194" t="str">
        <f t="shared" si="276"/>
        <v/>
      </c>
      <c r="X615" s="194" t="str">
        <f t="shared" si="277"/>
        <v/>
      </c>
      <c r="Y615" s="194" t="str">
        <f t="shared" si="278"/>
        <v/>
      </c>
      <c r="Z615" s="194" t="str">
        <f t="shared" si="279"/>
        <v/>
      </c>
      <c r="AA615" s="194" t="str">
        <f t="shared" si="280"/>
        <v/>
      </c>
      <c r="AB615" s="194" t="str">
        <f t="shared" si="281"/>
        <v/>
      </c>
      <c r="AC615" s="194" t="str">
        <f t="shared" si="282"/>
        <v/>
      </c>
      <c r="AD615" s="194" t="str">
        <f t="shared" si="283"/>
        <v/>
      </c>
      <c r="AE615" s="194" t="str">
        <f t="shared" si="284"/>
        <v/>
      </c>
      <c r="AF615" s="194" t="str">
        <f t="shared" si="285"/>
        <v/>
      </c>
      <c r="AG615" s="194" t="str">
        <f t="shared" si="286"/>
        <v/>
      </c>
      <c r="AH615" s="194" t="str">
        <f t="shared" si="287"/>
        <v/>
      </c>
      <c r="AI615" s="194" t="str">
        <f t="shared" si="288"/>
        <v/>
      </c>
      <c r="AJ615" s="194" t="str">
        <f t="shared" si="289"/>
        <v/>
      </c>
    </row>
    <row r="616" spans="1:36" x14ac:dyDescent="0.5">
      <c r="A616" s="226">
        <v>614</v>
      </c>
      <c r="C616" s="15" t="s">
        <v>2235</v>
      </c>
      <c r="D616" s="16" t="s">
        <v>460</v>
      </c>
      <c r="E616" s="26"/>
      <c r="F616" s="28"/>
      <c r="G616" s="17" t="str">
        <f t="shared" ca="1" si="265"/>
        <v/>
      </c>
      <c r="H616" s="28"/>
      <c r="I616" s="28"/>
      <c r="J616" s="30"/>
      <c r="K616" s="189">
        <f t="shared" si="291"/>
        <v>0</v>
      </c>
      <c r="L616" s="26"/>
      <c r="M616" s="194" t="str">
        <f t="shared" si="266"/>
        <v/>
      </c>
      <c r="N616" s="194" t="str">
        <f t="shared" si="267"/>
        <v/>
      </c>
      <c r="O616" s="194" t="str">
        <f t="shared" si="268"/>
        <v/>
      </c>
      <c r="P616" s="194" t="str">
        <f t="shared" si="269"/>
        <v/>
      </c>
      <c r="Q616" s="194" t="str">
        <f t="shared" si="270"/>
        <v/>
      </c>
      <c r="R616" s="194" t="str">
        <f t="shared" si="271"/>
        <v/>
      </c>
      <c r="S616" s="194" t="str">
        <f t="shared" si="272"/>
        <v/>
      </c>
      <c r="T616" s="194" t="str">
        <f t="shared" si="273"/>
        <v/>
      </c>
      <c r="U616" s="194" t="str">
        <f t="shared" si="274"/>
        <v/>
      </c>
      <c r="V616" s="194" t="str">
        <f t="shared" si="275"/>
        <v/>
      </c>
      <c r="W616" s="194" t="str">
        <f t="shared" si="276"/>
        <v/>
      </c>
      <c r="X616" s="194" t="str">
        <f t="shared" si="277"/>
        <v/>
      </c>
      <c r="Y616" s="194" t="str">
        <f t="shared" si="278"/>
        <v/>
      </c>
      <c r="Z616" s="194" t="str">
        <f t="shared" si="279"/>
        <v/>
      </c>
      <c r="AA616" s="194" t="str">
        <f t="shared" si="280"/>
        <v/>
      </c>
      <c r="AB616" s="194" t="str">
        <f t="shared" si="281"/>
        <v/>
      </c>
      <c r="AC616" s="194" t="str">
        <f t="shared" si="282"/>
        <v/>
      </c>
      <c r="AD616" s="194" t="str">
        <f t="shared" si="283"/>
        <v/>
      </c>
      <c r="AE616" s="194" t="str">
        <f t="shared" si="284"/>
        <v/>
      </c>
      <c r="AF616" s="194" t="str">
        <f t="shared" si="285"/>
        <v/>
      </c>
      <c r="AG616" s="194" t="str">
        <f t="shared" si="286"/>
        <v/>
      </c>
      <c r="AH616" s="194" t="str">
        <f t="shared" si="287"/>
        <v/>
      </c>
      <c r="AI616" s="194" t="str">
        <f t="shared" si="288"/>
        <v/>
      </c>
      <c r="AJ616" s="194" t="str">
        <f t="shared" si="289"/>
        <v/>
      </c>
    </row>
    <row r="617" spans="1:36" x14ac:dyDescent="0.5">
      <c r="A617" s="226">
        <v>615</v>
      </c>
      <c r="C617" s="15" t="s">
        <v>2236</v>
      </c>
      <c r="D617" s="16" t="s">
        <v>461</v>
      </c>
      <c r="E617" s="26"/>
      <c r="F617" s="28"/>
      <c r="G617" s="17" t="str">
        <f t="shared" ca="1" si="265"/>
        <v/>
      </c>
      <c r="H617" s="28"/>
      <c r="I617" s="28"/>
      <c r="J617" s="30"/>
      <c r="K617" s="189">
        <f t="shared" si="291"/>
        <v>0</v>
      </c>
      <c r="L617" s="26"/>
      <c r="M617" s="194" t="str">
        <f t="shared" si="266"/>
        <v/>
      </c>
      <c r="N617" s="194" t="str">
        <f t="shared" si="267"/>
        <v/>
      </c>
      <c r="O617" s="194" t="str">
        <f t="shared" si="268"/>
        <v/>
      </c>
      <c r="P617" s="194" t="str">
        <f t="shared" si="269"/>
        <v/>
      </c>
      <c r="Q617" s="194" t="str">
        <f t="shared" si="270"/>
        <v/>
      </c>
      <c r="R617" s="194" t="str">
        <f t="shared" si="271"/>
        <v/>
      </c>
      <c r="S617" s="194" t="str">
        <f t="shared" si="272"/>
        <v/>
      </c>
      <c r="T617" s="194" t="str">
        <f t="shared" si="273"/>
        <v/>
      </c>
      <c r="U617" s="194" t="str">
        <f t="shared" si="274"/>
        <v/>
      </c>
      <c r="V617" s="194" t="str">
        <f t="shared" si="275"/>
        <v/>
      </c>
      <c r="W617" s="194" t="str">
        <f t="shared" si="276"/>
        <v/>
      </c>
      <c r="X617" s="194" t="str">
        <f t="shared" si="277"/>
        <v/>
      </c>
      <c r="Y617" s="194" t="str">
        <f t="shared" si="278"/>
        <v/>
      </c>
      <c r="Z617" s="194" t="str">
        <f t="shared" si="279"/>
        <v/>
      </c>
      <c r="AA617" s="194" t="str">
        <f t="shared" si="280"/>
        <v/>
      </c>
      <c r="AB617" s="194" t="str">
        <f t="shared" si="281"/>
        <v/>
      </c>
      <c r="AC617" s="194" t="str">
        <f t="shared" si="282"/>
        <v/>
      </c>
      <c r="AD617" s="194" t="str">
        <f t="shared" si="283"/>
        <v/>
      </c>
      <c r="AE617" s="194" t="str">
        <f t="shared" si="284"/>
        <v/>
      </c>
      <c r="AF617" s="194" t="str">
        <f t="shared" si="285"/>
        <v/>
      </c>
      <c r="AG617" s="194" t="str">
        <f t="shared" si="286"/>
        <v/>
      </c>
      <c r="AH617" s="194" t="str">
        <f t="shared" si="287"/>
        <v/>
      </c>
      <c r="AI617" s="194" t="str">
        <f t="shared" si="288"/>
        <v/>
      </c>
      <c r="AJ617" s="194" t="str">
        <f t="shared" si="289"/>
        <v/>
      </c>
    </row>
    <row r="618" spans="1:36" x14ac:dyDescent="0.5">
      <c r="A618" s="226">
        <v>616</v>
      </c>
      <c r="C618" s="15" t="s">
        <v>2234</v>
      </c>
      <c r="D618" s="16" t="s">
        <v>459</v>
      </c>
      <c r="E618" s="26"/>
      <c r="F618" s="28"/>
      <c r="G618" s="17" t="str">
        <f t="shared" ca="1" si="265"/>
        <v/>
      </c>
      <c r="H618" s="28"/>
      <c r="I618" s="28"/>
      <c r="J618" s="30"/>
      <c r="K618" s="189">
        <f t="shared" si="291"/>
        <v>0</v>
      </c>
      <c r="L618" s="26"/>
      <c r="M618" s="194" t="str">
        <f t="shared" si="266"/>
        <v/>
      </c>
      <c r="N618" s="194" t="str">
        <f t="shared" si="267"/>
        <v/>
      </c>
      <c r="O618" s="194" t="str">
        <f t="shared" si="268"/>
        <v/>
      </c>
      <c r="P618" s="194" t="str">
        <f t="shared" si="269"/>
        <v/>
      </c>
      <c r="Q618" s="194" t="str">
        <f t="shared" si="270"/>
        <v/>
      </c>
      <c r="R618" s="194" t="str">
        <f t="shared" si="271"/>
        <v/>
      </c>
      <c r="S618" s="194" t="str">
        <f t="shared" si="272"/>
        <v/>
      </c>
      <c r="T618" s="194" t="str">
        <f t="shared" si="273"/>
        <v/>
      </c>
      <c r="U618" s="194" t="str">
        <f t="shared" si="274"/>
        <v/>
      </c>
      <c r="V618" s="194" t="str">
        <f t="shared" si="275"/>
        <v/>
      </c>
      <c r="W618" s="194" t="str">
        <f t="shared" si="276"/>
        <v/>
      </c>
      <c r="X618" s="194" t="str">
        <f t="shared" si="277"/>
        <v/>
      </c>
      <c r="Y618" s="194" t="str">
        <f t="shared" si="278"/>
        <v/>
      </c>
      <c r="Z618" s="194" t="str">
        <f t="shared" si="279"/>
        <v/>
      </c>
      <c r="AA618" s="194" t="str">
        <f t="shared" si="280"/>
        <v/>
      </c>
      <c r="AB618" s="194" t="str">
        <f t="shared" si="281"/>
        <v/>
      </c>
      <c r="AC618" s="194" t="str">
        <f t="shared" si="282"/>
        <v/>
      </c>
      <c r="AD618" s="194" t="str">
        <f t="shared" si="283"/>
        <v/>
      </c>
      <c r="AE618" s="194" t="str">
        <f t="shared" si="284"/>
        <v/>
      </c>
      <c r="AF618" s="194" t="str">
        <f t="shared" si="285"/>
        <v/>
      </c>
      <c r="AG618" s="194" t="str">
        <f t="shared" si="286"/>
        <v/>
      </c>
      <c r="AH618" s="194" t="str">
        <f t="shared" si="287"/>
        <v/>
      </c>
      <c r="AI618" s="194" t="str">
        <f t="shared" si="288"/>
        <v/>
      </c>
      <c r="AJ618" s="194" t="str">
        <f t="shared" si="289"/>
        <v/>
      </c>
    </row>
    <row r="619" spans="1:36" x14ac:dyDescent="0.5">
      <c r="A619" s="226">
        <v>617</v>
      </c>
      <c r="C619" s="15" t="s">
        <v>2238</v>
      </c>
      <c r="D619" s="16" t="s">
        <v>463</v>
      </c>
      <c r="E619" s="26"/>
      <c r="F619" s="28"/>
      <c r="G619" s="17" t="str">
        <f t="shared" ca="1" si="265"/>
        <v/>
      </c>
      <c r="H619" s="28"/>
      <c r="I619" s="28"/>
      <c r="J619" s="30"/>
      <c r="K619" s="189">
        <f t="shared" si="291"/>
        <v>0</v>
      </c>
      <c r="L619" s="26"/>
      <c r="M619" s="194" t="str">
        <f t="shared" si="266"/>
        <v/>
      </c>
      <c r="N619" s="194" t="str">
        <f t="shared" si="267"/>
        <v/>
      </c>
      <c r="O619" s="194" t="str">
        <f t="shared" si="268"/>
        <v/>
      </c>
      <c r="P619" s="194" t="str">
        <f t="shared" si="269"/>
        <v/>
      </c>
      <c r="Q619" s="194" t="str">
        <f t="shared" si="270"/>
        <v/>
      </c>
      <c r="R619" s="194" t="str">
        <f t="shared" si="271"/>
        <v/>
      </c>
      <c r="S619" s="194" t="str">
        <f t="shared" si="272"/>
        <v/>
      </c>
      <c r="T619" s="194" t="str">
        <f t="shared" si="273"/>
        <v/>
      </c>
      <c r="U619" s="194" t="str">
        <f t="shared" si="274"/>
        <v/>
      </c>
      <c r="V619" s="194" t="str">
        <f t="shared" si="275"/>
        <v/>
      </c>
      <c r="W619" s="194" t="str">
        <f t="shared" si="276"/>
        <v/>
      </c>
      <c r="X619" s="194" t="str">
        <f t="shared" si="277"/>
        <v/>
      </c>
      <c r="Y619" s="194" t="str">
        <f t="shared" si="278"/>
        <v/>
      </c>
      <c r="Z619" s="194" t="str">
        <f t="shared" si="279"/>
        <v/>
      </c>
      <c r="AA619" s="194" t="str">
        <f t="shared" si="280"/>
        <v/>
      </c>
      <c r="AB619" s="194" t="str">
        <f t="shared" si="281"/>
        <v/>
      </c>
      <c r="AC619" s="194" t="str">
        <f t="shared" si="282"/>
        <v/>
      </c>
      <c r="AD619" s="194" t="str">
        <f t="shared" si="283"/>
        <v/>
      </c>
      <c r="AE619" s="194" t="str">
        <f t="shared" si="284"/>
        <v/>
      </c>
      <c r="AF619" s="194" t="str">
        <f t="shared" si="285"/>
        <v/>
      </c>
      <c r="AG619" s="194" t="str">
        <f t="shared" si="286"/>
        <v/>
      </c>
      <c r="AH619" s="194" t="str">
        <f t="shared" si="287"/>
        <v/>
      </c>
      <c r="AI619" s="194" t="str">
        <f t="shared" si="288"/>
        <v/>
      </c>
      <c r="AJ619" s="194" t="str">
        <f t="shared" si="289"/>
        <v/>
      </c>
    </row>
    <row r="620" spans="1:36" x14ac:dyDescent="0.5">
      <c r="A620" s="226">
        <v>618</v>
      </c>
      <c r="C620" s="15" t="s">
        <v>2237</v>
      </c>
      <c r="D620" s="16" t="s">
        <v>462</v>
      </c>
      <c r="E620" s="26"/>
      <c r="F620" s="28"/>
      <c r="G620" s="17" t="str">
        <f t="shared" ca="1" si="265"/>
        <v/>
      </c>
      <c r="H620" s="28"/>
      <c r="I620" s="28"/>
      <c r="J620" s="30"/>
      <c r="K620" s="189">
        <f t="shared" si="291"/>
        <v>0</v>
      </c>
      <c r="L620" s="26"/>
      <c r="M620" s="194" t="str">
        <f t="shared" si="266"/>
        <v/>
      </c>
      <c r="N620" s="194" t="str">
        <f t="shared" si="267"/>
        <v/>
      </c>
      <c r="O620" s="194" t="str">
        <f t="shared" si="268"/>
        <v/>
      </c>
      <c r="P620" s="194" t="str">
        <f t="shared" si="269"/>
        <v/>
      </c>
      <c r="Q620" s="194" t="str">
        <f t="shared" si="270"/>
        <v/>
      </c>
      <c r="R620" s="194" t="str">
        <f t="shared" si="271"/>
        <v/>
      </c>
      <c r="S620" s="194" t="str">
        <f t="shared" si="272"/>
        <v/>
      </c>
      <c r="T620" s="194" t="str">
        <f t="shared" si="273"/>
        <v/>
      </c>
      <c r="U620" s="194" t="str">
        <f t="shared" si="274"/>
        <v/>
      </c>
      <c r="V620" s="194" t="str">
        <f t="shared" si="275"/>
        <v/>
      </c>
      <c r="W620" s="194" t="str">
        <f t="shared" si="276"/>
        <v/>
      </c>
      <c r="X620" s="194" t="str">
        <f t="shared" si="277"/>
        <v/>
      </c>
      <c r="Y620" s="194" t="str">
        <f t="shared" si="278"/>
        <v/>
      </c>
      <c r="Z620" s="194" t="str">
        <f t="shared" si="279"/>
        <v/>
      </c>
      <c r="AA620" s="194" t="str">
        <f t="shared" si="280"/>
        <v/>
      </c>
      <c r="AB620" s="194" t="str">
        <f t="shared" si="281"/>
        <v/>
      </c>
      <c r="AC620" s="194" t="str">
        <f t="shared" si="282"/>
        <v/>
      </c>
      <c r="AD620" s="194" t="str">
        <f t="shared" si="283"/>
        <v/>
      </c>
      <c r="AE620" s="194" t="str">
        <f t="shared" si="284"/>
        <v/>
      </c>
      <c r="AF620" s="194" t="str">
        <f t="shared" si="285"/>
        <v/>
      </c>
      <c r="AG620" s="194" t="str">
        <f t="shared" si="286"/>
        <v/>
      </c>
      <c r="AH620" s="194" t="str">
        <f t="shared" si="287"/>
        <v/>
      </c>
      <c r="AI620" s="194" t="str">
        <f t="shared" si="288"/>
        <v/>
      </c>
      <c r="AJ620" s="194" t="str">
        <f t="shared" si="289"/>
        <v/>
      </c>
    </row>
    <row r="621" spans="1:36" x14ac:dyDescent="0.5">
      <c r="A621" s="226">
        <v>619</v>
      </c>
      <c r="C621" s="15" t="s">
        <v>2241</v>
      </c>
      <c r="D621" s="16" t="s">
        <v>464</v>
      </c>
      <c r="E621" s="26"/>
      <c r="F621" s="28"/>
      <c r="G621" s="17" t="str">
        <f t="shared" ca="1" si="265"/>
        <v/>
      </c>
      <c r="H621" s="28"/>
      <c r="I621" s="28"/>
      <c r="J621" s="30"/>
      <c r="K621" s="189">
        <f t="shared" si="291"/>
        <v>0</v>
      </c>
      <c r="L621" s="26"/>
      <c r="M621" s="194" t="str">
        <f t="shared" si="266"/>
        <v/>
      </c>
      <c r="N621" s="194" t="str">
        <f t="shared" si="267"/>
        <v/>
      </c>
      <c r="O621" s="194" t="str">
        <f t="shared" si="268"/>
        <v/>
      </c>
      <c r="P621" s="194" t="str">
        <f t="shared" si="269"/>
        <v/>
      </c>
      <c r="Q621" s="194" t="str">
        <f t="shared" si="270"/>
        <v/>
      </c>
      <c r="R621" s="194" t="str">
        <f t="shared" si="271"/>
        <v/>
      </c>
      <c r="S621" s="194" t="str">
        <f t="shared" si="272"/>
        <v/>
      </c>
      <c r="T621" s="194" t="str">
        <f t="shared" si="273"/>
        <v/>
      </c>
      <c r="U621" s="194" t="str">
        <f t="shared" si="274"/>
        <v/>
      </c>
      <c r="V621" s="194" t="str">
        <f t="shared" si="275"/>
        <v/>
      </c>
      <c r="W621" s="194" t="str">
        <f t="shared" si="276"/>
        <v/>
      </c>
      <c r="X621" s="194" t="str">
        <f t="shared" si="277"/>
        <v/>
      </c>
      <c r="Y621" s="194" t="str">
        <f t="shared" si="278"/>
        <v/>
      </c>
      <c r="Z621" s="194" t="str">
        <f t="shared" si="279"/>
        <v/>
      </c>
      <c r="AA621" s="194" t="str">
        <f t="shared" si="280"/>
        <v/>
      </c>
      <c r="AB621" s="194" t="str">
        <f t="shared" si="281"/>
        <v/>
      </c>
      <c r="AC621" s="194" t="str">
        <f t="shared" si="282"/>
        <v/>
      </c>
      <c r="AD621" s="194" t="str">
        <f t="shared" si="283"/>
        <v/>
      </c>
      <c r="AE621" s="194" t="str">
        <f t="shared" si="284"/>
        <v/>
      </c>
      <c r="AF621" s="194" t="str">
        <f t="shared" si="285"/>
        <v/>
      </c>
      <c r="AG621" s="194" t="str">
        <f t="shared" si="286"/>
        <v/>
      </c>
      <c r="AH621" s="194" t="str">
        <f t="shared" si="287"/>
        <v/>
      </c>
      <c r="AI621" s="194" t="str">
        <f t="shared" si="288"/>
        <v/>
      </c>
      <c r="AJ621" s="194" t="str">
        <f t="shared" si="289"/>
        <v/>
      </c>
    </row>
    <row r="622" spans="1:36" x14ac:dyDescent="0.5">
      <c r="A622" s="230">
        <v>620</v>
      </c>
      <c r="B622" s="231"/>
      <c r="C622" s="15" t="s">
        <v>2242</v>
      </c>
      <c r="D622" s="16" t="s">
        <v>465</v>
      </c>
      <c r="E622" s="26"/>
      <c r="F622" s="28"/>
      <c r="G622" s="17" t="str">
        <f t="shared" ca="1" si="265"/>
        <v/>
      </c>
      <c r="H622" s="28"/>
      <c r="I622" s="28"/>
      <c r="J622" s="30"/>
      <c r="K622" s="189">
        <f t="shared" si="291"/>
        <v>0</v>
      </c>
      <c r="L622" s="26"/>
      <c r="M622" s="194" t="str">
        <f t="shared" si="266"/>
        <v/>
      </c>
      <c r="N622" s="194" t="str">
        <f t="shared" si="267"/>
        <v/>
      </c>
      <c r="O622" s="194" t="str">
        <f t="shared" si="268"/>
        <v/>
      </c>
      <c r="P622" s="194" t="str">
        <f t="shared" si="269"/>
        <v/>
      </c>
      <c r="Q622" s="194" t="str">
        <f t="shared" si="270"/>
        <v/>
      </c>
      <c r="R622" s="194" t="str">
        <f t="shared" si="271"/>
        <v/>
      </c>
      <c r="S622" s="194" t="str">
        <f t="shared" si="272"/>
        <v/>
      </c>
      <c r="T622" s="194" t="str">
        <f t="shared" si="273"/>
        <v/>
      </c>
      <c r="U622" s="194" t="str">
        <f t="shared" si="274"/>
        <v/>
      </c>
      <c r="V622" s="194" t="str">
        <f t="shared" si="275"/>
        <v/>
      </c>
      <c r="W622" s="194" t="str">
        <f t="shared" si="276"/>
        <v/>
      </c>
      <c r="X622" s="194" t="str">
        <f t="shared" si="277"/>
        <v/>
      </c>
      <c r="Y622" s="194" t="str">
        <f t="shared" si="278"/>
        <v/>
      </c>
      <c r="Z622" s="194" t="str">
        <f t="shared" si="279"/>
        <v/>
      </c>
      <c r="AA622" s="194" t="str">
        <f t="shared" si="280"/>
        <v/>
      </c>
      <c r="AB622" s="194" t="str">
        <f t="shared" si="281"/>
        <v/>
      </c>
      <c r="AC622" s="194" t="str">
        <f t="shared" si="282"/>
        <v/>
      </c>
      <c r="AD622" s="194" t="str">
        <f t="shared" si="283"/>
        <v/>
      </c>
      <c r="AE622" s="194" t="str">
        <f t="shared" si="284"/>
        <v/>
      </c>
      <c r="AF622" s="194" t="str">
        <f t="shared" si="285"/>
        <v/>
      </c>
      <c r="AG622" s="194" t="str">
        <f t="shared" si="286"/>
        <v/>
      </c>
      <c r="AH622" s="194" t="str">
        <f t="shared" si="287"/>
        <v/>
      </c>
      <c r="AI622" s="194" t="str">
        <f t="shared" si="288"/>
        <v/>
      </c>
      <c r="AJ622" s="194" t="str">
        <f t="shared" si="289"/>
        <v/>
      </c>
    </row>
    <row r="623" spans="1:36" s="92" customFormat="1" ht="20.25" thickBot="1" x14ac:dyDescent="0.55000000000000004">
      <c r="A623" s="227">
        <v>621</v>
      </c>
      <c r="B623" s="220"/>
      <c r="C623" s="93" t="s">
        <v>2239</v>
      </c>
      <c r="D623" s="94" t="s">
        <v>2240</v>
      </c>
      <c r="E623" s="95"/>
      <c r="F623" s="98"/>
      <c r="G623" s="97" t="str">
        <f t="shared" ca="1" si="265"/>
        <v/>
      </c>
      <c r="H623" s="98"/>
      <c r="I623" s="98"/>
      <c r="J623" s="99"/>
      <c r="K623" s="190">
        <f t="shared" si="291"/>
        <v>0</v>
      </c>
      <c r="L623" s="95"/>
      <c r="M623" s="195" t="str">
        <f t="shared" si="266"/>
        <v/>
      </c>
      <c r="N623" s="195" t="str">
        <f t="shared" si="267"/>
        <v/>
      </c>
      <c r="O623" s="195" t="str">
        <f t="shared" si="268"/>
        <v/>
      </c>
      <c r="P623" s="195" t="str">
        <f t="shared" si="269"/>
        <v/>
      </c>
      <c r="Q623" s="195" t="str">
        <f t="shared" si="270"/>
        <v/>
      </c>
      <c r="R623" s="195" t="str">
        <f t="shared" si="271"/>
        <v/>
      </c>
      <c r="S623" s="195" t="str">
        <f t="shared" si="272"/>
        <v/>
      </c>
      <c r="T623" s="195" t="str">
        <f t="shared" si="273"/>
        <v/>
      </c>
      <c r="U623" s="195" t="str">
        <f t="shared" si="274"/>
        <v/>
      </c>
      <c r="V623" s="195" t="str">
        <f t="shared" si="275"/>
        <v/>
      </c>
      <c r="W623" s="195" t="str">
        <f t="shared" si="276"/>
        <v/>
      </c>
      <c r="X623" s="195" t="str">
        <f t="shared" si="277"/>
        <v/>
      </c>
      <c r="Y623" s="195" t="str">
        <f t="shared" si="278"/>
        <v/>
      </c>
      <c r="Z623" s="195" t="str">
        <f t="shared" si="279"/>
        <v/>
      </c>
      <c r="AA623" s="195" t="str">
        <f t="shared" si="280"/>
        <v/>
      </c>
      <c r="AB623" s="195" t="str">
        <f t="shared" si="281"/>
        <v/>
      </c>
      <c r="AC623" s="195" t="str">
        <f t="shared" si="282"/>
        <v/>
      </c>
      <c r="AD623" s="195" t="str">
        <f t="shared" si="283"/>
        <v/>
      </c>
      <c r="AE623" s="195" t="str">
        <f t="shared" si="284"/>
        <v/>
      </c>
      <c r="AF623" s="195" t="str">
        <f t="shared" si="285"/>
        <v/>
      </c>
      <c r="AG623" s="195" t="str">
        <f t="shared" si="286"/>
        <v/>
      </c>
      <c r="AH623" s="195" t="str">
        <f t="shared" si="287"/>
        <v/>
      </c>
      <c r="AI623" s="195" t="str">
        <f t="shared" si="288"/>
        <v/>
      </c>
      <c r="AJ623" s="195" t="str">
        <f t="shared" si="289"/>
        <v/>
      </c>
    </row>
    <row r="624" spans="1:36" x14ac:dyDescent="0.5">
      <c r="A624" s="226">
        <v>622</v>
      </c>
      <c r="C624" s="85" t="s">
        <v>2244</v>
      </c>
      <c r="D624" s="86" t="s">
        <v>467</v>
      </c>
      <c r="E624" s="87"/>
      <c r="F624" s="90"/>
      <c r="G624" s="89" t="str">
        <f t="shared" ca="1" si="265"/>
        <v/>
      </c>
      <c r="H624" s="90"/>
      <c r="I624" s="90"/>
      <c r="J624" s="101"/>
      <c r="K624" s="118"/>
      <c r="L624" s="87"/>
      <c r="M624" s="193" t="str">
        <f t="shared" si="266"/>
        <v/>
      </c>
      <c r="N624" s="193" t="str">
        <f t="shared" si="267"/>
        <v/>
      </c>
      <c r="O624" s="193" t="str">
        <f t="shared" si="268"/>
        <v/>
      </c>
      <c r="P624" s="193" t="str">
        <f t="shared" si="269"/>
        <v/>
      </c>
      <c r="Q624" s="193" t="str">
        <f t="shared" si="270"/>
        <v/>
      </c>
      <c r="R624" s="193" t="str">
        <f t="shared" si="271"/>
        <v/>
      </c>
      <c r="S624" s="193" t="str">
        <f t="shared" si="272"/>
        <v/>
      </c>
      <c r="T624" s="193" t="str">
        <f t="shared" si="273"/>
        <v/>
      </c>
      <c r="U624" s="193" t="str">
        <f t="shared" si="274"/>
        <v/>
      </c>
      <c r="V624" s="193" t="str">
        <f t="shared" si="275"/>
        <v/>
      </c>
      <c r="W624" s="193" t="str">
        <f t="shared" si="276"/>
        <v/>
      </c>
      <c r="X624" s="193" t="str">
        <f t="shared" si="277"/>
        <v/>
      </c>
      <c r="Y624" s="193" t="str">
        <f t="shared" si="278"/>
        <v/>
      </c>
      <c r="Z624" s="193" t="str">
        <f t="shared" si="279"/>
        <v/>
      </c>
      <c r="AA624" s="193" t="str">
        <f t="shared" si="280"/>
        <v/>
      </c>
      <c r="AB624" s="193" t="str">
        <f t="shared" si="281"/>
        <v/>
      </c>
      <c r="AC624" s="193" t="str">
        <f t="shared" si="282"/>
        <v/>
      </c>
      <c r="AD624" s="193" t="str">
        <f t="shared" si="283"/>
        <v/>
      </c>
      <c r="AE624" s="193" t="str">
        <f t="shared" si="284"/>
        <v/>
      </c>
      <c r="AF624" s="193" t="str">
        <f t="shared" si="285"/>
        <v/>
      </c>
      <c r="AG624" s="193" t="str">
        <f t="shared" si="286"/>
        <v/>
      </c>
      <c r="AH624" s="193" t="str">
        <f t="shared" si="287"/>
        <v/>
      </c>
      <c r="AI624" s="193" t="str">
        <f t="shared" si="288"/>
        <v/>
      </c>
      <c r="AJ624" s="193" t="str">
        <f t="shared" si="289"/>
        <v/>
      </c>
    </row>
    <row r="625" spans="1:36" x14ac:dyDescent="0.5">
      <c r="A625" s="226">
        <v>623</v>
      </c>
      <c r="C625" s="15" t="s">
        <v>2246</v>
      </c>
      <c r="D625" s="16" t="s">
        <v>469</v>
      </c>
      <c r="E625" s="26"/>
      <c r="F625" s="28"/>
      <c r="G625" s="17" t="str">
        <f t="shared" ca="1" si="265"/>
        <v/>
      </c>
      <c r="H625" s="28"/>
      <c r="I625" s="28"/>
      <c r="J625" s="80"/>
      <c r="K625" s="189">
        <f t="shared" ref="K625:K640" si="292">$K$624</f>
        <v>0</v>
      </c>
      <c r="L625" s="26"/>
      <c r="M625" s="194" t="str">
        <f t="shared" si="266"/>
        <v/>
      </c>
      <c r="N625" s="194" t="str">
        <f t="shared" si="267"/>
        <v/>
      </c>
      <c r="O625" s="194" t="str">
        <f t="shared" si="268"/>
        <v/>
      </c>
      <c r="P625" s="194" t="str">
        <f t="shared" si="269"/>
        <v/>
      </c>
      <c r="Q625" s="194" t="str">
        <f t="shared" si="270"/>
        <v/>
      </c>
      <c r="R625" s="194" t="str">
        <f t="shared" si="271"/>
        <v/>
      </c>
      <c r="S625" s="194" t="str">
        <f t="shared" si="272"/>
        <v/>
      </c>
      <c r="T625" s="194" t="str">
        <f t="shared" si="273"/>
        <v/>
      </c>
      <c r="U625" s="194" t="str">
        <f t="shared" si="274"/>
        <v/>
      </c>
      <c r="V625" s="194" t="str">
        <f t="shared" si="275"/>
        <v/>
      </c>
      <c r="W625" s="194" t="str">
        <f t="shared" si="276"/>
        <v/>
      </c>
      <c r="X625" s="194" t="str">
        <f t="shared" si="277"/>
        <v/>
      </c>
      <c r="Y625" s="194" t="str">
        <f t="shared" si="278"/>
        <v/>
      </c>
      <c r="Z625" s="194" t="str">
        <f t="shared" si="279"/>
        <v/>
      </c>
      <c r="AA625" s="194" t="str">
        <f t="shared" si="280"/>
        <v/>
      </c>
      <c r="AB625" s="194" t="str">
        <f t="shared" si="281"/>
        <v/>
      </c>
      <c r="AC625" s="194" t="str">
        <f t="shared" si="282"/>
        <v/>
      </c>
      <c r="AD625" s="194" t="str">
        <f t="shared" si="283"/>
        <v/>
      </c>
      <c r="AE625" s="194" t="str">
        <f t="shared" si="284"/>
        <v/>
      </c>
      <c r="AF625" s="194" t="str">
        <f t="shared" si="285"/>
        <v/>
      </c>
      <c r="AG625" s="194" t="str">
        <f t="shared" si="286"/>
        <v/>
      </c>
      <c r="AH625" s="194" t="str">
        <f t="shared" si="287"/>
        <v/>
      </c>
      <c r="AI625" s="194" t="str">
        <f t="shared" si="288"/>
        <v/>
      </c>
      <c r="AJ625" s="194" t="str">
        <f t="shared" si="289"/>
        <v/>
      </c>
    </row>
    <row r="626" spans="1:36" x14ac:dyDescent="0.5">
      <c r="A626" s="226">
        <v>624</v>
      </c>
      <c r="C626" s="15" t="s">
        <v>2247</v>
      </c>
      <c r="D626" s="16" t="s">
        <v>3460</v>
      </c>
      <c r="E626" s="26"/>
      <c r="F626" s="28"/>
      <c r="G626" s="17" t="str">
        <f t="shared" ca="1" si="265"/>
        <v/>
      </c>
      <c r="H626" s="28"/>
      <c r="I626" s="28"/>
      <c r="J626" s="80"/>
      <c r="K626" s="189">
        <f t="shared" si="292"/>
        <v>0</v>
      </c>
      <c r="L626" s="26"/>
      <c r="M626" s="194" t="str">
        <f t="shared" si="266"/>
        <v/>
      </c>
      <c r="N626" s="194" t="str">
        <f t="shared" si="267"/>
        <v/>
      </c>
      <c r="O626" s="194" t="str">
        <f t="shared" si="268"/>
        <v/>
      </c>
      <c r="P626" s="194" t="str">
        <f t="shared" si="269"/>
        <v/>
      </c>
      <c r="Q626" s="194" t="str">
        <f t="shared" si="270"/>
        <v/>
      </c>
      <c r="R626" s="194" t="str">
        <f t="shared" si="271"/>
        <v/>
      </c>
      <c r="S626" s="194" t="str">
        <f t="shared" si="272"/>
        <v/>
      </c>
      <c r="T626" s="194" t="str">
        <f t="shared" si="273"/>
        <v/>
      </c>
      <c r="U626" s="194" t="str">
        <f t="shared" si="274"/>
        <v/>
      </c>
      <c r="V626" s="194" t="str">
        <f t="shared" si="275"/>
        <v/>
      </c>
      <c r="W626" s="194" t="str">
        <f t="shared" si="276"/>
        <v/>
      </c>
      <c r="X626" s="194" t="str">
        <f t="shared" si="277"/>
        <v/>
      </c>
      <c r="Y626" s="194" t="str">
        <f t="shared" si="278"/>
        <v/>
      </c>
      <c r="Z626" s="194" t="str">
        <f t="shared" si="279"/>
        <v/>
      </c>
      <c r="AA626" s="194" t="str">
        <f t="shared" si="280"/>
        <v/>
      </c>
      <c r="AB626" s="194" t="str">
        <f t="shared" si="281"/>
        <v/>
      </c>
      <c r="AC626" s="194" t="str">
        <f t="shared" si="282"/>
        <v/>
      </c>
      <c r="AD626" s="194" t="str">
        <f t="shared" si="283"/>
        <v/>
      </c>
      <c r="AE626" s="194" t="str">
        <f t="shared" si="284"/>
        <v/>
      </c>
      <c r="AF626" s="194" t="str">
        <f t="shared" si="285"/>
        <v/>
      </c>
      <c r="AG626" s="194" t="str">
        <f t="shared" si="286"/>
        <v/>
      </c>
      <c r="AH626" s="194" t="str">
        <f t="shared" si="287"/>
        <v/>
      </c>
      <c r="AI626" s="194" t="str">
        <f t="shared" si="288"/>
        <v/>
      </c>
      <c r="AJ626" s="194" t="str">
        <f t="shared" si="289"/>
        <v/>
      </c>
    </row>
    <row r="627" spans="1:36" x14ac:dyDescent="0.5">
      <c r="A627" s="226">
        <v>625</v>
      </c>
      <c r="C627" s="15" t="s">
        <v>2248</v>
      </c>
      <c r="D627" s="16" t="s">
        <v>3461</v>
      </c>
      <c r="E627" s="26"/>
      <c r="F627" s="28"/>
      <c r="G627" s="17" t="str">
        <f t="shared" ca="1" si="265"/>
        <v/>
      </c>
      <c r="H627" s="28"/>
      <c r="I627" s="28"/>
      <c r="J627" s="80"/>
      <c r="K627" s="189">
        <f t="shared" si="292"/>
        <v>0</v>
      </c>
      <c r="L627" s="26"/>
      <c r="M627" s="194" t="str">
        <f t="shared" si="266"/>
        <v/>
      </c>
      <c r="N627" s="194" t="str">
        <f t="shared" si="267"/>
        <v/>
      </c>
      <c r="O627" s="194" t="str">
        <f t="shared" si="268"/>
        <v/>
      </c>
      <c r="P627" s="194" t="str">
        <f t="shared" si="269"/>
        <v/>
      </c>
      <c r="Q627" s="194" t="str">
        <f t="shared" si="270"/>
        <v/>
      </c>
      <c r="R627" s="194" t="str">
        <f t="shared" si="271"/>
        <v/>
      </c>
      <c r="S627" s="194" t="str">
        <f t="shared" si="272"/>
        <v/>
      </c>
      <c r="T627" s="194" t="str">
        <f t="shared" si="273"/>
        <v/>
      </c>
      <c r="U627" s="194" t="str">
        <f t="shared" si="274"/>
        <v/>
      </c>
      <c r="V627" s="194" t="str">
        <f t="shared" si="275"/>
        <v/>
      </c>
      <c r="W627" s="194" t="str">
        <f t="shared" si="276"/>
        <v/>
      </c>
      <c r="X627" s="194" t="str">
        <f t="shared" si="277"/>
        <v/>
      </c>
      <c r="Y627" s="194" t="str">
        <f t="shared" si="278"/>
        <v/>
      </c>
      <c r="Z627" s="194" t="str">
        <f t="shared" si="279"/>
        <v/>
      </c>
      <c r="AA627" s="194" t="str">
        <f t="shared" si="280"/>
        <v/>
      </c>
      <c r="AB627" s="194" t="str">
        <f t="shared" si="281"/>
        <v/>
      </c>
      <c r="AC627" s="194" t="str">
        <f t="shared" si="282"/>
        <v/>
      </c>
      <c r="AD627" s="194" t="str">
        <f t="shared" si="283"/>
        <v/>
      </c>
      <c r="AE627" s="194" t="str">
        <f t="shared" si="284"/>
        <v/>
      </c>
      <c r="AF627" s="194" t="str">
        <f t="shared" si="285"/>
        <v/>
      </c>
      <c r="AG627" s="194" t="str">
        <f t="shared" si="286"/>
        <v/>
      </c>
      <c r="AH627" s="194" t="str">
        <f t="shared" si="287"/>
        <v/>
      </c>
      <c r="AI627" s="194" t="str">
        <f t="shared" si="288"/>
        <v/>
      </c>
      <c r="AJ627" s="194" t="str">
        <f t="shared" si="289"/>
        <v/>
      </c>
    </row>
    <row r="628" spans="1:36" x14ac:dyDescent="0.5">
      <c r="A628" s="226">
        <v>626</v>
      </c>
      <c r="C628" s="15" t="s">
        <v>2249</v>
      </c>
      <c r="D628" s="16" t="s">
        <v>470</v>
      </c>
      <c r="E628" s="26"/>
      <c r="F628" s="28"/>
      <c r="G628" s="17" t="str">
        <f t="shared" ca="1" si="265"/>
        <v/>
      </c>
      <c r="H628" s="28"/>
      <c r="I628" s="28"/>
      <c r="J628" s="80"/>
      <c r="K628" s="189">
        <f t="shared" si="292"/>
        <v>0</v>
      </c>
      <c r="L628" s="26"/>
      <c r="M628" s="194" t="str">
        <f t="shared" si="266"/>
        <v/>
      </c>
      <c r="N628" s="194" t="str">
        <f t="shared" si="267"/>
        <v/>
      </c>
      <c r="O628" s="194" t="str">
        <f t="shared" si="268"/>
        <v/>
      </c>
      <c r="P628" s="194" t="str">
        <f t="shared" si="269"/>
        <v/>
      </c>
      <c r="Q628" s="194" t="str">
        <f t="shared" si="270"/>
        <v/>
      </c>
      <c r="R628" s="194" t="str">
        <f t="shared" si="271"/>
        <v/>
      </c>
      <c r="S628" s="194" t="str">
        <f t="shared" si="272"/>
        <v/>
      </c>
      <c r="T628" s="194" t="str">
        <f t="shared" si="273"/>
        <v/>
      </c>
      <c r="U628" s="194" t="str">
        <f t="shared" si="274"/>
        <v/>
      </c>
      <c r="V628" s="194" t="str">
        <f t="shared" si="275"/>
        <v/>
      </c>
      <c r="W628" s="194" t="str">
        <f t="shared" si="276"/>
        <v/>
      </c>
      <c r="X628" s="194" t="str">
        <f t="shared" si="277"/>
        <v/>
      </c>
      <c r="Y628" s="194" t="str">
        <f t="shared" si="278"/>
        <v/>
      </c>
      <c r="Z628" s="194" t="str">
        <f t="shared" si="279"/>
        <v/>
      </c>
      <c r="AA628" s="194" t="str">
        <f t="shared" si="280"/>
        <v/>
      </c>
      <c r="AB628" s="194" t="str">
        <f t="shared" si="281"/>
        <v/>
      </c>
      <c r="AC628" s="194" t="str">
        <f t="shared" si="282"/>
        <v/>
      </c>
      <c r="AD628" s="194" t="str">
        <f t="shared" si="283"/>
        <v/>
      </c>
      <c r="AE628" s="194" t="str">
        <f t="shared" si="284"/>
        <v/>
      </c>
      <c r="AF628" s="194" t="str">
        <f t="shared" si="285"/>
        <v/>
      </c>
      <c r="AG628" s="194" t="str">
        <f t="shared" si="286"/>
        <v/>
      </c>
      <c r="AH628" s="194" t="str">
        <f t="shared" si="287"/>
        <v/>
      </c>
      <c r="AI628" s="194" t="str">
        <f t="shared" si="288"/>
        <v/>
      </c>
      <c r="AJ628" s="194" t="str">
        <f t="shared" si="289"/>
        <v/>
      </c>
    </row>
    <row r="629" spans="1:36" x14ac:dyDescent="0.5">
      <c r="A629" s="226">
        <v>627</v>
      </c>
      <c r="C629" s="15" t="s">
        <v>2250</v>
      </c>
      <c r="D629" s="16" t="s">
        <v>471</v>
      </c>
      <c r="E629" s="26"/>
      <c r="F629" s="28"/>
      <c r="G629" s="17" t="str">
        <f t="shared" ca="1" si="265"/>
        <v/>
      </c>
      <c r="H629" s="28"/>
      <c r="I629" s="28"/>
      <c r="J629" s="80"/>
      <c r="K629" s="189">
        <f t="shared" si="292"/>
        <v>0</v>
      </c>
      <c r="L629" s="26"/>
      <c r="M629" s="194" t="str">
        <f t="shared" si="266"/>
        <v/>
      </c>
      <c r="N629" s="194" t="str">
        <f t="shared" si="267"/>
        <v/>
      </c>
      <c r="O629" s="194" t="str">
        <f t="shared" si="268"/>
        <v/>
      </c>
      <c r="P629" s="194" t="str">
        <f t="shared" si="269"/>
        <v/>
      </c>
      <c r="Q629" s="194" t="str">
        <f t="shared" si="270"/>
        <v/>
      </c>
      <c r="R629" s="194" t="str">
        <f t="shared" si="271"/>
        <v/>
      </c>
      <c r="S629" s="194" t="str">
        <f t="shared" si="272"/>
        <v/>
      </c>
      <c r="T629" s="194" t="str">
        <f t="shared" si="273"/>
        <v/>
      </c>
      <c r="U629" s="194" t="str">
        <f t="shared" si="274"/>
        <v/>
      </c>
      <c r="V629" s="194" t="str">
        <f t="shared" si="275"/>
        <v/>
      </c>
      <c r="W629" s="194" t="str">
        <f t="shared" si="276"/>
        <v/>
      </c>
      <c r="X629" s="194" t="str">
        <f t="shared" si="277"/>
        <v/>
      </c>
      <c r="Y629" s="194" t="str">
        <f t="shared" si="278"/>
        <v/>
      </c>
      <c r="Z629" s="194" t="str">
        <f t="shared" si="279"/>
        <v/>
      </c>
      <c r="AA629" s="194" t="str">
        <f t="shared" si="280"/>
        <v/>
      </c>
      <c r="AB629" s="194" t="str">
        <f t="shared" si="281"/>
        <v/>
      </c>
      <c r="AC629" s="194" t="str">
        <f t="shared" si="282"/>
        <v/>
      </c>
      <c r="AD629" s="194" t="str">
        <f t="shared" si="283"/>
        <v/>
      </c>
      <c r="AE629" s="194" t="str">
        <f t="shared" si="284"/>
        <v/>
      </c>
      <c r="AF629" s="194" t="str">
        <f t="shared" si="285"/>
        <v/>
      </c>
      <c r="AG629" s="194" t="str">
        <f t="shared" si="286"/>
        <v/>
      </c>
      <c r="AH629" s="194" t="str">
        <f t="shared" si="287"/>
        <v/>
      </c>
      <c r="AI629" s="194" t="str">
        <f t="shared" si="288"/>
        <v/>
      </c>
      <c r="AJ629" s="194" t="str">
        <f t="shared" si="289"/>
        <v/>
      </c>
    </row>
    <row r="630" spans="1:36" x14ac:dyDescent="0.5">
      <c r="A630" s="226">
        <v>628</v>
      </c>
      <c r="C630" s="15" t="s">
        <v>2251</v>
      </c>
      <c r="D630" s="16" t="s">
        <v>472</v>
      </c>
      <c r="E630" s="26"/>
      <c r="F630" s="28"/>
      <c r="G630" s="17" t="str">
        <f t="shared" ca="1" si="265"/>
        <v/>
      </c>
      <c r="H630" s="28"/>
      <c r="I630" s="28"/>
      <c r="J630" s="80"/>
      <c r="K630" s="189">
        <f t="shared" si="292"/>
        <v>0</v>
      </c>
      <c r="L630" s="26"/>
      <c r="M630" s="194" t="str">
        <f t="shared" si="266"/>
        <v/>
      </c>
      <c r="N630" s="194" t="str">
        <f t="shared" si="267"/>
        <v/>
      </c>
      <c r="O630" s="194" t="str">
        <f t="shared" si="268"/>
        <v/>
      </c>
      <c r="P630" s="194" t="str">
        <f t="shared" si="269"/>
        <v/>
      </c>
      <c r="Q630" s="194" t="str">
        <f t="shared" si="270"/>
        <v/>
      </c>
      <c r="R630" s="194" t="str">
        <f t="shared" si="271"/>
        <v/>
      </c>
      <c r="S630" s="194" t="str">
        <f t="shared" si="272"/>
        <v/>
      </c>
      <c r="T630" s="194" t="str">
        <f t="shared" si="273"/>
        <v/>
      </c>
      <c r="U630" s="194" t="str">
        <f t="shared" si="274"/>
        <v/>
      </c>
      <c r="V630" s="194" t="str">
        <f t="shared" si="275"/>
        <v/>
      </c>
      <c r="W630" s="194" t="str">
        <f t="shared" si="276"/>
        <v/>
      </c>
      <c r="X630" s="194" t="str">
        <f t="shared" si="277"/>
        <v/>
      </c>
      <c r="Y630" s="194" t="str">
        <f t="shared" si="278"/>
        <v/>
      </c>
      <c r="Z630" s="194" t="str">
        <f t="shared" si="279"/>
        <v/>
      </c>
      <c r="AA630" s="194" t="str">
        <f t="shared" si="280"/>
        <v/>
      </c>
      <c r="AB630" s="194" t="str">
        <f t="shared" si="281"/>
        <v/>
      </c>
      <c r="AC630" s="194" t="str">
        <f t="shared" si="282"/>
        <v/>
      </c>
      <c r="AD630" s="194" t="str">
        <f t="shared" si="283"/>
        <v/>
      </c>
      <c r="AE630" s="194" t="str">
        <f t="shared" si="284"/>
        <v/>
      </c>
      <c r="AF630" s="194" t="str">
        <f t="shared" si="285"/>
        <v/>
      </c>
      <c r="AG630" s="194" t="str">
        <f t="shared" si="286"/>
        <v/>
      </c>
      <c r="AH630" s="194" t="str">
        <f t="shared" si="287"/>
        <v/>
      </c>
      <c r="AI630" s="194" t="str">
        <f t="shared" si="288"/>
        <v/>
      </c>
      <c r="AJ630" s="194" t="str">
        <f t="shared" si="289"/>
        <v/>
      </c>
    </row>
    <row r="631" spans="1:36" x14ac:dyDescent="0.5">
      <c r="A631" s="226">
        <v>629</v>
      </c>
      <c r="C631" s="15" t="s">
        <v>2245</v>
      </c>
      <c r="D631" s="16" t="s">
        <v>468</v>
      </c>
      <c r="E631" s="26"/>
      <c r="F631" s="28"/>
      <c r="G631" s="17" t="str">
        <f t="shared" ca="1" si="265"/>
        <v/>
      </c>
      <c r="H631" s="28"/>
      <c r="I631" s="28"/>
      <c r="J631" s="80"/>
      <c r="K631" s="189">
        <f t="shared" si="292"/>
        <v>0</v>
      </c>
      <c r="L631" s="26"/>
      <c r="M631" s="194" t="str">
        <f t="shared" si="266"/>
        <v/>
      </c>
      <c r="N631" s="194" t="str">
        <f t="shared" si="267"/>
        <v/>
      </c>
      <c r="O631" s="194" t="str">
        <f t="shared" si="268"/>
        <v/>
      </c>
      <c r="P631" s="194" t="str">
        <f t="shared" si="269"/>
        <v/>
      </c>
      <c r="Q631" s="194" t="str">
        <f t="shared" si="270"/>
        <v/>
      </c>
      <c r="R631" s="194" t="str">
        <f t="shared" si="271"/>
        <v/>
      </c>
      <c r="S631" s="194" t="str">
        <f t="shared" si="272"/>
        <v/>
      </c>
      <c r="T631" s="194" t="str">
        <f t="shared" si="273"/>
        <v/>
      </c>
      <c r="U631" s="194" t="str">
        <f t="shared" si="274"/>
        <v/>
      </c>
      <c r="V631" s="194" t="str">
        <f t="shared" si="275"/>
        <v/>
      </c>
      <c r="W631" s="194" t="str">
        <f t="shared" si="276"/>
        <v/>
      </c>
      <c r="X631" s="194" t="str">
        <f t="shared" si="277"/>
        <v/>
      </c>
      <c r="Y631" s="194" t="str">
        <f t="shared" si="278"/>
        <v/>
      </c>
      <c r="Z631" s="194" t="str">
        <f t="shared" si="279"/>
        <v/>
      </c>
      <c r="AA631" s="194" t="str">
        <f t="shared" si="280"/>
        <v/>
      </c>
      <c r="AB631" s="194" t="str">
        <f t="shared" si="281"/>
        <v/>
      </c>
      <c r="AC631" s="194" t="str">
        <f t="shared" si="282"/>
        <v/>
      </c>
      <c r="AD631" s="194" t="str">
        <f t="shared" si="283"/>
        <v/>
      </c>
      <c r="AE631" s="194" t="str">
        <f t="shared" si="284"/>
        <v/>
      </c>
      <c r="AF631" s="194" t="str">
        <f t="shared" si="285"/>
        <v/>
      </c>
      <c r="AG631" s="194" t="str">
        <f t="shared" si="286"/>
        <v/>
      </c>
      <c r="AH631" s="194" t="str">
        <f t="shared" si="287"/>
        <v/>
      </c>
      <c r="AI631" s="194" t="str">
        <f t="shared" si="288"/>
        <v/>
      </c>
      <c r="AJ631" s="194" t="str">
        <f t="shared" si="289"/>
        <v/>
      </c>
    </row>
    <row r="632" spans="1:36" x14ac:dyDescent="0.5">
      <c r="A632" s="226">
        <v>630</v>
      </c>
      <c r="C632" s="15" t="s">
        <v>2253</v>
      </c>
      <c r="D632" s="16" t="s">
        <v>474</v>
      </c>
      <c r="E632" s="26"/>
      <c r="F632" s="28"/>
      <c r="G632" s="17" t="str">
        <f t="shared" ca="1" si="265"/>
        <v/>
      </c>
      <c r="H632" s="28"/>
      <c r="I632" s="28"/>
      <c r="J632" s="80"/>
      <c r="K632" s="189">
        <f t="shared" si="292"/>
        <v>0</v>
      </c>
      <c r="L632" s="26"/>
      <c r="M632" s="194" t="str">
        <f t="shared" si="266"/>
        <v/>
      </c>
      <c r="N632" s="194" t="str">
        <f t="shared" si="267"/>
        <v/>
      </c>
      <c r="O632" s="194" t="str">
        <f t="shared" si="268"/>
        <v/>
      </c>
      <c r="P632" s="194" t="str">
        <f t="shared" si="269"/>
        <v/>
      </c>
      <c r="Q632" s="194" t="str">
        <f t="shared" si="270"/>
        <v/>
      </c>
      <c r="R632" s="194" t="str">
        <f t="shared" si="271"/>
        <v/>
      </c>
      <c r="S632" s="194" t="str">
        <f t="shared" si="272"/>
        <v/>
      </c>
      <c r="T632" s="194" t="str">
        <f t="shared" si="273"/>
        <v/>
      </c>
      <c r="U632" s="194" t="str">
        <f t="shared" si="274"/>
        <v/>
      </c>
      <c r="V632" s="194" t="str">
        <f t="shared" si="275"/>
        <v/>
      </c>
      <c r="W632" s="194" t="str">
        <f t="shared" si="276"/>
        <v/>
      </c>
      <c r="X632" s="194" t="str">
        <f t="shared" si="277"/>
        <v/>
      </c>
      <c r="Y632" s="194" t="str">
        <f t="shared" si="278"/>
        <v/>
      </c>
      <c r="Z632" s="194" t="str">
        <f t="shared" si="279"/>
        <v/>
      </c>
      <c r="AA632" s="194" t="str">
        <f t="shared" si="280"/>
        <v/>
      </c>
      <c r="AB632" s="194" t="str">
        <f t="shared" si="281"/>
        <v/>
      </c>
      <c r="AC632" s="194" t="str">
        <f t="shared" si="282"/>
        <v/>
      </c>
      <c r="AD632" s="194" t="str">
        <f t="shared" si="283"/>
        <v/>
      </c>
      <c r="AE632" s="194" t="str">
        <f t="shared" si="284"/>
        <v/>
      </c>
      <c r="AF632" s="194" t="str">
        <f t="shared" si="285"/>
        <v/>
      </c>
      <c r="AG632" s="194" t="str">
        <f t="shared" si="286"/>
        <v/>
      </c>
      <c r="AH632" s="194" t="str">
        <f t="shared" si="287"/>
        <v/>
      </c>
      <c r="AI632" s="194" t="str">
        <f t="shared" si="288"/>
        <v/>
      </c>
      <c r="AJ632" s="194" t="str">
        <f t="shared" si="289"/>
        <v/>
      </c>
    </row>
    <row r="633" spans="1:36" x14ac:dyDescent="0.5">
      <c r="A633" s="226">
        <v>631</v>
      </c>
      <c r="C633" s="15" t="s">
        <v>2254</v>
      </c>
      <c r="D633" s="16" t="s">
        <v>475</v>
      </c>
      <c r="E633" s="26"/>
      <c r="F633" s="28"/>
      <c r="G633" s="17" t="str">
        <f t="shared" ca="1" si="265"/>
        <v/>
      </c>
      <c r="H633" s="28"/>
      <c r="I633" s="28"/>
      <c r="J633" s="80"/>
      <c r="K633" s="189">
        <f t="shared" si="292"/>
        <v>0</v>
      </c>
      <c r="L633" s="26"/>
      <c r="M633" s="194" t="str">
        <f t="shared" si="266"/>
        <v/>
      </c>
      <c r="N633" s="194" t="str">
        <f t="shared" si="267"/>
        <v/>
      </c>
      <c r="O633" s="194" t="str">
        <f t="shared" si="268"/>
        <v/>
      </c>
      <c r="P633" s="194" t="str">
        <f t="shared" si="269"/>
        <v/>
      </c>
      <c r="Q633" s="194" t="str">
        <f t="shared" si="270"/>
        <v/>
      </c>
      <c r="R633" s="194" t="str">
        <f t="shared" si="271"/>
        <v/>
      </c>
      <c r="S633" s="194" t="str">
        <f t="shared" si="272"/>
        <v/>
      </c>
      <c r="T633" s="194" t="str">
        <f t="shared" si="273"/>
        <v/>
      </c>
      <c r="U633" s="194" t="str">
        <f t="shared" si="274"/>
        <v/>
      </c>
      <c r="V633" s="194" t="str">
        <f t="shared" si="275"/>
        <v/>
      </c>
      <c r="W633" s="194" t="str">
        <f t="shared" si="276"/>
        <v/>
      </c>
      <c r="X633" s="194" t="str">
        <f t="shared" si="277"/>
        <v/>
      </c>
      <c r="Y633" s="194" t="str">
        <f t="shared" si="278"/>
        <v/>
      </c>
      <c r="Z633" s="194" t="str">
        <f t="shared" si="279"/>
        <v/>
      </c>
      <c r="AA633" s="194" t="str">
        <f t="shared" si="280"/>
        <v/>
      </c>
      <c r="AB633" s="194" t="str">
        <f t="shared" si="281"/>
        <v/>
      </c>
      <c r="AC633" s="194" t="str">
        <f t="shared" si="282"/>
        <v/>
      </c>
      <c r="AD633" s="194" t="str">
        <f t="shared" si="283"/>
        <v/>
      </c>
      <c r="AE633" s="194" t="str">
        <f t="shared" si="284"/>
        <v/>
      </c>
      <c r="AF633" s="194" t="str">
        <f t="shared" si="285"/>
        <v/>
      </c>
      <c r="AG633" s="194" t="str">
        <f t="shared" si="286"/>
        <v/>
      </c>
      <c r="AH633" s="194" t="str">
        <f t="shared" si="287"/>
        <v/>
      </c>
      <c r="AI633" s="194" t="str">
        <f t="shared" si="288"/>
        <v/>
      </c>
      <c r="AJ633" s="194" t="str">
        <f t="shared" si="289"/>
        <v/>
      </c>
    </row>
    <row r="634" spans="1:36" x14ac:dyDescent="0.5">
      <c r="A634" s="226">
        <v>632</v>
      </c>
      <c r="C634" s="15" t="s">
        <v>2255</v>
      </c>
      <c r="D634" s="16" t="s">
        <v>476</v>
      </c>
      <c r="E634" s="26"/>
      <c r="F634" s="28"/>
      <c r="G634" s="17" t="str">
        <f t="shared" ca="1" si="265"/>
        <v/>
      </c>
      <c r="H634" s="28"/>
      <c r="I634" s="28"/>
      <c r="J634" s="80"/>
      <c r="K634" s="189">
        <f t="shared" si="292"/>
        <v>0</v>
      </c>
      <c r="L634" s="26"/>
      <c r="M634" s="194" t="str">
        <f t="shared" si="266"/>
        <v/>
      </c>
      <c r="N634" s="194" t="str">
        <f t="shared" si="267"/>
        <v/>
      </c>
      <c r="O634" s="194" t="str">
        <f t="shared" si="268"/>
        <v/>
      </c>
      <c r="P634" s="194" t="str">
        <f t="shared" si="269"/>
        <v/>
      </c>
      <c r="Q634" s="194" t="str">
        <f t="shared" si="270"/>
        <v/>
      </c>
      <c r="R634" s="194" t="str">
        <f t="shared" si="271"/>
        <v/>
      </c>
      <c r="S634" s="194" t="str">
        <f t="shared" si="272"/>
        <v/>
      </c>
      <c r="T634" s="194" t="str">
        <f t="shared" si="273"/>
        <v/>
      </c>
      <c r="U634" s="194" t="str">
        <f t="shared" si="274"/>
        <v/>
      </c>
      <c r="V634" s="194" t="str">
        <f t="shared" si="275"/>
        <v/>
      </c>
      <c r="W634" s="194" t="str">
        <f t="shared" si="276"/>
        <v/>
      </c>
      <c r="X634" s="194" t="str">
        <f t="shared" si="277"/>
        <v/>
      </c>
      <c r="Y634" s="194" t="str">
        <f t="shared" si="278"/>
        <v/>
      </c>
      <c r="Z634" s="194" t="str">
        <f t="shared" si="279"/>
        <v/>
      </c>
      <c r="AA634" s="194" t="str">
        <f t="shared" si="280"/>
        <v/>
      </c>
      <c r="AB634" s="194" t="str">
        <f t="shared" si="281"/>
        <v/>
      </c>
      <c r="AC634" s="194" t="str">
        <f t="shared" si="282"/>
        <v/>
      </c>
      <c r="AD634" s="194" t="str">
        <f t="shared" si="283"/>
        <v/>
      </c>
      <c r="AE634" s="194" t="str">
        <f t="shared" si="284"/>
        <v/>
      </c>
      <c r="AF634" s="194" t="str">
        <f t="shared" si="285"/>
        <v/>
      </c>
      <c r="AG634" s="194" t="str">
        <f t="shared" si="286"/>
        <v/>
      </c>
      <c r="AH634" s="194" t="str">
        <f t="shared" si="287"/>
        <v/>
      </c>
      <c r="AI634" s="194" t="str">
        <f t="shared" si="288"/>
        <v/>
      </c>
      <c r="AJ634" s="194" t="str">
        <f t="shared" si="289"/>
        <v/>
      </c>
    </row>
    <row r="635" spans="1:36" x14ac:dyDescent="0.5">
      <c r="A635" s="226">
        <v>633</v>
      </c>
      <c r="C635" s="15" t="s">
        <v>2256</v>
      </c>
      <c r="D635" s="16" t="s">
        <v>477</v>
      </c>
      <c r="E635" s="26"/>
      <c r="F635" s="28"/>
      <c r="G635" s="17" t="str">
        <f t="shared" ca="1" si="265"/>
        <v/>
      </c>
      <c r="H635" s="28"/>
      <c r="I635" s="28"/>
      <c r="J635" s="80"/>
      <c r="K635" s="189">
        <f t="shared" si="292"/>
        <v>0</v>
      </c>
      <c r="L635" s="26"/>
      <c r="M635" s="194" t="str">
        <f t="shared" si="266"/>
        <v/>
      </c>
      <c r="N635" s="194" t="str">
        <f t="shared" si="267"/>
        <v/>
      </c>
      <c r="O635" s="194" t="str">
        <f t="shared" si="268"/>
        <v/>
      </c>
      <c r="P635" s="194" t="str">
        <f t="shared" si="269"/>
        <v/>
      </c>
      <c r="Q635" s="194" t="str">
        <f t="shared" si="270"/>
        <v/>
      </c>
      <c r="R635" s="194" t="str">
        <f t="shared" si="271"/>
        <v/>
      </c>
      <c r="S635" s="194" t="str">
        <f t="shared" si="272"/>
        <v/>
      </c>
      <c r="T635" s="194" t="str">
        <f t="shared" si="273"/>
        <v/>
      </c>
      <c r="U635" s="194" t="str">
        <f t="shared" si="274"/>
        <v/>
      </c>
      <c r="V635" s="194" t="str">
        <f t="shared" si="275"/>
        <v/>
      </c>
      <c r="W635" s="194" t="str">
        <f t="shared" si="276"/>
        <v/>
      </c>
      <c r="X635" s="194" t="str">
        <f t="shared" si="277"/>
        <v/>
      </c>
      <c r="Y635" s="194" t="str">
        <f t="shared" si="278"/>
        <v/>
      </c>
      <c r="Z635" s="194" t="str">
        <f t="shared" si="279"/>
        <v/>
      </c>
      <c r="AA635" s="194" t="str">
        <f t="shared" si="280"/>
        <v/>
      </c>
      <c r="AB635" s="194" t="str">
        <f t="shared" si="281"/>
        <v/>
      </c>
      <c r="AC635" s="194" t="str">
        <f t="shared" si="282"/>
        <v/>
      </c>
      <c r="AD635" s="194" t="str">
        <f t="shared" si="283"/>
        <v/>
      </c>
      <c r="AE635" s="194" t="str">
        <f t="shared" si="284"/>
        <v/>
      </c>
      <c r="AF635" s="194" t="str">
        <f t="shared" si="285"/>
        <v/>
      </c>
      <c r="AG635" s="194" t="str">
        <f t="shared" si="286"/>
        <v/>
      </c>
      <c r="AH635" s="194" t="str">
        <f t="shared" si="287"/>
        <v/>
      </c>
      <c r="AI635" s="194" t="str">
        <f t="shared" si="288"/>
        <v/>
      </c>
      <c r="AJ635" s="194" t="str">
        <f t="shared" si="289"/>
        <v/>
      </c>
    </row>
    <row r="636" spans="1:36" x14ac:dyDescent="0.5">
      <c r="A636" s="226">
        <v>634</v>
      </c>
      <c r="C636" s="15" t="s">
        <v>2257</v>
      </c>
      <c r="D636" s="16" t="s">
        <v>478</v>
      </c>
      <c r="E636" s="26"/>
      <c r="F636" s="28"/>
      <c r="G636" s="17" t="str">
        <f t="shared" ca="1" si="265"/>
        <v/>
      </c>
      <c r="H636" s="28"/>
      <c r="I636" s="28"/>
      <c r="J636" s="80"/>
      <c r="K636" s="189">
        <f t="shared" si="292"/>
        <v>0</v>
      </c>
      <c r="L636" s="26"/>
      <c r="M636" s="194" t="str">
        <f t="shared" si="266"/>
        <v/>
      </c>
      <c r="N636" s="194" t="str">
        <f t="shared" si="267"/>
        <v/>
      </c>
      <c r="O636" s="194" t="str">
        <f t="shared" si="268"/>
        <v/>
      </c>
      <c r="P636" s="194" t="str">
        <f t="shared" si="269"/>
        <v/>
      </c>
      <c r="Q636" s="194" t="str">
        <f t="shared" si="270"/>
        <v/>
      </c>
      <c r="R636" s="194" t="str">
        <f t="shared" si="271"/>
        <v/>
      </c>
      <c r="S636" s="194" t="str">
        <f t="shared" si="272"/>
        <v/>
      </c>
      <c r="T636" s="194" t="str">
        <f t="shared" si="273"/>
        <v/>
      </c>
      <c r="U636" s="194" t="str">
        <f t="shared" si="274"/>
        <v/>
      </c>
      <c r="V636" s="194" t="str">
        <f t="shared" si="275"/>
        <v/>
      </c>
      <c r="W636" s="194" t="str">
        <f t="shared" si="276"/>
        <v/>
      </c>
      <c r="X636" s="194" t="str">
        <f t="shared" si="277"/>
        <v/>
      </c>
      <c r="Y636" s="194" t="str">
        <f t="shared" si="278"/>
        <v/>
      </c>
      <c r="Z636" s="194" t="str">
        <f t="shared" si="279"/>
        <v/>
      </c>
      <c r="AA636" s="194" t="str">
        <f t="shared" si="280"/>
        <v/>
      </c>
      <c r="AB636" s="194" t="str">
        <f t="shared" si="281"/>
        <v/>
      </c>
      <c r="AC636" s="194" t="str">
        <f t="shared" si="282"/>
        <v/>
      </c>
      <c r="AD636" s="194" t="str">
        <f t="shared" si="283"/>
        <v/>
      </c>
      <c r="AE636" s="194" t="str">
        <f t="shared" si="284"/>
        <v/>
      </c>
      <c r="AF636" s="194" t="str">
        <f t="shared" si="285"/>
        <v/>
      </c>
      <c r="AG636" s="194" t="str">
        <f t="shared" si="286"/>
        <v/>
      </c>
      <c r="AH636" s="194" t="str">
        <f t="shared" si="287"/>
        <v/>
      </c>
      <c r="AI636" s="194" t="str">
        <f t="shared" si="288"/>
        <v/>
      </c>
      <c r="AJ636" s="194" t="str">
        <f t="shared" si="289"/>
        <v/>
      </c>
    </row>
    <row r="637" spans="1:36" x14ac:dyDescent="0.5">
      <c r="A637" s="226">
        <v>635</v>
      </c>
      <c r="C637" s="15" t="s">
        <v>2258</v>
      </c>
      <c r="D637" s="16" t="s">
        <v>479</v>
      </c>
      <c r="E637" s="26"/>
      <c r="F637" s="28"/>
      <c r="G637" s="17" t="str">
        <f t="shared" ca="1" si="265"/>
        <v/>
      </c>
      <c r="H637" s="28"/>
      <c r="I637" s="28"/>
      <c r="J637" s="80"/>
      <c r="K637" s="189">
        <f t="shared" si="292"/>
        <v>0</v>
      </c>
      <c r="L637" s="26"/>
      <c r="M637" s="194" t="str">
        <f t="shared" si="266"/>
        <v/>
      </c>
      <c r="N637" s="194" t="str">
        <f t="shared" si="267"/>
        <v/>
      </c>
      <c r="O637" s="194" t="str">
        <f t="shared" si="268"/>
        <v/>
      </c>
      <c r="P637" s="194" t="str">
        <f t="shared" si="269"/>
        <v/>
      </c>
      <c r="Q637" s="194" t="str">
        <f t="shared" si="270"/>
        <v/>
      </c>
      <c r="R637" s="194" t="str">
        <f t="shared" si="271"/>
        <v/>
      </c>
      <c r="S637" s="194" t="str">
        <f t="shared" si="272"/>
        <v/>
      </c>
      <c r="T637" s="194" t="str">
        <f t="shared" si="273"/>
        <v/>
      </c>
      <c r="U637" s="194" t="str">
        <f t="shared" si="274"/>
        <v/>
      </c>
      <c r="V637" s="194" t="str">
        <f t="shared" si="275"/>
        <v/>
      </c>
      <c r="W637" s="194" t="str">
        <f t="shared" si="276"/>
        <v/>
      </c>
      <c r="X637" s="194" t="str">
        <f t="shared" si="277"/>
        <v/>
      </c>
      <c r="Y637" s="194" t="str">
        <f t="shared" si="278"/>
        <v/>
      </c>
      <c r="Z637" s="194" t="str">
        <f t="shared" si="279"/>
        <v/>
      </c>
      <c r="AA637" s="194" t="str">
        <f t="shared" si="280"/>
        <v/>
      </c>
      <c r="AB637" s="194" t="str">
        <f t="shared" si="281"/>
        <v/>
      </c>
      <c r="AC637" s="194" t="str">
        <f t="shared" si="282"/>
        <v/>
      </c>
      <c r="AD637" s="194" t="str">
        <f t="shared" si="283"/>
        <v/>
      </c>
      <c r="AE637" s="194" t="str">
        <f t="shared" si="284"/>
        <v/>
      </c>
      <c r="AF637" s="194" t="str">
        <f t="shared" si="285"/>
        <v/>
      </c>
      <c r="AG637" s="194" t="str">
        <f t="shared" si="286"/>
        <v/>
      </c>
      <c r="AH637" s="194" t="str">
        <f t="shared" si="287"/>
        <v/>
      </c>
      <c r="AI637" s="194" t="str">
        <f t="shared" si="288"/>
        <v/>
      </c>
      <c r="AJ637" s="194" t="str">
        <f t="shared" si="289"/>
        <v/>
      </c>
    </row>
    <row r="638" spans="1:36" x14ac:dyDescent="0.5">
      <c r="A638" s="230">
        <v>636</v>
      </c>
      <c r="B638" s="231"/>
      <c r="C638" s="15" t="s">
        <v>2259</v>
      </c>
      <c r="D638" s="16" t="s">
        <v>480</v>
      </c>
      <c r="E638" s="26"/>
      <c r="F638" s="28"/>
      <c r="G638" s="17" t="str">
        <f t="shared" ca="1" si="265"/>
        <v/>
      </c>
      <c r="H638" s="28"/>
      <c r="I638" s="28"/>
      <c r="J638" s="80"/>
      <c r="K638" s="189">
        <f t="shared" si="292"/>
        <v>0</v>
      </c>
      <c r="L638" s="26"/>
      <c r="M638" s="194" t="str">
        <f t="shared" si="266"/>
        <v/>
      </c>
      <c r="N638" s="194" t="str">
        <f t="shared" si="267"/>
        <v/>
      </c>
      <c r="O638" s="194" t="str">
        <f t="shared" si="268"/>
        <v/>
      </c>
      <c r="P638" s="194" t="str">
        <f t="shared" si="269"/>
        <v/>
      </c>
      <c r="Q638" s="194" t="str">
        <f t="shared" si="270"/>
        <v/>
      </c>
      <c r="R638" s="194" t="str">
        <f t="shared" si="271"/>
        <v/>
      </c>
      <c r="S638" s="194" t="str">
        <f t="shared" si="272"/>
        <v/>
      </c>
      <c r="T638" s="194" t="str">
        <f t="shared" si="273"/>
        <v/>
      </c>
      <c r="U638" s="194" t="str">
        <f t="shared" si="274"/>
        <v/>
      </c>
      <c r="V638" s="194" t="str">
        <f t="shared" si="275"/>
        <v/>
      </c>
      <c r="W638" s="194" t="str">
        <f t="shared" si="276"/>
        <v/>
      </c>
      <c r="X638" s="194" t="str">
        <f t="shared" si="277"/>
        <v/>
      </c>
      <c r="Y638" s="194" t="str">
        <f t="shared" si="278"/>
        <v/>
      </c>
      <c r="Z638" s="194" t="str">
        <f t="shared" si="279"/>
        <v/>
      </c>
      <c r="AA638" s="194" t="str">
        <f t="shared" si="280"/>
        <v/>
      </c>
      <c r="AB638" s="194" t="str">
        <f t="shared" si="281"/>
        <v/>
      </c>
      <c r="AC638" s="194" t="str">
        <f t="shared" si="282"/>
        <v/>
      </c>
      <c r="AD638" s="194" t="str">
        <f t="shared" si="283"/>
        <v/>
      </c>
      <c r="AE638" s="194" t="str">
        <f t="shared" si="284"/>
        <v/>
      </c>
      <c r="AF638" s="194" t="str">
        <f t="shared" si="285"/>
        <v/>
      </c>
      <c r="AG638" s="194" t="str">
        <f t="shared" si="286"/>
        <v/>
      </c>
      <c r="AH638" s="194" t="str">
        <f t="shared" si="287"/>
        <v/>
      </c>
      <c r="AI638" s="194" t="str">
        <f t="shared" si="288"/>
        <v/>
      </c>
      <c r="AJ638" s="194" t="str">
        <f t="shared" si="289"/>
        <v/>
      </c>
    </row>
    <row r="639" spans="1:36" x14ac:dyDescent="0.5">
      <c r="A639" s="226">
        <v>637</v>
      </c>
      <c r="C639" s="15" t="s">
        <v>2252</v>
      </c>
      <c r="D639" s="16" t="s">
        <v>473</v>
      </c>
      <c r="E639" s="26"/>
      <c r="F639" s="28"/>
      <c r="G639" s="17" t="str">
        <f t="shared" ca="1" si="265"/>
        <v/>
      </c>
      <c r="H639" s="28"/>
      <c r="I639" s="28"/>
      <c r="J639" s="80"/>
      <c r="K639" s="189">
        <f t="shared" si="292"/>
        <v>0</v>
      </c>
      <c r="L639" s="26"/>
      <c r="M639" s="194" t="str">
        <f t="shared" si="266"/>
        <v/>
      </c>
      <c r="N639" s="194" t="str">
        <f t="shared" si="267"/>
        <v/>
      </c>
      <c r="O639" s="194" t="str">
        <f t="shared" si="268"/>
        <v/>
      </c>
      <c r="P639" s="194" t="str">
        <f t="shared" si="269"/>
        <v/>
      </c>
      <c r="Q639" s="194" t="str">
        <f t="shared" si="270"/>
        <v/>
      </c>
      <c r="R639" s="194" t="str">
        <f t="shared" si="271"/>
        <v/>
      </c>
      <c r="S639" s="194" t="str">
        <f t="shared" si="272"/>
        <v/>
      </c>
      <c r="T639" s="194" t="str">
        <f t="shared" si="273"/>
        <v/>
      </c>
      <c r="U639" s="194" t="str">
        <f t="shared" si="274"/>
        <v/>
      </c>
      <c r="V639" s="194" t="str">
        <f t="shared" si="275"/>
        <v/>
      </c>
      <c r="W639" s="194" t="str">
        <f t="shared" si="276"/>
        <v/>
      </c>
      <c r="X639" s="194" t="str">
        <f t="shared" si="277"/>
        <v/>
      </c>
      <c r="Y639" s="194" t="str">
        <f t="shared" si="278"/>
        <v/>
      </c>
      <c r="Z639" s="194" t="str">
        <f t="shared" si="279"/>
        <v/>
      </c>
      <c r="AA639" s="194" t="str">
        <f t="shared" si="280"/>
        <v/>
      </c>
      <c r="AB639" s="194" t="str">
        <f t="shared" si="281"/>
        <v/>
      </c>
      <c r="AC639" s="194" t="str">
        <f t="shared" si="282"/>
        <v/>
      </c>
      <c r="AD639" s="194" t="str">
        <f t="shared" si="283"/>
        <v/>
      </c>
      <c r="AE639" s="194" t="str">
        <f t="shared" si="284"/>
        <v/>
      </c>
      <c r="AF639" s="194" t="str">
        <f t="shared" si="285"/>
        <v/>
      </c>
      <c r="AG639" s="194" t="str">
        <f t="shared" si="286"/>
        <v/>
      </c>
      <c r="AH639" s="194" t="str">
        <f t="shared" si="287"/>
        <v/>
      </c>
      <c r="AI639" s="194" t="str">
        <f t="shared" si="288"/>
        <v/>
      </c>
      <c r="AJ639" s="194" t="str">
        <f t="shared" si="289"/>
        <v/>
      </c>
    </row>
    <row r="640" spans="1:36" s="92" customFormat="1" ht="20.25" thickBot="1" x14ac:dyDescent="0.55000000000000004">
      <c r="A640" s="227">
        <v>638</v>
      </c>
      <c r="B640" s="220"/>
      <c r="C640" s="93" t="s">
        <v>2243</v>
      </c>
      <c r="D640" s="94" t="s">
        <v>466</v>
      </c>
      <c r="E640" s="95"/>
      <c r="F640" s="98"/>
      <c r="G640" s="97" t="str">
        <f t="shared" ca="1" si="265"/>
        <v/>
      </c>
      <c r="H640" s="98"/>
      <c r="I640" s="98"/>
      <c r="J640" s="102"/>
      <c r="K640" s="190">
        <f t="shared" si="292"/>
        <v>0</v>
      </c>
      <c r="L640" s="95"/>
      <c r="M640" s="195" t="str">
        <f t="shared" si="266"/>
        <v/>
      </c>
      <c r="N640" s="195" t="str">
        <f t="shared" si="267"/>
        <v/>
      </c>
      <c r="O640" s="195" t="str">
        <f t="shared" si="268"/>
        <v/>
      </c>
      <c r="P640" s="195" t="str">
        <f t="shared" si="269"/>
        <v/>
      </c>
      <c r="Q640" s="195" t="str">
        <f t="shared" si="270"/>
        <v/>
      </c>
      <c r="R640" s="195" t="str">
        <f t="shared" si="271"/>
        <v/>
      </c>
      <c r="S640" s="195" t="str">
        <f t="shared" si="272"/>
        <v/>
      </c>
      <c r="T640" s="195" t="str">
        <f t="shared" si="273"/>
        <v/>
      </c>
      <c r="U640" s="195" t="str">
        <f t="shared" si="274"/>
        <v/>
      </c>
      <c r="V640" s="195" t="str">
        <f t="shared" si="275"/>
        <v/>
      </c>
      <c r="W640" s="195" t="str">
        <f t="shared" si="276"/>
        <v/>
      </c>
      <c r="X640" s="195" t="str">
        <f t="shared" si="277"/>
        <v/>
      </c>
      <c r="Y640" s="195" t="str">
        <f t="shared" si="278"/>
        <v/>
      </c>
      <c r="Z640" s="195" t="str">
        <f t="shared" si="279"/>
        <v/>
      </c>
      <c r="AA640" s="195" t="str">
        <f t="shared" si="280"/>
        <v/>
      </c>
      <c r="AB640" s="195" t="str">
        <f t="shared" si="281"/>
        <v/>
      </c>
      <c r="AC640" s="195" t="str">
        <f t="shared" si="282"/>
        <v/>
      </c>
      <c r="AD640" s="195" t="str">
        <f t="shared" si="283"/>
        <v/>
      </c>
      <c r="AE640" s="195" t="str">
        <f t="shared" si="284"/>
        <v/>
      </c>
      <c r="AF640" s="195" t="str">
        <f t="shared" si="285"/>
        <v/>
      </c>
      <c r="AG640" s="195" t="str">
        <f t="shared" si="286"/>
        <v/>
      </c>
      <c r="AH640" s="195" t="str">
        <f t="shared" si="287"/>
        <v/>
      </c>
      <c r="AI640" s="195" t="str">
        <f t="shared" si="288"/>
        <v/>
      </c>
      <c r="AJ640" s="195" t="str">
        <f t="shared" si="289"/>
        <v/>
      </c>
    </row>
    <row r="641" spans="1:36" ht="19.5" customHeight="1" x14ac:dyDescent="0.5">
      <c r="A641" s="226">
        <v>639</v>
      </c>
      <c r="C641" s="85" t="s">
        <v>2261</v>
      </c>
      <c r="D641" s="86" t="s">
        <v>482</v>
      </c>
      <c r="E641" s="87"/>
      <c r="F641" s="90"/>
      <c r="G641" s="89" t="str">
        <f t="shared" ca="1" si="265"/>
        <v/>
      </c>
      <c r="H641" s="90"/>
      <c r="I641" s="90"/>
      <c r="J641" s="101"/>
      <c r="K641" s="118"/>
      <c r="L641" s="87"/>
      <c r="M641" s="193" t="str">
        <f t="shared" si="266"/>
        <v/>
      </c>
      <c r="N641" s="193" t="str">
        <f t="shared" si="267"/>
        <v/>
      </c>
      <c r="O641" s="193" t="str">
        <f t="shared" si="268"/>
        <v/>
      </c>
      <c r="P641" s="193" t="str">
        <f t="shared" si="269"/>
        <v/>
      </c>
      <c r="Q641" s="193" t="str">
        <f t="shared" si="270"/>
        <v/>
      </c>
      <c r="R641" s="193" t="str">
        <f t="shared" si="271"/>
        <v/>
      </c>
      <c r="S641" s="193" t="str">
        <f t="shared" si="272"/>
        <v/>
      </c>
      <c r="T641" s="193" t="str">
        <f t="shared" si="273"/>
        <v/>
      </c>
      <c r="U641" s="193" t="str">
        <f t="shared" si="274"/>
        <v/>
      </c>
      <c r="V641" s="193" t="str">
        <f t="shared" si="275"/>
        <v/>
      </c>
      <c r="W641" s="193" t="str">
        <f t="shared" si="276"/>
        <v/>
      </c>
      <c r="X641" s="193" t="str">
        <f t="shared" si="277"/>
        <v/>
      </c>
      <c r="Y641" s="193" t="str">
        <f t="shared" si="278"/>
        <v/>
      </c>
      <c r="Z641" s="193" t="str">
        <f t="shared" si="279"/>
        <v/>
      </c>
      <c r="AA641" s="193" t="str">
        <f t="shared" si="280"/>
        <v/>
      </c>
      <c r="AB641" s="193" t="str">
        <f t="shared" si="281"/>
        <v/>
      </c>
      <c r="AC641" s="193" t="str">
        <f t="shared" si="282"/>
        <v/>
      </c>
      <c r="AD641" s="193" t="str">
        <f t="shared" si="283"/>
        <v/>
      </c>
      <c r="AE641" s="193" t="str">
        <f t="shared" si="284"/>
        <v/>
      </c>
      <c r="AF641" s="193" t="str">
        <f t="shared" si="285"/>
        <v/>
      </c>
      <c r="AG641" s="193" t="str">
        <f t="shared" si="286"/>
        <v/>
      </c>
      <c r="AH641" s="193" t="str">
        <f t="shared" si="287"/>
        <v/>
      </c>
      <c r="AI641" s="193" t="str">
        <f t="shared" si="288"/>
        <v/>
      </c>
      <c r="AJ641" s="193" t="str">
        <f t="shared" si="289"/>
        <v/>
      </c>
    </row>
    <row r="642" spans="1:36" x14ac:dyDescent="0.5">
      <c r="A642" s="226">
        <v>640</v>
      </c>
      <c r="C642" s="15" t="s">
        <v>2262</v>
      </c>
      <c r="D642" s="16" t="s">
        <v>483</v>
      </c>
      <c r="E642" s="26"/>
      <c r="F642" s="28"/>
      <c r="G642" s="17" t="str">
        <f t="shared" ref="G642:G705" ca="1" si="293">IF(ISBLANK(F642) = TRUE,"",INDIRECT(CONCATENATE("Day_",F642)))</f>
        <v/>
      </c>
      <c r="H642" s="28"/>
      <c r="I642" s="28"/>
      <c r="J642" s="80"/>
      <c r="K642" s="189">
        <f t="shared" ref="K642:K652" si="294">$K$641</f>
        <v>0</v>
      </c>
      <c r="L642" s="26"/>
      <c r="M642" s="194" t="str">
        <f t="shared" si="266"/>
        <v/>
      </c>
      <c r="N642" s="194" t="str">
        <f t="shared" si="267"/>
        <v/>
      </c>
      <c r="O642" s="194" t="str">
        <f t="shared" si="268"/>
        <v/>
      </c>
      <c r="P642" s="194" t="str">
        <f t="shared" si="269"/>
        <v/>
      </c>
      <c r="Q642" s="194" t="str">
        <f t="shared" si="270"/>
        <v/>
      </c>
      <c r="R642" s="194" t="str">
        <f t="shared" si="271"/>
        <v/>
      </c>
      <c r="S642" s="194" t="str">
        <f t="shared" si="272"/>
        <v/>
      </c>
      <c r="T642" s="194" t="str">
        <f t="shared" si="273"/>
        <v/>
      </c>
      <c r="U642" s="194" t="str">
        <f t="shared" si="274"/>
        <v/>
      </c>
      <c r="V642" s="194" t="str">
        <f t="shared" si="275"/>
        <v/>
      </c>
      <c r="W642" s="194" t="str">
        <f t="shared" si="276"/>
        <v/>
      </c>
      <c r="X642" s="194" t="str">
        <f t="shared" si="277"/>
        <v/>
      </c>
      <c r="Y642" s="194" t="str">
        <f t="shared" si="278"/>
        <v/>
      </c>
      <c r="Z642" s="194" t="str">
        <f t="shared" si="279"/>
        <v/>
      </c>
      <c r="AA642" s="194" t="str">
        <f t="shared" si="280"/>
        <v/>
      </c>
      <c r="AB642" s="194" t="str">
        <f t="shared" si="281"/>
        <v/>
      </c>
      <c r="AC642" s="194" t="str">
        <f t="shared" si="282"/>
        <v/>
      </c>
      <c r="AD642" s="194" t="str">
        <f t="shared" si="283"/>
        <v/>
      </c>
      <c r="AE642" s="194" t="str">
        <f t="shared" si="284"/>
        <v/>
      </c>
      <c r="AF642" s="194" t="str">
        <f t="shared" si="285"/>
        <v/>
      </c>
      <c r="AG642" s="194" t="str">
        <f t="shared" si="286"/>
        <v/>
      </c>
      <c r="AH642" s="194" t="str">
        <f t="shared" si="287"/>
        <v/>
      </c>
      <c r="AI642" s="194" t="str">
        <f t="shared" si="288"/>
        <v/>
      </c>
      <c r="AJ642" s="194" t="str">
        <f t="shared" si="289"/>
        <v/>
      </c>
    </row>
    <row r="643" spans="1:36" x14ac:dyDescent="0.5">
      <c r="A643" s="226">
        <v>641</v>
      </c>
      <c r="C643" s="15" t="s">
        <v>2263</v>
      </c>
      <c r="D643" s="16" t="s">
        <v>484</v>
      </c>
      <c r="E643" s="26"/>
      <c r="F643" s="28"/>
      <c r="G643" s="17" t="str">
        <f t="shared" ca="1" si="293"/>
        <v/>
      </c>
      <c r="H643" s="28"/>
      <c r="I643" s="28"/>
      <c r="J643" s="80"/>
      <c r="K643" s="189">
        <f t="shared" si="294"/>
        <v>0</v>
      </c>
      <c r="L643" s="26"/>
      <c r="M643" s="194" t="str">
        <f t="shared" ref="M643:M706" si="295">IF(K643=1, IF(H643&gt;0, H643, ""), "")</f>
        <v/>
      </c>
      <c r="N643" s="194" t="str">
        <f t="shared" ref="N643:N706" si="296">IF(K643=1, IF(F643&gt;0, 1, ""), "")</f>
        <v/>
      </c>
      <c r="O643" s="194" t="str">
        <f t="shared" ref="O643:O706" si="297">IF(K643=2, IF(H643&gt;0, H643, ""), "")</f>
        <v/>
      </c>
      <c r="P643" s="194" t="str">
        <f t="shared" ref="P643:P706" si="298">IF(K643=2, IF(F643&gt;0, 1, ""), "")</f>
        <v/>
      </c>
      <c r="Q643" s="194" t="str">
        <f t="shared" ref="Q643:Q706" si="299">IF(K643=3, IF(H643&gt;0, H643, ""), "")</f>
        <v/>
      </c>
      <c r="R643" s="194" t="str">
        <f t="shared" ref="R643:R706" si="300">IF(K643=3, IF(F643&gt;0, 1, ""), "")</f>
        <v/>
      </c>
      <c r="S643" s="194" t="str">
        <f t="shared" ref="S643:S706" si="301">IF(K643=4, IF(H643&gt;0, H643, ""), "")</f>
        <v/>
      </c>
      <c r="T643" s="194" t="str">
        <f t="shared" ref="T643:T706" si="302">IF(K643=4, IF(F643&gt;0, 1, ""), "")</f>
        <v/>
      </c>
      <c r="U643" s="194" t="str">
        <f t="shared" ref="U643:U706" si="303">IF(K643=5, IF(H643&gt;0, H643, ""), "")</f>
        <v/>
      </c>
      <c r="V643" s="194" t="str">
        <f t="shared" ref="V643:V706" si="304">IF(K643=5, IF(F643&gt;0, 1, ""), "")</f>
        <v/>
      </c>
      <c r="W643" s="194" t="str">
        <f t="shared" ref="W643:W706" si="305">IF(K643=6, IF(H643&gt;0, H643, ""), "")</f>
        <v/>
      </c>
      <c r="X643" s="194" t="str">
        <f t="shared" ref="X643:X706" si="306">IF(K643=6, IF(F643&gt;0, 1, ""), "")</f>
        <v/>
      </c>
      <c r="Y643" s="194" t="str">
        <f t="shared" ref="Y643:Y706" si="307">IF(K643=7, IF(H643&gt;0, H643, ""), "")</f>
        <v/>
      </c>
      <c r="Z643" s="194" t="str">
        <f t="shared" ref="Z643:Z706" si="308">IF(K643=7, IF(F643&gt;0, 1, ""), "")</f>
        <v/>
      </c>
      <c r="AA643" s="194" t="str">
        <f t="shared" ref="AA643:AA706" si="309">IF(K643=8, IF(H643&gt;0, H643, ""), "")</f>
        <v/>
      </c>
      <c r="AB643" s="194" t="str">
        <f t="shared" ref="AB643:AB706" si="310">IF(K643=8, IF(F643&gt;0, 1, ""), "")</f>
        <v/>
      </c>
      <c r="AC643" s="194" t="str">
        <f t="shared" ref="AC643:AC706" si="311">IF(K643=9, IF(H643&gt;0, H643, ""), "")</f>
        <v/>
      </c>
      <c r="AD643" s="194" t="str">
        <f t="shared" ref="AD643:AD706" si="312">IF(K643=9, IF(F643&gt;0, 1, ""), "")</f>
        <v/>
      </c>
      <c r="AE643" s="194" t="str">
        <f t="shared" ref="AE643:AE706" si="313">IF(K643=10, IF(H643&gt;0, H643, ""), "")</f>
        <v/>
      </c>
      <c r="AF643" s="194" t="str">
        <f t="shared" ref="AF643:AF706" si="314">IF(K643=10, IF(F643&gt;0, 1, ""), "")</f>
        <v/>
      </c>
      <c r="AG643" s="194" t="str">
        <f t="shared" ref="AG643:AG706" si="315">IF(K643=11, IF(H643&gt;0, H643, ""), "")</f>
        <v/>
      </c>
      <c r="AH643" s="194" t="str">
        <f t="shared" ref="AH643:AH706" si="316">IF(K643=11, IF(F643&gt;0, 1, ""), "")</f>
        <v/>
      </c>
      <c r="AI643" s="194" t="str">
        <f t="shared" ref="AI643:AI706" si="317">IF(K643=12, IF(H643&gt;0, H643, ""), "")</f>
        <v/>
      </c>
      <c r="AJ643" s="194" t="str">
        <f t="shared" ref="AJ643:AJ706" si="318">IF(K643=12, IF(F643&gt;0, 1, ""), "")</f>
        <v/>
      </c>
    </row>
    <row r="644" spans="1:36" x14ac:dyDescent="0.5">
      <c r="A644" s="226">
        <v>642</v>
      </c>
      <c r="C644" s="15" t="s">
        <v>2264</v>
      </c>
      <c r="D644" s="16" t="s">
        <v>485</v>
      </c>
      <c r="E644" s="26"/>
      <c r="F644" s="28"/>
      <c r="G644" s="17" t="str">
        <f t="shared" ca="1" si="293"/>
        <v/>
      </c>
      <c r="H644" s="28"/>
      <c r="I644" s="28"/>
      <c r="J644" s="80"/>
      <c r="K644" s="189">
        <f t="shared" si="294"/>
        <v>0</v>
      </c>
      <c r="L644" s="26"/>
      <c r="M644" s="194" t="str">
        <f t="shared" si="295"/>
        <v/>
      </c>
      <c r="N644" s="194" t="str">
        <f t="shared" si="296"/>
        <v/>
      </c>
      <c r="O644" s="194" t="str">
        <f t="shared" si="297"/>
        <v/>
      </c>
      <c r="P644" s="194" t="str">
        <f t="shared" si="298"/>
        <v/>
      </c>
      <c r="Q644" s="194" t="str">
        <f t="shared" si="299"/>
        <v/>
      </c>
      <c r="R644" s="194" t="str">
        <f t="shared" si="300"/>
        <v/>
      </c>
      <c r="S644" s="194" t="str">
        <f t="shared" si="301"/>
        <v/>
      </c>
      <c r="T644" s="194" t="str">
        <f t="shared" si="302"/>
        <v/>
      </c>
      <c r="U644" s="194" t="str">
        <f t="shared" si="303"/>
        <v/>
      </c>
      <c r="V644" s="194" t="str">
        <f t="shared" si="304"/>
        <v/>
      </c>
      <c r="W644" s="194" t="str">
        <f t="shared" si="305"/>
        <v/>
      </c>
      <c r="X644" s="194" t="str">
        <f t="shared" si="306"/>
        <v/>
      </c>
      <c r="Y644" s="194" t="str">
        <f t="shared" si="307"/>
        <v/>
      </c>
      <c r="Z644" s="194" t="str">
        <f t="shared" si="308"/>
        <v/>
      </c>
      <c r="AA644" s="194" t="str">
        <f t="shared" si="309"/>
        <v/>
      </c>
      <c r="AB644" s="194" t="str">
        <f t="shared" si="310"/>
        <v/>
      </c>
      <c r="AC644" s="194" t="str">
        <f t="shared" si="311"/>
        <v/>
      </c>
      <c r="AD644" s="194" t="str">
        <f t="shared" si="312"/>
        <v/>
      </c>
      <c r="AE644" s="194" t="str">
        <f t="shared" si="313"/>
        <v/>
      </c>
      <c r="AF644" s="194" t="str">
        <f t="shared" si="314"/>
        <v/>
      </c>
      <c r="AG644" s="194" t="str">
        <f t="shared" si="315"/>
        <v/>
      </c>
      <c r="AH644" s="194" t="str">
        <f t="shared" si="316"/>
        <v/>
      </c>
      <c r="AI644" s="194" t="str">
        <f t="shared" si="317"/>
        <v/>
      </c>
      <c r="AJ644" s="194" t="str">
        <f t="shared" si="318"/>
        <v/>
      </c>
    </row>
    <row r="645" spans="1:36" x14ac:dyDescent="0.5">
      <c r="A645" s="226">
        <v>643</v>
      </c>
      <c r="C645" s="15" t="s">
        <v>2265</v>
      </c>
      <c r="D645" s="16" t="s">
        <v>486</v>
      </c>
      <c r="E645" s="26"/>
      <c r="F645" s="28"/>
      <c r="G645" s="17" t="str">
        <f t="shared" ca="1" si="293"/>
        <v/>
      </c>
      <c r="H645" s="28"/>
      <c r="I645" s="28"/>
      <c r="J645" s="30"/>
      <c r="K645" s="189">
        <f t="shared" si="294"/>
        <v>0</v>
      </c>
      <c r="L645" s="26"/>
      <c r="M645" s="194" t="str">
        <f t="shared" si="295"/>
        <v/>
      </c>
      <c r="N645" s="194" t="str">
        <f t="shared" si="296"/>
        <v/>
      </c>
      <c r="O645" s="194" t="str">
        <f t="shared" si="297"/>
        <v/>
      </c>
      <c r="P645" s="194" t="str">
        <f t="shared" si="298"/>
        <v/>
      </c>
      <c r="Q645" s="194" t="str">
        <f t="shared" si="299"/>
        <v/>
      </c>
      <c r="R645" s="194" t="str">
        <f t="shared" si="300"/>
        <v/>
      </c>
      <c r="S645" s="194" t="str">
        <f t="shared" si="301"/>
        <v/>
      </c>
      <c r="T645" s="194" t="str">
        <f t="shared" si="302"/>
        <v/>
      </c>
      <c r="U645" s="194" t="str">
        <f t="shared" si="303"/>
        <v/>
      </c>
      <c r="V645" s="194" t="str">
        <f t="shared" si="304"/>
        <v/>
      </c>
      <c r="W645" s="194" t="str">
        <f t="shared" si="305"/>
        <v/>
      </c>
      <c r="X645" s="194" t="str">
        <f t="shared" si="306"/>
        <v/>
      </c>
      <c r="Y645" s="194" t="str">
        <f t="shared" si="307"/>
        <v/>
      </c>
      <c r="Z645" s="194" t="str">
        <f t="shared" si="308"/>
        <v/>
      </c>
      <c r="AA645" s="194" t="str">
        <f t="shared" si="309"/>
        <v/>
      </c>
      <c r="AB645" s="194" t="str">
        <f t="shared" si="310"/>
        <v/>
      </c>
      <c r="AC645" s="194" t="str">
        <f t="shared" si="311"/>
        <v/>
      </c>
      <c r="AD645" s="194" t="str">
        <f t="shared" si="312"/>
        <v/>
      </c>
      <c r="AE645" s="194" t="str">
        <f t="shared" si="313"/>
        <v/>
      </c>
      <c r="AF645" s="194" t="str">
        <f t="shared" si="314"/>
        <v/>
      </c>
      <c r="AG645" s="194" t="str">
        <f t="shared" si="315"/>
        <v/>
      </c>
      <c r="AH645" s="194" t="str">
        <f t="shared" si="316"/>
        <v/>
      </c>
      <c r="AI645" s="194" t="str">
        <f t="shared" si="317"/>
        <v/>
      </c>
      <c r="AJ645" s="194" t="str">
        <f t="shared" si="318"/>
        <v/>
      </c>
    </row>
    <row r="646" spans="1:36" x14ac:dyDescent="0.5">
      <c r="A646" s="226">
        <v>644</v>
      </c>
      <c r="C646" s="15" t="s">
        <v>2266</v>
      </c>
      <c r="D646" s="16" t="s">
        <v>487</v>
      </c>
      <c r="E646" s="26"/>
      <c r="F646" s="28"/>
      <c r="G646" s="17" t="str">
        <f t="shared" ca="1" si="293"/>
        <v/>
      </c>
      <c r="H646" s="28"/>
      <c r="I646" s="28"/>
      <c r="J646" s="30"/>
      <c r="K646" s="189">
        <f t="shared" si="294"/>
        <v>0</v>
      </c>
      <c r="L646" s="26"/>
      <c r="M646" s="194" t="str">
        <f t="shared" si="295"/>
        <v/>
      </c>
      <c r="N646" s="194" t="str">
        <f t="shared" si="296"/>
        <v/>
      </c>
      <c r="O646" s="194" t="str">
        <f t="shared" si="297"/>
        <v/>
      </c>
      <c r="P646" s="194" t="str">
        <f t="shared" si="298"/>
        <v/>
      </c>
      <c r="Q646" s="194" t="str">
        <f t="shared" si="299"/>
        <v/>
      </c>
      <c r="R646" s="194" t="str">
        <f t="shared" si="300"/>
        <v/>
      </c>
      <c r="S646" s="194" t="str">
        <f t="shared" si="301"/>
        <v/>
      </c>
      <c r="T646" s="194" t="str">
        <f t="shared" si="302"/>
        <v/>
      </c>
      <c r="U646" s="194" t="str">
        <f t="shared" si="303"/>
        <v/>
      </c>
      <c r="V646" s="194" t="str">
        <f t="shared" si="304"/>
        <v/>
      </c>
      <c r="W646" s="194" t="str">
        <f t="shared" si="305"/>
        <v/>
      </c>
      <c r="X646" s="194" t="str">
        <f t="shared" si="306"/>
        <v/>
      </c>
      <c r="Y646" s="194" t="str">
        <f t="shared" si="307"/>
        <v/>
      </c>
      <c r="Z646" s="194" t="str">
        <f t="shared" si="308"/>
        <v/>
      </c>
      <c r="AA646" s="194" t="str">
        <f t="shared" si="309"/>
        <v/>
      </c>
      <c r="AB646" s="194" t="str">
        <f t="shared" si="310"/>
        <v/>
      </c>
      <c r="AC646" s="194" t="str">
        <f t="shared" si="311"/>
        <v/>
      </c>
      <c r="AD646" s="194" t="str">
        <f t="shared" si="312"/>
        <v/>
      </c>
      <c r="AE646" s="194" t="str">
        <f t="shared" si="313"/>
        <v/>
      </c>
      <c r="AF646" s="194" t="str">
        <f t="shared" si="314"/>
        <v/>
      </c>
      <c r="AG646" s="194" t="str">
        <f t="shared" si="315"/>
        <v/>
      </c>
      <c r="AH646" s="194" t="str">
        <f t="shared" si="316"/>
        <v/>
      </c>
      <c r="AI646" s="194" t="str">
        <f t="shared" si="317"/>
        <v/>
      </c>
      <c r="AJ646" s="194" t="str">
        <f t="shared" si="318"/>
        <v/>
      </c>
    </row>
    <row r="647" spans="1:36" x14ac:dyDescent="0.5">
      <c r="A647" s="226">
        <v>645</v>
      </c>
      <c r="C647" s="15" t="s">
        <v>2267</v>
      </c>
      <c r="D647" s="16" t="s">
        <v>488</v>
      </c>
      <c r="E647" s="26"/>
      <c r="F647" s="28"/>
      <c r="G647" s="17" t="str">
        <f t="shared" ca="1" si="293"/>
        <v/>
      </c>
      <c r="H647" s="28"/>
      <c r="I647" s="28"/>
      <c r="J647" s="80"/>
      <c r="K647" s="189">
        <f t="shared" si="294"/>
        <v>0</v>
      </c>
      <c r="L647" s="26"/>
      <c r="M647" s="194" t="str">
        <f t="shared" si="295"/>
        <v/>
      </c>
      <c r="N647" s="194" t="str">
        <f t="shared" si="296"/>
        <v/>
      </c>
      <c r="O647" s="194" t="str">
        <f t="shared" si="297"/>
        <v/>
      </c>
      <c r="P647" s="194" t="str">
        <f t="shared" si="298"/>
        <v/>
      </c>
      <c r="Q647" s="194" t="str">
        <f t="shared" si="299"/>
        <v/>
      </c>
      <c r="R647" s="194" t="str">
        <f t="shared" si="300"/>
        <v/>
      </c>
      <c r="S647" s="194" t="str">
        <f t="shared" si="301"/>
        <v/>
      </c>
      <c r="T647" s="194" t="str">
        <f t="shared" si="302"/>
        <v/>
      </c>
      <c r="U647" s="194" t="str">
        <f t="shared" si="303"/>
        <v/>
      </c>
      <c r="V647" s="194" t="str">
        <f t="shared" si="304"/>
        <v/>
      </c>
      <c r="W647" s="194" t="str">
        <f t="shared" si="305"/>
        <v/>
      </c>
      <c r="X647" s="194" t="str">
        <f t="shared" si="306"/>
        <v/>
      </c>
      <c r="Y647" s="194" t="str">
        <f t="shared" si="307"/>
        <v/>
      </c>
      <c r="Z647" s="194" t="str">
        <f t="shared" si="308"/>
        <v/>
      </c>
      <c r="AA647" s="194" t="str">
        <f t="shared" si="309"/>
        <v/>
      </c>
      <c r="AB647" s="194" t="str">
        <f t="shared" si="310"/>
        <v/>
      </c>
      <c r="AC647" s="194" t="str">
        <f t="shared" si="311"/>
        <v/>
      </c>
      <c r="AD647" s="194" t="str">
        <f t="shared" si="312"/>
        <v/>
      </c>
      <c r="AE647" s="194" t="str">
        <f t="shared" si="313"/>
        <v/>
      </c>
      <c r="AF647" s="194" t="str">
        <f t="shared" si="314"/>
        <v/>
      </c>
      <c r="AG647" s="194" t="str">
        <f t="shared" si="315"/>
        <v/>
      </c>
      <c r="AH647" s="194" t="str">
        <f t="shared" si="316"/>
        <v/>
      </c>
      <c r="AI647" s="194" t="str">
        <f t="shared" si="317"/>
        <v/>
      </c>
      <c r="AJ647" s="194" t="str">
        <f t="shared" si="318"/>
        <v/>
      </c>
    </row>
    <row r="648" spans="1:36" x14ac:dyDescent="0.5">
      <c r="A648" s="226">
        <v>646</v>
      </c>
      <c r="C648" s="15" t="s">
        <v>2268</v>
      </c>
      <c r="D648" s="16" t="s">
        <v>489</v>
      </c>
      <c r="E648" s="26"/>
      <c r="F648" s="28"/>
      <c r="G648" s="17" t="str">
        <f t="shared" ca="1" si="293"/>
        <v/>
      </c>
      <c r="H648" s="28"/>
      <c r="I648" s="28"/>
      <c r="J648" s="80"/>
      <c r="K648" s="189">
        <f t="shared" si="294"/>
        <v>0</v>
      </c>
      <c r="L648" s="26"/>
      <c r="M648" s="194" t="str">
        <f t="shared" si="295"/>
        <v/>
      </c>
      <c r="N648" s="194" t="str">
        <f t="shared" si="296"/>
        <v/>
      </c>
      <c r="O648" s="194" t="str">
        <f t="shared" si="297"/>
        <v/>
      </c>
      <c r="P648" s="194" t="str">
        <f t="shared" si="298"/>
        <v/>
      </c>
      <c r="Q648" s="194" t="str">
        <f t="shared" si="299"/>
        <v/>
      </c>
      <c r="R648" s="194" t="str">
        <f t="shared" si="300"/>
        <v/>
      </c>
      <c r="S648" s="194" t="str">
        <f t="shared" si="301"/>
        <v/>
      </c>
      <c r="T648" s="194" t="str">
        <f t="shared" si="302"/>
        <v/>
      </c>
      <c r="U648" s="194" t="str">
        <f t="shared" si="303"/>
        <v/>
      </c>
      <c r="V648" s="194" t="str">
        <f t="shared" si="304"/>
        <v/>
      </c>
      <c r="W648" s="194" t="str">
        <f t="shared" si="305"/>
        <v/>
      </c>
      <c r="X648" s="194" t="str">
        <f t="shared" si="306"/>
        <v/>
      </c>
      <c r="Y648" s="194" t="str">
        <f t="shared" si="307"/>
        <v/>
      </c>
      <c r="Z648" s="194" t="str">
        <f t="shared" si="308"/>
        <v/>
      </c>
      <c r="AA648" s="194" t="str">
        <f t="shared" si="309"/>
        <v/>
      </c>
      <c r="AB648" s="194" t="str">
        <f t="shared" si="310"/>
        <v/>
      </c>
      <c r="AC648" s="194" t="str">
        <f t="shared" si="311"/>
        <v/>
      </c>
      <c r="AD648" s="194" t="str">
        <f t="shared" si="312"/>
        <v/>
      </c>
      <c r="AE648" s="194" t="str">
        <f t="shared" si="313"/>
        <v/>
      </c>
      <c r="AF648" s="194" t="str">
        <f t="shared" si="314"/>
        <v/>
      </c>
      <c r="AG648" s="194" t="str">
        <f t="shared" si="315"/>
        <v/>
      </c>
      <c r="AH648" s="194" t="str">
        <f t="shared" si="316"/>
        <v/>
      </c>
      <c r="AI648" s="194" t="str">
        <f t="shared" si="317"/>
        <v/>
      </c>
      <c r="AJ648" s="194" t="str">
        <f t="shared" si="318"/>
        <v/>
      </c>
    </row>
    <row r="649" spans="1:36" ht="39" x14ac:dyDescent="0.5">
      <c r="A649" s="226">
        <v>647</v>
      </c>
      <c r="C649" s="15" t="s">
        <v>2260</v>
      </c>
      <c r="D649" s="16" t="s">
        <v>481</v>
      </c>
      <c r="E649" s="26"/>
      <c r="F649" s="28"/>
      <c r="G649" s="17" t="str">
        <f t="shared" ca="1" si="293"/>
        <v/>
      </c>
      <c r="H649" s="28"/>
      <c r="I649" s="28"/>
      <c r="J649" s="80"/>
      <c r="K649" s="189">
        <f t="shared" si="294"/>
        <v>0</v>
      </c>
      <c r="L649" s="26"/>
      <c r="M649" s="194" t="str">
        <f t="shared" si="295"/>
        <v/>
      </c>
      <c r="N649" s="194" t="str">
        <f t="shared" si="296"/>
        <v/>
      </c>
      <c r="O649" s="194" t="str">
        <f t="shared" si="297"/>
        <v/>
      </c>
      <c r="P649" s="194" t="str">
        <f t="shared" si="298"/>
        <v/>
      </c>
      <c r="Q649" s="194" t="str">
        <f t="shared" si="299"/>
        <v/>
      </c>
      <c r="R649" s="194" t="str">
        <f t="shared" si="300"/>
        <v/>
      </c>
      <c r="S649" s="194" t="str">
        <f t="shared" si="301"/>
        <v/>
      </c>
      <c r="T649" s="194" t="str">
        <f t="shared" si="302"/>
        <v/>
      </c>
      <c r="U649" s="194" t="str">
        <f t="shared" si="303"/>
        <v/>
      </c>
      <c r="V649" s="194" t="str">
        <f t="shared" si="304"/>
        <v/>
      </c>
      <c r="W649" s="194" t="str">
        <f t="shared" si="305"/>
        <v/>
      </c>
      <c r="X649" s="194" t="str">
        <f t="shared" si="306"/>
        <v/>
      </c>
      <c r="Y649" s="194" t="str">
        <f t="shared" si="307"/>
        <v/>
      </c>
      <c r="Z649" s="194" t="str">
        <f t="shared" si="308"/>
        <v/>
      </c>
      <c r="AA649" s="194" t="str">
        <f t="shared" si="309"/>
        <v/>
      </c>
      <c r="AB649" s="194" t="str">
        <f t="shared" si="310"/>
        <v/>
      </c>
      <c r="AC649" s="194" t="str">
        <f t="shared" si="311"/>
        <v/>
      </c>
      <c r="AD649" s="194" t="str">
        <f t="shared" si="312"/>
        <v/>
      </c>
      <c r="AE649" s="194" t="str">
        <f t="shared" si="313"/>
        <v/>
      </c>
      <c r="AF649" s="194" t="str">
        <f t="shared" si="314"/>
        <v/>
      </c>
      <c r="AG649" s="194" t="str">
        <f t="shared" si="315"/>
        <v/>
      </c>
      <c r="AH649" s="194" t="str">
        <f t="shared" si="316"/>
        <v/>
      </c>
      <c r="AI649" s="194" t="str">
        <f t="shared" si="317"/>
        <v/>
      </c>
      <c r="AJ649" s="194" t="str">
        <f t="shared" si="318"/>
        <v/>
      </c>
    </row>
    <row r="650" spans="1:36" x14ac:dyDescent="0.5">
      <c r="A650" s="226">
        <v>648</v>
      </c>
      <c r="C650" s="15" t="s">
        <v>2270</v>
      </c>
      <c r="D650" s="16" t="s">
        <v>491</v>
      </c>
      <c r="E650" s="26"/>
      <c r="F650" s="28"/>
      <c r="G650" s="17" t="str">
        <f t="shared" ca="1" si="293"/>
        <v/>
      </c>
      <c r="H650" s="28"/>
      <c r="I650" s="28"/>
      <c r="J650" s="80"/>
      <c r="K650" s="189">
        <f t="shared" si="294"/>
        <v>0</v>
      </c>
      <c r="L650" s="26"/>
      <c r="M650" s="194" t="str">
        <f t="shared" si="295"/>
        <v/>
      </c>
      <c r="N650" s="194" t="str">
        <f t="shared" si="296"/>
        <v/>
      </c>
      <c r="O650" s="194" t="str">
        <f t="shared" si="297"/>
        <v/>
      </c>
      <c r="P650" s="194" t="str">
        <f t="shared" si="298"/>
        <v/>
      </c>
      <c r="Q650" s="194" t="str">
        <f t="shared" si="299"/>
        <v/>
      </c>
      <c r="R650" s="194" t="str">
        <f t="shared" si="300"/>
        <v/>
      </c>
      <c r="S650" s="194" t="str">
        <f t="shared" si="301"/>
        <v/>
      </c>
      <c r="T650" s="194" t="str">
        <f t="shared" si="302"/>
        <v/>
      </c>
      <c r="U650" s="194" t="str">
        <f t="shared" si="303"/>
        <v/>
      </c>
      <c r="V650" s="194" t="str">
        <f t="shared" si="304"/>
        <v/>
      </c>
      <c r="W650" s="194" t="str">
        <f t="shared" si="305"/>
        <v/>
      </c>
      <c r="X650" s="194" t="str">
        <f t="shared" si="306"/>
        <v/>
      </c>
      <c r="Y650" s="194" t="str">
        <f t="shared" si="307"/>
        <v/>
      </c>
      <c r="Z650" s="194" t="str">
        <f t="shared" si="308"/>
        <v/>
      </c>
      <c r="AA650" s="194" t="str">
        <f t="shared" si="309"/>
        <v/>
      </c>
      <c r="AB650" s="194" t="str">
        <f t="shared" si="310"/>
        <v/>
      </c>
      <c r="AC650" s="194" t="str">
        <f t="shared" si="311"/>
        <v/>
      </c>
      <c r="AD650" s="194" t="str">
        <f t="shared" si="312"/>
        <v/>
      </c>
      <c r="AE650" s="194" t="str">
        <f t="shared" si="313"/>
        <v/>
      </c>
      <c r="AF650" s="194" t="str">
        <f t="shared" si="314"/>
        <v/>
      </c>
      <c r="AG650" s="194" t="str">
        <f t="shared" si="315"/>
        <v/>
      </c>
      <c r="AH650" s="194" t="str">
        <f t="shared" si="316"/>
        <v/>
      </c>
      <c r="AI650" s="194" t="str">
        <f t="shared" si="317"/>
        <v/>
      </c>
      <c r="AJ650" s="194" t="str">
        <f t="shared" si="318"/>
        <v/>
      </c>
    </row>
    <row r="651" spans="1:36" x14ac:dyDescent="0.5">
      <c r="A651" s="230">
        <v>649</v>
      </c>
      <c r="B651" s="231"/>
      <c r="C651" s="15" t="s">
        <v>2271</v>
      </c>
      <c r="D651" s="16" t="s">
        <v>492</v>
      </c>
      <c r="E651" s="26"/>
      <c r="F651" s="28"/>
      <c r="G651" s="17" t="str">
        <f t="shared" ca="1" si="293"/>
        <v/>
      </c>
      <c r="H651" s="28"/>
      <c r="I651" s="28"/>
      <c r="J651" s="80"/>
      <c r="K651" s="189">
        <f t="shared" si="294"/>
        <v>0</v>
      </c>
      <c r="L651" s="26"/>
      <c r="M651" s="194" t="str">
        <f t="shared" si="295"/>
        <v/>
      </c>
      <c r="N651" s="194" t="str">
        <f t="shared" si="296"/>
        <v/>
      </c>
      <c r="O651" s="194" t="str">
        <f t="shared" si="297"/>
        <v/>
      </c>
      <c r="P651" s="194" t="str">
        <f t="shared" si="298"/>
        <v/>
      </c>
      <c r="Q651" s="194" t="str">
        <f t="shared" si="299"/>
        <v/>
      </c>
      <c r="R651" s="194" t="str">
        <f t="shared" si="300"/>
        <v/>
      </c>
      <c r="S651" s="194" t="str">
        <f t="shared" si="301"/>
        <v/>
      </c>
      <c r="T651" s="194" t="str">
        <f t="shared" si="302"/>
        <v/>
      </c>
      <c r="U651" s="194" t="str">
        <f t="shared" si="303"/>
        <v/>
      </c>
      <c r="V651" s="194" t="str">
        <f t="shared" si="304"/>
        <v/>
      </c>
      <c r="W651" s="194" t="str">
        <f t="shared" si="305"/>
        <v/>
      </c>
      <c r="X651" s="194" t="str">
        <f t="shared" si="306"/>
        <v/>
      </c>
      <c r="Y651" s="194" t="str">
        <f t="shared" si="307"/>
        <v/>
      </c>
      <c r="Z651" s="194" t="str">
        <f t="shared" si="308"/>
        <v/>
      </c>
      <c r="AA651" s="194" t="str">
        <f t="shared" si="309"/>
        <v/>
      </c>
      <c r="AB651" s="194" t="str">
        <f t="shared" si="310"/>
        <v/>
      </c>
      <c r="AC651" s="194" t="str">
        <f t="shared" si="311"/>
        <v/>
      </c>
      <c r="AD651" s="194" t="str">
        <f t="shared" si="312"/>
        <v/>
      </c>
      <c r="AE651" s="194" t="str">
        <f t="shared" si="313"/>
        <v/>
      </c>
      <c r="AF651" s="194" t="str">
        <f t="shared" si="314"/>
        <v/>
      </c>
      <c r="AG651" s="194" t="str">
        <f t="shared" si="315"/>
        <v/>
      </c>
      <c r="AH651" s="194" t="str">
        <f t="shared" si="316"/>
        <v/>
      </c>
      <c r="AI651" s="194" t="str">
        <f t="shared" si="317"/>
        <v/>
      </c>
      <c r="AJ651" s="194" t="str">
        <f t="shared" si="318"/>
        <v/>
      </c>
    </row>
    <row r="652" spans="1:36" s="92" customFormat="1" ht="20.25" thickBot="1" x14ac:dyDescent="0.55000000000000004">
      <c r="A652" s="227">
        <v>650</v>
      </c>
      <c r="B652" s="220"/>
      <c r="C652" s="93" t="s">
        <v>2269</v>
      </c>
      <c r="D652" s="94" t="s">
        <v>490</v>
      </c>
      <c r="E652" s="95"/>
      <c r="F652" s="98"/>
      <c r="G652" s="97" t="str">
        <f t="shared" ca="1" si="293"/>
        <v/>
      </c>
      <c r="H652" s="98"/>
      <c r="I652" s="98"/>
      <c r="J652" s="102"/>
      <c r="K652" s="190">
        <f t="shared" si="294"/>
        <v>0</v>
      </c>
      <c r="L652" s="95"/>
      <c r="M652" s="195" t="str">
        <f t="shared" si="295"/>
        <v/>
      </c>
      <c r="N652" s="195" t="str">
        <f t="shared" si="296"/>
        <v/>
      </c>
      <c r="O652" s="195" t="str">
        <f t="shared" si="297"/>
        <v/>
      </c>
      <c r="P652" s="195" t="str">
        <f t="shared" si="298"/>
        <v/>
      </c>
      <c r="Q652" s="195" t="str">
        <f t="shared" si="299"/>
        <v/>
      </c>
      <c r="R652" s="195" t="str">
        <f t="shared" si="300"/>
        <v/>
      </c>
      <c r="S652" s="195" t="str">
        <f t="shared" si="301"/>
        <v/>
      </c>
      <c r="T652" s="195" t="str">
        <f t="shared" si="302"/>
        <v/>
      </c>
      <c r="U652" s="195" t="str">
        <f t="shared" si="303"/>
        <v/>
      </c>
      <c r="V652" s="195" t="str">
        <f t="shared" si="304"/>
        <v/>
      </c>
      <c r="W652" s="195" t="str">
        <f t="shared" si="305"/>
        <v/>
      </c>
      <c r="X652" s="195" t="str">
        <f t="shared" si="306"/>
        <v/>
      </c>
      <c r="Y652" s="195" t="str">
        <f t="shared" si="307"/>
        <v/>
      </c>
      <c r="Z652" s="195" t="str">
        <f t="shared" si="308"/>
        <v/>
      </c>
      <c r="AA652" s="195" t="str">
        <f t="shared" si="309"/>
        <v/>
      </c>
      <c r="AB652" s="195" t="str">
        <f t="shared" si="310"/>
        <v/>
      </c>
      <c r="AC652" s="195" t="str">
        <f t="shared" si="311"/>
        <v/>
      </c>
      <c r="AD652" s="195" t="str">
        <f t="shared" si="312"/>
        <v/>
      </c>
      <c r="AE652" s="195" t="str">
        <f t="shared" si="313"/>
        <v/>
      </c>
      <c r="AF652" s="195" t="str">
        <f t="shared" si="314"/>
        <v/>
      </c>
      <c r="AG652" s="195" t="str">
        <f t="shared" si="315"/>
        <v/>
      </c>
      <c r="AH652" s="195" t="str">
        <f t="shared" si="316"/>
        <v/>
      </c>
      <c r="AI652" s="195" t="str">
        <f t="shared" si="317"/>
        <v/>
      </c>
      <c r="AJ652" s="195" t="str">
        <f t="shared" si="318"/>
        <v/>
      </c>
    </row>
    <row r="653" spans="1:36" x14ac:dyDescent="0.5">
      <c r="A653" s="226">
        <v>651</v>
      </c>
      <c r="C653" s="85" t="s">
        <v>2273</v>
      </c>
      <c r="D653" s="86" t="s">
        <v>494</v>
      </c>
      <c r="E653" s="87"/>
      <c r="F653" s="90"/>
      <c r="G653" s="89" t="str">
        <f t="shared" ca="1" si="293"/>
        <v/>
      </c>
      <c r="H653" s="90"/>
      <c r="I653" s="90"/>
      <c r="J653" s="91"/>
      <c r="K653" s="118"/>
      <c r="L653" s="87"/>
      <c r="M653" s="193" t="str">
        <f t="shared" si="295"/>
        <v/>
      </c>
      <c r="N653" s="193" t="str">
        <f t="shared" si="296"/>
        <v/>
      </c>
      <c r="O653" s="193" t="str">
        <f t="shared" si="297"/>
        <v/>
      </c>
      <c r="P653" s="193" t="str">
        <f t="shared" si="298"/>
        <v/>
      </c>
      <c r="Q653" s="193" t="str">
        <f t="shared" si="299"/>
        <v/>
      </c>
      <c r="R653" s="193" t="str">
        <f t="shared" si="300"/>
        <v/>
      </c>
      <c r="S653" s="193" t="str">
        <f t="shared" si="301"/>
        <v/>
      </c>
      <c r="T653" s="193" t="str">
        <f t="shared" si="302"/>
        <v/>
      </c>
      <c r="U653" s="193" t="str">
        <f t="shared" si="303"/>
        <v/>
      </c>
      <c r="V653" s="193" t="str">
        <f t="shared" si="304"/>
        <v/>
      </c>
      <c r="W653" s="193" t="str">
        <f t="shared" si="305"/>
        <v/>
      </c>
      <c r="X653" s="193" t="str">
        <f t="shared" si="306"/>
        <v/>
      </c>
      <c r="Y653" s="193" t="str">
        <f t="shared" si="307"/>
        <v/>
      </c>
      <c r="Z653" s="193" t="str">
        <f t="shared" si="308"/>
        <v/>
      </c>
      <c r="AA653" s="193" t="str">
        <f t="shared" si="309"/>
        <v/>
      </c>
      <c r="AB653" s="193" t="str">
        <f t="shared" si="310"/>
        <v/>
      </c>
      <c r="AC653" s="193" t="str">
        <f t="shared" si="311"/>
        <v/>
      </c>
      <c r="AD653" s="193" t="str">
        <f t="shared" si="312"/>
        <v/>
      </c>
      <c r="AE653" s="193" t="str">
        <f t="shared" si="313"/>
        <v/>
      </c>
      <c r="AF653" s="193" t="str">
        <f t="shared" si="314"/>
        <v/>
      </c>
      <c r="AG653" s="193" t="str">
        <f t="shared" si="315"/>
        <v/>
      </c>
      <c r="AH653" s="193" t="str">
        <f t="shared" si="316"/>
        <v/>
      </c>
      <c r="AI653" s="193" t="str">
        <f t="shared" si="317"/>
        <v/>
      </c>
      <c r="AJ653" s="193" t="str">
        <f t="shared" si="318"/>
        <v/>
      </c>
    </row>
    <row r="654" spans="1:36" x14ac:dyDescent="0.5">
      <c r="A654" s="226">
        <v>652</v>
      </c>
      <c r="C654" s="15" t="s">
        <v>2274</v>
      </c>
      <c r="D654" s="16" t="s">
        <v>495</v>
      </c>
      <c r="E654" s="26"/>
      <c r="F654" s="28"/>
      <c r="G654" s="17" t="str">
        <f t="shared" ca="1" si="293"/>
        <v/>
      </c>
      <c r="H654" s="28"/>
      <c r="I654" s="28"/>
      <c r="J654" s="30"/>
      <c r="K654" s="189">
        <f t="shared" ref="K654:K668" si="319">$K$653</f>
        <v>0</v>
      </c>
      <c r="L654" s="26"/>
      <c r="M654" s="194" t="str">
        <f t="shared" si="295"/>
        <v/>
      </c>
      <c r="N654" s="194" t="str">
        <f t="shared" si="296"/>
        <v/>
      </c>
      <c r="O654" s="194" t="str">
        <f t="shared" si="297"/>
        <v/>
      </c>
      <c r="P654" s="194" t="str">
        <f t="shared" si="298"/>
        <v/>
      </c>
      <c r="Q654" s="194" t="str">
        <f t="shared" si="299"/>
        <v/>
      </c>
      <c r="R654" s="194" t="str">
        <f t="shared" si="300"/>
        <v/>
      </c>
      <c r="S654" s="194" t="str">
        <f t="shared" si="301"/>
        <v/>
      </c>
      <c r="T654" s="194" t="str">
        <f t="shared" si="302"/>
        <v/>
      </c>
      <c r="U654" s="194" t="str">
        <f t="shared" si="303"/>
        <v/>
      </c>
      <c r="V654" s="194" t="str">
        <f t="shared" si="304"/>
        <v/>
      </c>
      <c r="W654" s="194" t="str">
        <f t="shared" si="305"/>
        <v/>
      </c>
      <c r="X654" s="194" t="str">
        <f t="shared" si="306"/>
        <v/>
      </c>
      <c r="Y654" s="194" t="str">
        <f t="shared" si="307"/>
        <v/>
      </c>
      <c r="Z654" s="194" t="str">
        <f t="shared" si="308"/>
        <v/>
      </c>
      <c r="AA654" s="194" t="str">
        <f t="shared" si="309"/>
        <v/>
      </c>
      <c r="AB654" s="194" t="str">
        <f t="shared" si="310"/>
        <v/>
      </c>
      <c r="AC654" s="194" t="str">
        <f t="shared" si="311"/>
        <v/>
      </c>
      <c r="AD654" s="194" t="str">
        <f t="shared" si="312"/>
        <v/>
      </c>
      <c r="AE654" s="194" t="str">
        <f t="shared" si="313"/>
        <v/>
      </c>
      <c r="AF654" s="194" t="str">
        <f t="shared" si="314"/>
        <v/>
      </c>
      <c r="AG654" s="194" t="str">
        <f t="shared" si="315"/>
        <v/>
      </c>
      <c r="AH654" s="194" t="str">
        <f t="shared" si="316"/>
        <v/>
      </c>
      <c r="AI654" s="194" t="str">
        <f t="shared" si="317"/>
        <v/>
      </c>
      <c r="AJ654" s="194" t="str">
        <f t="shared" si="318"/>
        <v/>
      </c>
    </row>
    <row r="655" spans="1:36" x14ac:dyDescent="0.5">
      <c r="A655" s="226">
        <v>653</v>
      </c>
      <c r="C655" s="15" t="s">
        <v>2276</v>
      </c>
      <c r="D655" s="16" t="s">
        <v>497</v>
      </c>
      <c r="E655" s="26"/>
      <c r="F655" s="28"/>
      <c r="G655" s="17" t="str">
        <f t="shared" ca="1" si="293"/>
        <v/>
      </c>
      <c r="H655" s="28"/>
      <c r="I655" s="28"/>
      <c r="J655" s="30"/>
      <c r="K655" s="189">
        <f t="shared" si="319"/>
        <v>0</v>
      </c>
      <c r="L655" s="26"/>
      <c r="M655" s="194" t="str">
        <f t="shared" si="295"/>
        <v/>
      </c>
      <c r="N655" s="194" t="str">
        <f t="shared" si="296"/>
        <v/>
      </c>
      <c r="O655" s="194" t="str">
        <f t="shared" si="297"/>
        <v/>
      </c>
      <c r="P655" s="194" t="str">
        <f t="shared" si="298"/>
        <v/>
      </c>
      <c r="Q655" s="194" t="str">
        <f t="shared" si="299"/>
        <v/>
      </c>
      <c r="R655" s="194" t="str">
        <f t="shared" si="300"/>
        <v/>
      </c>
      <c r="S655" s="194" t="str">
        <f t="shared" si="301"/>
        <v/>
      </c>
      <c r="T655" s="194" t="str">
        <f t="shared" si="302"/>
        <v/>
      </c>
      <c r="U655" s="194" t="str">
        <f t="shared" si="303"/>
        <v/>
      </c>
      <c r="V655" s="194" t="str">
        <f t="shared" si="304"/>
        <v/>
      </c>
      <c r="W655" s="194" t="str">
        <f t="shared" si="305"/>
        <v/>
      </c>
      <c r="X655" s="194" t="str">
        <f t="shared" si="306"/>
        <v/>
      </c>
      <c r="Y655" s="194" t="str">
        <f t="shared" si="307"/>
        <v/>
      </c>
      <c r="Z655" s="194" t="str">
        <f t="shared" si="308"/>
        <v/>
      </c>
      <c r="AA655" s="194" t="str">
        <f t="shared" si="309"/>
        <v/>
      </c>
      <c r="AB655" s="194" t="str">
        <f t="shared" si="310"/>
        <v/>
      </c>
      <c r="AC655" s="194" t="str">
        <f t="shared" si="311"/>
        <v/>
      </c>
      <c r="AD655" s="194" t="str">
        <f t="shared" si="312"/>
        <v/>
      </c>
      <c r="AE655" s="194" t="str">
        <f t="shared" si="313"/>
        <v/>
      </c>
      <c r="AF655" s="194" t="str">
        <f t="shared" si="314"/>
        <v/>
      </c>
      <c r="AG655" s="194" t="str">
        <f t="shared" si="315"/>
        <v/>
      </c>
      <c r="AH655" s="194" t="str">
        <f t="shared" si="316"/>
        <v/>
      </c>
      <c r="AI655" s="194" t="str">
        <f t="shared" si="317"/>
        <v/>
      </c>
      <c r="AJ655" s="194" t="str">
        <f t="shared" si="318"/>
        <v/>
      </c>
    </row>
    <row r="656" spans="1:36" x14ac:dyDescent="0.5">
      <c r="A656" s="226">
        <v>654</v>
      </c>
      <c r="C656" s="15" t="s">
        <v>2277</v>
      </c>
      <c r="D656" s="16" t="s">
        <v>498</v>
      </c>
      <c r="E656" s="26"/>
      <c r="F656" s="28"/>
      <c r="G656" s="17" t="str">
        <f t="shared" ca="1" si="293"/>
        <v/>
      </c>
      <c r="H656" s="28"/>
      <c r="I656" s="28"/>
      <c r="J656" s="30"/>
      <c r="K656" s="189">
        <f t="shared" si="319"/>
        <v>0</v>
      </c>
      <c r="L656" s="26"/>
      <c r="M656" s="194" t="str">
        <f t="shared" si="295"/>
        <v/>
      </c>
      <c r="N656" s="194" t="str">
        <f t="shared" si="296"/>
        <v/>
      </c>
      <c r="O656" s="194" t="str">
        <f t="shared" si="297"/>
        <v/>
      </c>
      <c r="P656" s="194" t="str">
        <f t="shared" si="298"/>
        <v/>
      </c>
      <c r="Q656" s="194" t="str">
        <f t="shared" si="299"/>
        <v/>
      </c>
      <c r="R656" s="194" t="str">
        <f t="shared" si="300"/>
        <v/>
      </c>
      <c r="S656" s="194" t="str">
        <f t="shared" si="301"/>
        <v/>
      </c>
      <c r="T656" s="194" t="str">
        <f t="shared" si="302"/>
        <v/>
      </c>
      <c r="U656" s="194" t="str">
        <f t="shared" si="303"/>
        <v/>
      </c>
      <c r="V656" s="194" t="str">
        <f t="shared" si="304"/>
        <v/>
      </c>
      <c r="W656" s="194" t="str">
        <f t="shared" si="305"/>
        <v/>
      </c>
      <c r="X656" s="194" t="str">
        <f t="shared" si="306"/>
        <v/>
      </c>
      <c r="Y656" s="194" t="str">
        <f t="shared" si="307"/>
        <v/>
      </c>
      <c r="Z656" s="194" t="str">
        <f t="shared" si="308"/>
        <v/>
      </c>
      <c r="AA656" s="194" t="str">
        <f t="shared" si="309"/>
        <v/>
      </c>
      <c r="AB656" s="194" t="str">
        <f t="shared" si="310"/>
        <v/>
      </c>
      <c r="AC656" s="194" t="str">
        <f t="shared" si="311"/>
        <v/>
      </c>
      <c r="AD656" s="194" t="str">
        <f t="shared" si="312"/>
        <v/>
      </c>
      <c r="AE656" s="194" t="str">
        <f t="shared" si="313"/>
        <v/>
      </c>
      <c r="AF656" s="194" t="str">
        <f t="shared" si="314"/>
        <v/>
      </c>
      <c r="AG656" s="194" t="str">
        <f t="shared" si="315"/>
        <v/>
      </c>
      <c r="AH656" s="194" t="str">
        <f t="shared" si="316"/>
        <v/>
      </c>
      <c r="AI656" s="194" t="str">
        <f t="shared" si="317"/>
        <v/>
      </c>
      <c r="AJ656" s="194" t="str">
        <f t="shared" si="318"/>
        <v/>
      </c>
    </row>
    <row r="657" spans="1:36" x14ac:dyDescent="0.5">
      <c r="A657" s="226">
        <v>655</v>
      </c>
      <c r="C657" s="15" t="s">
        <v>2278</v>
      </c>
      <c r="D657" s="16" t="s">
        <v>499</v>
      </c>
      <c r="E657" s="26"/>
      <c r="F657" s="28"/>
      <c r="G657" s="17" t="str">
        <f t="shared" ca="1" si="293"/>
        <v/>
      </c>
      <c r="H657" s="28"/>
      <c r="I657" s="28"/>
      <c r="J657" s="30"/>
      <c r="K657" s="189">
        <f t="shared" si="319"/>
        <v>0</v>
      </c>
      <c r="L657" s="26"/>
      <c r="M657" s="194" t="str">
        <f t="shared" si="295"/>
        <v/>
      </c>
      <c r="N657" s="194" t="str">
        <f t="shared" si="296"/>
        <v/>
      </c>
      <c r="O657" s="194" t="str">
        <f t="shared" si="297"/>
        <v/>
      </c>
      <c r="P657" s="194" t="str">
        <f t="shared" si="298"/>
        <v/>
      </c>
      <c r="Q657" s="194" t="str">
        <f t="shared" si="299"/>
        <v/>
      </c>
      <c r="R657" s="194" t="str">
        <f t="shared" si="300"/>
        <v/>
      </c>
      <c r="S657" s="194" t="str">
        <f t="shared" si="301"/>
        <v/>
      </c>
      <c r="T657" s="194" t="str">
        <f t="shared" si="302"/>
        <v/>
      </c>
      <c r="U657" s="194" t="str">
        <f t="shared" si="303"/>
        <v/>
      </c>
      <c r="V657" s="194" t="str">
        <f t="shared" si="304"/>
        <v/>
      </c>
      <c r="W657" s="194" t="str">
        <f t="shared" si="305"/>
        <v/>
      </c>
      <c r="X657" s="194" t="str">
        <f t="shared" si="306"/>
        <v/>
      </c>
      <c r="Y657" s="194" t="str">
        <f t="shared" si="307"/>
        <v/>
      </c>
      <c r="Z657" s="194" t="str">
        <f t="shared" si="308"/>
        <v/>
      </c>
      <c r="AA657" s="194" t="str">
        <f t="shared" si="309"/>
        <v/>
      </c>
      <c r="AB657" s="194" t="str">
        <f t="shared" si="310"/>
        <v/>
      </c>
      <c r="AC657" s="194" t="str">
        <f t="shared" si="311"/>
        <v/>
      </c>
      <c r="AD657" s="194" t="str">
        <f t="shared" si="312"/>
        <v/>
      </c>
      <c r="AE657" s="194" t="str">
        <f t="shared" si="313"/>
        <v/>
      </c>
      <c r="AF657" s="194" t="str">
        <f t="shared" si="314"/>
        <v/>
      </c>
      <c r="AG657" s="194" t="str">
        <f t="shared" si="315"/>
        <v/>
      </c>
      <c r="AH657" s="194" t="str">
        <f t="shared" si="316"/>
        <v/>
      </c>
      <c r="AI657" s="194" t="str">
        <f t="shared" si="317"/>
        <v/>
      </c>
      <c r="AJ657" s="194" t="str">
        <f t="shared" si="318"/>
        <v/>
      </c>
    </row>
    <row r="658" spans="1:36" x14ac:dyDescent="0.5">
      <c r="A658" s="226">
        <v>656</v>
      </c>
      <c r="C658" s="15" t="s">
        <v>2279</v>
      </c>
      <c r="D658" s="16" t="s">
        <v>500</v>
      </c>
      <c r="E658" s="26"/>
      <c r="F658" s="28"/>
      <c r="G658" s="17" t="str">
        <f t="shared" ca="1" si="293"/>
        <v/>
      </c>
      <c r="H658" s="28"/>
      <c r="I658" s="28"/>
      <c r="J658" s="30"/>
      <c r="K658" s="189">
        <f t="shared" si="319"/>
        <v>0</v>
      </c>
      <c r="L658" s="26"/>
      <c r="M658" s="194" t="str">
        <f t="shared" si="295"/>
        <v/>
      </c>
      <c r="N658" s="194" t="str">
        <f t="shared" si="296"/>
        <v/>
      </c>
      <c r="O658" s="194" t="str">
        <f t="shared" si="297"/>
        <v/>
      </c>
      <c r="P658" s="194" t="str">
        <f t="shared" si="298"/>
        <v/>
      </c>
      <c r="Q658" s="194" t="str">
        <f t="shared" si="299"/>
        <v/>
      </c>
      <c r="R658" s="194" t="str">
        <f t="shared" si="300"/>
        <v/>
      </c>
      <c r="S658" s="194" t="str">
        <f t="shared" si="301"/>
        <v/>
      </c>
      <c r="T658" s="194" t="str">
        <f t="shared" si="302"/>
        <v/>
      </c>
      <c r="U658" s="194" t="str">
        <f t="shared" si="303"/>
        <v/>
      </c>
      <c r="V658" s="194" t="str">
        <f t="shared" si="304"/>
        <v/>
      </c>
      <c r="W658" s="194" t="str">
        <f t="shared" si="305"/>
        <v/>
      </c>
      <c r="X658" s="194" t="str">
        <f t="shared" si="306"/>
        <v/>
      </c>
      <c r="Y658" s="194" t="str">
        <f t="shared" si="307"/>
        <v/>
      </c>
      <c r="Z658" s="194" t="str">
        <f t="shared" si="308"/>
        <v/>
      </c>
      <c r="AA658" s="194" t="str">
        <f t="shared" si="309"/>
        <v/>
      </c>
      <c r="AB658" s="194" t="str">
        <f t="shared" si="310"/>
        <v/>
      </c>
      <c r="AC658" s="194" t="str">
        <f t="shared" si="311"/>
        <v/>
      </c>
      <c r="AD658" s="194" t="str">
        <f t="shared" si="312"/>
        <v/>
      </c>
      <c r="AE658" s="194" t="str">
        <f t="shared" si="313"/>
        <v/>
      </c>
      <c r="AF658" s="194" t="str">
        <f t="shared" si="314"/>
        <v/>
      </c>
      <c r="AG658" s="194" t="str">
        <f t="shared" si="315"/>
        <v/>
      </c>
      <c r="AH658" s="194" t="str">
        <f t="shared" si="316"/>
        <v/>
      </c>
      <c r="AI658" s="194" t="str">
        <f t="shared" si="317"/>
        <v/>
      </c>
      <c r="AJ658" s="194" t="str">
        <f t="shared" si="318"/>
        <v/>
      </c>
    </row>
    <row r="659" spans="1:36" x14ac:dyDescent="0.5">
      <c r="A659" s="226">
        <v>657</v>
      </c>
      <c r="C659" s="15" t="s">
        <v>2275</v>
      </c>
      <c r="D659" s="16" t="s">
        <v>496</v>
      </c>
      <c r="E659" s="26"/>
      <c r="F659" s="28"/>
      <c r="G659" s="17" t="str">
        <f t="shared" ca="1" si="293"/>
        <v/>
      </c>
      <c r="H659" s="28"/>
      <c r="I659" s="28"/>
      <c r="J659" s="30"/>
      <c r="K659" s="189">
        <f t="shared" si="319"/>
        <v>0</v>
      </c>
      <c r="L659" s="26"/>
      <c r="M659" s="194" t="str">
        <f t="shared" si="295"/>
        <v/>
      </c>
      <c r="N659" s="194" t="str">
        <f t="shared" si="296"/>
        <v/>
      </c>
      <c r="O659" s="194" t="str">
        <f t="shared" si="297"/>
        <v/>
      </c>
      <c r="P659" s="194" t="str">
        <f t="shared" si="298"/>
        <v/>
      </c>
      <c r="Q659" s="194" t="str">
        <f t="shared" si="299"/>
        <v/>
      </c>
      <c r="R659" s="194" t="str">
        <f t="shared" si="300"/>
        <v/>
      </c>
      <c r="S659" s="194" t="str">
        <f t="shared" si="301"/>
        <v/>
      </c>
      <c r="T659" s="194" t="str">
        <f t="shared" si="302"/>
        <v/>
      </c>
      <c r="U659" s="194" t="str">
        <f t="shared" si="303"/>
        <v/>
      </c>
      <c r="V659" s="194" t="str">
        <f t="shared" si="304"/>
        <v/>
      </c>
      <c r="W659" s="194" t="str">
        <f t="shared" si="305"/>
        <v/>
      </c>
      <c r="X659" s="194" t="str">
        <f t="shared" si="306"/>
        <v/>
      </c>
      <c r="Y659" s="194" t="str">
        <f t="shared" si="307"/>
        <v/>
      </c>
      <c r="Z659" s="194" t="str">
        <f t="shared" si="308"/>
        <v/>
      </c>
      <c r="AA659" s="194" t="str">
        <f t="shared" si="309"/>
        <v/>
      </c>
      <c r="AB659" s="194" t="str">
        <f t="shared" si="310"/>
        <v/>
      </c>
      <c r="AC659" s="194" t="str">
        <f t="shared" si="311"/>
        <v/>
      </c>
      <c r="AD659" s="194" t="str">
        <f t="shared" si="312"/>
        <v/>
      </c>
      <c r="AE659" s="194" t="str">
        <f t="shared" si="313"/>
        <v/>
      </c>
      <c r="AF659" s="194" t="str">
        <f t="shared" si="314"/>
        <v/>
      </c>
      <c r="AG659" s="194" t="str">
        <f t="shared" si="315"/>
        <v/>
      </c>
      <c r="AH659" s="194" t="str">
        <f t="shared" si="316"/>
        <v/>
      </c>
      <c r="AI659" s="194" t="str">
        <f t="shared" si="317"/>
        <v/>
      </c>
      <c r="AJ659" s="194" t="str">
        <f t="shared" si="318"/>
        <v/>
      </c>
    </row>
    <row r="660" spans="1:36" x14ac:dyDescent="0.5">
      <c r="A660" s="226">
        <v>658</v>
      </c>
      <c r="C660" s="15" t="s">
        <v>2281</v>
      </c>
      <c r="D660" s="16" t="s">
        <v>502</v>
      </c>
      <c r="E660" s="26"/>
      <c r="F660" s="28"/>
      <c r="G660" s="17" t="str">
        <f t="shared" ca="1" si="293"/>
        <v/>
      </c>
      <c r="H660" s="28"/>
      <c r="I660" s="28"/>
      <c r="J660" s="30"/>
      <c r="K660" s="189">
        <f t="shared" si="319"/>
        <v>0</v>
      </c>
      <c r="L660" s="26"/>
      <c r="M660" s="194" t="str">
        <f t="shared" si="295"/>
        <v/>
      </c>
      <c r="N660" s="194" t="str">
        <f t="shared" si="296"/>
        <v/>
      </c>
      <c r="O660" s="194" t="str">
        <f t="shared" si="297"/>
        <v/>
      </c>
      <c r="P660" s="194" t="str">
        <f t="shared" si="298"/>
        <v/>
      </c>
      <c r="Q660" s="194" t="str">
        <f t="shared" si="299"/>
        <v/>
      </c>
      <c r="R660" s="194" t="str">
        <f t="shared" si="300"/>
        <v/>
      </c>
      <c r="S660" s="194" t="str">
        <f t="shared" si="301"/>
        <v/>
      </c>
      <c r="T660" s="194" t="str">
        <f t="shared" si="302"/>
        <v/>
      </c>
      <c r="U660" s="194" t="str">
        <f t="shared" si="303"/>
        <v/>
      </c>
      <c r="V660" s="194" t="str">
        <f t="shared" si="304"/>
        <v/>
      </c>
      <c r="W660" s="194" t="str">
        <f t="shared" si="305"/>
        <v/>
      </c>
      <c r="X660" s="194" t="str">
        <f t="shared" si="306"/>
        <v/>
      </c>
      <c r="Y660" s="194" t="str">
        <f t="shared" si="307"/>
        <v/>
      </c>
      <c r="Z660" s="194" t="str">
        <f t="shared" si="308"/>
        <v/>
      </c>
      <c r="AA660" s="194" t="str">
        <f t="shared" si="309"/>
        <v/>
      </c>
      <c r="AB660" s="194" t="str">
        <f t="shared" si="310"/>
        <v/>
      </c>
      <c r="AC660" s="194" t="str">
        <f t="shared" si="311"/>
        <v/>
      </c>
      <c r="AD660" s="194" t="str">
        <f t="shared" si="312"/>
        <v/>
      </c>
      <c r="AE660" s="194" t="str">
        <f t="shared" si="313"/>
        <v/>
      </c>
      <c r="AF660" s="194" t="str">
        <f t="shared" si="314"/>
        <v/>
      </c>
      <c r="AG660" s="194" t="str">
        <f t="shared" si="315"/>
        <v/>
      </c>
      <c r="AH660" s="194" t="str">
        <f t="shared" si="316"/>
        <v/>
      </c>
      <c r="AI660" s="194" t="str">
        <f t="shared" si="317"/>
        <v/>
      </c>
      <c r="AJ660" s="194" t="str">
        <f t="shared" si="318"/>
        <v/>
      </c>
    </row>
    <row r="661" spans="1:36" x14ac:dyDescent="0.5">
      <c r="A661" s="226">
        <v>659</v>
      </c>
      <c r="C661" s="15" t="s">
        <v>2282</v>
      </c>
      <c r="D661" s="16" t="s">
        <v>503</v>
      </c>
      <c r="E661" s="26"/>
      <c r="F661" s="28"/>
      <c r="G661" s="17" t="str">
        <f t="shared" ca="1" si="293"/>
        <v/>
      </c>
      <c r="H661" s="28"/>
      <c r="I661" s="28"/>
      <c r="J661" s="30"/>
      <c r="K661" s="189">
        <f t="shared" si="319"/>
        <v>0</v>
      </c>
      <c r="L661" s="26"/>
      <c r="M661" s="194" t="str">
        <f t="shared" si="295"/>
        <v/>
      </c>
      <c r="N661" s="194" t="str">
        <f t="shared" si="296"/>
        <v/>
      </c>
      <c r="O661" s="194" t="str">
        <f t="shared" si="297"/>
        <v/>
      </c>
      <c r="P661" s="194" t="str">
        <f t="shared" si="298"/>
        <v/>
      </c>
      <c r="Q661" s="194" t="str">
        <f t="shared" si="299"/>
        <v/>
      </c>
      <c r="R661" s="194" t="str">
        <f t="shared" si="300"/>
        <v/>
      </c>
      <c r="S661" s="194" t="str">
        <f t="shared" si="301"/>
        <v/>
      </c>
      <c r="T661" s="194" t="str">
        <f t="shared" si="302"/>
        <v/>
      </c>
      <c r="U661" s="194" t="str">
        <f t="shared" si="303"/>
        <v/>
      </c>
      <c r="V661" s="194" t="str">
        <f t="shared" si="304"/>
        <v/>
      </c>
      <c r="W661" s="194" t="str">
        <f t="shared" si="305"/>
        <v/>
      </c>
      <c r="X661" s="194" t="str">
        <f t="shared" si="306"/>
        <v/>
      </c>
      <c r="Y661" s="194" t="str">
        <f t="shared" si="307"/>
        <v/>
      </c>
      <c r="Z661" s="194" t="str">
        <f t="shared" si="308"/>
        <v/>
      </c>
      <c r="AA661" s="194" t="str">
        <f t="shared" si="309"/>
        <v/>
      </c>
      <c r="AB661" s="194" t="str">
        <f t="shared" si="310"/>
        <v/>
      </c>
      <c r="AC661" s="194" t="str">
        <f t="shared" si="311"/>
        <v/>
      </c>
      <c r="AD661" s="194" t="str">
        <f t="shared" si="312"/>
        <v/>
      </c>
      <c r="AE661" s="194" t="str">
        <f t="shared" si="313"/>
        <v/>
      </c>
      <c r="AF661" s="194" t="str">
        <f t="shared" si="314"/>
        <v/>
      </c>
      <c r="AG661" s="194" t="str">
        <f t="shared" si="315"/>
        <v/>
      </c>
      <c r="AH661" s="194" t="str">
        <f t="shared" si="316"/>
        <v/>
      </c>
      <c r="AI661" s="194" t="str">
        <f t="shared" si="317"/>
        <v/>
      </c>
      <c r="AJ661" s="194" t="str">
        <f t="shared" si="318"/>
        <v/>
      </c>
    </row>
    <row r="662" spans="1:36" x14ac:dyDescent="0.5">
      <c r="A662" s="226">
        <v>660</v>
      </c>
      <c r="C662" s="15" t="s">
        <v>2283</v>
      </c>
      <c r="D662" s="16" t="s">
        <v>504</v>
      </c>
      <c r="E662" s="26"/>
      <c r="F662" s="28"/>
      <c r="G662" s="17" t="str">
        <f t="shared" ca="1" si="293"/>
        <v/>
      </c>
      <c r="H662" s="28"/>
      <c r="I662" s="28"/>
      <c r="J662" s="30"/>
      <c r="K662" s="189">
        <f t="shared" si="319"/>
        <v>0</v>
      </c>
      <c r="L662" s="26"/>
      <c r="M662" s="194" t="str">
        <f t="shared" si="295"/>
        <v/>
      </c>
      <c r="N662" s="194" t="str">
        <f t="shared" si="296"/>
        <v/>
      </c>
      <c r="O662" s="194" t="str">
        <f t="shared" si="297"/>
        <v/>
      </c>
      <c r="P662" s="194" t="str">
        <f t="shared" si="298"/>
        <v/>
      </c>
      <c r="Q662" s="194" t="str">
        <f t="shared" si="299"/>
        <v/>
      </c>
      <c r="R662" s="194" t="str">
        <f t="shared" si="300"/>
        <v/>
      </c>
      <c r="S662" s="194" t="str">
        <f t="shared" si="301"/>
        <v/>
      </c>
      <c r="T662" s="194" t="str">
        <f t="shared" si="302"/>
        <v/>
      </c>
      <c r="U662" s="194" t="str">
        <f t="shared" si="303"/>
        <v/>
      </c>
      <c r="V662" s="194" t="str">
        <f t="shared" si="304"/>
        <v/>
      </c>
      <c r="W662" s="194" t="str">
        <f t="shared" si="305"/>
        <v/>
      </c>
      <c r="X662" s="194" t="str">
        <f t="shared" si="306"/>
        <v/>
      </c>
      <c r="Y662" s="194" t="str">
        <f t="shared" si="307"/>
        <v/>
      </c>
      <c r="Z662" s="194" t="str">
        <f t="shared" si="308"/>
        <v/>
      </c>
      <c r="AA662" s="194" t="str">
        <f t="shared" si="309"/>
        <v/>
      </c>
      <c r="AB662" s="194" t="str">
        <f t="shared" si="310"/>
        <v/>
      </c>
      <c r="AC662" s="194" t="str">
        <f t="shared" si="311"/>
        <v/>
      </c>
      <c r="AD662" s="194" t="str">
        <f t="shared" si="312"/>
        <v/>
      </c>
      <c r="AE662" s="194" t="str">
        <f t="shared" si="313"/>
        <v/>
      </c>
      <c r="AF662" s="194" t="str">
        <f t="shared" si="314"/>
        <v/>
      </c>
      <c r="AG662" s="194" t="str">
        <f t="shared" si="315"/>
        <v/>
      </c>
      <c r="AH662" s="194" t="str">
        <f t="shared" si="316"/>
        <v/>
      </c>
      <c r="AI662" s="194" t="str">
        <f t="shared" si="317"/>
        <v/>
      </c>
      <c r="AJ662" s="194" t="str">
        <f t="shared" si="318"/>
        <v/>
      </c>
    </row>
    <row r="663" spans="1:36" x14ac:dyDescent="0.5">
      <c r="A663" s="226">
        <v>661</v>
      </c>
      <c r="C663" s="15" t="s">
        <v>2284</v>
      </c>
      <c r="D663" s="16" t="s">
        <v>505</v>
      </c>
      <c r="E663" s="26"/>
      <c r="F663" s="28"/>
      <c r="G663" s="17" t="str">
        <f t="shared" ca="1" si="293"/>
        <v/>
      </c>
      <c r="H663" s="28"/>
      <c r="I663" s="28"/>
      <c r="J663" s="30"/>
      <c r="K663" s="189">
        <f t="shared" si="319"/>
        <v>0</v>
      </c>
      <c r="L663" s="26"/>
      <c r="M663" s="194" t="str">
        <f t="shared" si="295"/>
        <v/>
      </c>
      <c r="N663" s="194" t="str">
        <f t="shared" si="296"/>
        <v/>
      </c>
      <c r="O663" s="194" t="str">
        <f t="shared" si="297"/>
        <v/>
      </c>
      <c r="P663" s="194" t="str">
        <f t="shared" si="298"/>
        <v/>
      </c>
      <c r="Q663" s="194" t="str">
        <f t="shared" si="299"/>
        <v/>
      </c>
      <c r="R663" s="194" t="str">
        <f t="shared" si="300"/>
        <v/>
      </c>
      <c r="S663" s="194" t="str">
        <f t="shared" si="301"/>
        <v/>
      </c>
      <c r="T663" s="194" t="str">
        <f t="shared" si="302"/>
        <v/>
      </c>
      <c r="U663" s="194" t="str">
        <f t="shared" si="303"/>
        <v/>
      </c>
      <c r="V663" s="194" t="str">
        <f t="shared" si="304"/>
        <v/>
      </c>
      <c r="W663" s="194" t="str">
        <f t="shared" si="305"/>
        <v/>
      </c>
      <c r="X663" s="194" t="str">
        <f t="shared" si="306"/>
        <v/>
      </c>
      <c r="Y663" s="194" t="str">
        <f t="shared" si="307"/>
        <v/>
      </c>
      <c r="Z663" s="194" t="str">
        <f t="shared" si="308"/>
        <v/>
      </c>
      <c r="AA663" s="194" t="str">
        <f t="shared" si="309"/>
        <v/>
      </c>
      <c r="AB663" s="194" t="str">
        <f t="shared" si="310"/>
        <v/>
      </c>
      <c r="AC663" s="194" t="str">
        <f t="shared" si="311"/>
        <v/>
      </c>
      <c r="AD663" s="194" t="str">
        <f t="shared" si="312"/>
        <v/>
      </c>
      <c r="AE663" s="194" t="str">
        <f t="shared" si="313"/>
        <v/>
      </c>
      <c r="AF663" s="194" t="str">
        <f t="shared" si="314"/>
        <v/>
      </c>
      <c r="AG663" s="194" t="str">
        <f t="shared" si="315"/>
        <v/>
      </c>
      <c r="AH663" s="194" t="str">
        <f t="shared" si="316"/>
        <v/>
      </c>
      <c r="AI663" s="194" t="str">
        <f t="shared" si="317"/>
        <v/>
      </c>
      <c r="AJ663" s="194" t="str">
        <f t="shared" si="318"/>
        <v/>
      </c>
    </row>
    <row r="664" spans="1:36" x14ac:dyDescent="0.5">
      <c r="A664" s="226">
        <v>662</v>
      </c>
      <c r="C664" s="15" t="s">
        <v>2285</v>
      </c>
      <c r="D664" s="16" t="s">
        <v>506</v>
      </c>
      <c r="E664" s="26"/>
      <c r="F664" s="28"/>
      <c r="G664" s="17" t="str">
        <f t="shared" ca="1" si="293"/>
        <v/>
      </c>
      <c r="H664" s="28"/>
      <c r="I664" s="28"/>
      <c r="J664" s="30"/>
      <c r="K664" s="189">
        <f t="shared" si="319"/>
        <v>0</v>
      </c>
      <c r="L664" s="26"/>
      <c r="M664" s="194" t="str">
        <f t="shared" si="295"/>
        <v/>
      </c>
      <c r="N664" s="194" t="str">
        <f t="shared" si="296"/>
        <v/>
      </c>
      <c r="O664" s="194" t="str">
        <f t="shared" si="297"/>
        <v/>
      </c>
      <c r="P664" s="194" t="str">
        <f t="shared" si="298"/>
        <v/>
      </c>
      <c r="Q664" s="194" t="str">
        <f t="shared" si="299"/>
        <v/>
      </c>
      <c r="R664" s="194" t="str">
        <f t="shared" si="300"/>
        <v/>
      </c>
      <c r="S664" s="194" t="str">
        <f t="shared" si="301"/>
        <v/>
      </c>
      <c r="T664" s="194" t="str">
        <f t="shared" si="302"/>
        <v/>
      </c>
      <c r="U664" s="194" t="str">
        <f t="shared" si="303"/>
        <v/>
      </c>
      <c r="V664" s="194" t="str">
        <f t="shared" si="304"/>
        <v/>
      </c>
      <c r="W664" s="194" t="str">
        <f t="shared" si="305"/>
        <v/>
      </c>
      <c r="X664" s="194" t="str">
        <f t="shared" si="306"/>
        <v/>
      </c>
      <c r="Y664" s="194" t="str">
        <f t="shared" si="307"/>
        <v/>
      </c>
      <c r="Z664" s="194" t="str">
        <f t="shared" si="308"/>
        <v/>
      </c>
      <c r="AA664" s="194" t="str">
        <f t="shared" si="309"/>
        <v/>
      </c>
      <c r="AB664" s="194" t="str">
        <f t="shared" si="310"/>
        <v/>
      </c>
      <c r="AC664" s="194" t="str">
        <f t="shared" si="311"/>
        <v/>
      </c>
      <c r="AD664" s="194" t="str">
        <f t="shared" si="312"/>
        <v/>
      </c>
      <c r="AE664" s="194" t="str">
        <f t="shared" si="313"/>
        <v/>
      </c>
      <c r="AF664" s="194" t="str">
        <f t="shared" si="314"/>
        <v/>
      </c>
      <c r="AG664" s="194" t="str">
        <f t="shared" si="315"/>
        <v/>
      </c>
      <c r="AH664" s="194" t="str">
        <f t="shared" si="316"/>
        <v/>
      </c>
      <c r="AI664" s="194" t="str">
        <f t="shared" si="317"/>
        <v/>
      </c>
      <c r="AJ664" s="194" t="str">
        <f t="shared" si="318"/>
        <v/>
      </c>
    </row>
    <row r="665" spans="1:36" x14ac:dyDescent="0.5">
      <c r="A665" s="226">
        <v>663</v>
      </c>
      <c r="C665" s="15" t="s">
        <v>2286</v>
      </c>
      <c r="D665" s="16" t="s">
        <v>507</v>
      </c>
      <c r="E665" s="26"/>
      <c r="F665" s="28"/>
      <c r="G665" s="17" t="str">
        <f t="shared" ca="1" si="293"/>
        <v/>
      </c>
      <c r="H665" s="28"/>
      <c r="I665" s="28"/>
      <c r="J665" s="30"/>
      <c r="K665" s="189">
        <f t="shared" si="319"/>
        <v>0</v>
      </c>
      <c r="L665" s="26"/>
      <c r="M665" s="194" t="str">
        <f t="shared" si="295"/>
        <v/>
      </c>
      <c r="N665" s="194" t="str">
        <f t="shared" si="296"/>
        <v/>
      </c>
      <c r="O665" s="194" t="str">
        <f t="shared" si="297"/>
        <v/>
      </c>
      <c r="P665" s="194" t="str">
        <f t="shared" si="298"/>
        <v/>
      </c>
      <c r="Q665" s="194" t="str">
        <f t="shared" si="299"/>
        <v/>
      </c>
      <c r="R665" s="194" t="str">
        <f t="shared" si="300"/>
        <v/>
      </c>
      <c r="S665" s="194" t="str">
        <f t="shared" si="301"/>
        <v/>
      </c>
      <c r="T665" s="194" t="str">
        <f t="shared" si="302"/>
        <v/>
      </c>
      <c r="U665" s="194" t="str">
        <f t="shared" si="303"/>
        <v/>
      </c>
      <c r="V665" s="194" t="str">
        <f t="shared" si="304"/>
        <v/>
      </c>
      <c r="W665" s="194" t="str">
        <f t="shared" si="305"/>
        <v/>
      </c>
      <c r="X665" s="194" t="str">
        <f t="shared" si="306"/>
        <v/>
      </c>
      <c r="Y665" s="194" t="str">
        <f t="shared" si="307"/>
        <v/>
      </c>
      <c r="Z665" s="194" t="str">
        <f t="shared" si="308"/>
        <v/>
      </c>
      <c r="AA665" s="194" t="str">
        <f t="shared" si="309"/>
        <v/>
      </c>
      <c r="AB665" s="194" t="str">
        <f t="shared" si="310"/>
        <v/>
      </c>
      <c r="AC665" s="194" t="str">
        <f t="shared" si="311"/>
        <v/>
      </c>
      <c r="AD665" s="194" t="str">
        <f t="shared" si="312"/>
        <v/>
      </c>
      <c r="AE665" s="194" t="str">
        <f t="shared" si="313"/>
        <v/>
      </c>
      <c r="AF665" s="194" t="str">
        <f t="shared" si="314"/>
        <v/>
      </c>
      <c r="AG665" s="194" t="str">
        <f t="shared" si="315"/>
        <v/>
      </c>
      <c r="AH665" s="194" t="str">
        <f t="shared" si="316"/>
        <v/>
      </c>
      <c r="AI665" s="194" t="str">
        <f t="shared" si="317"/>
        <v/>
      </c>
      <c r="AJ665" s="194" t="str">
        <f t="shared" si="318"/>
        <v/>
      </c>
    </row>
    <row r="666" spans="1:36" x14ac:dyDescent="0.5">
      <c r="A666" s="230">
        <v>664</v>
      </c>
      <c r="B666" s="231"/>
      <c r="C666" s="15" t="s">
        <v>2287</v>
      </c>
      <c r="D666" s="16" t="s">
        <v>508</v>
      </c>
      <c r="E666" s="26"/>
      <c r="F666" s="28"/>
      <c r="G666" s="17" t="str">
        <f t="shared" ca="1" si="293"/>
        <v/>
      </c>
      <c r="H666" s="28"/>
      <c r="I666" s="28"/>
      <c r="J666" s="30"/>
      <c r="K666" s="189">
        <f t="shared" si="319"/>
        <v>0</v>
      </c>
      <c r="L666" s="26"/>
      <c r="M666" s="194" t="str">
        <f t="shared" si="295"/>
        <v/>
      </c>
      <c r="N666" s="194" t="str">
        <f t="shared" si="296"/>
        <v/>
      </c>
      <c r="O666" s="194" t="str">
        <f t="shared" si="297"/>
        <v/>
      </c>
      <c r="P666" s="194" t="str">
        <f t="shared" si="298"/>
        <v/>
      </c>
      <c r="Q666" s="194" t="str">
        <f t="shared" si="299"/>
        <v/>
      </c>
      <c r="R666" s="194" t="str">
        <f t="shared" si="300"/>
        <v/>
      </c>
      <c r="S666" s="194" t="str">
        <f t="shared" si="301"/>
        <v/>
      </c>
      <c r="T666" s="194" t="str">
        <f t="shared" si="302"/>
        <v/>
      </c>
      <c r="U666" s="194" t="str">
        <f t="shared" si="303"/>
        <v/>
      </c>
      <c r="V666" s="194" t="str">
        <f t="shared" si="304"/>
        <v/>
      </c>
      <c r="W666" s="194" t="str">
        <f t="shared" si="305"/>
        <v/>
      </c>
      <c r="X666" s="194" t="str">
        <f t="shared" si="306"/>
        <v/>
      </c>
      <c r="Y666" s="194" t="str">
        <f t="shared" si="307"/>
        <v/>
      </c>
      <c r="Z666" s="194" t="str">
        <f t="shared" si="308"/>
        <v/>
      </c>
      <c r="AA666" s="194" t="str">
        <f t="shared" si="309"/>
        <v/>
      </c>
      <c r="AB666" s="194" t="str">
        <f t="shared" si="310"/>
        <v/>
      </c>
      <c r="AC666" s="194" t="str">
        <f t="shared" si="311"/>
        <v/>
      </c>
      <c r="AD666" s="194" t="str">
        <f t="shared" si="312"/>
        <v/>
      </c>
      <c r="AE666" s="194" t="str">
        <f t="shared" si="313"/>
        <v/>
      </c>
      <c r="AF666" s="194" t="str">
        <f t="shared" si="314"/>
        <v/>
      </c>
      <c r="AG666" s="194" t="str">
        <f t="shared" si="315"/>
        <v/>
      </c>
      <c r="AH666" s="194" t="str">
        <f t="shared" si="316"/>
        <v/>
      </c>
      <c r="AI666" s="194" t="str">
        <f t="shared" si="317"/>
        <v/>
      </c>
      <c r="AJ666" s="194" t="str">
        <f t="shared" si="318"/>
        <v/>
      </c>
    </row>
    <row r="667" spans="1:36" x14ac:dyDescent="0.5">
      <c r="A667" s="226">
        <v>665</v>
      </c>
      <c r="C667" s="15" t="s">
        <v>2280</v>
      </c>
      <c r="D667" s="16" t="s">
        <v>501</v>
      </c>
      <c r="E667" s="26"/>
      <c r="F667" s="28"/>
      <c r="G667" s="17" t="str">
        <f t="shared" ca="1" si="293"/>
        <v/>
      </c>
      <c r="H667" s="28"/>
      <c r="I667" s="28"/>
      <c r="J667" s="30"/>
      <c r="K667" s="189">
        <f t="shared" si="319"/>
        <v>0</v>
      </c>
      <c r="L667" s="26"/>
      <c r="M667" s="194" t="str">
        <f t="shared" si="295"/>
        <v/>
      </c>
      <c r="N667" s="194" t="str">
        <f t="shared" si="296"/>
        <v/>
      </c>
      <c r="O667" s="194" t="str">
        <f t="shared" si="297"/>
        <v/>
      </c>
      <c r="P667" s="194" t="str">
        <f t="shared" si="298"/>
        <v/>
      </c>
      <c r="Q667" s="194" t="str">
        <f t="shared" si="299"/>
        <v/>
      </c>
      <c r="R667" s="194" t="str">
        <f t="shared" si="300"/>
        <v/>
      </c>
      <c r="S667" s="194" t="str">
        <f t="shared" si="301"/>
        <v/>
      </c>
      <c r="T667" s="194" t="str">
        <f t="shared" si="302"/>
        <v/>
      </c>
      <c r="U667" s="194" t="str">
        <f t="shared" si="303"/>
        <v/>
      </c>
      <c r="V667" s="194" t="str">
        <f t="shared" si="304"/>
        <v/>
      </c>
      <c r="W667" s="194" t="str">
        <f t="shared" si="305"/>
        <v/>
      </c>
      <c r="X667" s="194" t="str">
        <f t="shared" si="306"/>
        <v/>
      </c>
      <c r="Y667" s="194" t="str">
        <f t="shared" si="307"/>
        <v/>
      </c>
      <c r="Z667" s="194" t="str">
        <f t="shared" si="308"/>
        <v/>
      </c>
      <c r="AA667" s="194" t="str">
        <f t="shared" si="309"/>
        <v/>
      </c>
      <c r="AB667" s="194" t="str">
        <f t="shared" si="310"/>
        <v/>
      </c>
      <c r="AC667" s="194" t="str">
        <f t="shared" si="311"/>
        <v/>
      </c>
      <c r="AD667" s="194" t="str">
        <f t="shared" si="312"/>
        <v/>
      </c>
      <c r="AE667" s="194" t="str">
        <f t="shared" si="313"/>
        <v/>
      </c>
      <c r="AF667" s="194" t="str">
        <f t="shared" si="314"/>
        <v/>
      </c>
      <c r="AG667" s="194" t="str">
        <f t="shared" si="315"/>
        <v/>
      </c>
      <c r="AH667" s="194" t="str">
        <f t="shared" si="316"/>
        <v/>
      </c>
      <c r="AI667" s="194" t="str">
        <f t="shared" si="317"/>
        <v/>
      </c>
      <c r="AJ667" s="194" t="str">
        <f t="shared" si="318"/>
        <v/>
      </c>
    </row>
    <row r="668" spans="1:36" s="92" customFormat="1" ht="20.25" thickBot="1" x14ac:dyDescent="0.55000000000000004">
      <c r="A668" s="227">
        <v>666</v>
      </c>
      <c r="B668" s="220"/>
      <c r="C668" s="93" t="s">
        <v>2272</v>
      </c>
      <c r="D668" s="94" t="s">
        <v>493</v>
      </c>
      <c r="E668" s="95"/>
      <c r="F668" s="98"/>
      <c r="G668" s="97" t="str">
        <f t="shared" ca="1" si="293"/>
        <v/>
      </c>
      <c r="H668" s="98"/>
      <c r="I668" s="98"/>
      <c r="J668" s="99"/>
      <c r="K668" s="190">
        <f t="shared" si="319"/>
        <v>0</v>
      </c>
      <c r="L668" s="95"/>
      <c r="M668" s="195" t="str">
        <f t="shared" si="295"/>
        <v/>
      </c>
      <c r="N668" s="195" t="str">
        <f t="shared" si="296"/>
        <v/>
      </c>
      <c r="O668" s="195" t="str">
        <f t="shared" si="297"/>
        <v/>
      </c>
      <c r="P668" s="195" t="str">
        <f t="shared" si="298"/>
        <v/>
      </c>
      <c r="Q668" s="195" t="str">
        <f t="shared" si="299"/>
        <v/>
      </c>
      <c r="R668" s="195" t="str">
        <f t="shared" si="300"/>
        <v/>
      </c>
      <c r="S668" s="195" t="str">
        <f t="shared" si="301"/>
        <v/>
      </c>
      <c r="T668" s="195" t="str">
        <f t="shared" si="302"/>
        <v/>
      </c>
      <c r="U668" s="195" t="str">
        <f t="shared" si="303"/>
        <v/>
      </c>
      <c r="V668" s="195" t="str">
        <f t="shared" si="304"/>
        <v/>
      </c>
      <c r="W668" s="195" t="str">
        <f t="shared" si="305"/>
        <v/>
      </c>
      <c r="X668" s="195" t="str">
        <f t="shared" si="306"/>
        <v/>
      </c>
      <c r="Y668" s="195" t="str">
        <f t="shared" si="307"/>
        <v/>
      </c>
      <c r="Z668" s="195" t="str">
        <f t="shared" si="308"/>
        <v/>
      </c>
      <c r="AA668" s="195" t="str">
        <f t="shared" si="309"/>
        <v/>
      </c>
      <c r="AB668" s="195" t="str">
        <f t="shared" si="310"/>
        <v/>
      </c>
      <c r="AC668" s="195" t="str">
        <f t="shared" si="311"/>
        <v/>
      </c>
      <c r="AD668" s="195" t="str">
        <f t="shared" si="312"/>
        <v/>
      </c>
      <c r="AE668" s="195" t="str">
        <f t="shared" si="313"/>
        <v/>
      </c>
      <c r="AF668" s="195" t="str">
        <f t="shared" si="314"/>
        <v/>
      </c>
      <c r="AG668" s="195" t="str">
        <f t="shared" si="315"/>
        <v/>
      </c>
      <c r="AH668" s="195" t="str">
        <f t="shared" si="316"/>
        <v/>
      </c>
      <c r="AI668" s="195" t="str">
        <f t="shared" si="317"/>
        <v/>
      </c>
      <c r="AJ668" s="195" t="str">
        <f t="shared" si="318"/>
        <v/>
      </c>
    </row>
    <row r="669" spans="1:36" x14ac:dyDescent="0.5">
      <c r="A669" s="226">
        <v>667</v>
      </c>
      <c r="C669" s="85" t="s">
        <v>2289</v>
      </c>
      <c r="D669" s="86" t="s">
        <v>510</v>
      </c>
      <c r="E669" s="87"/>
      <c r="F669" s="90"/>
      <c r="G669" s="89" t="str">
        <f t="shared" ca="1" si="293"/>
        <v/>
      </c>
      <c r="H669" s="90"/>
      <c r="I669" s="90"/>
      <c r="J669" s="91"/>
      <c r="K669" s="118"/>
      <c r="L669" s="87"/>
      <c r="M669" s="193" t="str">
        <f t="shared" si="295"/>
        <v/>
      </c>
      <c r="N669" s="193" t="str">
        <f t="shared" si="296"/>
        <v/>
      </c>
      <c r="O669" s="193" t="str">
        <f t="shared" si="297"/>
        <v/>
      </c>
      <c r="P669" s="193" t="str">
        <f t="shared" si="298"/>
        <v/>
      </c>
      <c r="Q669" s="193" t="str">
        <f t="shared" si="299"/>
        <v/>
      </c>
      <c r="R669" s="193" t="str">
        <f t="shared" si="300"/>
        <v/>
      </c>
      <c r="S669" s="193" t="str">
        <f t="shared" si="301"/>
        <v/>
      </c>
      <c r="T669" s="193" t="str">
        <f t="shared" si="302"/>
        <v/>
      </c>
      <c r="U669" s="193" t="str">
        <f t="shared" si="303"/>
        <v/>
      </c>
      <c r="V669" s="193" t="str">
        <f t="shared" si="304"/>
        <v/>
      </c>
      <c r="W669" s="193" t="str">
        <f t="shared" si="305"/>
        <v/>
      </c>
      <c r="X669" s="193" t="str">
        <f t="shared" si="306"/>
        <v/>
      </c>
      <c r="Y669" s="193" t="str">
        <f t="shared" si="307"/>
        <v/>
      </c>
      <c r="Z669" s="193" t="str">
        <f t="shared" si="308"/>
        <v/>
      </c>
      <c r="AA669" s="193" t="str">
        <f t="shared" si="309"/>
        <v/>
      </c>
      <c r="AB669" s="193" t="str">
        <f t="shared" si="310"/>
        <v/>
      </c>
      <c r="AC669" s="193" t="str">
        <f t="shared" si="311"/>
        <v/>
      </c>
      <c r="AD669" s="193" t="str">
        <f t="shared" si="312"/>
        <v/>
      </c>
      <c r="AE669" s="193" t="str">
        <f t="shared" si="313"/>
        <v/>
      </c>
      <c r="AF669" s="193" t="str">
        <f t="shared" si="314"/>
        <v/>
      </c>
      <c r="AG669" s="193" t="str">
        <f t="shared" si="315"/>
        <v/>
      </c>
      <c r="AH669" s="193" t="str">
        <f t="shared" si="316"/>
        <v/>
      </c>
      <c r="AI669" s="193" t="str">
        <f t="shared" si="317"/>
        <v/>
      </c>
      <c r="AJ669" s="193" t="str">
        <f t="shared" si="318"/>
        <v/>
      </c>
    </row>
    <row r="670" spans="1:36" x14ac:dyDescent="0.5">
      <c r="A670" s="226">
        <v>668</v>
      </c>
      <c r="C670" s="15" t="s">
        <v>2290</v>
      </c>
      <c r="D670" s="16" t="s">
        <v>511</v>
      </c>
      <c r="E670" s="26"/>
      <c r="F670" s="28"/>
      <c r="G670" s="17" t="str">
        <f t="shared" ca="1" si="293"/>
        <v/>
      </c>
      <c r="H670" s="28"/>
      <c r="I670" s="28"/>
      <c r="J670" s="30"/>
      <c r="K670" s="189">
        <f>$K$669</f>
        <v>0</v>
      </c>
      <c r="L670" s="26"/>
      <c r="M670" s="194" t="str">
        <f t="shared" si="295"/>
        <v/>
      </c>
      <c r="N670" s="194" t="str">
        <f t="shared" si="296"/>
        <v/>
      </c>
      <c r="O670" s="194" t="str">
        <f t="shared" si="297"/>
        <v/>
      </c>
      <c r="P670" s="194" t="str">
        <f t="shared" si="298"/>
        <v/>
      </c>
      <c r="Q670" s="194" t="str">
        <f t="shared" si="299"/>
        <v/>
      </c>
      <c r="R670" s="194" t="str">
        <f t="shared" si="300"/>
        <v/>
      </c>
      <c r="S670" s="194" t="str">
        <f t="shared" si="301"/>
        <v/>
      </c>
      <c r="T670" s="194" t="str">
        <f t="shared" si="302"/>
        <v/>
      </c>
      <c r="U670" s="194" t="str">
        <f t="shared" si="303"/>
        <v/>
      </c>
      <c r="V670" s="194" t="str">
        <f t="shared" si="304"/>
        <v/>
      </c>
      <c r="W670" s="194" t="str">
        <f t="shared" si="305"/>
        <v/>
      </c>
      <c r="X670" s="194" t="str">
        <f t="shared" si="306"/>
        <v/>
      </c>
      <c r="Y670" s="194" t="str">
        <f t="shared" si="307"/>
        <v/>
      </c>
      <c r="Z670" s="194" t="str">
        <f t="shared" si="308"/>
        <v/>
      </c>
      <c r="AA670" s="194" t="str">
        <f t="shared" si="309"/>
        <v/>
      </c>
      <c r="AB670" s="194" t="str">
        <f t="shared" si="310"/>
        <v/>
      </c>
      <c r="AC670" s="194" t="str">
        <f t="shared" si="311"/>
        <v/>
      </c>
      <c r="AD670" s="194" t="str">
        <f t="shared" si="312"/>
        <v/>
      </c>
      <c r="AE670" s="194" t="str">
        <f t="shared" si="313"/>
        <v/>
      </c>
      <c r="AF670" s="194" t="str">
        <f t="shared" si="314"/>
        <v/>
      </c>
      <c r="AG670" s="194" t="str">
        <f t="shared" si="315"/>
        <v/>
      </c>
      <c r="AH670" s="194" t="str">
        <f t="shared" si="316"/>
        <v/>
      </c>
      <c r="AI670" s="194" t="str">
        <f t="shared" si="317"/>
        <v/>
      </c>
      <c r="AJ670" s="194" t="str">
        <f t="shared" si="318"/>
        <v/>
      </c>
    </row>
    <row r="671" spans="1:36" x14ac:dyDescent="0.5">
      <c r="A671" s="226">
        <v>669</v>
      </c>
      <c r="C671" s="15" t="s">
        <v>2288</v>
      </c>
      <c r="D671" s="16" t="s">
        <v>509</v>
      </c>
      <c r="E671" s="26"/>
      <c r="F671" s="28"/>
      <c r="G671" s="17" t="str">
        <f t="shared" ca="1" si="293"/>
        <v/>
      </c>
      <c r="H671" s="28"/>
      <c r="I671" s="28"/>
      <c r="J671" s="30"/>
      <c r="K671" s="189">
        <f>$K$669</f>
        <v>0</v>
      </c>
      <c r="L671" s="26"/>
      <c r="M671" s="194" t="str">
        <f t="shared" si="295"/>
        <v/>
      </c>
      <c r="N671" s="194" t="str">
        <f t="shared" si="296"/>
        <v/>
      </c>
      <c r="O671" s="194" t="str">
        <f t="shared" si="297"/>
        <v/>
      </c>
      <c r="P671" s="194" t="str">
        <f t="shared" si="298"/>
        <v/>
      </c>
      <c r="Q671" s="194" t="str">
        <f t="shared" si="299"/>
        <v/>
      </c>
      <c r="R671" s="194" t="str">
        <f t="shared" si="300"/>
        <v/>
      </c>
      <c r="S671" s="194" t="str">
        <f t="shared" si="301"/>
        <v/>
      </c>
      <c r="T671" s="194" t="str">
        <f t="shared" si="302"/>
        <v/>
      </c>
      <c r="U671" s="194" t="str">
        <f t="shared" si="303"/>
        <v/>
      </c>
      <c r="V671" s="194" t="str">
        <f t="shared" si="304"/>
        <v/>
      </c>
      <c r="W671" s="194" t="str">
        <f t="shared" si="305"/>
        <v/>
      </c>
      <c r="X671" s="194" t="str">
        <f t="shared" si="306"/>
        <v/>
      </c>
      <c r="Y671" s="194" t="str">
        <f t="shared" si="307"/>
        <v/>
      </c>
      <c r="Z671" s="194" t="str">
        <f t="shared" si="308"/>
        <v/>
      </c>
      <c r="AA671" s="194" t="str">
        <f t="shared" si="309"/>
        <v/>
      </c>
      <c r="AB671" s="194" t="str">
        <f t="shared" si="310"/>
        <v/>
      </c>
      <c r="AC671" s="194" t="str">
        <f t="shared" si="311"/>
        <v/>
      </c>
      <c r="AD671" s="194" t="str">
        <f t="shared" si="312"/>
        <v/>
      </c>
      <c r="AE671" s="194" t="str">
        <f t="shared" si="313"/>
        <v/>
      </c>
      <c r="AF671" s="194" t="str">
        <f t="shared" si="314"/>
        <v/>
      </c>
      <c r="AG671" s="194" t="str">
        <f t="shared" si="315"/>
        <v/>
      </c>
      <c r="AH671" s="194" t="str">
        <f t="shared" si="316"/>
        <v/>
      </c>
      <c r="AI671" s="194" t="str">
        <f t="shared" si="317"/>
        <v/>
      </c>
      <c r="AJ671" s="194" t="str">
        <f t="shared" si="318"/>
        <v/>
      </c>
    </row>
    <row r="672" spans="1:36" x14ac:dyDescent="0.5">
      <c r="A672" s="226">
        <v>670</v>
      </c>
      <c r="C672" s="15" t="s">
        <v>2292</v>
      </c>
      <c r="D672" s="16" t="s">
        <v>513</v>
      </c>
      <c r="E672" s="26"/>
      <c r="F672" s="28"/>
      <c r="G672" s="17" t="str">
        <f t="shared" ca="1" si="293"/>
        <v/>
      </c>
      <c r="H672" s="28"/>
      <c r="I672" s="28"/>
      <c r="J672" s="30"/>
      <c r="K672" s="189">
        <f>$K$669</f>
        <v>0</v>
      </c>
      <c r="L672" s="26"/>
      <c r="M672" s="194" t="str">
        <f t="shared" si="295"/>
        <v/>
      </c>
      <c r="N672" s="194" t="str">
        <f t="shared" si="296"/>
        <v/>
      </c>
      <c r="O672" s="194" t="str">
        <f t="shared" si="297"/>
        <v/>
      </c>
      <c r="P672" s="194" t="str">
        <f t="shared" si="298"/>
        <v/>
      </c>
      <c r="Q672" s="194" t="str">
        <f t="shared" si="299"/>
        <v/>
      </c>
      <c r="R672" s="194" t="str">
        <f t="shared" si="300"/>
        <v/>
      </c>
      <c r="S672" s="194" t="str">
        <f t="shared" si="301"/>
        <v/>
      </c>
      <c r="T672" s="194" t="str">
        <f t="shared" si="302"/>
        <v/>
      </c>
      <c r="U672" s="194" t="str">
        <f t="shared" si="303"/>
        <v/>
      </c>
      <c r="V672" s="194" t="str">
        <f t="shared" si="304"/>
        <v/>
      </c>
      <c r="W672" s="194" t="str">
        <f t="shared" si="305"/>
        <v/>
      </c>
      <c r="X672" s="194" t="str">
        <f t="shared" si="306"/>
        <v/>
      </c>
      <c r="Y672" s="194" t="str">
        <f t="shared" si="307"/>
        <v/>
      </c>
      <c r="Z672" s="194" t="str">
        <f t="shared" si="308"/>
        <v/>
      </c>
      <c r="AA672" s="194" t="str">
        <f t="shared" si="309"/>
        <v/>
      </c>
      <c r="AB672" s="194" t="str">
        <f t="shared" si="310"/>
        <v/>
      </c>
      <c r="AC672" s="194" t="str">
        <f t="shared" si="311"/>
        <v/>
      </c>
      <c r="AD672" s="194" t="str">
        <f t="shared" si="312"/>
        <v/>
      </c>
      <c r="AE672" s="194" t="str">
        <f t="shared" si="313"/>
        <v/>
      </c>
      <c r="AF672" s="194" t="str">
        <f t="shared" si="314"/>
        <v/>
      </c>
      <c r="AG672" s="194" t="str">
        <f t="shared" si="315"/>
        <v/>
      </c>
      <c r="AH672" s="194" t="str">
        <f t="shared" si="316"/>
        <v/>
      </c>
      <c r="AI672" s="194" t="str">
        <f t="shared" si="317"/>
        <v/>
      </c>
      <c r="AJ672" s="194" t="str">
        <f t="shared" si="318"/>
        <v/>
      </c>
    </row>
    <row r="673" spans="1:36" x14ac:dyDescent="0.5">
      <c r="A673" s="230">
        <v>671</v>
      </c>
      <c r="B673" s="231"/>
      <c r="C673" s="15" t="s">
        <v>2293</v>
      </c>
      <c r="D673" s="16" t="s">
        <v>514</v>
      </c>
      <c r="E673" s="26"/>
      <c r="F673" s="28"/>
      <c r="G673" s="17" t="str">
        <f t="shared" ca="1" si="293"/>
        <v/>
      </c>
      <c r="H673" s="28"/>
      <c r="I673" s="28"/>
      <c r="J673" s="30"/>
      <c r="K673" s="189">
        <f>$K$669</f>
        <v>0</v>
      </c>
      <c r="L673" s="26"/>
      <c r="M673" s="194" t="str">
        <f t="shared" si="295"/>
        <v/>
      </c>
      <c r="N673" s="194" t="str">
        <f t="shared" si="296"/>
        <v/>
      </c>
      <c r="O673" s="194" t="str">
        <f t="shared" si="297"/>
        <v/>
      </c>
      <c r="P673" s="194" t="str">
        <f t="shared" si="298"/>
        <v/>
      </c>
      <c r="Q673" s="194" t="str">
        <f t="shared" si="299"/>
        <v/>
      </c>
      <c r="R673" s="194" t="str">
        <f t="shared" si="300"/>
        <v/>
      </c>
      <c r="S673" s="194" t="str">
        <f t="shared" si="301"/>
        <v/>
      </c>
      <c r="T673" s="194" t="str">
        <f t="shared" si="302"/>
        <v/>
      </c>
      <c r="U673" s="194" t="str">
        <f t="shared" si="303"/>
        <v/>
      </c>
      <c r="V673" s="194" t="str">
        <f t="shared" si="304"/>
        <v/>
      </c>
      <c r="W673" s="194" t="str">
        <f t="shared" si="305"/>
        <v/>
      </c>
      <c r="X673" s="194" t="str">
        <f t="shared" si="306"/>
        <v/>
      </c>
      <c r="Y673" s="194" t="str">
        <f t="shared" si="307"/>
        <v/>
      </c>
      <c r="Z673" s="194" t="str">
        <f t="shared" si="308"/>
        <v/>
      </c>
      <c r="AA673" s="194" t="str">
        <f t="shared" si="309"/>
        <v/>
      </c>
      <c r="AB673" s="194" t="str">
        <f t="shared" si="310"/>
        <v/>
      </c>
      <c r="AC673" s="194" t="str">
        <f t="shared" si="311"/>
        <v/>
      </c>
      <c r="AD673" s="194" t="str">
        <f t="shared" si="312"/>
        <v/>
      </c>
      <c r="AE673" s="194" t="str">
        <f t="shared" si="313"/>
        <v/>
      </c>
      <c r="AF673" s="194" t="str">
        <f t="shared" si="314"/>
        <v/>
      </c>
      <c r="AG673" s="194" t="str">
        <f t="shared" si="315"/>
        <v/>
      </c>
      <c r="AH673" s="194" t="str">
        <f t="shared" si="316"/>
        <v/>
      </c>
      <c r="AI673" s="194" t="str">
        <f t="shared" si="317"/>
        <v/>
      </c>
      <c r="AJ673" s="194" t="str">
        <f t="shared" si="318"/>
        <v/>
      </c>
    </row>
    <row r="674" spans="1:36" s="92" customFormat="1" ht="20.25" thickBot="1" x14ac:dyDescent="0.55000000000000004">
      <c r="A674" s="227">
        <v>672</v>
      </c>
      <c r="B674" s="220"/>
      <c r="C674" s="93" t="s">
        <v>2291</v>
      </c>
      <c r="D674" s="94" t="s">
        <v>512</v>
      </c>
      <c r="E674" s="95"/>
      <c r="F674" s="98"/>
      <c r="G674" s="97" t="str">
        <f t="shared" ca="1" si="293"/>
        <v/>
      </c>
      <c r="H674" s="98"/>
      <c r="I674" s="98"/>
      <c r="J674" s="99"/>
      <c r="K674" s="190">
        <f>$K$669</f>
        <v>0</v>
      </c>
      <c r="L674" s="95"/>
      <c r="M674" s="195" t="str">
        <f t="shared" si="295"/>
        <v/>
      </c>
      <c r="N674" s="195" t="str">
        <f t="shared" si="296"/>
        <v/>
      </c>
      <c r="O674" s="195" t="str">
        <f t="shared" si="297"/>
        <v/>
      </c>
      <c r="P674" s="195" t="str">
        <f t="shared" si="298"/>
        <v/>
      </c>
      <c r="Q674" s="195" t="str">
        <f t="shared" si="299"/>
        <v/>
      </c>
      <c r="R674" s="195" t="str">
        <f t="shared" si="300"/>
        <v/>
      </c>
      <c r="S674" s="195" t="str">
        <f t="shared" si="301"/>
        <v/>
      </c>
      <c r="T674" s="195" t="str">
        <f t="shared" si="302"/>
        <v/>
      </c>
      <c r="U674" s="195" t="str">
        <f t="shared" si="303"/>
        <v/>
      </c>
      <c r="V674" s="195" t="str">
        <f t="shared" si="304"/>
        <v/>
      </c>
      <c r="W674" s="195" t="str">
        <f t="shared" si="305"/>
        <v/>
      </c>
      <c r="X674" s="195" t="str">
        <f t="shared" si="306"/>
        <v/>
      </c>
      <c r="Y674" s="195" t="str">
        <f t="shared" si="307"/>
        <v/>
      </c>
      <c r="Z674" s="195" t="str">
        <f t="shared" si="308"/>
        <v/>
      </c>
      <c r="AA674" s="195" t="str">
        <f t="shared" si="309"/>
        <v/>
      </c>
      <c r="AB674" s="195" t="str">
        <f t="shared" si="310"/>
        <v/>
      </c>
      <c r="AC674" s="195" t="str">
        <f t="shared" si="311"/>
        <v/>
      </c>
      <c r="AD674" s="195" t="str">
        <f t="shared" si="312"/>
        <v/>
      </c>
      <c r="AE674" s="195" t="str">
        <f t="shared" si="313"/>
        <v/>
      </c>
      <c r="AF674" s="195" t="str">
        <f t="shared" si="314"/>
        <v/>
      </c>
      <c r="AG674" s="195" t="str">
        <f t="shared" si="315"/>
        <v/>
      </c>
      <c r="AH674" s="195" t="str">
        <f t="shared" si="316"/>
        <v/>
      </c>
      <c r="AI674" s="195" t="str">
        <f t="shared" si="317"/>
        <v/>
      </c>
      <c r="AJ674" s="195" t="str">
        <f t="shared" si="318"/>
        <v/>
      </c>
    </row>
    <row r="675" spans="1:36" x14ac:dyDescent="0.5">
      <c r="A675" s="226">
        <v>673</v>
      </c>
      <c r="C675" s="85" t="s">
        <v>2296</v>
      </c>
      <c r="D675" s="86" t="s">
        <v>517</v>
      </c>
      <c r="E675" s="87"/>
      <c r="F675" s="90"/>
      <c r="G675" s="89" t="str">
        <f t="shared" ca="1" si="293"/>
        <v/>
      </c>
      <c r="H675" s="90"/>
      <c r="I675" s="90"/>
      <c r="J675" s="91"/>
      <c r="K675" s="118"/>
      <c r="L675" s="87"/>
      <c r="M675" s="193" t="str">
        <f t="shared" si="295"/>
        <v/>
      </c>
      <c r="N675" s="193" t="str">
        <f t="shared" si="296"/>
        <v/>
      </c>
      <c r="O675" s="193" t="str">
        <f t="shared" si="297"/>
        <v/>
      </c>
      <c r="P675" s="193" t="str">
        <f t="shared" si="298"/>
        <v/>
      </c>
      <c r="Q675" s="193" t="str">
        <f t="shared" si="299"/>
        <v/>
      </c>
      <c r="R675" s="193" t="str">
        <f t="shared" si="300"/>
        <v/>
      </c>
      <c r="S675" s="193" t="str">
        <f t="shared" si="301"/>
        <v/>
      </c>
      <c r="T675" s="193" t="str">
        <f t="shared" si="302"/>
        <v/>
      </c>
      <c r="U675" s="193" t="str">
        <f t="shared" si="303"/>
        <v/>
      </c>
      <c r="V675" s="193" t="str">
        <f t="shared" si="304"/>
        <v/>
      </c>
      <c r="W675" s="193" t="str">
        <f t="shared" si="305"/>
        <v/>
      </c>
      <c r="X675" s="193" t="str">
        <f t="shared" si="306"/>
        <v/>
      </c>
      <c r="Y675" s="193" t="str">
        <f t="shared" si="307"/>
        <v/>
      </c>
      <c r="Z675" s="193" t="str">
        <f t="shared" si="308"/>
        <v/>
      </c>
      <c r="AA675" s="193" t="str">
        <f t="shared" si="309"/>
        <v/>
      </c>
      <c r="AB675" s="193" t="str">
        <f t="shared" si="310"/>
        <v/>
      </c>
      <c r="AC675" s="193" t="str">
        <f t="shared" si="311"/>
        <v/>
      </c>
      <c r="AD675" s="193" t="str">
        <f t="shared" si="312"/>
        <v/>
      </c>
      <c r="AE675" s="193" t="str">
        <f t="shared" si="313"/>
        <v/>
      </c>
      <c r="AF675" s="193" t="str">
        <f t="shared" si="314"/>
        <v/>
      </c>
      <c r="AG675" s="193" t="str">
        <f t="shared" si="315"/>
        <v/>
      </c>
      <c r="AH675" s="193" t="str">
        <f t="shared" si="316"/>
        <v/>
      </c>
      <c r="AI675" s="193" t="str">
        <f t="shared" si="317"/>
        <v/>
      </c>
      <c r="AJ675" s="193" t="str">
        <f t="shared" si="318"/>
        <v/>
      </c>
    </row>
    <row r="676" spans="1:36" x14ac:dyDescent="0.5">
      <c r="A676" s="226">
        <v>674</v>
      </c>
      <c r="C676" s="15" t="s">
        <v>2297</v>
      </c>
      <c r="D676" s="16" t="s">
        <v>518</v>
      </c>
      <c r="E676" s="26"/>
      <c r="F676" s="28"/>
      <c r="G676" s="17" t="str">
        <f t="shared" ca="1" si="293"/>
        <v/>
      </c>
      <c r="H676" s="28"/>
      <c r="I676" s="28"/>
      <c r="J676" s="30"/>
      <c r="K676" s="189">
        <f t="shared" ref="K676:K697" si="320">$K$675</f>
        <v>0</v>
      </c>
      <c r="L676" s="26"/>
      <c r="M676" s="194" t="str">
        <f t="shared" si="295"/>
        <v/>
      </c>
      <c r="N676" s="194" t="str">
        <f t="shared" si="296"/>
        <v/>
      </c>
      <c r="O676" s="194" t="str">
        <f t="shared" si="297"/>
        <v/>
      </c>
      <c r="P676" s="194" t="str">
        <f t="shared" si="298"/>
        <v/>
      </c>
      <c r="Q676" s="194" t="str">
        <f t="shared" si="299"/>
        <v/>
      </c>
      <c r="R676" s="194" t="str">
        <f t="shared" si="300"/>
        <v/>
      </c>
      <c r="S676" s="194" t="str">
        <f t="shared" si="301"/>
        <v/>
      </c>
      <c r="T676" s="194" t="str">
        <f t="shared" si="302"/>
        <v/>
      </c>
      <c r="U676" s="194" t="str">
        <f t="shared" si="303"/>
        <v/>
      </c>
      <c r="V676" s="194" t="str">
        <f t="shared" si="304"/>
        <v/>
      </c>
      <c r="W676" s="194" t="str">
        <f t="shared" si="305"/>
        <v/>
      </c>
      <c r="X676" s="194" t="str">
        <f t="shared" si="306"/>
        <v/>
      </c>
      <c r="Y676" s="194" t="str">
        <f t="shared" si="307"/>
        <v/>
      </c>
      <c r="Z676" s="194" t="str">
        <f t="shared" si="308"/>
        <v/>
      </c>
      <c r="AA676" s="194" t="str">
        <f t="shared" si="309"/>
        <v/>
      </c>
      <c r="AB676" s="194" t="str">
        <f t="shared" si="310"/>
        <v/>
      </c>
      <c r="AC676" s="194" t="str">
        <f t="shared" si="311"/>
        <v/>
      </c>
      <c r="AD676" s="194" t="str">
        <f t="shared" si="312"/>
        <v/>
      </c>
      <c r="AE676" s="194" t="str">
        <f t="shared" si="313"/>
        <v/>
      </c>
      <c r="AF676" s="194" t="str">
        <f t="shared" si="314"/>
        <v/>
      </c>
      <c r="AG676" s="194" t="str">
        <f t="shared" si="315"/>
        <v/>
      </c>
      <c r="AH676" s="194" t="str">
        <f t="shared" si="316"/>
        <v/>
      </c>
      <c r="AI676" s="194" t="str">
        <f t="shared" si="317"/>
        <v/>
      </c>
      <c r="AJ676" s="194" t="str">
        <f t="shared" si="318"/>
        <v/>
      </c>
    </row>
    <row r="677" spans="1:36" x14ac:dyDescent="0.5">
      <c r="A677" s="226">
        <v>675</v>
      </c>
      <c r="C677" s="15" t="s">
        <v>2295</v>
      </c>
      <c r="D677" s="16" t="s">
        <v>516</v>
      </c>
      <c r="E677" s="26"/>
      <c r="F677" s="28"/>
      <c r="G677" s="17" t="str">
        <f t="shared" ca="1" si="293"/>
        <v/>
      </c>
      <c r="H677" s="28"/>
      <c r="I677" s="28"/>
      <c r="J677" s="30"/>
      <c r="K677" s="189">
        <f t="shared" si="320"/>
        <v>0</v>
      </c>
      <c r="L677" s="26"/>
      <c r="M677" s="194" t="str">
        <f t="shared" si="295"/>
        <v/>
      </c>
      <c r="N677" s="194" t="str">
        <f t="shared" si="296"/>
        <v/>
      </c>
      <c r="O677" s="194" t="str">
        <f t="shared" si="297"/>
        <v/>
      </c>
      <c r="P677" s="194" t="str">
        <f t="shared" si="298"/>
        <v/>
      </c>
      <c r="Q677" s="194" t="str">
        <f t="shared" si="299"/>
        <v/>
      </c>
      <c r="R677" s="194" t="str">
        <f t="shared" si="300"/>
        <v/>
      </c>
      <c r="S677" s="194" t="str">
        <f t="shared" si="301"/>
        <v/>
      </c>
      <c r="T677" s="194" t="str">
        <f t="shared" si="302"/>
        <v/>
      </c>
      <c r="U677" s="194" t="str">
        <f t="shared" si="303"/>
        <v/>
      </c>
      <c r="V677" s="194" t="str">
        <f t="shared" si="304"/>
        <v/>
      </c>
      <c r="W677" s="194" t="str">
        <f t="shared" si="305"/>
        <v/>
      </c>
      <c r="X677" s="194" t="str">
        <f t="shared" si="306"/>
        <v/>
      </c>
      <c r="Y677" s="194" t="str">
        <f t="shared" si="307"/>
        <v/>
      </c>
      <c r="Z677" s="194" t="str">
        <f t="shared" si="308"/>
        <v/>
      </c>
      <c r="AA677" s="194" t="str">
        <f t="shared" si="309"/>
        <v/>
      </c>
      <c r="AB677" s="194" t="str">
        <f t="shared" si="310"/>
        <v/>
      </c>
      <c r="AC677" s="194" t="str">
        <f t="shared" si="311"/>
        <v/>
      </c>
      <c r="AD677" s="194" t="str">
        <f t="shared" si="312"/>
        <v/>
      </c>
      <c r="AE677" s="194" t="str">
        <f t="shared" si="313"/>
        <v/>
      </c>
      <c r="AF677" s="194" t="str">
        <f t="shared" si="314"/>
        <v/>
      </c>
      <c r="AG677" s="194" t="str">
        <f t="shared" si="315"/>
        <v/>
      </c>
      <c r="AH677" s="194" t="str">
        <f t="shared" si="316"/>
        <v/>
      </c>
      <c r="AI677" s="194" t="str">
        <f t="shared" si="317"/>
        <v/>
      </c>
      <c r="AJ677" s="194" t="str">
        <f t="shared" si="318"/>
        <v/>
      </c>
    </row>
    <row r="678" spans="1:36" x14ac:dyDescent="0.5">
      <c r="A678" s="226">
        <v>676</v>
      </c>
      <c r="C678" s="15" t="s">
        <v>2299</v>
      </c>
      <c r="D678" s="16" t="s">
        <v>520</v>
      </c>
      <c r="E678" s="26"/>
      <c r="F678" s="28"/>
      <c r="G678" s="17" t="str">
        <f t="shared" ca="1" si="293"/>
        <v/>
      </c>
      <c r="H678" s="28"/>
      <c r="I678" s="28"/>
      <c r="J678" s="30"/>
      <c r="K678" s="189">
        <f t="shared" si="320"/>
        <v>0</v>
      </c>
      <c r="L678" s="26"/>
      <c r="M678" s="194" t="str">
        <f t="shared" si="295"/>
        <v/>
      </c>
      <c r="N678" s="194" t="str">
        <f t="shared" si="296"/>
        <v/>
      </c>
      <c r="O678" s="194" t="str">
        <f t="shared" si="297"/>
        <v/>
      </c>
      <c r="P678" s="194" t="str">
        <f t="shared" si="298"/>
        <v/>
      </c>
      <c r="Q678" s="194" t="str">
        <f t="shared" si="299"/>
        <v/>
      </c>
      <c r="R678" s="194" t="str">
        <f t="shared" si="300"/>
        <v/>
      </c>
      <c r="S678" s="194" t="str">
        <f t="shared" si="301"/>
        <v/>
      </c>
      <c r="T678" s="194" t="str">
        <f t="shared" si="302"/>
        <v/>
      </c>
      <c r="U678" s="194" t="str">
        <f t="shared" si="303"/>
        <v/>
      </c>
      <c r="V678" s="194" t="str">
        <f t="shared" si="304"/>
        <v/>
      </c>
      <c r="W678" s="194" t="str">
        <f t="shared" si="305"/>
        <v/>
      </c>
      <c r="X678" s="194" t="str">
        <f t="shared" si="306"/>
        <v/>
      </c>
      <c r="Y678" s="194" t="str">
        <f t="shared" si="307"/>
        <v/>
      </c>
      <c r="Z678" s="194" t="str">
        <f t="shared" si="308"/>
        <v/>
      </c>
      <c r="AA678" s="194" t="str">
        <f t="shared" si="309"/>
        <v/>
      </c>
      <c r="AB678" s="194" t="str">
        <f t="shared" si="310"/>
        <v/>
      </c>
      <c r="AC678" s="194" t="str">
        <f t="shared" si="311"/>
        <v/>
      </c>
      <c r="AD678" s="194" t="str">
        <f t="shared" si="312"/>
        <v/>
      </c>
      <c r="AE678" s="194" t="str">
        <f t="shared" si="313"/>
        <v/>
      </c>
      <c r="AF678" s="194" t="str">
        <f t="shared" si="314"/>
        <v/>
      </c>
      <c r="AG678" s="194" t="str">
        <f t="shared" si="315"/>
        <v/>
      </c>
      <c r="AH678" s="194" t="str">
        <f t="shared" si="316"/>
        <v/>
      </c>
      <c r="AI678" s="194" t="str">
        <f t="shared" si="317"/>
        <v/>
      </c>
      <c r="AJ678" s="194" t="str">
        <f t="shared" si="318"/>
        <v/>
      </c>
    </row>
    <row r="679" spans="1:36" x14ac:dyDescent="0.5">
      <c r="A679" s="226">
        <v>677</v>
      </c>
      <c r="C679" s="15" t="s">
        <v>2298</v>
      </c>
      <c r="D679" s="16" t="s">
        <v>519</v>
      </c>
      <c r="E679" s="26"/>
      <c r="F679" s="28"/>
      <c r="G679" s="17" t="str">
        <f t="shared" ca="1" si="293"/>
        <v/>
      </c>
      <c r="H679" s="28"/>
      <c r="I679" s="28"/>
      <c r="J679" s="30"/>
      <c r="K679" s="189">
        <f t="shared" si="320"/>
        <v>0</v>
      </c>
      <c r="L679" s="26"/>
      <c r="M679" s="194" t="str">
        <f t="shared" si="295"/>
        <v/>
      </c>
      <c r="N679" s="194" t="str">
        <f t="shared" si="296"/>
        <v/>
      </c>
      <c r="O679" s="194" t="str">
        <f t="shared" si="297"/>
        <v/>
      </c>
      <c r="P679" s="194" t="str">
        <f t="shared" si="298"/>
        <v/>
      </c>
      <c r="Q679" s="194" t="str">
        <f t="shared" si="299"/>
        <v/>
      </c>
      <c r="R679" s="194" t="str">
        <f t="shared" si="300"/>
        <v/>
      </c>
      <c r="S679" s="194" t="str">
        <f t="shared" si="301"/>
        <v/>
      </c>
      <c r="T679" s="194" t="str">
        <f t="shared" si="302"/>
        <v/>
      </c>
      <c r="U679" s="194" t="str">
        <f t="shared" si="303"/>
        <v/>
      </c>
      <c r="V679" s="194" t="str">
        <f t="shared" si="304"/>
        <v/>
      </c>
      <c r="W679" s="194" t="str">
        <f t="shared" si="305"/>
        <v/>
      </c>
      <c r="X679" s="194" t="str">
        <f t="shared" si="306"/>
        <v/>
      </c>
      <c r="Y679" s="194" t="str">
        <f t="shared" si="307"/>
        <v/>
      </c>
      <c r="Z679" s="194" t="str">
        <f t="shared" si="308"/>
        <v/>
      </c>
      <c r="AA679" s="194" t="str">
        <f t="shared" si="309"/>
        <v/>
      </c>
      <c r="AB679" s="194" t="str">
        <f t="shared" si="310"/>
        <v/>
      </c>
      <c r="AC679" s="194" t="str">
        <f t="shared" si="311"/>
        <v/>
      </c>
      <c r="AD679" s="194" t="str">
        <f t="shared" si="312"/>
        <v/>
      </c>
      <c r="AE679" s="194" t="str">
        <f t="shared" si="313"/>
        <v/>
      </c>
      <c r="AF679" s="194" t="str">
        <f t="shared" si="314"/>
        <v/>
      </c>
      <c r="AG679" s="194" t="str">
        <f t="shared" si="315"/>
        <v/>
      </c>
      <c r="AH679" s="194" t="str">
        <f t="shared" si="316"/>
        <v/>
      </c>
      <c r="AI679" s="194" t="str">
        <f t="shared" si="317"/>
        <v/>
      </c>
      <c r="AJ679" s="194" t="str">
        <f t="shared" si="318"/>
        <v/>
      </c>
    </row>
    <row r="680" spans="1:36" x14ac:dyDescent="0.5">
      <c r="A680" s="226">
        <v>678</v>
      </c>
      <c r="C680" s="15" t="s">
        <v>2301</v>
      </c>
      <c r="D680" s="16" t="s">
        <v>522</v>
      </c>
      <c r="E680" s="26"/>
      <c r="F680" s="28"/>
      <c r="G680" s="17" t="str">
        <f t="shared" ca="1" si="293"/>
        <v/>
      </c>
      <c r="H680" s="28"/>
      <c r="I680" s="28"/>
      <c r="J680" s="30"/>
      <c r="K680" s="189">
        <f t="shared" si="320"/>
        <v>0</v>
      </c>
      <c r="L680" s="26"/>
      <c r="M680" s="194" t="str">
        <f t="shared" si="295"/>
        <v/>
      </c>
      <c r="N680" s="194" t="str">
        <f t="shared" si="296"/>
        <v/>
      </c>
      <c r="O680" s="194" t="str">
        <f t="shared" si="297"/>
        <v/>
      </c>
      <c r="P680" s="194" t="str">
        <f t="shared" si="298"/>
        <v/>
      </c>
      <c r="Q680" s="194" t="str">
        <f t="shared" si="299"/>
        <v/>
      </c>
      <c r="R680" s="194" t="str">
        <f t="shared" si="300"/>
        <v/>
      </c>
      <c r="S680" s="194" t="str">
        <f t="shared" si="301"/>
        <v/>
      </c>
      <c r="T680" s="194" t="str">
        <f t="shared" si="302"/>
        <v/>
      </c>
      <c r="U680" s="194" t="str">
        <f t="shared" si="303"/>
        <v/>
      </c>
      <c r="V680" s="194" t="str">
        <f t="shared" si="304"/>
        <v/>
      </c>
      <c r="W680" s="194" t="str">
        <f t="shared" si="305"/>
        <v/>
      </c>
      <c r="X680" s="194" t="str">
        <f t="shared" si="306"/>
        <v/>
      </c>
      <c r="Y680" s="194" t="str">
        <f t="shared" si="307"/>
        <v/>
      </c>
      <c r="Z680" s="194" t="str">
        <f t="shared" si="308"/>
        <v/>
      </c>
      <c r="AA680" s="194" t="str">
        <f t="shared" si="309"/>
        <v/>
      </c>
      <c r="AB680" s="194" t="str">
        <f t="shared" si="310"/>
        <v/>
      </c>
      <c r="AC680" s="194" t="str">
        <f t="shared" si="311"/>
        <v/>
      </c>
      <c r="AD680" s="194" t="str">
        <f t="shared" si="312"/>
        <v/>
      </c>
      <c r="AE680" s="194" t="str">
        <f t="shared" si="313"/>
        <v/>
      </c>
      <c r="AF680" s="194" t="str">
        <f t="shared" si="314"/>
        <v/>
      </c>
      <c r="AG680" s="194" t="str">
        <f t="shared" si="315"/>
        <v/>
      </c>
      <c r="AH680" s="194" t="str">
        <f t="shared" si="316"/>
        <v/>
      </c>
      <c r="AI680" s="194" t="str">
        <f t="shared" si="317"/>
        <v/>
      </c>
      <c r="AJ680" s="194" t="str">
        <f t="shared" si="318"/>
        <v/>
      </c>
    </row>
    <row r="681" spans="1:36" x14ac:dyDescent="0.5">
      <c r="A681" s="226">
        <v>679</v>
      </c>
      <c r="C681" s="15" t="s">
        <v>2300</v>
      </c>
      <c r="D681" s="16" t="s">
        <v>521</v>
      </c>
      <c r="E681" s="26"/>
      <c r="F681" s="28"/>
      <c r="G681" s="17" t="str">
        <f t="shared" ca="1" si="293"/>
        <v/>
      </c>
      <c r="H681" s="28"/>
      <c r="I681" s="28"/>
      <c r="J681" s="30"/>
      <c r="K681" s="189">
        <f t="shared" si="320"/>
        <v>0</v>
      </c>
      <c r="L681" s="26"/>
      <c r="M681" s="194" t="str">
        <f t="shared" si="295"/>
        <v/>
      </c>
      <c r="N681" s="194" t="str">
        <f t="shared" si="296"/>
        <v/>
      </c>
      <c r="O681" s="194" t="str">
        <f t="shared" si="297"/>
        <v/>
      </c>
      <c r="P681" s="194" t="str">
        <f t="shared" si="298"/>
        <v/>
      </c>
      <c r="Q681" s="194" t="str">
        <f t="shared" si="299"/>
        <v/>
      </c>
      <c r="R681" s="194" t="str">
        <f t="shared" si="300"/>
        <v/>
      </c>
      <c r="S681" s="194" t="str">
        <f t="shared" si="301"/>
        <v/>
      </c>
      <c r="T681" s="194" t="str">
        <f t="shared" si="302"/>
        <v/>
      </c>
      <c r="U681" s="194" t="str">
        <f t="shared" si="303"/>
        <v/>
      </c>
      <c r="V681" s="194" t="str">
        <f t="shared" si="304"/>
        <v/>
      </c>
      <c r="W681" s="194" t="str">
        <f t="shared" si="305"/>
        <v/>
      </c>
      <c r="X681" s="194" t="str">
        <f t="shared" si="306"/>
        <v/>
      </c>
      <c r="Y681" s="194" t="str">
        <f t="shared" si="307"/>
        <v/>
      </c>
      <c r="Z681" s="194" t="str">
        <f t="shared" si="308"/>
        <v/>
      </c>
      <c r="AA681" s="194" t="str">
        <f t="shared" si="309"/>
        <v/>
      </c>
      <c r="AB681" s="194" t="str">
        <f t="shared" si="310"/>
        <v/>
      </c>
      <c r="AC681" s="194" t="str">
        <f t="shared" si="311"/>
        <v/>
      </c>
      <c r="AD681" s="194" t="str">
        <f t="shared" si="312"/>
        <v/>
      </c>
      <c r="AE681" s="194" t="str">
        <f t="shared" si="313"/>
        <v/>
      </c>
      <c r="AF681" s="194" t="str">
        <f t="shared" si="314"/>
        <v/>
      </c>
      <c r="AG681" s="194" t="str">
        <f t="shared" si="315"/>
        <v/>
      </c>
      <c r="AH681" s="194" t="str">
        <f t="shared" si="316"/>
        <v/>
      </c>
      <c r="AI681" s="194" t="str">
        <f t="shared" si="317"/>
        <v/>
      </c>
      <c r="AJ681" s="194" t="str">
        <f t="shared" si="318"/>
        <v/>
      </c>
    </row>
    <row r="682" spans="1:36" x14ac:dyDescent="0.5">
      <c r="A682" s="226">
        <v>680</v>
      </c>
      <c r="C682" s="15" t="s">
        <v>2302</v>
      </c>
      <c r="D682" s="16" t="s">
        <v>523</v>
      </c>
      <c r="E682" s="26"/>
      <c r="F682" s="28"/>
      <c r="G682" s="17" t="str">
        <f t="shared" ca="1" si="293"/>
        <v/>
      </c>
      <c r="H682" s="28"/>
      <c r="I682" s="28"/>
      <c r="J682" s="30"/>
      <c r="K682" s="189">
        <f t="shared" si="320"/>
        <v>0</v>
      </c>
      <c r="L682" s="26"/>
      <c r="M682" s="194" t="str">
        <f t="shared" si="295"/>
        <v/>
      </c>
      <c r="N682" s="194" t="str">
        <f t="shared" si="296"/>
        <v/>
      </c>
      <c r="O682" s="194" t="str">
        <f t="shared" si="297"/>
        <v/>
      </c>
      <c r="P682" s="194" t="str">
        <f t="shared" si="298"/>
        <v/>
      </c>
      <c r="Q682" s="194" t="str">
        <f t="shared" si="299"/>
        <v/>
      </c>
      <c r="R682" s="194" t="str">
        <f t="shared" si="300"/>
        <v/>
      </c>
      <c r="S682" s="194" t="str">
        <f t="shared" si="301"/>
        <v/>
      </c>
      <c r="T682" s="194" t="str">
        <f t="shared" si="302"/>
        <v/>
      </c>
      <c r="U682" s="194" t="str">
        <f t="shared" si="303"/>
        <v/>
      </c>
      <c r="V682" s="194" t="str">
        <f t="shared" si="304"/>
        <v/>
      </c>
      <c r="W682" s="194" t="str">
        <f t="shared" si="305"/>
        <v/>
      </c>
      <c r="X682" s="194" t="str">
        <f t="shared" si="306"/>
        <v/>
      </c>
      <c r="Y682" s="194" t="str">
        <f t="shared" si="307"/>
        <v/>
      </c>
      <c r="Z682" s="194" t="str">
        <f t="shared" si="308"/>
        <v/>
      </c>
      <c r="AA682" s="194" t="str">
        <f t="shared" si="309"/>
        <v/>
      </c>
      <c r="AB682" s="194" t="str">
        <f t="shared" si="310"/>
        <v/>
      </c>
      <c r="AC682" s="194" t="str">
        <f t="shared" si="311"/>
        <v/>
      </c>
      <c r="AD682" s="194" t="str">
        <f t="shared" si="312"/>
        <v/>
      </c>
      <c r="AE682" s="194" t="str">
        <f t="shared" si="313"/>
        <v/>
      </c>
      <c r="AF682" s="194" t="str">
        <f t="shared" si="314"/>
        <v/>
      </c>
      <c r="AG682" s="194" t="str">
        <f t="shared" si="315"/>
        <v/>
      </c>
      <c r="AH682" s="194" t="str">
        <f t="shared" si="316"/>
        <v/>
      </c>
      <c r="AI682" s="194" t="str">
        <f t="shared" si="317"/>
        <v/>
      </c>
      <c r="AJ682" s="194" t="str">
        <f t="shared" si="318"/>
        <v/>
      </c>
    </row>
    <row r="683" spans="1:36" x14ac:dyDescent="0.5">
      <c r="A683" s="226">
        <v>681</v>
      </c>
      <c r="C683" s="15" t="s">
        <v>2303</v>
      </c>
      <c r="D683" s="16" t="s">
        <v>524</v>
      </c>
      <c r="E683" s="26"/>
      <c r="F683" s="28"/>
      <c r="G683" s="17" t="str">
        <f t="shared" ca="1" si="293"/>
        <v/>
      </c>
      <c r="H683" s="28"/>
      <c r="I683" s="28"/>
      <c r="J683" s="30"/>
      <c r="K683" s="189">
        <f t="shared" si="320"/>
        <v>0</v>
      </c>
      <c r="L683" s="26"/>
      <c r="M683" s="194" t="str">
        <f t="shared" si="295"/>
        <v/>
      </c>
      <c r="N683" s="194" t="str">
        <f t="shared" si="296"/>
        <v/>
      </c>
      <c r="O683" s="194" t="str">
        <f t="shared" si="297"/>
        <v/>
      </c>
      <c r="P683" s="194" t="str">
        <f t="shared" si="298"/>
        <v/>
      </c>
      <c r="Q683" s="194" t="str">
        <f t="shared" si="299"/>
        <v/>
      </c>
      <c r="R683" s="194" t="str">
        <f t="shared" si="300"/>
        <v/>
      </c>
      <c r="S683" s="194" t="str">
        <f t="shared" si="301"/>
        <v/>
      </c>
      <c r="T683" s="194" t="str">
        <f t="shared" si="302"/>
        <v/>
      </c>
      <c r="U683" s="194" t="str">
        <f t="shared" si="303"/>
        <v/>
      </c>
      <c r="V683" s="194" t="str">
        <f t="shared" si="304"/>
        <v/>
      </c>
      <c r="W683" s="194" t="str">
        <f t="shared" si="305"/>
        <v/>
      </c>
      <c r="X683" s="194" t="str">
        <f t="shared" si="306"/>
        <v/>
      </c>
      <c r="Y683" s="194" t="str">
        <f t="shared" si="307"/>
        <v/>
      </c>
      <c r="Z683" s="194" t="str">
        <f t="shared" si="308"/>
        <v/>
      </c>
      <c r="AA683" s="194" t="str">
        <f t="shared" si="309"/>
        <v/>
      </c>
      <c r="AB683" s="194" t="str">
        <f t="shared" si="310"/>
        <v/>
      </c>
      <c r="AC683" s="194" t="str">
        <f t="shared" si="311"/>
        <v/>
      </c>
      <c r="AD683" s="194" t="str">
        <f t="shared" si="312"/>
        <v/>
      </c>
      <c r="AE683" s="194" t="str">
        <f t="shared" si="313"/>
        <v/>
      </c>
      <c r="AF683" s="194" t="str">
        <f t="shared" si="314"/>
        <v/>
      </c>
      <c r="AG683" s="194" t="str">
        <f t="shared" si="315"/>
        <v/>
      </c>
      <c r="AH683" s="194" t="str">
        <f t="shared" si="316"/>
        <v/>
      </c>
      <c r="AI683" s="194" t="str">
        <f t="shared" si="317"/>
        <v/>
      </c>
      <c r="AJ683" s="194" t="str">
        <f t="shared" si="318"/>
        <v/>
      </c>
    </row>
    <row r="684" spans="1:36" x14ac:dyDescent="0.5">
      <c r="A684" s="226">
        <v>682</v>
      </c>
      <c r="C684" s="15" t="s">
        <v>2306</v>
      </c>
      <c r="D684" s="16" t="s">
        <v>526</v>
      </c>
      <c r="E684" s="26"/>
      <c r="F684" s="28"/>
      <c r="G684" s="17" t="str">
        <f t="shared" ca="1" si="293"/>
        <v/>
      </c>
      <c r="H684" s="28"/>
      <c r="I684" s="28"/>
      <c r="J684" s="30"/>
      <c r="K684" s="189">
        <f t="shared" si="320"/>
        <v>0</v>
      </c>
      <c r="L684" s="26"/>
      <c r="M684" s="194" t="str">
        <f t="shared" si="295"/>
        <v/>
      </c>
      <c r="N684" s="194" t="str">
        <f t="shared" si="296"/>
        <v/>
      </c>
      <c r="O684" s="194" t="str">
        <f t="shared" si="297"/>
        <v/>
      </c>
      <c r="P684" s="194" t="str">
        <f t="shared" si="298"/>
        <v/>
      </c>
      <c r="Q684" s="194" t="str">
        <f t="shared" si="299"/>
        <v/>
      </c>
      <c r="R684" s="194" t="str">
        <f t="shared" si="300"/>
        <v/>
      </c>
      <c r="S684" s="194" t="str">
        <f t="shared" si="301"/>
        <v/>
      </c>
      <c r="T684" s="194" t="str">
        <f t="shared" si="302"/>
        <v/>
      </c>
      <c r="U684" s="194" t="str">
        <f t="shared" si="303"/>
        <v/>
      </c>
      <c r="V684" s="194" t="str">
        <f t="shared" si="304"/>
        <v/>
      </c>
      <c r="W684" s="194" t="str">
        <f t="shared" si="305"/>
        <v/>
      </c>
      <c r="X684" s="194" t="str">
        <f t="shared" si="306"/>
        <v/>
      </c>
      <c r="Y684" s="194" t="str">
        <f t="shared" si="307"/>
        <v/>
      </c>
      <c r="Z684" s="194" t="str">
        <f t="shared" si="308"/>
        <v/>
      </c>
      <c r="AA684" s="194" t="str">
        <f t="shared" si="309"/>
        <v/>
      </c>
      <c r="AB684" s="194" t="str">
        <f t="shared" si="310"/>
        <v/>
      </c>
      <c r="AC684" s="194" t="str">
        <f t="shared" si="311"/>
        <v/>
      </c>
      <c r="AD684" s="194" t="str">
        <f t="shared" si="312"/>
        <v/>
      </c>
      <c r="AE684" s="194" t="str">
        <f t="shared" si="313"/>
        <v/>
      </c>
      <c r="AF684" s="194" t="str">
        <f t="shared" si="314"/>
        <v/>
      </c>
      <c r="AG684" s="194" t="str">
        <f t="shared" si="315"/>
        <v/>
      </c>
      <c r="AH684" s="194" t="str">
        <f t="shared" si="316"/>
        <v/>
      </c>
      <c r="AI684" s="194" t="str">
        <f t="shared" si="317"/>
        <v/>
      </c>
      <c r="AJ684" s="194" t="str">
        <f t="shared" si="318"/>
        <v/>
      </c>
    </row>
    <row r="685" spans="1:36" x14ac:dyDescent="0.5">
      <c r="A685" s="226">
        <v>683</v>
      </c>
      <c r="C685" s="15" t="s">
        <v>2307</v>
      </c>
      <c r="D685" s="16" t="s">
        <v>527</v>
      </c>
      <c r="E685" s="26"/>
      <c r="F685" s="28"/>
      <c r="G685" s="17" t="str">
        <f t="shared" ca="1" si="293"/>
        <v/>
      </c>
      <c r="H685" s="28"/>
      <c r="I685" s="28"/>
      <c r="J685" s="30"/>
      <c r="K685" s="189">
        <f t="shared" si="320"/>
        <v>0</v>
      </c>
      <c r="L685" s="26"/>
      <c r="M685" s="194" t="str">
        <f t="shared" si="295"/>
        <v/>
      </c>
      <c r="N685" s="194" t="str">
        <f t="shared" si="296"/>
        <v/>
      </c>
      <c r="O685" s="194" t="str">
        <f t="shared" si="297"/>
        <v/>
      </c>
      <c r="P685" s="194" t="str">
        <f t="shared" si="298"/>
        <v/>
      </c>
      <c r="Q685" s="194" t="str">
        <f t="shared" si="299"/>
        <v/>
      </c>
      <c r="R685" s="194" t="str">
        <f t="shared" si="300"/>
        <v/>
      </c>
      <c r="S685" s="194" t="str">
        <f t="shared" si="301"/>
        <v/>
      </c>
      <c r="T685" s="194" t="str">
        <f t="shared" si="302"/>
        <v/>
      </c>
      <c r="U685" s="194" t="str">
        <f t="shared" si="303"/>
        <v/>
      </c>
      <c r="V685" s="194" t="str">
        <f t="shared" si="304"/>
        <v/>
      </c>
      <c r="W685" s="194" t="str">
        <f t="shared" si="305"/>
        <v/>
      </c>
      <c r="X685" s="194" t="str">
        <f t="shared" si="306"/>
        <v/>
      </c>
      <c r="Y685" s="194" t="str">
        <f t="shared" si="307"/>
        <v/>
      </c>
      <c r="Z685" s="194" t="str">
        <f t="shared" si="308"/>
        <v/>
      </c>
      <c r="AA685" s="194" t="str">
        <f t="shared" si="309"/>
        <v/>
      </c>
      <c r="AB685" s="194" t="str">
        <f t="shared" si="310"/>
        <v/>
      </c>
      <c r="AC685" s="194" t="str">
        <f t="shared" si="311"/>
        <v/>
      </c>
      <c r="AD685" s="194" t="str">
        <f t="shared" si="312"/>
        <v/>
      </c>
      <c r="AE685" s="194" t="str">
        <f t="shared" si="313"/>
        <v/>
      </c>
      <c r="AF685" s="194" t="str">
        <f t="shared" si="314"/>
        <v/>
      </c>
      <c r="AG685" s="194" t="str">
        <f t="shared" si="315"/>
        <v/>
      </c>
      <c r="AH685" s="194" t="str">
        <f t="shared" si="316"/>
        <v/>
      </c>
      <c r="AI685" s="194" t="str">
        <f t="shared" si="317"/>
        <v/>
      </c>
      <c r="AJ685" s="194" t="str">
        <f t="shared" si="318"/>
        <v/>
      </c>
    </row>
    <row r="686" spans="1:36" x14ac:dyDescent="0.5">
      <c r="A686" s="226">
        <v>684</v>
      </c>
      <c r="C686" s="15" t="s">
        <v>2305</v>
      </c>
      <c r="D686" s="16" t="s">
        <v>3462</v>
      </c>
      <c r="E686" s="26"/>
      <c r="F686" s="28"/>
      <c r="G686" s="17" t="str">
        <f t="shared" ca="1" si="293"/>
        <v/>
      </c>
      <c r="H686" s="28"/>
      <c r="I686" s="28"/>
      <c r="J686" s="30"/>
      <c r="K686" s="189">
        <f t="shared" si="320"/>
        <v>0</v>
      </c>
      <c r="L686" s="26"/>
      <c r="M686" s="194" t="str">
        <f t="shared" si="295"/>
        <v/>
      </c>
      <c r="N686" s="194" t="str">
        <f t="shared" si="296"/>
        <v/>
      </c>
      <c r="O686" s="194" t="str">
        <f t="shared" si="297"/>
        <v/>
      </c>
      <c r="P686" s="194" t="str">
        <f t="shared" si="298"/>
        <v/>
      </c>
      <c r="Q686" s="194" t="str">
        <f t="shared" si="299"/>
        <v/>
      </c>
      <c r="R686" s="194" t="str">
        <f t="shared" si="300"/>
        <v/>
      </c>
      <c r="S686" s="194" t="str">
        <f t="shared" si="301"/>
        <v/>
      </c>
      <c r="T686" s="194" t="str">
        <f t="shared" si="302"/>
        <v/>
      </c>
      <c r="U686" s="194" t="str">
        <f t="shared" si="303"/>
        <v/>
      </c>
      <c r="V686" s="194" t="str">
        <f t="shared" si="304"/>
        <v/>
      </c>
      <c r="W686" s="194" t="str">
        <f t="shared" si="305"/>
        <v/>
      </c>
      <c r="X686" s="194" t="str">
        <f t="shared" si="306"/>
        <v/>
      </c>
      <c r="Y686" s="194" t="str">
        <f t="shared" si="307"/>
        <v/>
      </c>
      <c r="Z686" s="194" t="str">
        <f t="shared" si="308"/>
        <v/>
      </c>
      <c r="AA686" s="194" t="str">
        <f t="shared" si="309"/>
        <v/>
      </c>
      <c r="AB686" s="194" t="str">
        <f t="shared" si="310"/>
        <v/>
      </c>
      <c r="AC686" s="194" t="str">
        <f t="shared" si="311"/>
        <v/>
      </c>
      <c r="AD686" s="194" t="str">
        <f t="shared" si="312"/>
        <v/>
      </c>
      <c r="AE686" s="194" t="str">
        <f t="shared" si="313"/>
        <v/>
      </c>
      <c r="AF686" s="194" t="str">
        <f t="shared" si="314"/>
        <v/>
      </c>
      <c r="AG686" s="194" t="str">
        <f t="shared" si="315"/>
        <v/>
      </c>
      <c r="AH686" s="194" t="str">
        <f t="shared" si="316"/>
        <v/>
      </c>
      <c r="AI686" s="194" t="str">
        <f t="shared" si="317"/>
        <v/>
      </c>
      <c r="AJ686" s="194" t="str">
        <f t="shared" si="318"/>
        <v/>
      </c>
    </row>
    <row r="687" spans="1:36" x14ac:dyDescent="0.5">
      <c r="A687" s="226">
        <v>685</v>
      </c>
      <c r="C687" s="15" t="s">
        <v>2308</v>
      </c>
      <c r="D687" s="16" t="s">
        <v>528</v>
      </c>
      <c r="E687" s="26"/>
      <c r="F687" s="28"/>
      <c r="G687" s="17" t="str">
        <f t="shared" ca="1" si="293"/>
        <v/>
      </c>
      <c r="H687" s="28"/>
      <c r="I687" s="28"/>
      <c r="J687" s="30"/>
      <c r="K687" s="189">
        <f t="shared" si="320"/>
        <v>0</v>
      </c>
      <c r="L687" s="26"/>
      <c r="M687" s="194" t="str">
        <f t="shared" si="295"/>
        <v/>
      </c>
      <c r="N687" s="194" t="str">
        <f t="shared" si="296"/>
        <v/>
      </c>
      <c r="O687" s="194" t="str">
        <f t="shared" si="297"/>
        <v/>
      </c>
      <c r="P687" s="194" t="str">
        <f t="shared" si="298"/>
        <v/>
      </c>
      <c r="Q687" s="194" t="str">
        <f t="shared" si="299"/>
        <v/>
      </c>
      <c r="R687" s="194" t="str">
        <f t="shared" si="300"/>
        <v/>
      </c>
      <c r="S687" s="194" t="str">
        <f t="shared" si="301"/>
        <v/>
      </c>
      <c r="T687" s="194" t="str">
        <f t="shared" si="302"/>
        <v/>
      </c>
      <c r="U687" s="194" t="str">
        <f t="shared" si="303"/>
        <v/>
      </c>
      <c r="V687" s="194" t="str">
        <f t="shared" si="304"/>
        <v/>
      </c>
      <c r="W687" s="194" t="str">
        <f t="shared" si="305"/>
        <v/>
      </c>
      <c r="X687" s="194" t="str">
        <f t="shared" si="306"/>
        <v/>
      </c>
      <c r="Y687" s="194" t="str">
        <f t="shared" si="307"/>
        <v/>
      </c>
      <c r="Z687" s="194" t="str">
        <f t="shared" si="308"/>
        <v/>
      </c>
      <c r="AA687" s="194" t="str">
        <f t="shared" si="309"/>
        <v/>
      </c>
      <c r="AB687" s="194" t="str">
        <f t="shared" si="310"/>
        <v/>
      </c>
      <c r="AC687" s="194" t="str">
        <f t="shared" si="311"/>
        <v/>
      </c>
      <c r="AD687" s="194" t="str">
        <f t="shared" si="312"/>
        <v/>
      </c>
      <c r="AE687" s="194" t="str">
        <f t="shared" si="313"/>
        <v/>
      </c>
      <c r="AF687" s="194" t="str">
        <f t="shared" si="314"/>
        <v/>
      </c>
      <c r="AG687" s="194" t="str">
        <f t="shared" si="315"/>
        <v/>
      </c>
      <c r="AH687" s="194" t="str">
        <f t="shared" si="316"/>
        <v/>
      </c>
      <c r="AI687" s="194" t="str">
        <f t="shared" si="317"/>
        <v/>
      </c>
      <c r="AJ687" s="194" t="str">
        <f t="shared" si="318"/>
        <v/>
      </c>
    </row>
    <row r="688" spans="1:36" x14ac:dyDescent="0.5">
      <c r="A688" s="226">
        <v>686</v>
      </c>
      <c r="C688" s="15" t="s">
        <v>2309</v>
      </c>
      <c r="D688" s="16" t="s">
        <v>529</v>
      </c>
      <c r="E688" s="26"/>
      <c r="F688" s="28"/>
      <c r="G688" s="17" t="str">
        <f t="shared" ca="1" si="293"/>
        <v/>
      </c>
      <c r="H688" s="28"/>
      <c r="I688" s="28"/>
      <c r="J688" s="30"/>
      <c r="K688" s="189">
        <f t="shared" si="320"/>
        <v>0</v>
      </c>
      <c r="L688" s="26"/>
      <c r="M688" s="194" t="str">
        <f t="shared" si="295"/>
        <v/>
      </c>
      <c r="N688" s="194" t="str">
        <f t="shared" si="296"/>
        <v/>
      </c>
      <c r="O688" s="194" t="str">
        <f t="shared" si="297"/>
        <v/>
      </c>
      <c r="P688" s="194" t="str">
        <f t="shared" si="298"/>
        <v/>
      </c>
      <c r="Q688" s="194" t="str">
        <f t="shared" si="299"/>
        <v/>
      </c>
      <c r="R688" s="194" t="str">
        <f t="shared" si="300"/>
        <v/>
      </c>
      <c r="S688" s="194" t="str">
        <f t="shared" si="301"/>
        <v/>
      </c>
      <c r="T688" s="194" t="str">
        <f t="shared" si="302"/>
        <v/>
      </c>
      <c r="U688" s="194" t="str">
        <f t="shared" si="303"/>
        <v/>
      </c>
      <c r="V688" s="194" t="str">
        <f t="shared" si="304"/>
        <v/>
      </c>
      <c r="W688" s="194" t="str">
        <f t="shared" si="305"/>
        <v/>
      </c>
      <c r="X688" s="194" t="str">
        <f t="shared" si="306"/>
        <v/>
      </c>
      <c r="Y688" s="194" t="str">
        <f t="shared" si="307"/>
        <v/>
      </c>
      <c r="Z688" s="194" t="str">
        <f t="shared" si="308"/>
        <v/>
      </c>
      <c r="AA688" s="194" t="str">
        <f t="shared" si="309"/>
        <v/>
      </c>
      <c r="AB688" s="194" t="str">
        <f t="shared" si="310"/>
        <v/>
      </c>
      <c r="AC688" s="194" t="str">
        <f t="shared" si="311"/>
        <v/>
      </c>
      <c r="AD688" s="194" t="str">
        <f t="shared" si="312"/>
        <v/>
      </c>
      <c r="AE688" s="194" t="str">
        <f t="shared" si="313"/>
        <v/>
      </c>
      <c r="AF688" s="194" t="str">
        <f t="shared" si="314"/>
        <v/>
      </c>
      <c r="AG688" s="194" t="str">
        <f t="shared" si="315"/>
        <v/>
      </c>
      <c r="AH688" s="194" t="str">
        <f t="shared" si="316"/>
        <v/>
      </c>
      <c r="AI688" s="194" t="str">
        <f t="shared" si="317"/>
        <v/>
      </c>
      <c r="AJ688" s="194" t="str">
        <f t="shared" si="318"/>
        <v/>
      </c>
    </row>
    <row r="689" spans="1:36" x14ac:dyDescent="0.5">
      <c r="A689" s="226">
        <v>687</v>
      </c>
      <c r="C689" s="15" t="s">
        <v>2310</v>
      </c>
      <c r="D689" s="16" t="s">
        <v>3463</v>
      </c>
      <c r="E689" s="26"/>
      <c r="F689" s="28"/>
      <c r="G689" s="17" t="str">
        <f t="shared" ca="1" si="293"/>
        <v/>
      </c>
      <c r="H689" s="28"/>
      <c r="I689" s="28"/>
      <c r="J689" s="30"/>
      <c r="K689" s="189">
        <f t="shared" si="320"/>
        <v>0</v>
      </c>
      <c r="L689" s="26"/>
      <c r="M689" s="194" t="str">
        <f t="shared" si="295"/>
        <v/>
      </c>
      <c r="N689" s="194" t="str">
        <f t="shared" si="296"/>
        <v/>
      </c>
      <c r="O689" s="194" t="str">
        <f t="shared" si="297"/>
        <v/>
      </c>
      <c r="P689" s="194" t="str">
        <f t="shared" si="298"/>
        <v/>
      </c>
      <c r="Q689" s="194" t="str">
        <f t="shared" si="299"/>
        <v/>
      </c>
      <c r="R689" s="194" t="str">
        <f t="shared" si="300"/>
        <v/>
      </c>
      <c r="S689" s="194" t="str">
        <f t="shared" si="301"/>
        <v/>
      </c>
      <c r="T689" s="194" t="str">
        <f t="shared" si="302"/>
        <v/>
      </c>
      <c r="U689" s="194" t="str">
        <f t="shared" si="303"/>
        <v/>
      </c>
      <c r="V689" s="194" t="str">
        <f t="shared" si="304"/>
        <v/>
      </c>
      <c r="W689" s="194" t="str">
        <f t="shared" si="305"/>
        <v/>
      </c>
      <c r="X689" s="194" t="str">
        <f t="shared" si="306"/>
        <v/>
      </c>
      <c r="Y689" s="194" t="str">
        <f t="shared" si="307"/>
        <v/>
      </c>
      <c r="Z689" s="194" t="str">
        <f t="shared" si="308"/>
        <v/>
      </c>
      <c r="AA689" s="194" t="str">
        <f t="shared" si="309"/>
        <v/>
      </c>
      <c r="AB689" s="194" t="str">
        <f t="shared" si="310"/>
        <v/>
      </c>
      <c r="AC689" s="194" t="str">
        <f t="shared" si="311"/>
        <v/>
      </c>
      <c r="AD689" s="194" t="str">
        <f t="shared" si="312"/>
        <v/>
      </c>
      <c r="AE689" s="194" t="str">
        <f t="shared" si="313"/>
        <v/>
      </c>
      <c r="AF689" s="194" t="str">
        <f t="shared" si="314"/>
        <v/>
      </c>
      <c r="AG689" s="194" t="str">
        <f t="shared" si="315"/>
        <v/>
      </c>
      <c r="AH689" s="194" t="str">
        <f t="shared" si="316"/>
        <v/>
      </c>
      <c r="AI689" s="194" t="str">
        <f t="shared" si="317"/>
        <v/>
      </c>
      <c r="AJ689" s="194" t="str">
        <f t="shared" si="318"/>
        <v/>
      </c>
    </row>
    <row r="690" spans="1:36" x14ac:dyDescent="0.5">
      <c r="A690" s="226">
        <v>688</v>
      </c>
      <c r="C690" s="15" t="s">
        <v>2311</v>
      </c>
      <c r="D690" s="16" t="s">
        <v>530</v>
      </c>
      <c r="E690" s="26"/>
      <c r="F690" s="28"/>
      <c r="G690" s="17" t="str">
        <f t="shared" ca="1" si="293"/>
        <v/>
      </c>
      <c r="H690" s="28"/>
      <c r="I690" s="28"/>
      <c r="J690" s="30"/>
      <c r="K690" s="189">
        <f t="shared" si="320"/>
        <v>0</v>
      </c>
      <c r="L690" s="26"/>
      <c r="M690" s="194" t="str">
        <f t="shared" si="295"/>
        <v/>
      </c>
      <c r="N690" s="194" t="str">
        <f t="shared" si="296"/>
        <v/>
      </c>
      <c r="O690" s="194" t="str">
        <f t="shared" si="297"/>
        <v/>
      </c>
      <c r="P690" s="194" t="str">
        <f t="shared" si="298"/>
        <v/>
      </c>
      <c r="Q690" s="194" t="str">
        <f t="shared" si="299"/>
        <v/>
      </c>
      <c r="R690" s="194" t="str">
        <f t="shared" si="300"/>
        <v/>
      </c>
      <c r="S690" s="194" t="str">
        <f t="shared" si="301"/>
        <v/>
      </c>
      <c r="T690" s="194" t="str">
        <f t="shared" si="302"/>
        <v/>
      </c>
      <c r="U690" s="194" t="str">
        <f t="shared" si="303"/>
        <v/>
      </c>
      <c r="V690" s="194" t="str">
        <f t="shared" si="304"/>
        <v/>
      </c>
      <c r="W690" s="194" t="str">
        <f t="shared" si="305"/>
        <v/>
      </c>
      <c r="X690" s="194" t="str">
        <f t="shared" si="306"/>
        <v/>
      </c>
      <c r="Y690" s="194" t="str">
        <f t="shared" si="307"/>
        <v/>
      </c>
      <c r="Z690" s="194" t="str">
        <f t="shared" si="308"/>
        <v/>
      </c>
      <c r="AA690" s="194" t="str">
        <f t="shared" si="309"/>
        <v/>
      </c>
      <c r="AB690" s="194" t="str">
        <f t="shared" si="310"/>
        <v/>
      </c>
      <c r="AC690" s="194" t="str">
        <f t="shared" si="311"/>
        <v/>
      </c>
      <c r="AD690" s="194" t="str">
        <f t="shared" si="312"/>
        <v/>
      </c>
      <c r="AE690" s="194" t="str">
        <f t="shared" si="313"/>
        <v/>
      </c>
      <c r="AF690" s="194" t="str">
        <f t="shared" si="314"/>
        <v/>
      </c>
      <c r="AG690" s="194" t="str">
        <f t="shared" si="315"/>
        <v/>
      </c>
      <c r="AH690" s="194" t="str">
        <f t="shared" si="316"/>
        <v/>
      </c>
      <c r="AI690" s="194" t="str">
        <f t="shared" si="317"/>
        <v/>
      </c>
      <c r="AJ690" s="194" t="str">
        <f t="shared" si="318"/>
        <v/>
      </c>
    </row>
    <row r="691" spans="1:36" x14ac:dyDescent="0.5">
      <c r="A691" s="226">
        <v>689</v>
      </c>
      <c r="C691" s="15" t="s">
        <v>2304</v>
      </c>
      <c r="D691" s="16" t="s">
        <v>525</v>
      </c>
      <c r="E691" s="26"/>
      <c r="F691" s="28"/>
      <c r="G691" s="17" t="str">
        <f t="shared" ca="1" si="293"/>
        <v/>
      </c>
      <c r="H691" s="28"/>
      <c r="I691" s="28"/>
      <c r="J691" s="30"/>
      <c r="K691" s="189">
        <f t="shared" si="320"/>
        <v>0</v>
      </c>
      <c r="L691" s="26"/>
      <c r="M691" s="194" t="str">
        <f t="shared" si="295"/>
        <v/>
      </c>
      <c r="N691" s="194" t="str">
        <f t="shared" si="296"/>
        <v/>
      </c>
      <c r="O691" s="194" t="str">
        <f t="shared" si="297"/>
        <v/>
      </c>
      <c r="P691" s="194" t="str">
        <f t="shared" si="298"/>
        <v/>
      </c>
      <c r="Q691" s="194" t="str">
        <f t="shared" si="299"/>
        <v/>
      </c>
      <c r="R691" s="194" t="str">
        <f t="shared" si="300"/>
        <v/>
      </c>
      <c r="S691" s="194" t="str">
        <f t="shared" si="301"/>
        <v/>
      </c>
      <c r="T691" s="194" t="str">
        <f t="shared" si="302"/>
        <v/>
      </c>
      <c r="U691" s="194" t="str">
        <f t="shared" si="303"/>
        <v/>
      </c>
      <c r="V691" s="194" t="str">
        <f t="shared" si="304"/>
        <v/>
      </c>
      <c r="W691" s="194" t="str">
        <f t="shared" si="305"/>
        <v/>
      </c>
      <c r="X691" s="194" t="str">
        <f t="shared" si="306"/>
        <v/>
      </c>
      <c r="Y691" s="194" t="str">
        <f t="shared" si="307"/>
        <v/>
      </c>
      <c r="Z691" s="194" t="str">
        <f t="shared" si="308"/>
        <v/>
      </c>
      <c r="AA691" s="194" t="str">
        <f t="shared" si="309"/>
        <v/>
      </c>
      <c r="AB691" s="194" t="str">
        <f t="shared" si="310"/>
        <v/>
      </c>
      <c r="AC691" s="194" t="str">
        <f t="shared" si="311"/>
        <v/>
      </c>
      <c r="AD691" s="194" t="str">
        <f t="shared" si="312"/>
        <v/>
      </c>
      <c r="AE691" s="194" t="str">
        <f t="shared" si="313"/>
        <v/>
      </c>
      <c r="AF691" s="194" t="str">
        <f t="shared" si="314"/>
        <v/>
      </c>
      <c r="AG691" s="194" t="str">
        <f t="shared" si="315"/>
        <v/>
      </c>
      <c r="AH691" s="194" t="str">
        <f t="shared" si="316"/>
        <v/>
      </c>
      <c r="AI691" s="194" t="str">
        <f t="shared" si="317"/>
        <v/>
      </c>
      <c r="AJ691" s="194" t="str">
        <f t="shared" si="318"/>
        <v/>
      </c>
    </row>
    <row r="692" spans="1:36" x14ac:dyDescent="0.5">
      <c r="A692" s="226">
        <v>690</v>
      </c>
      <c r="C692" s="15" t="s">
        <v>2313</v>
      </c>
      <c r="D692" s="16" t="s">
        <v>532</v>
      </c>
      <c r="E692" s="26"/>
      <c r="F692" s="28"/>
      <c r="G692" s="17" t="str">
        <f t="shared" ca="1" si="293"/>
        <v/>
      </c>
      <c r="H692" s="28"/>
      <c r="I692" s="28"/>
      <c r="J692" s="30"/>
      <c r="K692" s="189">
        <f t="shared" si="320"/>
        <v>0</v>
      </c>
      <c r="L692" s="26"/>
      <c r="M692" s="194" t="str">
        <f t="shared" si="295"/>
        <v/>
      </c>
      <c r="N692" s="194" t="str">
        <f t="shared" si="296"/>
        <v/>
      </c>
      <c r="O692" s="194" t="str">
        <f t="shared" si="297"/>
        <v/>
      </c>
      <c r="P692" s="194" t="str">
        <f t="shared" si="298"/>
        <v/>
      </c>
      <c r="Q692" s="194" t="str">
        <f t="shared" si="299"/>
        <v/>
      </c>
      <c r="R692" s="194" t="str">
        <f t="shared" si="300"/>
        <v/>
      </c>
      <c r="S692" s="194" t="str">
        <f t="shared" si="301"/>
        <v/>
      </c>
      <c r="T692" s="194" t="str">
        <f t="shared" si="302"/>
        <v/>
      </c>
      <c r="U692" s="194" t="str">
        <f t="shared" si="303"/>
        <v/>
      </c>
      <c r="V692" s="194" t="str">
        <f t="shared" si="304"/>
        <v/>
      </c>
      <c r="W692" s="194" t="str">
        <f t="shared" si="305"/>
        <v/>
      </c>
      <c r="X692" s="194" t="str">
        <f t="shared" si="306"/>
        <v/>
      </c>
      <c r="Y692" s="194" t="str">
        <f t="shared" si="307"/>
        <v/>
      </c>
      <c r="Z692" s="194" t="str">
        <f t="shared" si="308"/>
        <v/>
      </c>
      <c r="AA692" s="194" t="str">
        <f t="shared" si="309"/>
        <v/>
      </c>
      <c r="AB692" s="194" t="str">
        <f t="shared" si="310"/>
        <v/>
      </c>
      <c r="AC692" s="194" t="str">
        <f t="shared" si="311"/>
        <v/>
      </c>
      <c r="AD692" s="194" t="str">
        <f t="shared" si="312"/>
        <v/>
      </c>
      <c r="AE692" s="194" t="str">
        <f t="shared" si="313"/>
        <v/>
      </c>
      <c r="AF692" s="194" t="str">
        <f t="shared" si="314"/>
        <v/>
      </c>
      <c r="AG692" s="194" t="str">
        <f t="shared" si="315"/>
        <v/>
      </c>
      <c r="AH692" s="194" t="str">
        <f t="shared" si="316"/>
        <v/>
      </c>
      <c r="AI692" s="194" t="str">
        <f t="shared" si="317"/>
        <v/>
      </c>
      <c r="AJ692" s="194" t="str">
        <f t="shared" si="318"/>
        <v/>
      </c>
    </row>
    <row r="693" spans="1:36" x14ac:dyDescent="0.5">
      <c r="A693" s="226">
        <v>691</v>
      </c>
      <c r="C693" s="15" t="s">
        <v>2314</v>
      </c>
      <c r="D693" s="16" t="s">
        <v>533</v>
      </c>
      <c r="E693" s="26"/>
      <c r="F693" s="28"/>
      <c r="G693" s="17" t="str">
        <f t="shared" ca="1" si="293"/>
        <v/>
      </c>
      <c r="H693" s="28"/>
      <c r="I693" s="28"/>
      <c r="J693" s="30"/>
      <c r="K693" s="189">
        <f t="shared" si="320"/>
        <v>0</v>
      </c>
      <c r="L693" s="65"/>
      <c r="M693" s="194" t="str">
        <f t="shared" si="295"/>
        <v/>
      </c>
      <c r="N693" s="194" t="str">
        <f t="shared" si="296"/>
        <v/>
      </c>
      <c r="O693" s="194" t="str">
        <f t="shared" si="297"/>
        <v/>
      </c>
      <c r="P693" s="194" t="str">
        <f t="shared" si="298"/>
        <v/>
      </c>
      <c r="Q693" s="194" t="str">
        <f t="shared" si="299"/>
        <v/>
      </c>
      <c r="R693" s="194" t="str">
        <f t="shared" si="300"/>
        <v/>
      </c>
      <c r="S693" s="194" t="str">
        <f t="shared" si="301"/>
        <v/>
      </c>
      <c r="T693" s="194" t="str">
        <f t="shared" si="302"/>
        <v/>
      </c>
      <c r="U693" s="194" t="str">
        <f t="shared" si="303"/>
        <v/>
      </c>
      <c r="V693" s="194" t="str">
        <f t="shared" si="304"/>
        <v/>
      </c>
      <c r="W693" s="194" t="str">
        <f t="shared" si="305"/>
        <v/>
      </c>
      <c r="X693" s="194" t="str">
        <f t="shared" si="306"/>
        <v/>
      </c>
      <c r="Y693" s="194" t="str">
        <f t="shared" si="307"/>
        <v/>
      </c>
      <c r="Z693" s="194" t="str">
        <f t="shared" si="308"/>
        <v/>
      </c>
      <c r="AA693" s="194" t="str">
        <f t="shared" si="309"/>
        <v/>
      </c>
      <c r="AB693" s="194" t="str">
        <f t="shared" si="310"/>
        <v/>
      </c>
      <c r="AC693" s="194" t="str">
        <f t="shared" si="311"/>
        <v/>
      </c>
      <c r="AD693" s="194" t="str">
        <f t="shared" si="312"/>
        <v/>
      </c>
      <c r="AE693" s="194" t="str">
        <f t="shared" si="313"/>
        <v/>
      </c>
      <c r="AF693" s="194" t="str">
        <f t="shared" si="314"/>
        <v/>
      </c>
      <c r="AG693" s="194" t="str">
        <f t="shared" si="315"/>
        <v/>
      </c>
      <c r="AH693" s="194" t="str">
        <f t="shared" si="316"/>
        <v/>
      </c>
      <c r="AI693" s="194" t="str">
        <f t="shared" si="317"/>
        <v/>
      </c>
      <c r="AJ693" s="194" t="str">
        <f t="shared" si="318"/>
        <v/>
      </c>
    </row>
    <row r="694" spans="1:36" x14ac:dyDescent="0.5">
      <c r="A694" s="226">
        <v>692</v>
      </c>
      <c r="C694" s="15" t="s">
        <v>2315</v>
      </c>
      <c r="D694" s="16" t="s">
        <v>534</v>
      </c>
      <c r="E694" s="26"/>
      <c r="F694" s="28"/>
      <c r="G694" s="17" t="str">
        <f t="shared" ca="1" si="293"/>
        <v/>
      </c>
      <c r="H694" s="28"/>
      <c r="I694" s="28"/>
      <c r="J694" s="30"/>
      <c r="K694" s="189">
        <f t="shared" si="320"/>
        <v>0</v>
      </c>
      <c r="L694" s="65"/>
      <c r="M694" s="194" t="str">
        <f t="shared" si="295"/>
        <v/>
      </c>
      <c r="N694" s="194" t="str">
        <f t="shared" si="296"/>
        <v/>
      </c>
      <c r="O694" s="194" t="str">
        <f t="shared" si="297"/>
        <v/>
      </c>
      <c r="P694" s="194" t="str">
        <f t="shared" si="298"/>
        <v/>
      </c>
      <c r="Q694" s="194" t="str">
        <f t="shared" si="299"/>
        <v/>
      </c>
      <c r="R694" s="194" t="str">
        <f t="shared" si="300"/>
        <v/>
      </c>
      <c r="S694" s="194" t="str">
        <f t="shared" si="301"/>
        <v/>
      </c>
      <c r="T694" s="194" t="str">
        <f t="shared" si="302"/>
        <v/>
      </c>
      <c r="U694" s="194" t="str">
        <f t="shared" si="303"/>
        <v/>
      </c>
      <c r="V694" s="194" t="str">
        <f t="shared" si="304"/>
        <v/>
      </c>
      <c r="W694" s="194" t="str">
        <f t="shared" si="305"/>
        <v/>
      </c>
      <c r="X694" s="194" t="str">
        <f t="shared" si="306"/>
        <v/>
      </c>
      <c r="Y694" s="194" t="str">
        <f t="shared" si="307"/>
        <v/>
      </c>
      <c r="Z694" s="194" t="str">
        <f t="shared" si="308"/>
        <v/>
      </c>
      <c r="AA694" s="194" t="str">
        <f t="shared" si="309"/>
        <v/>
      </c>
      <c r="AB694" s="194" t="str">
        <f t="shared" si="310"/>
        <v/>
      </c>
      <c r="AC694" s="194" t="str">
        <f t="shared" si="311"/>
        <v/>
      </c>
      <c r="AD694" s="194" t="str">
        <f t="shared" si="312"/>
        <v/>
      </c>
      <c r="AE694" s="194" t="str">
        <f t="shared" si="313"/>
        <v/>
      </c>
      <c r="AF694" s="194" t="str">
        <f t="shared" si="314"/>
        <v/>
      </c>
      <c r="AG694" s="194" t="str">
        <f t="shared" si="315"/>
        <v/>
      </c>
      <c r="AH694" s="194" t="str">
        <f t="shared" si="316"/>
        <v/>
      </c>
      <c r="AI694" s="194" t="str">
        <f t="shared" si="317"/>
        <v/>
      </c>
      <c r="AJ694" s="194" t="str">
        <f t="shared" si="318"/>
        <v/>
      </c>
    </row>
    <row r="695" spans="1:36" x14ac:dyDescent="0.5">
      <c r="A695" s="230">
        <v>693</v>
      </c>
      <c r="B695" s="231"/>
      <c r="C695" s="15" t="s">
        <v>2316</v>
      </c>
      <c r="D695" s="16" t="s">
        <v>535</v>
      </c>
      <c r="E695" s="26"/>
      <c r="F695" s="28"/>
      <c r="G695" s="17" t="str">
        <f t="shared" ca="1" si="293"/>
        <v/>
      </c>
      <c r="H695" s="28"/>
      <c r="I695" s="28"/>
      <c r="J695" s="30"/>
      <c r="K695" s="189">
        <f t="shared" si="320"/>
        <v>0</v>
      </c>
      <c r="L695" s="26"/>
      <c r="M695" s="194" t="str">
        <f t="shared" si="295"/>
        <v/>
      </c>
      <c r="N695" s="194" t="str">
        <f t="shared" si="296"/>
        <v/>
      </c>
      <c r="O695" s="194" t="str">
        <f t="shared" si="297"/>
        <v/>
      </c>
      <c r="P695" s="194" t="str">
        <f t="shared" si="298"/>
        <v/>
      </c>
      <c r="Q695" s="194" t="str">
        <f t="shared" si="299"/>
        <v/>
      </c>
      <c r="R695" s="194" t="str">
        <f t="shared" si="300"/>
        <v/>
      </c>
      <c r="S695" s="194" t="str">
        <f t="shared" si="301"/>
        <v/>
      </c>
      <c r="T695" s="194" t="str">
        <f t="shared" si="302"/>
        <v/>
      </c>
      <c r="U695" s="194" t="str">
        <f t="shared" si="303"/>
        <v/>
      </c>
      <c r="V695" s="194" t="str">
        <f t="shared" si="304"/>
        <v/>
      </c>
      <c r="W695" s="194" t="str">
        <f t="shared" si="305"/>
        <v/>
      </c>
      <c r="X695" s="194" t="str">
        <f t="shared" si="306"/>
        <v/>
      </c>
      <c r="Y695" s="194" t="str">
        <f t="shared" si="307"/>
        <v/>
      </c>
      <c r="Z695" s="194" t="str">
        <f t="shared" si="308"/>
        <v/>
      </c>
      <c r="AA695" s="194" t="str">
        <f t="shared" si="309"/>
        <v/>
      </c>
      <c r="AB695" s="194" t="str">
        <f t="shared" si="310"/>
        <v/>
      </c>
      <c r="AC695" s="194" t="str">
        <f t="shared" si="311"/>
        <v/>
      </c>
      <c r="AD695" s="194" t="str">
        <f t="shared" si="312"/>
        <v/>
      </c>
      <c r="AE695" s="194" t="str">
        <f t="shared" si="313"/>
        <v/>
      </c>
      <c r="AF695" s="194" t="str">
        <f t="shared" si="314"/>
        <v/>
      </c>
      <c r="AG695" s="194" t="str">
        <f t="shared" si="315"/>
        <v/>
      </c>
      <c r="AH695" s="194" t="str">
        <f t="shared" si="316"/>
        <v/>
      </c>
      <c r="AI695" s="194" t="str">
        <f t="shared" si="317"/>
        <v/>
      </c>
      <c r="AJ695" s="194" t="str">
        <f t="shared" si="318"/>
        <v/>
      </c>
    </row>
    <row r="696" spans="1:36" x14ac:dyDescent="0.5">
      <c r="A696" s="226">
        <v>694</v>
      </c>
      <c r="C696" s="15" t="s">
        <v>2312</v>
      </c>
      <c r="D696" s="16" t="s">
        <v>531</v>
      </c>
      <c r="E696" s="26"/>
      <c r="F696" s="28"/>
      <c r="G696" s="17" t="str">
        <f t="shared" ca="1" si="293"/>
        <v/>
      </c>
      <c r="H696" s="28"/>
      <c r="I696" s="28"/>
      <c r="J696" s="30"/>
      <c r="K696" s="189">
        <f t="shared" si="320"/>
        <v>0</v>
      </c>
      <c r="L696" s="26"/>
      <c r="M696" s="194" t="str">
        <f t="shared" si="295"/>
        <v/>
      </c>
      <c r="N696" s="194" t="str">
        <f t="shared" si="296"/>
        <v/>
      </c>
      <c r="O696" s="194" t="str">
        <f t="shared" si="297"/>
        <v/>
      </c>
      <c r="P696" s="194" t="str">
        <f t="shared" si="298"/>
        <v/>
      </c>
      <c r="Q696" s="194" t="str">
        <f t="shared" si="299"/>
        <v/>
      </c>
      <c r="R696" s="194" t="str">
        <f t="shared" si="300"/>
        <v/>
      </c>
      <c r="S696" s="194" t="str">
        <f t="shared" si="301"/>
        <v/>
      </c>
      <c r="T696" s="194" t="str">
        <f t="shared" si="302"/>
        <v/>
      </c>
      <c r="U696" s="194" t="str">
        <f t="shared" si="303"/>
        <v/>
      </c>
      <c r="V696" s="194" t="str">
        <f t="shared" si="304"/>
        <v/>
      </c>
      <c r="W696" s="194" t="str">
        <f t="shared" si="305"/>
        <v/>
      </c>
      <c r="X696" s="194" t="str">
        <f t="shared" si="306"/>
        <v/>
      </c>
      <c r="Y696" s="194" t="str">
        <f t="shared" si="307"/>
        <v/>
      </c>
      <c r="Z696" s="194" t="str">
        <f t="shared" si="308"/>
        <v/>
      </c>
      <c r="AA696" s="194" t="str">
        <f t="shared" si="309"/>
        <v/>
      </c>
      <c r="AB696" s="194" t="str">
        <f t="shared" si="310"/>
        <v/>
      </c>
      <c r="AC696" s="194" t="str">
        <f t="shared" si="311"/>
        <v/>
      </c>
      <c r="AD696" s="194" t="str">
        <f t="shared" si="312"/>
        <v/>
      </c>
      <c r="AE696" s="194" t="str">
        <f t="shared" si="313"/>
        <v/>
      </c>
      <c r="AF696" s="194" t="str">
        <f t="shared" si="314"/>
        <v/>
      </c>
      <c r="AG696" s="194" t="str">
        <f t="shared" si="315"/>
        <v/>
      </c>
      <c r="AH696" s="194" t="str">
        <f t="shared" si="316"/>
        <v/>
      </c>
      <c r="AI696" s="194" t="str">
        <f t="shared" si="317"/>
        <v/>
      </c>
      <c r="AJ696" s="194" t="str">
        <f t="shared" si="318"/>
        <v/>
      </c>
    </row>
    <row r="697" spans="1:36" s="92" customFormat="1" ht="20.25" thickBot="1" x14ac:dyDescent="0.55000000000000004">
      <c r="A697" s="227">
        <v>695</v>
      </c>
      <c r="B697" s="220"/>
      <c r="C697" s="93" t="s">
        <v>2294</v>
      </c>
      <c r="D697" s="94" t="s">
        <v>515</v>
      </c>
      <c r="E697" s="95"/>
      <c r="F697" s="98"/>
      <c r="G697" s="97" t="str">
        <f t="shared" ca="1" si="293"/>
        <v/>
      </c>
      <c r="H697" s="98"/>
      <c r="I697" s="98"/>
      <c r="J697" s="99"/>
      <c r="K697" s="190">
        <f t="shared" si="320"/>
        <v>0</v>
      </c>
      <c r="L697" s="95"/>
      <c r="M697" s="195" t="str">
        <f t="shared" si="295"/>
        <v/>
      </c>
      <c r="N697" s="195" t="str">
        <f t="shared" si="296"/>
        <v/>
      </c>
      <c r="O697" s="195" t="str">
        <f t="shared" si="297"/>
        <v/>
      </c>
      <c r="P697" s="195" t="str">
        <f t="shared" si="298"/>
        <v/>
      </c>
      <c r="Q697" s="195" t="str">
        <f t="shared" si="299"/>
        <v/>
      </c>
      <c r="R697" s="195" t="str">
        <f t="shared" si="300"/>
        <v/>
      </c>
      <c r="S697" s="195" t="str">
        <f t="shared" si="301"/>
        <v/>
      </c>
      <c r="T697" s="195" t="str">
        <f t="shared" si="302"/>
        <v/>
      </c>
      <c r="U697" s="195" t="str">
        <f t="shared" si="303"/>
        <v/>
      </c>
      <c r="V697" s="195" t="str">
        <f t="shared" si="304"/>
        <v/>
      </c>
      <c r="W697" s="195" t="str">
        <f t="shared" si="305"/>
        <v/>
      </c>
      <c r="X697" s="195" t="str">
        <f t="shared" si="306"/>
        <v/>
      </c>
      <c r="Y697" s="195" t="str">
        <f t="shared" si="307"/>
        <v/>
      </c>
      <c r="Z697" s="195" t="str">
        <f t="shared" si="308"/>
        <v/>
      </c>
      <c r="AA697" s="195" t="str">
        <f t="shared" si="309"/>
        <v/>
      </c>
      <c r="AB697" s="195" t="str">
        <f t="shared" si="310"/>
        <v/>
      </c>
      <c r="AC697" s="195" t="str">
        <f t="shared" si="311"/>
        <v/>
      </c>
      <c r="AD697" s="195" t="str">
        <f t="shared" si="312"/>
        <v/>
      </c>
      <c r="AE697" s="195" t="str">
        <f t="shared" si="313"/>
        <v/>
      </c>
      <c r="AF697" s="195" t="str">
        <f t="shared" si="314"/>
        <v/>
      </c>
      <c r="AG697" s="195" t="str">
        <f t="shared" si="315"/>
        <v/>
      </c>
      <c r="AH697" s="195" t="str">
        <f t="shared" si="316"/>
        <v/>
      </c>
      <c r="AI697" s="195" t="str">
        <f t="shared" si="317"/>
        <v/>
      </c>
      <c r="AJ697" s="195" t="str">
        <f t="shared" si="318"/>
        <v/>
      </c>
    </row>
    <row r="698" spans="1:36" x14ac:dyDescent="0.5">
      <c r="A698" s="226">
        <v>696</v>
      </c>
      <c r="C698" s="85" t="s">
        <v>2318</v>
      </c>
      <c r="D698" s="86" t="s">
        <v>537</v>
      </c>
      <c r="E698" s="87"/>
      <c r="F698" s="90"/>
      <c r="G698" s="89" t="str">
        <f t="shared" ca="1" si="293"/>
        <v/>
      </c>
      <c r="H698" s="90"/>
      <c r="I698" s="90"/>
      <c r="J698" s="101"/>
      <c r="K698" s="118"/>
      <c r="L698" s="87"/>
      <c r="M698" s="193" t="str">
        <f t="shared" si="295"/>
        <v/>
      </c>
      <c r="N698" s="193" t="str">
        <f t="shared" si="296"/>
        <v/>
      </c>
      <c r="O698" s="193" t="str">
        <f t="shared" si="297"/>
        <v/>
      </c>
      <c r="P698" s="193" t="str">
        <f t="shared" si="298"/>
        <v/>
      </c>
      <c r="Q698" s="193" t="str">
        <f t="shared" si="299"/>
        <v/>
      </c>
      <c r="R698" s="193" t="str">
        <f t="shared" si="300"/>
        <v/>
      </c>
      <c r="S698" s="193" t="str">
        <f t="shared" si="301"/>
        <v/>
      </c>
      <c r="T698" s="193" t="str">
        <f t="shared" si="302"/>
        <v/>
      </c>
      <c r="U698" s="193" t="str">
        <f t="shared" si="303"/>
        <v/>
      </c>
      <c r="V698" s="193" t="str">
        <f t="shared" si="304"/>
        <v/>
      </c>
      <c r="W698" s="193" t="str">
        <f t="shared" si="305"/>
        <v/>
      </c>
      <c r="X698" s="193" t="str">
        <f t="shared" si="306"/>
        <v/>
      </c>
      <c r="Y698" s="193" t="str">
        <f t="shared" si="307"/>
        <v/>
      </c>
      <c r="Z698" s="193" t="str">
        <f t="shared" si="308"/>
        <v/>
      </c>
      <c r="AA698" s="193" t="str">
        <f t="shared" si="309"/>
        <v/>
      </c>
      <c r="AB698" s="193" t="str">
        <f t="shared" si="310"/>
        <v/>
      </c>
      <c r="AC698" s="193" t="str">
        <f t="shared" si="311"/>
        <v/>
      </c>
      <c r="AD698" s="193" t="str">
        <f t="shared" si="312"/>
        <v/>
      </c>
      <c r="AE698" s="193" t="str">
        <f t="shared" si="313"/>
        <v/>
      </c>
      <c r="AF698" s="193" t="str">
        <f t="shared" si="314"/>
        <v/>
      </c>
      <c r="AG698" s="193" t="str">
        <f t="shared" si="315"/>
        <v/>
      </c>
      <c r="AH698" s="193" t="str">
        <f t="shared" si="316"/>
        <v/>
      </c>
      <c r="AI698" s="193" t="str">
        <f t="shared" si="317"/>
        <v/>
      </c>
      <c r="AJ698" s="193" t="str">
        <f t="shared" si="318"/>
        <v/>
      </c>
    </row>
    <row r="699" spans="1:36" x14ac:dyDescent="0.5">
      <c r="A699" s="226">
        <v>697</v>
      </c>
      <c r="C699" s="15" t="s">
        <v>2319</v>
      </c>
      <c r="D699" s="16" t="s">
        <v>538</v>
      </c>
      <c r="E699" s="26"/>
      <c r="F699" s="28"/>
      <c r="G699" s="17" t="str">
        <f t="shared" ca="1" si="293"/>
        <v/>
      </c>
      <c r="H699" s="28"/>
      <c r="I699" s="28"/>
      <c r="J699" s="80"/>
      <c r="K699" s="189">
        <f t="shared" ref="K699:K712" si="321">$K$698</f>
        <v>0</v>
      </c>
      <c r="L699" s="26"/>
      <c r="M699" s="194" t="str">
        <f t="shared" si="295"/>
        <v/>
      </c>
      <c r="N699" s="194" t="str">
        <f t="shared" si="296"/>
        <v/>
      </c>
      <c r="O699" s="194" t="str">
        <f t="shared" si="297"/>
        <v/>
      </c>
      <c r="P699" s="194" t="str">
        <f t="shared" si="298"/>
        <v/>
      </c>
      <c r="Q699" s="194" t="str">
        <f t="shared" si="299"/>
        <v/>
      </c>
      <c r="R699" s="194" t="str">
        <f t="shared" si="300"/>
        <v/>
      </c>
      <c r="S699" s="194" t="str">
        <f t="shared" si="301"/>
        <v/>
      </c>
      <c r="T699" s="194" t="str">
        <f t="shared" si="302"/>
        <v/>
      </c>
      <c r="U699" s="194" t="str">
        <f t="shared" si="303"/>
        <v/>
      </c>
      <c r="V699" s="194" t="str">
        <f t="shared" si="304"/>
        <v/>
      </c>
      <c r="W699" s="194" t="str">
        <f t="shared" si="305"/>
        <v/>
      </c>
      <c r="X699" s="194" t="str">
        <f t="shared" si="306"/>
        <v/>
      </c>
      <c r="Y699" s="194" t="str">
        <f t="shared" si="307"/>
        <v/>
      </c>
      <c r="Z699" s="194" t="str">
        <f t="shared" si="308"/>
        <v/>
      </c>
      <c r="AA699" s="194" t="str">
        <f t="shared" si="309"/>
        <v/>
      </c>
      <c r="AB699" s="194" t="str">
        <f t="shared" si="310"/>
        <v/>
      </c>
      <c r="AC699" s="194" t="str">
        <f t="shared" si="311"/>
        <v/>
      </c>
      <c r="AD699" s="194" t="str">
        <f t="shared" si="312"/>
        <v/>
      </c>
      <c r="AE699" s="194" t="str">
        <f t="shared" si="313"/>
        <v/>
      </c>
      <c r="AF699" s="194" t="str">
        <f t="shared" si="314"/>
        <v/>
      </c>
      <c r="AG699" s="194" t="str">
        <f t="shared" si="315"/>
        <v/>
      </c>
      <c r="AH699" s="194" t="str">
        <f t="shared" si="316"/>
        <v/>
      </c>
      <c r="AI699" s="194" t="str">
        <f t="shared" si="317"/>
        <v/>
      </c>
      <c r="AJ699" s="194" t="str">
        <f t="shared" si="318"/>
        <v/>
      </c>
    </row>
    <row r="700" spans="1:36" x14ac:dyDescent="0.5">
      <c r="A700" s="226">
        <v>698</v>
      </c>
      <c r="C700" s="15" t="s">
        <v>2320</v>
      </c>
      <c r="D700" s="16" t="s">
        <v>539</v>
      </c>
      <c r="E700" s="26"/>
      <c r="F700" s="28"/>
      <c r="G700" s="17" t="str">
        <f t="shared" ca="1" si="293"/>
        <v/>
      </c>
      <c r="H700" s="28"/>
      <c r="I700" s="28"/>
      <c r="J700" s="80"/>
      <c r="K700" s="189">
        <f t="shared" si="321"/>
        <v>0</v>
      </c>
      <c r="L700" s="26"/>
      <c r="M700" s="194" t="str">
        <f t="shared" si="295"/>
        <v/>
      </c>
      <c r="N700" s="194" t="str">
        <f t="shared" si="296"/>
        <v/>
      </c>
      <c r="O700" s="194" t="str">
        <f t="shared" si="297"/>
        <v/>
      </c>
      <c r="P700" s="194" t="str">
        <f t="shared" si="298"/>
        <v/>
      </c>
      <c r="Q700" s="194" t="str">
        <f t="shared" si="299"/>
        <v/>
      </c>
      <c r="R700" s="194" t="str">
        <f t="shared" si="300"/>
        <v/>
      </c>
      <c r="S700" s="194" t="str">
        <f t="shared" si="301"/>
        <v/>
      </c>
      <c r="T700" s="194" t="str">
        <f t="shared" si="302"/>
        <v/>
      </c>
      <c r="U700" s="194" t="str">
        <f t="shared" si="303"/>
        <v/>
      </c>
      <c r="V700" s="194" t="str">
        <f t="shared" si="304"/>
        <v/>
      </c>
      <c r="W700" s="194" t="str">
        <f t="shared" si="305"/>
        <v/>
      </c>
      <c r="X700" s="194" t="str">
        <f t="shared" si="306"/>
        <v/>
      </c>
      <c r="Y700" s="194" t="str">
        <f t="shared" si="307"/>
        <v/>
      </c>
      <c r="Z700" s="194" t="str">
        <f t="shared" si="308"/>
        <v/>
      </c>
      <c r="AA700" s="194" t="str">
        <f t="shared" si="309"/>
        <v/>
      </c>
      <c r="AB700" s="194" t="str">
        <f t="shared" si="310"/>
        <v/>
      </c>
      <c r="AC700" s="194" t="str">
        <f t="shared" si="311"/>
        <v/>
      </c>
      <c r="AD700" s="194" t="str">
        <f t="shared" si="312"/>
        <v/>
      </c>
      <c r="AE700" s="194" t="str">
        <f t="shared" si="313"/>
        <v/>
      </c>
      <c r="AF700" s="194" t="str">
        <f t="shared" si="314"/>
        <v/>
      </c>
      <c r="AG700" s="194" t="str">
        <f t="shared" si="315"/>
        <v/>
      </c>
      <c r="AH700" s="194" t="str">
        <f t="shared" si="316"/>
        <v/>
      </c>
      <c r="AI700" s="194" t="str">
        <f t="shared" si="317"/>
        <v/>
      </c>
      <c r="AJ700" s="194" t="str">
        <f t="shared" si="318"/>
        <v/>
      </c>
    </row>
    <row r="701" spans="1:36" x14ac:dyDescent="0.5">
      <c r="A701" s="226">
        <v>699</v>
      </c>
      <c r="C701" s="15" t="s">
        <v>2322</v>
      </c>
      <c r="D701" s="16" t="s">
        <v>541</v>
      </c>
      <c r="E701" s="26"/>
      <c r="F701" s="28"/>
      <c r="G701" s="17" t="str">
        <f t="shared" ca="1" si="293"/>
        <v/>
      </c>
      <c r="H701" s="28"/>
      <c r="I701" s="28"/>
      <c r="J701" s="80"/>
      <c r="K701" s="189">
        <f t="shared" si="321"/>
        <v>0</v>
      </c>
      <c r="L701" s="26"/>
      <c r="M701" s="194" t="str">
        <f t="shared" si="295"/>
        <v/>
      </c>
      <c r="N701" s="194" t="str">
        <f t="shared" si="296"/>
        <v/>
      </c>
      <c r="O701" s="194" t="str">
        <f t="shared" si="297"/>
        <v/>
      </c>
      <c r="P701" s="194" t="str">
        <f t="shared" si="298"/>
        <v/>
      </c>
      <c r="Q701" s="194" t="str">
        <f t="shared" si="299"/>
        <v/>
      </c>
      <c r="R701" s="194" t="str">
        <f t="shared" si="300"/>
        <v/>
      </c>
      <c r="S701" s="194" t="str">
        <f t="shared" si="301"/>
        <v/>
      </c>
      <c r="T701" s="194" t="str">
        <f t="shared" si="302"/>
        <v/>
      </c>
      <c r="U701" s="194" t="str">
        <f t="shared" si="303"/>
        <v/>
      </c>
      <c r="V701" s="194" t="str">
        <f t="shared" si="304"/>
        <v/>
      </c>
      <c r="W701" s="194" t="str">
        <f t="shared" si="305"/>
        <v/>
      </c>
      <c r="X701" s="194" t="str">
        <f t="shared" si="306"/>
        <v/>
      </c>
      <c r="Y701" s="194" t="str">
        <f t="shared" si="307"/>
        <v/>
      </c>
      <c r="Z701" s="194" t="str">
        <f t="shared" si="308"/>
        <v/>
      </c>
      <c r="AA701" s="194" t="str">
        <f t="shared" si="309"/>
        <v/>
      </c>
      <c r="AB701" s="194" t="str">
        <f t="shared" si="310"/>
        <v/>
      </c>
      <c r="AC701" s="194" t="str">
        <f t="shared" si="311"/>
        <v/>
      </c>
      <c r="AD701" s="194" t="str">
        <f t="shared" si="312"/>
        <v/>
      </c>
      <c r="AE701" s="194" t="str">
        <f t="shared" si="313"/>
        <v/>
      </c>
      <c r="AF701" s="194" t="str">
        <f t="shared" si="314"/>
        <v/>
      </c>
      <c r="AG701" s="194" t="str">
        <f t="shared" si="315"/>
        <v/>
      </c>
      <c r="AH701" s="194" t="str">
        <f t="shared" si="316"/>
        <v/>
      </c>
      <c r="AI701" s="194" t="str">
        <f t="shared" si="317"/>
        <v/>
      </c>
      <c r="AJ701" s="194" t="str">
        <f t="shared" si="318"/>
        <v/>
      </c>
    </row>
    <row r="702" spans="1:36" x14ac:dyDescent="0.5">
      <c r="A702" s="226">
        <v>700</v>
      </c>
      <c r="C702" s="15" t="s">
        <v>2321</v>
      </c>
      <c r="D702" s="16" t="s">
        <v>540</v>
      </c>
      <c r="E702" s="26"/>
      <c r="F702" s="28"/>
      <c r="G702" s="17" t="str">
        <f t="shared" ca="1" si="293"/>
        <v/>
      </c>
      <c r="H702" s="28"/>
      <c r="I702" s="28"/>
      <c r="J702" s="80"/>
      <c r="K702" s="189">
        <f t="shared" si="321"/>
        <v>0</v>
      </c>
      <c r="L702" s="26"/>
      <c r="M702" s="194" t="str">
        <f t="shared" si="295"/>
        <v/>
      </c>
      <c r="N702" s="194" t="str">
        <f t="shared" si="296"/>
        <v/>
      </c>
      <c r="O702" s="194" t="str">
        <f t="shared" si="297"/>
        <v/>
      </c>
      <c r="P702" s="194" t="str">
        <f t="shared" si="298"/>
        <v/>
      </c>
      <c r="Q702" s="194" t="str">
        <f t="shared" si="299"/>
        <v/>
      </c>
      <c r="R702" s="194" t="str">
        <f t="shared" si="300"/>
        <v/>
      </c>
      <c r="S702" s="194" t="str">
        <f t="shared" si="301"/>
        <v/>
      </c>
      <c r="T702" s="194" t="str">
        <f t="shared" si="302"/>
        <v/>
      </c>
      <c r="U702" s="194" t="str">
        <f t="shared" si="303"/>
        <v/>
      </c>
      <c r="V702" s="194" t="str">
        <f t="shared" si="304"/>
        <v/>
      </c>
      <c r="W702" s="194" t="str">
        <f t="shared" si="305"/>
        <v/>
      </c>
      <c r="X702" s="194" t="str">
        <f t="shared" si="306"/>
        <v/>
      </c>
      <c r="Y702" s="194" t="str">
        <f t="shared" si="307"/>
        <v/>
      </c>
      <c r="Z702" s="194" t="str">
        <f t="shared" si="308"/>
        <v/>
      </c>
      <c r="AA702" s="194" t="str">
        <f t="shared" si="309"/>
        <v/>
      </c>
      <c r="AB702" s="194" t="str">
        <f t="shared" si="310"/>
        <v/>
      </c>
      <c r="AC702" s="194" t="str">
        <f t="shared" si="311"/>
        <v/>
      </c>
      <c r="AD702" s="194" t="str">
        <f t="shared" si="312"/>
        <v/>
      </c>
      <c r="AE702" s="194" t="str">
        <f t="shared" si="313"/>
        <v/>
      </c>
      <c r="AF702" s="194" t="str">
        <f t="shared" si="314"/>
        <v/>
      </c>
      <c r="AG702" s="194" t="str">
        <f t="shared" si="315"/>
        <v/>
      </c>
      <c r="AH702" s="194" t="str">
        <f t="shared" si="316"/>
        <v/>
      </c>
      <c r="AI702" s="194" t="str">
        <f t="shared" si="317"/>
        <v/>
      </c>
      <c r="AJ702" s="194" t="str">
        <f t="shared" si="318"/>
        <v/>
      </c>
    </row>
    <row r="703" spans="1:36" x14ac:dyDescent="0.5">
      <c r="A703" s="226">
        <v>701</v>
      </c>
      <c r="C703" s="15" t="s">
        <v>2324</v>
      </c>
      <c r="D703" s="16" t="s">
        <v>543</v>
      </c>
      <c r="E703" s="26"/>
      <c r="F703" s="28"/>
      <c r="G703" s="17" t="str">
        <f t="shared" ca="1" si="293"/>
        <v/>
      </c>
      <c r="H703" s="28"/>
      <c r="I703" s="28"/>
      <c r="J703" s="80"/>
      <c r="K703" s="189">
        <f t="shared" si="321"/>
        <v>0</v>
      </c>
      <c r="L703" s="26"/>
      <c r="M703" s="194" t="str">
        <f t="shared" si="295"/>
        <v/>
      </c>
      <c r="N703" s="194" t="str">
        <f t="shared" si="296"/>
        <v/>
      </c>
      <c r="O703" s="194" t="str">
        <f t="shared" si="297"/>
        <v/>
      </c>
      <c r="P703" s="194" t="str">
        <f t="shared" si="298"/>
        <v/>
      </c>
      <c r="Q703" s="194" t="str">
        <f t="shared" si="299"/>
        <v/>
      </c>
      <c r="R703" s="194" t="str">
        <f t="shared" si="300"/>
        <v/>
      </c>
      <c r="S703" s="194" t="str">
        <f t="shared" si="301"/>
        <v/>
      </c>
      <c r="T703" s="194" t="str">
        <f t="shared" si="302"/>
        <v/>
      </c>
      <c r="U703" s="194" t="str">
        <f t="shared" si="303"/>
        <v/>
      </c>
      <c r="V703" s="194" t="str">
        <f t="shared" si="304"/>
        <v/>
      </c>
      <c r="W703" s="194" t="str">
        <f t="shared" si="305"/>
        <v/>
      </c>
      <c r="X703" s="194" t="str">
        <f t="shared" si="306"/>
        <v/>
      </c>
      <c r="Y703" s="194" t="str">
        <f t="shared" si="307"/>
        <v/>
      </c>
      <c r="Z703" s="194" t="str">
        <f t="shared" si="308"/>
        <v/>
      </c>
      <c r="AA703" s="194" t="str">
        <f t="shared" si="309"/>
        <v/>
      </c>
      <c r="AB703" s="194" t="str">
        <f t="shared" si="310"/>
        <v/>
      </c>
      <c r="AC703" s="194" t="str">
        <f t="shared" si="311"/>
        <v/>
      </c>
      <c r="AD703" s="194" t="str">
        <f t="shared" si="312"/>
        <v/>
      </c>
      <c r="AE703" s="194" t="str">
        <f t="shared" si="313"/>
        <v/>
      </c>
      <c r="AF703" s="194" t="str">
        <f t="shared" si="314"/>
        <v/>
      </c>
      <c r="AG703" s="194" t="str">
        <f t="shared" si="315"/>
        <v/>
      </c>
      <c r="AH703" s="194" t="str">
        <f t="shared" si="316"/>
        <v/>
      </c>
      <c r="AI703" s="194" t="str">
        <f t="shared" si="317"/>
        <v/>
      </c>
      <c r="AJ703" s="194" t="str">
        <f t="shared" si="318"/>
        <v/>
      </c>
    </row>
    <row r="704" spans="1:36" x14ac:dyDescent="0.5">
      <c r="A704" s="226">
        <v>702</v>
      </c>
      <c r="C704" s="15" t="s">
        <v>2325</v>
      </c>
      <c r="D704" s="16" t="s">
        <v>544</v>
      </c>
      <c r="E704" s="26"/>
      <c r="F704" s="28"/>
      <c r="G704" s="17" t="str">
        <f t="shared" ca="1" si="293"/>
        <v/>
      </c>
      <c r="H704" s="28"/>
      <c r="I704" s="28"/>
      <c r="J704" s="80"/>
      <c r="K704" s="189">
        <f t="shared" si="321"/>
        <v>0</v>
      </c>
      <c r="L704" s="26"/>
      <c r="M704" s="194" t="str">
        <f t="shared" si="295"/>
        <v/>
      </c>
      <c r="N704" s="194" t="str">
        <f t="shared" si="296"/>
        <v/>
      </c>
      <c r="O704" s="194" t="str">
        <f t="shared" si="297"/>
        <v/>
      </c>
      <c r="P704" s="194" t="str">
        <f t="shared" si="298"/>
        <v/>
      </c>
      <c r="Q704" s="194" t="str">
        <f t="shared" si="299"/>
        <v/>
      </c>
      <c r="R704" s="194" t="str">
        <f t="shared" si="300"/>
        <v/>
      </c>
      <c r="S704" s="194" t="str">
        <f t="shared" si="301"/>
        <v/>
      </c>
      <c r="T704" s="194" t="str">
        <f t="shared" si="302"/>
        <v/>
      </c>
      <c r="U704" s="194" t="str">
        <f t="shared" si="303"/>
        <v/>
      </c>
      <c r="V704" s="194" t="str">
        <f t="shared" si="304"/>
        <v/>
      </c>
      <c r="W704" s="194" t="str">
        <f t="shared" si="305"/>
        <v/>
      </c>
      <c r="X704" s="194" t="str">
        <f t="shared" si="306"/>
        <v/>
      </c>
      <c r="Y704" s="194" t="str">
        <f t="shared" si="307"/>
        <v/>
      </c>
      <c r="Z704" s="194" t="str">
        <f t="shared" si="308"/>
        <v/>
      </c>
      <c r="AA704" s="194" t="str">
        <f t="shared" si="309"/>
        <v/>
      </c>
      <c r="AB704" s="194" t="str">
        <f t="shared" si="310"/>
        <v/>
      </c>
      <c r="AC704" s="194" t="str">
        <f t="shared" si="311"/>
        <v/>
      </c>
      <c r="AD704" s="194" t="str">
        <f t="shared" si="312"/>
        <v/>
      </c>
      <c r="AE704" s="194" t="str">
        <f t="shared" si="313"/>
        <v/>
      </c>
      <c r="AF704" s="194" t="str">
        <f t="shared" si="314"/>
        <v/>
      </c>
      <c r="AG704" s="194" t="str">
        <f t="shared" si="315"/>
        <v/>
      </c>
      <c r="AH704" s="194" t="str">
        <f t="shared" si="316"/>
        <v/>
      </c>
      <c r="AI704" s="194" t="str">
        <f t="shared" si="317"/>
        <v/>
      </c>
      <c r="AJ704" s="194" t="str">
        <f t="shared" si="318"/>
        <v/>
      </c>
    </row>
    <row r="705" spans="1:36" x14ac:dyDescent="0.5">
      <c r="A705" s="226">
        <v>703</v>
      </c>
      <c r="C705" s="15" t="s">
        <v>2326</v>
      </c>
      <c r="D705" s="16" t="s">
        <v>545</v>
      </c>
      <c r="E705" s="26"/>
      <c r="F705" s="28"/>
      <c r="G705" s="17" t="str">
        <f t="shared" ca="1" si="293"/>
        <v/>
      </c>
      <c r="H705" s="28"/>
      <c r="I705" s="28"/>
      <c r="J705" s="80"/>
      <c r="K705" s="189">
        <f t="shared" si="321"/>
        <v>0</v>
      </c>
      <c r="L705" s="26"/>
      <c r="M705" s="194" t="str">
        <f t="shared" si="295"/>
        <v/>
      </c>
      <c r="N705" s="194" t="str">
        <f t="shared" si="296"/>
        <v/>
      </c>
      <c r="O705" s="194" t="str">
        <f t="shared" si="297"/>
        <v/>
      </c>
      <c r="P705" s="194" t="str">
        <f t="shared" si="298"/>
        <v/>
      </c>
      <c r="Q705" s="194" t="str">
        <f t="shared" si="299"/>
        <v/>
      </c>
      <c r="R705" s="194" t="str">
        <f t="shared" si="300"/>
        <v/>
      </c>
      <c r="S705" s="194" t="str">
        <f t="shared" si="301"/>
        <v/>
      </c>
      <c r="T705" s="194" t="str">
        <f t="shared" si="302"/>
        <v/>
      </c>
      <c r="U705" s="194" t="str">
        <f t="shared" si="303"/>
        <v/>
      </c>
      <c r="V705" s="194" t="str">
        <f t="shared" si="304"/>
        <v/>
      </c>
      <c r="W705" s="194" t="str">
        <f t="shared" si="305"/>
        <v/>
      </c>
      <c r="X705" s="194" t="str">
        <f t="shared" si="306"/>
        <v/>
      </c>
      <c r="Y705" s="194" t="str">
        <f t="shared" si="307"/>
        <v/>
      </c>
      <c r="Z705" s="194" t="str">
        <f t="shared" si="308"/>
        <v/>
      </c>
      <c r="AA705" s="194" t="str">
        <f t="shared" si="309"/>
        <v/>
      </c>
      <c r="AB705" s="194" t="str">
        <f t="shared" si="310"/>
        <v/>
      </c>
      <c r="AC705" s="194" t="str">
        <f t="shared" si="311"/>
        <v/>
      </c>
      <c r="AD705" s="194" t="str">
        <f t="shared" si="312"/>
        <v/>
      </c>
      <c r="AE705" s="194" t="str">
        <f t="shared" si="313"/>
        <v/>
      </c>
      <c r="AF705" s="194" t="str">
        <f t="shared" si="314"/>
        <v/>
      </c>
      <c r="AG705" s="194" t="str">
        <f t="shared" si="315"/>
        <v/>
      </c>
      <c r="AH705" s="194" t="str">
        <f t="shared" si="316"/>
        <v/>
      </c>
      <c r="AI705" s="194" t="str">
        <f t="shared" si="317"/>
        <v/>
      </c>
      <c r="AJ705" s="194" t="str">
        <f t="shared" si="318"/>
        <v/>
      </c>
    </row>
    <row r="706" spans="1:36" x14ac:dyDescent="0.5">
      <c r="A706" s="226">
        <v>704</v>
      </c>
      <c r="C706" s="15" t="s">
        <v>2327</v>
      </c>
      <c r="D706" s="16" t="s">
        <v>546</v>
      </c>
      <c r="E706" s="26"/>
      <c r="F706" s="28"/>
      <c r="G706" s="17" t="str">
        <f t="shared" ref="G706:G769" ca="1" si="322">IF(ISBLANK(F706) = TRUE,"",INDIRECT(CONCATENATE("Day_",F706)))</f>
        <v/>
      </c>
      <c r="H706" s="28"/>
      <c r="I706" s="28"/>
      <c r="J706" s="80"/>
      <c r="K706" s="189">
        <f t="shared" si="321"/>
        <v>0</v>
      </c>
      <c r="L706" s="26"/>
      <c r="M706" s="194" t="str">
        <f t="shared" si="295"/>
        <v/>
      </c>
      <c r="N706" s="194" t="str">
        <f t="shared" si="296"/>
        <v/>
      </c>
      <c r="O706" s="194" t="str">
        <f t="shared" si="297"/>
        <v/>
      </c>
      <c r="P706" s="194" t="str">
        <f t="shared" si="298"/>
        <v/>
      </c>
      <c r="Q706" s="194" t="str">
        <f t="shared" si="299"/>
        <v/>
      </c>
      <c r="R706" s="194" t="str">
        <f t="shared" si="300"/>
        <v/>
      </c>
      <c r="S706" s="194" t="str">
        <f t="shared" si="301"/>
        <v/>
      </c>
      <c r="T706" s="194" t="str">
        <f t="shared" si="302"/>
        <v/>
      </c>
      <c r="U706" s="194" t="str">
        <f t="shared" si="303"/>
        <v/>
      </c>
      <c r="V706" s="194" t="str">
        <f t="shared" si="304"/>
        <v/>
      </c>
      <c r="W706" s="194" t="str">
        <f t="shared" si="305"/>
        <v/>
      </c>
      <c r="X706" s="194" t="str">
        <f t="shared" si="306"/>
        <v/>
      </c>
      <c r="Y706" s="194" t="str">
        <f t="shared" si="307"/>
        <v/>
      </c>
      <c r="Z706" s="194" t="str">
        <f t="shared" si="308"/>
        <v/>
      </c>
      <c r="AA706" s="194" t="str">
        <f t="shared" si="309"/>
        <v/>
      </c>
      <c r="AB706" s="194" t="str">
        <f t="shared" si="310"/>
        <v/>
      </c>
      <c r="AC706" s="194" t="str">
        <f t="shared" si="311"/>
        <v/>
      </c>
      <c r="AD706" s="194" t="str">
        <f t="shared" si="312"/>
        <v/>
      </c>
      <c r="AE706" s="194" t="str">
        <f t="shared" si="313"/>
        <v/>
      </c>
      <c r="AF706" s="194" t="str">
        <f t="shared" si="314"/>
        <v/>
      </c>
      <c r="AG706" s="194" t="str">
        <f t="shared" si="315"/>
        <v/>
      </c>
      <c r="AH706" s="194" t="str">
        <f t="shared" si="316"/>
        <v/>
      </c>
      <c r="AI706" s="194" t="str">
        <f t="shared" si="317"/>
        <v/>
      </c>
      <c r="AJ706" s="194" t="str">
        <f t="shared" si="318"/>
        <v/>
      </c>
    </row>
    <row r="707" spans="1:36" x14ac:dyDescent="0.5">
      <c r="A707" s="226">
        <v>705</v>
      </c>
      <c r="C707" s="15" t="s">
        <v>2328</v>
      </c>
      <c r="D707" s="16" t="s">
        <v>547</v>
      </c>
      <c r="E707" s="26"/>
      <c r="F707" s="28"/>
      <c r="G707" s="17" t="str">
        <f t="shared" ca="1" si="322"/>
        <v/>
      </c>
      <c r="H707" s="28"/>
      <c r="I707" s="28"/>
      <c r="J707" s="80"/>
      <c r="K707" s="189">
        <f t="shared" si="321"/>
        <v>0</v>
      </c>
      <c r="L707" s="26"/>
      <c r="M707" s="194" t="str">
        <f t="shared" ref="M707:M770" si="323">IF(K707=1, IF(H707&gt;0, H707, ""), "")</f>
        <v/>
      </c>
      <c r="N707" s="194" t="str">
        <f t="shared" ref="N707:N770" si="324">IF(K707=1, IF(F707&gt;0, 1, ""), "")</f>
        <v/>
      </c>
      <c r="O707" s="194" t="str">
        <f t="shared" ref="O707:O770" si="325">IF(K707=2, IF(H707&gt;0, H707, ""), "")</f>
        <v/>
      </c>
      <c r="P707" s="194" t="str">
        <f t="shared" ref="P707:P770" si="326">IF(K707=2, IF(F707&gt;0, 1, ""), "")</f>
        <v/>
      </c>
      <c r="Q707" s="194" t="str">
        <f t="shared" ref="Q707:Q770" si="327">IF(K707=3, IF(H707&gt;0, H707, ""), "")</f>
        <v/>
      </c>
      <c r="R707" s="194" t="str">
        <f t="shared" ref="R707:R770" si="328">IF(K707=3, IF(F707&gt;0, 1, ""), "")</f>
        <v/>
      </c>
      <c r="S707" s="194" t="str">
        <f t="shared" ref="S707:S770" si="329">IF(K707=4, IF(H707&gt;0, H707, ""), "")</f>
        <v/>
      </c>
      <c r="T707" s="194" t="str">
        <f t="shared" ref="T707:T770" si="330">IF(K707=4, IF(F707&gt;0, 1, ""), "")</f>
        <v/>
      </c>
      <c r="U707" s="194" t="str">
        <f t="shared" ref="U707:U770" si="331">IF(K707=5, IF(H707&gt;0, H707, ""), "")</f>
        <v/>
      </c>
      <c r="V707" s="194" t="str">
        <f t="shared" ref="V707:V770" si="332">IF(K707=5, IF(F707&gt;0, 1, ""), "")</f>
        <v/>
      </c>
      <c r="W707" s="194" t="str">
        <f t="shared" ref="W707:W770" si="333">IF(K707=6, IF(H707&gt;0, H707, ""), "")</f>
        <v/>
      </c>
      <c r="X707" s="194" t="str">
        <f t="shared" ref="X707:X770" si="334">IF(K707=6, IF(F707&gt;0, 1, ""), "")</f>
        <v/>
      </c>
      <c r="Y707" s="194" t="str">
        <f t="shared" ref="Y707:Y770" si="335">IF(K707=7, IF(H707&gt;0, H707, ""), "")</f>
        <v/>
      </c>
      <c r="Z707" s="194" t="str">
        <f t="shared" ref="Z707:Z770" si="336">IF(K707=7, IF(F707&gt;0, 1, ""), "")</f>
        <v/>
      </c>
      <c r="AA707" s="194" t="str">
        <f t="shared" ref="AA707:AA770" si="337">IF(K707=8, IF(H707&gt;0, H707, ""), "")</f>
        <v/>
      </c>
      <c r="AB707" s="194" t="str">
        <f t="shared" ref="AB707:AB770" si="338">IF(K707=8, IF(F707&gt;0, 1, ""), "")</f>
        <v/>
      </c>
      <c r="AC707" s="194" t="str">
        <f t="shared" ref="AC707:AC770" si="339">IF(K707=9, IF(H707&gt;0, H707, ""), "")</f>
        <v/>
      </c>
      <c r="AD707" s="194" t="str">
        <f t="shared" ref="AD707:AD770" si="340">IF(K707=9, IF(F707&gt;0, 1, ""), "")</f>
        <v/>
      </c>
      <c r="AE707" s="194" t="str">
        <f t="shared" ref="AE707:AE770" si="341">IF(K707=10, IF(H707&gt;0, H707, ""), "")</f>
        <v/>
      </c>
      <c r="AF707" s="194" t="str">
        <f t="shared" ref="AF707:AF770" si="342">IF(K707=10, IF(F707&gt;0, 1, ""), "")</f>
        <v/>
      </c>
      <c r="AG707" s="194" t="str">
        <f t="shared" ref="AG707:AG770" si="343">IF(K707=11, IF(H707&gt;0, H707, ""), "")</f>
        <v/>
      </c>
      <c r="AH707" s="194" t="str">
        <f t="shared" ref="AH707:AH770" si="344">IF(K707=11, IF(F707&gt;0, 1, ""), "")</f>
        <v/>
      </c>
      <c r="AI707" s="194" t="str">
        <f t="shared" ref="AI707:AI770" si="345">IF(K707=12, IF(H707&gt;0, H707, ""), "")</f>
        <v/>
      </c>
      <c r="AJ707" s="194" t="str">
        <f t="shared" ref="AJ707:AJ770" si="346">IF(K707=12, IF(F707&gt;0, 1, ""), "")</f>
        <v/>
      </c>
    </row>
    <row r="708" spans="1:36" x14ac:dyDescent="0.5">
      <c r="A708" s="226">
        <v>706</v>
      </c>
      <c r="C708" s="15" t="s">
        <v>2329</v>
      </c>
      <c r="D708" s="16" t="s">
        <v>548</v>
      </c>
      <c r="E708" s="26"/>
      <c r="F708" s="28"/>
      <c r="G708" s="17" t="str">
        <f t="shared" ca="1" si="322"/>
        <v/>
      </c>
      <c r="H708" s="28"/>
      <c r="I708" s="28"/>
      <c r="J708" s="80"/>
      <c r="K708" s="189">
        <f t="shared" si="321"/>
        <v>0</v>
      </c>
      <c r="L708" s="26"/>
      <c r="M708" s="194" t="str">
        <f t="shared" si="323"/>
        <v/>
      </c>
      <c r="N708" s="194" t="str">
        <f t="shared" si="324"/>
        <v/>
      </c>
      <c r="O708" s="194" t="str">
        <f t="shared" si="325"/>
        <v/>
      </c>
      <c r="P708" s="194" t="str">
        <f t="shared" si="326"/>
        <v/>
      </c>
      <c r="Q708" s="194" t="str">
        <f t="shared" si="327"/>
        <v/>
      </c>
      <c r="R708" s="194" t="str">
        <f t="shared" si="328"/>
        <v/>
      </c>
      <c r="S708" s="194" t="str">
        <f t="shared" si="329"/>
        <v/>
      </c>
      <c r="T708" s="194" t="str">
        <f t="shared" si="330"/>
        <v/>
      </c>
      <c r="U708" s="194" t="str">
        <f t="shared" si="331"/>
        <v/>
      </c>
      <c r="V708" s="194" t="str">
        <f t="shared" si="332"/>
        <v/>
      </c>
      <c r="W708" s="194" t="str">
        <f t="shared" si="333"/>
        <v/>
      </c>
      <c r="X708" s="194" t="str">
        <f t="shared" si="334"/>
        <v/>
      </c>
      <c r="Y708" s="194" t="str">
        <f t="shared" si="335"/>
        <v/>
      </c>
      <c r="Z708" s="194" t="str">
        <f t="shared" si="336"/>
        <v/>
      </c>
      <c r="AA708" s="194" t="str">
        <f t="shared" si="337"/>
        <v/>
      </c>
      <c r="AB708" s="194" t="str">
        <f t="shared" si="338"/>
        <v/>
      </c>
      <c r="AC708" s="194" t="str">
        <f t="shared" si="339"/>
        <v/>
      </c>
      <c r="AD708" s="194" t="str">
        <f t="shared" si="340"/>
        <v/>
      </c>
      <c r="AE708" s="194" t="str">
        <f t="shared" si="341"/>
        <v/>
      </c>
      <c r="AF708" s="194" t="str">
        <f t="shared" si="342"/>
        <v/>
      </c>
      <c r="AG708" s="194" t="str">
        <f t="shared" si="343"/>
        <v/>
      </c>
      <c r="AH708" s="194" t="str">
        <f t="shared" si="344"/>
        <v/>
      </c>
      <c r="AI708" s="194" t="str">
        <f t="shared" si="345"/>
        <v/>
      </c>
      <c r="AJ708" s="194" t="str">
        <f t="shared" si="346"/>
        <v/>
      </c>
    </row>
    <row r="709" spans="1:36" x14ac:dyDescent="0.5">
      <c r="A709" s="226">
        <v>707</v>
      </c>
      <c r="C709" s="15" t="s">
        <v>2330</v>
      </c>
      <c r="D709" s="16" t="s">
        <v>549</v>
      </c>
      <c r="E709" s="26"/>
      <c r="F709" s="28"/>
      <c r="G709" s="17" t="str">
        <f t="shared" ca="1" si="322"/>
        <v/>
      </c>
      <c r="H709" s="28"/>
      <c r="I709" s="28"/>
      <c r="J709" s="80"/>
      <c r="K709" s="189">
        <f t="shared" si="321"/>
        <v>0</v>
      </c>
      <c r="L709" s="26"/>
      <c r="M709" s="194" t="str">
        <f t="shared" si="323"/>
        <v/>
      </c>
      <c r="N709" s="194" t="str">
        <f t="shared" si="324"/>
        <v/>
      </c>
      <c r="O709" s="194" t="str">
        <f t="shared" si="325"/>
        <v/>
      </c>
      <c r="P709" s="194" t="str">
        <f t="shared" si="326"/>
        <v/>
      </c>
      <c r="Q709" s="194" t="str">
        <f t="shared" si="327"/>
        <v/>
      </c>
      <c r="R709" s="194" t="str">
        <f t="shared" si="328"/>
        <v/>
      </c>
      <c r="S709" s="194" t="str">
        <f t="shared" si="329"/>
        <v/>
      </c>
      <c r="T709" s="194" t="str">
        <f t="shared" si="330"/>
        <v/>
      </c>
      <c r="U709" s="194" t="str">
        <f t="shared" si="331"/>
        <v/>
      </c>
      <c r="V709" s="194" t="str">
        <f t="shared" si="332"/>
        <v/>
      </c>
      <c r="W709" s="194" t="str">
        <f t="shared" si="333"/>
        <v/>
      </c>
      <c r="X709" s="194" t="str">
        <f t="shared" si="334"/>
        <v/>
      </c>
      <c r="Y709" s="194" t="str">
        <f t="shared" si="335"/>
        <v/>
      </c>
      <c r="Z709" s="194" t="str">
        <f t="shared" si="336"/>
        <v/>
      </c>
      <c r="AA709" s="194" t="str">
        <f t="shared" si="337"/>
        <v/>
      </c>
      <c r="AB709" s="194" t="str">
        <f t="shared" si="338"/>
        <v/>
      </c>
      <c r="AC709" s="194" t="str">
        <f t="shared" si="339"/>
        <v/>
      </c>
      <c r="AD709" s="194" t="str">
        <f t="shared" si="340"/>
        <v/>
      </c>
      <c r="AE709" s="194" t="str">
        <f t="shared" si="341"/>
        <v/>
      </c>
      <c r="AF709" s="194" t="str">
        <f t="shared" si="342"/>
        <v/>
      </c>
      <c r="AG709" s="194" t="str">
        <f t="shared" si="343"/>
        <v/>
      </c>
      <c r="AH709" s="194" t="str">
        <f t="shared" si="344"/>
        <v/>
      </c>
      <c r="AI709" s="194" t="str">
        <f t="shared" si="345"/>
        <v/>
      </c>
      <c r="AJ709" s="194" t="str">
        <f t="shared" si="346"/>
        <v/>
      </c>
    </row>
    <row r="710" spans="1:36" x14ac:dyDescent="0.5">
      <c r="A710" s="230">
        <v>708</v>
      </c>
      <c r="B710" s="231"/>
      <c r="C710" s="15" t="s">
        <v>2331</v>
      </c>
      <c r="D710" s="16" t="s">
        <v>550</v>
      </c>
      <c r="E710" s="26"/>
      <c r="F710" s="28"/>
      <c r="G710" s="17" t="str">
        <f t="shared" ca="1" si="322"/>
        <v/>
      </c>
      <c r="H710" s="28"/>
      <c r="I710" s="28"/>
      <c r="J710" s="80"/>
      <c r="K710" s="189">
        <f t="shared" si="321"/>
        <v>0</v>
      </c>
      <c r="L710" s="26"/>
      <c r="M710" s="194" t="str">
        <f t="shared" si="323"/>
        <v/>
      </c>
      <c r="N710" s="194" t="str">
        <f t="shared" si="324"/>
        <v/>
      </c>
      <c r="O710" s="194" t="str">
        <f t="shared" si="325"/>
        <v/>
      </c>
      <c r="P710" s="194" t="str">
        <f t="shared" si="326"/>
        <v/>
      </c>
      <c r="Q710" s="194" t="str">
        <f t="shared" si="327"/>
        <v/>
      </c>
      <c r="R710" s="194" t="str">
        <f t="shared" si="328"/>
        <v/>
      </c>
      <c r="S710" s="194" t="str">
        <f t="shared" si="329"/>
        <v/>
      </c>
      <c r="T710" s="194" t="str">
        <f t="shared" si="330"/>
        <v/>
      </c>
      <c r="U710" s="194" t="str">
        <f t="shared" si="331"/>
        <v/>
      </c>
      <c r="V710" s="194" t="str">
        <f t="shared" si="332"/>
        <v/>
      </c>
      <c r="W710" s="194" t="str">
        <f t="shared" si="333"/>
        <v/>
      </c>
      <c r="X710" s="194" t="str">
        <f t="shared" si="334"/>
        <v/>
      </c>
      <c r="Y710" s="194" t="str">
        <f t="shared" si="335"/>
        <v/>
      </c>
      <c r="Z710" s="194" t="str">
        <f t="shared" si="336"/>
        <v/>
      </c>
      <c r="AA710" s="194" t="str">
        <f t="shared" si="337"/>
        <v/>
      </c>
      <c r="AB710" s="194" t="str">
        <f t="shared" si="338"/>
        <v/>
      </c>
      <c r="AC710" s="194" t="str">
        <f t="shared" si="339"/>
        <v/>
      </c>
      <c r="AD710" s="194" t="str">
        <f t="shared" si="340"/>
        <v/>
      </c>
      <c r="AE710" s="194" t="str">
        <f t="shared" si="341"/>
        <v/>
      </c>
      <c r="AF710" s="194" t="str">
        <f t="shared" si="342"/>
        <v/>
      </c>
      <c r="AG710" s="194" t="str">
        <f t="shared" si="343"/>
        <v/>
      </c>
      <c r="AH710" s="194" t="str">
        <f t="shared" si="344"/>
        <v/>
      </c>
      <c r="AI710" s="194" t="str">
        <f t="shared" si="345"/>
        <v/>
      </c>
      <c r="AJ710" s="194" t="str">
        <f t="shared" si="346"/>
        <v/>
      </c>
    </row>
    <row r="711" spans="1:36" x14ac:dyDescent="0.5">
      <c r="A711" s="226">
        <v>709</v>
      </c>
      <c r="C711" s="15" t="s">
        <v>2323</v>
      </c>
      <c r="D711" s="16" t="s">
        <v>542</v>
      </c>
      <c r="E711" s="26"/>
      <c r="F711" s="28"/>
      <c r="G711" s="17" t="str">
        <f t="shared" ca="1" si="322"/>
        <v/>
      </c>
      <c r="H711" s="28"/>
      <c r="I711" s="28"/>
      <c r="J711" s="80"/>
      <c r="K711" s="189">
        <f t="shared" si="321"/>
        <v>0</v>
      </c>
      <c r="L711" s="26"/>
      <c r="M711" s="194" t="str">
        <f t="shared" si="323"/>
        <v/>
      </c>
      <c r="N711" s="194" t="str">
        <f t="shared" si="324"/>
        <v/>
      </c>
      <c r="O711" s="194" t="str">
        <f t="shared" si="325"/>
        <v/>
      </c>
      <c r="P711" s="194" t="str">
        <f t="shared" si="326"/>
        <v/>
      </c>
      <c r="Q711" s="194" t="str">
        <f t="shared" si="327"/>
        <v/>
      </c>
      <c r="R711" s="194" t="str">
        <f t="shared" si="328"/>
        <v/>
      </c>
      <c r="S711" s="194" t="str">
        <f t="shared" si="329"/>
        <v/>
      </c>
      <c r="T711" s="194" t="str">
        <f t="shared" si="330"/>
        <v/>
      </c>
      <c r="U711" s="194" t="str">
        <f t="shared" si="331"/>
        <v/>
      </c>
      <c r="V711" s="194" t="str">
        <f t="shared" si="332"/>
        <v/>
      </c>
      <c r="W711" s="194" t="str">
        <f t="shared" si="333"/>
        <v/>
      </c>
      <c r="X711" s="194" t="str">
        <f t="shared" si="334"/>
        <v/>
      </c>
      <c r="Y711" s="194" t="str">
        <f t="shared" si="335"/>
        <v/>
      </c>
      <c r="Z711" s="194" t="str">
        <f t="shared" si="336"/>
        <v/>
      </c>
      <c r="AA711" s="194" t="str">
        <f t="shared" si="337"/>
        <v/>
      </c>
      <c r="AB711" s="194" t="str">
        <f t="shared" si="338"/>
        <v/>
      </c>
      <c r="AC711" s="194" t="str">
        <f t="shared" si="339"/>
        <v/>
      </c>
      <c r="AD711" s="194" t="str">
        <f t="shared" si="340"/>
        <v/>
      </c>
      <c r="AE711" s="194" t="str">
        <f t="shared" si="341"/>
        <v/>
      </c>
      <c r="AF711" s="194" t="str">
        <f t="shared" si="342"/>
        <v/>
      </c>
      <c r="AG711" s="194" t="str">
        <f t="shared" si="343"/>
        <v/>
      </c>
      <c r="AH711" s="194" t="str">
        <f t="shared" si="344"/>
        <v/>
      </c>
      <c r="AI711" s="194" t="str">
        <f t="shared" si="345"/>
        <v/>
      </c>
      <c r="AJ711" s="194" t="str">
        <f t="shared" si="346"/>
        <v/>
      </c>
    </row>
    <row r="712" spans="1:36" s="92" customFormat="1" ht="20.25" thickBot="1" x14ac:dyDescent="0.55000000000000004">
      <c r="A712" s="227">
        <v>710</v>
      </c>
      <c r="B712" s="220"/>
      <c r="C712" s="93" t="s">
        <v>2317</v>
      </c>
      <c r="D712" s="94" t="s">
        <v>536</v>
      </c>
      <c r="E712" s="95"/>
      <c r="F712" s="98"/>
      <c r="G712" s="97" t="str">
        <f t="shared" ca="1" si="322"/>
        <v/>
      </c>
      <c r="H712" s="98"/>
      <c r="I712" s="98"/>
      <c r="J712" s="102"/>
      <c r="K712" s="190">
        <f t="shared" si="321"/>
        <v>0</v>
      </c>
      <c r="L712" s="95"/>
      <c r="M712" s="195" t="str">
        <f t="shared" si="323"/>
        <v/>
      </c>
      <c r="N712" s="195" t="str">
        <f t="shared" si="324"/>
        <v/>
      </c>
      <c r="O712" s="195" t="str">
        <f t="shared" si="325"/>
        <v/>
      </c>
      <c r="P712" s="195" t="str">
        <f t="shared" si="326"/>
        <v/>
      </c>
      <c r="Q712" s="195" t="str">
        <f t="shared" si="327"/>
        <v/>
      </c>
      <c r="R712" s="195" t="str">
        <f t="shared" si="328"/>
        <v/>
      </c>
      <c r="S712" s="195" t="str">
        <f t="shared" si="329"/>
        <v/>
      </c>
      <c r="T712" s="195" t="str">
        <f t="shared" si="330"/>
        <v/>
      </c>
      <c r="U712" s="195" t="str">
        <f t="shared" si="331"/>
        <v/>
      </c>
      <c r="V712" s="195" t="str">
        <f t="shared" si="332"/>
        <v/>
      </c>
      <c r="W712" s="195" t="str">
        <f t="shared" si="333"/>
        <v/>
      </c>
      <c r="X712" s="195" t="str">
        <f t="shared" si="334"/>
        <v/>
      </c>
      <c r="Y712" s="195" t="str">
        <f t="shared" si="335"/>
        <v/>
      </c>
      <c r="Z712" s="195" t="str">
        <f t="shared" si="336"/>
        <v/>
      </c>
      <c r="AA712" s="195" t="str">
        <f t="shared" si="337"/>
        <v/>
      </c>
      <c r="AB712" s="195" t="str">
        <f t="shared" si="338"/>
        <v/>
      </c>
      <c r="AC712" s="195" t="str">
        <f t="shared" si="339"/>
        <v/>
      </c>
      <c r="AD712" s="195" t="str">
        <f t="shared" si="340"/>
        <v/>
      </c>
      <c r="AE712" s="195" t="str">
        <f t="shared" si="341"/>
        <v/>
      </c>
      <c r="AF712" s="195" t="str">
        <f t="shared" si="342"/>
        <v/>
      </c>
      <c r="AG712" s="195" t="str">
        <f t="shared" si="343"/>
        <v/>
      </c>
      <c r="AH712" s="195" t="str">
        <f t="shared" si="344"/>
        <v/>
      </c>
      <c r="AI712" s="195" t="str">
        <f t="shared" si="345"/>
        <v/>
      </c>
      <c r="AJ712" s="195" t="str">
        <f t="shared" si="346"/>
        <v/>
      </c>
    </row>
    <row r="713" spans="1:36" x14ac:dyDescent="0.5">
      <c r="A713" s="226">
        <v>711</v>
      </c>
      <c r="C713" s="85" t="s">
        <v>2333</v>
      </c>
      <c r="D713" s="86" t="s">
        <v>552</v>
      </c>
      <c r="E713" s="87"/>
      <c r="F713" s="90"/>
      <c r="G713" s="89" t="str">
        <f t="shared" ca="1" si="322"/>
        <v/>
      </c>
      <c r="H713" s="90"/>
      <c r="I713" s="90"/>
      <c r="J713" s="101"/>
      <c r="K713" s="118"/>
      <c r="L713" s="87"/>
      <c r="M713" s="193" t="str">
        <f t="shared" si="323"/>
        <v/>
      </c>
      <c r="N713" s="193" t="str">
        <f t="shared" si="324"/>
        <v/>
      </c>
      <c r="O713" s="193" t="str">
        <f t="shared" si="325"/>
        <v/>
      </c>
      <c r="P713" s="193" t="str">
        <f t="shared" si="326"/>
        <v/>
      </c>
      <c r="Q713" s="193" t="str">
        <f t="shared" si="327"/>
        <v/>
      </c>
      <c r="R713" s="193" t="str">
        <f t="shared" si="328"/>
        <v/>
      </c>
      <c r="S713" s="193" t="str">
        <f t="shared" si="329"/>
        <v/>
      </c>
      <c r="T713" s="193" t="str">
        <f t="shared" si="330"/>
        <v/>
      </c>
      <c r="U713" s="193" t="str">
        <f t="shared" si="331"/>
        <v/>
      </c>
      <c r="V713" s="193" t="str">
        <f t="shared" si="332"/>
        <v/>
      </c>
      <c r="W713" s="193" t="str">
        <f t="shared" si="333"/>
        <v/>
      </c>
      <c r="X713" s="193" t="str">
        <f t="shared" si="334"/>
        <v/>
      </c>
      <c r="Y713" s="193" t="str">
        <f t="shared" si="335"/>
        <v/>
      </c>
      <c r="Z713" s="193" t="str">
        <f t="shared" si="336"/>
        <v/>
      </c>
      <c r="AA713" s="193" t="str">
        <f t="shared" si="337"/>
        <v/>
      </c>
      <c r="AB713" s="193" t="str">
        <f t="shared" si="338"/>
        <v/>
      </c>
      <c r="AC713" s="193" t="str">
        <f t="shared" si="339"/>
        <v/>
      </c>
      <c r="AD713" s="193" t="str">
        <f t="shared" si="340"/>
        <v/>
      </c>
      <c r="AE713" s="193" t="str">
        <f t="shared" si="341"/>
        <v/>
      </c>
      <c r="AF713" s="193" t="str">
        <f t="shared" si="342"/>
        <v/>
      </c>
      <c r="AG713" s="193" t="str">
        <f t="shared" si="343"/>
        <v/>
      </c>
      <c r="AH713" s="193" t="str">
        <f t="shared" si="344"/>
        <v/>
      </c>
      <c r="AI713" s="193" t="str">
        <f t="shared" si="345"/>
        <v/>
      </c>
      <c r="AJ713" s="193" t="str">
        <f t="shared" si="346"/>
        <v/>
      </c>
    </row>
    <row r="714" spans="1:36" x14ac:dyDescent="0.5">
      <c r="A714" s="226">
        <v>712</v>
      </c>
      <c r="C714" s="15" t="s">
        <v>2334</v>
      </c>
      <c r="D714" s="16" t="s">
        <v>553</v>
      </c>
      <c r="E714" s="26"/>
      <c r="F714" s="28"/>
      <c r="G714" s="17" t="str">
        <f t="shared" ca="1" si="322"/>
        <v/>
      </c>
      <c r="H714" s="28"/>
      <c r="I714" s="28"/>
      <c r="J714" s="80"/>
      <c r="K714" s="189">
        <f t="shared" ref="K714:K734" si="347">$K$713</f>
        <v>0</v>
      </c>
      <c r="L714" s="26"/>
      <c r="M714" s="194" t="str">
        <f t="shared" si="323"/>
        <v/>
      </c>
      <c r="N714" s="194" t="str">
        <f t="shared" si="324"/>
        <v/>
      </c>
      <c r="O714" s="194" t="str">
        <f t="shared" si="325"/>
        <v/>
      </c>
      <c r="P714" s="194" t="str">
        <f t="shared" si="326"/>
        <v/>
      </c>
      <c r="Q714" s="194" t="str">
        <f t="shared" si="327"/>
        <v/>
      </c>
      <c r="R714" s="194" t="str">
        <f t="shared" si="328"/>
        <v/>
      </c>
      <c r="S714" s="194" t="str">
        <f t="shared" si="329"/>
        <v/>
      </c>
      <c r="T714" s="194" t="str">
        <f t="shared" si="330"/>
        <v/>
      </c>
      <c r="U714" s="194" t="str">
        <f t="shared" si="331"/>
        <v/>
      </c>
      <c r="V714" s="194" t="str">
        <f t="shared" si="332"/>
        <v/>
      </c>
      <c r="W714" s="194" t="str">
        <f t="shared" si="333"/>
        <v/>
      </c>
      <c r="X714" s="194" t="str">
        <f t="shared" si="334"/>
        <v/>
      </c>
      <c r="Y714" s="194" t="str">
        <f t="shared" si="335"/>
        <v/>
      </c>
      <c r="Z714" s="194" t="str">
        <f t="shared" si="336"/>
        <v/>
      </c>
      <c r="AA714" s="194" t="str">
        <f t="shared" si="337"/>
        <v/>
      </c>
      <c r="AB714" s="194" t="str">
        <f t="shared" si="338"/>
        <v/>
      </c>
      <c r="AC714" s="194" t="str">
        <f t="shared" si="339"/>
        <v/>
      </c>
      <c r="AD714" s="194" t="str">
        <f t="shared" si="340"/>
        <v/>
      </c>
      <c r="AE714" s="194" t="str">
        <f t="shared" si="341"/>
        <v/>
      </c>
      <c r="AF714" s="194" t="str">
        <f t="shared" si="342"/>
        <v/>
      </c>
      <c r="AG714" s="194" t="str">
        <f t="shared" si="343"/>
        <v/>
      </c>
      <c r="AH714" s="194" t="str">
        <f t="shared" si="344"/>
        <v/>
      </c>
      <c r="AI714" s="194" t="str">
        <f t="shared" si="345"/>
        <v/>
      </c>
      <c r="AJ714" s="194" t="str">
        <f t="shared" si="346"/>
        <v/>
      </c>
    </row>
    <row r="715" spans="1:36" x14ac:dyDescent="0.5">
      <c r="A715" s="226">
        <v>713</v>
      </c>
      <c r="C715" s="15" t="s">
        <v>2335</v>
      </c>
      <c r="D715" s="16" t="s">
        <v>554</v>
      </c>
      <c r="E715" s="26"/>
      <c r="F715" s="28"/>
      <c r="G715" s="17" t="str">
        <f t="shared" ca="1" si="322"/>
        <v/>
      </c>
      <c r="H715" s="28"/>
      <c r="I715" s="28"/>
      <c r="J715" s="80"/>
      <c r="K715" s="189">
        <f t="shared" si="347"/>
        <v>0</v>
      </c>
      <c r="L715" s="26"/>
      <c r="M715" s="194" t="str">
        <f t="shared" si="323"/>
        <v/>
      </c>
      <c r="N715" s="194" t="str">
        <f t="shared" si="324"/>
        <v/>
      </c>
      <c r="O715" s="194" t="str">
        <f t="shared" si="325"/>
        <v/>
      </c>
      <c r="P715" s="194" t="str">
        <f t="shared" si="326"/>
        <v/>
      </c>
      <c r="Q715" s="194" t="str">
        <f t="shared" si="327"/>
        <v/>
      </c>
      <c r="R715" s="194" t="str">
        <f t="shared" si="328"/>
        <v/>
      </c>
      <c r="S715" s="194" t="str">
        <f t="shared" si="329"/>
        <v/>
      </c>
      <c r="T715" s="194" t="str">
        <f t="shared" si="330"/>
        <v/>
      </c>
      <c r="U715" s="194" t="str">
        <f t="shared" si="331"/>
        <v/>
      </c>
      <c r="V715" s="194" t="str">
        <f t="shared" si="332"/>
        <v/>
      </c>
      <c r="W715" s="194" t="str">
        <f t="shared" si="333"/>
        <v/>
      </c>
      <c r="X715" s="194" t="str">
        <f t="shared" si="334"/>
        <v/>
      </c>
      <c r="Y715" s="194" t="str">
        <f t="shared" si="335"/>
        <v/>
      </c>
      <c r="Z715" s="194" t="str">
        <f t="shared" si="336"/>
        <v/>
      </c>
      <c r="AA715" s="194" t="str">
        <f t="shared" si="337"/>
        <v/>
      </c>
      <c r="AB715" s="194" t="str">
        <f t="shared" si="338"/>
        <v/>
      </c>
      <c r="AC715" s="194" t="str">
        <f t="shared" si="339"/>
        <v/>
      </c>
      <c r="AD715" s="194" t="str">
        <f t="shared" si="340"/>
        <v/>
      </c>
      <c r="AE715" s="194" t="str">
        <f t="shared" si="341"/>
        <v/>
      </c>
      <c r="AF715" s="194" t="str">
        <f t="shared" si="342"/>
        <v/>
      </c>
      <c r="AG715" s="194" t="str">
        <f t="shared" si="343"/>
        <v/>
      </c>
      <c r="AH715" s="194" t="str">
        <f t="shared" si="344"/>
        <v/>
      </c>
      <c r="AI715" s="194" t="str">
        <f t="shared" si="345"/>
        <v/>
      </c>
      <c r="AJ715" s="194" t="str">
        <f t="shared" si="346"/>
        <v/>
      </c>
    </row>
    <row r="716" spans="1:36" x14ac:dyDescent="0.5">
      <c r="A716" s="226">
        <v>714</v>
      </c>
      <c r="C716" s="15" t="s">
        <v>2332</v>
      </c>
      <c r="D716" s="16" t="s">
        <v>551</v>
      </c>
      <c r="E716" s="26"/>
      <c r="F716" s="28"/>
      <c r="G716" s="17" t="str">
        <f t="shared" ca="1" si="322"/>
        <v/>
      </c>
      <c r="H716" s="28"/>
      <c r="I716" s="28"/>
      <c r="J716" s="80"/>
      <c r="K716" s="189">
        <f t="shared" si="347"/>
        <v>0</v>
      </c>
      <c r="L716" s="26"/>
      <c r="M716" s="194" t="str">
        <f t="shared" si="323"/>
        <v/>
      </c>
      <c r="N716" s="194" t="str">
        <f t="shared" si="324"/>
        <v/>
      </c>
      <c r="O716" s="194" t="str">
        <f t="shared" si="325"/>
        <v/>
      </c>
      <c r="P716" s="194" t="str">
        <f t="shared" si="326"/>
        <v/>
      </c>
      <c r="Q716" s="194" t="str">
        <f t="shared" si="327"/>
        <v/>
      </c>
      <c r="R716" s="194" t="str">
        <f t="shared" si="328"/>
        <v/>
      </c>
      <c r="S716" s="194" t="str">
        <f t="shared" si="329"/>
        <v/>
      </c>
      <c r="T716" s="194" t="str">
        <f t="shared" si="330"/>
        <v/>
      </c>
      <c r="U716" s="194" t="str">
        <f t="shared" si="331"/>
        <v/>
      </c>
      <c r="V716" s="194" t="str">
        <f t="shared" si="332"/>
        <v/>
      </c>
      <c r="W716" s="194" t="str">
        <f t="shared" si="333"/>
        <v/>
      </c>
      <c r="X716" s="194" t="str">
        <f t="shared" si="334"/>
        <v/>
      </c>
      <c r="Y716" s="194" t="str">
        <f t="shared" si="335"/>
        <v/>
      </c>
      <c r="Z716" s="194" t="str">
        <f t="shared" si="336"/>
        <v/>
      </c>
      <c r="AA716" s="194" t="str">
        <f t="shared" si="337"/>
        <v/>
      </c>
      <c r="AB716" s="194" t="str">
        <f t="shared" si="338"/>
        <v/>
      </c>
      <c r="AC716" s="194" t="str">
        <f t="shared" si="339"/>
        <v/>
      </c>
      <c r="AD716" s="194" t="str">
        <f t="shared" si="340"/>
        <v/>
      </c>
      <c r="AE716" s="194" t="str">
        <f t="shared" si="341"/>
        <v/>
      </c>
      <c r="AF716" s="194" t="str">
        <f t="shared" si="342"/>
        <v/>
      </c>
      <c r="AG716" s="194" t="str">
        <f t="shared" si="343"/>
        <v/>
      </c>
      <c r="AH716" s="194" t="str">
        <f t="shared" si="344"/>
        <v/>
      </c>
      <c r="AI716" s="194" t="str">
        <f t="shared" si="345"/>
        <v/>
      </c>
      <c r="AJ716" s="194" t="str">
        <f t="shared" si="346"/>
        <v/>
      </c>
    </row>
    <row r="717" spans="1:36" x14ac:dyDescent="0.5">
      <c r="A717" s="226">
        <v>715</v>
      </c>
      <c r="C717" s="15" t="s">
        <v>2337</v>
      </c>
      <c r="D717" s="16" t="s">
        <v>556</v>
      </c>
      <c r="E717" s="26"/>
      <c r="F717" s="28"/>
      <c r="G717" s="17" t="str">
        <f t="shared" ca="1" si="322"/>
        <v/>
      </c>
      <c r="H717" s="28"/>
      <c r="I717" s="28"/>
      <c r="J717" s="80"/>
      <c r="K717" s="189">
        <f t="shared" si="347"/>
        <v>0</v>
      </c>
      <c r="L717" s="26"/>
      <c r="M717" s="194" t="str">
        <f t="shared" si="323"/>
        <v/>
      </c>
      <c r="N717" s="194" t="str">
        <f t="shared" si="324"/>
        <v/>
      </c>
      <c r="O717" s="194" t="str">
        <f t="shared" si="325"/>
        <v/>
      </c>
      <c r="P717" s="194" t="str">
        <f t="shared" si="326"/>
        <v/>
      </c>
      <c r="Q717" s="194" t="str">
        <f t="shared" si="327"/>
        <v/>
      </c>
      <c r="R717" s="194" t="str">
        <f t="shared" si="328"/>
        <v/>
      </c>
      <c r="S717" s="194" t="str">
        <f t="shared" si="329"/>
        <v/>
      </c>
      <c r="T717" s="194" t="str">
        <f t="shared" si="330"/>
        <v/>
      </c>
      <c r="U717" s="194" t="str">
        <f t="shared" si="331"/>
        <v/>
      </c>
      <c r="V717" s="194" t="str">
        <f t="shared" si="332"/>
        <v/>
      </c>
      <c r="W717" s="194" t="str">
        <f t="shared" si="333"/>
        <v/>
      </c>
      <c r="X717" s="194" t="str">
        <f t="shared" si="334"/>
        <v/>
      </c>
      <c r="Y717" s="194" t="str">
        <f t="shared" si="335"/>
        <v/>
      </c>
      <c r="Z717" s="194" t="str">
        <f t="shared" si="336"/>
        <v/>
      </c>
      <c r="AA717" s="194" t="str">
        <f t="shared" si="337"/>
        <v/>
      </c>
      <c r="AB717" s="194" t="str">
        <f t="shared" si="338"/>
        <v/>
      </c>
      <c r="AC717" s="194" t="str">
        <f t="shared" si="339"/>
        <v/>
      </c>
      <c r="AD717" s="194" t="str">
        <f t="shared" si="340"/>
        <v/>
      </c>
      <c r="AE717" s="194" t="str">
        <f t="shared" si="341"/>
        <v/>
      </c>
      <c r="AF717" s="194" t="str">
        <f t="shared" si="342"/>
        <v/>
      </c>
      <c r="AG717" s="194" t="str">
        <f t="shared" si="343"/>
        <v/>
      </c>
      <c r="AH717" s="194" t="str">
        <f t="shared" si="344"/>
        <v/>
      </c>
      <c r="AI717" s="194" t="str">
        <f t="shared" si="345"/>
        <v/>
      </c>
      <c r="AJ717" s="194" t="str">
        <f t="shared" si="346"/>
        <v/>
      </c>
    </row>
    <row r="718" spans="1:36" x14ac:dyDescent="0.5">
      <c r="A718" s="226">
        <v>716</v>
      </c>
      <c r="C718" s="15" t="s">
        <v>2338</v>
      </c>
      <c r="D718" s="16" t="s">
        <v>557</v>
      </c>
      <c r="E718" s="26"/>
      <c r="F718" s="28"/>
      <c r="G718" s="17" t="str">
        <f t="shared" ca="1" si="322"/>
        <v/>
      </c>
      <c r="H718" s="28"/>
      <c r="I718" s="28"/>
      <c r="J718" s="80"/>
      <c r="K718" s="189">
        <f t="shared" si="347"/>
        <v>0</v>
      </c>
      <c r="L718" s="26"/>
      <c r="M718" s="194" t="str">
        <f t="shared" si="323"/>
        <v/>
      </c>
      <c r="N718" s="194" t="str">
        <f t="shared" si="324"/>
        <v/>
      </c>
      <c r="O718" s="194" t="str">
        <f t="shared" si="325"/>
        <v/>
      </c>
      <c r="P718" s="194" t="str">
        <f t="shared" si="326"/>
        <v/>
      </c>
      <c r="Q718" s="194" t="str">
        <f t="shared" si="327"/>
        <v/>
      </c>
      <c r="R718" s="194" t="str">
        <f t="shared" si="328"/>
        <v/>
      </c>
      <c r="S718" s="194" t="str">
        <f t="shared" si="329"/>
        <v/>
      </c>
      <c r="T718" s="194" t="str">
        <f t="shared" si="330"/>
        <v/>
      </c>
      <c r="U718" s="194" t="str">
        <f t="shared" si="331"/>
        <v/>
      </c>
      <c r="V718" s="194" t="str">
        <f t="shared" si="332"/>
        <v/>
      </c>
      <c r="W718" s="194" t="str">
        <f t="shared" si="333"/>
        <v/>
      </c>
      <c r="X718" s="194" t="str">
        <f t="shared" si="334"/>
        <v/>
      </c>
      <c r="Y718" s="194" t="str">
        <f t="shared" si="335"/>
        <v/>
      </c>
      <c r="Z718" s="194" t="str">
        <f t="shared" si="336"/>
        <v/>
      </c>
      <c r="AA718" s="194" t="str">
        <f t="shared" si="337"/>
        <v/>
      </c>
      <c r="AB718" s="194" t="str">
        <f t="shared" si="338"/>
        <v/>
      </c>
      <c r="AC718" s="194" t="str">
        <f t="shared" si="339"/>
        <v/>
      </c>
      <c r="AD718" s="194" t="str">
        <f t="shared" si="340"/>
        <v/>
      </c>
      <c r="AE718" s="194" t="str">
        <f t="shared" si="341"/>
        <v/>
      </c>
      <c r="AF718" s="194" t="str">
        <f t="shared" si="342"/>
        <v/>
      </c>
      <c r="AG718" s="194" t="str">
        <f t="shared" si="343"/>
        <v/>
      </c>
      <c r="AH718" s="194" t="str">
        <f t="shared" si="344"/>
        <v/>
      </c>
      <c r="AI718" s="194" t="str">
        <f t="shared" si="345"/>
        <v/>
      </c>
      <c r="AJ718" s="194" t="str">
        <f t="shared" si="346"/>
        <v/>
      </c>
    </row>
    <row r="719" spans="1:36" x14ac:dyDescent="0.5">
      <c r="A719" s="226">
        <v>717</v>
      </c>
      <c r="C719" s="15" t="s">
        <v>2339</v>
      </c>
      <c r="D719" s="16" t="s">
        <v>558</v>
      </c>
      <c r="E719" s="26"/>
      <c r="F719" s="28"/>
      <c r="G719" s="17" t="str">
        <f t="shared" ca="1" si="322"/>
        <v/>
      </c>
      <c r="H719" s="28"/>
      <c r="I719" s="28"/>
      <c r="J719" s="80"/>
      <c r="K719" s="189">
        <f t="shared" si="347"/>
        <v>0</v>
      </c>
      <c r="L719" s="26"/>
      <c r="M719" s="194" t="str">
        <f t="shared" si="323"/>
        <v/>
      </c>
      <c r="N719" s="194" t="str">
        <f t="shared" si="324"/>
        <v/>
      </c>
      <c r="O719" s="194" t="str">
        <f t="shared" si="325"/>
        <v/>
      </c>
      <c r="P719" s="194" t="str">
        <f t="shared" si="326"/>
        <v/>
      </c>
      <c r="Q719" s="194" t="str">
        <f t="shared" si="327"/>
        <v/>
      </c>
      <c r="R719" s="194" t="str">
        <f t="shared" si="328"/>
        <v/>
      </c>
      <c r="S719" s="194" t="str">
        <f t="shared" si="329"/>
        <v/>
      </c>
      <c r="T719" s="194" t="str">
        <f t="shared" si="330"/>
        <v/>
      </c>
      <c r="U719" s="194" t="str">
        <f t="shared" si="331"/>
        <v/>
      </c>
      <c r="V719" s="194" t="str">
        <f t="shared" si="332"/>
        <v/>
      </c>
      <c r="W719" s="194" t="str">
        <f t="shared" si="333"/>
        <v/>
      </c>
      <c r="X719" s="194" t="str">
        <f t="shared" si="334"/>
        <v/>
      </c>
      <c r="Y719" s="194" t="str">
        <f t="shared" si="335"/>
        <v/>
      </c>
      <c r="Z719" s="194" t="str">
        <f t="shared" si="336"/>
        <v/>
      </c>
      <c r="AA719" s="194" t="str">
        <f t="shared" si="337"/>
        <v/>
      </c>
      <c r="AB719" s="194" t="str">
        <f t="shared" si="338"/>
        <v/>
      </c>
      <c r="AC719" s="194" t="str">
        <f t="shared" si="339"/>
        <v/>
      </c>
      <c r="AD719" s="194" t="str">
        <f t="shared" si="340"/>
        <v/>
      </c>
      <c r="AE719" s="194" t="str">
        <f t="shared" si="341"/>
        <v/>
      </c>
      <c r="AF719" s="194" t="str">
        <f t="shared" si="342"/>
        <v/>
      </c>
      <c r="AG719" s="194" t="str">
        <f t="shared" si="343"/>
        <v/>
      </c>
      <c r="AH719" s="194" t="str">
        <f t="shared" si="344"/>
        <v/>
      </c>
      <c r="AI719" s="194" t="str">
        <f t="shared" si="345"/>
        <v/>
      </c>
      <c r="AJ719" s="194" t="str">
        <f t="shared" si="346"/>
        <v/>
      </c>
    </row>
    <row r="720" spans="1:36" x14ac:dyDescent="0.5">
      <c r="A720" s="226">
        <v>718</v>
      </c>
      <c r="C720" s="15" t="s">
        <v>2340</v>
      </c>
      <c r="D720" s="16" t="s">
        <v>559</v>
      </c>
      <c r="E720" s="26"/>
      <c r="F720" s="28"/>
      <c r="G720" s="17" t="str">
        <f t="shared" ca="1" si="322"/>
        <v/>
      </c>
      <c r="H720" s="28"/>
      <c r="I720" s="28"/>
      <c r="J720" s="80"/>
      <c r="K720" s="189">
        <f t="shared" si="347"/>
        <v>0</v>
      </c>
      <c r="L720" s="26"/>
      <c r="M720" s="194" t="str">
        <f t="shared" si="323"/>
        <v/>
      </c>
      <c r="N720" s="194" t="str">
        <f t="shared" si="324"/>
        <v/>
      </c>
      <c r="O720" s="194" t="str">
        <f t="shared" si="325"/>
        <v/>
      </c>
      <c r="P720" s="194" t="str">
        <f t="shared" si="326"/>
        <v/>
      </c>
      <c r="Q720" s="194" t="str">
        <f t="shared" si="327"/>
        <v/>
      </c>
      <c r="R720" s="194" t="str">
        <f t="shared" si="328"/>
        <v/>
      </c>
      <c r="S720" s="194" t="str">
        <f t="shared" si="329"/>
        <v/>
      </c>
      <c r="T720" s="194" t="str">
        <f t="shared" si="330"/>
        <v/>
      </c>
      <c r="U720" s="194" t="str">
        <f t="shared" si="331"/>
        <v/>
      </c>
      <c r="V720" s="194" t="str">
        <f t="shared" si="332"/>
        <v/>
      </c>
      <c r="W720" s="194" t="str">
        <f t="shared" si="333"/>
        <v/>
      </c>
      <c r="X720" s="194" t="str">
        <f t="shared" si="334"/>
        <v/>
      </c>
      <c r="Y720" s="194" t="str">
        <f t="shared" si="335"/>
        <v/>
      </c>
      <c r="Z720" s="194" t="str">
        <f t="shared" si="336"/>
        <v/>
      </c>
      <c r="AA720" s="194" t="str">
        <f t="shared" si="337"/>
        <v/>
      </c>
      <c r="AB720" s="194" t="str">
        <f t="shared" si="338"/>
        <v/>
      </c>
      <c r="AC720" s="194" t="str">
        <f t="shared" si="339"/>
        <v/>
      </c>
      <c r="AD720" s="194" t="str">
        <f t="shared" si="340"/>
        <v/>
      </c>
      <c r="AE720" s="194" t="str">
        <f t="shared" si="341"/>
        <v/>
      </c>
      <c r="AF720" s="194" t="str">
        <f t="shared" si="342"/>
        <v/>
      </c>
      <c r="AG720" s="194" t="str">
        <f t="shared" si="343"/>
        <v/>
      </c>
      <c r="AH720" s="194" t="str">
        <f t="shared" si="344"/>
        <v/>
      </c>
      <c r="AI720" s="194" t="str">
        <f t="shared" si="345"/>
        <v/>
      </c>
      <c r="AJ720" s="194" t="str">
        <f t="shared" si="346"/>
        <v/>
      </c>
    </row>
    <row r="721" spans="1:36" x14ac:dyDescent="0.5">
      <c r="A721" s="226">
        <v>719</v>
      </c>
      <c r="C721" s="15" t="s">
        <v>2341</v>
      </c>
      <c r="D721" s="16" t="s">
        <v>560</v>
      </c>
      <c r="E721" s="26"/>
      <c r="F721" s="28"/>
      <c r="G721" s="17" t="str">
        <f t="shared" ca="1" si="322"/>
        <v/>
      </c>
      <c r="H721" s="28"/>
      <c r="I721" s="28"/>
      <c r="J721" s="80"/>
      <c r="K721" s="189">
        <f t="shared" si="347"/>
        <v>0</v>
      </c>
      <c r="L721" s="26"/>
      <c r="M721" s="194" t="str">
        <f t="shared" si="323"/>
        <v/>
      </c>
      <c r="N721" s="194" t="str">
        <f t="shared" si="324"/>
        <v/>
      </c>
      <c r="O721" s="194" t="str">
        <f t="shared" si="325"/>
        <v/>
      </c>
      <c r="P721" s="194" t="str">
        <f t="shared" si="326"/>
        <v/>
      </c>
      <c r="Q721" s="194" t="str">
        <f t="shared" si="327"/>
        <v/>
      </c>
      <c r="R721" s="194" t="str">
        <f t="shared" si="328"/>
        <v/>
      </c>
      <c r="S721" s="194" t="str">
        <f t="shared" si="329"/>
        <v/>
      </c>
      <c r="T721" s="194" t="str">
        <f t="shared" si="330"/>
        <v/>
      </c>
      <c r="U721" s="194" t="str">
        <f t="shared" si="331"/>
        <v/>
      </c>
      <c r="V721" s="194" t="str">
        <f t="shared" si="332"/>
        <v/>
      </c>
      <c r="W721" s="194" t="str">
        <f t="shared" si="333"/>
        <v/>
      </c>
      <c r="X721" s="194" t="str">
        <f t="shared" si="334"/>
        <v/>
      </c>
      <c r="Y721" s="194" t="str">
        <f t="shared" si="335"/>
        <v/>
      </c>
      <c r="Z721" s="194" t="str">
        <f t="shared" si="336"/>
        <v/>
      </c>
      <c r="AA721" s="194" t="str">
        <f t="shared" si="337"/>
        <v/>
      </c>
      <c r="AB721" s="194" t="str">
        <f t="shared" si="338"/>
        <v/>
      </c>
      <c r="AC721" s="194" t="str">
        <f t="shared" si="339"/>
        <v/>
      </c>
      <c r="AD721" s="194" t="str">
        <f t="shared" si="340"/>
        <v/>
      </c>
      <c r="AE721" s="194" t="str">
        <f t="shared" si="341"/>
        <v/>
      </c>
      <c r="AF721" s="194" t="str">
        <f t="shared" si="342"/>
        <v/>
      </c>
      <c r="AG721" s="194" t="str">
        <f t="shared" si="343"/>
        <v/>
      </c>
      <c r="AH721" s="194" t="str">
        <f t="shared" si="344"/>
        <v/>
      </c>
      <c r="AI721" s="194" t="str">
        <f t="shared" si="345"/>
        <v/>
      </c>
      <c r="AJ721" s="194" t="str">
        <f t="shared" si="346"/>
        <v/>
      </c>
    </row>
    <row r="722" spans="1:36" x14ac:dyDescent="0.5">
      <c r="A722" s="226">
        <v>720</v>
      </c>
      <c r="C722" s="15" t="s">
        <v>2342</v>
      </c>
      <c r="D722" s="16" t="s">
        <v>561</v>
      </c>
      <c r="E722" s="26"/>
      <c r="F722" s="28"/>
      <c r="G722" s="17" t="str">
        <f t="shared" ca="1" si="322"/>
        <v/>
      </c>
      <c r="H722" s="28"/>
      <c r="I722" s="28"/>
      <c r="J722" s="80"/>
      <c r="K722" s="189">
        <f t="shared" si="347"/>
        <v>0</v>
      </c>
      <c r="L722" s="26"/>
      <c r="M722" s="194" t="str">
        <f t="shared" si="323"/>
        <v/>
      </c>
      <c r="N722" s="194" t="str">
        <f t="shared" si="324"/>
        <v/>
      </c>
      <c r="O722" s="194" t="str">
        <f t="shared" si="325"/>
        <v/>
      </c>
      <c r="P722" s="194" t="str">
        <f t="shared" si="326"/>
        <v/>
      </c>
      <c r="Q722" s="194" t="str">
        <f t="shared" si="327"/>
        <v/>
      </c>
      <c r="R722" s="194" t="str">
        <f t="shared" si="328"/>
        <v/>
      </c>
      <c r="S722" s="194" t="str">
        <f t="shared" si="329"/>
        <v/>
      </c>
      <c r="T722" s="194" t="str">
        <f t="shared" si="330"/>
        <v/>
      </c>
      <c r="U722" s="194" t="str">
        <f t="shared" si="331"/>
        <v/>
      </c>
      <c r="V722" s="194" t="str">
        <f t="shared" si="332"/>
        <v/>
      </c>
      <c r="W722" s="194" t="str">
        <f t="shared" si="333"/>
        <v/>
      </c>
      <c r="X722" s="194" t="str">
        <f t="shared" si="334"/>
        <v/>
      </c>
      <c r="Y722" s="194" t="str">
        <f t="shared" si="335"/>
        <v/>
      </c>
      <c r="Z722" s="194" t="str">
        <f t="shared" si="336"/>
        <v/>
      </c>
      <c r="AA722" s="194" t="str">
        <f t="shared" si="337"/>
        <v/>
      </c>
      <c r="AB722" s="194" t="str">
        <f t="shared" si="338"/>
        <v/>
      </c>
      <c r="AC722" s="194" t="str">
        <f t="shared" si="339"/>
        <v/>
      </c>
      <c r="AD722" s="194" t="str">
        <f t="shared" si="340"/>
        <v/>
      </c>
      <c r="AE722" s="194" t="str">
        <f t="shared" si="341"/>
        <v/>
      </c>
      <c r="AF722" s="194" t="str">
        <f t="shared" si="342"/>
        <v/>
      </c>
      <c r="AG722" s="194" t="str">
        <f t="shared" si="343"/>
        <v/>
      </c>
      <c r="AH722" s="194" t="str">
        <f t="shared" si="344"/>
        <v/>
      </c>
      <c r="AI722" s="194" t="str">
        <f t="shared" si="345"/>
        <v/>
      </c>
      <c r="AJ722" s="194" t="str">
        <f t="shared" si="346"/>
        <v/>
      </c>
    </row>
    <row r="723" spans="1:36" x14ac:dyDescent="0.5">
      <c r="A723" s="226">
        <v>721</v>
      </c>
      <c r="C723" s="15" t="s">
        <v>2343</v>
      </c>
      <c r="D723" s="16" t="s">
        <v>562</v>
      </c>
      <c r="E723" s="26"/>
      <c r="F723" s="28"/>
      <c r="G723" s="17" t="str">
        <f t="shared" ca="1" si="322"/>
        <v/>
      </c>
      <c r="H723" s="28"/>
      <c r="I723" s="28"/>
      <c r="J723" s="80"/>
      <c r="K723" s="189">
        <f t="shared" si="347"/>
        <v>0</v>
      </c>
      <c r="L723" s="26"/>
      <c r="M723" s="194" t="str">
        <f t="shared" si="323"/>
        <v/>
      </c>
      <c r="N723" s="194" t="str">
        <f t="shared" si="324"/>
        <v/>
      </c>
      <c r="O723" s="194" t="str">
        <f t="shared" si="325"/>
        <v/>
      </c>
      <c r="P723" s="194" t="str">
        <f t="shared" si="326"/>
        <v/>
      </c>
      <c r="Q723" s="194" t="str">
        <f t="shared" si="327"/>
        <v/>
      </c>
      <c r="R723" s="194" t="str">
        <f t="shared" si="328"/>
        <v/>
      </c>
      <c r="S723" s="194" t="str">
        <f t="shared" si="329"/>
        <v/>
      </c>
      <c r="T723" s="194" t="str">
        <f t="shared" si="330"/>
        <v/>
      </c>
      <c r="U723" s="194" t="str">
        <f t="shared" si="331"/>
        <v/>
      </c>
      <c r="V723" s="194" t="str">
        <f t="shared" si="332"/>
        <v/>
      </c>
      <c r="W723" s="194" t="str">
        <f t="shared" si="333"/>
        <v/>
      </c>
      <c r="X723" s="194" t="str">
        <f t="shared" si="334"/>
        <v/>
      </c>
      <c r="Y723" s="194" t="str">
        <f t="shared" si="335"/>
        <v/>
      </c>
      <c r="Z723" s="194" t="str">
        <f t="shared" si="336"/>
        <v/>
      </c>
      <c r="AA723" s="194" t="str">
        <f t="shared" si="337"/>
        <v/>
      </c>
      <c r="AB723" s="194" t="str">
        <f t="shared" si="338"/>
        <v/>
      </c>
      <c r="AC723" s="194" t="str">
        <f t="shared" si="339"/>
        <v/>
      </c>
      <c r="AD723" s="194" t="str">
        <f t="shared" si="340"/>
        <v/>
      </c>
      <c r="AE723" s="194" t="str">
        <f t="shared" si="341"/>
        <v/>
      </c>
      <c r="AF723" s="194" t="str">
        <f t="shared" si="342"/>
        <v/>
      </c>
      <c r="AG723" s="194" t="str">
        <f t="shared" si="343"/>
        <v/>
      </c>
      <c r="AH723" s="194" t="str">
        <f t="shared" si="344"/>
        <v/>
      </c>
      <c r="AI723" s="194" t="str">
        <f t="shared" si="345"/>
        <v/>
      </c>
      <c r="AJ723" s="194" t="str">
        <f t="shared" si="346"/>
        <v/>
      </c>
    </row>
    <row r="724" spans="1:36" x14ac:dyDescent="0.5">
      <c r="A724" s="226">
        <v>722</v>
      </c>
      <c r="C724" s="15" t="s">
        <v>2336</v>
      </c>
      <c r="D724" s="16" t="s">
        <v>555</v>
      </c>
      <c r="E724" s="26"/>
      <c r="F724" s="28"/>
      <c r="G724" s="17" t="str">
        <f t="shared" ca="1" si="322"/>
        <v/>
      </c>
      <c r="H724" s="28"/>
      <c r="I724" s="28"/>
      <c r="J724" s="80"/>
      <c r="K724" s="189">
        <f t="shared" si="347"/>
        <v>0</v>
      </c>
      <c r="L724" s="26"/>
      <c r="M724" s="194" t="str">
        <f t="shared" si="323"/>
        <v/>
      </c>
      <c r="N724" s="194" t="str">
        <f t="shared" si="324"/>
        <v/>
      </c>
      <c r="O724" s="194" t="str">
        <f t="shared" si="325"/>
        <v/>
      </c>
      <c r="P724" s="194" t="str">
        <f t="shared" si="326"/>
        <v/>
      </c>
      <c r="Q724" s="194" t="str">
        <f t="shared" si="327"/>
        <v/>
      </c>
      <c r="R724" s="194" t="str">
        <f t="shared" si="328"/>
        <v/>
      </c>
      <c r="S724" s="194" t="str">
        <f t="shared" si="329"/>
        <v/>
      </c>
      <c r="T724" s="194" t="str">
        <f t="shared" si="330"/>
        <v/>
      </c>
      <c r="U724" s="194" t="str">
        <f t="shared" si="331"/>
        <v/>
      </c>
      <c r="V724" s="194" t="str">
        <f t="shared" si="332"/>
        <v/>
      </c>
      <c r="W724" s="194" t="str">
        <f t="shared" si="333"/>
        <v/>
      </c>
      <c r="X724" s="194" t="str">
        <f t="shared" si="334"/>
        <v/>
      </c>
      <c r="Y724" s="194" t="str">
        <f t="shared" si="335"/>
        <v/>
      </c>
      <c r="Z724" s="194" t="str">
        <f t="shared" si="336"/>
        <v/>
      </c>
      <c r="AA724" s="194" t="str">
        <f t="shared" si="337"/>
        <v/>
      </c>
      <c r="AB724" s="194" t="str">
        <f t="shared" si="338"/>
        <v/>
      </c>
      <c r="AC724" s="194" t="str">
        <f t="shared" si="339"/>
        <v/>
      </c>
      <c r="AD724" s="194" t="str">
        <f t="shared" si="340"/>
        <v/>
      </c>
      <c r="AE724" s="194" t="str">
        <f t="shared" si="341"/>
        <v/>
      </c>
      <c r="AF724" s="194" t="str">
        <f t="shared" si="342"/>
        <v/>
      </c>
      <c r="AG724" s="194" t="str">
        <f t="shared" si="343"/>
        <v/>
      </c>
      <c r="AH724" s="194" t="str">
        <f t="shared" si="344"/>
        <v/>
      </c>
      <c r="AI724" s="194" t="str">
        <f t="shared" si="345"/>
        <v/>
      </c>
      <c r="AJ724" s="194" t="str">
        <f t="shared" si="346"/>
        <v/>
      </c>
    </row>
    <row r="725" spans="1:36" x14ac:dyDescent="0.5">
      <c r="A725" s="226">
        <v>723</v>
      </c>
      <c r="C725" s="15" t="s">
        <v>2345</v>
      </c>
      <c r="D725" s="16" t="s">
        <v>564</v>
      </c>
      <c r="E725" s="26"/>
      <c r="F725" s="28"/>
      <c r="G725" s="17" t="str">
        <f t="shared" ca="1" si="322"/>
        <v/>
      </c>
      <c r="H725" s="28"/>
      <c r="I725" s="28"/>
      <c r="J725" s="80"/>
      <c r="K725" s="189">
        <f t="shared" si="347"/>
        <v>0</v>
      </c>
      <c r="L725" s="26"/>
      <c r="M725" s="194" t="str">
        <f t="shared" si="323"/>
        <v/>
      </c>
      <c r="N725" s="194" t="str">
        <f t="shared" si="324"/>
        <v/>
      </c>
      <c r="O725" s="194" t="str">
        <f t="shared" si="325"/>
        <v/>
      </c>
      <c r="P725" s="194" t="str">
        <f t="shared" si="326"/>
        <v/>
      </c>
      <c r="Q725" s="194" t="str">
        <f t="shared" si="327"/>
        <v/>
      </c>
      <c r="R725" s="194" t="str">
        <f t="shared" si="328"/>
        <v/>
      </c>
      <c r="S725" s="194" t="str">
        <f t="shared" si="329"/>
        <v/>
      </c>
      <c r="T725" s="194" t="str">
        <f t="shared" si="330"/>
        <v/>
      </c>
      <c r="U725" s="194" t="str">
        <f t="shared" si="331"/>
        <v/>
      </c>
      <c r="V725" s="194" t="str">
        <f t="shared" si="332"/>
        <v/>
      </c>
      <c r="W725" s="194" t="str">
        <f t="shared" si="333"/>
        <v/>
      </c>
      <c r="X725" s="194" t="str">
        <f t="shared" si="334"/>
        <v/>
      </c>
      <c r="Y725" s="194" t="str">
        <f t="shared" si="335"/>
        <v/>
      </c>
      <c r="Z725" s="194" t="str">
        <f t="shared" si="336"/>
        <v/>
      </c>
      <c r="AA725" s="194" t="str">
        <f t="shared" si="337"/>
        <v/>
      </c>
      <c r="AB725" s="194" t="str">
        <f t="shared" si="338"/>
        <v/>
      </c>
      <c r="AC725" s="194" t="str">
        <f t="shared" si="339"/>
        <v/>
      </c>
      <c r="AD725" s="194" t="str">
        <f t="shared" si="340"/>
        <v/>
      </c>
      <c r="AE725" s="194" t="str">
        <f t="shared" si="341"/>
        <v/>
      </c>
      <c r="AF725" s="194" t="str">
        <f t="shared" si="342"/>
        <v/>
      </c>
      <c r="AG725" s="194" t="str">
        <f t="shared" si="343"/>
        <v/>
      </c>
      <c r="AH725" s="194" t="str">
        <f t="shared" si="344"/>
        <v/>
      </c>
      <c r="AI725" s="194" t="str">
        <f t="shared" si="345"/>
        <v/>
      </c>
      <c r="AJ725" s="194" t="str">
        <f t="shared" si="346"/>
        <v/>
      </c>
    </row>
    <row r="726" spans="1:36" x14ac:dyDescent="0.5">
      <c r="A726" s="226">
        <v>724</v>
      </c>
      <c r="C726" s="15" t="s">
        <v>2346</v>
      </c>
      <c r="D726" s="16" t="s">
        <v>565</v>
      </c>
      <c r="E726" s="26"/>
      <c r="F726" s="28"/>
      <c r="G726" s="17" t="str">
        <f t="shared" ca="1" si="322"/>
        <v/>
      </c>
      <c r="H726" s="28"/>
      <c r="I726" s="28"/>
      <c r="J726" s="80"/>
      <c r="K726" s="189">
        <f t="shared" si="347"/>
        <v>0</v>
      </c>
      <c r="L726" s="26"/>
      <c r="M726" s="194" t="str">
        <f t="shared" si="323"/>
        <v/>
      </c>
      <c r="N726" s="194" t="str">
        <f t="shared" si="324"/>
        <v/>
      </c>
      <c r="O726" s="194" t="str">
        <f t="shared" si="325"/>
        <v/>
      </c>
      <c r="P726" s="194" t="str">
        <f t="shared" si="326"/>
        <v/>
      </c>
      <c r="Q726" s="194" t="str">
        <f t="shared" si="327"/>
        <v/>
      </c>
      <c r="R726" s="194" t="str">
        <f t="shared" si="328"/>
        <v/>
      </c>
      <c r="S726" s="194" t="str">
        <f t="shared" si="329"/>
        <v/>
      </c>
      <c r="T726" s="194" t="str">
        <f t="shared" si="330"/>
        <v/>
      </c>
      <c r="U726" s="194" t="str">
        <f t="shared" si="331"/>
        <v/>
      </c>
      <c r="V726" s="194" t="str">
        <f t="shared" si="332"/>
        <v/>
      </c>
      <c r="W726" s="194" t="str">
        <f t="shared" si="333"/>
        <v/>
      </c>
      <c r="X726" s="194" t="str">
        <f t="shared" si="334"/>
        <v/>
      </c>
      <c r="Y726" s="194" t="str">
        <f t="shared" si="335"/>
        <v/>
      </c>
      <c r="Z726" s="194" t="str">
        <f t="shared" si="336"/>
        <v/>
      </c>
      <c r="AA726" s="194" t="str">
        <f t="shared" si="337"/>
        <v/>
      </c>
      <c r="AB726" s="194" t="str">
        <f t="shared" si="338"/>
        <v/>
      </c>
      <c r="AC726" s="194" t="str">
        <f t="shared" si="339"/>
        <v/>
      </c>
      <c r="AD726" s="194" t="str">
        <f t="shared" si="340"/>
        <v/>
      </c>
      <c r="AE726" s="194" t="str">
        <f t="shared" si="341"/>
        <v/>
      </c>
      <c r="AF726" s="194" t="str">
        <f t="shared" si="342"/>
        <v/>
      </c>
      <c r="AG726" s="194" t="str">
        <f t="shared" si="343"/>
        <v/>
      </c>
      <c r="AH726" s="194" t="str">
        <f t="shared" si="344"/>
        <v/>
      </c>
      <c r="AI726" s="194" t="str">
        <f t="shared" si="345"/>
        <v/>
      </c>
      <c r="AJ726" s="194" t="str">
        <f t="shared" si="346"/>
        <v/>
      </c>
    </row>
    <row r="727" spans="1:36" x14ac:dyDescent="0.5">
      <c r="A727" s="226">
        <v>725</v>
      </c>
      <c r="C727" s="15" t="s">
        <v>2344</v>
      </c>
      <c r="D727" s="16" t="s">
        <v>563</v>
      </c>
      <c r="E727" s="26"/>
      <c r="F727" s="28"/>
      <c r="G727" s="17" t="str">
        <f t="shared" ca="1" si="322"/>
        <v/>
      </c>
      <c r="H727" s="28"/>
      <c r="I727" s="28"/>
      <c r="J727" s="80"/>
      <c r="K727" s="189">
        <f t="shared" si="347"/>
        <v>0</v>
      </c>
      <c r="L727" s="26"/>
      <c r="M727" s="194" t="str">
        <f t="shared" si="323"/>
        <v/>
      </c>
      <c r="N727" s="194" t="str">
        <f t="shared" si="324"/>
        <v/>
      </c>
      <c r="O727" s="194" t="str">
        <f t="shared" si="325"/>
        <v/>
      </c>
      <c r="P727" s="194" t="str">
        <f t="shared" si="326"/>
        <v/>
      </c>
      <c r="Q727" s="194" t="str">
        <f t="shared" si="327"/>
        <v/>
      </c>
      <c r="R727" s="194" t="str">
        <f t="shared" si="328"/>
        <v/>
      </c>
      <c r="S727" s="194" t="str">
        <f t="shared" si="329"/>
        <v/>
      </c>
      <c r="T727" s="194" t="str">
        <f t="shared" si="330"/>
        <v/>
      </c>
      <c r="U727" s="194" t="str">
        <f t="shared" si="331"/>
        <v/>
      </c>
      <c r="V727" s="194" t="str">
        <f t="shared" si="332"/>
        <v/>
      </c>
      <c r="W727" s="194" t="str">
        <f t="shared" si="333"/>
        <v/>
      </c>
      <c r="X727" s="194" t="str">
        <f t="shared" si="334"/>
        <v/>
      </c>
      <c r="Y727" s="194" t="str">
        <f t="shared" si="335"/>
        <v/>
      </c>
      <c r="Z727" s="194" t="str">
        <f t="shared" si="336"/>
        <v/>
      </c>
      <c r="AA727" s="194" t="str">
        <f t="shared" si="337"/>
        <v/>
      </c>
      <c r="AB727" s="194" t="str">
        <f t="shared" si="338"/>
        <v/>
      </c>
      <c r="AC727" s="194" t="str">
        <f t="shared" si="339"/>
        <v/>
      </c>
      <c r="AD727" s="194" t="str">
        <f t="shared" si="340"/>
        <v/>
      </c>
      <c r="AE727" s="194" t="str">
        <f t="shared" si="341"/>
        <v/>
      </c>
      <c r="AF727" s="194" t="str">
        <f t="shared" si="342"/>
        <v/>
      </c>
      <c r="AG727" s="194" t="str">
        <f t="shared" si="343"/>
        <v/>
      </c>
      <c r="AH727" s="194" t="str">
        <f t="shared" si="344"/>
        <v/>
      </c>
      <c r="AI727" s="194" t="str">
        <f t="shared" si="345"/>
        <v/>
      </c>
      <c r="AJ727" s="194" t="str">
        <f t="shared" si="346"/>
        <v/>
      </c>
    </row>
    <row r="728" spans="1:36" x14ac:dyDescent="0.5">
      <c r="A728" s="226">
        <v>726</v>
      </c>
      <c r="C728" s="15" t="s">
        <v>2349</v>
      </c>
      <c r="D728" s="16" t="s">
        <v>3464</v>
      </c>
      <c r="E728" s="26"/>
      <c r="F728" s="28"/>
      <c r="G728" s="17" t="str">
        <f t="shared" ca="1" si="322"/>
        <v/>
      </c>
      <c r="H728" s="28"/>
      <c r="I728" s="28"/>
      <c r="J728" s="80"/>
      <c r="K728" s="189">
        <f t="shared" si="347"/>
        <v>0</v>
      </c>
      <c r="L728" s="26"/>
      <c r="M728" s="194" t="str">
        <f t="shared" si="323"/>
        <v/>
      </c>
      <c r="N728" s="194" t="str">
        <f t="shared" si="324"/>
        <v/>
      </c>
      <c r="O728" s="194" t="str">
        <f t="shared" si="325"/>
        <v/>
      </c>
      <c r="P728" s="194" t="str">
        <f t="shared" si="326"/>
        <v/>
      </c>
      <c r="Q728" s="194" t="str">
        <f t="shared" si="327"/>
        <v/>
      </c>
      <c r="R728" s="194" t="str">
        <f t="shared" si="328"/>
        <v/>
      </c>
      <c r="S728" s="194" t="str">
        <f t="shared" si="329"/>
        <v/>
      </c>
      <c r="T728" s="194" t="str">
        <f t="shared" si="330"/>
        <v/>
      </c>
      <c r="U728" s="194" t="str">
        <f t="shared" si="331"/>
        <v/>
      </c>
      <c r="V728" s="194" t="str">
        <f t="shared" si="332"/>
        <v/>
      </c>
      <c r="W728" s="194" t="str">
        <f t="shared" si="333"/>
        <v/>
      </c>
      <c r="X728" s="194" t="str">
        <f t="shared" si="334"/>
        <v/>
      </c>
      <c r="Y728" s="194" t="str">
        <f t="shared" si="335"/>
        <v/>
      </c>
      <c r="Z728" s="194" t="str">
        <f t="shared" si="336"/>
        <v/>
      </c>
      <c r="AA728" s="194" t="str">
        <f t="shared" si="337"/>
        <v/>
      </c>
      <c r="AB728" s="194" t="str">
        <f t="shared" si="338"/>
        <v/>
      </c>
      <c r="AC728" s="194" t="str">
        <f t="shared" si="339"/>
        <v/>
      </c>
      <c r="AD728" s="194" t="str">
        <f t="shared" si="340"/>
        <v/>
      </c>
      <c r="AE728" s="194" t="str">
        <f t="shared" si="341"/>
        <v/>
      </c>
      <c r="AF728" s="194" t="str">
        <f t="shared" si="342"/>
        <v/>
      </c>
      <c r="AG728" s="194" t="str">
        <f t="shared" si="343"/>
        <v/>
      </c>
      <c r="AH728" s="194" t="str">
        <f t="shared" si="344"/>
        <v/>
      </c>
      <c r="AI728" s="194" t="str">
        <f t="shared" si="345"/>
        <v/>
      </c>
      <c r="AJ728" s="194" t="str">
        <f t="shared" si="346"/>
        <v/>
      </c>
    </row>
    <row r="729" spans="1:36" x14ac:dyDescent="0.5">
      <c r="A729" s="226">
        <v>727</v>
      </c>
      <c r="C729" s="15" t="s">
        <v>2350</v>
      </c>
      <c r="D729" s="16" t="s">
        <v>566</v>
      </c>
      <c r="E729" s="26"/>
      <c r="F729" s="28"/>
      <c r="G729" s="17" t="str">
        <f t="shared" ca="1" si="322"/>
        <v/>
      </c>
      <c r="H729" s="28"/>
      <c r="I729" s="28"/>
      <c r="J729" s="80"/>
      <c r="K729" s="189">
        <f t="shared" si="347"/>
        <v>0</v>
      </c>
      <c r="L729" s="26"/>
      <c r="M729" s="194" t="str">
        <f t="shared" si="323"/>
        <v/>
      </c>
      <c r="N729" s="194" t="str">
        <f t="shared" si="324"/>
        <v/>
      </c>
      <c r="O729" s="194" t="str">
        <f t="shared" si="325"/>
        <v/>
      </c>
      <c r="P729" s="194" t="str">
        <f t="shared" si="326"/>
        <v/>
      </c>
      <c r="Q729" s="194" t="str">
        <f t="shared" si="327"/>
        <v/>
      </c>
      <c r="R729" s="194" t="str">
        <f t="shared" si="328"/>
        <v/>
      </c>
      <c r="S729" s="194" t="str">
        <f t="shared" si="329"/>
        <v/>
      </c>
      <c r="T729" s="194" t="str">
        <f t="shared" si="330"/>
        <v/>
      </c>
      <c r="U729" s="194" t="str">
        <f t="shared" si="331"/>
        <v/>
      </c>
      <c r="V729" s="194" t="str">
        <f t="shared" si="332"/>
        <v/>
      </c>
      <c r="W729" s="194" t="str">
        <f t="shared" si="333"/>
        <v/>
      </c>
      <c r="X729" s="194" t="str">
        <f t="shared" si="334"/>
        <v/>
      </c>
      <c r="Y729" s="194" t="str">
        <f t="shared" si="335"/>
        <v/>
      </c>
      <c r="Z729" s="194" t="str">
        <f t="shared" si="336"/>
        <v/>
      </c>
      <c r="AA729" s="194" t="str">
        <f t="shared" si="337"/>
        <v/>
      </c>
      <c r="AB729" s="194" t="str">
        <f t="shared" si="338"/>
        <v/>
      </c>
      <c r="AC729" s="194" t="str">
        <f t="shared" si="339"/>
        <v/>
      </c>
      <c r="AD729" s="194" t="str">
        <f t="shared" si="340"/>
        <v/>
      </c>
      <c r="AE729" s="194" t="str">
        <f t="shared" si="341"/>
        <v/>
      </c>
      <c r="AF729" s="194" t="str">
        <f t="shared" si="342"/>
        <v/>
      </c>
      <c r="AG729" s="194" t="str">
        <f t="shared" si="343"/>
        <v/>
      </c>
      <c r="AH729" s="194" t="str">
        <f t="shared" si="344"/>
        <v/>
      </c>
      <c r="AI729" s="194" t="str">
        <f t="shared" si="345"/>
        <v/>
      </c>
      <c r="AJ729" s="194" t="str">
        <f t="shared" si="346"/>
        <v/>
      </c>
    </row>
    <row r="730" spans="1:36" x14ac:dyDescent="0.5">
      <c r="A730" s="226">
        <v>728</v>
      </c>
      <c r="C730" s="15" t="s">
        <v>2351</v>
      </c>
      <c r="D730" s="16" t="s">
        <v>567</v>
      </c>
      <c r="E730" s="26"/>
      <c r="F730" s="28"/>
      <c r="G730" s="17" t="str">
        <f t="shared" ca="1" si="322"/>
        <v/>
      </c>
      <c r="H730" s="28"/>
      <c r="I730" s="28"/>
      <c r="J730" s="80"/>
      <c r="K730" s="189">
        <f t="shared" si="347"/>
        <v>0</v>
      </c>
      <c r="L730" s="26"/>
      <c r="M730" s="194" t="str">
        <f t="shared" si="323"/>
        <v/>
      </c>
      <c r="N730" s="194" t="str">
        <f t="shared" si="324"/>
        <v/>
      </c>
      <c r="O730" s="194" t="str">
        <f t="shared" si="325"/>
        <v/>
      </c>
      <c r="P730" s="194" t="str">
        <f t="shared" si="326"/>
        <v/>
      </c>
      <c r="Q730" s="194" t="str">
        <f t="shared" si="327"/>
        <v/>
      </c>
      <c r="R730" s="194" t="str">
        <f t="shared" si="328"/>
        <v/>
      </c>
      <c r="S730" s="194" t="str">
        <f t="shared" si="329"/>
        <v/>
      </c>
      <c r="T730" s="194" t="str">
        <f t="shared" si="330"/>
        <v/>
      </c>
      <c r="U730" s="194" t="str">
        <f t="shared" si="331"/>
        <v/>
      </c>
      <c r="V730" s="194" t="str">
        <f t="shared" si="332"/>
        <v/>
      </c>
      <c r="W730" s="194" t="str">
        <f t="shared" si="333"/>
        <v/>
      </c>
      <c r="X730" s="194" t="str">
        <f t="shared" si="334"/>
        <v/>
      </c>
      <c r="Y730" s="194" t="str">
        <f t="shared" si="335"/>
        <v/>
      </c>
      <c r="Z730" s="194" t="str">
        <f t="shared" si="336"/>
        <v/>
      </c>
      <c r="AA730" s="194" t="str">
        <f t="shared" si="337"/>
        <v/>
      </c>
      <c r="AB730" s="194" t="str">
        <f t="shared" si="338"/>
        <v/>
      </c>
      <c r="AC730" s="194" t="str">
        <f t="shared" si="339"/>
        <v/>
      </c>
      <c r="AD730" s="194" t="str">
        <f t="shared" si="340"/>
        <v/>
      </c>
      <c r="AE730" s="194" t="str">
        <f t="shared" si="341"/>
        <v/>
      </c>
      <c r="AF730" s="194" t="str">
        <f t="shared" si="342"/>
        <v/>
      </c>
      <c r="AG730" s="194" t="str">
        <f t="shared" si="343"/>
        <v/>
      </c>
      <c r="AH730" s="194" t="str">
        <f t="shared" si="344"/>
        <v/>
      </c>
      <c r="AI730" s="194" t="str">
        <f t="shared" si="345"/>
        <v/>
      </c>
      <c r="AJ730" s="194" t="str">
        <f t="shared" si="346"/>
        <v/>
      </c>
    </row>
    <row r="731" spans="1:36" x14ac:dyDescent="0.5">
      <c r="A731" s="226">
        <v>729</v>
      </c>
      <c r="C731" s="15" t="s">
        <v>2352</v>
      </c>
      <c r="D731" s="16" t="s">
        <v>568</v>
      </c>
      <c r="E731" s="26"/>
      <c r="F731" s="28"/>
      <c r="G731" s="17" t="str">
        <f t="shared" ca="1" si="322"/>
        <v/>
      </c>
      <c r="H731" s="28"/>
      <c r="I731" s="28"/>
      <c r="J731" s="80"/>
      <c r="K731" s="189">
        <f t="shared" si="347"/>
        <v>0</v>
      </c>
      <c r="L731" s="26"/>
      <c r="M731" s="194" t="str">
        <f t="shared" si="323"/>
        <v/>
      </c>
      <c r="N731" s="194" t="str">
        <f t="shared" si="324"/>
        <v/>
      </c>
      <c r="O731" s="194" t="str">
        <f t="shared" si="325"/>
        <v/>
      </c>
      <c r="P731" s="194" t="str">
        <f t="shared" si="326"/>
        <v/>
      </c>
      <c r="Q731" s="194" t="str">
        <f t="shared" si="327"/>
        <v/>
      </c>
      <c r="R731" s="194" t="str">
        <f t="shared" si="328"/>
        <v/>
      </c>
      <c r="S731" s="194" t="str">
        <f t="shared" si="329"/>
        <v/>
      </c>
      <c r="T731" s="194" t="str">
        <f t="shared" si="330"/>
        <v/>
      </c>
      <c r="U731" s="194" t="str">
        <f t="shared" si="331"/>
        <v/>
      </c>
      <c r="V731" s="194" t="str">
        <f t="shared" si="332"/>
        <v/>
      </c>
      <c r="W731" s="194" t="str">
        <f t="shared" si="333"/>
        <v/>
      </c>
      <c r="X731" s="194" t="str">
        <f t="shared" si="334"/>
        <v/>
      </c>
      <c r="Y731" s="194" t="str">
        <f t="shared" si="335"/>
        <v/>
      </c>
      <c r="Z731" s="194" t="str">
        <f t="shared" si="336"/>
        <v/>
      </c>
      <c r="AA731" s="194" t="str">
        <f t="shared" si="337"/>
        <v/>
      </c>
      <c r="AB731" s="194" t="str">
        <f t="shared" si="338"/>
        <v/>
      </c>
      <c r="AC731" s="194" t="str">
        <f t="shared" si="339"/>
        <v/>
      </c>
      <c r="AD731" s="194" t="str">
        <f t="shared" si="340"/>
        <v/>
      </c>
      <c r="AE731" s="194" t="str">
        <f t="shared" si="341"/>
        <v/>
      </c>
      <c r="AF731" s="194" t="str">
        <f t="shared" si="342"/>
        <v/>
      </c>
      <c r="AG731" s="194" t="str">
        <f t="shared" si="343"/>
        <v/>
      </c>
      <c r="AH731" s="194" t="str">
        <f t="shared" si="344"/>
        <v/>
      </c>
      <c r="AI731" s="194" t="str">
        <f t="shared" si="345"/>
        <v/>
      </c>
      <c r="AJ731" s="194" t="str">
        <f t="shared" si="346"/>
        <v/>
      </c>
    </row>
    <row r="732" spans="1:36" x14ac:dyDescent="0.5">
      <c r="A732" s="226">
        <v>730</v>
      </c>
      <c r="C732" s="15" t="s">
        <v>2353</v>
      </c>
      <c r="D732" s="16" t="s">
        <v>569</v>
      </c>
      <c r="E732" s="26"/>
      <c r="F732" s="28"/>
      <c r="G732" s="17" t="str">
        <f t="shared" ca="1" si="322"/>
        <v/>
      </c>
      <c r="H732" s="28"/>
      <c r="I732" s="28"/>
      <c r="J732" s="80"/>
      <c r="K732" s="189">
        <f t="shared" si="347"/>
        <v>0</v>
      </c>
      <c r="L732" s="26"/>
      <c r="M732" s="194" t="str">
        <f t="shared" si="323"/>
        <v/>
      </c>
      <c r="N732" s="194" t="str">
        <f t="shared" si="324"/>
        <v/>
      </c>
      <c r="O732" s="194" t="str">
        <f t="shared" si="325"/>
        <v/>
      </c>
      <c r="P732" s="194" t="str">
        <f t="shared" si="326"/>
        <v/>
      </c>
      <c r="Q732" s="194" t="str">
        <f t="shared" si="327"/>
        <v/>
      </c>
      <c r="R732" s="194" t="str">
        <f t="shared" si="328"/>
        <v/>
      </c>
      <c r="S732" s="194" t="str">
        <f t="shared" si="329"/>
        <v/>
      </c>
      <c r="T732" s="194" t="str">
        <f t="shared" si="330"/>
        <v/>
      </c>
      <c r="U732" s="194" t="str">
        <f t="shared" si="331"/>
        <v/>
      </c>
      <c r="V732" s="194" t="str">
        <f t="shared" si="332"/>
        <v/>
      </c>
      <c r="W732" s="194" t="str">
        <f t="shared" si="333"/>
        <v/>
      </c>
      <c r="X732" s="194" t="str">
        <f t="shared" si="334"/>
        <v/>
      </c>
      <c r="Y732" s="194" t="str">
        <f t="shared" si="335"/>
        <v/>
      </c>
      <c r="Z732" s="194" t="str">
        <f t="shared" si="336"/>
        <v/>
      </c>
      <c r="AA732" s="194" t="str">
        <f t="shared" si="337"/>
        <v/>
      </c>
      <c r="AB732" s="194" t="str">
        <f t="shared" si="338"/>
        <v/>
      </c>
      <c r="AC732" s="194" t="str">
        <f t="shared" si="339"/>
        <v/>
      </c>
      <c r="AD732" s="194" t="str">
        <f t="shared" si="340"/>
        <v/>
      </c>
      <c r="AE732" s="194" t="str">
        <f t="shared" si="341"/>
        <v/>
      </c>
      <c r="AF732" s="194" t="str">
        <f t="shared" si="342"/>
        <v/>
      </c>
      <c r="AG732" s="194" t="str">
        <f t="shared" si="343"/>
        <v/>
      </c>
      <c r="AH732" s="194" t="str">
        <f t="shared" si="344"/>
        <v/>
      </c>
      <c r="AI732" s="194" t="str">
        <f t="shared" si="345"/>
        <v/>
      </c>
      <c r="AJ732" s="194" t="str">
        <f t="shared" si="346"/>
        <v/>
      </c>
    </row>
    <row r="733" spans="1:36" x14ac:dyDescent="0.5">
      <c r="A733" s="230">
        <v>731</v>
      </c>
      <c r="B733" s="231"/>
      <c r="C733" s="15" t="s">
        <v>2354</v>
      </c>
      <c r="D733" s="16" t="s">
        <v>570</v>
      </c>
      <c r="E733" s="26"/>
      <c r="F733" s="28"/>
      <c r="G733" s="17" t="str">
        <f t="shared" ca="1" si="322"/>
        <v/>
      </c>
      <c r="H733" s="28"/>
      <c r="I733" s="28"/>
      <c r="J733" s="80"/>
      <c r="K733" s="189">
        <f t="shared" si="347"/>
        <v>0</v>
      </c>
      <c r="L733" s="26"/>
      <c r="M733" s="194" t="str">
        <f t="shared" si="323"/>
        <v/>
      </c>
      <c r="N733" s="194" t="str">
        <f t="shared" si="324"/>
        <v/>
      </c>
      <c r="O733" s="194" t="str">
        <f t="shared" si="325"/>
        <v/>
      </c>
      <c r="P733" s="194" t="str">
        <f t="shared" si="326"/>
        <v/>
      </c>
      <c r="Q733" s="194" t="str">
        <f t="shared" si="327"/>
        <v/>
      </c>
      <c r="R733" s="194" t="str">
        <f t="shared" si="328"/>
        <v/>
      </c>
      <c r="S733" s="194" t="str">
        <f t="shared" si="329"/>
        <v/>
      </c>
      <c r="T733" s="194" t="str">
        <f t="shared" si="330"/>
        <v/>
      </c>
      <c r="U733" s="194" t="str">
        <f t="shared" si="331"/>
        <v/>
      </c>
      <c r="V733" s="194" t="str">
        <f t="shared" si="332"/>
        <v/>
      </c>
      <c r="W733" s="194" t="str">
        <f t="shared" si="333"/>
        <v/>
      </c>
      <c r="X733" s="194" t="str">
        <f t="shared" si="334"/>
        <v/>
      </c>
      <c r="Y733" s="194" t="str">
        <f t="shared" si="335"/>
        <v/>
      </c>
      <c r="Z733" s="194" t="str">
        <f t="shared" si="336"/>
        <v/>
      </c>
      <c r="AA733" s="194" t="str">
        <f t="shared" si="337"/>
        <v/>
      </c>
      <c r="AB733" s="194" t="str">
        <f t="shared" si="338"/>
        <v/>
      </c>
      <c r="AC733" s="194" t="str">
        <f t="shared" si="339"/>
        <v/>
      </c>
      <c r="AD733" s="194" t="str">
        <f t="shared" si="340"/>
        <v/>
      </c>
      <c r="AE733" s="194" t="str">
        <f t="shared" si="341"/>
        <v/>
      </c>
      <c r="AF733" s="194" t="str">
        <f t="shared" si="342"/>
        <v/>
      </c>
      <c r="AG733" s="194" t="str">
        <f t="shared" si="343"/>
        <v/>
      </c>
      <c r="AH733" s="194" t="str">
        <f t="shared" si="344"/>
        <v/>
      </c>
      <c r="AI733" s="194" t="str">
        <f t="shared" si="345"/>
        <v/>
      </c>
      <c r="AJ733" s="194" t="str">
        <f t="shared" si="346"/>
        <v/>
      </c>
    </row>
    <row r="734" spans="1:36" s="92" customFormat="1" ht="20.25" thickBot="1" x14ac:dyDescent="0.55000000000000004">
      <c r="A734" s="227">
        <v>732</v>
      </c>
      <c r="B734" s="220"/>
      <c r="C734" s="93" t="s">
        <v>2347</v>
      </c>
      <c r="D734" s="94" t="s">
        <v>2348</v>
      </c>
      <c r="E734" s="95"/>
      <c r="F734" s="98"/>
      <c r="G734" s="97" t="str">
        <f t="shared" ca="1" si="322"/>
        <v/>
      </c>
      <c r="H734" s="98"/>
      <c r="I734" s="98"/>
      <c r="J734" s="102"/>
      <c r="K734" s="190">
        <f t="shared" si="347"/>
        <v>0</v>
      </c>
      <c r="L734" s="95"/>
      <c r="M734" s="195" t="str">
        <f t="shared" si="323"/>
        <v/>
      </c>
      <c r="N734" s="195" t="str">
        <f t="shared" si="324"/>
        <v/>
      </c>
      <c r="O734" s="195" t="str">
        <f t="shared" si="325"/>
        <v/>
      </c>
      <c r="P734" s="195" t="str">
        <f t="shared" si="326"/>
        <v/>
      </c>
      <c r="Q734" s="195" t="str">
        <f t="shared" si="327"/>
        <v/>
      </c>
      <c r="R734" s="195" t="str">
        <f t="shared" si="328"/>
        <v/>
      </c>
      <c r="S734" s="195" t="str">
        <f t="shared" si="329"/>
        <v/>
      </c>
      <c r="T734" s="195" t="str">
        <f t="shared" si="330"/>
        <v/>
      </c>
      <c r="U734" s="195" t="str">
        <f t="shared" si="331"/>
        <v/>
      </c>
      <c r="V734" s="195" t="str">
        <f t="shared" si="332"/>
        <v/>
      </c>
      <c r="W734" s="195" t="str">
        <f t="shared" si="333"/>
        <v/>
      </c>
      <c r="X734" s="195" t="str">
        <f t="shared" si="334"/>
        <v/>
      </c>
      <c r="Y734" s="195" t="str">
        <f t="shared" si="335"/>
        <v/>
      </c>
      <c r="Z734" s="195" t="str">
        <f t="shared" si="336"/>
        <v/>
      </c>
      <c r="AA734" s="195" t="str">
        <f t="shared" si="337"/>
        <v/>
      </c>
      <c r="AB734" s="195" t="str">
        <f t="shared" si="338"/>
        <v/>
      </c>
      <c r="AC734" s="195" t="str">
        <f t="shared" si="339"/>
        <v/>
      </c>
      <c r="AD734" s="195" t="str">
        <f t="shared" si="340"/>
        <v/>
      </c>
      <c r="AE734" s="195" t="str">
        <f t="shared" si="341"/>
        <v/>
      </c>
      <c r="AF734" s="195" t="str">
        <f t="shared" si="342"/>
        <v/>
      </c>
      <c r="AG734" s="195" t="str">
        <f t="shared" si="343"/>
        <v/>
      </c>
      <c r="AH734" s="195" t="str">
        <f t="shared" si="344"/>
        <v/>
      </c>
      <c r="AI734" s="195" t="str">
        <f t="shared" si="345"/>
        <v/>
      </c>
      <c r="AJ734" s="195" t="str">
        <f t="shared" si="346"/>
        <v/>
      </c>
    </row>
    <row r="735" spans="1:36" x14ac:dyDescent="0.5">
      <c r="A735" s="226">
        <v>733</v>
      </c>
      <c r="C735" s="85" t="s">
        <v>2357</v>
      </c>
      <c r="D735" s="86" t="s">
        <v>573</v>
      </c>
      <c r="E735" s="87"/>
      <c r="F735" s="90"/>
      <c r="G735" s="89" t="str">
        <f t="shared" ca="1" si="322"/>
        <v/>
      </c>
      <c r="H735" s="90"/>
      <c r="I735" s="90"/>
      <c r="J735" s="91"/>
      <c r="K735" s="118"/>
      <c r="L735" s="87"/>
      <c r="M735" s="193" t="str">
        <f t="shared" si="323"/>
        <v/>
      </c>
      <c r="N735" s="193" t="str">
        <f t="shared" si="324"/>
        <v/>
      </c>
      <c r="O735" s="193" t="str">
        <f t="shared" si="325"/>
        <v/>
      </c>
      <c r="P735" s="193" t="str">
        <f t="shared" si="326"/>
        <v/>
      </c>
      <c r="Q735" s="193" t="str">
        <f t="shared" si="327"/>
        <v/>
      </c>
      <c r="R735" s="193" t="str">
        <f t="shared" si="328"/>
        <v/>
      </c>
      <c r="S735" s="193" t="str">
        <f t="shared" si="329"/>
        <v/>
      </c>
      <c r="T735" s="193" t="str">
        <f t="shared" si="330"/>
        <v/>
      </c>
      <c r="U735" s="193" t="str">
        <f t="shared" si="331"/>
        <v/>
      </c>
      <c r="V735" s="193" t="str">
        <f t="shared" si="332"/>
        <v/>
      </c>
      <c r="W735" s="193" t="str">
        <f t="shared" si="333"/>
        <v/>
      </c>
      <c r="X735" s="193" t="str">
        <f t="shared" si="334"/>
        <v/>
      </c>
      <c r="Y735" s="193" t="str">
        <f t="shared" si="335"/>
        <v/>
      </c>
      <c r="Z735" s="193" t="str">
        <f t="shared" si="336"/>
        <v/>
      </c>
      <c r="AA735" s="193" t="str">
        <f t="shared" si="337"/>
        <v/>
      </c>
      <c r="AB735" s="193" t="str">
        <f t="shared" si="338"/>
        <v/>
      </c>
      <c r="AC735" s="193" t="str">
        <f t="shared" si="339"/>
        <v/>
      </c>
      <c r="AD735" s="193" t="str">
        <f t="shared" si="340"/>
        <v/>
      </c>
      <c r="AE735" s="193" t="str">
        <f t="shared" si="341"/>
        <v/>
      </c>
      <c r="AF735" s="193" t="str">
        <f t="shared" si="342"/>
        <v/>
      </c>
      <c r="AG735" s="193" t="str">
        <f t="shared" si="343"/>
        <v/>
      </c>
      <c r="AH735" s="193" t="str">
        <f t="shared" si="344"/>
        <v/>
      </c>
      <c r="AI735" s="193" t="str">
        <f t="shared" si="345"/>
        <v/>
      </c>
      <c r="AJ735" s="193" t="str">
        <f t="shared" si="346"/>
        <v/>
      </c>
    </row>
    <row r="736" spans="1:36" x14ac:dyDescent="0.5">
      <c r="A736" s="226">
        <v>734</v>
      </c>
      <c r="C736" s="15" t="s">
        <v>2356</v>
      </c>
      <c r="D736" s="16" t="s">
        <v>572</v>
      </c>
      <c r="E736" s="26"/>
      <c r="F736" s="28"/>
      <c r="G736" s="17" t="str">
        <f t="shared" ca="1" si="322"/>
        <v/>
      </c>
      <c r="H736" s="28"/>
      <c r="I736" s="28"/>
      <c r="J736" s="30"/>
      <c r="K736" s="189">
        <f t="shared" ref="K736:K748" si="348">$K$735</f>
        <v>0</v>
      </c>
      <c r="L736" s="26"/>
      <c r="M736" s="194" t="str">
        <f t="shared" si="323"/>
        <v/>
      </c>
      <c r="N736" s="194" t="str">
        <f t="shared" si="324"/>
        <v/>
      </c>
      <c r="O736" s="194" t="str">
        <f t="shared" si="325"/>
        <v/>
      </c>
      <c r="P736" s="194" t="str">
        <f t="shared" si="326"/>
        <v/>
      </c>
      <c r="Q736" s="194" t="str">
        <f t="shared" si="327"/>
        <v/>
      </c>
      <c r="R736" s="194" t="str">
        <f t="shared" si="328"/>
        <v/>
      </c>
      <c r="S736" s="194" t="str">
        <f t="shared" si="329"/>
        <v/>
      </c>
      <c r="T736" s="194" t="str">
        <f t="shared" si="330"/>
        <v/>
      </c>
      <c r="U736" s="194" t="str">
        <f t="shared" si="331"/>
        <v/>
      </c>
      <c r="V736" s="194" t="str">
        <f t="shared" si="332"/>
        <v/>
      </c>
      <c r="W736" s="194" t="str">
        <f t="shared" si="333"/>
        <v/>
      </c>
      <c r="X736" s="194" t="str">
        <f t="shared" si="334"/>
        <v/>
      </c>
      <c r="Y736" s="194" t="str">
        <f t="shared" si="335"/>
        <v/>
      </c>
      <c r="Z736" s="194" t="str">
        <f t="shared" si="336"/>
        <v/>
      </c>
      <c r="AA736" s="194" t="str">
        <f t="shared" si="337"/>
        <v/>
      </c>
      <c r="AB736" s="194" t="str">
        <f t="shared" si="338"/>
        <v/>
      </c>
      <c r="AC736" s="194" t="str">
        <f t="shared" si="339"/>
        <v/>
      </c>
      <c r="AD736" s="194" t="str">
        <f t="shared" si="340"/>
        <v/>
      </c>
      <c r="AE736" s="194" t="str">
        <f t="shared" si="341"/>
        <v/>
      </c>
      <c r="AF736" s="194" t="str">
        <f t="shared" si="342"/>
        <v/>
      </c>
      <c r="AG736" s="194" t="str">
        <f t="shared" si="343"/>
        <v/>
      </c>
      <c r="AH736" s="194" t="str">
        <f t="shared" si="344"/>
        <v/>
      </c>
      <c r="AI736" s="194" t="str">
        <f t="shared" si="345"/>
        <v/>
      </c>
      <c r="AJ736" s="194" t="str">
        <f t="shared" si="346"/>
        <v/>
      </c>
    </row>
    <row r="737" spans="1:36" x14ac:dyDescent="0.5">
      <c r="A737" s="226">
        <v>735</v>
      </c>
      <c r="C737" s="15" t="s">
        <v>2359</v>
      </c>
      <c r="D737" s="16" t="s">
        <v>580</v>
      </c>
      <c r="E737" s="26"/>
      <c r="F737" s="28"/>
      <c r="G737" s="17" t="str">
        <f t="shared" ca="1" si="322"/>
        <v/>
      </c>
      <c r="H737" s="28"/>
      <c r="I737" s="28"/>
      <c r="J737" s="30"/>
      <c r="K737" s="189">
        <f t="shared" si="348"/>
        <v>0</v>
      </c>
      <c r="L737" s="26"/>
      <c r="M737" s="194" t="str">
        <f t="shared" si="323"/>
        <v/>
      </c>
      <c r="N737" s="194" t="str">
        <f t="shared" si="324"/>
        <v/>
      </c>
      <c r="O737" s="194" t="str">
        <f t="shared" si="325"/>
        <v/>
      </c>
      <c r="P737" s="194" t="str">
        <f t="shared" si="326"/>
        <v/>
      </c>
      <c r="Q737" s="194" t="str">
        <f t="shared" si="327"/>
        <v/>
      </c>
      <c r="R737" s="194" t="str">
        <f t="shared" si="328"/>
        <v/>
      </c>
      <c r="S737" s="194" t="str">
        <f t="shared" si="329"/>
        <v/>
      </c>
      <c r="T737" s="194" t="str">
        <f t="shared" si="330"/>
        <v/>
      </c>
      <c r="U737" s="194" t="str">
        <f t="shared" si="331"/>
        <v/>
      </c>
      <c r="V737" s="194" t="str">
        <f t="shared" si="332"/>
        <v/>
      </c>
      <c r="W737" s="194" t="str">
        <f t="shared" si="333"/>
        <v/>
      </c>
      <c r="X737" s="194" t="str">
        <f t="shared" si="334"/>
        <v/>
      </c>
      <c r="Y737" s="194" t="str">
        <f t="shared" si="335"/>
        <v/>
      </c>
      <c r="Z737" s="194" t="str">
        <f t="shared" si="336"/>
        <v/>
      </c>
      <c r="AA737" s="194" t="str">
        <f t="shared" si="337"/>
        <v/>
      </c>
      <c r="AB737" s="194" t="str">
        <f t="shared" si="338"/>
        <v/>
      </c>
      <c r="AC737" s="194" t="str">
        <f t="shared" si="339"/>
        <v/>
      </c>
      <c r="AD737" s="194" t="str">
        <f t="shared" si="340"/>
        <v/>
      </c>
      <c r="AE737" s="194" t="str">
        <f t="shared" si="341"/>
        <v/>
      </c>
      <c r="AF737" s="194" t="str">
        <f t="shared" si="342"/>
        <v/>
      </c>
      <c r="AG737" s="194" t="str">
        <f t="shared" si="343"/>
        <v/>
      </c>
      <c r="AH737" s="194" t="str">
        <f t="shared" si="344"/>
        <v/>
      </c>
      <c r="AI737" s="194" t="str">
        <f t="shared" si="345"/>
        <v/>
      </c>
      <c r="AJ737" s="194" t="str">
        <f t="shared" si="346"/>
        <v/>
      </c>
    </row>
    <row r="738" spans="1:36" x14ac:dyDescent="0.5">
      <c r="A738" s="226">
        <v>736</v>
      </c>
      <c r="C738" s="15" t="s">
        <v>2360</v>
      </c>
      <c r="D738" s="16" t="s">
        <v>581</v>
      </c>
      <c r="E738" s="26"/>
      <c r="F738" s="28"/>
      <c r="G738" s="17" t="str">
        <f t="shared" ca="1" si="322"/>
        <v/>
      </c>
      <c r="H738" s="28"/>
      <c r="I738" s="28"/>
      <c r="J738" s="30"/>
      <c r="K738" s="189">
        <f t="shared" si="348"/>
        <v>0</v>
      </c>
      <c r="L738" s="26"/>
      <c r="M738" s="194" t="str">
        <f t="shared" si="323"/>
        <v/>
      </c>
      <c r="N738" s="194" t="str">
        <f t="shared" si="324"/>
        <v/>
      </c>
      <c r="O738" s="194" t="str">
        <f t="shared" si="325"/>
        <v/>
      </c>
      <c r="P738" s="194" t="str">
        <f t="shared" si="326"/>
        <v/>
      </c>
      <c r="Q738" s="194" t="str">
        <f t="shared" si="327"/>
        <v/>
      </c>
      <c r="R738" s="194" t="str">
        <f t="shared" si="328"/>
        <v/>
      </c>
      <c r="S738" s="194" t="str">
        <f t="shared" si="329"/>
        <v/>
      </c>
      <c r="T738" s="194" t="str">
        <f t="shared" si="330"/>
        <v/>
      </c>
      <c r="U738" s="194" t="str">
        <f t="shared" si="331"/>
        <v/>
      </c>
      <c r="V738" s="194" t="str">
        <f t="shared" si="332"/>
        <v/>
      </c>
      <c r="W738" s="194" t="str">
        <f t="shared" si="333"/>
        <v/>
      </c>
      <c r="X738" s="194" t="str">
        <f t="shared" si="334"/>
        <v/>
      </c>
      <c r="Y738" s="194" t="str">
        <f t="shared" si="335"/>
        <v/>
      </c>
      <c r="Z738" s="194" t="str">
        <f t="shared" si="336"/>
        <v/>
      </c>
      <c r="AA738" s="194" t="str">
        <f t="shared" si="337"/>
        <v/>
      </c>
      <c r="AB738" s="194" t="str">
        <f t="shared" si="338"/>
        <v/>
      </c>
      <c r="AC738" s="194" t="str">
        <f t="shared" si="339"/>
        <v/>
      </c>
      <c r="AD738" s="194" t="str">
        <f t="shared" si="340"/>
        <v/>
      </c>
      <c r="AE738" s="194" t="str">
        <f t="shared" si="341"/>
        <v/>
      </c>
      <c r="AF738" s="194" t="str">
        <f t="shared" si="342"/>
        <v/>
      </c>
      <c r="AG738" s="194" t="str">
        <f t="shared" si="343"/>
        <v/>
      </c>
      <c r="AH738" s="194" t="str">
        <f t="shared" si="344"/>
        <v/>
      </c>
      <c r="AI738" s="194" t="str">
        <f t="shared" si="345"/>
        <v/>
      </c>
      <c r="AJ738" s="194" t="str">
        <f t="shared" si="346"/>
        <v/>
      </c>
    </row>
    <row r="739" spans="1:36" x14ac:dyDescent="0.5">
      <c r="A739" s="226">
        <v>737</v>
      </c>
      <c r="C739" s="15" t="s">
        <v>2362</v>
      </c>
      <c r="D739" s="16" t="s">
        <v>583</v>
      </c>
      <c r="E739" s="26"/>
      <c r="F739" s="28"/>
      <c r="G739" s="17" t="str">
        <f t="shared" ca="1" si="322"/>
        <v/>
      </c>
      <c r="H739" s="28"/>
      <c r="I739" s="28"/>
      <c r="J739" s="30"/>
      <c r="K739" s="189">
        <f t="shared" si="348"/>
        <v>0</v>
      </c>
      <c r="L739" s="26"/>
      <c r="M739" s="194" t="str">
        <f t="shared" si="323"/>
        <v/>
      </c>
      <c r="N739" s="194" t="str">
        <f t="shared" si="324"/>
        <v/>
      </c>
      <c r="O739" s="194" t="str">
        <f t="shared" si="325"/>
        <v/>
      </c>
      <c r="P739" s="194" t="str">
        <f t="shared" si="326"/>
        <v/>
      </c>
      <c r="Q739" s="194" t="str">
        <f t="shared" si="327"/>
        <v/>
      </c>
      <c r="R739" s="194" t="str">
        <f t="shared" si="328"/>
        <v/>
      </c>
      <c r="S739" s="194" t="str">
        <f t="shared" si="329"/>
        <v/>
      </c>
      <c r="T739" s="194" t="str">
        <f t="shared" si="330"/>
        <v/>
      </c>
      <c r="U739" s="194" t="str">
        <f t="shared" si="331"/>
        <v/>
      </c>
      <c r="V739" s="194" t="str">
        <f t="shared" si="332"/>
        <v/>
      </c>
      <c r="W739" s="194" t="str">
        <f t="shared" si="333"/>
        <v/>
      </c>
      <c r="X739" s="194" t="str">
        <f t="shared" si="334"/>
        <v/>
      </c>
      <c r="Y739" s="194" t="str">
        <f t="shared" si="335"/>
        <v/>
      </c>
      <c r="Z739" s="194" t="str">
        <f t="shared" si="336"/>
        <v/>
      </c>
      <c r="AA739" s="194" t="str">
        <f t="shared" si="337"/>
        <v/>
      </c>
      <c r="AB739" s="194" t="str">
        <f t="shared" si="338"/>
        <v/>
      </c>
      <c r="AC739" s="194" t="str">
        <f t="shared" si="339"/>
        <v/>
      </c>
      <c r="AD739" s="194" t="str">
        <f t="shared" si="340"/>
        <v/>
      </c>
      <c r="AE739" s="194" t="str">
        <f t="shared" si="341"/>
        <v/>
      </c>
      <c r="AF739" s="194" t="str">
        <f t="shared" si="342"/>
        <v/>
      </c>
      <c r="AG739" s="194" t="str">
        <f t="shared" si="343"/>
        <v/>
      </c>
      <c r="AH739" s="194" t="str">
        <f t="shared" si="344"/>
        <v/>
      </c>
      <c r="AI739" s="194" t="str">
        <f t="shared" si="345"/>
        <v/>
      </c>
      <c r="AJ739" s="194" t="str">
        <f t="shared" si="346"/>
        <v/>
      </c>
    </row>
    <row r="740" spans="1:36" x14ac:dyDescent="0.5">
      <c r="A740" s="226">
        <v>738</v>
      </c>
      <c r="C740" s="15" t="s">
        <v>2361</v>
      </c>
      <c r="D740" s="16" t="s">
        <v>582</v>
      </c>
      <c r="E740" s="26"/>
      <c r="F740" s="28"/>
      <c r="G740" s="17" t="str">
        <f t="shared" ca="1" si="322"/>
        <v/>
      </c>
      <c r="H740" s="28"/>
      <c r="I740" s="28"/>
      <c r="J740" s="30"/>
      <c r="K740" s="189">
        <f t="shared" si="348"/>
        <v>0</v>
      </c>
      <c r="L740" s="26"/>
      <c r="M740" s="194" t="str">
        <f t="shared" si="323"/>
        <v/>
      </c>
      <c r="N740" s="194" t="str">
        <f t="shared" si="324"/>
        <v/>
      </c>
      <c r="O740" s="194" t="str">
        <f t="shared" si="325"/>
        <v/>
      </c>
      <c r="P740" s="194" t="str">
        <f t="shared" si="326"/>
        <v/>
      </c>
      <c r="Q740" s="194" t="str">
        <f t="shared" si="327"/>
        <v/>
      </c>
      <c r="R740" s="194" t="str">
        <f t="shared" si="328"/>
        <v/>
      </c>
      <c r="S740" s="194" t="str">
        <f t="shared" si="329"/>
        <v/>
      </c>
      <c r="T740" s="194" t="str">
        <f t="shared" si="330"/>
        <v/>
      </c>
      <c r="U740" s="194" t="str">
        <f t="shared" si="331"/>
        <v/>
      </c>
      <c r="V740" s="194" t="str">
        <f t="shared" si="332"/>
        <v/>
      </c>
      <c r="W740" s="194" t="str">
        <f t="shared" si="333"/>
        <v/>
      </c>
      <c r="X740" s="194" t="str">
        <f t="shared" si="334"/>
        <v/>
      </c>
      <c r="Y740" s="194" t="str">
        <f t="shared" si="335"/>
        <v/>
      </c>
      <c r="Z740" s="194" t="str">
        <f t="shared" si="336"/>
        <v/>
      </c>
      <c r="AA740" s="194" t="str">
        <f t="shared" si="337"/>
        <v/>
      </c>
      <c r="AB740" s="194" t="str">
        <f t="shared" si="338"/>
        <v/>
      </c>
      <c r="AC740" s="194" t="str">
        <f t="shared" si="339"/>
        <v/>
      </c>
      <c r="AD740" s="194" t="str">
        <f t="shared" si="340"/>
        <v/>
      </c>
      <c r="AE740" s="194" t="str">
        <f t="shared" si="341"/>
        <v/>
      </c>
      <c r="AF740" s="194" t="str">
        <f t="shared" si="342"/>
        <v/>
      </c>
      <c r="AG740" s="194" t="str">
        <f t="shared" si="343"/>
        <v/>
      </c>
      <c r="AH740" s="194" t="str">
        <f t="shared" si="344"/>
        <v/>
      </c>
      <c r="AI740" s="194" t="str">
        <f t="shared" si="345"/>
        <v/>
      </c>
      <c r="AJ740" s="194" t="str">
        <f t="shared" si="346"/>
        <v/>
      </c>
    </row>
    <row r="741" spans="1:36" x14ac:dyDescent="0.5">
      <c r="A741" s="226">
        <v>739</v>
      </c>
      <c r="C741" s="15" t="s">
        <v>2363</v>
      </c>
      <c r="D741" s="16" t="s">
        <v>584</v>
      </c>
      <c r="E741" s="26"/>
      <c r="F741" s="28"/>
      <c r="G741" s="17" t="str">
        <f t="shared" ca="1" si="322"/>
        <v/>
      </c>
      <c r="H741" s="28"/>
      <c r="I741" s="28"/>
      <c r="J741" s="30"/>
      <c r="K741" s="189">
        <f t="shared" si="348"/>
        <v>0</v>
      </c>
      <c r="L741" s="26"/>
      <c r="M741" s="194" t="str">
        <f t="shared" si="323"/>
        <v/>
      </c>
      <c r="N741" s="194" t="str">
        <f t="shared" si="324"/>
        <v/>
      </c>
      <c r="O741" s="194" t="str">
        <f t="shared" si="325"/>
        <v/>
      </c>
      <c r="P741" s="194" t="str">
        <f t="shared" si="326"/>
        <v/>
      </c>
      <c r="Q741" s="194" t="str">
        <f t="shared" si="327"/>
        <v/>
      </c>
      <c r="R741" s="194" t="str">
        <f t="shared" si="328"/>
        <v/>
      </c>
      <c r="S741" s="194" t="str">
        <f t="shared" si="329"/>
        <v/>
      </c>
      <c r="T741" s="194" t="str">
        <f t="shared" si="330"/>
        <v/>
      </c>
      <c r="U741" s="194" t="str">
        <f t="shared" si="331"/>
        <v/>
      </c>
      <c r="V741" s="194" t="str">
        <f t="shared" si="332"/>
        <v/>
      </c>
      <c r="W741" s="194" t="str">
        <f t="shared" si="333"/>
        <v/>
      </c>
      <c r="X741" s="194" t="str">
        <f t="shared" si="334"/>
        <v/>
      </c>
      <c r="Y741" s="194" t="str">
        <f t="shared" si="335"/>
        <v/>
      </c>
      <c r="Z741" s="194" t="str">
        <f t="shared" si="336"/>
        <v/>
      </c>
      <c r="AA741" s="194" t="str">
        <f t="shared" si="337"/>
        <v/>
      </c>
      <c r="AB741" s="194" t="str">
        <f t="shared" si="338"/>
        <v/>
      </c>
      <c r="AC741" s="194" t="str">
        <f t="shared" si="339"/>
        <v/>
      </c>
      <c r="AD741" s="194" t="str">
        <f t="shared" si="340"/>
        <v/>
      </c>
      <c r="AE741" s="194" t="str">
        <f t="shared" si="341"/>
        <v/>
      </c>
      <c r="AF741" s="194" t="str">
        <f t="shared" si="342"/>
        <v/>
      </c>
      <c r="AG741" s="194" t="str">
        <f t="shared" si="343"/>
        <v/>
      </c>
      <c r="AH741" s="194" t="str">
        <f t="shared" si="344"/>
        <v/>
      </c>
      <c r="AI741" s="194" t="str">
        <f t="shared" si="345"/>
        <v/>
      </c>
      <c r="AJ741" s="194" t="str">
        <f t="shared" si="346"/>
        <v/>
      </c>
    </row>
    <row r="742" spans="1:36" x14ac:dyDescent="0.5">
      <c r="A742" s="226">
        <v>740</v>
      </c>
      <c r="C742" s="15" t="s">
        <v>2364</v>
      </c>
      <c r="D742" s="16" t="s">
        <v>585</v>
      </c>
      <c r="E742" s="26"/>
      <c r="F742" s="28"/>
      <c r="G742" s="17" t="str">
        <f t="shared" ca="1" si="322"/>
        <v/>
      </c>
      <c r="H742" s="28"/>
      <c r="I742" s="28"/>
      <c r="J742" s="30"/>
      <c r="K742" s="189">
        <f t="shared" si="348"/>
        <v>0</v>
      </c>
      <c r="L742" s="26"/>
      <c r="M742" s="194" t="str">
        <f t="shared" si="323"/>
        <v/>
      </c>
      <c r="N742" s="194" t="str">
        <f t="shared" si="324"/>
        <v/>
      </c>
      <c r="O742" s="194" t="str">
        <f t="shared" si="325"/>
        <v/>
      </c>
      <c r="P742" s="194" t="str">
        <f t="shared" si="326"/>
        <v/>
      </c>
      <c r="Q742" s="194" t="str">
        <f t="shared" si="327"/>
        <v/>
      </c>
      <c r="R742" s="194" t="str">
        <f t="shared" si="328"/>
        <v/>
      </c>
      <c r="S742" s="194" t="str">
        <f t="shared" si="329"/>
        <v/>
      </c>
      <c r="T742" s="194" t="str">
        <f t="shared" si="330"/>
        <v/>
      </c>
      <c r="U742" s="194" t="str">
        <f t="shared" si="331"/>
        <v/>
      </c>
      <c r="V742" s="194" t="str">
        <f t="shared" si="332"/>
        <v/>
      </c>
      <c r="W742" s="194" t="str">
        <f t="shared" si="333"/>
        <v/>
      </c>
      <c r="X742" s="194" t="str">
        <f t="shared" si="334"/>
        <v/>
      </c>
      <c r="Y742" s="194" t="str">
        <f t="shared" si="335"/>
        <v/>
      </c>
      <c r="Z742" s="194" t="str">
        <f t="shared" si="336"/>
        <v/>
      </c>
      <c r="AA742" s="194" t="str">
        <f t="shared" si="337"/>
        <v/>
      </c>
      <c r="AB742" s="194" t="str">
        <f t="shared" si="338"/>
        <v/>
      </c>
      <c r="AC742" s="194" t="str">
        <f t="shared" si="339"/>
        <v/>
      </c>
      <c r="AD742" s="194" t="str">
        <f t="shared" si="340"/>
        <v/>
      </c>
      <c r="AE742" s="194" t="str">
        <f t="shared" si="341"/>
        <v/>
      </c>
      <c r="AF742" s="194" t="str">
        <f t="shared" si="342"/>
        <v/>
      </c>
      <c r="AG742" s="194" t="str">
        <f t="shared" si="343"/>
        <v/>
      </c>
      <c r="AH742" s="194" t="str">
        <f t="shared" si="344"/>
        <v/>
      </c>
      <c r="AI742" s="194" t="str">
        <f t="shared" si="345"/>
        <v/>
      </c>
      <c r="AJ742" s="194" t="str">
        <f t="shared" si="346"/>
        <v/>
      </c>
    </row>
    <row r="743" spans="1:36" x14ac:dyDescent="0.5">
      <c r="A743" s="226">
        <v>741</v>
      </c>
      <c r="C743" s="15" t="s">
        <v>2365</v>
      </c>
      <c r="D743" s="16" t="s">
        <v>586</v>
      </c>
      <c r="E743" s="26"/>
      <c r="F743" s="28"/>
      <c r="G743" s="17" t="str">
        <f t="shared" ca="1" si="322"/>
        <v/>
      </c>
      <c r="H743" s="28"/>
      <c r="I743" s="28"/>
      <c r="J743" s="30"/>
      <c r="K743" s="189">
        <f t="shared" si="348"/>
        <v>0</v>
      </c>
      <c r="L743" s="26"/>
      <c r="M743" s="194" t="str">
        <f t="shared" si="323"/>
        <v/>
      </c>
      <c r="N743" s="194" t="str">
        <f t="shared" si="324"/>
        <v/>
      </c>
      <c r="O743" s="194" t="str">
        <f t="shared" si="325"/>
        <v/>
      </c>
      <c r="P743" s="194" t="str">
        <f t="shared" si="326"/>
        <v/>
      </c>
      <c r="Q743" s="194" t="str">
        <f t="shared" si="327"/>
        <v/>
      </c>
      <c r="R743" s="194" t="str">
        <f t="shared" si="328"/>
        <v/>
      </c>
      <c r="S743" s="194" t="str">
        <f t="shared" si="329"/>
        <v/>
      </c>
      <c r="T743" s="194" t="str">
        <f t="shared" si="330"/>
        <v/>
      </c>
      <c r="U743" s="194" t="str">
        <f t="shared" si="331"/>
        <v/>
      </c>
      <c r="V743" s="194" t="str">
        <f t="shared" si="332"/>
        <v/>
      </c>
      <c r="W743" s="194" t="str">
        <f t="shared" si="333"/>
        <v/>
      </c>
      <c r="X743" s="194" t="str">
        <f t="shared" si="334"/>
        <v/>
      </c>
      <c r="Y743" s="194" t="str">
        <f t="shared" si="335"/>
        <v/>
      </c>
      <c r="Z743" s="194" t="str">
        <f t="shared" si="336"/>
        <v/>
      </c>
      <c r="AA743" s="194" t="str">
        <f t="shared" si="337"/>
        <v/>
      </c>
      <c r="AB743" s="194" t="str">
        <f t="shared" si="338"/>
        <v/>
      </c>
      <c r="AC743" s="194" t="str">
        <f t="shared" si="339"/>
        <v/>
      </c>
      <c r="AD743" s="194" t="str">
        <f t="shared" si="340"/>
        <v/>
      </c>
      <c r="AE743" s="194" t="str">
        <f t="shared" si="341"/>
        <v/>
      </c>
      <c r="AF743" s="194" t="str">
        <f t="shared" si="342"/>
        <v/>
      </c>
      <c r="AG743" s="194" t="str">
        <f t="shared" si="343"/>
        <v/>
      </c>
      <c r="AH743" s="194" t="str">
        <f t="shared" si="344"/>
        <v/>
      </c>
      <c r="AI743" s="194" t="str">
        <f t="shared" si="345"/>
        <v/>
      </c>
      <c r="AJ743" s="194" t="str">
        <f t="shared" si="346"/>
        <v/>
      </c>
    </row>
    <row r="744" spans="1:36" x14ac:dyDescent="0.5">
      <c r="A744" s="226">
        <v>742</v>
      </c>
      <c r="C744" s="15" t="s">
        <v>2366</v>
      </c>
      <c r="D744" s="16" t="s">
        <v>587</v>
      </c>
      <c r="E744" s="26"/>
      <c r="F744" s="28"/>
      <c r="G744" s="17" t="str">
        <f t="shared" ca="1" si="322"/>
        <v/>
      </c>
      <c r="H744" s="28"/>
      <c r="I744" s="28"/>
      <c r="J744" s="30"/>
      <c r="K744" s="189">
        <f t="shared" si="348"/>
        <v>0</v>
      </c>
      <c r="L744" s="26"/>
      <c r="M744" s="194" t="str">
        <f t="shared" si="323"/>
        <v/>
      </c>
      <c r="N744" s="194" t="str">
        <f t="shared" si="324"/>
        <v/>
      </c>
      <c r="O744" s="194" t="str">
        <f t="shared" si="325"/>
        <v/>
      </c>
      <c r="P744" s="194" t="str">
        <f t="shared" si="326"/>
        <v/>
      </c>
      <c r="Q744" s="194" t="str">
        <f t="shared" si="327"/>
        <v/>
      </c>
      <c r="R744" s="194" t="str">
        <f t="shared" si="328"/>
        <v/>
      </c>
      <c r="S744" s="194" t="str">
        <f t="shared" si="329"/>
        <v/>
      </c>
      <c r="T744" s="194" t="str">
        <f t="shared" si="330"/>
        <v/>
      </c>
      <c r="U744" s="194" t="str">
        <f t="shared" si="331"/>
        <v/>
      </c>
      <c r="V744" s="194" t="str">
        <f t="shared" si="332"/>
        <v/>
      </c>
      <c r="W744" s="194" t="str">
        <f t="shared" si="333"/>
        <v/>
      </c>
      <c r="X744" s="194" t="str">
        <f t="shared" si="334"/>
        <v/>
      </c>
      <c r="Y744" s="194" t="str">
        <f t="shared" si="335"/>
        <v/>
      </c>
      <c r="Z744" s="194" t="str">
        <f t="shared" si="336"/>
        <v/>
      </c>
      <c r="AA744" s="194" t="str">
        <f t="shared" si="337"/>
        <v/>
      </c>
      <c r="AB744" s="194" t="str">
        <f t="shared" si="338"/>
        <v/>
      </c>
      <c r="AC744" s="194" t="str">
        <f t="shared" si="339"/>
        <v/>
      </c>
      <c r="AD744" s="194" t="str">
        <f t="shared" si="340"/>
        <v/>
      </c>
      <c r="AE744" s="194" t="str">
        <f t="shared" si="341"/>
        <v/>
      </c>
      <c r="AF744" s="194" t="str">
        <f t="shared" si="342"/>
        <v/>
      </c>
      <c r="AG744" s="194" t="str">
        <f t="shared" si="343"/>
        <v/>
      </c>
      <c r="AH744" s="194" t="str">
        <f t="shared" si="344"/>
        <v/>
      </c>
      <c r="AI744" s="194" t="str">
        <f t="shared" si="345"/>
        <v/>
      </c>
      <c r="AJ744" s="194" t="str">
        <f t="shared" si="346"/>
        <v/>
      </c>
    </row>
    <row r="745" spans="1:36" x14ac:dyDescent="0.5">
      <c r="A745" s="226">
        <v>743</v>
      </c>
      <c r="C745" s="15" t="s">
        <v>2367</v>
      </c>
      <c r="D745" s="16" t="s">
        <v>588</v>
      </c>
      <c r="E745" s="26"/>
      <c r="F745" s="28"/>
      <c r="G745" s="17" t="str">
        <f t="shared" ca="1" si="322"/>
        <v/>
      </c>
      <c r="H745" s="28"/>
      <c r="I745" s="28"/>
      <c r="J745" s="30"/>
      <c r="K745" s="189">
        <f t="shared" si="348"/>
        <v>0</v>
      </c>
      <c r="L745" s="26"/>
      <c r="M745" s="194" t="str">
        <f t="shared" si="323"/>
        <v/>
      </c>
      <c r="N745" s="194" t="str">
        <f t="shared" si="324"/>
        <v/>
      </c>
      <c r="O745" s="194" t="str">
        <f t="shared" si="325"/>
        <v/>
      </c>
      <c r="P745" s="194" t="str">
        <f t="shared" si="326"/>
        <v/>
      </c>
      <c r="Q745" s="194" t="str">
        <f t="shared" si="327"/>
        <v/>
      </c>
      <c r="R745" s="194" t="str">
        <f t="shared" si="328"/>
        <v/>
      </c>
      <c r="S745" s="194" t="str">
        <f t="shared" si="329"/>
        <v/>
      </c>
      <c r="T745" s="194" t="str">
        <f t="shared" si="330"/>
        <v/>
      </c>
      <c r="U745" s="194" t="str">
        <f t="shared" si="331"/>
        <v/>
      </c>
      <c r="V745" s="194" t="str">
        <f t="shared" si="332"/>
        <v/>
      </c>
      <c r="W745" s="194" t="str">
        <f t="shared" si="333"/>
        <v/>
      </c>
      <c r="X745" s="194" t="str">
        <f t="shared" si="334"/>
        <v/>
      </c>
      <c r="Y745" s="194" t="str">
        <f t="shared" si="335"/>
        <v/>
      </c>
      <c r="Z745" s="194" t="str">
        <f t="shared" si="336"/>
        <v/>
      </c>
      <c r="AA745" s="194" t="str">
        <f t="shared" si="337"/>
        <v/>
      </c>
      <c r="AB745" s="194" t="str">
        <f t="shared" si="338"/>
        <v/>
      </c>
      <c r="AC745" s="194" t="str">
        <f t="shared" si="339"/>
        <v/>
      </c>
      <c r="AD745" s="194" t="str">
        <f t="shared" si="340"/>
        <v/>
      </c>
      <c r="AE745" s="194" t="str">
        <f t="shared" si="341"/>
        <v/>
      </c>
      <c r="AF745" s="194" t="str">
        <f t="shared" si="342"/>
        <v/>
      </c>
      <c r="AG745" s="194" t="str">
        <f t="shared" si="343"/>
        <v/>
      </c>
      <c r="AH745" s="194" t="str">
        <f t="shared" si="344"/>
        <v/>
      </c>
      <c r="AI745" s="194" t="str">
        <f t="shared" si="345"/>
        <v/>
      </c>
      <c r="AJ745" s="194" t="str">
        <f t="shared" si="346"/>
        <v/>
      </c>
    </row>
    <row r="746" spans="1:36" x14ac:dyDescent="0.5">
      <c r="A746" s="230">
        <v>744</v>
      </c>
      <c r="B746" s="231"/>
      <c r="C746" s="15" t="s">
        <v>2368</v>
      </c>
      <c r="D746" s="16" t="s">
        <v>589</v>
      </c>
      <c r="E746" s="26"/>
      <c r="F746" s="28"/>
      <c r="G746" s="17" t="str">
        <f t="shared" ca="1" si="322"/>
        <v/>
      </c>
      <c r="H746" s="28"/>
      <c r="I746" s="28"/>
      <c r="J746" s="30"/>
      <c r="K746" s="189">
        <f t="shared" si="348"/>
        <v>0</v>
      </c>
      <c r="L746" s="26"/>
      <c r="M746" s="194" t="str">
        <f t="shared" si="323"/>
        <v/>
      </c>
      <c r="N746" s="194" t="str">
        <f t="shared" si="324"/>
        <v/>
      </c>
      <c r="O746" s="194" t="str">
        <f t="shared" si="325"/>
        <v/>
      </c>
      <c r="P746" s="194" t="str">
        <f t="shared" si="326"/>
        <v/>
      </c>
      <c r="Q746" s="194" t="str">
        <f t="shared" si="327"/>
        <v/>
      </c>
      <c r="R746" s="194" t="str">
        <f t="shared" si="328"/>
        <v/>
      </c>
      <c r="S746" s="194" t="str">
        <f t="shared" si="329"/>
        <v/>
      </c>
      <c r="T746" s="194" t="str">
        <f t="shared" si="330"/>
        <v/>
      </c>
      <c r="U746" s="194" t="str">
        <f t="shared" si="331"/>
        <v/>
      </c>
      <c r="V746" s="194" t="str">
        <f t="shared" si="332"/>
        <v/>
      </c>
      <c r="W746" s="194" t="str">
        <f t="shared" si="333"/>
        <v/>
      </c>
      <c r="X746" s="194" t="str">
        <f t="shared" si="334"/>
        <v/>
      </c>
      <c r="Y746" s="194" t="str">
        <f t="shared" si="335"/>
        <v/>
      </c>
      <c r="Z746" s="194" t="str">
        <f t="shared" si="336"/>
        <v/>
      </c>
      <c r="AA746" s="194" t="str">
        <f t="shared" si="337"/>
        <v/>
      </c>
      <c r="AB746" s="194" t="str">
        <f t="shared" si="338"/>
        <v/>
      </c>
      <c r="AC746" s="194" t="str">
        <f t="shared" si="339"/>
        <v/>
      </c>
      <c r="AD746" s="194" t="str">
        <f t="shared" si="340"/>
        <v/>
      </c>
      <c r="AE746" s="194" t="str">
        <f t="shared" si="341"/>
        <v/>
      </c>
      <c r="AF746" s="194" t="str">
        <f t="shared" si="342"/>
        <v/>
      </c>
      <c r="AG746" s="194" t="str">
        <f t="shared" si="343"/>
        <v/>
      </c>
      <c r="AH746" s="194" t="str">
        <f t="shared" si="344"/>
        <v/>
      </c>
      <c r="AI746" s="194" t="str">
        <f t="shared" si="345"/>
        <v/>
      </c>
      <c r="AJ746" s="194" t="str">
        <f t="shared" si="346"/>
        <v/>
      </c>
    </row>
    <row r="747" spans="1:36" x14ac:dyDescent="0.5">
      <c r="A747" s="226">
        <v>745</v>
      </c>
      <c r="C747" s="15" t="s">
        <v>2358</v>
      </c>
      <c r="D747" s="16" t="s">
        <v>574</v>
      </c>
      <c r="E747" s="26"/>
      <c r="F747" s="28"/>
      <c r="G747" s="17" t="str">
        <f t="shared" ca="1" si="322"/>
        <v/>
      </c>
      <c r="H747" s="28"/>
      <c r="I747" s="28"/>
      <c r="J747" s="30"/>
      <c r="K747" s="189">
        <f t="shared" si="348"/>
        <v>0</v>
      </c>
      <c r="L747" s="26"/>
      <c r="M747" s="194" t="str">
        <f t="shared" si="323"/>
        <v/>
      </c>
      <c r="N747" s="194" t="str">
        <f t="shared" si="324"/>
        <v/>
      </c>
      <c r="O747" s="194" t="str">
        <f t="shared" si="325"/>
        <v/>
      </c>
      <c r="P747" s="194" t="str">
        <f t="shared" si="326"/>
        <v/>
      </c>
      <c r="Q747" s="194" t="str">
        <f t="shared" si="327"/>
        <v/>
      </c>
      <c r="R747" s="194" t="str">
        <f t="shared" si="328"/>
        <v/>
      </c>
      <c r="S747" s="194" t="str">
        <f t="shared" si="329"/>
        <v/>
      </c>
      <c r="T747" s="194" t="str">
        <f t="shared" si="330"/>
        <v/>
      </c>
      <c r="U747" s="194" t="str">
        <f t="shared" si="331"/>
        <v/>
      </c>
      <c r="V747" s="194" t="str">
        <f t="shared" si="332"/>
        <v/>
      </c>
      <c r="W747" s="194" t="str">
        <f t="shared" si="333"/>
        <v/>
      </c>
      <c r="X747" s="194" t="str">
        <f t="shared" si="334"/>
        <v/>
      </c>
      <c r="Y747" s="194" t="str">
        <f t="shared" si="335"/>
        <v/>
      </c>
      <c r="Z747" s="194" t="str">
        <f t="shared" si="336"/>
        <v/>
      </c>
      <c r="AA747" s="194" t="str">
        <f t="shared" si="337"/>
        <v/>
      </c>
      <c r="AB747" s="194" t="str">
        <f t="shared" si="338"/>
        <v/>
      </c>
      <c r="AC747" s="194" t="str">
        <f t="shared" si="339"/>
        <v/>
      </c>
      <c r="AD747" s="194" t="str">
        <f t="shared" si="340"/>
        <v/>
      </c>
      <c r="AE747" s="194" t="str">
        <f t="shared" si="341"/>
        <v/>
      </c>
      <c r="AF747" s="194" t="str">
        <f t="shared" si="342"/>
        <v/>
      </c>
      <c r="AG747" s="194" t="str">
        <f t="shared" si="343"/>
        <v/>
      </c>
      <c r="AH747" s="194" t="str">
        <f t="shared" si="344"/>
        <v/>
      </c>
      <c r="AI747" s="194" t="str">
        <f t="shared" si="345"/>
        <v/>
      </c>
      <c r="AJ747" s="194" t="str">
        <f t="shared" si="346"/>
        <v/>
      </c>
    </row>
    <row r="748" spans="1:36" s="92" customFormat="1" ht="20.25" thickBot="1" x14ac:dyDescent="0.55000000000000004">
      <c r="A748" s="227">
        <v>746</v>
      </c>
      <c r="B748" s="220"/>
      <c r="C748" s="93" t="s">
        <v>2355</v>
      </c>
      <c r="D748" s="94" t="s">
        <v>571</v>
      </c>
      <c r="E748" s="95"/>
      <c r="F748" s="98"/>
      <c r="G748" s="97" t="str">
        <f t="shared" ca="1" si="322"/>
        <v/>
      </c>
      <c r="H748" s="98"/>
      <c r="I748" s="98"/>
      <c r="J748" s="99"/>
      <c r="K748" s="190">
        <f t="shared" si="348"/>
        <v>0</v>
      </c>
      <c r="L748" s="95"/>
      <c r="M748" s="195" t="str">
        <f t="shared" si="323"/>
        <v/>
      </c>
      <c r="N748" s="195" t="str">
        <f t="shared" si="324"/>
        <v/>
      </c>
      <c r="O748" s="195" t="str">
        <f t="shared" si="325"/>
        <v/>
      </c>
      <c r="P748" s="195" t="str">
        <f t="shared" si="326"/>
        <v/>
      </c>
      <c r="Q748" s="195" t="str">
        <f t="shared" si="327"/>
        <v/>
      </c>
      <c r="R748" s="195" t="str">
        <f t="shared" si="328"/>
        <v/>
      </c>
      <c r="S748" s="195" t="str">
        <f t="shared" si="329"/>
        <v/>
      </c>
      <c r="T748" s="195" t="str">
        <f t="shared" si="330"/>
        <v/>
      </c>
      <c r="U748" s="195" t="str">
        <f t="shared" si="331"/>
        <v/>
      </c>
      <c r="V748" s="195" t="str">
        <f t="shared" si="332"/>
        <v/>
      </c>
      <c r="W748" s="195" t="str">
        <f t="shared" si="333"/>
        <v/>
      </c>
      <c r="X748" s="195" t="str">
        <f t="shared" si="334"/>
        <v/>
      </c>
      <c r="Y748" s="195" t="str">
        <f t="shared" si="335"/>
        <v/>
      </c>
      <c r="Z748" s="195" t="str">
        <f t="shared" si="336"/>
        <v/>
      </c>
      <c r="AA748" s="195" t="str">
        <f t="shared" si="337"/>
        <v/>
      </c>
      <c r="AB748" s="195" t="str">
        <f t="shared" si="338"/>
        <v/>
      </c>
      <c r="AC748" s="195" t="str">
        <f t="shared" si="339"/>
        <v/>
      </c>
      <c r="AD748" s="195" t="str">
        <f t="shared" si="340"/>
        <v/>
      </c>
      <c r="AE748" s="195" t="str">
        <f t="shared" si="341"/>
        <v/>
      </c>
      <c r="AF748" s="195" t="str">
        <f t="shared" si="342"/>
        <v/>
      </c>
      <c r="AG748" s="195" t="str">
        <f t="shared" si="343"/>
        <v/>
      </c>
      <c r="AH748" s="195" t="str">
        <f t="shared" si="344"/>
        <v/>
      </c>
      <c r="AI748" s="195" t="str">
        <f t="shared" si="345"/>
        <v/>
      </c>
      <c r="AJ748" s="195" t="str">
        <f t="shared" si="346"/>
        <v/>
      </c>
    </row>
    <row r="749" spans="1:36" x14ac:dyDescent="0.5">
      <c r="A749" s="226">
        <v>747</v>
      </c>
      <c r="C749" s="85" t="s">
        <v>2370</v>
      </c>
      <c r="D749" s="86" t="s">
        <v>591</v>
      </c>
      <c r="E749" s="87"/>
      <c r="F749" s="90"/>
      <c r="G749" s="89" t="str">
        <f t="shared" ca="1" si="322"/>
        <v/>
      </c>
      <c r="H749" s="90"/>
      <c r="I749" s="90"/>
      <c r="J749" s="91"/>
      <c r="K749" s="118"/>
      <c r="L749" s="87"/>
      <c r="M749" s="193" t="str">
        <f t="shared" si="323"/>
        <v/>
      </c>
      <c r="N749" s="193" t="str">
        <f t="shared" si="324"/>
        <v/>
      </c>
      <c r="O749" s="193" t="str">
        <f t="shared" si="325"/>
        <v/>
      </c>
      <c r="P749" s="193" t="str">
        <f t="shared" si="326"/>
        <v/>
      </c>
      <c r="Q749" s="193" t="str">
        <f t="shared" si="327"/>
        <v/>
      </c>
      <c r="R749" s="193" t="str">
        <f t="shared" si="328"/>
        <v/>
      </c>
      <c r="S749" s="193" t="str">
        <f t="shared" si="329"/>
        <v/>
      </c>
      <c r="T749" s="193" t="str">
        <f t="shared" si="330"/>
        <v/>
      </c>
      <c r="U749" s="193" t="str">
        <f t="shared" si="331"/>
        <v/>
      </c>
      <c r="V749" s="193" t="str">
        <f t="shared" si="332"/>
        <v/>
      </c>
      <c r="W749" s="193" t="str">
        <f t="shared" si="333"/>
        <v/>
      </c>
      <c r="X749" s="193" t="str">
        <f t="shared" si="334"/>
        <v/>
      </c>
      <c r="Y749" s="193" t="str">
        <f t="shared" si="335"/>
        <v/>
      </c>
      <c r="Z749" s="193" t="str">
        <f t="shared" si="336"/>
        <v/>
      </c>
      <c r="AA749" s="193" t="str">
        <f t="shared" si="337"/>
        <v/>
      </c>
      <c r="AB749" s="193" t="str">
        <f t="shared" si="338"/>
        <v/>
      </c>
      <c r="AC749" s="193" t="str">
        <f t="shared" si="339"/>
        <v/>
      </c>
      <c r="AD749" s="193" t="str">
        <f t="shared" si="340"/>
        <v/>
      </c>
      <c r="AE749" s="193" t="str">
        <f t="shared" si="341"/>
        <v/>
      </c>
      <c r="AF749" s="193" t="str">
        <f t="shared" si="342"/>
        <v/>
      </c>
      <c r="AG749" s="193" t="str">
        <f t="shared" si="343"/>
        <v/>
      </c>
      <c r="AH749" s="193" t="str">
        <f t="shared" si="344"/>
        <v/>
      </c>
      <c r="AI749" s="193" t="str">
        <f t="shared" si="345"/>
        <v/>
      </c>
      <c r="AJ749" s="193" t="str">
        <f t="shared" si="346"/>
        <v/>
      </c>
    </row>
    <row r="750" spans="1:36" x14ac:dyDescent="0.5">
      <c r="A750" s="226">
        <v>748</v>
      </c>
      <c r="C750" s="15" t="s">
        <v>2371</v>
      </c>
      <c r="D750" s="16" t="s">
        <v>592</v>
      </c>
      <c r="E750" s="26"/>
      <c r="F750" s="28"/>
      <c r="G750" s="17" t="str">
        <f t="shared" ca="1" si="322"/>
        <v/>
      </c>
      <c r="H750" s="28"/>
      <c r="I750" s="28"/>
      <c r="J750" s="30"/>
      <c r="K750" s="189">
        <f t="shared" ref="K750:K763" si="349">$K$749</f>
        <v>0</v>
      </c>
      <c r="L750" s="26"/>
      <c r="M750" s="194" t="str">
        <f t="shared" si="323"/>
        <v/>
      </c>
      <c r="N750" s="194" t="str">
        <f t="shared" si="324"/>
        <v/>
      </c>
      <c r="O750" s="194" t="str">
        <f t="shared" si="325"/>
        <v/>
      </c>
      <c r="P750" s="194" t="str">
        <f t="shared" si="326"/>
        <v/>
      </c>
      <c r="Q750" s="194" t="str">
        <f t="shared" si="327"/>
        <v/>
      </c>
      <c r="R750" s="194" t="str">
        <f t="shared" si="328"/>
        <v/>
      </c>
      <c r="S750" s="194" t="str">
        <f t="shared" si="329"/>
        <v/>
      </c>
      <c r="T750" s="194" t="str">
        <f t="shared" si="330"/>
        <v/>
      </c>
      <c r="U750" s="194" t="str">
        <f t="shared" si="331"/>
        <v/>
      </c>
      <c r="V750" s="194" t="str">
        <f t="shared" si="332"/>
        <v/>
      </c>
      <c r="W750" s="194" t="str">
        <f t="shared" si="333"/>
        <v/>
      </c>
      <c r="X750" s="194" t="str">
        <f t="shared" si="334"/>
        <v/>
      </c>
      <c r="Y750" s="194" t="str">
        <f t="shared" si="335"/>
        <v/>
      </c>
      <c r="Z750" s="194" t="str">
        <f t="shared" si="336"/>
        <v/>
      </c>
      <c r="AA750" s="194" t="str">
        <f t="shared" si="337"/>
        <v/>
      </c>
      <c r="AB750" s="194" t="str">
        <f t="shared" si="338"/>
        <v/>
      </c>
      <c r="AC750" s="194" t="str">
        <f t="shared" si="339"/>
        <v/>
      </c>
      <c r="AD750" s="194" t="str">
        <f t="shared" si="340"/>
        <v/>
      </c>
      <c r="AE750" s="194" t="str">
        <f t="shared" si="341"/>
        <v/>
      </c>
      <c r="AF750" s="194" t="str">
        <f t="shared" si="342"/>
        <v/>
      </c>
      <c r="AG750" s="194" t="str">
        <f t="shared" si="343"/>
        <v/>
      </c>
      <c r="AH750" s="194" t="str">
        <f t="shared" si="344"/>
        <v/>
      </c>
      <c r="AI750" s="194" t="str">
        <f t="shared" si="345"/>
        <v/>
      </c>
      <c r="AJ750" s="194" t="str">
        <f t="shared" si="346"/>
        <v/>
      </c>
    </row>
    <row r="751" spans="1:36" x14ac:dyDescent="0.5">
      <c r="A751" s="226">
        <v>749</v>
      </c>
      <c r="C751" s="15" t="s">
        <v>2372</v>
      </c>
      <c r="D751" s="16" t="s">
        <v>593</v>
      </c>
      <c r="E751" s="26"/>
      <c r="F751" s="28"/>
      <c r="G751" s="17" t="str">
        <f t="shared" ca="1" si="322"/>
        <v/>
      </c>
      <c r="H751" s="28"/>
      <c r="I751" s="28"/>
      <c r="J751" s="30"/>
      <c r="K751" s="189">
        <f t="shared" si="349"/>
        <v>0</v>
      </c>
      <c r="L751" s="26"/>
      <c r="M751" s="194" t="str">
        <f t="shared" si="323"/>
        <v/>
      </c>
      <c r="N751" s="194" t="str">
        <f t="shared" si="324"/>
        <v/>
      </c>
      <c r="O751" s="194" t="str">
        <f t="shared" si="325"/>
        <v/>
      </c>
      <c r="P751" s="194" t="str">
        <f t="shared" si="326"/>
        <v/>
      </c>
      <c r="Q751" s="194" t="str">
        <f t="shared" si="327"/>
        <v/>
      </c>
      <c r="R751" s="194" t="str">
        <f t="shared" si="328"/>
        <v/>
      </c>
      <c r="S751" s="194" t="str">
        <f t="shared" si="329"/>
        <v/>
      </c>
      <c r="T751" s="194" t="str">
        <f t="shared" si="330"/>
        <v/>
      </c>
      <c r="U751" s="194" t="str">
        <f t="shared" si="331"/>
        <v/>
      </c>
      <c r="V751" s="194" t="str">
        <f t="shared" si="332"/>
        <v/>
      </c>
      <c r="W751" s="194" t="str">
        <f t="shared" si="333"/>
        <v/>
      </c>
      <c r="X751" s="194" t="str">
        <f t="shared" si="334"/>
        <v/>
      </c>
      <c r="Y751" s="194" t="str">
        <f t="shared" si="335"/>
        <v/>
      </c>
      <c r="Z751" s="194" t="str">
        <f t="shared" si="336"/>
        <v/>
      </c>
      <c r="AA751" s="194" t="str">
        <f t="shared" si="337"/>
        <v/>
      </c>
      <c r="AB751" s="194" t="str">
        <f t="shared" si="338"/>
        <v/>
      </c>
      <c r="AC751" s="194" t="str">
        <f t="shared" si="339"/>
        <v/>
      </c>
      <c r="AD751" s="194" t="str">
        <f t="shared" si="340"/>
        <v/>
      </c>
      <c r="AE751" s="194" t="str">
        <f t="shared" si="341"/>
        <v/>
      </c>
      <c r="AF751" s="194" t="str">
        <f t="shared" si="342"/>
        <v/>
      </c>
      <c r="AG751" s="194" t="str">
        <f t="shared" si="343"/>
        <v/>
      </c>
      <c r="AH751" s="194" t="str">
        <f t="shared" si="344"/>
        <v/>
      </c>
      <c r="AI751" s="194" t="str">
        <f t="shared" si="345"/>
        <v/>
      </c>
      <c r="AJ751" s="194" t="str">
        <f t="shared" si="346"/>
        <v/>
      </c>
    </row>
    <row r="752" spans="1:36" x14ac:dyDescent="0.5">
      <c r="A752" s="226">
        <v>750</v>
      </c>
      <c r="C752" s="15" t="s">
        <v>2373</v>
      </c>
      <c r="D752" s="16" t="s">
        <v>594</v>
      </c>
      <c r="E752" s="26"/>
      <c r="F752" s="28"/>
      <c r="G752" s="17" t="str">
        <f t="shared" ca="1" si="322"/>
        <v/>
      </c>
      <c r="H752" s="28"/>
      <c r="I752" s="28"/>
      <c r="J752" s="30"/>
      <c r="K752" s="189">
        <f t="shared" si="349"/>
        <v>0</v>
      </c>
      <c r="L752" s="26"/>
      <c r="M752" s="194" t="str">
        <f t="shared" si="323"/>
        <v/>
      </c>
      <c r="N752" s="194" t="str">
        <f t="shared" si="324"/>
        <v/>
      </c>
      <c r="O752" s="194" t="str">
        <f t="shared" si="325"/>
        <v/>
      </c>
      <c r="P752" s="194" t="str">
        <f t="shared" si="326"/>
        <v/>
      </c>
      <c r="Q752" s="194" t="str">
        <f t="shared" si="327"/>
        <v/>
      </c>
      <c r="R752" s="194" t="str">
        <f t="shared" si="328"/>
        <v/>
      </c>
      <c r="S752" s="194" t="str">
        <f t="shared" si="329"/>
        <v/>
      </c>
      <c r="T752" s="194" t="str">
        <f t="shared" si="330"/>
        <v/>
      </c>
      <c r="U752" s="194" t="str">
        <f t="shared" si="331"/>
        <v/>
      </c>
      <c r="V752" s="194" t="str">
        <f t="shared" si="332"/>
        <v/>
      </c>
      <c r="W752" s="194" t="str">
        <f t="shared" si="333"/>
        <v/>
      </c>
      <c r="X752" s="194" t="str">
        <f t="shared" si="334"/>
        <v/>
      </c>
      <c r="Y752" s="194" t="str">
        <f t="shared" si="335"/>
        <v/>
      </c>
      <c r="Z752" s="194" t="str">
        <f t="shared" si="336"/>
        <v/>
      </c>
      <c r="AA752" s="194" t="str">
        <f t="shared" si="337"/>
        <v/>
      </c>
      <c r="AB752" s="194" t="str">
        <f t="shared" si="338"/>
        <v/>
      </c>
      <c r="AC752" s="194" t="str">
        <f t="shared" si="339"/>
        <v/>
      </c>
      <c r="AD752" s="194" t="str">
        <f t="shared" si="340"/>
        <v/>
      </c>
      <c r="AE752" s="194" t="str">
        <f t="shared" si="341"/>
        <v/>
      </c>
      <c r="AF752" s="194" t="str">
        <f t="shared" si="342"/>
        <v/>
      </c>
      <c r="AG752" s="194" t="str">
        <f t="shared" si="343"/>
        <v/>
      </c>
      <c r="AH752" s="194" t="str">
        <f t="shared" si="344"/>
        <v/>
      </c>
      <c r="AI752" s="194" t="str">
        <f t="shared" si="345"/>
        <v/>
      </c>
      <c r="AJ752" s="194" t="str">
        <f t="shared" si="346"/>
        <v/>
      </c>
    </row>
    <row r="753" spans="1:36" x14ac:dyDescent="0.5">
      <c r="A753" s="226">
        <v>751</v>
      </c>
      <c r="C753" s="15" t="s">
        <v>2374</v>
      </c>
      <c r="D753" s="16" t="s">
        <v>595</v>
      </c>
      <c r="E753" s="26"/>
      <c r="F753" s="28"/>
      <c r="G753" s="17" t="str">
        <f t="shared" ca="1" si="322"/>
        <v/>
      </c>
      <c r="H753" s="28"/>
      <c r="I753" s="28"/>
      <c r="J753" s="30"/>
      <c r="K753" s="189">
        <f t="shared" si="349"/>
        <v>0</v>
      </c>
      <c r="L753" s="26"/>
      <c r="M753" s="194" t="str">
        <f t="shared" si="323"/>
        <v/>
      </c>
      <c r="N753" s="194" t="str">
        <f t="shared" si="324"/>
        <v/>
      </c>
      <c r="O753" s="194" t="str">
        <f t="shared" si="325"/>
        <v/>
      </c>
      <c r="P753" s="194" t="str">
        <f t="shared" si="326"/>
        <v/>
      </c>
      <c r="Q753" s="194" t="str">
        <f t="shared" si="327"/>
        <v/>
      </c>
      <c r="R753" s="194" t="str">
        <f t="shared" si="328"/>
        <v/>
      </c>
      <c r="S753" s="194" t="str">
        <f t="shared" si="329"/>
        <v/>
      </c>
      <c r="T753" s="194" t="str">
        <f t="shared" si="330"/>
        <v/>
      </c>
      <c r="U753" s="194" t="str">
        <f t="shared" si="331"/>
        <v/>
      </c>
      <c r="V753" s="194" t="str">
        <f t="shared" si="332"/>
        <v/>
      </c>
      <c r="W753" s="194" t="str">
        <f t="shared" si="333"/>
        <v/>
      </c>
      <c r="X753" s="194" t="str">
        <f t="shared" si="334"/>
        <v/>
      </c>
      <c r="Y753" s="194" t="str">
        <f t="shared" si="335"/>
        <v/>
      </c>
      <c r="Z753" s="194" t="str">
        <f t="shared" si="336"/>
        <v/>
      </c>
      <c r="AA753" s="194" t="str">
        <f t="shared" si="337"/>
        <v/>
      </c>
      <c r="AB753" s="194" t="str">
        <f t="shared" si="338"/>
        <v/>
      </c>
      <c r="AC753" s="194" t="str">
        <f t="shared" si="339"/>
        <v/>
      </c>
      <c r="AD753" s="194" t="str">
        <f t="shared" si="340"/>
        <v/>
      </c>
      <c r="AE753" s="194" t="str">
        <f t="shared" si="341"/>
        <v/>
      </c>
      <c r="AF753" s="194" t="str">
        <f t="shared" si="342"/>
        <v/>
      </c>
      <c r="AG753" s="194" t="str">
        <f t="shared" si="343"/>
        <v/>
      </c>
      <c r="AH753" s="194" t="str">
        <f t="shared" si="344"/>
        <v/>
      </c>
      <c r="AI753" s="194" t="str">
        <f t="shared" si="345"/>
        <v/>
      </c>
      <c r="AJ753" s="194" t="str">
        <f t="shared" si="346"/>
        <v/>
      </c>
    </row>
    <row r="754" spans="1:36" x14ac:dyDescent="0.5">
      <c r="A754" s="226">
        <v>752</v>
      </c>
      <c r="C754" s="15" t="s">
        <v>2376</v>
      </c>
      <c r="D754" s="16" t="s">
        <v>597</v>
      </c>
      <c r="E754" s="26"/>
      <c r="F754" s="28"/>
      <c r="G754" s="17" t="str">
        <f t="shared" ca="1" si="322"/>
        <v/>
      </c>
      <c r="H754" s="28"/>
      <c r="I754" s="28"/>
      <c r="J754" s="30"/>
      <c r="K754" s="189">
        <f t="shared" si="349"/>
        <v>0</v>
      </c>
      <c r="L754" s="26"/>
      <c r="M754" s="194" t="str">
        <f t="shared" si="323"/>
        <v/>
      </c>
      <c r="N754" s="194" t="str">
        <f t="shared" si="324"/>
        <v/>
      </c>
      <c r="O754" s="194" t="str">
        <f t="shared" si="325"/>
        <v/>
      </c>
      <c r="P754" s="194" t="str">
        <f t="shared" si="326"/>
        <v/>
      </c>
      <c r="Q754" s="194" t="str">
        <f t="shared" si="327"/>
        <v/>
      </c>
      <c r="R754" s="194" t="str">
        <f t="shared" si="328"/>
        <v/>
      </c>
      <c r="S754" s="194" t="str">
        <f t="shared" si="329"/>
        <v/>
      </c>
      <c r="T754" s="194" t="str">
        <f t="shared" si="330"/>
        <v/>
      </c>
      <c r="U754" s="194" t="str">
        <f t="shared" si="331"/>
        <v/>
      </c>
      <c r="V754" s="194" t="str">
        <f t="shared" si="332"/>
        <v/>
      </c>
      <c r="W754" s="194" t="str">
        <f t="shared" si="333"/>
        <v/>
      </c>
      <c r="X754" s="194" t="str">
        <f t="shared" si="334"/>
        <v/>
      </c>
      <c r="Y754" s="194" t="str">
        <f t="shared" si="335"/>
        <v/>
      </c>
      <c r="Z754" s="194" t="str">
        <f t="shared" si="336"/>
        <v/>
      </c>
      <c r="AA754" s="194" t="str">
        <f t="shared" si="337"/>
        <v/>
      </c>
      <c r="AB754" s="194" t="str">
        <f t="shared" si="338"/>
        <v/>
      </c>
      <c r="AC754" s="194" t="str">
        <f t="shared" si="339"/>
        <v/>
      </c>
      <c r="AD754" s="194" t="str">
        <f t="shared" si="340"/>
        <v/>
      </c>
      <c r="AE754" s="194" t="str">
        <f t="shared" si="341"/>
        <v/>
      </c>
      <c r="AF754" s="194" t="str">
        <f t="shared" si="342"/>
        <v/>
      </c>
      <c r="AG754" s="194" t="str">
        <f t="shared" si="343"/>
        <v/>
      </c>
      <c r="AH754" s="194" t="str">
        <f t="shared" si="344"/>
        <v/>
      </c>
      <c r="AI754" s="194" t="str">
        <f t="shared" si="345"/>
        <v/>
      </c>
      <c r="AJ754" s="194" t="str">
        <f t="shared" si="346"/>
        <v/>
      </c>
    </row>
    <row r="755" spans="1:36" x14ac:dyDescent="0.5">
      <c r="A755" s="226">
        <v>753</v>
      </c>
      <c r="C755" s="15" t="s">
        <v>2377</v>
      </c>
      <c r="D755" s="16" t="s">
        <v>598</v>
      </c>
      <c r="E755" s="26"/>
      <c r="F755" s="28"/>
      <c r="G755" s="17" t="str">
        <f t="shared" ca="1" si="322"/>
        <v/>
      </c>
      <c r="H755" s="28"/>
      <c r="I755" s="28"/>
      <c r="J755" s="30"/>
      <c r="K755" s="189">
        <f t="shared" si="349"/>
        <v>0</v>
      </c>
      <c r="L755" s="26"/>
      <c r="M755" s="194" t="str">
        <f t="shared" si="323"/>
        <v/>
      </c>
      <c r="N755" s="194" t="str">
        <f t="shared" si="324"/>
        <v/>
      </c>
      <c r="O755" s="194" t="str">
        <f t="shared" si="325"/>
        <v/>
      </c>
      <c r="P755" s="194" t="str">
        <f t="shared" si="326"/>
        <v/>
      </c>
      <c r="Q755" s="194" t="str">
        <f t="shared" si="327"/>
        <v/>
      </c>
      <c r="R755" s="194" t="str">
        <f t="shared" si="328"/>
        <v/>
      </c>
      <c r="S755" s="194" t="str">
        <f t="shared" si="329"/>
        <v/>
      </c>
      <c r="T755" s="194" t="str">
        <f t="shared" si="330"/>
        <v/>
      </c>
      <c r="U755" s="194" t="str">
        <f t="shared" si="331"/>
        <v/>
      </c>
      <c r="V755" s="194" t="str">
        <f t="shared" si="332"/>
        <v/>
      </c>
      <c r="W755" s="194" t="str">
        <f t="shared" si="333"/>
        <v/>
      </c>
      <c r="X755" s="194" t="str">
        <f t="shared" si="334"/>
        <v/>
      </c>
      <c r="Y755" s="194" t="str">
        <f t="shared" si="335"/>
        <v/>
      </c>
      <c r="Z755" s="194" t="str">
        <f t="shared" si="336"/>
        <v/>
      </c>
      <c r="AA755" s="194" t="str">
        <f t="shared" si="337"/>
        <v/>
      </c>
      <c r="AB755" s="194" t="str">
        <f t="shared" si="338"/>
        <v/>
      </c>
      <c r="AC755" s="194" t="str">
        <f t="shared" si="339"/>
        <v/>
      </c>
      <c r="AD755" s="194" t="str">
        <f t="shared" si="340"/>
        <v/>
      </c>
      <c r="AE755" s="194" t="str">
        <f t="shared" si="341"/>
        <v/>
      </c>
      <c r="AF755" s="194" t="str">
        <f t="shared" si="342"/>
        <v/>
      </c>
      <c r="AG755" s="194" t="str">
        <f t="shared" si="343"/>
        <v/>
      </c>
      <c r="AH755" s="194" t="str">
        <f t="shared" si="344"/>
        <v/>
      </c>
      <c r="AI755" s="194" t="str">
        <f t="shared" si="345"/>
        <v/>
      </c>
      <c r="AJ755" s="194" t="str">
        <f t="shared" si="346"/>
        <v/>
      </c>
    </row>
    <row r="756" spans="1:36" x14ac:dyDescent="0.5">
      <c r="A756" s="226">
        <v>754</v>
      </c>
      <c r="C756" s="15" t="s">
        <v>2378</v>
      </c>
      <c r="D756" s="16" t="s">
        <v>599</v>
      </c>
      <c r="E756" s="26"/>
      <c r="F756" s="28"/>
      <c r="G756" s="17" t="str">
        <f t="shared" ca="1" si="322"/>
        <v/>
      </c>
      <c r="H756" s="28"/>
      <c r="I756" s="28"/>
      <c r="J756" s="30"/>
      <c r="K756" s="189">
        <f t="shared" si="349"/>
        <v>0</v>
      </c>
      <c r="L756" s="26"/>
      <c r="M756" s="194" t="str">
        <f t="shared" si="323"/>
        <v/>
      </c>
      <c r="N756" s="194" t="str">
        <f t="shared" si="324"/>
        <v/>
      </c>
      <c r="O756" s="194" t="str">
        <f t="shared" si="325"/>
        <v/>
      </c>
      <c r="P756" s="194" t="str">
        <f t="shared" si="326"/>
        <v/>
      </c>
      <c r="Q756" s="194" t="str">
        <f t="shared" si="327"/>
        <v/>
      </c>
      <c r="R756" s="194" t="str">
        <f t="shared" si="328"/>
        <v/>
      </c>
      <c r="S756" s="194" t="str">
        <f t="shared" si="329"/>
        <v/>
      </c>
      <c r="T756" s="194" t="str">
        <f t="shared" si="330"/>
        <v/>
      </c>
      <c r="U756" s="194" t="str">
        <f t="shared" si="331"/>
        <v/>
      </c>
      <c r="V756" s="194" t="str">
        <f t="shared" si="332"/>
        <v/>
      </c>
      <c r="W756" s="194" t="str">
        <f t="shared" si="333"/>
        <v/>
      </c>
      <c r="X756" s="194" t="str">
        <f t="shared" si="334"/>
        <v/>
      </c>
      <c r="Y756" s="194" t="str">
        <f t="shared" si="335"/>
        <v/>
      </c>
      <c r="Z756" s="194" t="str">
        <f t="shared" si="336"/>
        <v/>
      </c>
      <c r="AA756" s="194" t="str">
        <f t="shared" si="337"/>
        <v/>
      </c>
      <c r="AB756" s="194" t="str">
        <f t="shared" si="338"/>
        <v/>
      </c>
      <c r="AC756" s="194" t="str">
        <f t="shared" si="339"/>
        <v/>
      </c>
      <c r="AD756" s="194" t="str">
        <f t="shared" si="340"/>
        <v/>
      </c>
      <c r="AE756" s="194" t="str">
        <f t="shared" si="341"/>
        <v/>
      </c>
      <c r="AF756" s="194" t="str">
        <f t="shared" si="342"/>
        <v/>
      </c>
      <c r="AG756" s="194" t="str">
        <f t="shared" si="343"/>
        <v/>
      </c>
      <c r="AH756" s="194" t="str">
        <f t="shared" si="344"/>
        <v/>
      </c>
      <c r="AI756" s="194" t="str">
        <f t="shared" si="345"/>
        <v/>
      </c>
      <c r="AJ756" s="194" t="str">
        <f t="shared" si="346"/>
        <v/>
      </c>
    </row>
    <row r="757" spans="1:36" x14ac:dyDescent="0.5">
      <c r="A757" s="226">
        <v>755</v>
      </c>
      <c r="C757" s="15" t="s">
        <v>2379</v>
      </c>
      <c r="D757" s="16" t="s">
        <v>600</v>
      </c>
      <c r="E757" s="26"/>
      <c r="F757" s="28"/>
      <c r="G757" s="17" t="str">
        <f t="shared" ca="1" si="322"/>
        <v/>
      </c>
      <c r="H757" s="28"/>
      <c r="I757" s="28"/>
      <c r="J757" s="30"/>
      <c r="K757" s="189">
        <f t="shared" si="349"/>
        <v>0</v>
      </c>
      <c r="L757" s="26"/>
      <c r="M757" s="194" t="str">
        <f t="shared" si="323"/>
        <v/>
      </c>
      <c r="N757" s="194" t="str">
        <f t="shared" si="324"/>
        <v/>
      </c>
      <c r="O757" s="194" t="str">
        <f t="shared" si="325"/>
        <v/>
      </c>
      <c r="P757" s="194" t="str">
        <f t="shared" si="326"/>
        <v/>
      </c>
      <c r="Q757" s="194" t="str">
        <f t="shared" si="327"/>
        <v/>
      </c>
      <c r="R757" s="194" t="str">
        <f t="shared" si="328"/>
        <v/>
      </c>
      <c r="S757" s="194" t="str">
        <f t="shared" si="329"/>
        <v/>
      </c>
      <c r="T757" s="194" t="str">
        <f t="shared" si="330"/>
        <v/>
      </c>
      <c r="U757" s="194" t="str">
        <f t="shared" si="331"/>
        <v/>
      </c>
      <c r="V757" s="194" t="str">
        <f t="shared" si="332"/>
        <v/>
      </c>
      <c r="W757" s="194" t="str">
        <f t="shared" si="333"/>
        <v/>
      </c>
      <c r="X757" s="194" t="str">
        <f t="shared" si="334"/>
        <v/>
      </c>
      <c r="Y757" s="194" t="str">
        <f t="shared" si="335"/>
        <v/>
      </c>
      <c r="Z757" s="194" t="str">
        <f t="shared" si="336"/>
        <v/>
      </c>
      <c r="AA757" s="194" t="str">
        <f t="shared" si="337"/>
        <v/>
      </c>
      <c r="AB757" s="194" t="str">
        <f t="shared" si="338"/>
        <v/>
      </c>
      <c r="AC757" s="194" t="str">
        <f t="shared" si="339"/>
        <v/>
      </c>
      <c r="AD757" s="194" t="str">
        <f t="shared" si="340"/>
        <v/>
      </c>
      <c r="AE757" s="194" t="str">
        <f t="shared" si="341"/>
        <v/>
      </c>
      <c r="AF757" s="194" t="str">
        <f t="shared" si="342"/>
        <v/>
      </c>
      <c r="AG757" s="194" t="str">
        <f t="shared" si="343"/>
        <v/>
      </c>
      <c r="AH757" s="194" t="str">
        <f t="shared" si="344"/>
        <v/>
      </c>
      <c r="AI757" s="194" t="str">
        <f t="shared" si="345"/>
        <v/>
      </c>
      <c r="AJ757" s="194" t="str">
        <f t="shared" si="346"/>
        <v/>
      </c>
    </row>
    <row r="758" spans="1:36" x14ac:dyDescent="0.5">
      <c r="A758" s="226">
        <v>756</v>
      </c>
      <c r="C758" s="15" t="s">
        <v>2380</v>
      </c>
      <c r="D758" s="16" t="s">
        <v>601</v>
      </c>
      <c r="E758" s="26"/>
      <c r="F758" s="28"/>
      <c r="G758" s="17" t="str">
        <f t="shared" ca="1" si="322"/>
        <v/>
      </c>
      <c r="H758" s="28"/>
      <c r="I758" s="28"/>
      <c r="J758" s="30"/>
      <c r="K758" s="189">
        <f t="shared" si="349"/>
        <v>0</v>
      </c>
      <c r="L758" s="26"/>
      <c r="M758" s="194" t="str">
        <f t="shared" si="323"/>
        <v/>
      </c>
      <c r="N758" s="194" t="str">
        <f t="shared" si="324"/>
        <v/>
      </c>
      <c r="O758" s="194" t="str">
        <f t="shared" si="325"/>
        <v/>
      </c>
      <c r="P758" s="194" t="str">
        <f t="shared" si="326"/>
        <v/>
      </c>
      <c r="Q758" s="194" t="str">
        <f t="shared" si="327"/>
        <v/>
      </c>
      <c r="R758" s="194" t="str">
        <f t="shared" si="328"/>
        <v/>
      </c>
      <c r="S758" s="194" t="str">
        <f t="shared" si="329"/>
        <v/>
      </c>
      <c r="T758" s="194" t="str">
        <f t="shared" si="330"/>
        <v/>
      </c>
      <c r="U758" s="194" t="str">
        <f t="shared" si="331"/>
        <v/>
      </c>
      <c r="V758" s="194" t="str">
        <f t="shared" si="332"/>
        <v/>
      </c>
      <c r="W758" s="194" t="str">
        <f t="shared" si="333"/>
        <v/>
      </c>
      <c r="X758" s="194" t="str">
        <f t="shared" si="334"/>
        <v/>
      </c>
      <c r="Y758" s="194" t="str">
        <f t="shared" si="335"/>
        <v/>
      </c>
      <c r="Z758" s="194" t="str">
        <f t="shared" si="336"/>
        <v/>
      </c>
      <c r="AA758" s="194" t="str">
        <f t="shared" si="337"/>
        <v/>
      </c>
      <c r="AB758" s="194" t="str">
        <f t="shared" si="338"/>
        <v/>
      </c>
      <c r="AC758" s="194" t="str">
        <f t="shared" si="339"/>
        <v/>
      </c>
      <c r="AD758" s="194" t="str">
        <f t="shared" si="340"/>
        <v/>
      </c>
      <c r="AE758" s="194" t="str">
        <f t="shared" si="341"/>
        <v/>
      </c>
      <c r="AF758" s="194" t="str">
        <f t="shared" si="342"/>
        <v/>
      </c>
      <c r="AG758" s="194" t="str">
        <f t="shared" si="343"/>
        <v/>
      </c>
      <c r="AH758" s="194" t="str">
        <f t="shared" si="344"/>
        <v/>
      </c>
      <c r="AI758" s="194" t="str">
        <f t="shared" si="345"/>
        <v/>
      </c>
      <c r="AJ758" s="194" t="str">
        <f t="shared" si="346"/>
        <v/>
      </c>
    </row>
    <row r="759" spans="1:36" x14ac:dyDescent="0.5">
      <c r="A759" s="226">
        <v>757</v>
      </c>
      <c r="C759" s="15" t="s">
        <v>2381</v>
      </c>
      <c r="D759" s="16" t="s">
        <v>3446</v>
      </c>
      <c r="E759" s="26"/>
      <c r="F759" s="28"/>
      <c r="G759" s="17" t="str">
        <f t="shared" ca="1" si="322"/>
        <v/>
      </c>
      <c r="H759" s="28"/>
      <c r="I759" s="28"/>
      <c r="J759" s="30"/>
      <c r="K759" s="189">
        <f t="shared" si="349"/>
        <v>0</v>
      </c>
      <c r="L759" s="26"/>
      <c r="M759" s="194" t="str">
        <f t="shared" si="323"/>
        <v/>
      </c>
      <c r="N759" s="194" t="str">
        <f t="shared" si="324"/>
        <v/>
      </c>
      <c r="O759" s="194" t="str">
        <f t="shared" si="325"/>
        <v/>
      </c>
      <c r="P759" s="194" t="str">
        <f t="shared" si="326"/>
        <v/>
      </c>
      <c r="Q759" s="194" t="str">
        <f t="shared" si="327"/>
        <v/>
      </c>
      <c r="R759" s="194" t="str">
        <f t="shared" si="328"/>
        <v/>
      </c>
      <c r="S759" s="194" t="str">
        <f t="shared" si="329"/>
        <v/>
      </c>
      <c r="T759" s="194" t="str">
        <f t="shared" si="330"/>
        <v/>
      </c>
      <c r="U759" s="194" t="str">
        <f t="shared" si="331"/>
        <v/>
      </c>
      <c r="V759" s="194" t="str">
        <f t="shared" si="332"/>
        <v/>
      </c>
      <c r="W759" s="194" t="str">
        <f t="shared" si="333"/>
        <v/>
      </c>
      <c r="X759" s="194" t="str">
        <f t="shared" si="334"/>
        <v/>
      </c>
      <c r="Y759" s="194" t="str">
        <f t="shared" si="335"/>
        <v/>
      </c>
      <c r="Z759" s="194" t="str">
        <f t="shared" si="336"/>
        <v/>
      </c>
      <c r="AA759" s="194" t="str">
        <f t="shared" si="337"/>
        <v/>
      </c>
      <c r="AB759" s="194" t="str">
        <f t="shared" si="338"/>
        <v/>
      </c>
      <c r="AC759" s="194" t="str">
        <f t="shared" si="339"/>
        <v/>
      </c>
      <c r="AD759" s="194" t="str">
        <f t="shared" si="340"/>
        <v/>
      </c>
      <c r="AE759" s="194" t="str">
        <f t="shared" si="341"/>
        <v/>
      </c>
      <c r="AF759" s="194" t="str">
        <f t="shared" si="342"/>
        <v/>
      </c>
      <c r="AG759" s="194" t="str">
        <f t="shared" si="343"/>
        <v/>
      </c>
      <c r="AH759" s="194" t="str">
        <f t="shared" si="344"/>
        <v/>
      </c>
      <c r="AI759" s="194" t="str">
        <f t="shared" si="345"/>
        <v/>
      </c>
      <c r="AJ759" s="194" t="str">
        <f t="shared" si="346"/>
        <v/>
      </c>
    </row>
    <row r="760" spans="1:36" x14ac:dyDescent="0.5">
      <c r="A760" s="226">
        <v>758</v>
      </c>
      <c r="C760" s="15" t="s">
        <v>2375</v>
      </c>
      <c r="D760" s="16" t="s">
        <v>596</v>
      </c>
      <c r="E760" s="26"/>
      <c r="F760" s="28"/>
      <c r="G760" s="17" t="str">
        <f t="shared" ca="1" si="322"/>
        <v/>
      </c>
      <c r="H760" s="28"/>
      <c r="I760" s="28"/>
      <c r="J760" s="30"/>
      <c r="K760" s="189">
        <f t="shared" si="349"/>
        <v>0</v>
      </c>
      <c r="L760" s="26"/>
      <c r="M760" s="194" t="str">
        <f t="shared" si="323"/>
        <v/>
      </c>
      <c r="N760" s="194" t="str">
        <f t="shared" si="324"/>
        <v/>
      </c>
      <c r="O760" s="194" t="str">
        <f t="shared" si="325"/>
        <v/>
      </c>
      <c r="P760" s="194" t="str">
        <f t="shared" si="326"/>
        <v/>
      </c>
      <c r="Q760" s="194" t="str">
        <f t="shared" si="327"/>
        <v/>
      </c>
      <c r="R760" s="194" t="str">
        <f t="shared" si="328"/>
        <v/>
      </c>
      <c r="S760" s="194" t="str">
        <f t="shared" si="329"/>
        <v/>
      </c>
      <c r="T760" s="194" t="str">
        <f t="shared" si="330"/>
        <v/>
      </c>
      <c r="U760" s="194" t="str">
        <f t="shared" si="331"/>
        <v/>
      </c>
      <c r="V760" s="194" t="str">
        <f t="shared" si="332"/>
        <v/>
      </c>
      <c r="W760" s="194" t="str">
        <f t="shared" si="333"/>
        <v/>
      </c>
      <c r="X760" s="194" t="str">
        <f t="shared" si="334"/>
        <v/>
      </c>
      <c r="Y760" s="194" t="str">
        <f t="shared" si="335"/>
        <v/>
      </c>
      <c r="Z760" s="194" t="str">
        <f t="shared" si="336"/>
        <v/>
      </c>
      <c r="AA760" s="194" t="str">
        <f t="shared" si="337"/>
        <v/>
      </c>
      <c r="AB760" s="194" t="str">
        <f t="shared" si="338"/>
        <v/>
      </c>
      <c r="AC760" s="194" t="str">
        <f t="shared" si="339"/>
        <v/>
      </c>
      <c r="AD760" s="194" t="str">
        <f t="shared" si="340"/>
        <v/>
      </c>
      <c r="AE760" s="194" t="str">
        <f t="shared" si="341"/>
        <v/>
      </c>
      <c r="AF760" s="194" t="str">
        <f t="shared" si="342"/>
        <v/>
      </c>
      <c r="AG760" s="194" t="str">
        <f t="shared" si="343"/>
        <v/>
      </c>
      <c r="AH760" s="194" t="str">
        <f t="shared" si="344"/>
        <v/>
      </c>
      <c r="AI760" s="194" t="str">
        <f t="shared" si="345"/>
        <v/>
      </c>
      <c r="AJ760" s="194" t="str">
        <f t="shared" si="346"/>
        <v/>
      </c>
    </row>
    <row r="761" spans="1:36" x14ac:dyDescent="0.5">
      <c r="A761" s="226">
        <v>759</v>
      </c>
      <c r="C761" s="15" t="s">
        <v>2382</v>
      </c>
      <c r="D761" s="16" t="s">
        <v>602</v>
      </c>
      <c r="E761" s="26"/>
      <c r="F761" s="28"/>
      <c r="G761" s="17" t="str">
        <f t="shared" ca="1" si="322"/>
        <v/>
      </c>
      <c r="H761" s="28"/>
      <c r="I761" s="28"/>
      <c r="J761" s="30"/>
      <c r="K761" s="189">
        <f t="shared" si="349"/>
        <v>0</v>
      </c>
      <c r="L761" s="26"/>
      <c r="M761" s="194" t="str">
        <f t="shared" si="323"/>
        <v/>
      </c>
      <c r="N761" s="194" t="str">
        <f t="shared" si="324"/>
        <v/>
      </c>
      <c r="O761" s="194" t="str">
        <f t="shared" si="325"/>
        <v/>
      </c>
      <c r="P761" s="194" t="str">
        <f t="shared" si="326"/>
        <v/>
      </c>
      <c r="Q761" s="194" t="str">
        <f t="shared" si="327"/>
        <v/>
      </c>
      <c r="R761" s="194" t="str">
        <f t="shared" si="328"/>
        <v/>
      </c>
      <c r="S761" s="194" t="str">
        <f t="shared" si="329"/>
        <v/>
      </c>
      <c r="T761" s="194" t="str">
        <f t="shared" si="330"/>
        <v/>
      </c>
      <c r="U761" s="194" t="str">
        <f t="shared" si="331"/>
        <v/>
      </c>
      <c r="V761" s="194" t="str">
        <f t="shared" si="332"/>
        <v/>
      </c>
      <c r="W761" s="194" t="str">
        <f t="shared" si="333"/>
        <v/>
      </c>
      <c r="X761" s="194" t="str">
        <f t="shared" si="334"/>
        <v/>
      </c>
      <c r="Y761" s="194" t="str">
        <f t="shared" si="335"/>
        <v/>
      </c>
      <c r="Z761" s="194" t="str">
        <f t="shared" si="336"/>
        <v/>
      </c>
      <c r="AA761" s="194" t="str">
        <f t="shared" si="337"/>
        <v/>
      </c>
      <c r="AB761" s="194" t="str">
        <f t="shared" si="338"/>
        <v/>
      </c>
      <c r="AC761" s="194" t="str">
        <f t="shared" si="339"/>
        <v/>
      </c>
      <c r="AD761" s="194" t="str">
        <f t="shared" si="340"/>
        <v/>
      </c>
      <c r="AE761" s="194" t="str">
        <f t="shared" si="341"/>
        <v/>
      </c>
      <c r="AF761" s="194" t="str">
        <f t="shared" si="342"/>
        <v/>
      </c>
      <c r="AG761" s="194" t="str">
        <f t="shared" si="343"/>
        <v/>
      </c>
      <c r="AH761" s="194" t="str">
        <f t="shared" si="344"/>
        <v/>
      </c>
      <c r="AI761" s="194" t="str">
        <f t="shared" si="345"/>
        <v/>
      </c>
      <c r="AJ761" s="194" t="str">
        <f t="shared" si="346"/>
        <v/>
      </c>
    </row>
    <row r="762" spans="1:36" x14ac:dyDescent="0.5">
      <c r="A762" s="230">
        <v>760</v>
      </c>
      <c r="B762" s="231"/>
      <c r="C762" s="15" t="s">
        <v>2383</v>
      </c>
      <c r="D762" s="16" t="s">
        <v>603</v>
      </c>
      <c r="E762" s="26"/>
      <c r="F762" s="28"/>
      <c r="G762" s="17" t="str">
        <f t="shared" ca="1" si="322"/>
        <v/>
      </c>
      <c r="H762" s="28"/>
      <c r="I762" s="28"/>
      <c r="J762" s="30"/>
      <c r="K762" s="189">
        <f t="shared" si="349"/>
        <v>0</v>
      </c>
      <c r="L762" s="26"/>
      <c r="M762" s="194" t="str">
        <f t="shared" si="323"/>
        <v/>
      </c>
      <c r="N762" s="194" t="str">
        <f t="shared" si="324"/>
        <v/>
      </c>
      <c r="O762" s="194" t="str">
        <f t="shared" si="325"/>
        <v/>
      </c>
      <c r="P762" s="194" t="str">
        <f t="shared" si="326"/>
        <v/>
      </c>
      <c r="Q762" s="194" t="str">
        <f t="shared" si="327"/>
        <v/>
      </c>
      <c r="R762" s="194" t="str">
        <f t="shared" si="328"/>
        <v/>
      </c>
      <c r="S762" s="194" t="str">
        <f t="shared" si="329"/>
        <v/>
      </c>
      <c r="T762" s="194" t="str">
        <f t="shared" si="330"/>
        <v/>
      </c>
      <c r="U762" s="194" t="str">
        <f t="shared" si="331"/>
        <v/>
      </c>
      <c r="V762" s="194" t="str">
        <f t="shared" si="332"/>
        <v/>
      </c>
      <c r="W762" s="194" t="str">
        <f t="shared" si="333"/>
        <v/>
      </c>
      <c r="X762" s="194" t="str">
        <f t="shared" si="334"/>
        <v/>
      </c>
      <c r="Y762" s="194" t="str">
        <f t="shared" si="335"/>
        <v/>
      </c>
      <c r="Z762" s="194" t="str">
        <f t="shared" si="336"/>
        <v/>
      </c>
      <c r="AA762" s="194" t="str">
        <f t="shared" si="337"/>
        <v/>
      </c>
      <c r="AB762" s="194" t="str">
        <f t="shared" si="338"/>
        <v/>
      </c>
      <c r="AC762" s="194" t="str">
        <f t="shared" si="339"/>
        <v/>
      </c>
      <c r="AD762" s="194" t="str">
        <f t="shared" si="340"/>
        <v/>
      </c>
      <c r="AE762" s="194" t="str">
        <f t="shared" si="341"/>
        <v/>
      </c>
      <c r="AF762" s="194" t="str">
        <f t="shared" si="342"/>
        <v/>
      </c>
      <c r="AG762" s="194" t="str">
        <f t="shared" si="343"/>
        <v/>
      </c>
      <c r="AH762" s="194" t="str">
        <f t="shared" si="344"/>
        <v/>
      </c>
      <c r="AI762" s="194" t="str">
        <f t="shared" si="345"/>
        <v/>
      </c>
      <c r="AJ762" s="194" t="str">
        <f t="shared" si="346"/>
        <v/>
      </c>
    </row>
    <row r="763" spans="1:36" s="92" customFormat="1" ht="20.25" thickBot="1" x14ac:dyDescent="0.55000000000000004">
      <c r="A763" s="227">
        <v>761</v>
      </c>
      <c r="B763" s="220"/>
      <c r="C763" s="93" t="s">
        <v>2369</v>
      </c>
      <c r="D763" s="94" t="s">
        <v>590</v>
      </c>
      <c r="E763" s="95"/>
      <c r="F763" s="98"/>
      <c r="G763" s="97" t="str">
        <f t="shared" ca="1" si="322"/>
        <v/>
      </c>
      <c r="H763" s="98"/>
      <c r="I763" s="98"/>
      <c r="J763" s="99"/>
      <c r="K763" s="190">
        <f t="shared" si="349"/>
        <v>0</v>
      </c>
      <c r="L763" s="95"/>
      <c r="M763" s="195" t="str">
        <f t="shared" si="323"/>
        <v/>
      </c>
      <c r="N763" s="195" t="str">
        <f t="shared" si="324"/>
        <v/>
      </c>
      <c r="O763" s="195" t="str">
        <f t="shared" si="325"/>
        <v/>
      </c>
      <c r="P763" s="195" t="str">
        <f t="shared" si="326"/>
        <v/>
      </c>
      <c r="Q763" s="195" t="str">
        <f t="shared" si="327"/>
        <v/>
      </c>
      <c r="R763" s="195" t="str">
        <f t="shared" si="328"/>
        <v/>
      </c>
      <c r="S763" s="195" t="str">
        <f t="shared" si="329"/>
        <v/>
      </c>
      <c r="T763" s="195" t="str">
        <f t="shared" si="330"/>
        <v/>
      </c>
      <c r="U763" s="195" t="str">
        <f t="shared" si="331"/>
        <v/>
      </c>
      <c r="V763" s="195" t="str">
        <f t="shared" si="332"/>
        <v/>
      </c>
      <c r="W763" s="195" t="str">
        <f t="shared" si="333"/>
        <v/>
      </c>
      <c r="X763" s="195" t="str">
        <f t="shared" si="334"/>
        <v/>
      </c>
      <c r="Y763" s="195" t="str">
        <f t="shared" si="335"/>
        <v/>
      </c>
      <c r="Z763" s="195" t="str">
        <f t="shared" si="336"/>
        <v/>
      </c>
      <c r="AA763" s="195" t="str">
        <f t="shared" si="337"/>
        <v/>
      </c>
      <c r="AB763" s="195" t="str">
        <f t="shared" si="338"/>
        <v/>
      </c>
      <c r="AC763" s="195" t="str">
        <f t="shared" si="339"/>
        <v/>
      </c>
      <c r="AD763" s="195" t="str">
        <f t="shared" si="340"/>
        <v/>
      </c>
      <c r="AE763" s="195" t="str">
        <f t="shared" si="341"/>
        <v/>
      </c>
      <c r="AF763" s="195" t="str">
        <f t="shared" si="342"/>
        <v/>
      </c>
      <c r="AG763" s="195" t="str">
        <f t="shared" si="343"/>
        <v/>
      </c>
      <c r="AH763" s="195" t="str">
        <f t="shared" si="344"/>
        <v/>
      </c>
      <c r="AI763" s="195" t="str">
        <f t="shared" si="345"/>
        <v/>
      </c>
      <c r="AJ763" s="195" t="str">
        <f t="shared" si="346"/>
        <v/>
      </c>
    </row>
    <row r="764" spans="1:36" x14ac:dyDescent="0.5">
      <c r="A764" s="226">
        <v>762</v>
      </c>
      <c r="C764" s="85" t="s">
        <v>2385</v>
      </c>
      <c r="D764" s="86" t="s">
        <v>605</v>
      </c>
      <c r="E764" s="87"/>
      <c r="F764" s="90"/>
      <c r="G764" s="89" t="str">
        <f t="shared" ca="1" si="322"/>
        <v/>
      </c>
      <c r="H764" s="90"/>
      <c r="I764" s="90"/>
      <c r="J764" s="91"/>
      <c r="K764" s="118"/>
      <c r="L764" s="87"/>
      <c r="M764" s="193" t="str">
        <f t="shared" si="323"/>
        <v/>
      </c>
      <c r="N764" s="193" t="str">
        <f t="shared" si="324"/>
        <v/>
      </c>
      <c r="O764" s="193" t="str">
        <f t="shared" si="325"/>
        <v/>
      </c>
      <c r="P764" s="193" t="str">
        <f t="shared" si="326"/>
        <v/>
      </c>
      <c r="Q764" s="193" t="str">
        <f t="shared" si="327"/>
        <v/>
      </c>
      <c r="R764" s="193" t="str">
        <f t="shared" si="328"/>
        <v/>
      </c>
      <c r="S764" s="193" t="str">
        <f t="shared" si="329"/>
        <v/>
      </c>
      <c r="T764" s="193" t="str">
        <f t="shared" si="330"/>
        <v/>
      </c>
      <c r="U764" s="193" t="str">
        <f t="shared" si="331"/>
        <v/>
      </c>
      <c r="V764" s="193" t="str">
        <f t="shared" si="332"/>
        <v/>
      </c>
      <c r="W764" s="193" t="str">
        <f t="shared" si="333"/>
        <v/>
      </c>
      <c r="X764" s="193" t="str">
        <f t="shared" si="334"/>
        <v/>
      </c>
      <c r="Y764" s="193" t="str">
        <f t="shared" si="335"/>
        <v/>
      </c>
      <c r="Z764" s="193" t="str">
        <f t="shared" si="336"/>
        <v/>
      </c>
      <c r="AA764" s="193" t="str">
        <f t="shared" si="337"/>
        <v/>
      </c>
      <c r="AB764" s="193" t="str">
        <f t="shared" si="338"/>
        <v/>
      </c>
      <c r="AC764" s="193" t="str">
        <f t="shared" si="339"/>
        <v/>
      </c>
      <c r="AD764" s="193" t="str">
        <f t="shared" si="340"/>
        <v/>
      </c>
      <c r="AE764" s="193" t="str">
        <f t="shared" si="341"/>
        <v/>
      </c>
      <c r="AF764" s="193" t="str">
        <f t="shared" si="342"/>
        <v/>
      </c>
      <c r="AG764" s="193" t="str">
        <f t="shared" si="343"/>
        <v/>
      </c>
      <c r="AH764" s="193" t="str">
        <f t="shared" si="344"/>
        <v/>
      </c>
      <c r="AI764" s="193" t="str">
        <f t="shared" si="345"/>
        <v/>
      </c>
      <c r="AJ764" s="193" t="str">
        <f t="shared" si="346"/>
        <v/>
      </c>
    </row>
    <row r="765" spans="1:36" x14ac:dyDescent="0.5">
      <c r="A765" s="226">
        <v>763</v>
      </c>
      <c r="C765" s="15" t="s">
        <v>2386</v>
      </c>
      <c r="D765" s="16" t="s">
        <v>606</v>
      </c>
      <c r="E765" s="26"/>
      <c r="F765" s="28"/>
      <c r="G765" s="17" t="str">
        <f t="shared" ca="1" si="322"/>
        <v/>
      </c>
      <c r="H765" s="28"/>
      <c r="I765" s="28"/>
      <c r="J765" s="30"/>
      <c r="K765" s="189">
        <f t="shared" ref="K765:K775" si="350">$K$764</f>
        <v>0</v>
      </c>
      <c r="L765" s="26"/>
      <c r="M765" s="194" t="str">
        <f t="shared" si="323"/>
        <v/>
      </c>
      <c r="N765" s="194" t="str">
        <f t="shared" si="324"/>
        <v/>
      </c>
      <c r="O765" s="194" t="str">
        <f t="shared" si="325"/>
        <v/>
      </c>
      <c r="P765" s="194" t="str">
        <f t="shared" si="326"/>
        <v/>
      </c>
      <c r="Q765" s="194" t="str">
        <f t="shared" si="327"/>
        <v/>
      </c>
      <c r="R765" s="194" t="str">
        <f t="shared" si="328"/>
        <v/>
      </c>
      <c r="S765" s="194" t="str">
        <f t="shared" si="329"/>
        <v/>
      </c>
      <c r="T765" s="194" t="str">
        <f t="shared" si="330"/>
        <v/>
      </c>
      <c r="U765" s="194" t="str">
        <f t="shared" si="331"/>
        <v/>
      </c>
      <c r="V765" s="194" t="str">
        <f t="shared" si="332"/>
        <v/>
      </c>
      <c r="W765" s="194" t="str">
        <f t="shared" si="333"/>
        <v/>
      </c>
      <c r="X765" s="194" t="str">
        <f t="shared" si="334"/>
        <v/>
      </c>
      <c r="Y765" s="194" t="str">
        <f t="shared" si="335"/>
        <v/>
      </c>
      <c r="Z765" s="194" t="str">
        <f t="shared" si="336"/>
        <v/>
      </c>
      <c r="AA765" s="194" t="str">
        <f t="shared" si="337"/>
        <v/>
      </c>
      <c r="AB765" s="194" t="str">
        <f t="shared" si="338"/>
        <v/>
      </c>
      <c r="AC765" s="194" t="str">
        <f t="shared" si="339"/>
        <v/>
      </c>
      <c r="AD765" s="194" t="str">
        <f t="shared" si="340"/>
        <v/>
      </c>
      <c r="AE765" s="194" t="str">
        <f t="shared" si="341"/>
        <v/>
      </c>
      <c r="AF765" s="194" t="str">
        <f t="shared" si="342"/>
        <v/>
      </c>
      <c r="AG765" s="194" t="str">
        <f t="shared" si="343"/>
        <v/>
      </c>
      <c r="AH765" s="194" t="str">
        <f t="shared" si="344"/>
        <v/>
      </c>
      <c r="AI765" s="194" t="str">
        <f t="shared" si="345"/>
        <v/>
      </c>
      <c r="AJ765" s="194" t="str">
        <f t="shared" si="346"/>
        <v/>
      </c>
    </row>
    <row r="766" spans="1:36" x14ac:dyDescent="0.5">
      <c r="A766" s="226">
        <v>764</v>
      </c>
      <c r="C766" s="15" t="s">
        <v>2387</v>
      </c>
      <c r="D766" s="16" t="s">
        <v>607</v>
      </c>
      <c r="E766" s="26"/>
      <c r="F766" s="28"/>
      <c r="G766" s="17" t="str">
        <f t="shared" ca="1" si="322"/>
        <v/>
      </c>
      <c r="H766" s="28"/>
      <c r="I766" s="28"/>
      <c r="J766" s="30"/>
      <c r="K766" s="189">
        <f t="shared" si="350"/>
        <v>0</v>
      </c>
      <c r="L766" s="26"/>
      <c r="M766" s="194" t="str">
        <f t="shared" si="323"/>
        <v/>
      </c>
      <c r="N766" s="194" t="str">
        <f t="shared" si="324"/>
        <v/>
      </c>
      <c r="O766" s="194" t="str">
        <f t="shared" si="325"/>
        <v/>
      </c>
      <c r="P766" s="194" t="str">
        <f t="shared" si="326"/>
        <v/>
      </c>
      <c r="Q766" s="194" t="str">
        <f t="shared" si="327"/>
        <v/>
      </c>
      <c r="R766" s="194" t="str">
        <f t="shared" si="328"/>
        <v/>
      </c>
      <c r="S766" s="194" t="str">
        <f t="shared" si="329"/>
        <v/>
      </c>
      <c r="T766" s="194" t="str">
        <f t="shared" si="330"/>
        <v/>
      </c>
      <c r="U766" s="194" t="str">
        <f t="shared" si="331"/>
        <v/>
      </c>
      <c r="V766" s="194" t="str">
        <f t="shared" si="332"/>
        <v/>
      </c>
      <c r="W766" s="194" t="str">
        <f t="shared" si="333"/>
        <v/>
      </c>
      <c r="X766" s="194" t="str">
        <f t="shared" si="334"/>
        <v/>
      </c>
      <c r="Y766" s="194" t="str">
        <f t="shared" si="335"/>
        <v/>
      </c>
      <c r="Z766" s="194" t="str">
        <f t="shared" si="336"/>
        <v/>
      </c>
      <c r="AA766" s="194" t="str">
        <f t="shared" si="337"/>
        <v/>
      </c>
      <c r="AB766" s="194" t="str">
        <f t="shared" si="338"/>
        <v/>
      </c>
      <c r="AC766" s="194" t="str">
        <f t="shared" si="339"/>
        <v/>
      </c>
      <c r="AD766" s="194" t="str">
        <f t="shared" si="340"/>
        <v/>
      </c>
      <c r="AE766" s="194" t="str">
        <f t="shared" si="341"/>
        <v/>
      </c>
      <c r="AF766" s="194" t="str">
        <f t="shared" si="342"/>
        <v/>
      </c>
      <c r="AG766" s="194" t="str">
        <f t="shared" si="343"/>
        <v/>
      </c>
      <c r="AH766" s="194" t="str">
        <f t="shared" si="344"/>
        <v/>
      </c>
      <c r="AI766" s="194" t="str">
        <f t="shared" si="345"/>
        <v/>
      </c>
      <c r="AJ766" s="194" t="str">
        <f t="shared" si="346"/>
        <v/>
      </c>
    </row>
    <row r="767" spans="1:36" x14ac:dyDescent="0.5">
      <c r="A767" s="226">
        <v>765</v>
      </c>
      <c r="C767" s="15" t="s">
        <v>2388</v>
      </c>
      <c r="D767" s="16" t="s">
        <v>608</v>
      </c>
      <c r="E767" s="26"/>
      <c r="F767" s="28"/>
      <c r="G767" s="17" t="str">
        <f t="shared" ca="1" si="322"/>
        <v/>
      </c>
      <c r="H767" s="28"/>
      <c r="I767" s="28"/>
      <c r="J767" s="30"/>
      <c r="K767" s="189">
        <f t="shared" si="350"/>
        <v>0</v>
      </c>
      <c r="L767" s="26"/>
      <c r="M767" s="194" t="str">
        <f t="shared" si="323"/>
        <v/>
      </c>
      <c r="N767" s="194" t="str">
        <f t="shared" si="324"/>
        <v/>
      </c>
      <c r="O767" s="194" t="str">
        <f t="shared" si="325"/>
        <v/>
      </c>
      <c r="P767" s="194" t="str">
        <f t="shared" si="326"/>
        <v/>
      </c>
      <c r="Q767" s="194" t="str">
        <f t="shared" si="327"/>
        <v/>
      </c>
      <c r="R767" s="194" t="str">
        <f t="shared" si="328"/>
        <v/>
      </c>
      <c r="S767" s="194" t="str">
        <f t="shared" si="329"/>
        <v/>
      </c>
      <c r="T767" s="194" t="str">
        <f t="shared" si="330"/>
        <v/>
      </c>
      <c r="U767" s="194" t="str">
        <f t="shared" si="331"/>
        <v/>
      </c>
      <c r="V767" s="194" t="str">
        <f t="shared" si="332"/>
        <v/>
      </c>
      <c r="W767" s="194" t="str">
        <f t="shared" si="333"/>
        <v/>
      </c>
      <c r="X767" s="194" t="str">
        <f t="shared" si="334"/>
        <v/>
      </c>
      <c r="Y767" s="194" t="str">
        <f t="shared" si="335"/>
        <v/>
      </c>
      <c r="Z767" s="194" t="str">
        <f t="shared" si="336"/>
        <v/>
      </c>
      <c r="AA767" s="194" t="str">
        <f t="shared" si="337"/>
        <v/>
      </c>
      <c r="AB767" s="194" t="str">
        <f t="shared" si="338"/>
        <v/>
      </c>
      <c r="AC767" s="194" t="str">
        <f t="shared" si="339"/>
        <v/>
      </c>
      <c r="AD767" s="194" t="str">
        <f t="shared" si="340"/>
        <v/>
      </c>
      <c r="AE767" s="194" t="str">
        <f t="shared" si="341"/>
        <v/>
      </c>
      <c r="AF767" s="194" t="str">
        <f t="shared" si="342"/>
        <v/>
      </c>
      <c r="AG767" s="194" t="str">
        <f t="shared" si="343"/>
        <v/>
      </c>
      <c r="AH767" s="194" t="str">
        <f t="shared" si="344"/>
        <v/>
      </c>
      <c r="AI767" s="194" t="str">
        <f t="shared" si="345"/>
        <v/>
      </c>
      <c r="AJ767" s="194" t="str">
        <f t="shared" si="346"/>
        <v/>
      </c>
    </row>
    <row r="768" spans="1:36" x14ac:dyDescent="0.5">
      <c r="A768" s="226">
        <v>766</v>
      </c>
      <c r="C768" s="15" t="s">
        <v>2389</v>
      </c>
      <c r="D768" s="16" t="s">
        <v>609</v>
      </c>
      <c r="E768" s="26"/>
      <c r="F768" s="28"/>
      <c r="G768" s="17" t="str">
        <f t="shared" ca="1" si="322"/>
        <v/>
      </c>
      <c r="H768" s="28"/>
      <c r="I768" s="28"/>
      <c r="J768" s="30"/>
      <c r="K768" s="189">
        <f t="shared" si="350"/>
        <v>0</v>
      </c>
      <c r="L768" s="26"/>
      <c r="M768" s="194" t="str">
        <f t="shared" si="323"/>
        <v/>
      </c>
      <c r="N768" s="194" t="str">
        <f t="shared" si="324"/>
        <v/>
      </c>
      <c r="O768" s="194" t="str">
        <f t="shared" si="325"/>
        <v/>
      </c>
      <c r="P768" s="194" t="str">
        <f t="shared" si="326"/>
        <v/>
      </c>
      <c r="Q768" s="194" t="str">
        <f t="shared" si="327"/>
        <v/>
      </c>
      <c r="R768" s="194" t="str">
        <f t="shared" si="328"/>
        <v/>
      </c>
      <c r="S768" s="194" t="str">
        <f t="shared" si="329"/>
        <v/>
      </c>
      <c r="T768" s="194" t="str">
        <f t="shared" si="330"/>
        <v/>
      </c>
      <c r="U768" s="194" t="str">
        <f t="shared" si="331"/>
        <v/>
      </c>
      <c r="V768" s="194" t="str">
        <f t="shared" si="332"/>
        <v/>
      </c>
      <c r="W768" s="194" t="str">
        <f t="shared" si="333"/>
        <v/>
      </c>
      <c r="X768" s="194" t="str">
        <f t="shared" si="334"/>
        <v/>
      </c>
      <c r="Y768" s="194" t="str">
        <f t="shared" si="335"/>
        <v/>
      </c>
      <c r="Z768" s="194" t="str">
        <f t="shared" si="336"/>
        <v/>
      </c>
      <c r="AA768" s="194" t="str">
        <f t="shared" si="337"/>
        <v/>
      </c>
      <c r="AB768" s="194" t="str">
        <f t="shared" si="338"/>
        <v/>
      </c>
      <c r="AC768" s="194" t="str">
        <f t="shared" si="339"/>
        <v/>
      </c>
      <c r="AD768" s="194" t="str">
        <f t="shared" si="340"/>
        <v/>
      </c>
      <c r="AE768" s="194" t="str">
        <f t="shared" si="341"/>
        <v/>
      </c>
      <c r="AF768" s="194" t="str">
        <f t="shared" si="342"/>
        <v/>
      </c>
      <c r="AG768" s="194" t="str">
        <f t="shared" si="343"/>
        <v/>
      </c>
      <c r="AH768" s="194" t="str">
        <f t="shared" si="344"/>
        <v/>
      </c>
      <c r="AI768" s="194" t="str">
        <f t="shared" si="345"/>
        <v/>
      </c>
      <c r="AJ768" s="194" t="str">
        <f t="shared" si="346"/>
        <v/>
      </c>
    </row>
    <row r="769" spans="1:36" x14ac:dyDescent="0.5">
      <c r="A769" s="226">
        <v>767</v>
      </c>
      <c r="C769" s="15" t="s">
        <v>2391</v>
      </c>
      <c r="D769" s="16" t="s">
        <v>611</v>
      </c>
      <c r="E769" s="26"/>
      <c r="F769" s="28"/>
      <c r="G769" s="17" t="str">
        <f t="shared" ca="1" si="322"/>
        <v/>
      </c>
      <c r="H769" s="28"/>
      <c r="I769" s="28"/>
      <c r="J769" s="30"/>
      <c r="K769" s="189">
        <f t="shared" si="350"/>
        <v>0</v>
      </c>
      <c r="L769" s="26"/>
      <c r="M769" s="194" t="str">
        <f t="shared" si="323"/>
        <v/>
      </c>
      <c r="N769" s="194" t="str">
        <f t="shared" si="324"/>
        <v/>
      </c>
      <c r="O769" s="194" t="str">
        <f t="shared" si="325"/>
        <v/>
      </c>
      <c r="P769" s="194" t="str">
        <f t="shared" si="326"/>
        <v/>
      </c>
      <c r="Q769" s="194" t="str">
        <f t="shared" si="327"/>
        <v/>
      </c>
      <c r="R769" s="194" t="str">
        <f t="shared" si="328"/>
        <v/>
      </c>
      <c r="S769" s="194" t="str">
        <f t="shared" si="329"/>
        <v/>
      </c>
      <c r="T769" s="194" t="str">
        <f t="shared" si="330"/>
        <v/>
      </c>
      <c r="U769" s="194" t="str">
        <f t="shared" si="331"/>
        <v/>
      </c>
      <c r="V769" s="194" t="str">
        <f t="shared" si="332"/>
        <v/>
      </c>
      <c r="W769" s="194" t="str">
        <f t="shared" si="333"/>
        <v/>
      </c>
      <c r="X769" s="194" t="str">
        <f t="shared" si="334"/>
        <v/>
      </c>
      <c r="Y769" s="194" t="str">
        <f t="shared" si="335"/>
        <v/>
      </c>
      <c r="Z769" s="194" t="str">
        <f t="shared" si="336"/>
        <v/>
      </c>
      <c r="AA769" s="194" t="str">
        <f t="shared" si="337"/>
        <v/>
      </c>
      <c r="AB769" s="194" t="str">
        <f t="shared" si="338"/>
        <v/>
      </c>
      <c r="AC769" s="194" t="str">
        <f t="shared" si="339"/>
        <v/>
      </c>
      <c r="AD769" s="194" t="str">
        <f t="shared" si="340"/>
        <v/>
      </c>
      <c r="AE769" s="194" t="str">
        <f t="shared" si="341"/>
        <v/>
      </c>
      <c r="AF769" s="194" t="str">
        <f t="shared" si="342"/>
        <v/>
      </c>
      <c r="AG769" s="194" t="str">
        <f t="shared" si="343"/>
        <v/>
      </c>
      <c r="AH769" s="194" t="str">
        <f t="shared" si="344"/>
        <v/>
      </c>
      <c r="AI769" s="194" t="str">
        <f t="shared" si="345"/>
        <v/>
      </c>
      <c r="AJ769" s="194" t="str">
        <f t="shared" si="346"/>
        <v/>
      </c>
    </row>
    <row r="770" spans="1:36" x14ac:dyDescent="0.5">
      <c r="A770" s="226">
        <v>768</v>
      </c>
      <c r="C770" s="15" t="s">
        <v>2390</v>
      </c>
      <c r="D770" s="16" t="s">
        <v>610</v>
      </c>
      <c r="E770" s="26"/>
      <c r="F770" s="28"/>
      <c r="G770" s="17" t="str">
        <f t="shared" ref="G770:G833" ca="1" si="351">IF(ISBLANK(F770) = TRUE,"",INDIRECT(CONCATENATE("Day_",F770)))</f>
        <v/>
      </c>
      <c r="H770" s="28"/>
      <c r="I770" s="28"/>
      <c r="J770" s="30"/>
      <c r="K770" s="189">
        <f t="shared" si="350"/>
        <v>0</v>
      </c>
      <c r="L770" s="26"/>
      <c r="M770" s="194" t="str">
        <f t="shared" si="323"/>
        <v/>
      </c>
      <c r="N770" s="194" t="str">
        <f t="shared" si="324"/>
        <v/>
      </c>
      <c r="O770" s="194" t="str">
        <f t="shared" si="325"/>
        <v/>
      </c>
      <c r="P770" s="194" t="str">
        <f t="shared" si="326"/>
        <v/>
      </c>
      <c r="Q770" s="194" t="str">
        <f t="shared" si="327"/>
        <v/>
      </c>
      <c r="R770" s="194" t="str">
        <f t="shared" si="328"/>
        <v/>
      </c>
      <c r="S770" s="194" t="str">
        <f t="shared" si="329"/>
        <v/>
      </c>
      <c r="T770" s="194" t="str">
        <f t="shared" si="330"/>
        <v/>
      </c>
      <c r="U770" s="194" t="str">
        <f t="shared" si="331"/>
        <v/>
      </c>
      <c r="V770" s="194" t="str">
        <f t="shared" si="332"/>
        <v/>
      </c>
      <c r="W770" s="194" t="str">
        <f t="shared" si="333"/>
        <v/>
      </c>
      <c r="X770" s="194" t="str">
        <f t="shared" si="334"/>
        <v/>
      </c>
      <c r="Y770" s="194" t="str">
        <f t="shared" si="335"/>
        <v/>
      </c>
      <c r="Z770" s="194" t="str">
        <f t="shared" si="336"/>
        <v/>
      </c>
      <c r="AA770" s="194" t="str">
        <f t="shared" si="337"/>
        <v/>
      </c>
      <c r="AB770" s="194" t="str">
        <f t="shared" si="338"/>
        <v/>
      </c>
      <c r="AC770" s="194" t="str">
        <f t="shared" si="339"/>
        <v/>
      </c>
      <c r="AD770" s="194" t="str">
        <f t="shared" si="340"/>
        <v/>
      </c>
      <c r="AE770" s="194" t="str">
        <f t="shared" si="341"/>
        <v/>
      </c>
      <c r="AF770" s="194" t="str">
        <f t="shared" si="342"/>
        <v/>
      </c>
      <c r="AG770" s="194" t="str">
        <f t="shared" si="343"/>
        <v/>
      </c>
      <c r="AH770" s="194" t="str">
        <f t="shared" si="344"/>
        <v/>
      </c>
      <c r="AI770" s="194" t="str">
        <f t="shared" si="345"/>
        <v/>
      </c>
      <c r="AJ770" s="194" t="str">
        <f t="shared" si="346"/>
        <v/>
      </c>
    </row>
    <row r="771" spans="1:36" x14ac:dyDescent="0.5">
      <c r="A771" s="226">
        <v>769</v>
      </c>
      <c r="C771" s="15" t="s">
        <v>2392</v>
      </c>
      <c r="D771" s="16" t="s">
        <v>612</v>
      </c>
      <c r="E771" s="26"/>
      <c r="F771" s="28"/>
      <c r="G771" s="17" t="str">
        <f t="shared" ca="1" si="351"/>
        <v/>
      </c>
      <c r="H771" s="28"/>
      <c r="I771" s="28"/>
      <c r="J771" s="30"/>
      <c r="K771" s="189">
        <f t="shared" si="350"/>
        <v>0</v>
      </c>
      <c r="L771" s="26"/>
      <c r="M771" s="194" t="str">
        <f t="shared" ref="M771:M834" si="352">IF(K771=1, IF(H771&gt;0, H771, ""), "")</f>
        <v/>
      </c>
      <c r="N771" s="194" t="str">
        <f t="shared" ref="N771:N834" si="353">IF(K771=1, IF(F771&gt;0, 1, ""), "")</f>
        <v/>
      </c>
      <c r="O771" s="194" t="str">
        <f t="shared" ref="O771:O834" si="354">IF(K771=2, IF(H771&gt;0, H771, ""), "")</f>
        <v/>
      </c>
      <c r="P771" s="194" t="str">
        <f t="shared" ref="P771:P834" si="355">IF(K771=2, IF(F771&gt;0, 1, ""), "")</f>
        <v/>
      </c>
      <c r="Q771" s="194" t="str">
        <f t="shared" ref="Q771:Q834" si="356">IF(K771=3, IF(H771&gt;0, H771, ""), "")</f>
        <v/>
      </c>
      <c r="R771" s="194" t="str">
        <f t="shared" ref="R771:R834" si="357">IF(K771=3, IF(F771&gt;0, 1, ""), "")</f>
        <v/>
      </c>
      <c r="S771" s="194" t="str">
        <f t="shared" ref="S771:S834" si="358">IF(K771=4, IF(H771&gt;0, H771, ""), "")</f>
        <v/>
      </c>
      <c r="T771" s="194" t="str">
        <f t="shared" ref="T771:T834" si="359">IF(K771=4, IF(F771&gt;0, 1, ""), "")</f>
        <v/>
      </c>
      <c r="U771" s="194" t="str">
        <f t="shared" ref="U771:U834" si="360">IF(K771=5, IF(H771&gt;0, H771, ""), "")</f>
        <v/>
      </c>
      <c r="V771" s="194" t="str">
        <f t="shared" ref="V771:V834" si="361">IF(K771=5, IF(F771&gt;0, 1, ""), "")</f>
        <v/>
      </c>
      <c r="W771" s="194" t="str">
        <f t="shared" ref="W771:W834" si="362">IF(K771=6, IF(H771&gt;0, H771, ""), "")</f>
        <v/>
      </c>
      <c r="X771" s="194" t="str">
        <f t="shared" ref="X771:X834" si="363">IF(K771=6, IF(F771&gt;0, 1, ""), "")</f>
        <v/>
      </c>
      <c r="Y771" s="194" t="str">
        <f t="shared" ref="Y771:Y834" si="364">IF(K771=7, IF(H771&gt;0, H771, ""), "")</f>
        <v/>
      </c>
      <c r="Z771" s="194" t="str">
        <f t="shared" ref="Z771:Z834" si="365">IF(K771=7, IF(F771&gt;0, 1, ""), "")</f>
        <v/>
      </c>
      <c r="AA771" s="194" t="str">
        <f t="shared" ref="AA771:AA834" si="366">IF(K771=8, IF(H771&gt;0, H771, ""), "")</f>
        <v/>
      </c>
      <c r="AB771" s="194" t="str">
        <f t="shared" ref="AB771:AB834" si="367">IF(K771=8, IF(F771&gt;0, 1, ""), "")</f>
        <v/>
      </c>
      <c r="AC771" s="194" t="str">
        <f t="shared" ref="AC771:AC834" si="368">IF(K771=9, IF(H771&gt;0, H771, ""), "")</f>
        <v/>
      </c>
      <c r="AD771" s="194" t="str">
        <f t="shared" ref="AD771:AD834" si="369">IF(K771=9, IF(F771&gt;0, 1, ""), "")</f>
        <v/>
      </c>
      <c r="AE771" s="194" t="str">
        <f t="shared" ref="AE771:AE834" si="370">IF(K771=10, IF(H771&gt;0, H771, ""), "")</f>
        <v/>
      </c>
      <c r="AF771" s="194" t="str">
        <f t="shared" ref="AF771:AF834" si="371">IF(K771=10, IF(F771&gt;0, 1, ""), "")</f>
        <v/>
      </c>
      <c r="AG771" s="194" t="str">
        <f t="shared" ref="AG771:AG834" si="372">IF(K771=11, IF(H771&gt;0, H771, ""), "")</f>
        <v/>
      </c>
      <c r="AH771" s="194" t="str">
        <f t="shared" ref="AH771:AH834" si="373">IF(K771=11, IF(F771&gt;0, 1, ""), "")</f>
        <v/>
      </c>
      <c r="AI771" s="194" t="str">
        <f t="shared" ref="AI771:AI834" si="374">IF(K771=12, IF(H771&gt;0, H771, ""), "")</f>
        <v/>
      </c>
      <c r="AJ771" s="194" t="str">
        <f t="shared" ref="AJ771:AJ834" si="375">IF(K771=12, IF(F771&gt;0, 1, ""), "")</f>
        <v/>
      </c>
    </row>
    <row r="772" spans="1:36" x14ac:dyDescent="0.5">
      <c r="A772" s="226">
        <v>770</v>
      </c>
      <c r="C772" s="15" t="s">
        <v>2394</v>
      </c>
      <c r="D772" s="16" t="s">
        <v>614</v>
      </c>
      <c r="E772" s="26"/>
      <c r="F772" s="28"/>
      <c r="G772" s="17" t="str">
        <f t="shared" ca="1" si="351"/>
        <v/>
      </c>
      <c r="H772" s="28"/>
      <c r="I772" s="28"/>
      <c r="J772" s="30"/>
      <c r="K772" s="189">
        <f t="shared" si="350"/>
        <v>0</v>
      </c>
      <c r="L772" s="26"/>
      <c r="M772" s="194" t="str">
        <f t="shared" si="352"/>
        <v/>
      </c>
      <c r="N772" s="194" t="str">
        <f t="shared" si="353"/>
        <v/>
      </c>
      <c r="O772" s="194" t="str">
        <f t="shared" si="354"/>
        <v/>
      </c>
      <c r="P772" s="194" t="str">
        <f t="shared" si="355"/>
        <v/>
      </c>
      <c r="Q772" s="194" t="str">
        <f t="shared" si="356"/>
        <v/>
      </c>
      <c r="R772" s="194" t="str">
        <f t="shared" si="357"/>
        <v/>
      </c>
      <c r="S772" s="194" t="str">
        <f t="shared" si="358"/>
        <v/>
      </c>
      <c r="T772" s="194" t="str">
        <f t="shared" si="359"/>
        <v/>
      </c>
      <c r="U772" s="194" t="str">
        <f t="shared" si="360"/>
        <v/>
      </c>
      <c r="V772" s="194" t="str">
        <f t="shared" si="361"/>
        <v/>
      </c>
      <c r="W772" s="194" t="str">
        <f t="shared" si="362"/>
        <v/>
      </c>
      <c r="X772" s="194" t="str">
        <f t="shared" si="363"/>
        <v/>
      </c>
      <c r="Y772" s="194" t="str">
        <f t="shared" si="364"/>
        <v/>
      </c>
      <c r="Z772" s="194" t="str">
        <f t="shared" si="365"/>
        <v/>
      </c>
      <c r="AA772" s="194" t="str">
        <f t="shared" si="366"/>
        <v/>
      </c>
      <c r="AB772" s="194" t="str">
        <f t="shared" si="367"/>
        <v/>
      </c>
      <c r="AC772" s="194" t="str">
        <f t="shared" si="368"/>
        <v/>
      </c>
      <c r="AD772" s="194" t="str">
        <f t="shared" si="369"/>
        <v/>
      </c>
      <c r="AE772" s="194" t="str">
        <f t="shared" si="370"/>
        <v/>
      </c>
      <c r="AF772" s="194" t="str">
        <f t="shared" si="371"/>
        <v/>
      </c>
      <c r="AG772" s="194" t="str">
        <f t="shared" si="372"/>
        <v/>
      </c>
      <c r="AH772" s="194" t="str">
        <f t="shared" si="373"/>
        <v/>
      </c>
      <c r="AI772" s="194" t="str">
        <f t="shared" si="374"/>
        <v/>
      </c>
      <c r="AJ772" s="194" t="str">
        <f t="shared" si="375"/>
        <v/>
      </c>
    </row>
    <row r="773" spans="1:36" x14ac:dyDescent="0.5">
      <c r="A773" s="226">
        <v>771</v>
      </c>
      <c r="C773" s="15" t="s">
        <v>2393</v>
      </c>
      <c r="D773" s="16" t="s">
        <v>613</v>
      </c>
      <c r="E773" s="26"/>
      <c r="F773" s="28"/>
      <c r="G773" s="17" t="str">
        <f t="shared" ca="1" si="351"/>
        <v/>
      </c>
      <c r="H773" s="28"/>
      <c r="I773" s="28"/>
      <c r="J773" s="30"/>
      <c r="K773" s="189">
        <f t="shared" si="350"/>
        <v>0</v>
      </c>
      <c r="L773" s="26"/>
      <c r="M773" s="194" t="str">
        <f t="shared" si="352"/>
        <v/>
      </c>
      <c r="N773" s="194" t="str">
        <f t="shared" si="353"/>
        <v/>
      </c>
      <c r="O773" s="194" t="str">
        <f t="shared" si="354"/>
        <v/>
      </c>
      <c r="P773" s="194" t="str">
        <f t="shared" si="355"/>
        <v/>
      </c>
      <c r="Q773" s="194" t="str">
        <f t="shared" si="356"/>
        <v/>
      </c>
      <c r="R773" s="194" t="str">
        <f t="shared" si="357"/>
        <v/>
      </c>
      <c r="S773" s="194" t="str">
        <f t="shared" si="358"/>
        <v/>
      </c>
      <c r="T773" s="194" t="str">
        <f t="shared" si="359"/>
        <v/>
      </c>
      <c r="U773" s="194" t="str">
        <f t="shared" si="360"/>
        <v/>
      </c>
      <c r="V773" s="194" t="str">
        <f t="shared" si="361"/>
        <v/>
      </c>
      <c r="W773" s="194" t="str">
        <f t="shared" si="362"/>
        <v/>
      </c>
      <c r="X773" s="194" t="str">
        <f t="shared" si="363"/>
        <v/>
      </c>
      <c r="Y773" s="194" t="str">
        <f t="shared" si="364"/>
        <v/>
      </c>
      <c r="Z773" s="194" t="str">
        <f t="shared" si="365"/>
        <v/>
      </c>
      <c r="AA773" s="194" t="str">
        <f t="shared" si="366"/>
        <v/>
      </c>
      <c r="AB773" s="194" t="str">
        <f t="shared" si="367"/>
        <v/>
      </c>
      <c r="AC773" s="194" t="str">
        <f t="shared" si="368"/>
        <v/>
      </c>
      <c r="AD773" s="194" t="str">
        <f t="shared" si="369"/>
        <v/>
      </c>
      <c r="AE773" s="194" t="str">
        <f t="shared" si="370"/>
        <v/>
      </c>
      <c r="AF773" s="194" t="str">
        <f t="shared" si="371"/>
        <v/>
      </c>
      <c r="AG773" s="194" t="str">
        <f t="shared" si="372"/>
        <v/>
      </c>
      <c r="AH773" s="194" t="str">
        <f t="shared" si="373"/>
        <v/>
      </c>
      <c r="AI773" s="194" t="str">
        <f t="shared" si="374"/>
        <v/>
      </c>
      <c r="AJ773" s="194" t="str">
        <f t="shared" si="375"/>
        <v/>
      </c>
    </row>
    <row r="774" spans="1:36" x14ac:dyDescent="0.5">
      <c r="A774" s="230">
        <v>772</v>
      </c>
      <c r="B774" s="231"/>
      <c r="C774" s="15" t="s">
        <v>2395</v>
      </c>
      <c r="D774" s="16" t="s">
        <v>615</v>
      </c>
      <c r="E774" s="26"/>
      <c r="F774" s="28"/>
      <c r="G774" s="17" t="str">
        <f t="shared" ca="1" si="351"/>
        <v/>
      </c>
      <c r="H774" s="28"/>
      <c r="I774" s="28"/>
      <c r="J774" s="30"/>
      <c r="K774" s="189">
        <f t="shared" si="350"/>
        <v>0</v>
      </c>
      <c r="L774" s="26"/>
      <c r="M774" s="194" t="str">
        <f t="shared" si="352"/>
        <v/>
      </c>
      <c r="N774" s="194" t="str">
        <f t="shared" si="353"/>
        <v/>
      </c>
      <c r="O774" s="194" t="str">
        <f t="shared" si="354"/>
        <v/>
      </c>
      <c r="P774" s="194" t="str">
        <f t="shared" si="355"/>
        <v/>
      </c>
      <c r="Q774" s="194" t="str">
        <f t="shared" si="356"/>
        <v/>
      </c>
      <c r="R774" s="194" t="str">
        <f t="shared" si="357"/>
        <v/>
      </c>
      <c r="S774" s="194" t="str">
        <f t="shared" si="358"/>
        <v/>
      </c>
      <c r="T774" s="194" t="str">
        <f t="shared" si="359"/>
        <v/>
      </c>
      <c r="U774" s="194" t="str">
        <f t="shared" si="360"/>
        <v/>
      </c>
      <c r="V774" s="194" t="str">
        <f t="shared" si="361"/>
        <v/>
      </c>
      <c r="W774" s="194" t="str">
        <f t="shared" si="362"/>
        <v/>
      </c>
      <c r="X774" s="194" t="str">
        <f t="shared" si="363"/>
        <v/>
      </c>
      <c r="Y774" s="194" t="str">
        <f t="shared" si="364"/>
        <v/>
      </c>
      <c r="Z774" s="194" t="str">
        <f t="shared" si="365"/>
        <v/>
      </c>
      <c r="AA774" s="194" t="str">
        <f t="shared" si="366"/>
        <v/>
      </c>
      <c r="AB774" s="194" t="str">
        <f t="shared" si="367"/>
        <v/>
      </c>
      <c r="AC774" s="194" t="str">
        <f t="shared" si="368"/>
        <v/>
      </c>
      <c r="AD774" s="194" t="str">
        <f t="shared" si="369"/>
        <v/>
      </c>
      <c r="AE774" s="194" t="str">
        <f t="shared" si="370"/>
        <v/>
      </c>
      <c r="AF774" s="194" t="str">
        <f t="shared" si="371"/>
        <v/>
      </c>
      <c r="AG774" s="194" t="str">
        <f t="shared" si="372"/>
        <v/>
      </c>
      <c r="AH774" s="194" t="str">
        <f t="shared" si="373"/>
        <v/>
      </c>
      <c r="AI774" s="194" t="str">
        <f t="shared" si="374"/>
        <v/>
      </c>
      <c r="AJ774" s="194" t="str">
        <f t="shared" si="375"/>
        <v/>
      </c>
    </row>
    <row r="775" spans="1:36" s="92" customFormat="1" ht="20.25" thickBot="1" x14ac:dyDescent="0.55000000000000004">
      <c r="A775" s="227">
        <v>773</v>
      </c>
      <c r="B775" s="220"/>
      <c r="C775" s="93" t="s">
        <v>2384</v>
      </c>
      <c r="D775" s="94" t="s">
        <v>604</v>
      </c>
      <c r="E775" s="95"/>
      <c r="F775" s="98"/>
      <c r="G775" s="97" t="str">
        <f t="shared" ca="1" si="351"/>
        <v/>
      </c>
      <c r="H775" s="98"/>
      <c r="I775" s="98"/>
      <c r="J775" s="99"/>
      <c r="K775" s="190">
        <f t="shared" si="350"/>
        <v>0</v>
      </c>
      <c r="L775" s="95"/>
      <c r="M775" s="195" t="str">
        <f t="shared" si="352"/>
        <v/>
      </c>
      <c r="N775" s="195" t="str">
        <f t="shared" si="353"/>
        <v/>
      </c>
      <c r="O775" s="195" t="str">
        <f t="shared" si="354"/>
        <v/>
      </c>
      <c r="P775" s="195" t="str">
        <f t="shared" si="355"/>
        <v/>
      </c>
      <c r="Q775" s="195" t="str">
        <f t="shared" si="356"/>
        <v/>
      </c>
      <c r="R775" s="195" t="str">
        <f t="shared" si="357"/>
        <v/>
      </c>
      <c r="S775" s="195" t="str">
        <f t="shared" si="358"/>
        <v/>
      </c>
      <c r="T775" s="195" t="str">
        <f t="shared" si="359"/>
        <v/>
      </c>
      <c r="U775" s="195" t="str">
        <f t="shared" si="360"/>
        <v/>
      </c>
      <c r="V775" s="195" t="str">
        <f t="shared" si="361"/>
        <v/>
      </c>
      <c r="W775" s="195" t="str">
        <f t="shared" si="362"/>
        <v/>
      </c>
      <c r="X775" s="195" t="str">
        <f t="shared" si="363"/>
        <v/>
      </c>
      <c r="Y775" s="195" t="str">
        <f t="shared" si="364"/>
        <v/>
      </c>
      <c r="Z775" s="195" t="str">
        <f t="shared" si="365"/>
        <v/>
      </c>
      <c r="AA775" s="195" t="str">
        <f t="shared" si="366"/>
        <v/>
      </c>
      <c r="AB775" s="195" t="str">
        <f t="shared" si="367"/>
        <v/>
      </c>
      <c r="AC775" s="195" t="str">
        <f t="shared" si="368"/>
        <v/>
      </c>
      <c r="AD775" s="195" t="str">
        <f t="shared" si="369"/>
        <v/>
      </c>
      <c r="AE775" s="195" t="str">
        <f t="shared" si="370"/>
        <v/>
      </c>
      <c r="AF775" s="195" t="str">
        <f t="shared" si="371"/>
        <v/>
      </c>
      <c r="AG775" s="195" t="str">
        <f t="shared" si="372"/>
        <v/>
      </c>
      <c r="AH775" s="195" t="str">
        <f t="shared" si="373"/>
        <v/>
      </c>
      <c r="AI775" s="195" t="str">
        <f t="shared" si="374"/>
        <v/>
      </c>
      <c r="AJ775" s="195" t="str">
        <f t="shared" si="375"/>
        <v/>
      </c>
    </row>
    <row r="776" spans="1:36" x14ac:dyDescent="0.5">
      <c r="A776" s="226">
        <v>774</v>
      </c>
      <c r="C776" s="85" t="s">
        <v>2397</v>
      </c>
      <c r="D776" s="86" t="s">
        <v>617</v>
      </c>
      <c r="E776" s="87"/>
      <c r="F776" s="90"/>
      <c r="G776" s="89" t="str">
        <f t="shared" ca="1" si="351"/>
        <v/>
      </c>
      <c r="H776" s="90"/>
      <c r="I776" s="90"/>
      <c r="J776" s="91"/>
      <c r="K776" s="118"/>
      <c r="L776" s="87"/>
      <c r="M776" s="193" t="str">
        <f t="shared" si="352"/>
        <v/>
      </c>
      <c r="N776" s="193" t="str">
        <f t="shared" si="353"/>
        <v/>
      </c>
      <c r="O776" s="193" t="str">
        <f t="shared" si="354"/>
        <v/>
      </c>
      <c r="P776" s="193" t="str">
        <f t="shared" si="355"/>
        <v/>
      </c>
      <c r="Q776" s="193" t="str">
        <f t="shared" si="356"/>
        <v/>
      </c>
      <c r="R776" s="193" t="str">
        <f t="shared" si="357"/>
        <v/>
      </c>
      <c r="S776" s="193" t="str">
        <f t="shared" si="358"/>
        <v/>
      </c>
      <c r="T776" s="193" t="str">
        <f t="shared" si="359"/>
        <v/>
      </c>
      <c r="U776" s="193" t="str">
        <f t="shared" si="360"/>
        <v/>
      </c>
      <c r="V776" s="193" t="str">
        <f t="shared" si="361"/>
        <v/>
      </c>
      <c r="W776" s="193" t="str">
        <f t="shared" si="362"/>
        <v/>
      </c>
      <c r="X776" s="193" t="str">
        <f t="shared" si="363"/>
        <v/>
      </c>
      <c r="Y776" s="193" t="str">
        <f t="shared" si="364"/>
        <v/>
      </c>
      <c r="Z776" s="193" t="str">
        <f t="shared" si="365"/>
        <v/>
      </c>
      <c r="AA776" s="193" t="str">
        <f t="shared" si="366"/>
        <v/>
      </c>
      <c r="AB776" s="193" t="str">
        <f t="shared" si="367"/>
        <v/>
      </c>
      <c r="AC776" s="193" t="str">
        <f t="shared" si="368"/>
        <v/>
      </c>
      <c r="AD776" s="193" t="str">
        <f t="shared" si="369"/>
        <v/>
      </c>
      <c r="AE776" s="193" t="str">
        <f t="shared" si="370"/>
        <v/>
      </c>
      <c r="AF776" s="193" t="str">
        <f t="shared" si="371"/>
        <v/>
      </c>
      <c r="AG776" s="193" t="str">
        <f t="shared" si="372"/>
        <v/>
      </c>
      <c r="AH776" s="193" t="str">
        <f t="shared" si="373"/>
        <v/>
      </c>
      <c r="AI776" s="193" t="str">
        <f t="shared" si="374"/>
        <v/>
      </c>
      <c r="AJ776" s="193" t="str">
        <f t="shared" si="375"/>
        <v/>
      </c>
    </row>
    <row r="777" spans="1:36" x14ac:dyDescent="0.5">
      <c r="A777" s="226">
        <v>775</v>
      </c>
      <c r="C777" s="15" t="s">
        <v>2398</v>
      </c>
      <c r="D777" s="16" t="s">
        <v>618</v>
      </c>
      <c r="E777" s="26"/>
      <c r="F777" s="28"/>
      <c r="G777" s="17" t="str">
        <f t="shared" ca="1" si="351"/>
        <v/>
      </c>
      <c r="H777" s="28"/>
      <c r="I777" s="28"/>
      <c r="J777" s="30"/>
      <c r="K777" s="189">
        <f t="shared" ref="K777:K788" si="376">$K$776</f>
        <v>0</v>
      </c>
      <c r="L777" s="26"/>
      <c r="M777" s="194" t="str">
        <f t="shared" si="352"/>
        <v/>
      </c>
      <c r="N777" s="194" t="str">
        <f t="shared" si="353"/>
        <v/>
      </c>
      <c r="O777" s="194" t="str">
        <f t="shared" si="354"/>
        <v/>
      </c>
      <c r="P777" s="194" t="str">
        <f t="shared" si="355"/>
        <v/>
      </c>
      <c r="Q777" s="194" t="str">
        <f t="shared" si="356"/>
        <v/>
      </c>
      <c r="R777" s="194" t="str">
        <f t="shared" si="357"/>
        <v/>
      </c>
      <c r="S777" s="194" t="str">
        <f t="shared" si="358"/>
        <v/>
      </c>
      <c r="T777" s="194" t="str">
        <f t="shared" si="359"/>
        <v/>
      </c>
      <c r="U777" s="194" t="str">
        <f t="shared" si="360"/>
        <v/>
      </c>
      <c r="V777" s="194" t="str">
        <f t="shared" si="361"/>
        <v/>
      </c>
      <c r="W777" s="194" t="str">
        <f t="shared" si="362"/>
        <v/>
      </c>
      <c r="X777" s="194" t="str">
        <f t="shared" si="363"/>
        <v/>
      </c>
      <c r="Y777" s="194" t="str">
        <f t="shared" si="364"/>
        <v/>
      </c>
      <c r="Z777" s="194" t="str">
        <f t="shared" si="365"/>
        <v/>
      </c>
      <c r="AA777" s="194" t="str">
        <f t="shared" si="366"/>
        <v/>
      </c>
      <c r="AB777" s="194" t="str">
        <f t="shared" si="367"/>
        <v/>
      </c>
      <c r="AC777" s="194" t="str">
        <f t="shared" si="368"/>
        <v/>
      </c>
      <c r="AD777" s="194" t="str">
        <f t="shared" si="369"/>
        <v/>
      </c>
      <c r="AE777" s="194" t="str">
        <f t="shared" si="370"/>
        <v/>
      </c>
      <c r="AF777" s="194" t="str">
        <f t="shared" si="371"/>
        <v/>
      </c>
      <c r="AG777" s="194" t="str">
        <f t="shared" si="372"/>
        <v/>
      </c>
      <c r="AH777" s="194" t="str">
        <f t="shared" si="373"/>
        <v/>
      </c>
      <c r="AI777" s="194" t="str">
        <f t="shared" si="374"/>
        <v/>
      </c>
      <c r="AJ777" s="194" t="str">
        <f t="shared" si="375"/>
        <v/>
      </c>
    </row>
    <row r="778" spans="1:36" x14ac:dyDescent="0.5">
      <c r="A778" s="226">
        <v>776</v>
      </c>
      <c r="C778" s="15" t="s">
        <v>2400</v>
      </c>
      <c r="D778" s="16" t="s">
        <v>620</v>
      </c>
      <c r="E778" s="26"/>
      <c r="F778" s="28"/>
      <c r="G778" s="17" t="str">
        <f t="shared" ca="1" si="351"/>
        <v/>
      </c>
      <c r="H778" s="28"/>
      <c r="I778" s="28"/>
      <c r="J778" s="30"/>
      <c r="K778" s="189">
        <f t="shared" si="376"/>
        <v>0</v>
      </c>
      <c r="L778" s="26"/>
      <c r="M778" s="194" t="str">
        <f t="shared" si="352"/>
        <v/>
      </c>
      <c r="N778" s="194" t="str">
        <f t="shared" si="353"/>
        <v/>
      </c>
      <c r="O778" s="194" t="str">
        <f t="shared" si="354"/>
        <v/>
      </c>
      <c r="P778" s="194" t="str">
        <f t="shared" si="355"/>
        <v/>
      </c>
      <c r="Q778" s="194" t="str">
        <f t="shared" si="356"/>
        <v/>
      </c>
      <c r="R778" s="194" t="str">
        <f t="shared" si="357"/>
        <v/>
      </c>
      <c r="S778" s="194" t="str">
        <f t="shared" si="358"/>
        <v/>
      </c>
      <c r="T778" s="194" t="str">
        <f t="shared" si="359"/>
        <v/>
      </c>
      <c r="U778" s="194" t="str">
        <f t="shared" si="360"/>
        <v/>
      </c>
      <c r="V778" s="194" t="str">
        <f t="shared" si="361"/>
        <v/>
      </c>
      <c r="W778" s="194" t="str">
        <f t="shared" si="362"/>
        <v/>
      </c>
      <c r="X778" s="194" t="str">
        <f t="shared" si="363"/>
        <v/>
      </c>
      <c r="Y778" s="194" t="str">
        <f t="shared" si="364"/>
        <v/>
      </c>
      <c r="Z778" s="194" t="str">
        <f t="shared" si="365"/>
        <v/>
      </c>
      <c r="AA778" s="194" t="str">
        <f t="shared" si="366"/>
        <v/>
      </c>
      <c r="AB778" s="194" t="str">
        <f t="shared" si="367"/>
        <v/>
      </c>
      <c r="AC778" s="194" t="str">
        <f t="shared" si="368"/>
        <v/>
      </c>
      <c r="AD778" s="194" t="str">
        <f t="shared" si="369"/>
        <v/>
      </c>
      <c r="AE778" s="194" t="str">
        <f t="shared" si="370"/>
        <v/>
      </c>
      <c r="AF778" s="194" t="str">
        <f t="shared" si="371"/>
        <v/>
      </c>
      <c r="AG778" s="194" t="str">
        <f t="shared" si="372"/>
        <v/>
      </c>
      <c r="AH778" s="194" t="str">
        <f t="shared" si="373"/>
        <v/>
      </c>
      <c r="AI778" s="194" t="str">
        <f t="shared" si="374"/>
        <v/>
      </c>
      <c r="AJ778" s="194" t="str">
        <f t="shared" si="375"/>
        <v/>
      </c>
    </row>
    <row r="779" spans="1:36" x14ac:dyDescent="0.5">
      <c r="A779" s="226">
        <v>777</v>
      </c>
      <c r="C779" s="15" t="s">
        <v>2399</v>
      </c>
      <c r="D779" s="16" t="s">
        <v>619</v>
      </c>
      <c r="E779" s="26"/>
      <c r="F779" s="28"/>
      <c r="G779" s="17" t="str">
        <f t="shared" ca="1" si="351"/>
        <v/>
      </c>
      <c r="H779" s="28"/>
      <c r="I779" s="28"/>
      <c r="J779" s="30"/>
      <c r="K779" s="189">
        <f t="shared" si="376"/>
        <v>0</v>
      </c>
      <c r="L779" s="26"/>
      <c r="M779" s="194" t="str">
        <f t="shared" si="352"/>
        <v/>
      </c>
      <c r="N779" s="194" t="str">
        <f t="shared" si="353"/>
        <v/>
      </c>
      <c r="O779" s="194" t="str">
        <f t="shared" si="354"/>
        <v/>
      </c>
      <c r="P779" s="194" t="str">
        <f t="shared" si="355"/>
        <v/>
      </c>
      <c r="Q779" s="194" t="str">
        <f t="shared" si="356"/>
        <v/>
      </c>
      <c r="R779" s="194" t="str">
        <f t="shared" si="357"/>
        <v/>
      </c>
      <c r="S779" s="194" t="str">
        <f t="shared" si="358"/>
        <v/>
      </c>
      <c r="T779" s="194" t="str">
        <f t="shared" si="359"/>
        <v/>
      </c>
      <c r="U779" s="194" t="str">
        <f t="shared" si="360"/>
        <v/>
      </c>
      <c r="V779" s="194" t="str">
        <f t="shared" si="361"/>
        <v/>
      </c>
      <c r="W779" s="194" t="str">
        <f t="shared" si="362"/>
        <v/>
      </c>
      <c r="X779" s="194" t="str">
        <f t="shared" si="363"/>
        <v/>
      </c>
      <c r="Y779" s="194" t="str">
        <f t="shared" si="364"/>
        <v/>
      </c>
      <c r="Z779" s="194" t="str">
        <f t="shared" si="365"/>
        <v/>
      </c>
      <c r="AA779" s="194" t="str">
        <f t="shared" si="366"/>
        <v/>
      </c>
      <c r="AB779" s="194" t="str">
        <f t="shared" si="367"/>
        <v/>
      </c>
      <c r="AC779" s="194" t="str">
        <f t="shared" si="368"/>
        <v/>
      </c>
      <c r="AD779" s="194" t="str">
        <f t="shared" si="369"/>
        <v/>
      </c>
      <c r="AE779" s="194" t="str">
        <f t="shared" si="370"/>
        <v/>
      </c>
      <c r="AF779" s="194" t="str">
        <f t="shared" si="371"/>
        <v/>
      </c>
      <c r="AG779" s="194" t="str">
        <f t="shared" si="372"/>
        <v/>
      </c>
      <c r="AH779" s="194" t="str">
        <f t="shared" si="373"/>
        <v/>
      </c>
      <c r="AI779" s="194" t="str">
        <f t="shared" si="374"/>
        <v/>
      </c>
      <c r="AJ779" s="194" t="str">
        <f t="shared" si="375"/>
        <v/>
      </c>
    </row>
    <row r="780" spans="1:36" x14ac:dyDescent="0.5">
      <c r="A780" s="226">
        <v>778</v>
      </c>
      <c r="C780" s="15" t="s">
        <v>2402</v>
      </c>
      <c r="D780" s="16" t="s">
        <v>622</v>
      </c>
      <c r="E780" s="26"/>
      <c r="F780" s="28"/>
      <c r="G780" s="17" t="str">
        <f t="shared" ca="1" si="351"/>
        <v/>
      </c>
      <c r="H780" s="28"/>
      <c r="I780" s="28"/>
      <c r="J780" s="30"/>
      <c r="K780" s="189">
        <f t="shared" si="376"/>
        <v>0</v>
      </c>
      <c r="L780" s="26"/>
      <c r="M780" s="194" t="str">
        <f t="shared" si="352"/>
        <v/>
      </c>
      <c r="N780" s="194" t="str">
        <f t="shared" si="353"/>
        <v/>
      </c>
      <c r="O780" s="194" t="str">
        <f t="shared" si="354"/>
        <v/>
      </c>
      <c r="P780" s="194" t="str">
        <f t="shared" si="355"/>
        <v/>
      </c>
      <c r="Q780" s="194" t="str">
        <f t="shared" si="356"/>
        <v/>
      </c>
      <c r="R780" s="194" t="str">
        <f t="shared" si="357"/>
        <v/>
      </c>
      <c r="S780" s="194" t="str">
        <f t="shared" si="358"/>
        <v/>
      </c>
      <c r="T780" s="194" t="str">
        <f t="shared" si="359"/>
        <v/>
      </c>
      <c r="U780" s="194" t="str">
        <f t="shared" si="360"/>
        <v/>
      </c>
      <c r="V780" s="194" t="str">
        <f t="shared" si="361"/>
        <v/>
      </c>
      <c r="W780" s="194" t="str">
        <f t="shared" si="362"/>
        <v/>
      </c>
      <c r="X780" s="194" t="str">
        <f t="shared" si="363"/>
        <v/>
      </c>
      <c r="Y780" s="194" t="str">
        <f t="shared" si="364"/>
        <v/>
      </c>
      <c r="Z780" s="194" t="str">
        <f t="shared" si="365"/>
        <v/>
      </c>
      <c r="AA780" s="194" t="str">
        <f t="shared" si="366"/>
        <v/>
      </c>
      <c r="AB780" s="194" t="str">
        <f t="shared" si="367"/>
        <v/>
      </c>
      <c r="AC780" s="194" t="str">
        <f t="shared" si="368"/>
        <v/>
      </c>
      <c r="AD780" s="194" t="str">
        <f t="shared" si="369"/>
        <v/>
      </c>
      <c r="AE780" s="194" t="str">
        <f t="shared" si="370"/>
        <v/>
      </c>
      <c r="AF780" s="194" t="str">
        <f t="shared" si="371"/>
        <v/>
      </c>
      <c r="AG780" s="194" t="str">
        <f t="shared" si="372"/>
        <v/>
      </c>
      <c r="AH780" s="194" t="str">
        <f t="shared" si="373"/>
        <v/>
      </c>
      <c r="AI780" s="194" t="str">
        <f t="shared" si="374"/>
        <v/>
      </c>
      <c r="AJ780" s="194" t="str">
        <f t="shared" si="375"/>
        <v/>
      </c>
    </row>
    <row r="781" spans="1:36" x14ac:dyDescent="0.5">
      <c r="A781" s="226">
        <v>779</v>
      </c>
      <c r="C781" s="15" t="s">
        <v>2403</v>
      </c>
      <c r="D781" s="16" t="s">
        <v>623</v>
      </c>
      <c r="E781" s="26"/>
      <c r="F781" s="28"/>
      <c r="G781" s="17" t="str">
        <f t="shared" ca="1" si="351"/>
        <v/>
      </c>
      <c r="H781" s="28"/>
      <c r="I781" s="28"/>
      <c r="J781" s="30"/>
      <c r="K781" s="189">
        <f t="shared" si="376"/>
        <v>0</v>
      </c>
      <c r="L781" s="26"/>
      <c r="M781" s="194" t="str">
        <f t="shared" si="352"/>
        <v/>
      </c>
      <c r="N781" s="194" t="str">
        <f t="shared" si="353"/>
        <v/>
      </c>
      <c r="O781" s="194" t="str">
        <f t="shared" si="354"/>
        <v/>
      </c>
      <c r="P781" s="194" t="str">
        <f t="shared" si="355"/>
        <v/>
      </c>
      <c r="Q781" s="194" t="str">
        <f t="shared" si="356"/>
        <v/>
      </c>
      <c r="R781" s="194" t="str">
        <f t="shared" si="357"/>
        <v/>
      </c>
      <c r="S781" s="194" t="str">
        <f t="shared" si="358"/>
        <v/>
      </c>
      <c r="T781" s="194" t="str">
        <f t="shared" si="359"/>
        <v/>
      </c>
      <c r="U781" s="194" t="str">
        <f t="shared" si="360"/>
        <v/>
      </c>
      <c r="V781" s="194" t="str">
        <f t="shared" si="361"/>
        <v/>
      </c>
      <c r="W781" s="194" t="str">
        <f t="shared" si="362"/>
        <v/>
      </c>
      <c r="X781" s="194" t="str">
        <f t="shared" si="363"/>
        <v/>
      </c>
      <c r="Y781" s="194" t="str">
        <f t="shared" si="364"/>
        <v/>
      </c>
      <c r="Z781" s="194" t="str">
        <f t="shared" si="365"/>
        <v/>
      </c>
      <c r="AA781" s="194" t="str">
        <f t="shared" si="366"/>
        <v/>
      </c>
      <c r="AB781" s="194" t="str">
        <f t="shared" si="367"/>
        <v/>
      </c>
      <c r="AC781" s="194" t="str">
        <f t="shared" si="368"/>
        <v/>
      </c>
      <c r="AD781" s="194" t="str">
        <f t="shared" si="369"/>
        <v/>
      </c>
      <c r="AE781" s="194" t="str">
        <f t="shared" si="370"/>
        <v/>
      </c>
      <c r="AF781" s="194" t="str">
        <f t="shared" si="371"/>
        <v/>
      </c>
      <c r="AG781" s="194" t="str">
        <f t="shared" si="372"/>
        <v/>
      </c>
      <c r="AH781" s="194" t="str">
        <f t="shared" si="373"/>
        <v/>
      </c>
      <c r="AI781" s="194" t="str">
        <f t="shared" si="374"/>
        <v/>
      </c>
      <c r="AJ781" s="194" t="str">
        <f t="shared" si="375"/>
        <v/>
      </c>
    </row>
    <row r="782" spans="1:36" x14ac:dyDescent="0.5">
      <c r="A782" s="226">
        <v>780</v>
      </c>
      <c r="C782" s="15" t="s">
        <v>2404</v>
      </c>
      <c r="D782" s="16" t="s">
        <v>624</v>
      </c>
      <c r="E782" s="26"/>
      <c r="F782" s="28"/>
      <c r="G782" s="17" t="str">
        <f t="shared" ca="1" si="351"/>
        <v/>
      </c>
      <c r="H782" s="28"/>
      <c r="I782" s="28"/>
      <c r="J782" s="30"/>
      <c r="K782" s="189">
        <f t="shared" si="376"/>
        <v>0</v>
      </c>
      <c r="L782" s="26"/>
      <c r="M782" s="194" t="str">
        <f t="shared" si="352"/>
        <v/>
      </c>
      <c r="N782" s="194" t="str">
        <f t="shared" si="353"/>
        <v/>
      </c>
      <c r="O782" s="194" t="str">
        <f t="shared" si="354"/>
        <v/>
      </c>
      <c r="P782" s="194" t="str">
        <f t="shared" si="355"/>
        <v/>
      </c>
      <c r="Q782" s="194" t="str">
        <f t="shared" si="356"/>
        <v/>
      </c>
      <c r="R782" s="194" t="str">
        <f t="shared" si="357"/>
        <v/>
      </c>
      <c r="S782" s="194" t="str">
        <f t="shared" si="358"/>
        <v/>
      </c>
      <c r="T782" s="194" t="str">
        <f t="shared" si="359"/>
        <v/>
      </c>
      <c r="U782" s="194" t="str">
        <f t="shared" si="360"/>
        <v/>
      </c>
      <c r="V782" s="194" t="str">
        <f t="shared" si="361"/>
        <v/>
      </c>
      <c r="W782" s="194" t="str">
        <f t="shared" si="362"/>
        <v/>
      </c>
      <c r="X782" s="194" t="str">
        <f t="shared" si="363"/>
        <v/>
      </c>
      <c r="Y782" s="194" t="str">
        <f t="shared" si="364"/>
        <v/>
      </c>
      <c r="Z782" s="194" t="str">
        <f t="shared" si="365"/>
        <v/>
      </c>
      <c r="AA782" s="194" t="str">
        <f t="shared" si="366"/>
        <v/>
      </c>
      <c r="AB782" s="194" t="str">
        <f t="shared" si="367"/>
        <v/>
      </c>
      <c r="AC782" s="194" t="str">
        <f t="shared" si="368"/>
        <v/>
      </c>
      <c r="AD782" s="194" t="str">
        <f t="shared" si="369"/>
        <v/>
      </c>
      <c r="AE782" s="194" t="str">
        <f t="shared" si="370"/>
        <v/>
      </c>
      <c r="AF782" s="194" t="str">
        <f t="shared" si="371"/>
        <v/>
      </c>
      <c r="AG782" s="194" t="str">
        <f t="shared" si="372"/>
        <v/>
      </c>
      <c r="AH782" s="194" t="str">
        <f t="shared" si="373"/>
        <v/>
      </c>
      <c r="AI782" s="194" t="str">
        <f t="shared" si="374"/>
        <v/>
      </c>
      <c r="AJ782" s="194" t="str">
        <f t="shared" si="375"/>
        <v/>
      </c>
    </row>
    <row r="783" spans="1:36" x14ac:dyDescent="0.5">
      <c r="A783" s="226">
        <v>781</v>
      </c>
      <c r="C783" s="15" t="s">
        <v>2405</v>
      </c>
      <c r="D783" s="16" t="s">
        <v>625</v>
      </c>
      <c r="E783" s="26"/>
      <c r="F783" s="28"/>
      <c r="G783" s="17" t="str">
        <f t="shared" ca="1" si="351"/>
        <v/>
      </c>
      <c r="H783" s="28"/>
      <c r="I783" s="28"/>
      <c r="J783" s="30"/>
      <c r="K783" s="189">
        <f t="shared" si="376"/>
        <v>0</v>
      </c>
      <c r="L783" s="26"/>
      <c r="M783" s="194" t="str">
        <f t="shared" si="352"/>
        <v/>
      </c>
      <c r="N783" s="194" t="str">
        <f t="shared" si="353"/>
        <v/>
      </c>
      <c r="O783" s="194" t="str">
        <f t="shared" si="354"/>
        <v/>
      </c>
      <c r="P783" s="194" t="str">
        <f t="shared" si="355"/>
        <v/>
      </c>
      <c r="Q783" s="194" t="str">
        <f t="shared" si="356"/>
        <v/>
      </c>
      <c r="R783" s="194" t="str">
        <f t="shared" si="357"/>
        <v/>
      </c>
      <c r="S783" s="194" t="str">
        <f t="shared" si="358"/>
        <v/>
      </c>
      <c r="T783" s="194" t="str">
        <f t="shared" si="359"/>
        <v/>
      </c>
      <c r="U783" s="194" t="str">
        <f t="shared" si="360"/>
        <v/>
      </c>
      <c r="V783" s="194" t="str">
        <f t="shared" si="361"/>
        <v/>
      </c>
      <c r="W783" s="194" t="str">
        <f t="shared" si="362"/>
        <v/>
      </c>
      <c r="X783" s="194" t="str">
        <f t="shared" si="363"/>
        <v/>
      </c>
      <c r="Y783" s="194" t="str">
        <f t="shared" si="364"/>
        <v/>
      </c>
      <c r="Z783" s="194" t="str">
        <f t="shared" si="365"/>
        <v/>
      </c>
      <c r="AA783" s="194" t="str">
        <f t="shared" si="366"/>
        <v/>
      </c>
      <c r="AB783" s="194" t="str">
        <f t="shared" si="367"/>
        <v/>
      </c>
      <c r="AC783" s="194" t="str">
        <f t="shared" si="368"/>
        <v/>
      </c>
      <c r="AD783" s="194" t="str">
        <f t="shared" si="369"/>
        <v/>
      </c>
      <c r="AE783" s="194" t="str">
        <f t="shared" si="370"/>
        <v/>
      </c>
      <c r="AF783" s="194" t="str">
        <f t="shared" si="371"/>
        <v/>
      </c>
      <c r="AG783" s="194" t="str">
        <f t="shared" si="372"/>
        <v/>
      </c>
      <c r="AH783" s="194" t="str">
        <f t="shared" si="373"/>
        <v/>
      </c>
      <c r="AI783" s="194" t="str">
        <f t="shared" si="374"/>
        <v/>
      </c>
      <c r="AJ783" s="194" t="str">
        <f t="shared" si="375"/>
        <v/>
      </c>
    </row>
    <row r="784" spans="1:36" x14ac:dyDescent="0.5">
      <c r="A784" s="226">
        <v>782</v>
      </c>
      <c r="C784" s="15" t="s">
        <v>2406</v>
      </c>
      <c r="D784" s="16" t="s">
        <v>626</v>
      </c>
      <c r="E784" s="26"/>
      <c r="F784" s="28"/>
      <c r="G784" s="17" t="str">
        <f t="shared" ca="1" si="351"/>
        <v/>
      </c>
      <c r="H784" s="28"/>
      <c r="I784" s="28"/>
      <c r="J784" s="30"/>
      <c r="K784" s="189">
        <f t="shared" si="376"/>
        <v>0</v>
      </c>
      <c r="L784" s="26"/>
      <c r="M784" s="194" t="str">
        <f t="shared" si="352"/>
        <v/>
      </c>
      <c r="N784" s="194" t="str">
        <f t="shared" si="353"/>
        <v/>
      </c>
      <c r="O784" s="194" t="str">
        <f t="shared" si="354"/>
        <v/>
      </c>
      <c r="P784" s="194" t="str">
        <f t="shared" si="355"/>
        <v/>
      </c>
      <c r="Q784" s="194" t="str">
        <f t="shared" si="356"/>
        <v/>
      </c>
      <c r="R784" s="194" t="str">
        <f t="shared" si="357"/>
        <v/>
      </c>
      <c r="S784" s="194" t="str">
        <f t="shared" si="358"/>
        <v/>
      </c>
      <c r="T784" s="194" t="str">
        <f t="shared" si="359"/>
        <v/>
      </c>
      <c r="U784" s="194" t="str">
        <f t="shared" si="360"/>
        <v/>
      </c>
      <c r="V784" s="194" t="str">
        <f t="shared" si="361"/>
        <v/>
      </c>
      <c r="W784" s="194" t="str">
        <f t="shared" si="362"/>
        <v/>
      </c>
      <c r="X784" s="194" t="str">
        <f t="shared" si="363"/>
        <v/>
      </c>
      <c r="Y784" s="194" t="str">
        <f t="shared" si="364"/>
        <v/>
      </c>
      <c r="Z784" s="194" t="str">
        <f t="shared" si="365"/>
        <v/>
      </c>
      <c r="AA784" s="194" t="str">
        <f t="shared" si="366"/>
        <v/>
      </c>
      <c r="AB784" s="194" t="str">
        <f t="shared" si="367"/>
        <v/>
      </c>
      <c r="AC784" s="194" t="str">
        <f t="shared" si="368"/>
        <v/>
      </c>
      <c r="AD784" s="194" t="str">
        <f t="shared" si="369"/>
        <v/>
      </c>
      <c r="AE784" s="194" t="str">
        <f t="shared" si="370"/>
        <v/>
      </c>
      <c r="AF784" s="194" t="str">
        <f t="shared" si="371"/>
        <v/>
      </c>
      <c r="AG784" s="194" t="str">
        <f t="shared" si="372"/>
        <v/>
      </c>
      <c r="AH784" s="194" t="str">
        <f t="shared" si="373"/>
        <v/>
      </c>
      <c r="AI784" s="194" t="str">
        <f t="shared" si="374"/>
        <v/>
      </c>
      <c r="AJ784" s="194" t="str">
        <f t="shared" si="375"/>
        <v/>
      </c>
    </row>
    <row r="785" spans="1:36" x14ac:dyDescent="0.5">
      <c r="A785" s="226">
        <v>783</v>
      </c>
      <c r="C785" s="15" t="s">
        <v>2407</v>
      </c>
      <c r="D785" s="16" t="s">
        <v>627</v>
      </c>
      <c r="E785" s="26"/>
      <c r="F785" s="28"/>
      <c r="G785" s="17" t="str">
        <f t="shared" ca="1" si="351"/>
        <v/>
      </c>
      <c r="H785" s="28"/>
      <c r="I785" s="28"/>
      <c r="J785" s="30"/>
      <c r="K785" s="189">
        <f t="shared" si="376"/>
        <v>0</v>
      </c>
      <c r="L785" s="26"/>
      <c r="M785" s="194" t="str">
        <f t="shared" si="352"/>
        <v/>
      </c>
      <c r="N785" s="194" t="str">
        <f t="shared" si="353"/>
        <v/>
      </c>
      <c r="O785" s="194" t="str">
        <f t="shared" si="354"/>
        <v/>
      </c>
      <c r="P785" s="194" t="str">
        <f t="shared" si="355"/>
        <v/>
      </c>
      <c r="Q785" s="194" t="str">
        <f t="shared" si="356"/>
        <v/>
      </c>
      <c r="R785" s="194" t="str">
        <f t="shared" si="357"/>
        <v/>
      </c>
      <c r="S785" s="194" t="str">
        <f t="shared" si="358"/>
        <v/>
      </c>
      <c r="T785" s="194" t="str">
        <f t="shared" si="359"/>
        <v/>
      </c>
      <c r="U785" s="194" t="str">
        <f t="shared" si="360"/>
        <v/>
      </c>
      <c r="V785" s="194" t="str">
        <f t="shared" si="361"/>
        <v/>
      </c>
      <c r="W785" s="194" t="str">
        <f t="shared" si="362"/>
        <v/>
      </c>
      <c r="X785" s="194" t="str">
        <f t="shared" si="363"/>
        <v/>
      </c>
      <c r="Y785" s="194" t="str">
        <f t="shared" si="364"/>
        <v/>
      </c>
      <c r="Z785" s="194" t="str">
        <f t="shared" si="365"/>
        <v/>
      </c>
      <c r="AA785" s="194" t="str">
        <f t="shared" si="366"/>
        <v/>
      </c>
      <c r="AB785" s="194" t="str">
        <f t="shared" si="367"/>
        <v/>
      </c>
      <c r="AC785" s="194" t="str">
        <f t="shared" si="368"/>
        <v/>
      </c>
      <c r="AD785" s="194" t="str">
        <f t="shared" si="369"/>
        <v/>
      </c>
      <c r="AE785" s="194" t="str">
        <f t="shared" si="370"/>
        <v/>
      </c>
      <c r="AF785" s="194" t="str">
        <f t="shared" si="371"/>
        <v/>
      </c>
      <c r="AG785" s="194" t="str">
        <f t="shared" si="372"/>
        <v/>
      </c>
      <c r="AH785" s="194" t="str">
        <f t="shared" si="373"/>
        <v/>
      </c>
      <c r="AI785" s="194" t="str">
        <f t="shared" si="374"/>
        <v/>
      </c>
      <c r="AJ785" s="194" t="str">
        <f t="shared" si="375"/>
        <v/>
      </c>
    </row>
    <row r="786" spans="1:36" x14ac:dyDescent="0.5">
      <c r="A786" s="230">
        <v>784</v>
      </c>
      <c r="B786" s="231"/>
      <c r="C786" s="15" t="s">
        <v>2408</v>
      </c>
      <c r="D786" s="16" t="s">
        <v>628</v>
      </c>
      <c r="E786" s="26"/>
      <c r="F786" s="28"/>
      <c r="G786" s="17" t="str">
        <f t="shared" ca="1" si="351"/>
        <v/>
      </c>
      <c r="H786" s="28"/>
      <c r="I786" s="28"/>
      <c r="J786" s="30"/>
      <c r="K786" s="189">
        <f t="shared" si="376"/>
        <v>0</v>
      </c>
      <c r="L786" s="26"/>
      <c r="M786" s="194" t="str">
        <f t="shared" si="352"/>
        <v/>
      </c>
      <c r="N786" s="194" t="str">
        <f t="shared" si="353"/>
        <v/>
      </c>
      <c r="O786" s="194" t="str">
        <f t="shared" si="354"/>
        <v/>
      </c>
      <c r="P786" s="194" t="str">
        <f t="shared" si="355"/>
        <v/>
      </c>
      <c r="Q786" s="194" t="str">
        <f t="shared" si="356"/>
        <v/>
      </c>
      <c r="R786" s="194" t="str">
        <f t="shared" si="357"/>
        <v/>
      </c>
      <c r="S786" s="194" t="str">
        <f t="shared" si="358"/>
        <v/>
      </c>
      <c r="T786" s="194" t="str">
        <f t="shared" si="359"/>
        <v/>
      </c>
      <c r="U786" s="194" t="str">
        <f t="shared" si="360"/>
        <v/>
      </c>
      <c r="V786" s="194" t="str">
        <f t="shared" si="361"/>
        <v/>
      </c>
      <c r="W786" s="194" t="str">
        <f t="shared" si="362"/>
        <v/>
      </c>
      <c r="X786" s="194" t="str">
        <f t="shared" si="363"/>
        <v/>
      </c>
      <c r="Y786" s="194" t="str">
        <f t="shared" si="364"/>
        <v/>
      </c>
      <c r="Z786" s="194" t="str">
        <f t="shared" si="365"/>
        <v/>
      </c>
      <c r="AA786" s="194" t="str">
        <f t="shared" si="366"/>
        <v/>
      </c>
      <c r="AB786" s="194" t="str">
        <f t="shared" si="367"/>
        <v/>
      </c>
      <c r="AC786" s="194" t="str">
        <f t="shared" si="368"/>
        <v/>
      </c>
      <c r="AD786" s="194" t="str">
        <f t="shared" si="369"/>
        <v/>
      </c>
      <c r="AE786" s="194" t="str">
        <f t="shared" si="370"/>
        <v/>
      </c>
      <c r="AF786" s="194" t="str">
        <f t="shared" si="371"/>
        <v/>
      </c>
      <c r="AG786" s="194" t="str">
        <f t="shared" si="372"/>
        <v/>
      </c>
      <c r="AH786" s="194" t="str">
        <f t="shared" si="373"/>
        <v/>
      </c>
      <c r="AI786" s="194" t="str">
        <f t="shared" si="374"/>
        <v/>
      </c>
      <c r="AJ786" s="194" t="str">
        <f t="shared" si="375"/>
        <v/>
      </c>
    </row>
    <row r="787" spans="1:36" x14ac:dyDescent="0.5">
      <c r="A787" s="226">
        <v>785</v>
      </c>
      <c r="C787" s="15" t="s">
        <v>2401</v>
      </c>
      <c r="D787" s="16" t="s">
        <v>621</v>
      </c>
      <c r="E787" s="26"/>
      <c r="F787" s="28"/>
      <c r="G787" s="17" t="str">
        <f t="shared" ca="1" si="351"/>
        <v/>
      </c>
      <c r="H787" s="28"/>
      <c r="I787" s="28"/>
      <c r="J787" s="30"/>
      <c r="K787" s="189">
        <f t="shared" si="376"/>
        <v>0</v>
      </c>
      <c r="L787" s="26"/>
      <c r="M787" s="194" t="str">
        <f t="shared" si="352"/>
        <v/>
      </c>
      <c r="N787" s="194" t="str">
        <f t="shared" si="353"/>
        <v/>
      </c>
      <c r="O787" s="194" t="str">
        <f t="shared" si="354"/>
        <v/>
      </c>
      <c r="P787" s="194" t="str">
        <f t="shared" si="355"/>
        <v/>
      </c>
      <c r="Q787" s="194" t="str">
        <f t="shared" si="356"/>
        <v/>
      </c>
      <c r="R787" s="194" t="str">
        <f t="shared" si="357"/>
        <v/>
      </c>
      <c r="S787" s="194" t="str">
        <f t="shared" si="358"/>
        <v/>
      </c>
      <c r="T787" s="194" t="str">
        <f t="shared" si="359"/>
        <v/>
      </c>
      <c r="U787" s="194" t="str">
        <f t="shared" si="360"/>
        <v/>
      </c>
      <c r="V787" s="194" t="str">
        <f t="shared" si="361"/>
        <v/>
      </c>
      <c r="W787" s="194" t="str">
        <f t="shared" si="362"/>
        <v/>
      </c>
      <c r="X787" s="194" t="str">
        <f t="shared" si="363"/>
        <v/>
      </c>
      <c r="Y787" s="194" t="str">
        <f t="shared" si="364"/>
        <v/>
      </c>
      <c r="Z787" s="194" t="str">
        <f t="shared" si="365"/>
        <v/>
      </c>
      <c r="AA787" s="194" t="str">
        <f t="shared" si="366"/>
        <v/>
      </c>
      <c r="AB787" s="194" t="str">
        <f t="shared" si="367"/>
        <v/>
      </c>
      <c r="AC787" s="194" t="str">
        <f t="shared" si="368"/>
        <v/>
      </c>
      <c r="AD787" s="194" t="str">
        <f t="shared" si="369"/>
        <v/>
      </c>
      <c r="AE787" s="194" t="str">
        <f t="shared" si="370"/>
        <v/>
      </c>
      <c r="AF787" s="194" t="str">
        <f t="shared" si="371"/>
        <v/>
      </c>
      <c r="AG787" s="194" t="str">
        <f t="shared" si="372"/>
        <v/>
      </c>
      <c r="AH787" s="194" t="str">
        <f t="shared" si="373"/>
        <v/>
      </c>
      <c r="AI787" s="194" t="str">
        <f t="shared" si="374"/>
        <v/>
      </c>
      <c r="AJ787" s="194" t="str">
        <f t="shared" si="375"/>
        <v/>
      </c>
    </row>
    <row r="788" spans="1:36" s="92" customFormat="1" ht="20.25" thickBot="1" x14ac:dyDescent="0.55000000000000004">
      <c r="A788" s="227">
        <v>786</v>
      </c>
      <c r="B788" s="220"/>
      <c r="C788" s="93" t="s">
        <v>2396</v>
      </c>
      <c r="D788" s="94" t="s">
        <v>616</v>
      </c>
      <c r="E788" s="95"/>
      <c r="F788" s="98"/>
      <c r="G788" s="97" t="str">
        <f t="shared" ca="1" si="351"/>
        <v/>
      </c>
      <c r="H788" s="98"/>
      <c r="I788" s="98"/>
      <c r="J788" s="99"/>
      <c r="K788" s="190">
        <f t="shared" si="376"/>
        <v>0</v>
      </c>
      <c r="L788" s="95"/>
      <c r="M788" s="195" t="str">
        <f t="shared" si="352"/>
        <v/>
      </c>
      <c r="N788" s="195" t="str">
        <f t="shared" si="353"/>
        <v/>
      </c>
      <c r="O788" s="195" t="str">
        <f t="shared" si="354"/>
        <v/>
      </c>
      <c r="P788" s="195" t="str">
        <f t="shared" si="355"/>
        <v/>
      </c>
      <c r="Q788" s="195" t="str">
        <f t="shared" si="356"/>
        <v/>
      </c>
      <c r="R788" s="195" t="str">
        <f t="shared" si="357"/>
        <v/>
      </c>
      <c r="S788" s="195" t="str">
        <f t="shared" si="358"/>
        <v/>
      </c>
      <c r="T788" s="195" t="str">
        <f t="shared" si="359"/>
        <v/>
      </c>
      <c r="U788" s="195" t="str">
        <f t="shared" si="360"/>
        <v/>
      </c>
      <c r="V788" s="195" t="str">
        <f t="shared" si="361"/>
        <v/>
      </c>
      <c r="W788" s="195" t="str">
        <f t="shared" si="362"/>
        <v/>
      </c>
      <c r="X788" s="195" t="str">
        <f t="shared" si="363"/>
        <v/>
      </c>
      <c r="Y788" s="195" t="str">
        <f t="shared" si="364"/>
        <v/>
      </c>
      <c r="Z788" s="195" t="str">
        <f t="shared" si="365"/>
        <v/>
      </c>
      <c r="AA788" s="195" t="str">
        <f t="shared" si="366"/>
        <v/>
      </c>
      <c r="AB788" s="195" t="str">
        <f t="shared" si="367"/>
        <v/>
      </c>
      <c r="AC788" s="195" t="str">
        <f t="shared" si="368"/>
        <v/>
      </c>
      <c r="AD788" s="195" t="str">
        <f t="shared" si="369"/>
        <v/>
      </c>
      <c r="AE788" s="195" t="str">
        <f t="shared" si="370"/>
        <v/>
      </c>
      <c r="AF788" s="195" t="str">
        <f t="shared" si="371"/>
        <v/>
      </c>
      <c r="AG788" s="195" t="str">
        <f t="shared" si="372"/>
        <v/>
      </c>
      <c r="AH788" s="195" t="str">
        <f t="shared" si="373"/>
        <v/>
      </c>
      <c r="AI788" s="195" t="str">
        <f t="shared" si="374"/>
        <v/>
      </c>
      <c r="AJ788" s="195" t="str">
        <f t="shared" si="375"/>
        <v/>
      </c>
    </row>
    <row r="789" spans="1:36" x14ac:dyDescent="0.5">
      <c r="A789" s="226">
        <v>787</v>
      </c>
      <c r="C789" s="85" t="s">
        <v>2410</v>
      </c>
      <c r="D789" s="86" t="s">
        <v>630</v>
      </c>
      <c r="E789" s="87"/>
      <c r="F789" s="90"/>
      <c r="G789" s="89" t="str">
        <f t="shared" ca="1" si="351"/>
        <v/>
      </c>
      <c r="H789" s="90"/>
      <c r="I789" s="90"/>
      <c r="J789" s="91"/>
      <c r="K789" s="118"/>
      <c r="L789" s="87"/>
      <c r="M789" s="193" t="str">
        <f t="shared" si="352"/>
        <v/>
      </c>
      <c r="N789" s="193" t="str">
        <f t="shared" si="353"/>
        <v/>
      </c>
      <c r="O789" s="193" t="str">
        <f t="shared" si="354"/>
        <v/>
      </c>
      <c r="P789" s="193" t="str">
        <f t="shared" si="355"/>
        <v/>
      </c>
      <c r="Q789" s="193" t="str">
        <f t="shared" si="356"/>
        <v/>
      </c>
      <c r="R789" s="193" t="str">
        <f t="shared" si="357"/>
        <v/>
      </c>
      <c r="S789" s="193" t="str">
        <f t="shared" si="358"/>
        <v/>
      </c>
      <c r="T789" s="193" t="str">
        <f t="shared" si="359"/>
        <v/>
      </c>
      <c r="U789" s="193" t="str">
        <f t="shared" si="360"/>
        <v/>
      </c>
      <c r="V789" s="193" t="str">
        <f t="shared" si="361"/>
        <v/>
      </c>
      <c r="W789" s="193" t="str">
        <f t="shared" si="362"/>
        <v/>
      </c>
      <c r="X789" s="193" t="str">
        <f t="shared" si="363"/>
        <v/>
      </c>
      <c r="Y789" s="193" t="str">
        <f t="shared" si="364"/>
        <v/>
      </c>
      <c r="Z789" s="193" t="str">
        <f t="shared" si="365"/>
        <v/>
      </c>
      <c r="AA789" s="193" t="str">
        <f t="shared" si="366"/>
        <v/>
      </c>
      <c r="AB789" s="193" t="str">
        <f t="shared" si="367"/>
        <v/>
      </c>
      <c r="AC789" s="193" t="str">
        <f t="shared" si="368"/>
        <v/>
      </c>
      <c r="AD789" s="193" t="str">
        <f t="shared" si="369"/>
        <v/>
      </c>
      <c r="AE789" s="193" t="str">
        <f t="shared" si="370"/>
        <v/>
      </c>
      <c r="AF789" s="193" t="str">
        <f t="shared" si="371"/>
        <v/>
      </c>
      <c r="AG789" s="193" t="str">
        <f t="shared" si="372"/>
        <v/>
      </c>
      <c r="AH789" s="193" t="str">
        <f t="shared" si="373"/>
        <v/>
      </c>
      <c r="AI789" s="193" t="str">
        <f t="shared" si="374"/>
        <v/>
      </c>
      <c r="AJ789" s="193" t="str">
        <f t="shared" si="375"/>
        <v/>
      </c>
    </row>
    <row r="790" spans="1:36" x14ac:dyDescent="0.5">
      <c r="A790" s="226">
        <v>788</v>
      </c>
      <c r="C790" s="15" t="s">
        <v>2411</v>
      </c>
      <c r="D790" s="16" t="s">
        <v>631</v>
      </c>
      <c r="E790" s="26"/>
      <c r="F790" s="28"/>
      <c r="G790" s="17" t="str">
        <f t="shared" ca="1" si="351"/>
        <v/>
      </c>
      <c r="H790" s="28"/>
      <c r="I790" s="28"/>
      <c r="J790" s="30"/>
      <c r="K790" s="189">
        <f t="shared" ref="K790:K813" si="377">$K$789</f>
        <v>0</v>
      </c>
      <c r="L790" s="26"/>
      <c r="M790" s="194" t="str">
        <f t="shared" si="352"/>
        <v/>
      </c>
      <c r="N790" s="194" t="str">
        <f t="shared" si="353"/>
        <v/>
      </c>
      <c r="O790" s="194" t="str">
        <f t="shared" si="354"/>
        <v/>
      </c>
      <c r="P790" s="194" t="str">
        <f t="shared" si="355"/>
        <v/>
      </c>
      <c r="Q790" s="194" t="str">
        <f t="shared" si="356"/>
        <v/>
      </c>
      <c r="R790" s="194" t="str">
        <f t="shared" si="357"/>
        <v/>
      </c>
      <c r="S790" s="194" t="str">
        <f t="shared" si="358"/>
        <v/>
      </c>
      <c r="T790" s="194" t="str">
        <f t="shared" si="359"/>
        <v/>
      </c>
      <c r="U790" s="194" t="str">
        <f t="shared" si="360"/>
        <v/>
      </c>
      <c r="V790" s="194" t="str">
        <f t="shared" si="361"/>
        <v/>
      </c>
      <c r="W790" s="194" t="str">
        <f t="shared" si="362"/>
        <v/>
      </c>
      <c r="X790" s="194" t="str">
        <f t="shared" si="363"/>
        <v/>
      </c>
      <c r="Y790" s="194" t="str">
        <f t="shared" si="364"/>
        <v/>
      </c>
      <c r="Z790" s="194" t="str">
        <f t="shared" si="365"/>
        <v/>
      </c>
      <c r="AA790" s="194" t="str">
        <f t="shared" si="366"/>
        <v/>
      </c>
      <c r="AB790" s="194" t="str">
        <f t="shared" si="367"/>
        <v/>
      </c>
      <c r="AC790" s="194" t="str">
        <f t="shared" si="368"/>
        <v/>
      </c>
      <c r="AD790" s="194" t="str">
        <f t="shared" si="369"/>
        <v/>
      </c>
      <c r="AE790" s="194" t="str">
        <f t="shared" si="370"/>
        <v/>
      </c>
      <c r="AF790" s="194" t="str">
        <f t="shared" si="371"/>
        <v/>
      </c>
      <c r="AG790" s="194" t="str">
        <f t="shared" si="372"/>
        <v/>
      </c>
      <c r="AH790" s="194" t="str">
        <f t="shared" si="373"/>
        <v/>
      </c>
      <c r="AI790" s="194" t="str">
        <f t="shared" si="374"/>
        <v/>
      </c>
      <c r="AJ790" s="194" t="str">
        <f t="shared" si="375"/>
        <v/>
      </c>
    </row>
    <row r="791" spans="1:36" x14ac:dyDescent="0.5">
      <c r="A791" s="226">
        <v>789</v>
      </c>
      <c r="C791" s="15" t="s">
        <v>2412</v>
      </c>
      <c r="D791" s="16" t="s">
        <v>632</v>
      </c>
      <c r="E791" s="26"/>
      <c r="F791" s="28"/>
      <c r="G791" s="17" t="str">
        <f t="shared" ca="1" si="351"/>
        <v/>
      </c>
      <c r="H791" s="28"/>
      <c r="I791" s="28"/>
      <c r="J791" s="30"/>
      <c r="K791" s="189">
        <f t="shared" si="377"/>
        <v>0</v>
      </c>
      <c r="L791" s="26"/>
      <c r="M791" s="194" t="str">
        <f t="shared" si="352"/>
        <v/>
      </c>
      <c r="N791" s="194" t="str">
        <f t="shared" si="353"/>
        <v/>
      </c>
      <c r="O791" s="194" t="str">
        <f t="shared" si="354"/>
        <v/>
      </c>
      <c r="P791" s="194" t="str">
        <f t="shared" si="355"/>
        <v/>
      </c>
      <c r="Q791" s="194" t="str">
        <f t="shared" si="356"/>
        <v/>
      </c>
      <c r="R791" s="194" t="str">
        <f t="shared" si="357"/>
        <v/>
      </c>
      <c r="S791" s="194" t="str">
        <f t="shared" si="358"/>
        <v/>
      </c>
      <c r="T791" s="194" t="str">
        <f t="shared" si="359"/>
        <v/>
      </c>
      <c r="U791" s="194" t="str">
        <f t="shared" si="360"/>
        <v/>
      </c>
      <c r="V791" s="194" t="str">
        <f t="shared" si="361"/>
        <v/>
      </c>
      <c r="W791" s="194" t="str">
        <f t="shared" si="362"/>
        <v/>
      </c>
      <c r="X791" s="194" t="str">
        <f t="shared" si="363"/>
        <v/>
      </c>
      <c r="Y791" s="194" t="str">
        <f t="shared" si="364"/>
        <v/>
      </c>
      <c r="Z791" s="194" t="str">
        <f t="shared" si="365"/>
        <v/>
      </c>
      <c r="AA791" s="194" t="str">
        <f t="shared" si="366"/>
        <v/>
      </c>
      <c r="AB791" s="194" t="str">
        <f t="shared" si="367"/>
        <v/>
      </c>
      <c r="AC791" s="194" t="str">
        <f t="shared" si="368"/>
        <v/>
      </c>
      <c r="AD791" s="194" t="str">
        <f t="shared" si="369"/>
        <v/>
      </c>
      <c r="AE791" s="194" t="str">
        <f t="shared" si="370"/>
        <v/>
      </c>
      <c r="AF791" s="194" t="str">
        <f t="shared" si="371"/>
        <v/>
      </c>
      <c r="AG791" s="194" t="str">
        <f t="shared" si="372"/>
        <v/>
      </c>
      <c r="AH791" s="194" t="str">
        <f t="shared" si="373"/>
        <v/>
      </c>
      <c r="AI791" s="194" t="str">
        <f t="shared" si="374"/>
        <v/>
      </c>
      <c r="AJ791" s="194" t="str">
        <f t="shared" si="375"/>
        <v/>
      </c>
    </row>
    <row r="792" spans="1:36" x14ac:dyDescent="0.5">
      <c r="A792" s="226">
        <v>790</v>
      </c>
      <c r="C792" s="15" t="s">
        <v>2413</v>
      </c>
      <c r="D792" s="16" t="s">
        <v>633</v>
      </c>
      <c r="E792" s="26"/>
      <c r="F792" s="28"/>
      <c r="G792" s="17" t="str">
        <f t="shared" ca="1" si="351"/>
        <v/>
      </c>
      <c r="H792" s="28"/>
      <c r="I792" s="28"/>
      <c r="J792" s="30"/>
      <c r="K792" s="189">
        <f t="shared" si="377"/>
        <v>0</v>
      </c>
      <c r="L792" s="26"/>
      <c r="M792" s="194" t="str">
        <f t="shared" si="352"/>
        <v/>
      </c>
      <c r="N792" s="194" t="str">
        <f t="shared" si="353"/>
        <v/>
      </c>
      <c r="O792" s="194" t="str">
        <f t="shared" si="354"/>
        <v/>
      </c>
      <c r="P792" s="194" t="str">
        <f t="shared" si="355"/>
        <v/>
      </c>
      <c r="Q792" s="194" t="str">
        <f t="shared" si="356"/>
        <v/>
      </c>
      <c r="R792" s="194" t="str">
        <f t="shared" si="357"/>
        <v/>
      </c>
      <c r="S792" s="194" t="str">
        <f t="shared" si="358"/>
        <v/>
      </c>
      <c r="T792" s="194" t="str">
        <f t="shared" si="359"/>
        <v/>
      </c>
      <c r="U792" s="194" t="str">
        <f t="shared" si="360"/>
        <v/>
      </c>
      <c r="V792" s="194" t="str">
        <f t="shared" si="361"/>
        <v/>
      </c>
      <c r="W792" s="194" t="str">
        <f t="shared" si="362"/>
        <v/>
      </c>
      <c r="X792" s="194" t="str">
        <f t="shared" si="363"/>
        <v/>
      </c>
      <c r="Y792" s="194" t="str">
        <f t="shared" si="364"/>
        <v/>
      </c>
      <c r="Z792" s="194" t="str">
        <f t="shared" si="365"/>
        <v/>
      </c>
      <c r="AA792" s="194" t="str">
        <f t="shared" si="366"/>
        <v/>
      </c>
      <c r="AB792" s="194" t="str">
        <f t="shared" si="367"/>
        <v/>
      </c>
      <c r="AC792" s="194" t="str">
        <f t="shared" si="368"/>
        <v/>
      </c>
      <c r="AD792" s="194" t="str">
        <f t="shared" si="369"/>
        <v/>
      </c>
      <c r="AE792" s="194" t="str">
        <f t="shared" si="370"/>
        <v/>
      </c>
      <c r="AF792" s="194" t="str">
        <f t="shared" si="371"/>
        <v/>
      </c>
      <c r="AG792" s="194" t="str">
        <f t="shared" si="372"/>
        <v/>
      </c>
      <c r="AH792" s="194" t="str">
        <f t="shared" si="373"/>
        <v/>
      </c>
      <c r="AI792" s="194" t="str">
        <f t="shared" si="374"/>
        <v/>
      </c>
      <c r="AJ792" s="194" t="str">
        <f t="shared" si="375"/>
        <v/>
      </c>
    </row>
    <row r="793" spans="1:36" x14ac:dyDescent="0.5">
      <c r="A793" s="226">
        <v>791</v>
      </c>
      <c r="C793" s="15" t="s">
        <v>2414</v>
      </c>
      <c r="D793" s="16" t="s">
        <v>634</v>
      </c>
      <c r="E793" s="26"/>
      <c r="F793" s="28"/>
      <c r="G793" s="17" t="str">
        <f t="shared" ca="1" si="351"/>
        <v/>
      </c>
      <c r="H793" s="28"/>
      <c r="I793" s="28"/>
      <c r="J793" s="30"/>
      <c r="K793" s="189">
        <f t="shared" si="377"/>
        <v>0</v>
      </c>
      <c r="L793" s="26"/>
      <c r="M793" s="194" t="str">
        <f t="shared" si="352"/>
        <v/>
      </c>
      <c r="N793" s="194" t="str">
        <f t="shared" si="353"/>
        <v/>
      </c>
      <c r="O793" s="194" t="str">
        <f t="shared" si="354"/>
        <v/>
      </c>
      <c r="P793" s="194" t="str">
        <f t="shared" si="355"/>
        <v/>
      </c>
      <c r="Q793" s="194" t="str">
        <f t="shared" si="356"/>
        <v/>
      </c>
      <c r="R793" s="194" t="str">
        <f t="shared" si="357"/>
        <v/>
      </c>
      <c r="S793" s="194" t="str">
        <f t="shared" si="358"/>
        <v/>
      </c>
      <c r="T793" s="194" t="str">
        <f t="shared" si="359"/>
        <v/>
      </c>
      <c r="U793" s="194" t="str">
        <f t="shared" si="360"/>
        <v/>
      </c>
      <c r="V793" s="194" t="str">
        <f t="shared" si="361"/>
        <v/>
      </c>
      <c r="W793" s="194" t="str">
        <f t="shared" si="362"/>
        <v/>
      </c>
      <c r="X793" s="194" t="str">
        <f t="shared" si="363"/>
        <v/>
      </c>
      <c r="Y793" s="194" t="str">
        <f t="shared" si="364"/>
        <v/>
      </c>
      <c r="Z793" s="194" t="str">
        <f t="shared" si="365"/>
        <v/>
      </c>
      <c r="AA793" s="194" t="str">
        <f t="shared" si="366"/>
        <v/>
      </c>
      <c r="AB793" s="194" t="str">
        <f t="shared" si="367"/>
        <v/>
      </c>
      <c r="AC793" s="194" t="str">
        <f t="shared" si="368"/>
        <v/>
      </c>
      <c r="AD793" s="194" t="str">
        <f t="shared" si="369"/>
        <v/>
      </c>
      <c r="AE793" s="194" t="str">
        <f t="shared" si="370"/>
        <v/>
      </c>
      <c r="AF793" s="194" t="str">
        <f t="shared" si="371"/>
        <v/>
      </c>
      <c r="AG793" s="194" t="str">
        <f t="shared" si="372"/>
        <v/>
      </c>
      <c r="AH793" s="194" t="str">
        <f t="shared" si="373"/>
        <v/>
      </c>
      <c r="AI793" s="194" t="str">
        <f t="shared" si="374"/>
        <v/>
      </c>
      <c r="AJ793" s="194" t="str">
        <f t="shared" si="375"/>
        <v/>
      </c>
    </row>
    <row r="794" spans="1:36" x14ac:dyDescent="0.5">
      <c r="A794" s="226">
        <v>792</v>
      </c>
      <c r="C794" s="15" t="s">
        <v>2416</v>
      </c>
      <c r="D794" s="16" t="s">
        <v>636</v>
      </c>
      <c r="E794" s="26"/>
      <c r="F794" s="28"/>
      <c r="G794" s="17" t="str">
        <f t="shared" ca="1" si="351"/>
        <v/>
      </c>
      <c r="H794" s="28"/>
      <c r="I794" s="28"/>
      <c r="J794" s="30"/>
      <c r="K794" s="189">
        <f t="shared" si="377"/>
        <v>0</v>
      </c>
      <c r="L794" s="26"/>
      <c r="M794" s="194" t="str">
        <f t="shared" si="352"/>
        <v/>
      </c>
      <c r="N794" s="194" t="str">
        <f t="shared" si="353"/>
        <v/>
      </c>
      <c r="O794" s="194" t="str">
        <f t="shared" si="354"/>
        <v/>
      </c>
      <c r="P794" s="194" t="str">
        <f t="shared" si="355"/>
        <v/>
      </c>
      <c r="Q794" s="194" t="str">
        <f t="shared" si="356"/>
        <v/>
      </c>
      <c r="R794" s="194" t="str">
        <f t="shared" si="357"/>
        <v/>
      </c>
      <c r="S794" s="194" t="str">
        <f t="shared" si="358"/>
        <v/>
      </c>
      <c r="T794" s="194" t="str">
        <f t="shared" si="359"/>
        <v/>
      </c>
      <c r="U794" s="194" t="str">
        <f t="shared" si="360"/>
        <v/>
      </c>
      <c r="V794" s="194" t="str">
        <f t="shared" si="361"/>
        <v/>
      </c>
      <c r="W794" s="194" t="str">
        <f t="shared" si="362"/>
        <v/>
      </c>
      <c r="X794" s="194" t="str">
        <f t="shared" si="363"/>
        <v/>
      </c>
      <c r="Y794" s="194" t="str">
        <f t="shared" si="364"/>
        <v/>
      </c>
      <c r="Z794" s="194" t="str">
        <f t="shared" si="365"/>
        <v/>
      </c>
      <c r="AA794" s="194" t="str">
        <f t="shared" si="366"/>
        <v/>
      </c>
      <c r="AB794" s="194" t="str">
        <f t="shared" si="367"/>
        <v/>
      </c>
      <c r="AC794" s="194" t="str">
        <f t="shared" si="368"/>
        <v/>
      </c>
      <c r="AD794" s="194" t="str">
        <f t="shared" si="369"/>
        <v/>
      </c>
      <c r="AE794" s="194" t="str">
        <f t="shared" si="370"/>
        <v/>
      </c>
      <c r="AF794" s="194" t="str">
        <f t="shared" si="371"/>
        <v/>
      </c>
      <c r="AG794" s="194" t="str">
        <f t="shared" si="372"/>
        <v/>
      </c>
      <c r="AH794" s="194" t="str">
        <f t="shared" si="373"/>
        <v/>
      </c>
      <c r="AI794" s="194" t="str">
        <f t="shared" si="374"/>
        <v/>
      </c>
      <c r="AJ794" s="194" t="str">
        <f t="shared" si="375"/>
        <v/>
      </c>
    </row>
    <row r="795" spans="1:36" x14ac:dyDescent="0.5">
      <c r="A795" s="226">
        <v>793</v>
      </c>
      <c r="C795" s="15" t="s">
        <v>2415</v>
      </c>
      <c r="D795" s="16" t="s">
        <v>635</v>
      </c>
      <c r="E795" s="26"/>
      <c r="F795" s="28"/>
      <c r="G795" s="17" t="str">
        <f t="shared" ca="1" si="351"/>
        <v/>
      </c>
      <c r="H795" s="28"/>
      <c r="I795" s="28"/>
      <c r="J795" s="30"/>
      <c r="K795" s="189">
        <f t="shared" si="377"/>
        <v>0</v>
      </c>
      <c r="L795" s="26"/>
      <c r="M795" s="194" t="str">
        <f t="shared" si="352"/>
        <v/>
      </c>
      <c r="N795" s="194" t="str">
        <f t="shared" si="353"/>
        <v/>
      </c>
      <c r="O795" s="194" t="str">
        <f t="shared" si="354"/>
        <v/>
      </c>
      <c r="P795" s="194" t="str">
        <f t="shared" si="355"/>
        <v/>
      </c>
      <c r="Q795" s="194" t="str">
        <f t="shared" si="356"/>
        <v/>
      </c>
      <c r="R795" s="194" t="str">
        <f t="shared" si="357"/>
        <v/>
      </c>
      <c r="S795" s="194" t="str">
        <f t="shared" si="358"/>
        <v/>
      </c>
      <c r="T795" s="194" t="str">
        <f t="shared" si="359"/>
        <v/>
      </c>
      <c r="U795" s="194" t="str">
        <f t="shared" si="360"/>
        <v/>
      </c>
      <c r="V795" s="194" t="str">
        <f t="shared" si="361"/>
        <v/>
      </c>
      <c r="W795" s="194" t="str">
        <f t="shared" si="362"/>
        <v/>
      </c>
      <c r="X795" s="194" t="str">
        <f t="shared" si="363"/>
        <v/>
      </c>
      <c r="Y795" s="194" t="str">
        <f t="shared" si="364"/>
        <v/>
      </c>
      <c r="Z795" s="194" t="str">
        <f t="shared" si="365"/>
        <v/>
      </c>
      <c r="AA795" s="194" t="str">
        <f t="shared" si="366"/>
        <v/>
      </c>
      <c r="AB795" s="194" t="str">
        <f t="shared" si="367"/>
        <v/>
      </c>
      <c r="AC795" s="194" t="str">
        <f t="shared" si="368"/>
        <v/>
      </c>
      <c r="AD795" s="194" t="str">
        <f t="shared" si="369"/>
        <v/>
      </c>
      <c r="AE795" s="194" t="str">
        <f t="shared" si="370"/>
        <v/>
      </c>
      <c r="AF795" s="194" t="str">
        <f t="shared" si="371"/>
        <v/>
      </c>
      <c r="AG795" s="194" t="str">
        <f t="shared" si="372"/>
        <v/>
      </c>
      <c r="AH795" s="194" t="str">
        <f t="shared" si="373"/>
        <v/>
      </c>
      <c r="AI795" s="194" t="str">
        <f t="shared" si="374"/>
        <v/>
      </c>
      <c r="AJ795" s="194" t="str">
        <f t="shared" si="375"/>
        <v/>
      </c>
    </row>
    <row r="796" spans="1:36" x14ac:dyDescent="0.5">
      <c r="A796" s="226">
        <v>794</v>
      </c>
      <c r="C796" s="15" t="s">
        <v>2417</v>
      </c>
      <c r="D796" s="16" t="s">
        <v>637</v>
      </c>
      <c r="E796" s="26"/>
      <c r="F796" s="28"/>
      <c r="G796" s="17" t="str">
        <f t="shared" ca="1" si="351"/>
        <v/>
      </c>
      <c r="H796" s="28"/>
      <c r="I796" s="28"/>
      <c r="J796" s="30"/>
      <c r="K796" s="189">
        <f t="shared" si="377"/>
        <v>0</v>
      </c>
      <c r="L796" s="26"/>
      <c r="M796" s="194" t="str">
        <f t="shared" si="352"/>
        <v/>
      </c>
      <c r="N796" s="194" t="str">
        <f t="shared" si="353"/>
        <v/>
      </c>
      <c r="O796" s="194" t="str">
        <f t="shared" si="354"/>
        <v/>
      </c>
      <c r="P796" s="194" t="str">
        <f t="shared" si="355"/>
        <v/>
      </c>
      <c r="Q796" s="194" t="str">
        <f t="shared" si="356"/>
        <v/>
      </c>
      <c r="R796" s="194" t="str">
        <f t="shared" si="357"/>
        <v/>
      </c>
      <c r="S796" s="194" t="str">
        <f t="shared" si="358"/>
        <v/>
      </c>
      <c r="T796" s="194" t="str">
        <f t="shared" si="359"/>
        <v/>
      </c>
      <c r="U796" s="194" t="str">
        <f t="shared" si="360"/>
        <v/>
      </c>
      <c r="V796" s="194" t="str">
        <f t="shared" si="361"/>
        <v/>
      </c>
      <c r="W796" s="194" t="str">
        <f t="shared" si="362"/>
        <v/>
      </c>
      <c r="X796" s="194" t="str">
        <f t="shared" si="363"/>
        <v/>
      </c>
      <c r="Y796" s="194" t="str">
        <f t="shared" si="364"/>
        <v/>
      </c>
      <c r="Z796" s="194" t="str">
        <f t="shared" si="365"/>
        <v/>
      </c>
      <c r="AA796" s="194" t="str">
        <f t="shared" si="366"/>
        <v/>
      </c>
      <c r="AB796" s="194" t="str">
        <f t="shared" si="367"/>
        <v/>
      </c>
      <c r="AC796" s="194" t="str">
        <f t="shared" si="368"/>
        <v/>
      </c>
      <c r="AD796" s="194" t="str">
        <f t="shared" si="369"/>
        <v/>
      </c>
      <c r="AE796" s="194" t="str">
        <f t="shared" si="370"/>
        <v/>
      </c>
      <c r="AF796" s="194" t="str">
        <f t="shared" si="371"/>
        <v/>
      </c>
      <c r="AG796" s="194" t="str">
        <f t="shared" si="372"/>
        <v/>
      </c>
      <c r="AH796" s="194" t="str">
        <f t="shared" si="373"/>
        <v/>
      </c>
      <c r="AI796" s="194" t="str">
        <f t="shared" si="374"/>
        <v/>
      </c>
      <c r="AJ796" s="194" t="str">
        <f t="shared" si="375"/>
        <v/>
      </c>
    </row>
    <row r="797" spans="1:36" x14ac:dyDescent="0.5">
      <c r="A797" s="226">
        <v>795</v>
      </c>
      <c r="C797" s="15" t="s">
        <v>2418</v>
      </c>
      <c r="D797" s="16" t="s">
        <v>638</v>
      </c>
      <c r="E797" s="26"/>
      <c r="F797" s="28"/>
      <c r="G797" s="17" t="str">
        <f t="shared" ca="1" si="351"/>
        <v/>
      </c>
      <c r="H797" s="28"/>
      <c r="I797" s="28"/>
      <c r="J797" s="30"/>
      <c r="K797" s="189">
        <f t="shared" si="377"/>
        <v>0</v>
      </c>
      <c r="L797" s="26"/>
      <c r="M797" s="194" t="str">
        <f t="shared" si="352"/>
        <v/>
      </c>
      <c r="N797" s="194" t="str">
        <f t="shared" si="353"/>
        <v/>
      </c>
      <c r="O797" s="194" t="str">
        <f t="shared" si="354"/>
        <v/>
      </c>
      <c r="P797" s="194" t="str">
        <f t="shared" si="355"/>
        <v/>
      </c>
      <c r="Q797" s="194" t="str">
        <f t="shared" si="356"/>
        <v/>
      </c>
      <c r="R797" s="194" t="str">
        <f t="shared" si="357"/>
        <v/>
      </c>
      <c r="S797" s="194" t="str">
        <f t="shared" si="358"/>
        <v/>
      </c>
      <c r="T797" s="194" t="str">
        <f t="shared" si="359"/>
        <v/>
      </c>
      <c r="U797" s="194" t="str">
        <f t="shared" si="360"/>
        <v/>
      </c>
      <c r="V797" s="194" t="str">
        <f t="shared" si="361"/>
        <v/>
      </c>
      <c r="W797" s="194" t="str">
        <f t="shared" si="362"/>
        <v/>
      </c>
      <c r="X797" s="194" t="str">
        <f t="shared" si="363"/>
        <v/>
      </c>
      <c r="Y797" s="194" t="str">
        <f t="shared" si="364"/>
        <v/>
      </c>
      <c r="Z797" s="194" t="str">
        <f t="shared" si="365"/>
        <v/>
      </c>
      <c r="AA797" s="194" t="str">
        <f t="shared" si="366"/>
        <v/>
      </c>
      <c r="AB797" s="194" t="str">
        <f t="shared" si="367"/>
        <v/>
      </c>
      <c r="AC797" s="194" t="str">
        <f t="shared" si="368"/>
        <v/>
      </c>
      <c r="AD797" s="194" t="str">
        <f t="shared" si="369"/>
        <v/>
      </c>
      <c r="AE797" s="194" t="str">
        <f t="shared" si="370"/>
        <v/>
      </c>
      <c r="AF797" s="194" t="str">
        <f t="shared" si="371"/>
        <v/>
      </c>
      <c r="AG797" s="194" t="str">
        <f t="shared" si="372"/>
        <v/>
      </c>
      <c r="AH797" s="194" t="str">
        <f t="shared" si="373"/>
        <v/>
      </c>
      <c r="AI797" s="194" t="str">
        <f t="shared" si="374"/>
        <v/>
      </c>
      <c r="AJ797" s="194" t="str">
        <f t="shared" si="375"/>
        <v/>
      </c>
    </row>
    <row r="798" spans="1:36" x14ac:dyDescent="0.5">
      <c r="A798" s="226">
        <v>796</v>
      </c>
      <c r="C798" s="15" t="s">
        <v>2419</v>
      </c>
      <c r="D798" s="16" t="s">
        <v>639</v>
      </c>
      <c r="E798" s="26"/>
      <c r="F798" s="28"/>
      <c r="G798" s="17" t="str">
        <f t="shared" ca="1" si="351"/>
        <v/>
      </c>
      <c r="H798" s="28"/>
      <c r="I798" s="28"/>
      <c r="J798" s="30"/>
      <c r="K798" s="189">
        <f t="shared" si="377"/>
        <v>0</v>
      </c>
      <c r="L798" s="26"/>
      <c r="M798" s="194" t="str">
        <f t="shared" si="352"/>
        <v/>
      </c>
      <c r="N798" s="194" t="str">
        <f t="shared" si="353"/>
        <v/>
      </c>
      <c r="O798" s="194" t="str">
        <f t="shared" si="354"/>
        <v/>
      </c>
      <c r="P798" s="194" t="str">
        <f t="shared" si="355"/>
        <v/>
      </c>
      <c r="Q798" s="194" t="str">
        <f t="shared" si="356"/>
        <v/>
      </c>
      <c r="R798" s="194" t="str">
        <f t="shared" si="357"/>
        <v/>
      </c>
      <c r="S798" s="194" t="str">
        <f t="shared" si="358"/>
        <v/>
      </c>
      <c r="T798" s="194" t="str">
        <f t="shared" si="359"/>
        <v/>
      </c>
      <c r="U798" s="194" t="str">
        <f t="shared" si="360"/>
        <v/>
      </c>
      <c r="V798" s="194" t="str">
        <f t="shared" si="361"/>
        <v/>
      </c>
      <c r="W798" s="194" t="str">
        <f t="shared" si="362"/>
        <v/>
      </c>
      <c r="X798" s="194" t="str">
        <f t="shared" si="363"/>
        <v/>
      </c>
      <c r="Y798" s="194" t="str">
        <f t="shared" si="364"/>
        <v/>
      </c>
      <c r="Z798" s="194" t="str">
        <f t="shared" si="365"/>
        <v/>
      </c>
      <c r="AA798" s="194" t="str">
        <f t="shared" si="366"/>
        <v/>
      </c>
      <c r="AB798" s="194" t="str">
        <f t="shared" si="367"/>
        <v/>
      </c>
      <c r="AC798" s="194" t="str">
        <f t="shared" si="368"/>
        <v/>
      </c>
      <c r="AD798" s="194" t="str">
        <f t="shared" si="369"/>
        <v/>
      </c>
      <c r="AE798" s="194" t="str">
        <f t="shared" si="370"/>
        <v/>
      </c>
      <c r="AF798" s="194" t="str">
        <f t="shared" si="371"/>
        <v/>
      </c>
      <c r="AG798" s="194" t="str">
        <f t="shared" si="372"/>
        <v/>
      </c>
      <c r="AH798" s="194" t="str">
        <f t="shared" si="373"/>
        <v/>
      </c>
      <c r="AI798" s="194" t="str">
        <f t="shared" si="374"/>
        <v/>
      </c>
      <c r="AJ798" s="194" t="str">
        <f t="shared" si="375"/>
        <v/>
      </c>
    </row>
    <row r="799" spans="1:36" x14ac:dyDescent="0.5">
      <c r="A799" s="226">
        <v>797</v>
      </c>
      <c r="C799" s="15" t="s">
        <v>2409</v>
      </c>
      <c r="D799" s="16" t="s">
        <v>629</v>
      </c>
      <c r="E799" s="26"/>
      <c r="F799" s="28"/>
      <c r="G799" s="17" t="str">
        <f t="shared" ca="1" si="351"/>
        <v/>
      </c>
      <c r="H799" s="28"/>
      <c r="I799" s="28"/>
      <c r="J799" s="30"/>
      <c r="K799" s="189">
        <f t="shared" si="377"/>
        <v>0</v>
      </c>
      <c r="L799" s="26"/>
      <c r="M799" s="194" t="str">
        <f t="shared" si="352"/>
        <v/>
      </c>
      <c r="N799" s="194" t="str">
        <f t="shared" si="353"/>
        <v/>
      </c>
      <c r="O799" s="194" t="str">
        <f t="shared" si="354"/>
        <v/>
      </c>
      <c r="P799" s="194" t="str">
        <f t="shared" si="355"/>
        <v/>
      </c>
      <c r="Q799" s="194" t="str">
        <f t="shared" si="356"/>
        <v/>
      </c>
      <c r="R799" s="194" t="str">
        <f t="shared" si="357"/>
        <v/>
      </c>
      <c r="S799" s="194" t="str">
        <f t="shared" si="358"/>
        <v/>
      </c>
      <c r="T799" s="194" t="str">
        <f t="shared" si="359"/>
        <v/>
      </c>
      <c r="U799" s="194" t="str">
        <f t="shared" si="360"/>
        <v/>
      </c>
      <c r="V799" s="194" t="str">
        <f t="shared" si="361"/>
        <v/>
      </c>
      <c r="W799" s="194" t="str">
        <f t="shared" si="362"/>
        <v/>
      </c>
      <c r="X799" s="194" t="str">
        <f t="shared" si="363"/>
        <v/>
      </c>
      <c r="Y799" s="194" t="str">
        <f t="shared" si="364"/>
        <v/>
      </c>
      <c r="Z799" s="194" t="str">
        <f t="shared" si="365"/>
        <v/>
      </c>
      <c r="AA799" s="194" t="str">
        <f t="shared" si="366"/>
        <v/>
      </c>
      <c r="AB799" s="194" t="str">
        <f t="shared" si="367"/>
        <v/>
      </c>
      <c r="AC799" s="194" t="str">
        <f t="shared" si="368"/>
        <v/>
      </c>
      <c r="AD799" s="194" t="str">
        <f t="shared" si="369"/>
        <v/>
      </c>
      <c r="AE799" s="194" t="str">
        <f t="shared" si="370"/>
        <v/>
      </c>
      <c r="AF799" s="194" t="str">
        <f t="shared" si="371"/>
        <v/>
      </c>
      <c r="AG799" s="194" t="str">
        <f t="shared" si="372"/>
        <v/>
      </c>
      <c r="AH799" s="194" t="str">
        <f t="shared" si="373"/>
        <v/>
      </c>
      <c r="AI799" s="194" t="str">
        <f t="shared" si="374"/>
        <v/>
      </c>
      <c r="AJ799" s="194" t="str">
        <f t="shared" si="375"/>
        <v/>
      </c>
    </row>
    <row r="800" spans="1:36" x14ac:dyDescent="0.5">
      <c r="A800" s="226">
        <v>798</v>
      </c>
      <c r="C800" s="15" t="s">
        <v>2421</v>
      </c>
      <c r="D800" s="16" t="s">
        <v>641</v>
      </c>
      <c r="E800" s="26"/>
      <c r="F800" s="28"/>
      <c r="G800" s="17" t="str">
        <f t="shared" ca="1" si="351"/>
        <v/>
      </c>
      <c r="H800" s="28"/>
      <c r="I800" s="28"/>
      <c r="J800" s="30"/>
      <c r="K800" s="189">
        <f t="shared" si="377"/>
        <v>0</v>
      </c>
      <c r="L800" s="26"/>
      <c r="M800" s="194" t="str">
        <f t="shared" si="352"/>
        <v/>
      </c>
      <c r="N800" s="194" t="str">
        <f t="shared" si="353"/>
        <v/>
      </c>
      <c r="O800" s="194" t="str">
        <f t="shared" si="354"/>
        <v/>
      </c>
      <c r="P800" s="194" t="str">
        <f t="shared" si="355"/>
        <v/>
      </c>
      <c r="Q800" s="194" t="str">
        <f t="shared" si="356"/>
        <v/>
      </c>
      <c r="R800" s="194" t="str">
        <f t="shared" si="357"/>
        <v/>
      </c>
      <c r="S800" s="194" t="str">
        <f t="shared" si="358"/>
        <v/>
      </c>
      <c r="T800" s="194" t="str">
        <f t="shared" si="359"/>
        <v/>
      </c>
      <c r="U800" s="194" t="str">
        <f t="shared" si="360"/>
        <v/>
      </c>
      <c r="V800" s="194" t="str">
        <f t="shared" si="361"/>
        <v/>
      </c>
      <c r="W800" s="194" t="str">
        <f t="shared" si="362"/>
        <v/>
      </c>
      <c r="X800" s="194" t="str">
        <f t="shared" si="363"/>
        <v/>
      </c>
      <c r="Y800" s="194" t="str">
        <f t="shared" si="364"/>
        <v/>
      </c>
      <c r="Z800" s="194" t="str">
        <f t="shared" si="365"/>
        <v/>
      </c>
      <c r="AA800" s="194" t="str">
        <f t="shared" si="366"/>
        <v/>
      </c>
      <c r="AB800" s="194" t="str">
        <f t="shared" si="367"/>
        <v/>
      </c>
      <c r="AC800" s="194" t="str">
        <f t="shared" si="368"/>
        <v/>
      </c>
      <c r="AD800" s="194" t="str">
        <f t="shared" si="369"/>
        <v/>
      </c>
      <c r="AE800" s="194" t="str">
        <f t="shared" si="370"/>
        <v/>
      </c>
      <c r="AF800" s="194" t="str">
        <f t="shared" si="371"/>
        <v/>
      </c>
      <c r="AG800" s="194" t="str">
        <f t="shared" si="372"/>
        <v/>
      </c>
      <c r="AH800" s="194" t="str">
        <f t="shared" si="373"/>
        <v/>
      </c>
      <c r="AI800" s="194" t="str">
        <f t="shared" si="374"/>
        <v/>
      </c>
      <c r="AJ800" s="194" t="str">
        <f t="shared" si="375"/>
        <v/>
      </c>
    </row>
    <row r="801" spans="1:36" x14ac:dyDescent="0.5">
      <c r="A801" s="226">
        <v>799</v>
      </c>
      <c r="C801" s="15" t="s">
        <v>2420</v>
      </c>
      <c r="D801" s="16" t="s">
        <v>640</v>
      </c>
      <c r="E801" s="26"/>
      <c r="F801" s="28"/>
      <c r="G801" s="17" t="str">
        <f t="shared" ca="1" si="351"/>
        <v/>
      </c>
      <c r="H801" s="28"/>
      <c r="I801" s="28"/>
      <c r="J801" s="30"/>
      <c r="K801" s="189">
        <f t="shared" si="377"/>
        <v>0</v>
      </c>
      <c r="L801" s="26"/>
      <c r="M801" s="194" t="str">
        <f t="shared" si="352"/>
        <v/>
      </c>
      <c r="N801" s="194" t="str">
        <f t="shared" si="353"/>
        <v/>
      </c>
      <c r="O801" s="194" t="str">
        <f t="shared" si="354"/>
        <v/>
      </c>
      <c r="P801" s="194" t="str">
        <f t="shared" si="355"/>
        <v/>
      </c>
      <c r="Q801" s="194" t="str">
        <f t="shared" si="356"/>
        <v/>
      </c>
      <c r="R801" s="194" t="str">
        <f t="shared" si="357"/>
        <v/>
      </c>
      <c r="S801" s="194" t="str">
        <f t="shared" si="358"/>
        <v/>
      </c>
      <c r="T801" s="194" t="str">
        <f t="shared" si="359"/>
        <v/>
      </c>
      <c r="U801" s="194" t="str">
        <f t="shared" si="360"/>
        <v/>
      </c>
      <c r="V801" s="194" t="str">
        <f t="shared" si="361"/>
        <v/>
      </c>
      <c r="W801" s="194" t="str">
        <f t="shared" si="362"/>
        <v/>
      </c>
      <c r="X801" s="194" t="str">
        <f t="shared" si="363"/>
        <v/>
      </c>
      <c r="Y801" s="194" t="str">
        <f t="shared" si="364"/>
        <v/>
      </c>
      <c r="Z801" s="194" t="str">
        <f t="shared" si="365"/>
        <v/>
      </c>
      <c r="AA801" s="194" t="str">
        <f t="shared" si="366"/>
        <v/>
      </c>
      <c r="AB801" s="194" t="str">
        <f t="shared" si="367"/>
        <v/>
      </c>
      <c r="AC801" s="194" t="str">
        <f t="shared" si="368"/>
        <v/>
      </c>
      <c r="AD801" s="194" t="str">
        <f t="shared" si="369"/>
        <v/>
      </c>
      <c r="AE801" s="194" t="str">
        <f t="shared" si="370"/>
        <v/>
      </c>
      <c r="AF801" s="194" t="str">
        <f t="shared" si="371"/>
        <v/>
      </c>
      <c r="AG801" s="194" t="str">
        <f t="shared" si="372"/>
        <v/>
      </c>
      <c r="AH801" s="194" t="str">
        <f t="shared" si="373"/>
        <v/>
      </c>
      <c r="AI801" s="194" t="str">
        <f t="shared" si="374"/>
        <v/>
      </c>
      <c r="AJ801" s="194" t="str">
        <f t="shared" si="375"/>
        <v/>
      </c>
    </row>
    <row r="802" spans="1:36" x14ac:dyDescent="0.5">
      <c r="A802" s="226">
        <v>800</v>
      </c>
      <c r="C802" s="15" t="s">
        <v>2423</v>
      </c>
      <c r="D802" s="16" t="s">
        <v>643</v>
      </c>
      <c r="E802" s="26"/>
      <c r="F802" s="28"/>
      <c r="G802" s="17" t="str">
        <f t="shared" ca="1" si="351"/>
        <v/>
      </c>
      <c r="H802" s="28"/>
      <c r="I802" s="28"/>
      <c r="J802" s="30"/>
      <c r="K802" s="189">
        <f t="shared" si="377"/>
        <v>0</v>
      </c>
      <c r="L802" s="26"/>
      <c r="M802" s="194" t="str">
        <f t="shared" si="352"/>
        <v/>
      </c>
      <c r="N802" s="194" t="str">
        <f t="shared" si="353"/>
        <v/>
      </c>
      <c r="O802" s="194" t="str">
        <f t="shared" si="354"/>
        <v/>
      </c>
      <c r="P802" s="194" t="str">
        <f t="shared" si="355"/>
        <v/>
      </c>
      <c r="Q802" s="194" t="str">
        <f t="shared" si="356"/>
        <v/>
      </c>
      <c r="R802" s="194" t="str">
        <f t="shared" si="357"/>
        <v/>
      </c>
      <c r="S802" s="194" t="str">
        <f t="shared" si="358"/>
        <v/>
      </c>
      <c r="T802" s="194" t="str">
        <f t="shared" si="359"/>
        <v/>
      </c>
      <c r="U802" s="194" t="str">
        <f t="shared" si="360"/>
        <v/>
      </c>
      <c r="V802" s="194" t="str">
        <f t="shared" si="361"/>
        <v/>
      </c>
      <c r="W802" s="194" t="str">
        <f t="shared" si="362"/>
        <v/>
      </c>
      <c r="X802" s="194" t="str">
        <f t="shared" si="363"/>
        <v/>
      </c>
      <c r="Y802" s="194" t="str">
        <f t="shared" si="364"/>
        <v/>
      </c>
      <c r="Z802" s="194" t="str">
        <f t="shared" si="365"/>
        <v/>
      </c>
      <c r="AA802" s="194" t="str">
        <f t="shared" si="366"/>
        <v/>
      </c>
      <c r="AB802" s="194" t="str">
        <f t="shared" si="367"/>
        <v/>
      </c>
      <c r="AC802" s="194" t="str">
        <f t="shared" si="368"/>
        <v/>
      </c>
      <c r="AD802" s="194" t="str">
        <f t="shared" si="369"/>
        <v/>
      </c>
      <c r="AE802" s="194" t="str">
        <f t="shared" si="370"/>
        <v/>
      </c>
      <c r="AF802" s="194" t="str">
        <f t="shared" si="371"/>
        <v/>
      </c>
      <c r="AG802" s="194" t="str">
        <f t="shared" si="372"/>
        <v/>
      </c>
      <c r="AH802" s="194" t="str">
        <f t="shared" si="373"/>
        <v/>
      </c>
      <c r="AI802" s="194" t="str">
        <f t="shared" si="374"/>
        <v/>
      </c>
      <c r="AJ802" s="194" t="str">
        <f t="shared" si="375"/>
        <v/>
      </c>
    </row>
    <row r="803" spans="1:36" x14ac:dyDescent="0.5">
      <c r="A803" s="226">
        <v>801</v>
      </c>
      <c r="C803" s="15" t="s">
        <v>2424</v>
      </c>
      <c r="D803" s="16" t="s">
        <v>644</v>
      </c>
      <c r="E803" s="26"/>
      <c r="F803" s="28"/>
      <c r="G803" s="17" t="str">
        <f t="shared" ca="1" si="351"/>
        <v/>
      </c>
      <c r="H803" s="28"/>
      <c r="I803" s="28"/>
      <c r="J803" s="30"/>
      <c r="K803" s="189">
        <f t="shared" si="377"/>
        <v>0</v>
      </c>
      <c r="L803" s="26"/>
      <c r="M803" s="194" t="str">
        <f t="shared" si="352"/>
        <v/>
      </c>
      <c r="N803" s="194" t="str">
        <f t="shared" si="353"/>
        <v/>
      </c>
      <c r="O803" s="194" t="str">
        <f t="shared" si="354"/>
        <v/>
      </c>
      <c r="P803" s="194" t="str">
        <f t="shared" si="355"/>
        <v/>
      </c>
      <c r="Q803" s="194" t="str">
        <f t="shared" si="356"/>
        <v/>
      </c>
      <c r="R803" s="194" t="str">
        <f t="shared" si="357"/>
        <v/>
      </c>
      <c r="S803" s="194" t="str">
        <f t="shared" si="358"/>
        <v/>
      </c>
      <c r="T803" s="194" t="str">
        <f t="shared" si="359"/>
        <v/>
      </c>
      <c r="U803" s="194" t="str">
        <f t="shared" si="360"/>
        <v/>
      </c>
      <c r="V803" s="194" t="str">
        <f t="shared" si="361"/>
        <v/>
      </c>
      <c r="W803" s="194" t="str">
        <f t="shared" si="362"/>
        <v/>
      </c>
      <c r="X803" s="194" t="str">
        <f t="shared" si="363"/>
        <v/>
      </c>
      <c r="Y803" s="194" t="str">
        <f t="shared" si="364"/>
        <v/>
      </c>
      <c r="Z803" s="194" t="str">
        <f t="shared" si="365"/>
        <v/>
      </c>
      <c r="AA803" s="194" t="str">
        <f t="shared" si="366"/>
        <v/>
      </c>
      <c r="AB803" s="194" t="str">
        <f t="shared" si="367"/>
        <v/>
      </c>
      <c r="AC803" s="194" t="str">
        <f t="shared" si="368"/>
        <v/>
      </c>
      <c r="AD803" s="194" t="str">
        <f t="shared" si="369"/>
        <v/>
      </c>
      <c r="AE803" s="194" t="str">
        <f t="shared" si="370"/>
        <v/>
      </c>
      <c r="AF803" s="194" t="str">
        <f t="shared" si="371"/>
        <v/>
      </c>
      <c r="AG803" s="194" t="str">
        <f t="shared" si="372"/>
        <v/>
      </c>
      <c r="AH803" s="194" t="str">
        <f t="shared" si="373"/>
        <v/>
      </c>
      <c r="AI803" s="194" t="str">
        <f t="shared" si="374"/>
        <v/>
      </c>
      <c r="AJ803" s="194" t="str">
        <f t="shared" si="375"/>
        <v/>
      </c>
    </row>
    <row r="804" spans="1:36" x14ac:dyDescent="0.5">
      <c r="A804" s="226">
        <v>802</v>
      </c>
      <c r="C804" s="15" t="s">
        <v>2425</v>
      </c>
      <c r="D804" s="16" t="s">
        <v>3465</v>
      </c>
      <c r="E804" s="26"/>
      <c r="F804" s="28"/>
      <c r="G804" s="17" t="str">
        <f t="shared" ca="1" si="351"/>
        <v/>
      </c>
      <c r="H804" s="28"/>
      <c r="I804" s="28"/>
      <c r="J804" s="30"/>
      <c r="K804" s="189">
        <f t="shared" si="377"/>
        <v>0</v>
      </c>
      <c r="L804" s="26"/>
      <c r="M804" s="194" t="str">
        <f t="shared" si="352"/>
        <v/>
      </c>
      <c r="N804" s="194" t="str">
        <f t="shared" si="353"/>
        <v/>
      </c>
      <c r="O804" s="194" t="str">
        <f t="shared" si="354"/>
        <v/>
      </c>
      <c r="P804" s="194" t="str">
        <f t="shared" si="355"/>
        <v/>
      </c>
      <c r="Q804" s="194" t="str">
        <f t="shared" si="356"/>
        <v/>
      </c>
      <c r="R804" s="194" t="str">
        <f t="shared" si="357"/>
        <v/>
      </c>
      <c r="S804" s="194" t="str">
        <f t="shared" si="358"/>
        <v/>
      </c>
      <c r="T804" s="194" t="str">
        <f t="shared" si="359"/>
        <v/>
      </c>
      <c r="U804" s="194" t="str">
        <f t="shared" si="360"/>
        <v/>
      </c>
      <c r="V804" s="194" t="str">
        <f t="shared" si="361"/>
        <v/>
      </c>
      <c r="W804" s="194" t="str">
        <f t="shared" si="362"/>
        <v/>
      </c>
      <c r="X804" s="194" t="str">
        <f t="shared" si="363"/>
        <v/>
      </c>
      <c r="Y804" s="194" t="str">
        <f t="shared" si="364"/>
        <v/>
      </c>
      <c r="Z804" s="194" t="str">
        <f t="shared" si="365"/>
        <v/>
      </c>
      <c r="AA804" s="194" t="str">
        <f t="shared" si="366"/>
        <v/>
      </c>
      <c r="AB804" s="194" t="str">
        <f t="shared" si="367"/>
        <v/>
      </c>
      <c r="AC804" s="194" t="str">
        <f t="shared" si="368"/>
        <v/>
      </c>
      <c r="AD804" s="194" t="str">
        <f t="shared" si="369"/>
        <v/>
      </c>
      <c r="AE804" s="194" t="str">
        <f t="shared" si="370"/>
        <v/>
      </c>
      <c r="AF804" s="194" t="str">
        <f t="shared" si="371"/>
        <v/>
      </c>
      <c r="AG804" s="194" t="str">
        <f t="shared" si="372"/>
        <v/>
      </c>
      <c r="AH804" s="194" t="str">
        <f t="shared" si="373"/>
        <v/>
      </c>
      <c r="AI804" s="194" t="str">
        <f t="shared" si="374"/>
        <v/>
      </c>
      <c r="AJ804" s="194" t="str">
        <f t="shared" si="375"/>
        <v/>
      </c>
    </row>
    <row r="805" spans="1:36" x14ac:dyDescent="0.5">
      <c r="A805" s="226">
        <v>803</v>
      </c>
      <c r="C805" s="15" t="s">
        <v>2426</v>
      </c>
      <c r="D805" s="16" t="s">
        <v>645</v>
      </c>
      <c r="E805" s="26"/>
      <c r="F805" s="28"/>
      <c r="G805" s="17" t="str">
        <f t="shared" ca="1" si="351"/>
        <v/>
      </c>
      <c r="H805" s="28"/>
      <c r="I805" s="28"/>
      <c r="J805" s="30"/>
      <c r="K805" s="189">
        <f t="shared" si="377"/>
        <v>0</v>
      </c>
      <c r="L805" s="26"/>
      <c r="M805" s="194" t="str">
        <f t="shared" si="352"/>
        <v/>
      </c>
      <c r="N805" s="194" t="str">
        <f t="shared" si="353"/>
        <v/>
      </c>
      <c r="O805" s="194" t="str">
        <f t="shared" si="354"/>
        <v/>
      </c>
      <c r="P805" s="194" t="str">
        <f t="shared" si="355"/>
        <v/>
      </c>
      <c r="Q805" s="194" t="str">
        <f t="shared" si="356"/>
        <v/>
      </c>
      <c r="R805" s="194" t="str">
        <f t="shared" si="357"/>
        <v/>
      </c>
      <c r="S805" s="194" t="str">
        <f t="shared" si="358"/>
        <v/>
      </c>
      <c r="T805" s="194" t="str">
        <f t="shared" si="359"/>
        <v/>
      </c>
      <c r="U805" s="194" t="str">
        <f t="shared" si="360"/>
        <v/>
      </c>
      <c r="V805" s="194" t="str">
        <f t="shared" si="361"/>
        <v/>
      </c>
      <c r="W805" s="194" t="str">
        <f t="shared" si="362"/>
        <v/>
      </c>
      <c r="X805" s="194" t="str">
        <f t="shared" si="363"/>
        <v/>
      </c>
      <c r="Y805" s="194" t="str">
        <f t="shared" si="364"/>
        <v/>
      </c>
      <c r="Z805" s="194" t="str">
        <f t="shared" si="365"/>
        <v/>
      </c>
      <c r="AA805" s="194" t="str">
        <f t="shared" si="366"/>
        <v/>
      </c>
      <c r="AB805" s="194" t="str">
        <f t="shared" si="367"/>
        <v/>
      </c>
      <c r="AC805" s="194" t="str">
        <f t="shared" si="368"/>
        <v/>
      </c>
      <c r="AD805" s="194" t="str">
        <f t="shared" si="369"/>
        <v/>
      </c>
      <c r="AE805" s="194" t="str">
        <f t="shared" si="370"/>
        <v/>
      </c>
      <c r="AF805" s="194" t="str">
        <f t="shared" si="371"/>
        <v/>
      </c>
      <c r="AG805" s="194" t="str">
        <f t="shared" si="372"/>
        <v/>
      </c>
      <c r="AH805" s="194" t="str">
        <f t="shared" si="373"/>
        <v/>
      </c>
      <c r="AI805" s="194" t="str">
        <f t="shared" si="374"/>
        <v/>
      </c>
      <c r="AJ805" s="194" t="str">
        <f t="shared" si="375"/>
        <v/>
      </c>
    </row>
    <row r="806" spans="1:36" x14ac:dyDescent="0.5">
      <c r="A806" s="226">
        <v>804</v>
      </c>
      <c r="C806" s="15" t="s">
        <v>2427</v>
      </c>
      <c r="D806" s="16" t="s">
        <v>646</v>
      </c>
      <c r="E806" s="26"/>
      <c r="F806" s="28"/>
      <c r="G806" s="17" t="str">
        <f t="shared" ca="1" si="351"/>
        <v/>
      </c>
      <c r="H806" s="28"/>
      <c r="I806" s="28"/>
      <c r="J806" s="30"/>
      <c r="K806" s="189">
        <f t="shared" si="377"/>
        <v>0</v>
      </c>
      <c r="L806" s="26"/>
      <c r="M806" s="194" t="str">
        <f t="shared" si="352"/>
        <v/>
      </c>
      <c r="N806" s="194" t="str">
        <f t="shared" si="353"/>
        <v/>
      </c>
      <c r="O806" s="194" t="str">
        <f t="shared" si="354"/>
        <v/>
      </c>
      <c r="P806" s="194" t="str">
        <f t="shared" si="355"/>
        <v/>
      </c>
      <c r="Q806" s="194" t="str">
        <f t="shared" si="356"/>
        <v/>
      </c>
      <c r="R806" s="194" t="str">
        <f t="shared" si="357"/>
        <v/>
      </c>
      <c r="S806" s="194" t="str">
        <f t="shared" si="358"/>
        <v/>
      </c>
      <c r="T806" s="194" t="str">
        <f t="shared" si="359"/>
        <v/>
      </c>
      <c r="U806" s="194" t="str">
        <f t="shared" si="360"/>
        <v/>
      </c>
      <c r="V806" s="194" t="str">
        <f t="shared" si="361"/>
        <v/>
      </c>
      <c r="W806" s="194" t="str">
        <f t="shared" si="362"/>
        <v/>
      </c>
      <c r="X806" s="194" t="str">
        <f t="shared" si="363"/>
        <v/>
      </c>
      <c r="Y806" s="194" t="str">
        <f t="shared" si="364"/>
        <v/>
      </c>
      <c r="Z806" s="194" t="str">
        <f t="shared" si="365"/>
        <v/>
      </c>
      <c r="AA806" s="194" t="str">
        <f t="shared" si="366"/>
        <v/>
      </c>
      <c r="AB806" s="194" t="str">
        <f t="shared" si="367"/>
        <v/>
      </c>
      <c r="AC806" s="194" t="str">
        <f t="shared" si="368"/>
        <v/>
      </c>
      <c r="AD806" s="194" t="str">
        <f t="shared" si="369"/>
        <v/>
      </c>
      <c r="AE806" s="194" t="str">
        <f t="shared" si="370"/>
        <v/>
      </c>
      <c r="AF806" s="194" t="str">
        <f t="shared" si="371"/>
        <v/>
      </c>
      <c r="AG806" s="194" t="str">
        <f t="shared" si="372"/>
        <v/>
      </c>
      <c r="AH806" s="194" t="str">
        <f t="shared" si="373"/>
        <v/>
      </c>
      <c r="AI806" s="194" t="str">
        <f t="shared" si="374"/>
        <v/>
      </c>
      <c r="AJ806" s="194" t="str">
        <f t="shared" si="375"/>
        <v/>
      </c>
    </row>
    <row r="807" spans="1:36" x14ac:dyDescent="0.5">
      <c r="A807" s="226">
        <v>805</v>
      </c>
      <c r="C807" s="15" t="s">
        <v>2428</v>
      </c>
      <c r="D807" s="16" t="s">
        <v>647</v>
      </c>
      <c r="E807" s="26"/>
      <c r="F807" s="28"/>
      <c r="G807" s="17" t="str">
        <f t="shared" ca="1" si="351"/>
        <v/>
      </c>
      <c r="H807" s="28"/>
      <c r="I807" s="28"/>
      <c r="J807" s="30"/>
      <c r="K807" s="189">
        <f t="shared" si="377"/>
        <v>0</v>
      </c>
      <c r="L807" s="26"/>
      <c r="M807" s="194" t="str">
        <f t="shared" si="352"/>
        <v/>
      </c>
      <c r="N807" s="194" t="str">
        <f t="shared" si="353"/>
        <v/>
      </c>
      <c r="O807" s="194" t="str">
        <f t="shared" si="354"/>
        <v/>
      </c>
      <c r="P807" s="194" t="str">
        <f t="shared" si="355"/>
        <v/>
      </c>
      <c r="Q807" s="194" t="str">
        <f t="shared" si="356"/>
        <v/>
      </c>
      <c r="R807" s="194" t="str">
        <f t="shared" si="357"/>
        <v/>
      </c>
      <c r="S807" s="194" t="str">
        <f t="shared" si="358"/>
        <v/>
      </c>
      <c r="T807" s="194" t="str">
        <f t="shared" si="359"/>
        <v/>
      </c>
      <c r="U807" s="194" t="str">
        <f t="shared" si="360"/>
        <v/>
      </c>
      <c r="V807" s="194" t="str">
        <f t="shared" si="361"/>
        <v/>
      </c>
      <c r="W807" s="194" t="str">
        <f t="shared" si="362"/>
        <v/>
      </c>
      <c r="X807" s="194" t="str">
        <f t="shared" si="363"/>
        <v/>
      </c>
      <c r="Y807" s="194" t="str">
        <f t="shared" si="364"/>
        <v/>
      </c>
      <c r="Z807" s="194" t="str">
        <f t="shared" si="365"/>
        <v/>
      </c>
      <c r="AA807" s="194" t="str">
        <f t="shared" si="366"/>
        <v/>
      </c>
      <c r="AB807" s="194" t="str">
        <f t="shared" si="367"/>
        <v/>
      </c>
      <c r="AC807" s="194" t="str">
        <f t="shared" si="368"/>
        <v/>
      </c>
      <c r="AD807" s="194" t="str">
        <f t="shared" si="369"/>
        <v/>
      </c>
      <c r="AE807" s="194" t="str">
        <f t="shared" si="370"/>
        <v/>
      </c>
      <c r="AF807" s="194" t="str">
        <f t="shared" si="371"/>
        <v/>
      </c>
      <c r="AG807" s="194" t="str">
        <f t="shared" si="372"/>
        <v/>
      </c>
      <c r="AH807" s="194" t="str">
        <f t="shared" si="373"/>
        <v/>
      </c>
      <c r="AI807" s="194" t="str">
        <f t="shared" si="374"/>
        <v/>
      </c>
      <c r="AJ807" s="194" t="str">
        <f t="shared" si="375"/>
        <v/>
      </c>
    </row>
    <row r="808" spans="1:36" x14ac:dyDescent="0.5">
      <c r="A808" s="226">
        <v>806</v>
      </c>
      <c r="C808" s="15" t="s">
        <v>2429</v>
      </c>
      <c r="D808" s="16" t="s">
        <v>648</v>
      </c>
      <c r="E808" s="26"/>
      <c r="F808" s="28"/>
      <c r="G808" s="17" t="str">
        <f t="shared" ca="1" si="351"/>
        <v/>
      </c>
      <c r="H808" s="28"/>
      <c r="I808" s="28"/>
      <c r="J808" s="30"/>
      <c r="K808" s="189">
        <f t="shared" si="377"/>
        <v>0</v>
      </c>
      <c r="L808" s="26"/>
      <c r="M808" s="194" t="str">
        <f t="shared" si="352"/>
        <v/>
      </c>
      <c r="N808" s="194" t="str">
        <f t="shared" si="353"/>
        <v/>
      </c>
      <c r="O808" s="194" t="str">
        <f t="shared" si="354"/>
        <v/>
      </c>
      <c r="P808" s="194" t="str">
        <f t="shared" si="355"/>
        <v/>
      </c>
      <c r="Q808" s="194" t="str">
        <f t="shared" si="356"/>
        <v/>
      </c>
      <c r="R808" s="194" t="str">
        <f t="shared" si="357"/>
        <v/>
      </c>
      <c r="S808" s="194" t="str">
        <f t="shared" si="358"/>
        <v/>
      </c>
      <c r="T808" s="194" t="str">
        <f t="shared" si="359"/>
        <v/>
      </c>
      <c r="U808" s="194" t="str">
        <f t="shared" si="360"/>
        <v/>
      </c>
      <c r="V808" s="194" t="str">
        <f t="shared" si="361"/>
        <v/>
      </c>
      <c r="W808" s="194" t="str">
        <f t="shared" si="362"/>
        <v/>
      </c>
      <c r="X808" s="194" t="str">
        <f t="shared" si="363"/>
        <v/>
      </c>
      <c r="Y808" s="194" t="str">
        <f t="shared" si="364"/>
        <v/>
      </c>
      <c r="Z808" s="194" t="str">
        <f t="shared" si="365"/>
        <v/>
      </c>
      <c r="AA808" s="194" t="str">
        <f t="shared" si="366"/>
        <v/>
      </c>
      <c r="AB808" s="194" t="str">
        <f t="shared" si="367"/>
        <v/>
      </c>
      <c r="AC808" s="194" t="str">
        <f t="shared" si="368"/>
        <v/>
      </c>
      <c r="AD808" s="194" t="str">
        <f t="shared" si="369"/>
        <v/>
      </c>
      <c r="AE808" s="194" t="str">
        <f t="shared" si="370"/>
        <v/>
      </c>
      <c r="AF808" s="194" t="str">
        <f t="shared" si="371"/>
        <v/>
      </c>
      <c r="AG808" s="194" t="str">
        <f t="shared" si="372"/>
        <v/>
      </c>
      <c r="AH808" s="194" t="str">
        <f t="shared" si="373"/>
        <v/>
      </c>
      <c r="AI808" s="194" t="str">
        <f t="shared" si="374"/>
        <v/>
      </c>
      <c r="AJ808" s="194" t="str">
        <f t="shared" si="375"/>
        <v/>
      </c>
    </row>
    <row r="809" spans="1:36" x14ac:dyDescent="0.5">
      <c r="A809" s="226">
        <v>807</v>
      </c>
      <c r="C809" s="15" t="s">
        <v>2422</v>
      </c>
      <c r="D809" s="16" t="s">
        <v>642</v>
      </c>
      <c r="E809" s="26"/>
      <c r="F809" s="28"/>
      <c r="G809" s="17" t="str">
        <f t="shared" ca="1" si="351"/>
        <v/>
      </c>
      <c r="H809" s="28"/>
      <c r="I809" s="28"/>
      <c r="J809" s="30"/>
      <c r="K809" s="189">
        <f t="shared" si="377"/>
        <v>0</v>
      </c>
      <c r="L809" s="26"/>
      <c r="M809" s="194" t="str">
        <f t="shared" si="352"/>
        <v/>
      </c>
      <c r="N809" s="194" t="str">
        <f t="shared" si="353"/>
        <v/>
      </c>
      <c r="O809" s="194" t="str">
        <f t="shared" si="354"/>
        <v/>
      </c>
      <c r="P809" s="194" t="str">
        <f t="shared" si="355"/>
        <v/>
      </c>
      <c r="Q809" s="194" t="str">
        <f t="shared" si="356"/>
        <v/>
      </c>
      <c r="R809" s="194" t="str">
        <f t="shared" si="357"/>
        <v/>
      </c>
      <c r="S809" s="194" t="str">
        <f t="shared" si="358"/>
        <v/>
      </c>
      <c r="T809" s="194" t="str">
        <f t="shared" si="359"/>
        <v/>
      </c>
      <c r="U809" s="194" t="str">
        <f t="shared" si="360"/>
        <v/>
      </c>
      <c r="V809" s="194" t="str">
        <f t="shared" si="361"/>
        <v/>
      </c>
      <c r="W809" s="194" t="str">
        <f t="shared" si="362"/>
        <v/>
      </c>
      <c r="X809" s="194" t="str">
        <f t="shared" si="363"/>
        <v/>
      </c>
      <c r="Y809" s="194" t="str">
        <f t="shared" si="364"/>
        <v/>
      </c>
      <c r="Z809" s="194" t="str">
        <f t="shared" si="365"/>
        <v/>
      </c>
      <c r="AA809" s="194" t="str">
        <f t="shared" si="366"/>
        <v/>
      </c>
      <c r="AB809" s="194" t="str">
        <f t="shared" si="367"/>
        <v/>
      </c>
      <c r="AC809" s="194" t="str">
        <f t="shared" si="368"/>
        <v/>
      </c>
      <c r="AD809" s="194" t="str">
        <f t="shared" si="369"/>
        <v/>
      </c>
      <c r="AE809" s="194" t="str">
        <f t="shared" si="370"/>
        <v/>
      </c>
      <c r="AF809" s="194" t="str">
        <f t="shared" si="371"/>
        <v/>
      </c>
      <c r="AG809" s="194" t="str">
        <f t="shared" si="372"/>
        <v/>
      </c>
      <c r="AH809" s="194" t="str">
        <f t="shared" si="373"/>
        <v/>
      </c>
      <c r="AI809" s="194" t="str">
        <f t="shared" si="374"/>
        <v/>
      </c>
      <c r="AJ809" s="194" t="str">
        <f t="shared" si="375"/>
        <v/>
      </c>
    </row>
    <row r="810" spans="1:36" x14ac:dyDescent="0.5">
      <c r="A810" s="226">
        <v>808</v>
      </c>
      <c r="C810" s="15" t="s">
        <v>2431</v>
      </c>
      <c r="D810" s="16" t="s">
        <v>650</v>
      </c>
      <c r="E810" s="26"/>
      <c r="F810" s="28"/>
      <c r="G810" s="17" t="str">
        <f t="shared" ca="1" si="351"/>
        <v/>
      </c>
      <c r="H810" s="28"/>
      <c r="I810" s="28"/>
      <c r="J810" s="30"/>
      <c r="K810" s="189">
        <f t="shared" si="377"/>
        <v>0</v>
      </c>
      <c r="L810" s="26"/>
      <c r="M810" s="194" t="str">
        <f t="shared" si="352"/>
        <v/>
      </c>
      <c r="N810" s="194" t="str">
        <f t="shared" si="353"/>
        <v/>
      </c>
      <c r="O810" s="194" t="str">
        <f t="shared" si="354"/>
        <v/>
      </c>
      <c r="P810" s="194" t="str">
        <f t="shared" si="355"/>
        <v/>
      </c>
      <c r="Q810" s="194" t="str">
        <f t="shared" si="356"/>
        <v/>
      </c>
      <c r="R810" s="194" t="str">
        <f t="shared" si="357"/>
        <v/>
      </c>
      <c r="S810" s="194" t="str">
        <f t="shared" si="358"/>
        <v/>
      </c>
      <c r="T810" s="194" t="str">
        <f t="shared" si="359"/>
        <v/>
      </c>
      <c r="U810" s="194" t="str">
        <f t="shared" si="360"/>
        <v/>
      </c>
      <c r="V810" s="194" t="str">
        <f t="shared" si="361"/>
        <v/>
      </c>
      <c r="W810" s="194" t="str">
        <f t="shared" si="362"/>
        <v/>
      </c>
      <c r="X810" s="194" t="str">
        <f t="shared" si="363"/>
        <v/>
      </c>
      <c r="Y810" s="194" t="str">
        <f t="shared" si="364"/>
        <v/>
      </c>
      <c r="Z810" s="194" t="str">
        <f t="shared" si="365"/>
        <v/>
      </c>
      <c r="AA810" s="194" t="str">
        <f t="shared" si="366"/>
        <v/>
      </c>
      <c r="AB810" s="194" t="str">
        <f t="shared" si="367"/>
        <v/>
      </c>
      <c r="AC810" s="194" t="str">
        <f t="shared" si="368"/>
        <v/>
      </c>
      <c r="AD810" s="194" t="str">
        <f t="shared" si="369"/>
        <v/>
      </c>
      <c r="AE810" s="194" t="str">
        <f t="shared" si="370"/>
        <v/>
      </c>
      <c r="AF810" s="194" t="str">
        <f t="shared" si="371"/>
        <v/>
      </c>
      <c r="AG810" s="194" t="str">
        <f t="shared" si="372"/>
        <v/>
      </c>
      <c r="AH810" s="194" t="str">
        <f t="shared" si="373"/>
        <v/>
      </c>
      <c r="AI810" s="194" t="str">
        <f t="shared" si="374"/>
        <v/>
      </c>
      <c r="AJ810" s="194" t="str">
        <f t="shared" si="375"/>
        <v/>
      </c>
    </row>
    <row r="811" spans="1:36" x14ac:dyDescent="0.5">
      <c r="A811" s="226">
        <v>809</v>
      </c>
      <c r="C811" s="15" t="s">
        <v>2432</v>
      </c>
      <c r="D811" s="16" t="s">
        <v>651</v>
      </c>
      <c r="E811" s="26"/>
      <c r="F811" s="28"/>
      <c r="G811" s="17" t="str">
        <f t="shared" ca="1" si="351"/>
        <v/>
      </c>
      <c r="H811" s="28"/>
      <c r="I811" s="28"/>
      <c r="J811" s="30"/>
      <c r="K811" s="189">
        <f t="shared" si="377"/>
        <v>0</v>
      </c>
      <c r="L811" s="26"/>
      <c r="M811" s="194" t="str">
        <f t="shared" si="352"/>
        <v/>
      </c>
      <c r="N811" s="194" t="str">
        <f t="shared" si="353"/>
        <v/>
      </c>
      <c r="O811" s="194" t="str">
        <f t="shared" si="354"/>
        <v/>
      </c>
      <c r="P811" s="194" t="str">
        <f t="shared" si="355"/>
        <v/>
      </c>
      <c r="Q811" s="194" t="str">
        <f t="shared" si="356"/>
        <v/>
      </c>
      <c r="R811" s="194" t="str">
        <f t="shared" si="357"/>
        <v/>
      </c>
      <c r="S811" s="194" t="str">
        <f t="shared" si="358"/>
        <v/>
      </c>
      <c r="T811" s="194" t="str">
        <f t="shared" si="359"/>
        <v/>
      </c>
      <c r="U811" s="194" t="str">
        <f t="shared" si="360"/>
        <v/>
      </c>
      <c r="V811" s="194" t="str">
        <f t="shared" si="361"/>
        <v/>
      </c>
      <c r="W811" s="194" t="str">
        <f t="shared" si="362"/>
        <v/>
      </c>
      <c r="X811" s="194" t="str">
        <f t="shared" si="363"/>
        <v/>
      </c>
      <c r="Y811" s="194" t="str">
        <f t="shared" si="364"/>
        <v/>
      </c>
      <c r="Z811" s="194" t="str">
        <f t="shared" si="365"/>
        <v/>
      </c>
      <c r="AA811" s="194" t="str">
        <f t="shared" si="366"/>
        <v/>
      </c>
      <c r="AB811" s="194" t="str">
        <f t="shared" si="367"/>
        <v/>
      </c>
      <c r="AC811" s="194" t="str">
        <f t="shared" si="368"/>
        <v/>
      </c>
      <c r="AD811" s="194" t="str">
        <f t="shared" si="369"/>
        <v/>
      </c>
      <c r="AE811" s="194" t="str">
        <f t="shared" si="370"/>
        <v/>
      </c>
      <c r="AF811" s="194" t="str">
        <f t="shared" si="371"/>
        <v/>
      </c>
      <c r="AG811" s="194" t="str">
        <f t="shared" si="372"/>
        <v/>
      </c>
      <c r="AH811" s="194" t="str">
        <f t="shared" si="373"/>
        <v/>
      </c>
      <c r="AI811" s="194" t="str">
        <f t="shared" si="374"/>
        <v/>
      </c>
      <c r="AJ811" s="194" t="str">
        <f t="shared" si="375"/>
        <v/>
      </c>
    </row>
    <row r="812" spans="1:36" x14ac:dyDescent="0.5">
      <c r="A812" s="226">
        <v>810</v>
      </c>
      <c r="C812" s="15" t="s">
        <v>2430</v>
      </c>
      <c r="D812" s="16" t="s">
        <v>649</v>
      </c>
      <c r="E812" s="26"/>
      <c r="F812" s="28"/>
      <c r="G812" s="17" t="str">
        <f t="shared" ca="1" si="351"/>
        <v/>
      </c>
      <c r="H812" s="28"/>
      <c r="I812" s="28"/>
      <c r="J812" s="30"/>
      <c r="K812" s="189">
        <f t="shared" si="377"/>
        <v>0</v>
      </c>
      <c r="L812" s="26"/>
      <c r="M812" s="194" t="str">
        <f t="shared" si="352"/>
        <v/>
      </c>
      <c r="N812" s="194" t="str">
        <f t="shared" si="353"/>
        <v/>
      </c>
      <c r="O812" s="194" t="str">
        <f t="shared" si="354"/>
        <v/>
      </c>
      <c r="P812" s="194" t="str">
        <f t="shared" si="355"/>
        <v/>
      </c>
      <c r="Q812" s="194" t="str">
        <f t="shared" si="356"/>
        <v/>
      </c>
      <c r="R812" s="194" t="str">
        <f t="shared" si="357"/>
        <v/>
      </c>
      <c r="S812" s="194" t="str">
        <f t="shared" si="358"/>
        <v/>
      </c>
      <c r="T812" s="194" t="str">
        <f t="shared" si="359"/>
        <v/>
      </c>
      <c r="U812" s="194" t="str">
        <f t="shared" si="360"/>
        <v/>
      </c>
      <c r="V812" s="194" t="str">
        <f t="shared" si="361"/>
        <v/>
      </c>
      <c r="W812" s="194" t="str">
        <f t="shared" si="362"/>
        <v/>
      </c>
      <c r="X812" s="194" t="str">
        <f t="shared" si="363"/>
        <v/>
      </c>
      <c r="Y812" s="194" t="str">
        <f t="shared" si="364"/>
        <v/>
      </c>
      <c r="Z812" s="194" t="str">
        <f t="shared" si="365"/>
        <v/>
      </c>
      <c r="AA812" s="194" t="str">
        <f t="shared" si="366"/>
        <v/>
      </c>
      <c r="AB812" s="194" t="str">
        <f t="shared" si="367"/>
        <v/>
      </c>
      <c r="AC812" s="194" t="str">
        <f t="shared" si="368"/>
        <v/>
      </c>
      <c r="AD812" s="194" t="str">
        <f t="shared" si="369"/>
        <v/>
      </c>
      <c r="AE812" s="194" t="str">
        <f t="shared" si="370"/>
        <v/>
      </c>
      <c r="AF812" s="194" t="str">
        <f t="shared" si="371"/>
        <v/>
      </c>
      <c r="AG812" s="194" t="str">
        <f t="shared" si="372"/>
        <v/>
      </c>
      <c r="AH812" s="194" t="str">
        <f t="shared" si="373"/>
        <v/>
      </c>
      <c r="AI812" s="194" t="str">
        <f t="shared" si="374"/>
        <v/>
      </c>
      <c r="AJ812" s="194" t="str">
        <f t="shared" si="375"/>
        <v/>
      </c>
    </row>
    <row r="813" spans="1:36" s="92" customFormat="1" ht="20.25" thickBot="1" x14ac:dyDescent="0.55000000000000004">
      <c r="A813" s="227">
        <v>811</v>
      </c>
      <c r="B813" s="220"/>
      <c r="C813" s="93" t="s">
        <v>2433</v>
      </c>
      <c r="D813" s="94" t="s">
        <v>652</v>
      </c>
      <c r="E813" s="95"/>
      <c r="F813" s="98"/>
      <c r="G813" s="97" t="str">
        <f t="shared" ca="1" si="351"/>
        <v/>
      </c>
      <c r="H813" s="98"/>
      <c r="I813" s="98"/>
      <c r="J813" s="99"/>
      <c r="K813" s="190">
        <f t="shared" si="377"/>
        <v>0</v>
      </c>
      <c r="L813" s="95"/>
      <c r="M813" s="195" t="str">
        <f t="shared" si="352"/>
        <v/>
      </c>
      <c r="N813" s="195" t="str">
        <f t="shared" si="353"/>
        <v/>
      </c>
      <c r="O813" s="195" t="str">
        <f t="shared" si="354"/>
        <v/>
      </c>
      <c r="P813" s="195" t="str">
        <f t="shared" si="355"/>
        <v/>
      </c>
      <c r="Q813" s="195" t="str">
        <f t="shared" si="356"/>
        <v/>
      </c>
      <c r="R813" s="195" t="str">
        <f t="shared" si="357"/>
        <v/>
      </c>
      <c r="S813" s="195" t="str">
        <f t="shared" si="358"/>
        <v/>
      </c>
      <c r="T813" s="195" t="str">
        <f t="shared" si="359"/>
        <v/>
      </c>
      <c r="U813" s="195" t="str">
        <f t="shared" si="360"/>
        <v/>
      </c>
      <c r="V813" s="195" t="str">
        <f t="shared" si="361"/>
        <v/>
      </c>
      <c r="W813" s="195" t="str">
        <f t="shared" si="362"/>
        <v/>
      </c>
      <c r="X813" s="195" t="str">
        <f t="shared" si="363"/>
        <v/>
      </c>
      <c r="Y813" s="195" t="str">
        <f t="shared" si="364"/>
        <v/>
      </c>
      <c r="Z813" s="195" t="str">
        <f t="shared" si="365"/>
        <v/>
      </c>
      <c r="AA813" s="195" t="str">
        <f t="shared" si="366"/>
        <v/>
      </c>
      <c r="AB813" s="195" t="str">
        <f t="shared" si="367"/>
        <v/>
      </c>
      <c r="AC813" s="195" t="str">
        <f t="shared" si="368"/>
        <v/>
      </c>
      <c r="AD813" s="195" t="str">
        <f t="shared" si="369"/>
        <v/>
      </c>
      <c r="AE813" s="195" t="str">
        <f t="shared" si="370"/>
        <v/>
      </c>
      <c r="AF813" s="195" t="str">
        <f t="shared" si="371"/>
        <v/>
      </c>
      <c r="AG813" s="195" t="str">
        <f t="shared" si="372"/>
        <v/>
      </c>
      <c r="AH813" s="195" t="str">
        <f t="shared" si="373"/>
        <v/>
      </c>
      <c r="AI813" s="195" t="str">
        <f t="shared" si="374"/>
        <v/>
      </c>
      <c r="AJ813" s="195" t="str">
        <f t="shared" si="375"/>
        <v/>
      </c>
    </row>
    <row r="814" spans="1:36" s="110" customFormat="1" ht="20.25" thickBot="1" x14ac:dyDescent="0.55000000000000004">
      <c r="A814" s="228">
        <v>812</v>
      </c>
      <c r="B814" s="221"/>
      <c r="C814" s="104">
        <v>5</v>
      </c>
      <c r="D814" s="105" t="s">
        <v>653</v>
      </c>
      <c r="E814" s="106"/>
      <c r="F814" s="107"/>
      <c r="G814" s="108" t="str">
        <f t="shared" ca="1" si="351"/>
        <v/>
      </c>
      <c r="H814" s="107"/>
      <c r="I814" s="107"/>
      <c r="J814" s="109"/>
      <c r="K814" s="132"/>
      <c r="L814" s="106"/>
      <c r="M814" s="197" t="str">
        <f t="shared" si="352"/>
        <v/>
      </c>
      <c r="N814" s="197" t="str">
        <f t="shared" si="353"/>
        <v/>
      </c>
      <c r="O814" s="197" t="str">
        <f t="shared" si="354"/>
        <v/>
      </c>
      <c r="P814" s="197" t="str">
        <f t="shared" si="355"/>
        <v/>
      </c>
      <c r="Q814" s="197" t="str">
        <f t="shared" si="356"/>
        <v/>
      </c>
      <c r="R814" s="197" t="str">
        <f t="shared" si="357"/>
        <v/>
      </c>
      <c r="S814" s="197" t="str">
        <f t="shared" si="358"/>
        <v/>
      </c>
      <c r="T814" s="197" t="str">
        <f t="shared" si="359"/>
        <v/>
      </c>
      <c r="U814" s="197" t="str">
        <f t="shared" si="360"/>
        <v/>
      </c>
      <c r="V814" s="197" t="str">
        <f t="shared" si="361"/>
        <v/>
      </c>
      <c r="W814" s="197" t="str">
        <f t="shared" si="362"/>
        <v/>
      </c>
      <c r="X814" s="197" t="str">
        <f t="shared" si="363"/>
        <v/>
      </c>
      <c r="Y814" s="197" t="str">
        <f t="shared" si="364"/>
        <v/>
      </c>
      <c r="Z814" s="197" t="str">
        <f t="shared" si="365"/>
        <v/>
      </c>
      <c r="AA814" s="197" t="str">
        <f t="shared" si="366"/>
        <v/>
      </c>
      <c r="AB814" s="197" t="str">
        <f t="shared" si="367"/>
        <v/>
      </c>
      <c r="AC814" s="197" t="str">
        <f t="shared" si="368"/>
        <v/>
      </c>
      <c r="AD814" s="197" t="str">
        <f t="shared" si="369"/>
        <v/>
      </c>
      <c r="AE814" s="197" t="str">
        <f t="shared" si="370"/>
        <v/>
      </c>
      <c r="AF814" s="197" t="str">
        <f t="shared" si="371"/>
        <v/>
      </c>
      <c r="AG814" s="197" t="str">
        <f t="shared" si="372"/>
        <v/>
      </c>
      <c r="AH814" s="197" t="str">
        <f t="shared" si="373"/>
        <v/>
      </c>
      <c r="AI814" s="197" t="str">
        <f t="shared" si="374"/>
        <v/>
      </c>
      <c r="AJ814" s="197" t="str">
        <f t="shared" si="375"/>
        <v/>
      </c>
    </row>
    <row r="815" spans="1:36" x14ac:dyDescent="0.5">
      <c r="A815" s="226">
        <v>813</v>
      </c>
      <c r="C815" s="85" t="s">
        <v>2436</v>
      </c>
      <c r="D815" s="86" t="s">
        <v>3466</v>
      </c>
      <c r="E815" s="87"/>
      <c r="F815" s="90"/>
      <c r="G815" s="89" t="str">
        <f t="shared" ca="1" si="351"/>
        <v/>
      </c>
      <c r="H815" s="90"/>
      <c r="I815" s="90"/>
      <c r="J815" s="91"/>
      <c r="K815" s="118"/>
      <c r="L815" s="87"/>
      <c r="M815" s="193" t="str">
        <f t="shared" si="352"/>
        <v/>
      </c>
      <c r="N815" s="193" t="str">
        <f t="shared" si="353"/>
        <v/>
      </c>
      <c r="O815" s="193" t="str">
        <f t="shared" si="354"/>
        <v/>
      </c>
      <c r="P815" s="193" t="str">
        <f t="shared" si="355"/>
        <v/>
      </c>
      <c r="Q815" s="193" t="str">
        <f t="shared" si="356"/>
        <v/>
      </c>
      <c r="R815" s="193" t="str">
        <f t="shared" si="357"/>
        <v/>
      </c>
      <c r="S815" s="193" t="str">
        <f t="shared" si="358"/>
        <v/>
      </c>
      <c r="T815" s="193" t="str">
        <f t="shared" si="359"/>
        <v/>
      </c>
      <c r="U815" s="193" t="str">
        <f t="shared" si="360"/>
        <v/>
      </c>
      <c r="V815" s="193" t="str">
        <f t="shared" si="361"/>
        <v/>
      </c>
      <c r="W815" s="193" t="str">
        <f t="shared" si="362"/>
        <v/>
      </c>
      <c r="X815" s="193" t="str">
        <f t="shared" si="363"/>
        <v/>
      </c>
      <c r="Y815" s="193" t="str">
        <f t="shared" si="364"/>
        <v/>
      </c>
      <c r="Z815" s="193" t="str">
        <f t="shared" si="365"/>
        <v/>
      </c>
      <c r="AA815" s="193" t="str">
        <f t="shared" si="366"/>
        <v/>
      </c>
      <c r="AB815" s="193" t="str">
        <f t="shared" si="367"/>
        <v/>
      </c>
      <c r="AC815" s="193" t="str">
        <f t="shared" si="368"/>
        <v/>
      </c>
      <c r="AD815" s="193" t="str">
        <f t="shared" si="369"/>
        <v/>
      </c>
      <c r="AE815" s="193" t="str">
        <f t="shared" si="370"/>
        <v/>
      </c>
      <c r="AF815" s="193" t="str">
        <f t="shared" si="371"/>
        <v/>
      </c>
      <c r="AG815" s="193" t="str">
        <f t="shared" si="372"/>
        <v/>
      </c>
      <c r="AH815" s="193" t="str">
        <f t="shared" si="373"/>
        <v/>
      </c>
      <c r="AI815" s="193" t="str">
        <f t="shared" si="374"/>
        <v/>
      </c>
      <c r="AJ815" s="193" t="str">
        <f t="shared" si="375"/>
        <v/>
      </c>
    </row>
    <row r="816" spans="1:36" x14ac:dyDescent="0.5">
      <c r="A816" s="226">
        <v>814</v>
      </c>
      <c r="C816" s="15" t="s">
        <v>2437</v>
      </c>
      <c r="D816" s="16" t="s">
        <v>1736</v>
      </c>
      <c r="E816" s="26"/>
      <c r="F816" s="28"/>
      <c r="G816" s="17" t="str">
        <f t="shared" ca="1" si="351"/>
        <v/>
      </c>
      <c r="H816" s="28"/>
      <c r="I816" s="28"/>
      <c r="J816" s="30"/>
      <c r="K816" s="189">
        <f t="shared" ref="K816:K821" si="378">$K$815</f>
        <v>0</v>
      </c>
      <c r="L816" s="26"/>
      <c r="M816" s="194" t="str">
        <f t="shared" si="352"/>
        <v/>
      </c>
      <c r="N816" s="194" t="str">
        <f t="shared" si="353"/>
        <v/>
      </c>
      <c r="O816" s="194" t="str">
        <f t="shared" si="354"/>
        <v/>
      </c>
      <c r="P816" s="194" t="str">
        <f t="shared" si="355"/>
        <v/>
      </c>
      <c r="Q816" s="194" t="str">
        <f t="shared" si="356"/>
        <v/>
      </c>
      <c r="R816" s="194" t="str">
        <f t="shared" si="357"/>
        <v/>
      </c>
      <c r="S816" s="194" t="str">
        <f t="shared" si="358"/>
        <v/>
      </c>
      <c r="T816" s="194" t="str">
        <f t="shared" si="359"/>
        <v/>
      </c>
      <c r="U816" s="194" t="str">
        <f t="shared" si="360"/>
        <v/>
      </c>
      <c r="V816" s="194" t="str">
        <f t="shared" si="361"/>
        <v/>
      </c>
      <c r="W816" s="194" t="str">
        <f t="shared" si="362"/>
        <v/>
      </c>
      <c r="X816" s="194" t="str">
        <f t="shared" si="363"/>
        <v/>
      </c>
      <c r="Y816" s="194" t="str">
        <f t="shared" si="364"/>
        <v/>
      </c>
      <c r="Z816" s="194" t="str">
        <f t="shared" si="365"/>
        <v/>
      </c>
      <c r="AA816" s="194" t="str">
        <f t="shared" si="366"/>
        <v/>
      </c>
      <c r="AB816" s="194" t="str">
        <f t="shared" si="367"/>
        <v/>
      </c>
      <c r="AC816" s="194" t="str">
        <f t="shared" si="368"/>
        <v/>
      </c>
      <c r="AD816" s="194" t="str">
        <f t="shared" si="369"/>
        <v/>
      </c>
      <c r="AE816" s="194" t="str">
        <f t="shared" si="370"/>
        <v/>
      </c>
      <c r="AF816" s="194" t="str">
        <f t="shared" si="371"/>
        <v/>
      </c>
      <c r="AG816" s="194" t="str">
        <f t="shared" si="372"/>
        <v/>
      </c>
      <c r="AH816" s="194" t="str">
        <f t="shared" si="373"/>
        <v/>
      </c>
      <c r="AI816" s="194" t="str">
        <f t="shared" si="374"/>
        <v/>
      </c>
      <c r="AJ816" s="194" t="str">
        <f t="shared" si="375"/>
        <v/>
      </c>
    </row>
    <row r="817" spans="1:36" x14ac:dyDescent="0.5">
      <c r="A817" s="226">
        <v>815</v>
      </c>
      <c r="C817" s="15" t="s">
        <v>2438</v>
      </c>
      <c r="D817" s="16" t="s">
        <v>656</v>
      </c>
      <c r="E817" s="26"/>
      <c r="F817" s="28"/>
      <c r="G817" s="17" t="str">
        <f t="shared" ca="1" si="351"/>
        <v/>
      </c>
      <c r="H817" s="28"/>
      <c r="I817" s="28"/>
      <c r="J817" s="30"/>
      <c r="K817" s="189">
        <f t="shared" si="378"/>
        <v>0</v>
      </c>
      <c r="L817" s="26"/>
      <c r="M817" s="194" t="str">
        <f t="shared" si="352"/>
        <v/>
      </c>
      <c r="N817" s="194" t="str">
        <f t="shared" si="353"/>
        <v/>
      </c>
      <c r="O817" s="194" t="str">
        <f t="shared" si="354"/>
        <v/>
      </c>
      <c r="P817" s="194" t="str">
        <f t="shared" si="355"/>
        <v/>
      </c>
      <c r="Q817" s="194" t="str">
        <f t="shared" si="356"/>
        <v/>
      </c>
      <c r="R817" s="194" t="str">
        <f t="shared" si="357"/>
        <v/>
      </c>
      <c r="S817" s="194" t="str">
        <f t="shared" si="358"/>
        <v/>
      </c>
      <c r="T817" s="194" t="str">
        <f t="shared" si="359"/>
        <v/>
      </c>
      <c r="U817" s="194" t="str">
        <f t="shared" si="360"/>
        <v/>
      </c>
      <c r="V817" s="194" t="str">
        <f t="shared" si="361"/>
        <v/>
      </c>
      <c r="W817" s="194" t="str">
        <f t="shared" si="362"/>
        <v/>
      </c>
      <c r="X817" s="194" t="str">
        <f t="shared" si="363"/>
        <v/>
      </c>
      <c r="Y817" s="194" t="str">
        <f t="shared" si="364"/>
        <v/>
      </c>
      <c r="Z817" s="194" t="str">
        <f t="shared" si="365"/>
        <v/>
      </c>
      <c r="AA817" s="194" t="str">
        <f t="shared" si="366"/>
        <v/>
      </c>
      <c r="AB817" s="194" t="str">
        <f t="shared" si="367"/>
        <v/>
      </c>
      <c r="AC817" s="194" t="str">
        <f t="shared" si="368"/>
        <v/>
      </c>
      <c r="AD817" s="194" t="str">
        <f t="shared" si="369"/>
        <v/>
      </c>
      <c r="AE817" s="194" t="str">
        <f t="shared" si="370"/>
        <v/>
      </c>
      <c r="AF817" s="194" t="str">
        <f t="shared" si="371"/>
        <v/>
      </c>
      <c r="AG817" s="194" t="str">
        <f t="shared" si="372"/>
        <v/>
      </c>
      <c r="AH817" s="194" t="str">
        <f t="shared" si="373"/>
        <v/>
      </c>
      <c r="AI817" s="194" t="str">
        <f t="shared" si="374"/>
        <v/>
      </c>
      <c r="AJ817" s="194" t="str">
        <f t="shared" si="375"/>
        <v/>
      </c>
    </row>
    <row r="818" spans="1:36" x14ac:dyDescent="0.5">
      <c r="A818" s="226">
        <v>816</v>
      </c>
      <c r="C818" s="15" t="s">
        <v>2439</v>
      </c>
      <c r="D818" s="16" t="s">
        <v>657</v>
      </c>
      <c r="E818" s="26"/>
      <c r="F818" s="28"/>
      <c r="G818" s="17" t="str">
        <f t="shared" ca="1" si="351"/>
        <v/>
      </c>
      <c r="H818" s="28"/>
      <c r="I818" s="28"/>
      <c r="J818" s="30"/>
      <c r="K818" s="189">
        <f t="shared" si="378"/>
        <v>0</v>
      </c>
      <c r="L818" s="26"/>
      <c r="M818" s="194" t="str">
        <f t="shared" si="352"/>
        <v/>
      </c>
      <c r="N818" s="194" t="str">
        <f t="shared" si="353"/>
        <v/>
      </c>
      <c r="O818" s="194" t="str">
        <f t="shared" si="354"/>
        <v/>
      </c>
      <c r="P818" s="194" t="str">
        <f t="shared" si="355"/>
        <v/>
      </c>
      <c r="Q818" s="194" t="str">
        <f t="shared" si="356"/>
        <v/>
      </c>
      <c r="R818" s="194" t="str">
        <f t="shared" si="357"/>
        <v/>
      </c>
      <c r="S818" s="194" t="str">
        <f t="shared" si="358"/>
        <v/>
      </c>
      <c r="T818" s="194" t="str">
        <f t="shared" si="359"/>
        <v/>
      </c>
      <c r="U818" s="194" t="str">
        <f t="shared" si="360"/>
        <v/>
      </c>
      <c r="V818" s="194" t="str">
        <f t="shared" si="361"/>
        <v/>
      </c>
      <c r="W818" s="194" t="str">
        <f t="shared" si="362"/>
        <v/>
      </c>
      <c r="X818" s="194" t="str">
        <f t="shared" si="363"/>
        <v/>
      </c>
      <c r="Y818" s="194" t="str">
        <f t="shared" si="364"/>
        <v/>
      </c>
      <c r="Z818" s="194" t="str">
        <f t="shared" si="365"/>
        <v/>
      </c>
      <c r="AA818" s="194" t="str">
        <f t="shared" si="366"/>
        <v/>
      </c>
      <c r="AB818" s="194" t="str">
        <f t="shared" si="367"/>
        <v/>
      </c>
      <c r="AC818" s="194" t="str">
        <f t="shared" si="368"/>
        <v/>
      </c>
      <c r="AD818" s="194" t="str">
        <f t="shared" si="369"/>
        <v/>
      </c>
      <c r="AE818" s="194" t="str">
        <f t="shared" si="370"/>
        <v/>
      </c>
      <c r="AF818" s="194" t="str">
        <f t="shared" si="371"/>
        <v/>
      </c>
      <c r="AG818" s="194" t="str">
        <f t="shared" si="372"/>
        <v/>
      </c>
      <c r="AH818" s="194" t="str">
        <f t="shared" si="373"/>
        <v/>
      </c>
      <c r="AI818" s="194" t="str">
        <f t="shared" si="374"/>
        <v/>
      </c>
      <c r="AJ818" s="194" t="str">
        <f t="shared" si="375"/>
        <v/>
      </c>
    </row>
    <row r="819" spans="1:36" x14ac:dyDescent="0.5">
      <c r="A819" s="226">
        <v>817</v>
      </c>
      <c r="C819" s="15" t="s">
        <v>2435</v>
      </c>
      <c r="D819" s="16" t="s">
        <v>655</v>
      </c>
      <c r="E819" s="26"/>
      <c r="F819" s="28"/>
      <c r="G819" s="17" t="str">
        <f t="shared" ca="1" si="351"/>
        <v/>
      </c>
      <c r="H819" s="28"/>
      <c r="I819" s="28"/>
      <c r="J819" s="30"/>
      <c r="K819" s="189">
        <f t="shared" si="378"/>
        <v>0</v>
      </c>
      <c r="L819" s="26"/>
      <c r="M819" s="194" t="str">
        <f t="shared" si="352"/>
        <v/>
      </c>
      <c r="N819" s="194" t="str">
        <f t="shared" si="353"/>
        <v/>
      </c>
      <c r="O819" s="194" t="str">
        <f t="shared" si="354"/>
        <v/>
      </c>
      <c r="P819" s="194" t="str">
        <f t="shared" si="355"/>
        <v/>
      </c>
      <c r="Q819" s="194" t="str">
        <f t="shared" si="356"/>
        <v/>
      </c>
      <c r="R819" s="194" t="str">
        <f t="shared" si="357"/>
        <v/>
      </c>
      <c r="S819" s="194" t="str">
        <f t="shared" si="358"/>
        <v/>
      </c>
      <c r="T819" s="194" t="str">
        <f t="shared" si="359"/>
        <v/>
      </c>
      <c r="U819" s="194" t="str">
        <f t="shared" si="360"/>
        <v/>
      </c>
      <c r="V819" s="194" t="str">
        <f t="shared" si="361"/>
        <v/>
      </c>
      <c r="W819" s="194" t="str">
        <f t="shared" si="362"/>
        <v/>
      </c>
      <c r="X819" s="194" t="str">
        <f t="shared" si="363"/>
        <v/>
      </c>
      <c r="Y819" s="194" t="str">
        <f t="shared" si="364"/>
        <v/>
      </c>
      <c r="Z819" s="194" t="str">
        <f t="shared" si="365"/>
        <v/>
      </c>
      <c r="AA819" s="194" t="str">
        <f t="shared" si="366"/>
        <v/>
      </c>
      <c r="AB819" s="194" t="str">
        <f t="shared" si="367"/>
        <v/>
      </c>
      <c r="AC819" s="194" t="str">
        <f t="shared" si="368"/>
        <v/>
      </c>
      <c r="AD819" s="194" t="str">
        <f t="shared" si="369"/>
        <v/>
      </c>
      <c r="AE819" s="194" t="str">
        <f t="shared" si="370"/>
        <v/>
      </c>
      <c r="AF819" s="194" t="str">
        <f t="shared" si="371"/>
        <v/>
      </c>
      <c r="AG819" s="194" t="str">
        <f t="shared" si="372"/>
        <v/>
      </c>
      <c r="AH819" s="194" t="str">
        <f t="shared" si="373"/>
        <v/>
      </c>
      <c r="AI819" s="194" t="str">
        <f t="shared" si="374"/>
        <v/>
      </c>
      <c r="AJ819" s="194" t="str">
        <f t="shared" si="375"/>
        <v/>
      </c>
    </row>
    <row r="820" spans="1:36" x14ac:dyDescent="0.5">
      <c r="A820" s="230">
        <v>818</v>
      </c>
      <c r="B820" s="231"/>
      <c r="C820" s="15" t="s">
        <v>2440</v>
      </c>
      <c r="D820" s="16" t="s">
        <v>658</v>
      </c>
      <c r="E820" s="26"/>
      <c r="F820" s="28"/>
      <c r="G820" s="17" t="str">
        <f t="shared" ca="1" si="351"/>
        <v/>
      </c>
      <c r="H820" s="28"/>
      <c r="I820" s="28"/>
      <c r="J820" s="30"/>
      <c r="K820" s="189">
        <f t="shared" si="378"/>
        <v>0</v>
      </c>
      <c r="L820" s="26"/>
      <c r="M820" s="194" t="str">
        <f t="shared" si="352"/>
        <v/>
      </c>
      <c r="N820" s="194" t="str">
        <f t="shared" si="353"/>
        <v/>
      </c>
      <c r="O820" s="194" t="str">
        <f t="shared" si="354"/>
        <v/>
      </c>
      <c r="P820" s="194" t="str">
        <f t="shared" si="355"/>
        <v/>
      </c>
      <c r="Q820" s="194" t="str">
        <f t="shared" si="356"/>
        <v/>
      </c>
      <c r="R820" s="194" t="str">
        <f t="shared" si="357"/>
        <v/>
      </c>
      <c r="S820" s="194" t="str">
        <f t="shared" si="358"/>
        <v/>
      </c>
      <c r="T820" s="194" t="str">
        <f t="shared" si="359"/>
        <v/>
      </c>
      <c r="U820" s="194" t="str">
        <f t="shared" si="360"/>
        <v/>
      </c>
      <c r="V820" s="194" t="str">
        <f t="shared" si="361"/>
        <v/>
      </c>
      <c r="W820" s="194" t="str">
        <f t="shared" si="362"/>
        <v/>
      </c>
      <c r="X820" s="194" t="str">
        <f t="shared" si="363"/>
        <v/>
      </c>
      <c r="Y820" s="194" t="str">
        <f t="shared" si="364"/>
        <v/>
      </c>
      <c r="Z820" s="194" t="str">
        <f t="shared" si="365"/>
        <v/>
      </c>
      <c r="AA820" s="194" t="str">
        <f t="shared" si="366"/>
        <v/>
      </c>
      <c r="AB820" s="194" t="str">
        <f t="shared" si="367"/>
        <v/>
      </c>
      <c r="AC820" s="194" t="str">
        <f t="shared" si="368"/>
        <v/>
      </c>
      <c r="AD820" s="194" t="str">
        <f t="shared" si="369"/>
        <v/>
      </c>
      <c r="AE820" s="194" t="str">
        <f t="shared" si="370"/>
        <v/>
      </c>
      <c r="AF820" s="194" t="str">
        <f t="shared" si="371"/>
        <v/>
      </c>
      <c r="AG820" s="194" t="str">
        <f t="shared" si="372"/>
        <v/>
      </c>
      <c r="AH820" s="194" t="str">
        <f t="shared" si="373"/>
        <v/>
      </c>
      <c r="AI820" s="194" t="str">
        <f t="shared" si="374"/>
        <v/>
      </c>
      <c r="AJ820" s="194" t="str">
        <f t="shared" si="375"/>
        <v/>
      </c>
    </row>
    <row r="821" spans="1:36" s="92" customFormat="1" ht="20.25" thickBot="1" x14ac:dyDescent="0.55000000000000004">
      <c r="A821" s="227">
        <v>819</v>
      </c>
      <c r="B821" s="220"/>
      <c r="C821" s="93" t="s">
        <v>2434</v>
      </c>
      <c r="D821" s="94" t="s">
        <v>654</v>
      </c>
      <c r="E821" s="95"/>
      <c r="F821" s="98"/>
      <c r="G821" s="97" t="str">
        <f t="shared" ca="1" si="351"/>
        <v/>
      </c>
      <c r="H821" s="98"/>
      <c r="I821" s="98"/>
      <c r="J821" s="99"/>
      <c r="K821" s="190">
        <f t="shared" si="378"/>
        <v>0</v>
      </c>
      <c r="L821" s="95"/>
      <c r="M821" s="195" t="str">
        <f t="shared" si="352"/>
        <v/>
      </c>
      <c r="N821" s="195" t="str">
        <f t="shared" si="353"/>
        <v/>
      </c>
      <c r="O821" s="195" t="str">
        <f t="shared" si="354"/>
        <v/>
      </c>
      <c r="P821" s="195" t="str">
        <f t="shared" si="355"/>
        <v/>
      </c>
      <c r="Q821" s="195" t="str">
        <f t="shared" si="356"/>
        <v/>
      </c>
      <c r="R821" s="195" t="str">
        <f t="shared" si="357"/>
        <v/>
      </c>
      <c r="S821" s="195" t="str">
        <f t="shared" si="358"/>
        <v/>
      </c>
      <c r="T821" s="195" t="str">
        <f t="shared" si="359"/>
        <v/>
      </c>
      <c r="U821" s="195" t="str">
        <f t="shared" si="360"/>
        <v/>
      </c>
      <c r="V821" s="195" t="str">
        <f t="shared" si="361"/>
        <v/>
      </c>
      <c r="W821" s="195" t="str">
        <f t="shared" si="362"/>
        <v/>
      </c>
      <c r="X821" s="195" t="str">
        <f t="shared" si="363"/>
        <v/>
      </c>
      <c r="Y821" s="195" t="str">
        <f t="shared" si="364"/>
        <v/>
      </c>
      <c r="Z821" s="195" t="str">
        <f t="shared" si="365"/>
        <v/>
      </c>
      <c r="AA821" s="195" t="str">
        <f t="shared" si="366"/>
        <v/>
      </c>
      <c r="AB821" s="195" t="str">
        <f t="shared" si="367"/>
        <v/>
      </c>
      <c r="AC821" s="195" t="str">
        <f t="shared" si="368"/>
        <v/>
      </c>
      <c r="AD821" s="195" t="str">
        <f t="shared" si="369"/>
        <v/>
      </c>
      <c r="AE821" s="195" t="str">
        <f t="shared" si="370"/>
        <v/>
      </c>
      <c r="AF821" s="195" t="str">
        <f t="shared" si="371"/>
        <v/>
      </c>
      <c r="AG821" s="195" t="str">
        <f t="shared" si="372"/>
        <v/>
      </c>
      <c r="AH821" s="195" t="str">
        <f t="shared" si="373"/>
        <v/>
      </c>
      <c r="AI821" s="195" t="str">
        <f t="shared" si="374"/>
        <v/>
      </c>
      <c r="AJ821" s="195" t="str">
        <f t="shared" si="375"/>
        <v/>
      </c>
    </row>
    <row r="822" spans="1:36" x14ac:dyDescent="0.5">
      <c r="A822" s="226">
        <v>820</v>
      </c>
      <c r="C822" s="85" t="s">
        <v>2443</v>
      </c>
      <c r="D822" s="86" t="s">
        <v>661</v>
      </c>
      <c r="E822" s="87"/>
      <c r="F822" s="90"/>
      <c r="G822" s="89" t="str">
        <f t="shared" ca="1" si="351"/>
        <v/>
      </c>
      <c r="H822" s="90"/>
      <c r="I822" s="90"/>
      <c r="J822" s="91"/>
      <c r="K822" s="118"/>
      <c r="L822" s="87"/>
      <c r="M822" s="193" t="str">
        <f t="shared" si="352"/>
        <v/>
      </c>
      <c r="N822" s="193" t="str">
        <f t="shared" si="353"/>
        <v/>
      </c>
      <c r="O822" s="193" t="str">
        <f t="shared" si="354"/>
        <v/>
      </c>
      <c r="P822" s="193" t="str">
        <f t="shared" si="355"/>
        <v/>
      </c>
      <c r="Q822" s="193" t="str">
        <f t="shared" si="356"/>
        <v/>
      </c>
      <c r="R822" s="193" t="str">
        <f t="shared" si="357"/>
        <v/>
      </c>
      <c r="S822" s="193" t="str">
        <f t="shared" si="358"/>
        <v/>
      </c>
      <c r="T822" s="193" t="str">
        <f t="shared" si="359"/>
        <v/>
      </c>
      <c r="U822" s="193" t="str">
        <f t="shared" si="360"/>
        <v/>
      </c>
      <c r="V822" s="193" t="str">
        <f t="shared" si="361"/>
        <v/>
      </c>
      <c r="W822" s="193" t="str">
        <f t="shared" si="362"/>
        <v/>
      </c>
      <c r="X822" s="193" t="str">
        <f t="shared" si="363"/>
        <v/>
      </c>
      <c r="Y822" s="193" t="str">
        <f t="shared" si="364"/>
        <v/>
      </c>
      <c r="Z822" s="193" t="str">
        <f t="shared" si="365"/>
        <v/>
      </c>
      <c r="AA822" s="193" t="str">
        <f t="shared" si="366"/>
        <v/>
      </c>
      <c r="AB822" s="193" t="str">
        <f t="shared" si="367"/>
        <v/>
      </c>
      <c r="AC822" s="193" t="str">
        <f t="shared" si="368"/>
        <v/>
      </c>
      <c r="AD822" s="193" t="str">
        <f t="shared" si="369"/>
        <v/>
      </c>
      <c r="AE822" s="193" t="str">
        <f t="shared" si="370"/>
        <v/>
      </c>
      <c r="AF822" s="193" t="str">
        <f t="shared" si="371"/>
        <v/>
      </c>
      <c r="AG822" s="193" t="str">
        <f t="shared" si="372"/>
        <v/>
      </c>
      <c r="AH822" s="193" t="str">
        <f t="shared" si="373"/>
        <v/>
      </c>
      <c r="AI822" s="193" t="str">
        <f t="shared" si="374"/>
        <v/>
      </c>
      <c r="AJ822" s="193" t="str">
        <f t="shared" si="375"/>
        <v/>
      </c>
    </row>
    <row r="823" spans="1:36" x14ac:dyDescent="0.5">
      <c r="A823" s="226">
        <v>821</v>
      </c>
      <c r="C823" s="15" t="s">
        <v>2445</v>
      </c>
      <c r="D823" s="16" t="s">
        <v>663</v>
      </c>
      <c r="E823" s="26"/>
      <c r="F823" s="28"/>
      <c r="G823" s="17" t="str">
        <f t="shared" ca="1" si="351"/>
        <v/>
      </c>
      <c r="H823" s="28"/>
      <c r="I823" s="28"/>
      <c r="J823" s="30"/>
      <c r="K823" s="189">
        <f t="shared" ref="K823:K841" si="379">$K$822</f>
        <v>0</v>
      </c>
      <c r="L823" s="26"/>
      <c r="M823" s="194" t="str">
        <f t="shared" si="352"/>
        <v/>
      </c>
      <c r="N823" s="194" t="str">
        <f t="shared" si="353"/>
        <v/>
      </c>
      <c r="O823" s="194" t="str">
        <f t="shared" si="354"/>
        <v/>
      </c>
      <c r="P823" s="194" t="str">
        <f t="shared" si="355"/>
        <v/>
      </c>
      <c r="Q823" s="194" t="str">
        <f t="shared" si="356"/>
        <v/>
      </c>
      <c r="R823" s="194" t="str">
        <f t="shared" si="357"/>
        <v/>
      </c>
      <c r="S823" s="194" t="str">
        <f t="shared" si="358"/>
        <v/>
      </c>
      <c r="T823" s="194" t="str">
        <f t="shared" si="359"/>
        <v/>
      </c>
      <c r="U823" s="194" t="str">
        <f t="shared" si="360"/>
        <v/>
      </c>
      <c r="V823" s="194" t="str">
        <f t="shared" si="361"/>
        <v/>
      </c>
      <c r="W823" s="194" t="str">
        <f t="shared" si="362"/>
        <v/>
      </c>
      <c r="X823" s="194" t="str">
        <f t="shared" si="363"/>
        <v/>
      </c>
      <c r="Y823" s="194" t="str">
        <f t="shared" si="364"/>
        <v/>
      </c>
      <c r="Z823" s="194" t="str">
        <f t="shared" si="365"/>
        <v/>
      </c>
      <c r="AA823" s="194" t="str">
        <f t="shared" si="366"/>
        <v/>
      </c>
      <c r="AB823" s="194" t="str">
        <f t="shared" si="367"/>
        <v/>
      </c>
      <c r="AC823" s="194" t="str">
        <f t="shared" si="368"/>
        <v/>
      </c>
      <c r="AD823" s="194" t="str">
        <f t="shared" si="369"/>
        <v/>
      </c>
      <c r="AE823" s="194" t="str">
        <f t="shared" si="370"/>
        <v/>
      </c>
      <c r="AF823" s="194" t="str">
        <f t="shared" si="371"/>
        <v/>
      </c>
      <c r="AG823" s="194" t="str">
        <f t="shared" si="372"/>
        <v/>
      </c>
      <c r="AH823" s="194" t="str">
        <f t="shared" si="373"/>
        <v/>
      </c>
      <c r="AI823" s="194" t="str">
        <f t="shared" si="374"/>
        <v/>
      </c>
      <c r="AJ823" s="194" t="str">
        <f t="shared" si="375"/>
        <v/>
      </c>
    </row>
    <row r="824" spans="1:36" x14ac:dyDescent="0.5">
      <c r="A824" s="226">
        <v>822</v>
      </c>
      <c r="C824" s="15" t="s">
        <v>2446</v>
      </c>
      <c r="D824" s="16" t="s">
        <v>664</v>
      </c>
      <c r="E824" s="26"/>
      <c r="F824" s="28"/>
      <c r="G824" s="17" t="str">
        <f t="shared" ca="1" si="351"/>
        <v/>
      </c>
      <c r="H824" s="28"/>
      <c r="I824" s="28"/>
      <c r="J824" s="30"/>
      <c r="K824" s="189">
        <f t="shared" si="379"/>
        <v>0</v>
      </c>
      <c r="L824" s="26"/>
      <c r="M824" s="194" t="str">
        <f t="shared" si="352"/>
        <v/>
      </c>
      <c r="N824" s="194" t="str">
        <f t="shared" si="353"/>
        <v/>
      </c>
      <c r="O824" s="194" t="str">
        <f t="shared" si="354"/>
        <v/>
      </c>
      <c r="P824" s="194" t="str">
        <f t="shared" si="355"/>
        <v/>
      </c>
      <c r="Q824" s="194" t="str">
        <f t="shared" si="356"/>
        <v/>
      </c>
      <c r="R824" s="194" t="str">
        <f t="shared" si="357"/>
        <v/>
      </c>
      <c r="S824" s="194" t="str">
        <f t="shared" si="358"/>
        <v/>
      </c>
      <c r="T824" s="194" t="str">
        <f t="shared" si="359"/>
        <v/>
      </c>
      <c r="U824" s="194" t="str">
        <f t="shared" si="360"/>
        <v/>
      </c>
      <c r="V824" s="194" t="str">
        <f t="shared" si="361"/>
        <v/>
      </c>
      <c r="W824" s="194" t="str">
        <f t="shared" si="362"/>
        <v/>
      </c>
      <c r="X824" s="194" t="str">
        <f t="shared" si="363"/>
        <v/>
      </c>
      <c r="Y824" s="194" t="str">
        <f t="shared" si="364"/>
        <v/>
      </c>
      <c r="Z824" s="194" t="str">
        <f t="shared" si="365"/>
        <v/>
      </c>
      <c r="AA824" s="194" t="str">
        <f t="shared" si="366"/>
        <v/>
      </c>
      <c r="AB824" s="194" t="str">
        <f t="shared" si="367"/>
        <v/>
      </c>
      <c r="AC824" s="194" t="str">
        <f t="shared" si="368"/>
        <v/>
      </c>
      <c r="AD824" s="194" t="str">
        <f t="shared" si="369"/>
        <v/>
      </c>
      <c r="AE824" s="194" t="str">
        <f t="shared" si="370"/>
        <v/>
      </c>
      <c r="AF824" s="194" t="str">
        <f t="shared" si="371"/>
        <v/>
      </c>
      <c r="AG824" s="194" t="str">
        <f t="shared" si="372"/>
        <v/>
      </c>
      <c r="AH824" s="194" t="str">
        <f t="shared" si="373"/>
        <v/>
      </c>
      <c r="AI824" s="194" t="str">
        <f t="shared" si="374"/>
        <v/>
      </c>
      <c r="AJ824" s="194" t="str">
        <f t="shared" si="375"/>
        <v/>
      </c>
    </row>
    <row r="825" spans="1:36" x14ac:dyDescent="0.5">
      <c r="A825" s="226">
        <v>823</v>
      </c>
      <c r="C825" s="15" t="s">
        <v>2447</v>
      </c>
      <c r="D825" s="16" t="s">
        <v>665</v>
      </c>
      <c r="E825" s="26"/>
      <c r="F825" s="28"/>
      <c r="G825" s="17" t="str">
        <f t="shared" ca="1" si="351"/>
        <v/>
      </c>
      <c r="H825" s="28"/>
      <c r="I825" s="28"/>
      <c r="J825" s="30"/>
      <c r="K825" s="189">
        <f t="shared" si="379"/>
        <v>0</v>
      </c>
      <c r="L825" s="26"/>
      <c r="M825" s="194" t="str">
        <f t="shared" si="352"/>
        <v/>
      </c>
      <c r="N825" s="194" t="str">
        <f t="shared" si="353"/>
        <v/>
      </c>
      <c r="O825" s="194" t="str">
        <f t="shared" si="354"/>
        <v/>
      </c>
      <c r="P825" s="194" t="str">
        <f t="shared" si="355"/>
        <v/>
      </c>
      <c r="Q825" s="194" t="str">
        <f t="shared" si="356"/>
        <v/>
      </c>
      <c r="R825" s="194" t="str">
        <f t="shared" si="357"/>
        <v/>
      </c>
      <c r="S825" s="194" t="str">
        <f t="shared" si="358"/>
        <v/>
      </c>
      <c r="T825" s="194" t="str">
        <f t="shared" si="359"/>
        <v/>
      </c>
      <c r="U825" s="194" t="str">
        <f t="shared" si="360"/>
        <v/>
      </c>
      <c r="V825" s="194" t="str">
        <f t="shared" si="361"/>
        <v/>
      </c>
      <c r="W825" s="194" t="str">
        <f t="shared" si="362"/>
        <v/>
      </c>
      <c r="X825" s="194" t="str">
        <f t="shared" si="363"/>
        <v/>
      </c>
      <c r="Y825" s="194" t="str">
        <f t="shared" si="364"/>
        <v/>
      </c>
      <c r="Z825" s="194" t="str">
        <f t="shared" si="365"/>
        <v/>
      </c>
      <c r="AA825" s="194" t="str">
        <f t="shared" si="366"/>
        <v/>
      </c>
      <c r="AB825" s="194" t="str">
        <f t="shared" si="367"/>
        <v/>
      </c>
      <c r="AC825" s="194" t="str">
        <f t="shared" si="368"/>
        <v/>
      </c>
      <c r="AD825" s="194" t="str">
        <f t="shared" si="369"/>
        <v/>
      </c>
      <c r="AE825" s="194" t="str">
        <f t="shared" si="370"/>
        <v/>
      </c>
      <c r="AF825" s="194" t="str">
        <f t="shared" si="371"/>
        <v/>
      </c>
      <c r="AG825" s="194" t="str">
        <f t="shared" si="372"/>
        <v/>
      </c>
      <c r="AH825" s="194" t="str">
        <f t="shared" si="373"/>
        <v/>
      </c>
      <c r="AI825" s="194" t="str">
        <f t="shared" si="374"/>
        <v/>
      </c>
      <c r="AJ825" s="194" t="str">
        <f t="shared" si="375"/>
        <v/>
      </c>
    </row>
    <row r="826" spans="1:36" x14ac:dyDescent="0.5">
      <c r="A826" s="226">
        <v>824</v>
      </c>
      <c r="C826" s="15" t="s">
        <v>2444</v>
      </c>
      <c r="D826" s="16" t="s">
        <v>662</v>
      </c>
      <c r="E826" s="26"/>
      <c r="F826" s="28"/>
      <c r="G826" s="17" t="str">
        <f t="shared" ca="1" si="351"/>
        <v/>
      </c>
      <c r="H826" s="28"/>
      <c r="I826" s="28"/>
      <c r="J826" s="30"/>
      <c r="K826" s="189">
        <f t="shared" si="379"/>
        <v>0</v>
      </c>
      <c r="L826" s="26"/>
      <c r="M826" s="194" t="str">
        <f t="shared" si="352"/>
        <v/>
      </c>
      <c r="N826" s="194" t="str">
        <f t="shared" si="353"/>
        <v/>
      </c>
      <c r="O826" s="194" t="str">
        <f t="shared" si="354"/>
        <v/>
      </c>
      <c r="P826" s="194" t="str">
        <f t="shared" si="355"/>
        <v/>
      </c>
      <c r="Q826" s="194" t="str">
        <f t="shared" si="356"/>
        <v/>
      </c>
      <c r="R826" s="194" t="str">
        <f t="shared" si="357"/>
        <v/>
      </c>
      <c r="S826" s="194" t="str">
        <f t="shared" si="358"/>
        <v/>
      </c>
      <c r="T826" s="194" t="str">
        <f t="shared" si="359"/>
        <v/>
      </c>
      <c r="U826" s="194" t="str">
        <f t="shared" si="360"/>
        <v/>
      </c>
      <c r="V826" s="194" t="str">
        <f t="shared" si="361"/>
        <v/>
      </c>
      <c r="W826" s="194" t="str">
        <f t="shared" si="362"/>
        <v/>
      </c>
      <c r="X826" s="194" t="str">
        <f t="shared" si="363"/>
        <v/>
      </c>
      <c r="Y826" s="194" t="str">
        <f t="shared" si="364"/>
        <v/>
      </c>
      <c r="Z826" s="194" t="str">
        <f t="shared" si="365"/>
        <v/>
      </c>
      <c r="AA826" s="194" t="str">
        <f t="shared" si="366"/>
        <v/>
      </c>
      <c r="AB826" s="194" t="str">
        <f t="shared" si="367"/>
        <v/>
      </c>
      <c r="AC826" s="194" t="str">
        <f t="shared" si="368"/>
        <v/>
      </c>
      <c r="AD826" s="194" t="str">
        <f t="shared" si="369"/>
        <v/>
      </c>
      <c r="AE826" s="194" t="str">
        <f t="shared" si="370"/>
        <v/>
      </c>
      <c r="AF826" s="194" t="str">
        <f t="shared" si="371"/>
        <v/>
      </c>
      <c r="AG826" s="194" t="str">
        <f t="shared" si="372"/>
        <v/>
      </c>
      <c r="AH826" s="194" t="str">
        <f t="shared" si="373"/>
        <v/>
      </c>
      <c r="AI826" s="194" t="str">
        <f t="shared" si="374"/>
        <v/>
      </c>
      <c r="AJ826" s="194" t="str">
        <f t="shared" si="375"/>
        <v/>
      </c>
    </row>
    <row r="827" spans="1:36" x14ac:dyDescent="0.5">
      <c r="A827" s="226">
        <v>825</v>
      </c>
      <c r="C827" s="15" t="s">
        <v>2448</v>
      </c>
      <c r="D827" s="16" t="s">
        <v>666</v>
      </c>
      <c r="E827" s="26"/>
      <c r="F827" s="28"/>
      <c r="G827" s="17" t="str">
        <f t="shared" ca="1" si="351"/>
        <v/>
      </c>
      <c r="H827" s="28"/>
      <c r="I827" s="28"/>
      <c r="J827" s="30"/>
      <c r="K827" s="189">
        <f t="shared" si="379"/>
        <v>0</v>
      </c>
      <c r="L827" s="26"/>
      <c r="M827" s="194" t="str">
        <f t="shared" si="352"/>
        <v/>
      </c>
      <c r="N827" s="194" t="str">
        <f t="shared" si="353"/>
        <v/>
      </c>
      <c r="O827" s="194" t="str">
        <f t="shared" si="354"/>
        <v/>
      </c>
      <c r="P827" s="194" t="str">
        <f t="shared" si="355"/>
        <v/>
      </c>
      <c r="Q827" s="194" t="str">
        <f t="shared" si="356"/>
        <v/>
      </c>
      <c r="R827" s="194" t="str">
        <f t="shared" si="357"/>
        <v/>
      </c>
      <c r="S827" s="194" t="str">
        <f t="shared" si="358"/>
        <v/>
      </c>
      <c r="T827" s="194" t="str">
        <f t="shared" si="359"/>
        <v/>
      </c>
      <c r="U827" s="194" t="str">
        <f t="shared" si="360"/>
        <v/>
      </c>
      <c r="V827" s="194" t="str">
        <f t="shared" si="361"/>
        <v/>
      </c>
      <c r="W827" s="194" t="str">
        <f t="shared" si="362"/>
        <v/>
      </c>
      <c r="X827" s="194" t="str">
        <f t="shared" si="363"/>
        <v/>
      </c>
      <c r="Y827" s="194" t="str">
        <f t="shared" si="364"/>
        <v/>
      </c>
      <c r="Z827" s="194" t="str">
        <f t="shared" si="365"/>
        <v/>
      </c>
      <c r="AA827" s="194" t="str">
        <f t="shared" si="366"/>
        <v/>
      </c>
      <c r="AB827" s="194" t="str">
        <f t="shared" si="367"/>
        <v/>
      </c>
      <c r="AC827" s="194" t="str">
        <f t="shared" si="368"/>
        <v/>
      </c>
      <c r="AD827" s="194" t="str">
        <f t="shared" si="369"/>
        <v/>
      </c>
      <c r="AE827" s="194" t="str">
        <f t="shared" si="370"/>
        <v/>
      </c>
      <c r="AF827" s="194" t="str">
        <f t="shared" si="371"/>
        <v/>
      </c>
      <c r="AG827" s="194" t="str">
        <f t="shared" si="372"/>
        <v/>
      </c>
      <c r="AH827" s="194" t="str">
        <f t="shared" si="373"/>
        <v/>
      </c>
      <c r="AI827" s="194" t="str">
        <f t="shared" si="374"/>
        <v/>
      </c>
      <c r="AJ827" s="194" t="str">
        <f t="shared" si="375"/>
        <v/>
      </c>
    </row>
    <row r="828" spans="1:36" x14ac:dyDescent="0.5">
      <c r="A828" s="226">
        <v>826</v>
      </c>
      <c r="C828" s="15" t="s">
        <v>2449</v>
      </c>
      <c r="D828" s="16" t="s">
        <v>667</v>
      </c>
      <c r="E828" s="26"/>
      <c r="F828" s="28"/>
      <c r="G828" s="17" t="str">
        <f t="shared" ca="1" si="351"/>
        <v/>
      </c>
      <c r="H828" s="28"/>
      <c r="I828" s="28"/>
      <c r="J828" s="30"/>
      <c r="K828" s="189">
        <f t="shared" si="379"/>
        <v>0</v>
      </c>
      <c r="L828" s="26"/>
      <c r="M828" s="194" t="str">
        <f t="shared" si="352"/>
        <v/>
      </c>
      <c r="N828" s="194" t="str">
        <f t="shared" si="353"/>
        <v/>
      </c>
      <c r="O828" s="194" t="str">
        <f t="shared" si="354"/>
        <v/>
      </c>
      <c r="P828" s="194" t="str">
        <f t="shared" si="355"/>
        <v/>
      </c>
      <c r="Q828" s="194" t="str">
        <f t="shared" si="356"/>
        <v/>
      </c>
      <c r="R828" s="194" t="str">
        <f t="shared" si="357"/>
        <v/>
      </c>
      <c r="S828" s="194" t="str">
        <f t="shared" si="358"/>
        <v/>
      </c>
      <c r="T828" s="194" t="str">
        <f t="shared" si="359"/>
        <v/>
      </c>
      <c r="U828" s="194" t="str">
        <f t="shared" si="360"/>
        <v/>
      </c>
      <c r="V828" s="194" t="str">
        <f t="shared" si="361"/>
        <v/>
      </c>
      <c r="W828" s="194" t="str">
        <f t="shared" si="362"/>
        <v/>
      </c>
      <c r="X828" s="194" t="str">
        <f t="shared" si="363"/>
        <v/>
      </c>
      <c r="Y828" s="194" t="str">
        <f t="shared" si="364"/>
        <v/>
      </c>
      <c r="Z828" s="194" t="str">
        <f t="shared" si="365"/>
        <v/>
      </c>
      <c r="AA828" s="194" t="str">
        <f t="shared" si="366"/>
        <v/>
      </c>
      <c r="AB828" s="194" t="str">
        <f t="shared" si="367"/>
        <v/>
      </c>
      <c r="AC828" s="194" t="str">
        <f t="shared" si="368"/>
        <v/>
      </c>
      <c r="AD828" s="194" t="str">
        <f t="shared" si="369"/>
        <v/>
      </c>
      <c r="AE828" s="194" t="str">
        <f t="shared" si="370"/>
        <v/>
      </c>
      <c r="AF828" s="194" t="str">
        <f t="shared" si="371"/>
        <v/>
      </c>
      <c r="AG828" s="194" t="str">
        <f t="shared" si="372"/>
        <v/>
      </c>
      <c r="AH828" s="194" t="str">
        <f t="shared" si="373"/>
        <v/>
      </c>
      <c r="AI828" s="194" t="str">
        <f t="shared" si="374"/>
        <v/>
      </c>
      <c r="AJ828" s="194" t="str">
        <f t="shared" si="375"/>
        <v/>
      </c>
    </row>
    <row r="829" spans="1:36" x14ac:dyDescent="0.5">
      <c r="A829" s="226">
        <v>827</v>
      </c>
      <c r="C829" s="15" t="s">
        <v>2450</v>
      </c>
      <c r="D829" s="16" t="s">
        <v>668</v>
      </c>
      <c r="E829" s="26"/>
      <c r="F829" s="28"/>
      <c r="G829" s="17" t="str">
        <f t="shared" ca="1" si="351"/>
        <v/>
      </c>
      <c r="H829" s="28"/>
      <c r="I829" s="28"/>
      <c r="J829" s="30"/>
      <c r="K829" s="189">
        <f t="shared" si="379"/>
        <v>0</v>
      </c>
      <c r="L829" s="26"/>
      <c r="M829" s="194" t="str">
        <f t="shared" si="352"/>
        <v/>
      </c>
      <c r="N829" s="194" t="str">
        <f t="shared" si="353"/>
        <v/>
      </c>
      <c r="O829" s="194" t="str">
        <f t="shared" si="354"/>
        <v/>
      </c>
      <c r="P829" s="194" t="str">
        <f t="shared" si="355"/>
        <v/>
      </c>
      <c r="Q829" s="194" t="str">
        <f t="shared" si="356"/>
        <v/>
      </c>
      <c r="R829" s="194" t="str">
        <f t="shared" si="357"/>
        <v/>
      </c>
      <c r="S829" s="194" t="str">
        <f t="shared" si="358"/>
        <v/>
      </c>
      <c r="T829" s="194" t="str">
        <f t="shared" si="359"/>
        <v/>
      </c>
      <c r="U829" s="194" t="str">
        <f t="shared" si="360"/>
        <v/>
      </c>
      <c r="V829" s="194" t="str">
        <f t="shared" si="361"/>
        <v/>
      </c>
      <c r="W829" s="194" t="str">
        <f t="shared" si="362"/>
        <v/>
      </c>
      <c r="X829" s="194" t="str">
        <f t="shared" si="363"/>
        <v/>
      </c>
      <c r="Y829" s="194" t="str">
        <f t="shared" si="364"/>
        <v/>
      </c>
      <c r="Z829" s="194" t="str">
        <f t="shared" si="365"/>
        <v/>
      </c>
      <c r="AA829" s="194" t="str">
        <f t="shared" si="366"/>
        <v/>
      </c>
      <c r="AB829" s="194" t="str">
        <f t="shared" si="367"/>
        <v/>
      </c>
      <c r="AC829" s="194" t="str">
        <f t="shared" si="368"/>
        <v/>
      </c>
      <c r="AD829" s="194" t="str">
        <f t="shared" si="369"/>
        <v/>
      </c>
      <c r="AE829" s="194" t="str">
        <f t="shared" si="370"/>
        <v/>
      </c>
      <c r="AF829" s="194" t="str">
        <f t="shared" si="371"/>
        <v/>
      </c>
      <c r="AG829" s="194" t="str">
        <f t="shared" si="372"/>
        <v/>
      </c>
      <c r="AH829" s="194" t="str">
        <f t="shared" si="373"/>
        <v/>
      </c>
      <c r="AI829" s="194" t="str">
        <f t="shared" si="374"/>
        <v/>
      </c>
      <c r="AJ829" s="194" t="str">
        <f t="shared" si="375"/>
        <v/>
      </c>
    </row>
    <row r="830" spans="1:36" x14ac:dyDescent="0.5">
      <c r="A830" s="226">
        <v>828</v>
      </c>
      <c r="C830" s="15" t="s">
        <v>2442</v>
      </c>
      <c r="D830" s="16" t="s">
        <v>660</v>
      </c>
      <c r="E830" s="26"/>
      <c r="F830" s="28"/>
      <c r="G830" s="17" t="str">
        <f t="shared" ca="1" si="351"/>
        <v/>
      </c>
      <c r="H830" s="28"/>
      <c r="I830" s="28"/>
      <c r="J830" s="30"/>
      <c r="K830" s="189">
        <f t="shared" si="379"/>
        <v>0</v>
      </c>
      <c r="L830" s="26"/>
      <c r="M830" s="194" t="str">
        <f t="shared" si="352"/>
        <v/>
      </c>
      <c r="N830" s="194" t="str">
        <f t="shared" si="353"/>
        <v/>
      </c>
      <c r="O830" s="194" t="str">
        <f t="shared" si="354"/>
        <v/>
      </c>
      <c r="P830" s="194" t="str">
        <f t="shared" si="355"/>
        <v/>
      </c>
      <c r="Q830" s="194" t="str">
        <f t="shared" si="356"/>
        <v/>
      </c>
      <c r="R830" s="194" t="str">
        <f t="shared" si="357"/>
        <v/>
      </c>
      <c r="S830" s="194" t="str">
        <f t="shared" si="358"/>
        <v/>
      </c>
      <c r="T830" s="194" t="str">
        <f t="shared" si="359"/>
        <v/>
      </c>
      <c r="U830" s="194" t="str">
        <f t="shared" si="360"/>
        <v/>
      </c>
      <c r="V830" s="194" t="str">
        <f t="shared" si="361"/>
        <v/>
      </c>
      <c r="W830" s="194" t="str">
        <f t="shared" si="362"/>
        <v/>
      </c>
      <c r="X830" s="194" t="str">
        <f t="shared" si="363"/>
        <v/>
      </c>
      <c r="Y830" s="194" t="str">
        <f t="shared" si="364"/>
        <v/>
      </c>
      <c r="Z830" s="194" t="str">
        <f t="shared" si="365"/>
        <v/>
      </c>
      <c r="AA830" s="194" t="str">
        <f t="shared" si="366"/>
        <v/>
      </c>
      <c r="AB830" s="194" t="str">
        <f t="shared" si="367"/>
        <v/>
      </c>
      <c r="AC830" s="194" t="str">
        <f t="shared" si="368"/>
        <v/>
      </c>
      <c r="AD830" s="194" t="str">
        <f t="shared" si="369"/>
        <v/>
      </c>
      <c r="AE830" s="194" t="str">
        <f t="shared" si="370"/>
        <v/>
      </c>
      <c r="AF830" s="194" t="str">
        <f t="shared" si="371"/>
        <v/>
      </c>
      <c r="AG830" s="194" t="str">
        <f t="shared" si="372"/>
        <v/>
      </c>
      <c r="AH830" s="194" t="str">
        <f t="shared" si="373"/>
        <v/>
      </c>
      <c r="AI830" s="194" t="str">
        <f t="shared" si="374"/>
        <v/>
      </c>
      <c r="AJ830" s="194" t="str">
        <f t="shared" si="375"/>
        <v/>
      </c>
    </row>
    <row r="831" spans="1:36" x14ac:dyDescent="0.5">
      <c r="A831" s="226">
        <v>829</v>
      </c>
      <c r="C831" s="15" t="s">
        <v>2452</v>
      </c>
      <c r="D831" s="16" t="s">
        <v>670</v>
      </c>
      <c r="E831" s="26"/>
      <c r="F831" s="28"/>
      <c r="G831" s="17" t="str">
        <f t="shared" ca="1" si="351"/>
        <v/>
      </c>
      <c r="H831" s="28"/>
      <c r="I831" s="28"/>
      <c r="J831" s="30"/>
      <c r="K831" s="189">
        <f t="shared" si="379"/>
        <v>0</v>
      </c>
      <c r="L831" s="26"/>
      <c r="M831" s="194" t="str">
        <f t="shared" si="352"/>
        <v/>
      </c>
      <c r="N831" s="194" t="str">
        <f t="shared" si="353"/>
        <v/>
      </c>
      <c r="O831" s="194" t="str">
        <f t="shared" si="354"/>
        <v/>
      </c>
      <c r="P831" s="194" t="str">
        <f t="shared" si="355"/>
        <v/>
      </c>
      <c r="Q831" s="194" t="str">
        <f t="shared" si="356"/>
        <v/>
      </c>
      <c r="R831" s="194" t="str">
        <f t="shared" si="357"/>
        <v/>
      </c>
      <c r="S831" s="194" t="str">
        <f t="shared" si="358"/>
        <v/>
      </c>
      <c r="T831" s="194" t="str">
        <f t="shared" si="359"/>
        <v/>
      </c>
      <c r="U831" s="194" t="str">
        <f t="shared" si="360"/>
        <v/>
      </c>
      <c r="V831" s="194" t="str">
        <f t="shared" si="361"/>
        <v/>
      </c>
      <c r="W831" s="194" t="str">
        <f t="shared" si="362"/>
        <v/>
      </c>
      <c r="X831" s="194" t="str">
        <f t="shared" si="363"/>
        <v/>
      </c>
      <c r="Y831" s="194" t="str">
        <f t="shared" si="364"/>
        <v/>
      </c>
      <c r="Z831" s="194" t="str">
        <f t="shared" si="365"/>
        <v/>
      </c>
      <c r="AA831" s="194" t="str">
        <f t="shared" si="366"/>
        <v/>
      </c>
      <c r="AB831" s="194" t="str">
        <f t="shared" si="367"/>
        <v/>
      </c>
      <c r="AC831" s="194" t="str">
        <f t="shared" si="368"/>
        <v/>
      </c>
      <c r="AD831" s="194" t="str">
        <f t="shared" si="369"/>
        <v/>
      </c>
      <c r="AE831" s="194" t="str">
        <f t="shared" si="370"/>
        <v/>
      </c>
      <c r="AF831" s="194" t="str">
        <f t="shared" si="371"/>
        <v/>
      </c>
      <c r="AG831" s="194" t="str">
        <f t="shared" si="372"/>
        <v/>
      </c>
      <c r="AH831" s="194" t="str">
        <f t="shared" si="373"/>
        <v/>
      </c>
      <c r="AI831" s="194" t="str">
        <f t="shared" si="374"/>
        <v/>
      </c>
      <c r="AJ831" s="194" t="str">
        <f t="shared" si="375"/>
        <v/>
      </c>
    </row>
    <row r="832" spans="1:36" x14ac:dyDescent="0.5">
      <c r="A832" s="226">
        <v>830</v>
      </c>
      <c r="C832" s="15" t="s">
        <v>2453</v>
      </c>
      <c r="D832" s="16" t="s">
        <v>671</v>
      </c>
      <c r="E832" s="26"/>
      <c r="F832" s="28"/>
      <c r="G832" s="17" t="str">
        <f t="shared" ca="1" si="351"/>
        <v/>
      </c>
      <c r="H832" s="28"/>
      <c r="I832" s="28"/>
      <c r="J832" s="30"/>
      <c r="K832" s="189">
        <f t="shared" si="379"/>
        <v>0</v>
      </c>
      <c r="L832" s="26"/>
      <c r="M832" s="194" t="str">
        <f t="shared" si="352"/>
        <v/>
      </c>
      <c r="N832" s="194" t="str">
        <f t="shared" si="353"/>
        <v/>
      </c>
      <c r="O832" s="194" t="str">
        <f t="shared" si="354"/>
        <v/>
      </c>
      <c r="P832" s="194" t="str">
        <f t="shared" si="355"/>
        <v/>
      </c>
      <c r="Q832" s="194" t="str">
        <f t="shared" si="356"/>
        <v/>
      </c>
      <c r="R832" s="194" t="str">
        <f t="shared" si="357"/>
        <v/>
      </c>
      <c r="S832" s="194" t="str">
        <f t="shared" si="358"/>
        <v/>
      </c>
      <c r="T832" s="194" t="str">
        <f t="shared" si="359"/>
        <v/>
      </c>
      <c r="U832" s="194" t="str">
        <f t="shared" si="360"/>
        <v/>
      </c>
      <c r="V832" s="194" t="str">
        <f t="shared" si="361"/>
        <v/>
      </c>
      <c r="W832" s="194" t="str">
        <f t="shared" si="362"/>
        <v/>
      </c>
      <c r="X832" s="194" t="str">
        <f t="shared" si="363"/>
        <v/>
      </c>
      <c r="Y832" s="194" t="str">
        <f t="shared" si="364"/>
        <v/>
      </c>
      <c r="Z832" s="194" t="str">
        <f t="shared" si="365"/>
        <v/>
      </c>
      <c r="AA832" s="194" t="str">
        <f t="shared" si="366"/>
        <v/>
      </c>
      <c r="AB832" s="194" t="str">
        <f t="shared" si="367"/>
        <v/>
      </c>
      <c r="AC832" s="194" t="str">
        <f t="shared" si="368"/>
        <v/>
      </c>
      <c r="AD832" s="194" t="str">
        <f t="shared" si="369"/>
        <v/>
      </c>
      <c r="AE832" s="194" t="str">
        <f t="shared" si="370"/>
        <v/>
      </c>
      <c r="AF832" s="194" t="str">
        <f t="shared" si="371"/>
        <v/>
      </c>
      <c r="AG832" s="194" t="str">
        <f t="shared" si="372"/>
        <v/>
      </c>
      <c r="AH832" s="194" t="str">
        <f t="shared" si="373"/>
        <v/>
      </c>
      <c r="AI832" s="194" t="str">
        <f t="shared" si="374"/>
        <v/>
      </c>
      <c r="AJ832" s="194" t="str">
        <f t="shared" si="375"/>
        <v/>
      </c>
    </row>
    <row r="833" spans="1:36" x14ac:dyDescent="0.5">
      <c r="A833" s="226">
        <v>831</v>
      </c>
      <c r="C833" s="15" t="s">
        <v>2454</v>
      </c>
      <c r="D833" s="16" t="s">
        <v>672</v>
      </c>
      <c r="E833" s="26"/>
      <c r="F833" s="28"/>
      <c r="G833" s="17" t="str">
        <f t="shared" ca="1" si="351"/>
        <v/>
      </c>
      <c r="H833" s="28"/>
      <c r="I833" s="28"/>
      <c r="J833" s="30"/>
      <c r="K833" s="189">
        <f t="shared" si="379"/>
        <v>0</v>
      </c>
      <c r="L833" s="26"/>
      <c r="M833" s="194" t="str">
        <f t="shared" si="352"/>
        <v/>
      </c>
      <c r="N833" s="194" t="str">
        <f t="shared" si="353"/>
        <v/>
      </c>
      <c r="O833" s="194" t="str">
        <f t="shared" si="354"/>
        <v/>
      </c>
      <c r="P833" s="194" t="str">
        <f t="shared" si="355"/>
        <v/>
      </c>
      <c r="Q833" s="194" t="str">
        <f t="shared" si="356"/>
        <v/>
      </c>
      <c r="R833" s="194" t="str">
        <f t="shared" si="357"/>
        <v/>
      </c>
      <c r="S833" s="194" t="str">
        <f t="shared" si="358"/>
        <v/>
      </c>
      <c r="T833" s="194" t="str">
        <f t="shared" si="359"/>
        <v/>
      </c>
      <c r="U833" s="194" t="str">
        <f t="shared" si="360"/>
        <v/>
      </c>
      <c r="V833" s="194" t="str">
        <f t="shared" si="361"/>
        <v/>
      </c>
      <c r="W833" s="194" t="str">
        <f t="shared" si="362"/>
        <v/>
      </c>
      <c r="X833" s="194" t="str">
        <f t="shared" si="363"/>
        <v/>
      </c>
      <c r="Y833" s="194" t="str">
        <f t="shared" si="364"/>
        <v/>
      </c>
      <c r="Z833" s="194" t="str">
        <f t="shared" si="365"/>
        <v/>
      </c>
      <c r="AA833" s="194" t="str">
        <f t="shared" si="366"/>
        <v/>
      </c>
      <c r="AB833" s="194" t="str">
        <f t="shared" si="367"/>
        <v/>
      </c>
      <c r="AC833" s="194" t="str">
        <f t="shared" si="368"/>
        <v/>
      </c>
      <c r="AD833" s="194" t="str">
        <f t="shared" si="369"/>
        <v/>
      </c>
      <c r="AE833" s="194" t="str">
        <f t="shared" si="370"/>
        <v/>
      </c>
      <c r="AF833" s="194" t="str">
        <f t="shared" si="371"/>
        <v/>
      </c>
      <c r="AG833" s="194" t="str">
        <f t="shared" si="372"/>
        <v/>
      </c>
      <c r="AH833" s="194" t="str">
        <f t="shared" si="373"/>
        <v/>
      </c>
      <c r="AI833" s="194" t="str">
        <f t="shared" si="374"/>
        <v/>
      </c>
      <c r="AJ833" s="194" t="str">
        <f t="shared" si="375"/>
        <v/>
      </c>
    </row>
    <row r="834" spans="1:36" x14ac:dyDescent="0.5">
      <c r="A834" s="226">
        <v>832</v>
      </c>
      <c r="C834" s="15" t="s">
        <v>2455</v>
      </c>
      <c r="D834" s="16" t="s">
        <v>673</v>
      </c>
      <c r="E834" s="26"/>
      <c r="F834" s="28"/>
      <c r="G834" s="17" t="str">
        <f t="shared" ref="G834:G897" ca="1" si="380">IF(ISBLANK(F834) = TRUE,"",INDIRECT(CONCATENATE("Day_",F834)))</f>
        <v/>
      </c>
      <c r="H834" s="28"/>
      <c r="I834" s="28"/>
      <c r="J834" s="30"/>
      <c r="K834" s="189">
        <f t="shared" si="379"/>
        <v>0</v>
      </c>
      <c r="L834" s="26"/>
      <c r="M834" s="194" t="str">
        <f t="shared" si="352"/>
        <v/>
      </c>
      <c r="N834" s="194" t="str">
        <f t="shared" si="353"/>
        <v/>
      </c>
      <c r="O834" s="194" t="str">
        <f t="shared" si="354"/>
        <v/>
      </c>
      <c r="P834" s="194" t="str">
        <f t="shared" si="355"/>
        <v/>
      </c>
      <c r="Q834" s="194" t="str">
        <f t="shared" si="356"/>
        <v/>
      </c>
      <c r="R834" s="194" t="str">
        <f t="shared" si="357"/>
        <v/>
      </c>
      <c r="S834" s="194" t="str">
        <f t="shared" si="358"/>
        <v/>
      </c>
      <c r="T834" s="194" t="str">
        <f t="shared" si="359"/>
        <v/>
      </c>
      <c r="U834" s="194" t="str">
        <f t="shared" si="360"/>
        <v/>
      </c>
      <c r="V834" s="194" t="str">
        <f t="shared" si="361"/>
        <v/>
      </c>
      <c r="W834" s="194" t="str">
        <f t="shared" si="362"/>
        <v/>
      </c>
      <c r="X834" s="194" t="str">
        <f t="shared" si="363"/>
        <v/>
      </c>
      <c r="Y834" s="194" t="str">
        <f t="shared" si="364"/>
        <v/>
      </c>
      <c r="Z834" s="194" t="str">
        <f t="shared" si="365"/>
        <v/>
      </c>
      <c r="AA834" s="194" t="str">
        <f t="shared" si="366"/>
        <v/>
      </c>
      <c r="AB834" s="194" t="str">
        <f t="shared" si="367"/>
        <v/>
      </c>
      <c r="AC834" s="194" t="str">
        <f t="shared" si="368"/>
        <v/>
      </c>
      <c r="AD834" s="194" t="str">
        <f t="shared" si="369"/>
        <v/>
      </c>
      <c r="AE834" s="194" t="str">
        <f t="shared" si="370"/>
        <v/>
      </c>
      <c r="AF834" s="194" t="str">
        <f t="shared" si="371"/>
        <v/>
      </c>
      <c r="AG834" s="194" t="str">
        <f t="shared" si="372"/>
        <v/>
      </c>
      <c r="AH834" s="194" t="str">
        <f t="shared" si="373"/>
        <v/>
      </c>
      <c r="AI834" s="194" t="str">
        <f t="shared" si="374"/>
        <v/>
      </c>
      <c r="AJ834" s="194" t="str">
        <f t="shared" si="375"/>
        <v/>
      </c>
    </row>
    <row r="835" spans="1:36" x14ac:dyDescent="0.5">
      <c r="A835" s="226">
        <v>833</v>
      </c>
      <c r="C835" s="15" t="s">
        <v>2456</v>
      </c>
      <c r="D835" s="16" t="s">
        <v>674</v>
      </c>
      <c r="E835" s="26"/>
      <c r="F835" s="28"/>
      <c r="G835" s="17" t="str">
        <f t="shared" ca="1" si="380"/>
        <v/>
      </c>
      <c r="H835" s="28"/>
      <c r="I835" s="28"/>
      <c r="J835" s="30"/>
      <c r="K835" s="189">
        <f t="shared" si="379"/>
        <v>0</v>
      </c>
      <c r="L835" s="26"/>
      <c r="M835" s="194" t="str">
        <f t="shared" ref="M835:M898" si="381">IF(K835=1, IF(H835&gt;0, H835, ""), "")</f>
        <v/>
      </c>
      <c r="N835" s="194" t="str">
        <f t="shared" ref="N835:N898" si="382">IF(K835=1, IF(F835&gt;0, 1, ""), "")</f>
        <v/>
      </c>
      <c r="O835" s="194" t="str">
        <f t="shared" ref="O835:O898" si="383">IF(K835=2, IF(H835&gt;0, H835, ""), "")</f>
        <v/>
      </c>
      <c r="P835" s="194" t="str">
        <f t="shared" ref="P835:P898" si="384">IF(K835=2, IF(F835&gt;0, 1, ""), "")</f>
        <v/>
      </c>
      <c r="Q835" s="194" t="str">
        <f t="shared" ref="Q835:Q898" si="385">IF(K835=3, IF(H835&gt;0, H835, ""), "")</f>
        <v/>
      </c>
      <c r="R835" s="194" t="str">
        <f t="shared" ref="R835:R898" si="386">IF(K835=3, IF(F835&gt;0, 1, ""), "")</f>
        <v/>
      </c>
      <c r="S835" s="194" t="str">
        <f t="shared" ref="S835:S898" si="387">IF(K835=4, IF(H835&gt;0, H835, ""), "")</f>
        <v/>
      </c>
      <c r="T835" s="194" t="str">
        <f t="shared" ref="T835:T898" si="388">IF(K835=4, IF(F835&gt;0, 1, ""), "")</f>
        <v/>
      </c>
      <c r="U835" s="194" t="str">
        <f t="shared" ref="U835:U898" si="389">IF(K835=5, IF(H835&gt;0, H835, ""), "")</f>
        <v/>
      </c>
      <c r="V835" s="194" t="str">
        <f t="shared" ref="V835:V898" si="390">IF(K835=5, IF(F835&gt;0, 1, ""), "")</f>
        <v/>
      </c>
      <c r="W835" s="194" t="str">
        <f t="shared" ref="W835:W898" si="391">IF(K835=6, IF(H835&gt;0, H835, ""), "")</f>
        <v/>
      </c>
      <c r="X835" s="194" t="str">
        <f t="shared" ref="X835:X898" si="392">IF(K835=6, IF(F835&gt;0, 1, ""), "")</f>
        <v/>
      </c>
      <c r="Y835" s="194" t="str">
        <f t="shared" ref="Y835:Y898" si="393">IF(K835=7, IF(H835&gt;0, H835, ""), "")</f>
        <v/>
      </c>
      <c r="Z835" s="194" t="str">
        <f t="shared" ref="Z835:Z898" si="394">IF(K835=7, IF(F835&gt;0, 1, ""), "")</f>
        <v/>
      </c>
      <c r="AA835" s="194" t="str">
        <f t="shared" ref="AA835:AA898" si="395">IF(K835=8, IF(H835&gt;0, H835, ""), "")</f>
        <v/>
      </c>
      <c r="AB835" s="194" t="str">
        <f t="shared" ref="AB835:AB898" si="396">IF(K835=8, IF(F835&gt;0, 1, ""), "")</f>
        <v/>
      </c>
      <c r="AC835" s="194" t="str">
        <f t="shared" ref="AC835:AC898" si="397">IF(K835=9, IF(H835&gt;0, H835, ""), "")</f>
        <v/>
      </c>
      <c r="AD835" s="194" t="str">
        <f t="shared" ref="AD835:AD898" si="398">IF(K835=9, IF(F835&gt;0, 1, ""), "")</f>
        <v/>
      </c>
      <c r="AE835" s="194" t="str">
        <f t="shared" ref="AE835:AE898" si="399">IF(K835=10, IF(H835&gt;0, H835, ""), "")</f>
        <v/>
      </c>
      <c r="AF835" s="194" t="str">
        <f t="shared" ref="AF835:AF898" si="400">IF(K835=10, IF(F835&gt;0, 1, ""), "")</f>
        <v/>
      </c>
      <c r="AG835" s="194" t="str">
        <f t="shared" ref="AG835:AG898" si="401">IF(K835=11, IF(H835&gt;0, H835, ""), "")</f>
        <v/>
      </c>
      <c r="AH835" s="194" t="str">
        <f t="shared" ref="AH835:AH898" si="402">IF(K835=11, IF(F835&gt;0, 1, ""), "")</f>
        <v/>
      </c>
      <c r="AI835" s="194" t="str">
        <f t="shared" ref="AI835:AI898" si="403">IF(K835=12, IF(H835&gt;0, H835, ""), "")</f>
        <v/>
      </c>
      <c r="AJ835" s="194" t="str">
        <f t="shared" ref="AJ835:AJ898" si="404">IF(K835=12, IF(F835&gt;0, 1, ""), "")</f>
        <v/>
      </c>
    </row>
    <row r="836" spans="1:36" x14ac:dyDescent="0.5">
      <c r="A836" s="226">
        <v>834</v>
      </c>
      <c r="C836" s="15" t="s">
        <v>2457</v>
      </c>
      <c r="D836" s="16" t="s">
        <v>675</v>
      </c>
      <c r="E836" s="26"/>
      <c r="F836" s="28"/>
      <c r="G836" s="17" t="str">
        <f t="shared" ca="1" si="380"/>
        <v/>
      </c>
      <c r="H836" s="28"/>
      <c r="I836" s="28"/>
      <c r="J836" s="30"/>
      <c r="K836" s="189">
        <f t="shared" si="379"/>
        <v>0</v>
      </c>
      <c r="L836" s="26"/>
      <c r="M836" s="194" t="str">
        <f t="shared" si="381"/>
        <v/>
      </c>
      <c r="N836" s="194" t="str">
        <f t="shared" si="382"/>
        <v/>
      </c>
      <c r="O836" s="194" t="str">
        <f t="shared" si="383"/>
        <v/>
      </c>
      <c r="P836" s="194" t="str">
        <f t="shared" si="384"/>
        <v/>
      </c>
      <c r="Q836" s="194" t="str">
        <f t="shared" si="385"/>
        <v/>
      </c>
      <c r="R836" s="194" t="str">
        <f t="shared" si="386"/>
        <v/>
      </c>
      <c r="S836" s="194" t="str">
        <f t="shared" si="387"/>
        <v/>
      </c>
      <c r="T836" s="194" t="str">
        <f t="shared" si="388"/>
        <v/>
      </c>
      <c r="U836" s="194" t="str">
        <f t="shared" si="389"/>
        <v/>
      </c>
      <c r="V836" s="194" t="str">
        <f t="shared" si="390"/>
        <v/>
      </c>
      <c r="W836" s="194" t="str">
        <f t="shared" si="391"/>
        <v/>
      </c>
      <c r="X836" s="194" t="str">
        <f t="shared" si="392"/>
        <v/>
      </c>
      <c r="Y836" s="194" t="str">
        <f t="shared" si="393"/>
        <v/>
      </c>
      <c r="Z836" s="194" t="str">
        <f t="shared" si="394"/>
        <v/>
      </c>
      <c r="AA836" s="194" t="str">
        <f t="shared" si="395"/>
        <v/>
      </c>
      <c r="AB836" s="194" t="str">
        <f t="shared" si="396"/>
        <v/>
      </c>
      <c r="AC836" s="194" t="str">
        <f t="shared" si="397"/>
        <v/>
      </c>
      <c r="AD836" s="194" t="str">
        <f t="shared" si="398"/>
        <v/>
      </c>
      <c r="AE836" s="194" t="str">
        <f t="shared" si="399"/>
        <v/>
      </c>
      <c r="AF836" s="194" t="str">
        <f t="shared" si="400"/>
        <v/>
      </c>
      <c r="AG836" s="194" t="str">
        <f t="shared" si="401"/>
        <v/>
      </c>
      <c r="AH836" s="194" t="str">
        <f t="shared" si="402"/>
        <v/>
      </c>
      <c r="AI836" s="194" t="str">
        <f t="shared" si="403"/>
        <v/>
      </c>
      <c r="AJ836" s="194" t="str">
        <f t="shared" si="404"/>
        <v/>
      </c>
    </row>
    <row r="837" spans="1:36" x14ac:dyDescent="0.5">
      <c r="A837" s="226">
        <v>835</v>
      </c>
      <c r="C837" s="15" t="s">
        <v>2458</v>
      </c>
      <c r="D837" s="16" t="s">
        <v>676</v>
      </c>
      <c r="E837" s="26"/>
      <c r="F837" s="28"/>
      <c r="G837" s="17" t="str">
        <f t="shared" ca="1" si="380"/>
        <v/>
      </c>
      <c r="H837" s="28"/>
      <c r="I837" s="28"/>
      <c r="J837" s="30"/>
      <c r="K837" s="189">
        <f t="shared" si="379"/>
        <v>0</v>
      </c>
      <c r="L837" s="26"/>
      <c r="M837" s="194" t="str">
        <f t="shared" si="381"/>
        <v/>
      </c>
      <c r="N837" s="194" t="str">
        <f t="shared" si="382"/>
        <v/>
      </c>
      <c r="O837" s="194" t="str">
        <f t="shared" si="383"/>
        <v/>
      </c>
      <c r="P837" s="194" t="str">
        <f t="shared" si="384"/>
        <v/>
      </c>
      <c r="Q837" s="194" t="str">
        <f t="shared" si="385"/>
        <v/>
      </c>
      <c r="R837" s="194" t="str">
        <f t="shared" si="386"/>
        <v/>
      </c>
      <c r="S837" s="194" t="str">
        <f t="shared" si="387"/>
        <v/>
      </c>
      <c r="T837" s="194" t="str">
        <f t="shared" si="388"/>
        <v/>
      </c>
      <c r="U837" s="194" t="str">
        <f t="shared" si="389"/>
        <v/>
      </c>
      <c r="V837" s="194" t="str">
        <f t="shared" si="390"/>
        <v/>
      </c>
      <c r="W837" s="194" t="str">
        <f t="shared" si="391"/>
        <v/>
      </c>
      <c r="X837" s="194" t="str">
        <f t="shared" si="392"/>
        <v/>
      </c>
      <c r="Y837" s="194" t="str">
        <f t="shared" si="393"/>
        <v/>
      </c>
      <c r="Z837" s="194" t="str">
        <f t="shared" si="394"/>
        <v/>
      </c>
      <c r="AA837" s="194" t="str">
        <f t="shared" si="395"/>
        <v/>
      </c>
      <c r="AB837" s="194" t="str">
        <f t="shared" si="396"/>
        <v/>
      </c>
      <c r="AC837" s="194" t="str">
        <f t="shared" si="397"/>
        <v/>
      </c>
      <c r="AD837" s="194" t="str">
        <f t="shared" si="398"/>
        <v/>
      </c>
      <c r="AE837" s="194" t="str">
        <f t="shared" si="399"/>
        <v/>
      </c>
      <c r="AF837" s="194" t="str">
        <f t="shared" si="400"/>
        <v/>
      </c>
      <c r="AG837" s="194" t="str">
        <f t="shared" si="401"/>
        <v/>
      </c>
      <c r="AH837" s="194" t="str">
        <f t="shared" si="402"/>
        <v/>
      </c>
      <c r="AI837" s="194" t="str">
        <f t="shared" si="403"/>
        <v/>
      </c>
      <c r="AJ837" s="194" t="str">
        <f t="shared" si="404"/>
        <v/>
      </c>
    </row>
    <row r="838" spans="1:36" x14ac:dyDescent="0.5">
      <c r="A838" s="226">
        <v>836</v>
      </c>
      <c r="C838" s="15" t="s">
        <v>2459</v>
      </c>
      <c r="D838" s="16" t="s">
        <v>677</v>
      </c>
      <c r="E838" s="26"/>
      <c r="F838" s="28"/>
      <c r="G838" s="17" t="str">
        <f t="shared" ca="1" si="380"/>
        <v/>
      </c>
      <c r="H838" s="28"/>
      <c r="I838" s="28"/>
      <c r="J838" s="30"/>
      <c r="K838" s="189">
        <f t="shared" si="379"/>
        <v>0</v>
      </c>
      <c r="L838" s="26"/>
      <c r="M838" s="194" t="str">
        <f t="shared" si="381"/>
        <v/>
      </c>
      <c r="N838" s="194" t="str">
        <f t="shared" si="382"/>
        <v/>
      </c>
      <c r="O838" s="194" t="str">
        <f t="shared" si="383"/>
        <v/>
      </c>
      <c r="P838" s="194" t="str">
        <f t="shared" si="384"/>
        <v/>
      </c>
      <c r="Q838" s="194" t="str">
        <f t="shared" si="385"/>
        <v/>
      </c>
      <c r="R838" s="194" t="str">
        <f t="shared" si="386"/>
        <v/>
      </c>
      <c r="S838" s="194" t="str">
        <f t="shared" si="387"/>
        <v/>
      </c>
      <c r="T838" s="194" t="str">
        <f t="shared" si="388"/>
        <v/>
      </c>
      <c r="U838" s="194" t="str">
        <f t="shared" si="389"/>
        <v/>
      </c>
      <c r="V838" s="194" t="str">
        <f t="shared" si="390"/>
        <v/>
      </c>
      <c r="W838" s="194" t="str">
        <f t="shared" si="391"/>
        <v/>
      </c>
      <c r="X838" s="194" t="str">
        <f t="shared" si="392"/>
        <v/>
      </c>
      <c r="Y838" s="194" t="str">
        <f t="shared" si="393"/>
        <v/>
      </c>
      <c r="Z838" s="194" t="str">
        <f t="shared" si="394"/>
        <v/>
      </c>
      <c r="AA838" s="194" t="str">
        <f t="shared" si="395"/>
        <v/>
      </c>
      <c r="AB838" s="194" t="str">
        <f t="shared" si="396"/>
        <v/>
      </c>
      <c r="AC838" s="194" t="str">
        <f t="shared" si="397"/>
        <v/>
      </c>
      <c r="AD838" s="194" t="str">
        <f t="shared" si="398"/>
        <v/>
      </c>
      <c r="AE838" s="194" t="str">
        <f t="shared" si="399"/>
        <v/>
      </c>
      <c r="AF838" s="194" t="str">
        <f t="shared" si="400"/>
        <v/>
      </c>
      <c r="AG838" s="194" t="str">
        <f t="shared" si="401"/>
        <v/>
      </c>
      <c r="AH838" s="194" t="str">
        <f t="shared" si="402"/>
        <v/>
      </c>
      <c r="AI838" s="194" t="str">
        <f t="shared" si="403"/>
        <v/>
      </c>
      <c r="AJ838" s="194" t="str">
        <f t="shared" si="404"/>
        <v/>
      </c>
    </row>
    <row r="839" spans="1:36" x14ac:dyDescent="0.5">
      <c r="A839" s="230">
        <v>837</v>
      </c>
      <c r="B839" s="231"/>
      <c r="C839" s="15" t="s">
        <v>2460</v>
      </c>
      <c r="D839" s="16" t="s">
        <v>678</v>
      </c>
      <c r="E839" s="26"/>
      <c r="F839" s="28"/>
      <c r="G839" s="17" t="str">
        <f t="shared" ca="1" si="380"/>
        <v/>
      </c>
      <c r="H839" s="28"/>
      <c r="I839" s="28"/>
      <c r="J839" s="30"/>
      <c r="K839" s="189">
        <f t="shared" si="379"/>
        <v>0</v>
      </c>
      <c r="L839" s="26"/>
      <c r="M839" s="194" t="str">
        <f t="shared" si="381"/>
        <v/>
      </c>
      <c r="N839" s="194" t="str">
        <f t="shared" si="382"/>
        <v/>
      </c>
      <c r="O839" s="194" t="str">
        <f t="shared" si="383"/>
        <v/>
      </c>
      <c r="P839" s="194" t="str">
        <f t="shared" si="384"/>
        <v/>
      </c>
      <c r="Q839" s="194" t="str">
        <f t="shared" si="385"/>
        <v/>
      </c>
      <c r="R839" s="194" t="str">
        <f t="shared" si="386"/>
        <v/>
      </c>
      <c r="S839" s="194" t="str">
        <f t="shared" si="387"/>
        <v/>
      </c>
      <c r="T839" s="194" t="str">
        <f t="shared" si="388"/>
        <v/>
      </c>
      <c r="U839" s="194" t="str">
        <f t="shared" si="389"/>
        <v/>
      </c>
      <c r="V839" s="194" t="str">
        <f t="shared" si="390"/>
        <v/>
      </c>
      <c r="W839" s="194" t="str">
        <f t="shared" si="391"/>
        <v/>
      </c>
      <c r="X839" s="194" t="str">
        <f t="shared" si="392"/>
        <v/>
      </c>
      <c r="Y839" s="194" t="str">
        <f t="shared" si="393"/>
        <v/>
      </c>
      <c r="Z839" s="194" t="str">
        <f t="shared" si="394"/>
        <v/>
      </c>
      <c r="AA839" s="194" t="str">
        <f t="shared" si="395"/>
        <v/>
      </c>
      <c r="AB839" s="194" t="str">
        <f t="shared" si="396"/>
        <v/>
      </c>
      <c r="AC839" s="194" t="str">
        <f t="shared" si="397"/>
        <v/>
      </c>
      <c r="AD839" s="194" t="str">
        <f t="shared" si="398"/>
        <v/>
      </c>
      <c r="AE839" s="194" t="str">
        <f t="shared" si="399"/>
        <v/>
      </c>
      <c r="AF839" s="194" t="str">
        <f t="shared" si="400"/>
        <v/>
      </c>
      <c r="AG839" s="194" t="str">
        <f t="shared" si="401"/>
        <v/>
      </c>
      <c r="AH839" s="194" t="str">
        <f t="shared" si="402"/>
        <v/>
      </c>
      <c r="AI839" s="194" t="str">
        <f t="shared" si="403"/>
        <v/>
      </c>
      <c r="AJ839" s="194" t="str">
        <f t="shared" si="404"/>
        <v/>
      </c>
    </row>
    <row r="840" spans="1:36" x14ac:dyDescent="0.5">
      <c r="A840" s="226">
        <v>838</v>
      </c>
      <c r="C840" s="15" t="s">
        <v>2451</v>
      </c>
      <c r="D840" s="16" t="s">
        <v>669</v>
      </c>
      <c r="E840" s="26"/>
      <c r="F840" s="28"/>
      <c r="G840" s="17" t="str">
        <f t="shared" ca="1" si="380"/>
        <v/>
      </c>
      <c r="H840" s="28"/>
      <c r="I840" s="28"/>
      <c r="J840" s="30"/>
      <c r="K840" s="189">
        <f t="shared" si="379"/>
        <v>0</v>
      </c>
      <c r="L840" s="26"/>
      <c r="M840" s="194" t="str">
        <f t="shared" si="381"/>
        <v/>
      </c>
      <c r="N840" s="194" t="str">
        <f t="shared" si="382"/>
        <v/>
      </c>
      <c r="O840" s="194" t="str">
        <f t="shared" si="383"/>
        <v/>
      </c>
      <c r="P840" s="194" t="str">
        <f t="shared" si="384"/>
        <v/>
      </c>
      <c r="Q840" s="194" t="str">
        <f t="shared" si="385"/>
        <v/>
      </c>
      <c r="R840" s="194" t="str">
        <f t="shared" si="386"/>
        <v/>
      </c>
      <c r="S840" s="194" t="str">
        <f t="shared" si="387"/>
        <v/>
      </c>
      <c r="T840" s="194" t="str">
        <f t="shared" si="388"/>
        <v/>
      </c>
      <c r="U840" s="194" t="str">
        <f t="shared" si="389"/>
        <v/>
      </c>
      <c r="V840" s="194" t="str">
        <f t="shared" si="390"/>
        <v/>
      </c>
      <c r="W840" s="194" t="str">
        <f t="shared" si="391"/>
        <v/>
      </c>
      <c r="X840" s="194" t="str">
        <f t="shared" si="392"/>
        <v/>
      </c>
      <c r="Y840" s="194" t="str">
        <f t="shared" si="393"/>
        <v/>
      </c>
      <c r="Z840" s="194" t="str">
        <f t="shared" si="394"/>
        <v/>
      </c>
      <c r="AA840" s="194" t="str">
        <f t="shared" si="395"/>
        <v/>
      </c>
      <c r="AB840" s="194" t="str">
        <f t="shared" si="396"/>
        <v/>
      </c>
      <c r="AC840" s="194" t="str">
        <f t="shared" si="397"/>
        <v/>
      </c>
      <c r="AD840" s="194" t="str">
        <f t="shared" si="398"/>
        <v/>
      </c>
      <c r="AE840" s="194" t="str">
        <f t="shared" si="399"/>
        <v/>
      </c>
      <c r="AF840" s="194" t="str">
        <f t="shared" si="400"/>
        <v/>
      </c>
      <c r="AG840" s="194" t="str">
        <f t="shared" si="401"/>
        <v/>
      </c>
      <c r="AH840" s="194" t="str">
        <f t="shared" si="402"/>
        <v/>
      </c>
      <c r="AI840" s="194" t="str">
        <f t="shared" si="403"/>
        <v/>
      </c>
      <c r="AJ840" s="194" t="str">
        <f t="shared" si="404"/>
        <v/>
      </c>
    </row>
    <row r="841" spans="1:36" s="92" customFormat="1" ht="20.25" thickBot="1" x14ac:dyDescent="0.55000000000000004">
      <c r="A841" s="227">
        <v>839</v>
      </c>
      <c r="B841" s="220"/>
      <c r="C841" s="93" t="s">
        <v>2441</v>
      </c>
      <c r="D841" s="94" t="s">
        <v>659</v>
      </c>
      <c r="E841" s="95"/>
      <c r="F841" s="98"/>
      <c r="G841" s="97" t="str">
        <f t="shared" ca="1" si="380"/>
        <v/>
      </c>
      <c r="H841" s="98"/>
      <c r="I841" s="98"/>
      <c r="J841" s="99"/>
      <c r="K841" s="190">
        <f t="shared" si="379"/>
        <v>0</v>
      </c>
      <c r="L841" s="95"/>
      <c r="M841" s="195" t="str">
        <f t="shared" si="381"/>
        <v/>
      </c>
      <c r="N841" s="195" t="str">
        <f t="shared" si="382"/>
        <v/>
      </c>
      <c r="O841" s="195" t="str">
        <f t="shared" si="383"/>
        <v/>
      </c>
      <c r="P841" s="195" t="str">
        <f t="shared" si="384"/>
        <v/>
      </c>
      <c r="Q841" s="195" t="str">
        <f t="shared" si="385"/>
        <v/>
      </c>
      <c r="R841" s="195" t="str">
        <f t="shared" si="386"/>
        <v/>
      </c>
      <c r="S841" s="195" t="str">
        <f t="shared" si="387"/>
        <v/>
      </c>
      <c r="T841" s="195" t="str">
        <f t="shared" si="388"/>
        <v/>
      </c>
      <c r="U841" s="195" t="str">
        <f t="shared" si="389"/>
        <v/>
      </c>
      <c r="V841" s="195" t="str">
        <f t="shared" si="390"/>
        <v/>
      </c>
      <c r="W841" s="195" t="str">
        <f t="shared" si="391"/>
        <v/>
      </c>
      <c r="X841" s="195" t="str">
        <f t="shared" si="392"/>
        <v/>
      </c>
      <c r="Y841" s="195" t="str">
        <f t="shared" si="393"/>
        <v/>
      </c>
      <c r="Z841" s="195" t="str">
        <f t="shared" si="394"/>
        <v/>
      </c>
      <c r="AA841" s="195" t="str">
        <f t="shared" si="395"/>
        <v/>
      </c>
      <c r="AB841" s="195" t="str">
        <f t="shared" si="396"/>
        <v/>
      </c>
      <c r="AC841" s="195" t="str">
        <f t="shared" si="397"/>
        <v/>
      </c>
      <c r="AD841" s="195" t="str">
        <f t="shared" si="398"/>
        <v/>
      </c>
      <c r="AE841" s="195" t="str">
        <f t="shared" si="399"/>
        <v/>
      </c>
      <c r="AF841" s="195" t="str">
        <f t="shared" si="400"/>
        <v/>
      </c>
      <c r="AG841" s="195" t="str">
        <f t="shared" si="401"/>
        <v/>
      </c>
      <c r="AH841" s="195" t="str">
        <f t="shared" si="402"/>
        <v/>
      </c>
      <c r="AI841" s="195" t="str">
        <f t="shared" si="403"/>
        <v/>
      </c>
      <c r="AJ841" s="195" t="str">
        <f t="shared" si="404"/>
        <v/>
      </c>
    </row>
    <row r="842" spans="1:36" x14ac:dyDescent="0.5">
      <c r="A842" s="226">
        <v>840</v>
      </c>
      <c r="C842" s="85" t="s">
        <v>2463</v>
      </c>
      <c r="D842" s="86" t="s">
        <v>681</v>
      </c>
      <c r="E842" s="87"/>
      <c r="F842" s="90"/>
      <c r="G842" s="89" t="str">
        <f t="shared" ca="1" si="380"/>
        <v/>
      </c>
      <c r="H842" s="90"/>
      <c r="I842" s="90"/>
      <c r="J842" s="91"/>
      <c r="K842" s="118"/>
      <c r="L842" s="87"/>
      <c r="M842" s="193" t="str">
        <f t="shared" si="381"/>
        <v/>
      </c>
      <c r="N842" s="193" t="str">
        <f t="shared" si="382"/>
        <v/>
      </c>
      <c r="O842" s="193" t="str">
        <f t="shared" si="383"/>
        <v/>
      </c>
      <c r="P842" s="193" t="str">
        <f t="shared" si="384"/>
        <v/>
      </c>
      <c r="Q842" s="193" t="str">
        <f t="shared" si="385"/>
        <v/>
      </c>
      <c r="R842" s="193" t="str">
        <f t="shared" si="386"/>
        <v/>
      </c>
      <c r="S842" s="193" t="str">
        <f t="shared" si="387"/>
        <v/>
      </c>
      <c r="T842" s="193" t="str">
        <f t="shared" si="388"/>
        <v/>
      </c>
      <c r="U842" s="193" t="str">
        <f t="shared" si="389"/>
        <v/>
      </c>
      <c r="V842" s="193" t="str">
        <f t="shared" si="390"/>
        <v/>
      </c>
      <c r="W842" s="193" t="str">
        <f t="shared" si="391"/>
        <v/>
      </c>
      <c r="X842" s="193" t="str">
        <f t="shared" si="392"/>
        <v/>
      </c>
      <c r="Y842" s="193" t="str">
        <f t="shared" si="393"/>
        <v/>
      </c>
      <c r="Z842" s="193" t="str">
        <f t="shared" si="394"/>
        <v/>
      </c>
      <c r="AA842" s="193" t="str">
        <f t="shared" si="395"/>
        <v/>
      </c>
      <c r="AB842" s="193" t="str">
        <f t="shared" si="396"/>
        <v/>
      </c>
      <c r="AC842" s="193" t="str">
        <f t="shared" si="397"/>
        <v/>
      </c>
      <c r="AD842" s="193" t="str">
        <f t="shared" si="398"/>
        <v/>
      </c>
      <c r="AE842" s="193" t="str">
        <f t="shared" si="399"/>
        <v/>
      </c>
      <c r="AF842" s="193" t="str">
        <f t="shared" si="400"/>
        <v/>
      </c>
      <c r="AG842" s="193" t="str">
        <f t="shared" si="401"/>
        <v/>
      </c>
      <c r="AH842" s="193" t="str">
        <f t="shared" si="402"/>
        <v/>
      </c>
      <c r="AI842" s="193" t="str">
        <f t="shared" si="403"/>
        <v/>
      </c>
      <c r="AJ842" s="193" t="str">
        <f t="shared" si="404"/>
        <v/>
      </c>
    </row>
    <row r="843" spans="1:36" x14ac:dyDescent="0.5">
      <c r="A843" s="226">
        <v>841</v>
      </c>
      <c r="C843" s="15" t="s">
        <v>2464</v>
      </c>
      <c r="D843" s="16" t="s">
        <v>682</v>
      </c>
      <c r="E843" s="26"/>
      <c r="F843" s="28"/>
      <c r="G843" s="17" t="str">
        <f t="shared" ca="1" si="380"/>
        <v/>
      </c>
      <c r="H843" s="28"/>
      <c r="I843" s="28"/>
      <c r="J843" s="30"/>
      <c r="K843" s="189">
        <f t="shared" ref="K843:K867" si="405">$K$842</f>
        <v>0</v>
      </c>
      <c r="L843" s="26"/>
      <c r="M843" s="194" t="str">
        <f t="shared" si="381"/>
        <v/>
      </c>
      <c r="N843" s="194" t="str">
        <f t="shared" si="382"/>
        <v/>
      </c>
      <c r="O843" s="194" t="str">
        <f t="shared" si="383"/>
        <v/>
      </c>
      <c r="P843" s="194" t="str">
        <f t="shared" si="384"/>
        <v/>
      </c>
      <c r="Q843" s="194" t="str">
        <f t="shared" si="385"/>
        <v/>
      </c>
      <c r="R843" s="194" t="str">
        <f t="shared" si="386"/>
        <v/>
      </c>
      <c r="S843" s="194" t="str">
        <f t="shared" si="387"/>
        <v/>
      </c>
      <c r="T843" s="194" t="str">
        <f t="shared" si="388"/>
        <v/>
      </c>
      <c r="U843" s="194" t="str">
        <f t="shared" si="389"/>
        <v/>
      </c>
      <c r="V843" s="194" t="str">
        <f t="shared" si="390"/>
        <v/>
      </c>
      <c r="W843" s="194" t="str">
        <f t="shared" si="391"/>
        <v/>
      </c>
      <c r="X843" s="194" t="str">
        <f t="shared" si="392"/>
        <v/>
      </c>
      <c r="Y843" s="194" t="str">
        <f t="shared" si="393"/>
        <v/>
      </c>
      <c r="Z843" s="194" t="str">
        <f t="shared" si="394"/>
        <v/>
      </c>
      <c r="AA843" s="194" t="str">
        <f t="shared" si="395"/>
        <v/>
      </c>
      <c r="AB843" s="194" t="str">
        <f t="shared" si="396"/>
        <v/>
      </c>
      <c r="AC843" s="194" t="str">
        <f t="shared" si="397"/>
        <v/>
      </c>
      <c r="AD843" s="194" t="str">
        <f t="shared" si="398"/>
        <v/>
      </c>
      <c r="AE843" s="194" t="str">
        <f t="shared" si="399"/>
        <v/>
      </c>
      <c r="AF843" s="194" t="str">
        <f t="shared" si="400"/>
        <v/>
      </c>
      <c r="AG843" s="194" t="str">
        <f t="shared" si="401"/>
        <v/>
      </c>
      <c r="AH843" s="194" t="str">
        <f t="shared" si="402"/>
        <v/>
      </c>
      <c r="AI843" s="194" t="str">
        <f t="shared" si="403"/>
        <v/>
      </c>
      <c r="AJ843" s="194" t="str">
        <f t="shared" si="404"/>
        <v/>
      </c>
    </row>
    <row r="844" spans="1:36" x14ac:dyDescent="0.5">
      <c r="A844" s="226">
        <v>842</v>
      </c>
      <c r="C844" s="15" t="s">
        <v>2465</v>
      </c>
      <c r="D844" s="16" t="s">
        <v>683</v>
      </c>
      <c r="E844" s="26"/>
      <c r="F844" s="28"/>
      <c r="G844" s="17" t="str">
        <f t="shared" ca="1" si="380"/>
        <v/>
      </c>
      <c r="H844" s="28"/>
      <c r="I844" s="28"/>
      <c r="J844" s="30"/>
      <c r="K844" s="189">
        <f t="shared" si="405"/>
        <v>0</v>
      </c>
      <c r="L844" s="26"/>
      <c r="M844" s="194" t="str">
        <f t="shared" si="381"/>
        <v/>
      </c>
      <c r="N844" s="194" t="str">
        <f t="shared" si="382"/>
        <v/>
      </c>
      <c r="O844" s="194" t="str">
        <f t="shared" si="383"/>
        <v/>
      </c>
      <c r="P844" s="194" t="str">
        <f t="shared" si="384"/>
        <v/>
      </c>
      <c r="Q844" s="194" t="str">
        <f t="shared" si="385"/>
        <v/>
      </c>
      <c r="R844" s="194" t="str">
        <f t="shared" si="386"/>
        <v/>
      </c>
      <c r="S844" s="194" t="str">
        <f t="shared" si="387"/>
        <v/>
      </c>
      <c r="T844" s="194" t="str">
        <f t="shared" si="388"/>
        <v/>
      </c>
      <c r="U844" s="194" t="str">
        <f t="shared" si="389"/>
        <v/>
      </c>
      <c r="V844" s="194" t="str">
        <f t="shared" si="390"/>
        <v/>
      </c>
      <c r="W844" s="194" t="str">
        <f t="shared" si="391"/>
        <v/>
      </c>
      <c r="X844" s="194" t="str">
        <f t="shared" si="392"/>
        <v/>
      </c>
      <c r="Y844" s="194" t="str">
        <f t="shared" si="393"/>
        <v/>
      </c>
      <c r="Z844" s="194" t="str">
        <f t="shared" si="394"/>
        <v/>
      </c>
      <c r="AA844" s="194" t="str">
        <f t="shared" si="395"/>
        <v/>
      </c>
      <c r="AB844" s="194" t="str">
        <f t="shared" si="396"/>
        <v/>
      </c>
      <c r="AC844" s="194" t="str">
        <f t="shared" si="397"/>
        <v/>
      </c>
      <c r="AD844" s="194" t="str">
        <f t="shared" si="398"/>
        <v/>
      </c>
      <c r="AE844" s="194" t="str">
        <f t="shared" si="399"/>
        <v/>
      </c>
      <c r="AF844" s="194" t="str">
        <f t="shared" si="400"/>
        <v/>
      </c>
      <c r="AG844" s="194" t="str">
        <f t="shared" si="401"/>
        <v/>
      </c>
      <c r="AH844" s="194" t="str">
        <f t="shared" si="402"/>
        <v/>
      </c>
      <c r="AI844" s="194" t="str">
        <f t="shared" si="403"/>
        <v/>
      </c>
      <c r="AJ844" s="194" t="str">
        <f t="shared" si="404"/>
        <v/>
      </c>
    </row>
    <row r="845" spans="1:36" x14ac:dyDescent="0.5">
      <c r="A845" s="226">
        <v>843</v>
      </c>
      <c r="C845" s="15" t="s">
        <v>2466</v>
      </c>
      <c r="D845" s="16" t="s">
        <v>684</v>
      </c>
      <c r="E845" s="26"/>
      <c r="F845" s="28"/>
      <c r="G845" s="17" t="str">
        <f t="shared" ca="1" si="380"/>
        <v/>
      </c>
      <c r="H845" s="28"/>
      <c r="I845" s="28"/>
      <c r="J845" s="30"/>
      <c r="K845" s="189">
        <f t="shared" si="405"/>
        <v>0</v>
      </c>
      <c r="L845" s="26"/>
      <c r="M845" s="194" t="str">
        <f t="shared" si="381"/>
        <v/>
      </c>
      <c r="N845" s="194" t="str">
        <f t="shared" si="382"/>
        <v/>
      </c>
      <c r="O845" s="194" t="str">
        <f t="shared" si="383"/>
        <v/>
      </c>
      <c r="P845" s="194" t="str">
        <f t="shared" si="384"/>
        <v/>
      </c>
      <c r="Q845" s="194" t="str">
        <f t="shared" si="385"/>
        <v/>
      </c>
      <c r="R845" s="194" t="str">
        <f t="shared" si="386"/>
        <v/>
      </c>
      <c r="S845" s="194" t="str">
        <f t="shared" si="387"/>
        <v/>
      </c>
      <c r="T845" s="194" t="str">
        <f t="shared" si="388"/>
        <v/>
      </c>
      <c r="U845" s="194" t="str">
        <f t="shared" si="389"/>
        <v/>
      </c>
      <c r="V845" s="194" t="str">
        <f t="shared" si="390"/>
        <v/>
      </c>
      <c r="W845" s="194" t="str">
        <f t="shared" si="391"/>
        <v/>
      </c>
      <c r="X845" s="194" t="str">
        <f t="shared" si="392"/>
        <v/>
      </c>
      <c r="Y845" s="194" t="str">
        <f t="shared" si="393"/>
        <v/>
      </c>
      <c r="Z845" s="194" t="str">
        <f t="shared" si="394"/>
        <v/>
      </c>
      <c r="AA845" s="194" t="str">
        <f t="shared" si="395"/>
        <v/>
      </c>
      <c r="AB845" s="194" t="str">
        <f t="shared" si="396"/>
        <v/>
      </c>
      <c r="AC845" s="194" t="str">
        <f t="shared" si="397"/>
        <v/>
      </c>
      <c r="AD845" s="194" t="str">
        <f t="shared" si="398"/>
        <v/>
      </c>
      <c r="AE845" s="194" t="str">
        <f t="shared" si="399"/>
        <v/>
      </c>
      <c r="AF845" s="194" t="str">
        <f t="shared" si="400"/>
        <v/>
      </c>
      <c r="AG845" s="194" t="str">
        <f t="shared" si="401"/>
        <v/>
      </c>
      <c r="AH845" s="194" t="str">
        <f t="shared" si="402"/>
        <v/>
      </c>
      <c r="AI845" s="194" t="str">
        <f t="shared" si="403"/>
        <v/>
      </c>
      <c r="AJ845" s="194" t="str">
        <f t="shared" si="404"/>
        <v/>
      </c>
    </row>
    <row r="846" spans="1:36" x14ac:dyDescent="0.5">
      <c r="A846" s="226">
        <v>844</v>
      </c>
      <c r="C846" s="15" t="s">
        <v>2467</v>
      </c>
      <c r="D846" s="16" t="s">
        <v>685</v>
      </c>
      <c r="E846" s="26"/>
      <c r="F846" s="28"/>
      <c r="G846" s="17" t="str">
        <f t="shared" ca="1" si="380"/>
        <v/>
      </c>
      <c r="H846" s="28"/>
      <c r="I846" s="28"/>
      <c r="J846" s="30"/>
      <c r="K846" s="189">
        <f t="shared" si="405"/>
        <v>0</v>
      </c>
      <c r="L846" s="26"/>
      <c r="M846" s="194" t="str">
        <f t="shared" si="381"/>
        <v/>
      </c>
      <c r="N846" s="194" t="str">
        <f t="shared" si="382"/>
        <v/>
      </c>
      <c r="O846" s="194" t="str">
        <f t="shared" si="383"/>
        <v/>
      </c>
      <c r="P846" s="194" t="str">
        <f t="shared" si="384"/>
        <v/>
      </c>
      <c r="Q846" s="194" t="str">
        <f t="shared" si="385"/>
        <v/>
      </c>
      <c r="R846" s="194" t="str">
        <f t="shared" si="386"/>
        <v/>
      </c>
      <c r="S846" s="194" t="str">
        <f t="shared" si="387"/>
        <v/>
      </c>
      <c r="T846" s="194" t="str">
        <f t="shared" si="388"/>
        <v/>
      </c>
      <c r="U846" s="194" t="str">
        <f t="shared" si="389"/>
        <v/>
      </c>
      <c r="V846" s="194" t="str">
        <f t="shared" si="390"/>
        <v/>
      </c>
      <c r="W846" s="194" t="str">
        <f t="shared" si="391"/>
        <v/>
      </c>
      <c r="X846" s="194" t="str">
        <f t="shared" si="392"/>
        <v/>
      </c>
      <c r="Y846" s="194" t="str">
        <f t="shared" si="393"/>
        <v/>
      </c>
      <c r="Z846" s="194" t="str">
        <f t="shared" si="394"/>
        <v/>
      </c>
      <c r="AA846" s="194" t="str">
        <f t="shared" si="395"/>
        <v/>
      </c>
      <c r="AB846" s="194" t="str">
        <f t="shared" si="396"/>
        <v/>
      </c>
      <c r="AC846" s="194" t="str">
        <f t="shared" si="397"/>
        <v/>
      </c>
      <c r="AD846" s="194" t="str">
        <f t="shared" si="398"/>
        <v/>
      </c>
      <c r="AE846" s="194" t="str">
        <f t="shared" si="399"/>
        <v/>
      </c>
      <c r="AF846" s="194" t="str">
        <f t="shared" si="400"/>
        <v/>
      </c>
      <c r="AG846" s="194" t="str">
        <f t="shared" si="401"/>
        <v/>
      </c>
      <c r="AH846" s="194" t="str">
        <f t="shared" si="402"/>
        <v/>
      </c>
      <c r="AI846" s="194" t="str">
        <f t="shared" si="403"/>
        <v/>
      </c>
      <c r="AJ846" s="194" t="str">
        <f t="shared" si="404"/>
        <v/>
      </c>
    </row>
    <row r="847" spans="1:36" x14ac:dyDescent="0.5">
      <c r="A847" s="226">
        <v>845</v>
      </c>
      <c r="C847" s="15" t="s">
        <v>2462</v>
      </c>
      <c r="D847" s="16" t="s">
        <v>680</v>
      </c>
      <c r="E847" s="26"/>
      <c r="F847" s="28"/>
      <c r="G847" s="17" t="str">
        <f t="shared" ca="1" si="380"/>
        <v/>
      </c>
      <c r="H847" s="28"/>
      <c r="I847" s="28"/>
      <c r="J847" s="30"/>
      <c r="K847" s="189">
        <f t="shared" si="405"/>
        <v>0</v>
      </c>
      <c r="L847" s="26"/>
      <c r="M847" s="194" t="str">
        <f t="shared" si="381"/>
        <v/>
      </c>
      <c r="N847" s="194" t="str">
        <f t="shared" si="382"/>
        <v/>
      </c>
      <c r="O847" s="194" t="str">
        <f t="shared" si="383"/>
        <v/>
      </c>
      <c r="P847" s="194" t="str">
        <f t="shared" si="384"/>
        <v/>
      </c>
      <c r="Q847" s="194" t="str">
        <f t="shared" si="385"/>
        <v/>
      </c>
      <c r="R847" s="194" t="str">
        <f t="shared" si="386"/>
        <v/>
      </c>
      <c r="S847" s="194" t="str">
        <f t="shared" si="387"/>
        <v/>
      </c>
      <c r="T847" s="194" t="str">
        <f t="shared" si="388"/>
        <v/>
      </c>
      <c r="U847" s="194" t="str">
        <f t="shared" si="389"/>
        <v/>
      </c>
      <c r="V847" s="194" t="str">
        <f t="shared" si="390"/>
        <v/>
      </c>
      <c r="W847" s="194" t="str">
        <f t="shared" si="391"/>
        <v/>
      </c>
      <c r="X847" s="194" t="str">
        <f t="shared" si="392"/>
        <v/>
      </c>
      <c r="Y847" s="194" t="str">
        <f t="shared" si="393"/>
        <v/>
      </c>
      <c r="Z847" s="194" t="str">
        <f t="shared" si="394"/>
        <v/>
      </c>
      <c r="AA847" s="194" t="str">
        <f t="shared" si="395"/>
        <v/>
      </c>
      <c r="AB847" s="194" t="str">
        <f t="shared" si="396"/>
        <v/>
      </c>
      <c r="AC847" s="194" t="str">
        <f t="shared" si="397"/>
        <v/>
      </c>
      <c r="AD847" s="194" t="str">
        <f t="shared" si="398"/>
        <v/>
      </c>
      <c r="AE847" s="194" t="str">
        <f t="shared" si="399"/>
        <v/>
      </c>
      <c r="AF847" s="194" t="str">
        <f t="shared" si="400"/>
        <v/>
      </c>
      <c r="AG847" s="194" t="str">
        <f t="shared" si="401"/>
        <v/>
      </c>
      <c r="AH847" s="194" t="str">
        <f t="shared" si="402"/>
        <v/>
      </c>
      <c r="AI847" s="194" t="str">
        <f t="shared" si="403"/>
        <v/>
      </c>
      <c r="AJ847" s="194" t="str">
        <f t="shared" si="404"/>
        <v/>
      </c>
    </row>
    <row r="848" spans="1:36" x14ac:dyDescent="0.5">
      <c r="A848" s="226">
        <v>846</v>
      </c>
      <c r="C848" s="15" t="s">
        <v>2469</v>
      </c>
      <c r="D848" s="16" t="s">
        <v>687</v>
      </c>
      <c r="E848" s="26"/>
      <c r="F848" s="28"/>
      <c r="G848" s="17" t="str">
        <f t="shared" ca="1" si="380"/>
        <v/>
      </c>
      <c r="H848" s="28"/>
      <c r="I848" s="28"/>
      <c r="J848" s="30"/>
      <c r="K848" s="189">
        <f t="shared" si="405"/>
        <v>0</v>
      </c>
      <c r="L848" s="26"/>
      <c r="M848" s="194" t="str">
        <f t="shared" si="381"/>
        <v/>
      </c>
      <c r="N848" s="194" t="str">
        <f t="shared" si="382"/>
        <v/>
      </c>
      <c r="O848" s="194" t="str">
        <f t="shared" si="383"/>
        <v/>
      </c>
      <c r="P848" s="194" t="str">
        <f t="shared" si="384"/>
        <v/>
      </c>
      <c r="Q848" s="194" t="str">
        <f t="shared" si="385"/>
        <v/>
      </c>
      <c r="R848" s="194" t="str">
        <f t="shared" si="386"/>
        <v/>
      </c>
      <c r="S848" s="194" t="str">
        <f t="shared" si="387"/>
        <v/>
      </c>
      <c r="T848" s="194" t="str">
        <f t="shared" si="388"/>
        <v/>
      </c>
      <c r="U848" s="194" t="str">
        <f t="shared" si="389"/>
        <v/>
      </c>
      <c r="V848" s="194" t="str">
        <f t="shared" si="390"/>
        <v/>
      </c>
      <c r="W848" s="194" t="str">
        <f t="shared" si="391"/>
        <v/>
      </c>
      <c r="X848" s="194" t="str">
        <f t="shared" si="392"/>
        <v/>
      </c>
      <c r="Y848" s="194" t="str">
        <f t="shared" si="393"/>
        <v/>
      </c>
      <c r="Z848" s="194" t="str">
        <f t="shared" si="394"/>
        <v/>
      </c>
      <c r="AA848" s="194" t="str">
        <f t="shared" si="395"/>
        <v/>
      </c>
      <c r="AB848" s="194" t="str">
        <f t="shared" si="396"/>
        <v/>
      </c>
      <c r="AC848" s="194" t="str">
        <f t="shared" si="397"/>
        <v/>
      </c>
      <c r="AD848" s="194" t="str">
        <f t="shared" si="398"/>
        <v/>
      </c>
      <c r="AE848" s="194" t="str">
        <f t="shared" si="399"/>
        <v/>
      </c>
      <c r="AF848" s="194" t="str">
        <f t="shared" si="400"/>
        <v/>
      </c>
      <c r="AG848" s="194" t="str">
        <f t="shared" si="401"/>
        <v/>
      </c>
      <c r="AH848" s="194" t="str">
        <f t="shared" si="402"/>
        <v/>
      </c>
      <c r="AI848" s="194" t="str">
        <f t="shared" si="403"/>
        <v/>
      </c>
      <c r="AJ848" s="194" t="str">
        <f t="shared" si="404"/>
        <v/>
      </c>
    </row>
    <row r="849" spans="1:36" x14ac:dyDescent="0.5">
      <c r="A849" s="226">
        <v>847</v>
      </c>
      <c r="C849" s="15" t="s">
        <v>2470</v>
      </c>
      <c r="D849" s="16" t="s">
        <v>688</v>
      </c>
      <c r="E849" s="26"/>
      <c r="F849" s="28"/>
      <c r="G849" s="17" t="str">
        <f t="shared" ca="1" si="380"/>
        <v/>
      </c>
      <c r="H849" s="28"/>
      <c r="I849" s="28"/>
      <c r="J849" s="30"/>
      <c r="K849" s="189">
        <f t="shared" si="405"/>
        <v>0</v>
      </c>
      <c r="L849" s="26"/>
      <c r="M849" s="194" t="str">
        <f t="shared" si="381"/>
        <v/>
      </c>
      <c r="N849" s="194" t="str">
        <f t="shared" si="382"/>
        <v/>
      </c>
      <c r="O849" s="194" t="str">
        <f t="shared" si="383"/>
        <v/>
      </c>
      <c r="P849" s="194" t="str">
        <f t="shared" si="384"/>
        <v/>
      </c>
      <c r="Q849" s="194" t="str">
        <f t="shared" si="385"/>
        <v/>
      </c>
      <c r="R849" s="194" t="str">
        <f t="shared" si="386"/>
        <v/>
      </c>
      <c r="S849" s="194" t="str">
        <f t="shared" si="387"/>
        <v/>
      </c>
      <c r="T849" s="194" t="str">
        <f t="shared" si="388"/>
        <v/>
      </c>
      <c r="U849" s="194" t="str">
        <f t="shared" si="389"/>
        <v/>
      </c>
      <c r="V849" s="194" t="str">
        <f t="shared" si="390"/>
        <v/>
      </c>
      <c r="W849" s="194" t="str">
        <f t="shared" si="391"/>
        <v/>
      </c>
      <c r="X849" s="194" t="str">
        <f t="shared" si="392"/>
        <v/>
      </c>
      <c r="Y849" s="194" t="str">
        <f t="shared" si="393"/>
        <v/>
      </c>
      <c r="Z849" s="194" t="str">
        <f t="shared" si="394"/>
        <v/>
      </c>
      <c r="AA849" s="194" t="str">
        <f t="shared" si="395"/>
        <v/>
      </c>
      <c r="AB849" s="194" t="str">
        <f t="shared" si="396"/>
        <v/>
      </c>
      <c r="AC849" s="194" t="str">
        <f t="shared" si="397"/>
        <v/>
      </c>
      <c r="AD849" s="194" t="str">
        <f t="shared" si="398"/>
        <v/>
      </c>
      <c r="AE849" s="194" t="str">
        <f t="shared" si="399"/>
        <v/>
      </c>
      <c r="AF849" s="194" t="str">
        <f t="shared" si="400"/>
        <v/>
      </c>
      <c r="AG849" s="194" t="str">
        <f t="shared" si="401"/>
        <v/>
      </c>
      <c r="AH849" s="194" t="str">
        <f t="shared" si="402"/>
        <v/>
      </c>
      <c r="AI849" s="194" t="str">
        <f t="shared" si="403"/>
        <v/>
      </c>
      <c r="AJ849" s="194" t="str">
        <f t="shared" si="404"/>
        <v/>
      </c>
    </row>
    <row r="850" spans="1:36" x14ac:dyDescent="0.5">
      <c r="A850" s="226">
        <v>848</v>
      </c>
      <c r="C850" s="15" t="s">
        <v>2471</v>
      </c>
      <c r="D850" s="16" t="s">
        <v>689</v>
      </c>
      <c r="E850" s="26"/>
      <c r="F850" s="28"/>
      <c r="G850" s="17" t="str">
        <f t="shared" ca="1" si="380"/>
        <v/>
      </c>
      <c r="H850" s="28"/>
      <c r="I850" s="28"/>
      <c r="J850" s="30"/>
      <c r="K850" s="189">
        <f t="shared" si="405"/>
        <v>0</v>
      </c>
      <c r="L850" s="26"/>
      <c r="M850" s="194" t="str">
        <f t="shared" si="381"/>
        <v/>
      </c>
      <c r="N850" s="194" t="str">
        <f t="shared" si="382"/>
        <v/>
      </c>
      <c r="O850" s="194" t="str">
        <f t="shared" si="383"/>
        <v/>
      </c>
      <c r="P850" s="194" t="str">
        <f t="shared" si="384"/>
        <v/>
      </c>
      <c r="Q850" s="194" t="str">
        <f t="shared" si="385"/>
        <v/>
      </c>
      <c r="R850" s="194" t="str">
        <f t="shared" si="386"/>
        <v/>
      </c>
      <c r="S850" s="194" t="str">
        <f t="shared" si="387"/>
        <v/>
      </c>
      <c r="T850" s="194" t="str">
        <f t="shared" si="388"/>
        <v/>
      </c>
      <c r="U850" s="194" t="str">
        <f t="shared" si="389"/>
        <v/>
      </c>
      <c r="V850" s="194" t="str">
        <f t="shared" si="390"/>
        <v/>
      </c>
      <c r="W850" s="194" t="str">
        <f t="shared" si="391"/>
        <v/>
      </c>
      <c r="X850" s="194" t="str">
        <f t="shared" si="392"/>
        <v/>
      </c>
      <c r="Y850" s="194" t="str">
        <f t="shared" si="393"/>
        <v/>
      </c>
      <c r="Z850" s="194" t="str">
        <f t="shared" si="394"/>
        <v/>
      </c>
      <c r="AA850" s="194" t="str">
        <f t="shared" si="395"/>
        <v/>
      </c>
      <c r="AB850" s="194" t="str">
        <f t="shared" si="396"/>
        <v/>
      </c>
      <c r="AC850" s="194" t="str">
        <f t="shared" si="397"/>
        <v/>
      </c>
      <c r="AD850" s="194" t="str">
        <f t="shared" si="398"/>
        <v/>
      </c>
      <c r="AE850" s="194" t="str">
        <f t="shared" si="399"/>
        <v/>
      </c>
      <c r="AF850" s="194" t="str">
        <f t="shared" si="400"/>
        <v/>
      </c>
      <c r="AG850" s="194" t="str">
        <f t="shared" si="401"/>
        <v/>
      </c>
      <c r="AH850" s="194" t="str">
        <f t="shared" si="402"/>
        <v/>
      </c>
      <c r="AI850" s="194" t="str">
        <f t="shared" si="403"/>
        <v/>
      </c>
      <c r="AJ850" s="194" t="str">
        <f t="shared" si="404"/>
        <v/>
      </c>
    </row>
    <row r="851" spans="1:36" x14ac:dyDescent="0.5">
      <c r="A851" s="226">
        <v>849</v>
      </c>
      <c r="C851" s="15" t="s">
        <v>2468</v>
      </c>
      <c r="D851" s="16" t="s">
        <v>686</v>
      </c>
      <c r="E851" s="26"/>
      <c r="F851" s="28"/>
      <c r="G851" s="17" t="str">
        <f t="shared" ca="1" si="380"/>
        <v/>
      </c>
      <c r="H851" s="28"/>
      <c r="I851" s="28"/>
      <c r="J851" s="30"/>
      <c r="K851" s="189">
        <f t="shared" si="405"/>
        <v>0</v>
      </c>
      <c r="L851" s="26"/>
      <c r="M851" s="194" t="str">
        <f t="shared" si="381"/>
        <v/>
      </c>
      <c r="N851" s="194" t="str">
        <f t="shared" si="382"/>
        <v/>
      </c>
      <c r="O851" s="194" t="str">
        <f t="shared" si="383"/>
        <v/>
      </c>
      <c r="P851" s="194" t="str">
        <f t="shared" si="384"/>
        <v/>
      </c>
      <c r="Q851" s="194" t="str">
        <f t="shared" si="385"/>
        <v/>
      </c>
      <c r="R851" s="194" t="str">
        <f t="shared" si="386"/>
        <v/>
      </c>
      <c r="S851" s="194" t="str">
        <f t="shared" si="387"/>
        <v/>
      </c>
      <c r="T851" s="194" t="str">
        <f t="shared" si="388"/>
        <v/>
      </c>
      <c r="U851" s="194" t="str">
        <f t="shared" si="389"/>
        <v/>
      </c>
      <c r="V851" s="194" t="str">
        <f t="shared" si="390"/>
        <v/>
      </c>
      <c r="W851" s="194" t="str">
        <f t="shared" si="391"/>
        <v/>
      </c>
      <c r="X851" s="194" t="str">
        <f t="shared" si="392"/>
        <v/>
      </c>
      <c r="Y851" s="194" t="str">
        <f t="shared" si="393"/>
        <v/>
      </c>
      <c r="Z851" s="194" t="str">
        <f t="shared" si="394"/>
        <v/>
      </c>
      <c r="AA851" s="194" t="str">
        <f t="shared" si="395"/>
        <v/>
      </c>
      <c r="AB851" s="194" t="str">
        <f t="shared" si="396"/>
        <v/>
      </c>
      <c r="AC851" s="194" t="str">
        <f t="shared" si="397"/>
        <v/>
      </c>
      <c r="AD851" s="194" t="str">
        <f t="shared" si="398"/>
        <v/>
      </c>
      <c r="AE851" s="194" t="str">
        <f t="shared" si="399"/>
        <v/>
      </c>
      <c r="AF851" s="194" t="str">
        <f t="shared" si="400"/>
        <v/>
      </c>
      <c r="AG851" s="194" t="str">
        <f t="shared" si="401"/>
        <v/>
      </c>
      <c r="AH851" s="194" t="str">
        <f t="shared" si="402"/>
        <v/>
      </c>
      <c r="AI851" s="194" t="str">
        <f t="shared" si="403"/>
        <v/>
      </c>
      <c r="AJ851" s="194" t="str">
        <f t="shared" si="404"/>
        <v/>
      </c>
    </row>
    <row r="852" spans="1:36" x14ac:dyDescent="0.5">
      <c r="A852" s="226">
        <v>850</v>
      </c>
      <c r="C852" s="15" t="s">
        <v>2473</v>
      </c>
      <c r="D852" s="16" t="s">
        <v>691</v>
      </c>
      <c r="E852" s="26"/>
      <c r="F852" s="28"/>
      <c r="G852" s="17" t="str">
        <f t="shared" ca="1" si="380"/>
        <v/>
      </c>
      <c r="H852" s="28"/>
      <c r="I852" s="28"/>
      <c r="J852" s="30"/>
      <c r="K852" s="189">
        <f t="shared" si="405"/>
        <v>0</v>
      </c>
      <c r="L852" s="26"/>
      <c r="M852" s="194" t="str">
        <f t="shared" si="381"/>
        <v/>
      </c>
      <c r="N852" s="194" t="str">
        <f t="shared" si="382"/>
        <v/>
      </c>
      <c r="O852" s="194" t="str">
        <f t="shared" si="383"/>
        <v/>
      </c>
      <c r="P852" s="194" t="str">
        <f t="shared" si="384"/>
        <v/>
      </c>
      <c r="Q852" s="194" t="str">
        <f t="shared" si="385"/>
        <v/>
      </c>
      <c r="R852" s="194" t="str">
        <f t="shared" si="386"/>
        <v/>
      </c>
      <c r="S852" s="194" t="str">
        <f t="shared" si="387"/>
        <v/>
      </c>
      <c r="T852" s="194" t="str">
        <f t="shared" si="388"/>
        <v/>
      </c>
      <c r="U852" s="194" t="str">
        <f t="shared" si="389"/>
        <v/>
      </c>
      <c r="V852" s="194" t="str">
        <f t="shared" si="390"/>
        <v/>
      </c>
      <c r="W852" s="194" t="str">
        <f t="shared" si="391"/>
        <v/>
      </c>
      <c r="X852" s="194" t="str">
        <f t="shared" si="392"/>
        <v/>
      </c>
      <c r="Y852" s="194" t="str">
        <f t="shared" si="393"/>
        <v/>
      </c>
      <c r="Z852" s="194" t="str">
        <f t="shared" si="394"/>
        <v/>
      </c>
      <c r="AA852" s="194" t="str">
        <f t="shared" si="395"/>
        <v/>
      </c>
      <c r="AB852" s="194" t="str">
        <f t="shared" si="396"/>
        <v/>
      </c>
      <c r="AC852" s="194" t="str">
        <f t="shared" si="397"/>
        <v/>
      </c>
      <c r="AD852" s="194" t="str">
        <f t="shared" si="398"/>
        <v/>
      </c>
      <c r="AE852" s="194" t="str">
        <f t="shared" si="399"/>
        <v/>
      </c>
      <c r="AF852" s="194" t="str">
        <f t="shared" si="400"/>
        <v/>
      </c>
      <c r="AG852" s="194" t="str">
        <f t="shared" si="401"/>
        <v/>
      </c>
      <c r="AH852" s="194" t="str">
        <f t="shared" si="402"/>
        <v/>
      </c>
      <c r="AI852" s="194" t="str">
        <f t="shared" si="403"/>
        <v/>
      </c>
      <c r="AJ852" s="194" t="str">
        <f t="shared" si="404"/>
        <v/>
      </c>
    </row>
    <row r="853" spans="1:36" x14ac:dyDescent="0.5">
      <c r="A853" s="226">
        <v>851</v>
      </c>
      <c r="C853" s="15" t="s">
        <v>2474</v>
      </c>
      <c r="D853" s="16" t="s">
        <v>692</v>
      </c>
      <c r="E853" s="26"/>
      <c r="F853" s="28"/>
      <c r="G853" s="17" t="str">
        <f t="shared" ca="1" si="380"/>
        <v/>
      </c>
      <c r="H853" s="28"/>
      <c r="I853" s="28"/>
      <c r="J853" s="30"/>
      <c r="K853" s="189">
        <f t="shared" si="405"/>
        <v>0</v>
      </c>
      <c r="L853" s="26"/>
      <c r="M853" s="194" t="str">
        <f t="shared" si="381"/>
        <v/>
      </c>
      <c r="N853" s="194" t="str">
        <f t="shared" si="382"/>
        <v/>
      </c>
      <c r="O853" s="194" t="str">
        <f t="shared" si="383"/>
        <v/>
      </c>
      <c r="P853" s="194" t="str">
        <f t="shared" si="384"/>
        <v/>
      </c>
      <c r="Q853" s="194" t="str">
        <f t="shared" si="385"/>
        <v/>
      </c>
      <c r="R853" s="194" t="str">
        <f t="shared" si="386"/>
        <v/>
      </c>
      <c r="S853" s="194" t="str">
        <f t="shared" si="387"/>
        <v/>
      </c>
      <c r="T853" s="194" t="str">
        <f t="shared" si="388"/>
        <v/>
      </c>
      <c r="U853" s="194" t="str">
        <f t="shared" si="389"/>
        <v/>
      </c>
      <c r="V853" s="194" t="str">
        <f t="shared" si="390"/>
        <v/>
      </c>
      <c r="W853" s="194" t="str">
        <f t="shared" si="391"/>
        <v/>
      </c>
      <c r="X853" s="194" t="str">
        <f t="shared" si="392"/>
        <v/>
      </c>
      <c r="Y853" s="194" t="str">
        <f t="shared" si="393"/>
        <v/>
      </c>
      <c r="Z853" s="194" t="str">
        <f t="shared" si="394"/>
        <v/>
      </c>
      <c r="AA853" s="194" t="str">
        <f t="shared" si="395"/>
        <v/>
      </c>
      <c r="AB853" s="194" t="str">
        <f t="shared" si="396"/>
        <v/>
      </c>
      <c r="AC853" s="194" t="str">
        <f t="shared" si="397"/>
        <v/>
      </c>
      <c r="AD853" s="194" t="str">
        <f t="shared" si="398"/>
        <v/>
      </c>
      <c r="AE853" s="194" t="str">
        <f t="shared" si="399"/>
        <v/>
      </c>
      <c r="AF853" s="194" t="str">
        <f t="shared" si="400"/>
        <v/>
      </c>
      <c r="AG853" s="194" t="str">
        <f t="shared" si="401"/>
        <v/>
      </c>
      <c r="AH853" s="194" t="str">
        <f t="shared" si="402"/>
        <v/>
      </c>
      <c r="AI853" s="194" t="str">
        <f t="shared" si="403"/>
        <v/>
      </c>
      <c r="AJ853" s="194" t="str">
        <f t="shared" si="404"/>
        <v/>
      </c>
    </row>
    <row r="854" spans="1:36" x14ac:dyDescent="0.5">
      <c r="A854" s="226">
        <v>852</v>
      </c>
      <c r="C854" s="15" t="s">
        <v>2475</v>
      </c>
      <c r="D854" s="16" t="s">
        <v>693</v>
      </c>
      <c r="E854" s="26"/>
      <c r="F854" s="28"/>
      <c r="G854" s="17" t="str">
        <f t="shared" ca="1" si="380"/>
        <v/>
      </c>
      <c r="H854" s="28"/>
      <c r="I854" s="28"/>
      <c r="J854" s="30"/>
      <c r="K854" s="189">
        <f t="shared" si="405"/>
        <v>0</v>
      </c>
      <c r="L854" s="26"/>
      <c r="M854" s="194" t="str">
        <f t="shared" si="381"/>
        <v/>
      </c>
      <c r="N854" s="194" t="str">
        <f t="shared" si="382"/>
        <v/>
      </c>
      <c r="O854" s="194" t="str">
        <f t="shared" si="383"/>
        <v/>
      </c>
      <c r="P854" s="194" t="str">
        <f t="shared" si="384"/>
        <v/>
      </c>
      <c r="Q854" s="194" t="str">
        <f t="shared" si="385"/>
        <v/>
      </c>
      <c r="R854" s="194" t="str">
        <f t="shared" si="386"/>
        <v/>
      </c>
      <c r="S854" s="194" t="str">
        <f t="shared" si="387"/>
        <v/>
      </c>
      <c r="T854" s="194" t="str">
        <f t="shared" si="388"/>
        <v/>
      </c>
      <c r="U854" s="194" t="str">
        <f t="shared" si="389"/>
        <v/>
      </c>
      <c r="V854" s="194" t="str">
        <f t="shared" si="390"/>
        <v/>
      </c>
      <c r="W854" s="194" t="str">
        <f t="shared" si="391"/>
        <v/>
      </c>
      <c r="X854" s="194" t="str">
        <f t="shared" si="392"/>
        <v/>
      </c>
      <c r="Y854" s="194" t="str">
        <f t="shared" si="393"/>
        <v/>
      </c>
      <c r="Z854" s="194" t="str">
        <f t="shared" si="394"/>
        <v/>
      </c>
      <c r="AA854" s="194" t="str">
        <f t="shared" si="395"/>
        <v/>
      </c>
      <c r="AB854" s="194" t="str">
        <f t="shared" si="396"/>
        <v/>
      </c>
      <c r="AC854" s="194" t="str">
        <f t="shared" si="397"/>
        <v/>
      </c>
      <c r="AD854" s="194" t="str">
        <f t="shared" si="398"/>
        <v/>
      </c>
      <c r="AE854" s="194" t="str">
        <f t="shared" si="399"/>
        <v/>
      </c>
      <c r="AF854" s="194" t="str">
        <f t="shared" si="400"/>
        <v/>
      </c>
      <c r="AG854" s="194" t="str">
        <f t="shared" si="401"/>
        <v/>
      </c>
      <c r="AH854" s="194" t="str">
        <f t="shared" si="402"/>
        <v/>
      </c>
      <c r="AI854" s="194" t="str">
        <f t="shared" si="403"/>
        <v/>
      </c>
      <c r="AJ854" s="194" t="str">
        <f t="shared" si="404"/>
        <v/>
      </c>
    </row>
    <row r="855" spans="1:36" x14ac:dyDescent="0.5">
      <c r="A855" s="226">
        <v>853</v>
      </c>
      <c r="C855" s="15" t="s">
        <v>2476</v>
      </c>
      <c r="D855" s="16" t="s">
        <v>694</v>
      </c>
      <c r="E855" s="26"/>
      <c r="F855" s="28"/>
      <c r="G855" s="17" t="str">
        <f t="shared" ca="1" si="380"/>
        <v/>
      </c>
      <c r="H855" s="28"/>
      <c r="I855" s="28"/>
      <c r="J855" s="30"/>
      <c r="K855" s="189">
        <f t="shared" si="405"/>
        <v>0</v>
      </c>
      <c r="L855" s="26"/>
      <c r="M855" s="194" t="str">
        <f t="shared" si="381"/>
        <v/>
      </c>
      <c r="N855" s="194" t="str">
        <f t="shared" si="382"/>
        <v/>
      </c>
      <c r="O855" s="194" t="str">
        <f t="shared" si="383"/>
        <v/>
      </c>
      <c r="P855" s="194" t="str">
        <f t="shared" si="384"/>
        <v/>
      </c>
      <c r="Q855" s="194" t="str">
        <f t="shared" si="385"/>
        <v/>
      </c>
      <c r="R855" s="194" t="str">
        <f t="shared" si="386"/>
        <v/>
      </c>
      <c r="S855" s="194" t="str">
        <f t="shared" si="387"/>
        <v/>
      </c>
      <c r="T855" s="194" t="str">
        <f t="shared" si="388"/>
        <v/>
      </c>
      <c r="U855" s="194" t="str">
        <f t="shared" si="389"/>
        <v/>
      </c>
      <c r="V855" s="194" t="str">
        <f t="shared" si="390"/>
        <v/>
      </c>
      <c r="W855" s="194" t="str">
        <f t="shared" si="391"/>
        <v/>
      </c>
      <c r="X855" s="194" t="str">
        <f t="shared" si="392"/>
        <v/>
      </c>
      <c r="Y855" s="194" t="str">
        <f t="shared" si="393"/>
        <v/>
      </c>
      <c r="Z855" s="194" t="str">
        <f t="shared" si="394"/>
        <v/>
      </c>
      <c r="AA855" s="194" t="str">
        <f t="shared" si="395"/>
        <v/>
      </c>
      <c r="AB855" s="194" t="str">
        <f t="shared" si="396"/>
        <v/>
      </c>
      <c r="AC855" s="194" t="str">
        <f t="shared" si="397"/>
        <v/>
      </c>
      <c r="AD855" s="194" t="str">
        <f t="shared" si="398"/>
        <v/>
      </c>
      <c r="AE855" s="194" t="str">
        <f t="shared" si="399"/>
        <v/>
      </c>
      <c r="AF855" s="194" t="str">
        <f t="shared" si="400"/>
        <v/>
      </c>
      <c r="AG855" s="194" t="str">
        <f t="shared" si="401"/>
        <v/>
      </c>
      <c r="AH855" s="194" t="str">
        <f t="shared" si="402"/>
        <v/>
      </c>
      <c r="AI855" s="194" t="str">
        <f t="shared" si="403"/>
        <v/>
      </c>
      <c r="AJ855" s="194" t="str">
        <f t="shared" si="404"/>
        <v/>
      </c>
    </row>
    <row r="856" spans="1:36" x14ac:dyDescent="0.5">
      <c r="A856" s="226">
        <v>854</v>
      </c>
      <c r="C856" s="15" t="s">
        <v>2477</v>
      </c>
      <c r="D856" s="16" t="s">
        <v>695</v>
      </c>
      <c r="E856" s="26"/>
      <c r="F856" s="28"/>
      <c r="G856" s="17" t="str">
        <f t="shared" ca="1" si="380"/>
        <v/>
      </c>
      <c r="H856" s="28"/>
      <c r="I856" s="28"/>
      <c r="J856" s="30"/>
      <c r="K856" s="189">
        <f t="shared" si="405"/>
        <v>0</v>
      </c>
      <c r="L856" s="26"/>
      <c r="M856" s="194" t="str">
        <f t="shared" si="381"/>
        <v/>
      </c>
      <c r="N856" s="194" t="str">
        <f t="shared" si="382"/>
        <v/>
      </c>
      <c r="O856" s="194" t="str">
        <f t="shared" si="383"/>
        <v/>
      </c>
      <c r="P856" s="194" t="str">
        <f t="shared" si="384"/>
        <v/>
      </c>
      <c r="Q856" s="194" t="str">
        <f t="shared" si="385"/>
        <v/>
      </c>
      <c r="R856" s="194" t="str">
        <f t="shared" si="386"/>
        <v/>
      </c>
      <c r="S856" s="194" t="str">
        <f t="shared" si="387"/>
        <v/>
      </c>
      <c r="T856" s="194" t="str">
        <f t="shared" si="388"/>
        <v/>
      </c>
      <c r="U856" s="194" t="str">
        <f t="shared" si="389"/>
        <v/>
      </c>
      <c r="V856" s="194" t="str">
        <f t="shared" si="390"/>
        <v/>
      </c>
      <c r="W856" s="194" t="str">
        <f t="shared" si="391"/>
        <v/>
      </c>
      <c r="X856" s="194" t="str">
        <f t="shared" si="392"/>
        <v/>
      </c>
      <c r="Y856" s="194" t="str">
        <f t="shared" si="393"/>
        <v/>
      </c>
      <c r="Z856" s="194" t="str">
        <f t="shared" si="394"/>
        <v/>
      </c>
      <c r="AA856" s="194" t="str">
        <f t="shared" si="395"/>
        <v/>
      </c>
      <c r="AB856" s="194" t="str">
        <f t="shared" si="396"/>
        <v/>
      </c>
      <c r="AC856" s="194" t="str">
        <f t="shared" si="397"/>
        <v/>
      </c>
      <c r="AD856" s="194" t="str">
        <f t="shared" si="398"/>
        <v/>
      </c>
      <c r="AE856" s="194" t="str">
        <f t="shared" si="399"/>
        <v/>
      </c>
      <c r="AF856" s="194" t="str">
        <f t="shared" si="400"/>
        <v/>
      </c>
      <c r="AG856" s="194" t="str">
        <f t="shared" si="401"/>
        <v/>
      </c>
      <c r="AH856" s="194" t="str">
        <f t="shared" si="402"/>
        <v/>
      </c>
      <c r="AI856" s="194" t="str">
        <f t="shared" si="403"/>
        <v/>
      </c>
      <c r="AJ856" s="194" t="str">
        <f t="shared" si="404"/>
        <v/>
      </c>
    </row>
    <row r="857" spans="1:36" x14ac:dyDescent="0.5">
      <c r="A857" s="226">
        <v>855</v>
      </c>
      <c r="C857" s="15" t="s">
        <v>2472</v>
      </c>
      <c r="D857" s="16" t="s">
        <v>690</v>
      </c>
      <c r="E857" s="26"/>
      <c r="F857" s="28"/>
      <c r="G857" s="17" t="str">
        <f t="shared" ca="1" si="380"/>
        <v/>
      </c>
      <c r="H857" s="28"/>
      <c r="I857" s="28"/>
      <c r="J857" s="30"/>
      <c r="K857" s="189">
        <f t="shared" si="405"/>
        <v>0</v>
      </c>
      <c r="L857" s="26"/>
      <c r="M857" s="194" t="str">
        <f t="shared" si="381"/>
        <v/>
      </c>
      <c r="N857" s="194" t="str">
        <f t="shared" si="382"/>
        <v/>
      </c>
      <c r="O857" s="194" t="str">
        <f t="shared" si="383"/>
        <v/>
      </c>
      <c r="P857" s="194" t="str">
        <f t="shared" si="384"/>
        <v/>
      </c>
      <c r="Q857" s="194" t="str">
        <f t="shared" si="385"/>
        <v/>
      </c>
      <c r="R857" s="194" t="str">
        <f t="shared" si="386"/>
        <v/>
      </c>
      <c r="S857" s="194" t="str">
        <f t="shared" si="387"/>
        <v/>
      </c>
      <c r="T857" s="194" t="str">
        <f t="shared" si="388"/>
        <v/>
      </c>
      <c r="U857" s="194" t="str">
        <f t="shared" si="389"/>
        <v/>
      </c>
      <c r="V857" s="194" t="str">
        <f t="shared" si="390"/>
        <v/>
      </c>
      <c r="W857" s="194" t="str">
        <f t="shared" si="391"/>
        <v/>
      </c>
      <c r="X857" s="194" t="str">
        <f t="shared" si="392"/>
        <v/>
      </c>
      <c r="Y857" s="194" t="str">
        <f t="shared" si="393"/>
        <v/>
      </c>
      <c r="Z857" s="194" t="str">
        <f t="shared" si="394"/>
        <v/>
      </c>
      <c r="AA857" s="194" t="str">
        <f t="shared" si="395"/>
        <v/>
      </c>
      <c r="AB857" s="194" t="str">
        <f t="shared" si="396"/>
        <v/>
      </c>
      <c r="AC857" s="194" t="str">
        <f t="shared" si="397"/>
        <v/>
      </c>
      <c r="AD857" s="194" t="str">
        <f t="shared" si="398"/>
        <v/>
      </c>
      <c r="AE857" s="194" t="str">
        <f t="shared" si="399"/>
        <v/>
      </c>
      <c r="AF857" s="194" t="str">
        <f t="shared" si="400"/>
        <v/>
      </c>
      <c r="AG857" s="194" t="str">
        <f t="shared" si="401"/>
        <v/>
      </c>
      <c r="AH857" s="194" t="str">
        <f t="shared" si="402"/>
        <v/>
      </c>
      <c r="AI857" s="194" t="str">
        <f t="shared" si="403"/>
        <v/>
      </c>
      <c r="AJ857" s="194" t="str">
        <f t="shared" si="404"/>
        <v/>
      </c>
    </row>
    <row r="858" spans="1:36" x14ac:dyDescent="0.5">
      <c r="A858" s="226">
        <v>856</v>
      </c>
      <c r="C858" s="15" t="s">
        <v>2478</v>
      </c>
      <c r="D858" s="16" t="s">
        <v>696</v>
      </c>
      <c r="E858" s="26"/>
      <c r="F858" s="28"/>
      <c r="G858" s="17" t="str">
        <f t="shared" ca="1" si="380"/>
        <v/>
      </c>
      <c r="H858" s="28"/>
      <c r="I858" s="28"/>
      <c r="J858" s="30"/>
      <c r="K858" s="189">
        <f t="shared" si="405"/>
        <v>0</v>
      </c>
      <c r="L858" s="26"/>
      <c r="M858" s="194" t="str">
        <f t="shared" si="381"/>
        <v/>
      </c>
      <c r="N858" s="194" t="str">
        <f t="shared" si="382"/>
        <v/>
      </c>
      <c r="O858" s="194" t="str">
        <f t="shared" si="383"/>
        <v/>
      </c>
      <c r="P858" s="194" t="str">
        <f t="shared" si="384"/>
        <v/>
      </c>
      <c r="Q858" s="194" t="str">
        <f t="shared" si="385"/>
        <v/>
      </c>
      <c r="R858" s="194" t="str">
        <f t="shared" si="386"/>
        <v/>
      </c>
      <c r="S858" s="194" t="str">
        <f t="shared" si="387"/>
        <v/>
      </c>
      <c r="T858" s="194" t="str">
        <f t="shared" si="388"/>
        <v/>
      </c>
      <c r="U858" s="194" t="str">
        <f t="shared" si="389"/>
        <v/>
      </c>
      <c r="V858" s="194" t="str">
        <f t="shared" si="390"/>
        <v/>
      </c>
      <c r="W858" s="194" t="str">
        <f t="shared" si="391"/>
        <v/>
      </c>
      <c r="X858" s="194" t="str">
        <f t="shared" si="392"/>
        <v/>
      </c>
      <c r="Y858" s="194" t="str">
        <f t="shared" si="393"/>
        <v/>
      </c>
      <c r="Z858" s="194" t="str">
        <f t="shared" si="394"/>
        <v/>
      </c>
      <c r="AA858" s="194" t="str">
        <f t="shared" si="395"/>
        <v/>
      </c>
      <c r="AB858" s="194" t="str">
        <f t="shared" si="396"/>
        <v/>
      </c>
      <c r="AC858" s="194" t="str">
        <f t="shared" si="397"/>
        <v/>
      </c>
      <c r="AD858" s="194" t="str">
        <f t="shared" si="398"/>
        <v/>
      </c>
      <c r="AE858" s="194" t="str">
        <f t="shared" si="399"/>
        <v/>
      </c>
      <c r="AF858" s="194" t="str">
        <f t="shared" si="400"/>
        <v/>
      </c>
      <c r="AG858" s="194" t="str">
        <f t="shared" si="401"/>
        <v/>
      </c>
      <c r="AH858" s="194" t="str">
        <f t="shared" si="402"/>
        <v/>
      </c>
      <c r="AI858" s="194" t="str">
        <f t="shared" si="403"/>
        <v/>
      </c>
      <c r="AJ858" s="194" t="str">
        <f t="shared" si="404"/>
        <v/>
      </c>
    </row>
    <row r="859" spans="1:36" x14ac:dyDescent="0.5">
      <c r="A859" s="226">
        <v>857</v>
      </c>
      <c r="C859" s="15" t="s">
        <v>2479</v>
      </c>
      <c r="D859" s="16" t="s">
        <v>697</v>
      </c>
      <c r="E859" s="26"/>
      <c r="F859" s="28"/>
      <c r="G859" s="17" t="str">
        <f t="shared" ca="1" si="380"/>
        <v/>
      </c>
      <c r="H859" s="28"/>
      <c r="I859" s="28"/>
      <c r="J859" s="30"/>
      <c r="K859" s="189">
        <f t="shared" si="405"/>
        <v>0</v>
      </c>
      <c r="L859" s="26"/>
      <c r="M859" s="194" t="str">
        <f t="shared" si="381"/>
        <v/>
      </c>
      <c r="N859" s="194" t="str">
        <f t="shared" si="382"/>
        <v/>
      </c>
      <c r="O859" s="194" t="str">
        <f t="shared" si="383"/>
        <v/>
      </c>
      <c r="P859" s="194" t="str">
        <f t="shared" si="384"/>
        <v/>
      </c>
      <c r="Q859" s="194" t="str">
        <f t="shared" si="385"/>
        <v/>
      </c>
      <c r="R859" s="194" t="str">
        <f t="shared" si="386"/>
        <v/>
      </c>
      <c r="S859" s="194" t="str">
        <f t="shared" si="387"/>
        <v/>
      </c>
      <c r="T859" s="194" t="str">
        <f t="shared" si="388"/>
        <v/>
      </c>
      <c r="U859" s="194" t="str">
        <f t="shared" si="389"/>
        <v/>
      </c>
      <c r="V859" s="194" t="str">
        <f t="shared" si="390"/>
        <v/>
      </c>
      <c r="W859" s="194" t="str">
        <f t="shared" si="391"/>
        <v/>
      </c>
      <c r="X859" s="194" t="str">
        <f t="shared" si="392"/>
        <v/>
      </c>
      <c r="Y859" s="194" t="str">
        <f t="shared" si="393"/>
        <v/>
      </c>
      <c r="Z859" s="194" t="str">
        <f t="shared" si="394"/>
        <v/>
      </c>
      <c r="AA859" s="194" t="str">
        <f t="shared" si="395"/>
        <v/>
      </c>
      <c r="AB859" s="194" t="str">
        <f t="shared" si="396"/>
        <v/>
      </c>
      <c r="AC859" s="194" t="str">
        <f t="shared" si="397"/>
        <v/>
      </c>
      <c r="AD859" s="194" t="str">
        <f t="shared" si="398"/>
        <v/>
      </c>
      <c r="AE859" s="194" t="str">
        <f t="shared" si="399"/>
        <v/>
      </c>
      <c r="AF859" s="194" t="str">
        <f t="shared" si="400"/>
        <v/>
      </c>
      <c r="AG859" s="194" t="str">
        <f t="shared" si="401"/>
        <v/>
      </c>
      <c r="AH859" s="194" t="str">
        <f t="shared" si="402"/>
        <v/>
      </c>
      <c r="AI859" s="194" t="str">
        <f t="shared" si="403"/>
        <v/>
      </c>
      <c r="AJ859" s="194" t="str">
        <f t="shared" si="404"/>
        <v/>
      </c>
    </row>
    <row r="860" spans="1:36" x14ac:dyDescent="0.5">
      <c r="A860" s="226">
        <v>858</v>
      </c>
      <c r="C860" s="15" t="s">
        <v>2480</v>
      </c>
      <c r="D860" s="16" t="s">
        <v>698</v>
      </c>
      <c r="E860" s="26"/>
      <c r="F860" s="28"/>
      <c r="G860" s="17" t="str">
        <f t="shared" ca="1" si="380"/>
        <v/>
      </c>
      <c r="H860" s="28"/>
      <c r="I860" s="28"/>
      <c r="J860" s="30"/>
      <c r="K860" s="189">
        <f t="shared" si="405"/>
        <v>0</v>
      </c>
      <c r="L860" s="26"/>
      <c r="M860" s="194" t="str">
        <f t="shared" si="381"/>
        <v/>
      </c>
      <c r="N860" s="194" t="str">
        <f t="shared" si="382"/>
        <v/>
      </c>
      <c r="O860" s="194" t="str">
        <f t="shared" si="383"/>
        <v/>
      </c>
      <c r="P860" s="194" t="str">
        <f t="shared" si="384"/>
        <v/>
      </c>
      <c r="Q860" s="194" t="str">
        <f t="shared" si="385"/>
        <v/>
      </c>
      <c r="R860" s="194" t="str">
        <f t="shared" si="386"/>
        <v/>
      </c>
      <c r="S860" s="194" t="str">
        <f t="shared" si="387"/>
        <v/>
      </c>
      <c r="T860" s="194" t="str">
        <f t="shared" si="388"/>
        <v/>
      </c>
      <c r="U860" s="194" t="str">
        <f t="shared" si="389"/>
        <v/>
      </c>
      <c r="V860" s="194" t="str">
        <f t="shared" si="390"/>
        <v/>
      </c>
      <c r="W860" s="194" t="str">
        <f t="shared" si="391"/>
        <v/>
      </c>
      <c r="X860" s="194" t="str">
        <f t="shared" si="392"/>
        <v/>
      </c>
      <c r="Y860" s="194" t="str">
        <f t="shared" si="393"/>
        <v/>
      </c>
      <c r="Z860" s="194" t="str">
        <f t="shared" si="394"/>
        <v/>
      </c>
      <c r="AA860" s="194" t="str">
        <f t="shared" si="395"/>
        <v/>
      </c>
      <c r="AB860" s="194" t="str">
        <f t="shared" si="396"/>
        <v/>
      </c>
      <c r="AC860" s="194" t="str">
        <f t="shared" si="397"/>
        <v/>
      </c>
      <c r="AD860" s="194" t="str">
        <f t="shared" si="398"/>
        <v/>
      </c>
      <c r="AE860" s="194" t="str">
        <f t="shared" si="399"/>
        <v/>
      </c>
      <c r="AF860" s="194" t="str">
        <f t="shared" si="400"/>
        <v/>
      </c>
      <c r="AG860" s="194" t="str">
        <f t="shared" si="401"/>
        <v/>
      </c>
      <c r="AH860" s="194" t="str">
        <f t="shared" si="402"/>
        <v/>
      </c>
      <c r="AI860" s="194" t="str">
        <f t="shared" si="403"/>
        <v/>
      </c>
      <c r="AJ860" s="194" t="str">
        <f t="shared" si="404"/>
        <v/>
      </c>
    </row>
    <row r="861" spans="1:36" x14ac:dyDescent="0.5">
      <c r="A861" s="226">
        <v>859</v>
      </c>
      <c r="C861" s="15" t="s">
        <v>2482</v>
      </c>
      <c r="D861" s="16" t="s">
        <v>700</v>
      </c>
      <c r="E861" s="26"/>
      <c r="F861" s="28"/>
      <c r="G861" s="17" t="str">
        <f t="shared" ca="1" si="380"/>
        <v/>
      </c>
      <c r="H861" s="28"/>
      <c r="I861" s="28"/>
      <c r="J861" s="30"/>
      <c r="K861" s="189">
        <f t="shared" si="405"/>
        <v>0</v>
      </c>
      <c r="L861" s="26"/>
      <c r="M861" s="194" t="str">
        <f t="shared" si="381"/>
        <v/>
      </c>
      <c r="N861" s="194" t="str">
        <f t="shared" si="382"/>
        <v/>
      </c>
      <c r="O861" s="194" t="str">
        <f t="shared" si="383"/>
        <v/>
      </c>
      <c r="P861" s="194" t="str">
        <f t="shared" si="384"/>
        <v/>
      </c>
      <c r="Q861" s="194" t="str">
        <f t="shared" si="385"/>
        <v/>
      </c>
      <c r="R861" s="194" t="str">
        <f t="shared" si="386"/>
        <v/>
      </c>
      <c r="S861" s="194" t="str">
        <f t="shared" si="387"/>
        <v/>
      </c>
      <c r="T861" s="194" t="str">
        <f t="shared" si="388"/>
        <v/>
      </c>
      <c r="U861" s="194" t="str">
        <f t="shared" si="389"/>
        <v/>
      </c>
      <c r="V861" s="194" t="str">
        <f t="shared" si="390"/>
        <v/>
      </c>
      <c r="W861" s="194" t="str">
        <f t="shared" si="391"/>
        <v/>
      </c>
      <c r="X861" s="194" t="str">
        <f t="shared" si="392"/>
        <v/>
      </c>
      <c r="Y861" s="194" t="str">
        <f t="shared" si="393"/>
        <v/>
      </c>
      <c r="Z861" s="194" t="str">
        <f t="shared" si="394"/>
        <v/>
      </c>
      <c r="AA861" s="194" t="str">
        <f t="shared" si="395"/>
        <v/>
      </c>
      <c r="AB861" s="194" t="str">
        <f t="shared" si="396"/>
        <v/>
      </c>
      <c r="AC861" s="194" t="str">
        <f t="shared" si="397"/>
        <v/>
      </c>
      <c r="AD861" s="194" t="str">
        <f t="shared" si="398"/>
        <v/>
      </c>
      <c r="AE861" s="194" t="str">
        <f t="shared" si="399"/>
        <v/>
      </c>
      <c r="AF861" s="194" t="str">
        <f t="shared" si="400"/>
        <v/>
      </c>
      <c r="AG861" s="194" t="str">
        <f t="shared" si="401"/>
        <v/>
      </c>
      <c r="AH861" s="194" t="str">
        <f t="shared" si="402"/>
        <v/>
      </c>
      <c r="AI861" s="194" t="str">
        <f t="shared" si="403"/>
        <v/>
      </c>
      <c r="AJ861" s="194" t="str">
        <f t="shared" si="404"/>
        <v/>
      </c>
    </row>
    <row r="862" spans="1:36" x14ac:dyDescent="0.5">
      <c r="A862" s="226">
        <v>860</v>
      </c>
      <c r="C862" s="15" t="s">
        <v>2483</v>
      </c>
      <c r="D862" s="16" t="s">
        <v>701</v>
      </c>
      <c r="E862" s="26"/>
      <c r="F862" s="28"/>
      <c r="G862" s="17" t="str">
        <f t="shared" ca="1" si="380"/>
        <v/>
      </c>
      <c r="H862" s="28"/>
      <c r="I862" s="28"/>
      <c r="J862" s="30"/>
      <c r="K862" s="189">
        <f t="shared" si="405"/>
        <v>0</v>
      </c>
      <c r="L862" s="26"/>
      <c r="M862" s="194" t="str">
        <f t="shared" si="381"/>
        <v/>
      </c>
      <c r="N862" s="194" t="str">
        <f t="shared" si="382"/>
        <v/>
      </c>
      <c r="O862" s="194" t="str">
        <f t="shared" si="383"/>
        <v/>
      </c>
      <c r="P862" s="194" t="str">
        <f t="shared" si="384"/>
        <v/>
      </c>
      <c r="Q862" s="194" t="str">
        <f t="shared" si="385"/>
        <v/>
      </c>
      <c r="R862" s="194" t="str">
        <f t="shared" si="386"/>
        <v/>
      </c>
      <c r="S862" s="194" t="str">
        <f t="shared" si="387"/>
        <v/>
      </c>
      <c r="T862" s="194" t="str">
        <f t="shared" si="388"/>
        <v/>
      </c>
      <c r="U862" s="194" t="str">
        <f t="shared" si="389"/>
        <v/>
      </c>
      <c r="V862" s="194" t="str">
        <f t="shared" si="390"/>
        <v/>
      </c>
      <c r="W862" s="194" t="str">
        <f t="shared" si="391"/>
        <v/>
      </c>
      <c r="X862" s="194" t="str">
        <f t="shared" si="392"/>
        <v/>
      </c>
      <c r="Y862" s="194" t="str">
        <f t="shared" si="393"/>
        <v/>
      </c>
      <c r="Z862" s="194" t="str">
        <f t="shared" si="394"/>
        <v/>
      </c>
      <c r="AA862" s="194" t="str">
        <f t="shared" si="395"/>
        <v/>
      </c>
      <c r="AB862" s="194" t="str">
        <f t="shared" si="396"/>
        <v/>
      </c>
      <c r="AC862" s="194" t="str">
        <f t="shared" si="397"/>
        <v/>
      </c>
      <c r="AD862" s="194" t="str">
        <f t="shared" si="398"/>
        <v/>
      </c>
      <c r="AE862" s="194" t="str">
        <f t="shared" si="399"/>
        <v/>
      </c>
      <c r="AF862" s="194" t="str">
        <f t="shared" si="400"/>
        <v/>
      </c>
      <c r="AG862" s="194" t="str">
        <f t="shared" si="401"/>
        <v/>
      </c>
      <c r="AH862" s="194" t="str">
        <f t="shared" si="402"/>
        <v/>
      </c>
      <c r="AI862" s="194" t="str">
        <f t="shared" si="403"/>
        <v/>
      </c>
      <c r="AJ862" s="194" t="str">
        <f t="shared" si="404"/>
        <v/>
      </c>
    </row>
    <row r="863" spans="1:36" x14ac:dyDescent="0.5">
      <c r="A863" s="226">
        <v>861</v>
      </c>
      <c r="C863" s="15" t="s">
        <v>2481</v>
      </c>
      <c r="D863" s="16" t="s">
        <v>699</v>
      </c>
      <c r="E863" s="26"/>
      <c r="F863" s="28"/>
      <c r="G863" s="17" t="str">
        <f t="shared" ca="1" si="380"/>
        <v/>
      </c>
      <c r="H863" s="28"/>
      <c r="I863" s="28"/>
      <c r="J863" s="30"/>
      <c r="K863" s="189">
        <f t="shared" si="405"/>
        <v>0</v>
      </c>
      <c r="L863" s="26"/>
      <c r="M863" s="194" t="str">
        <f t="shared" si="381"/>
        <v/>
      </c>
      <c r="N863" s="194" t="str">
        <f t="shared" si="382"/>
        <v/>
      </c>
      <c r="O863" s="194" t="str">
        <f t="shared" si="383"/>
        <v/>
      </c>
      <c r="P863" s="194" t="str">
        <f t="shared" si="384"/>
        <v/>
      </c>
      <c r="Q863" s="194" t="str">
        <f t="shared" si="385"/>
        <v/>
      </c>
      <c r="R863" s="194" t="str">
        <f t="shared" si="386"/>
        <v/>
      </c>
      <c r="S863" s="194" t="str">
        <f t="shared" si="387"/>
        <v/>
      </c>
      <c r="T863" s="194" t="str">
        <f t="shared" si="388"/>
        <v/>
      </c>
      <c r="U863" s="194" t="str">
        <f t="shared" si="389"/>
        <v/>
      </c>
      <c r="V863" s="194" t="str">
        <f t="shared" si="390"/>
        <v/>
      </c>
      <c r="W863" s="194" t="str">
        <f t="shared" si="391"/>
        <v/>
      </c>
      <c r="X863" s="194" t="str">
        <f t="shared" si="392"/>
        <v/>
      </c>
      <c r="Y863" s="194" t="str">
        <f t="shared" si="393"/>
        <v/>
      </c>
      <c r="Z863" s="194" t="str">
        <f t="shared" si="394"/>
        <v/>
      </c>
      <c r="AA863" s="194" t="str">
        <f t="shared" si="395"/>
        <v/>
      </c>
      <c r="AB863" s="194" t="str">
        <f t="shared" si="396"/>
        <v/>
      </c>
      <c r="AC863" s="194" t="str">
        <f t="shared" si="397"/>
        <v/>
      </c>
      <c r="AD863" s="194" t="str">
        <f t="shared" si="398"/>
        <v/>
      </c>
      <c r="AE863" s="194" t="str">
        <f t="shared" si="399"/>
        <v/>
      </c>
      <c r="AF863" s="194" t="str">
        <f t="shared" si="400"/>
        <v/>
      </c>
      <c r="AG863" s="194" t="str">
        <f t="shared" si="401"/>
        <v/>
      </c>
      <c r="AH863" s="194" t="str">
        <f t="shared" si="402"/>
        <v/>
      </c>
      <c r="AI863" s="194" t="str">
        <f t="shared" si="403"/>
        <v/>
      </c>
      <c r="AJ863" s="194" t="str">
        <f t="shared" si="404"/>
        <v/>
      </c>
    </row>
    <row r="864" spans="1:36" x14ac:dyDescent="0.5">
      <c r="A864" s="226">
        <v>862</v>
      </c>
      <c r="C864" s="15" t="s">
        <v>2461</v>
      </c>
      <c r="D864" s="16" t="s">
        <v>679</v>
      </c>
      <c r="E864" s="26"/>
      <c r="F864" s="28"/>
      <c r="G864" s="17" t="str">
        <f t="shared" ca="1" si="380"/>
        <v/>
      </c>
      <c r="H864" s="28"/>
      <c r="I864" s="28"/>
      <c r="J864" s="30"/>
      <c r="K864" s="189">
        <f t="shared" si="405"/>
        <v>0</v>
      </c>
      <c r="L864" s="26"/>
      <c r="M864" s="194" t="str">
        <f t="shared" si="381"/>
        <v/>
      </c>
      <c r="N864" s="194" t="str">
        <f t="shared" si="382"/>
        <v/>
      </c>
      <c r="O864" s="194" t="str">
        <f t="shared" si="383"/>
        <v/>
      </c>
      <c r="P864" s="194" t="str">
        <f t="shared" si="384"/>
        <v/>
      </c>
      <c r="Q864" s="194" t="str">
        <f t="shared" si="385"/>
        <v/>
      </c>
      <c r="R864" s="194" t="str">
        <f t="shared" si="386"/>
        <v/>
      </c>
      <c r="S864" s="194" t="str">
        <f t="shared" si="387"/>
        <v/>
      </c>
      <c r="T864" s="194" t="str">
        <f t="shared" si="388"/>
        <v/>
      </c>
      <c r="U864" s="194" t="str">
        <f t="shared" si="389"/>
        <v/>
      </c>
      <c r="V864" s="194" t="str">
        <f t="shared" si="390"/>
        <v/>
      </c>
      <c r="W864" s="194" t="str">
        <f t="shared" si="391"/>
        <v/>
      </c>
      <c r="X864" s="194" t="str">
        <f t="shared" si="392"/>
        <v/>
      </c>
      <c r="Y864" s="194" t="str">
        <f t="shared" si="393"/>
        <v/>
      </c>
      <c r="Z864" s="194" t="str">
        <f t="shared" si="394"/>
        <v/>
      </c>
      <c r="AA864" s="194" t="str">
        <f t="shared" si="395"/>
        <v/>
      </c>
      <c r="AB864" s="194" t="str">
        <f t="shared" si="396"/>
        <v/>
      </c>
      <c r="AC864" s="194" t="str">
        <f t="shared" si="397"/>
        <v/>
      </c>
      <c r="AD864" s="194" t="str">
        <f t="shared" si="398"/>
        <v/>
      </c>
      <c r="AE864" s="194" t="str">
        <f t="shared" si="399"/>
        <v/>
      </c>
      <c r="AF864" s="194" t="str">
        <f t="shared" si="400"/>
        <v/>
      </c>
      <c r="AG864" s="194" t="str">
        <f t="shared" si="401"/>
        <v/>
      </c>
      <c r="AH864" s="194" t="str">
        <f t="shared" si="402"/>
        <v/>
      </c>
      <c r="AI864" s="194" t="str">
        <f t="shared" si="403"/>
        <v/>
      </c>
      <c r="AJ864" s="194" t="str">
        <f t="shared" si="404"/>
        <v/>
      </c>
    </row>
    <row r="865" spans="1:36" x14ac:dyDescent="0.5">
      <c r="A865" s="226">
        <v>863</v>
      </c>
      <c r="C865" s="15" t="s">
        <v>2484</v>
      </c>
      <c r="D865" s="16" t="s">
        <v>702</v>
      </c>
      <c r="E865" s="26"/>
      <c r="F865" s="28"/>
      <c r="G865" s="17" t="str">
        <f t="shared" ca="1" si="380"/>
        <v/>
      </c>
      <c r="H865" s="28"/>
      <c r="I865" s="28"/>
      <c r="J865" s="30"/>
      <c r="K865" s="189">
        <f t="shared" si="405"/>
        <v>0</v>
      </c>
      <c r="L865" s="26"/>
      <c r="M865" s="194" t="str">
        <f t="shared" si="381"/>
        <v/>
      </c>
      <c r="N865" s="194" t="str">
        <f t="shared" si="382"/>
        <v/>
      </c>
      <c r="O865" s="194" t="str">
        <f t="shared" si="383"/>
        <v/>
      </c>
      <c r="P865" s="194" t="str">
        <f t="shared" si="384"/>
        <v/>
      </c>
      <c r="Q865" s="194" t="str">
        <f t="shared" si="385"/>
        <v/>
      </c>
      <c r="R865" s="194" t="str">
        <f t="shared" si="386"/>
        <v/>
      </c>
      <c r="S865" s="194" t="str">
        <f t="shared" si="387"/>
        <v/>
      </c>
      <c r="T865" s="194" t="str">
        <f t="shared" si="388"/>
        <v/>
      </c>
      <c r="U865" s="194" t="str">
        <f t="shared" si="389"/>
        <v/>
      </c>
      <c r="V865" s="194" t="str">
        <f t="shared" si="390"/>
        <v/>
      </c>
      <c r="W865" s="194" t="str">
        <f t="shared" si="391"/>
        <v/>
      </c>
      <c r="X865" s="194" t="str">
        <f t="shared" si="392"/>
        <v/>
      </c>
      <c r="Y865" s="194" t="str">
        <f t="shared" si="393"/>
        <v/>
      </c>
      <c r="Z865" s="194" t="str">
        <f t="shared" si="394"/>
        <v/>
      </c>
      <c r="AA865" s="194" t="str">
        <f t="shared" si="395"/>
        <v/>
      </c>
      <c r="AB865" s="194" t="str">
        <f t="shared" si="396"/>
        <v/>
      </c>
      <c r="AC865" s="194" t="str">
        <f t="shared" si="397"/>
        <v/>
      </c>
      <c r="AD865" s="194" t="str">
        <f t="shared" si="398"/>
        <v/>
      </c>
      <c r="AE865" s="194" t="str">
        <f t="shared" si="399"/>
        <v/>
      </c>
      <c r="AF865" s="194" t="str">
        <f t="shared" si="400"/>
        <v/>
      </c>
      <c r="AG865" s="194" t="str">
        <f t="shared" si="401"/>
        <v/>
      </c>
      <c r="AH865" s="194" t="str">
        <f t="shared" si="402"/>
        <v/>
      </c>
      <c r="AI865" s="194" t="str">
        <f t="shared" si="403"/>
        <v/>
      </c>
      <c r="AJ865" s="194" t="str">
        <f t="shared" si="404"/>
        <v/>
      </c>
    </row>
    <row r="866" spans="1:36" x14ac:dyDescent="0.5">
      <c r="A866" s="226">
        <v>864</v>
      </c>
      <c r="C866" s="15" t="s">
        <v>2485</v>
      </c>
      <c r="D866" s="16" t="s">
        <v>703</v>
      </c>
      <c r="E866" s="26"/>
      <c r="F866" s="28"/>
      <c r="G866" s="17" t="str">
        <f t="shared" ca="1" si="380"/>
        <v/>
      </c>
      <c r="H866" s="28"/>
      <c r="I866" s="28"/>
      <c r="J866" s="30"/>
      <c r="K866" s="189">
        <f t="shared" si="405"/>
        <v>0</v>
      </c>
      <c r="L866" s="26"/>
      <c r="M866" s="194" t="str">
        <f t="shared" si="381"/>
        <v/>
      </c>
      <c r="N866" s="194" t="str">
        <f t="shared" si="382"/>
        <v/>
      </c>
      <c r="O866" s="194" t="str">
        <f t="shared" si="383"/>
        <v/>
      </c>
      <c r="P866" s="194" t="str">
        <f t="shared" si="384"/>
        <v/>
      </c>
      <c r="Q866" s="194" t="str">
        <f t="shared" si="385"/>
        <v/>
      </c>
      <c r="R866" s="194" t="str">
        <f t="shared" si="386"/>
        <v/>
      </c>
      <c r="S866" s="194" t="str">
        <f t="shared" si="387"/>
        <v/>
      </c>
      <c r="T866" s="194" t="str">
        <f t="shared" si="388"/>
        <v/>
      </c>
      <c r="U866" s="194" t="str">
        <f t="shared" si="389"/>
        <v/>
      </c>
      <c r="V866" s="194" t="str">
        <f t="shared" si="390"/>
        <v/>
      </c>
      <c r="W866" s="194" t="str">
        <f t="shared" si="391"/>
        <v/>
      </c>
      <c r="X866" s="194" t="str">
        <f t="shared" si="392"/>
        <v/>
      </c>
      <c r="Y866" s="194" t="str">
        <f t="shared" si="393"/>
        <v/>
      </c>
      <c r="Z866" s="194" t="str">
        <f t="shared" si="394"/>
        <v/>
      </c>
      <c r="AA866" s="194" t="str">
        <f t="shared" si="395"/>
        <v/>
      </c>
      <c r="AB866" s="194" t="str">
        <f t="shared" si="396"/>
        <v/>
      </c>
      <c r="AC866" s="194" t="str">
        <f t="shared" si="397"/>
        <v/>
      </c>
      <c r="AD866" s="194" t="str">
        <f t="shared" si="398"/>
        <v/>
      </c>
      <c r="AE866" s="194" t="str">
        <f t="shared" si="399"/>
        <v/>
      </c>
      <c r="AF866" s="194" t="str">
        <f t="shared" si="400"/>
        <v/>
      </c>
      <c r="AG866" s="194" t="str">
        <f t="shared" si="401"/>
        <v/>
      </c>
      <c r="AH866" s="194" t="str">
        <f t="shared" si="402"/>
        <v/>
      </c>
      <c r="AI866" s="194" t="str">
        <f t="shared" si="403"/>
        <v/>
      </c>
      <c r="AJ866" s="194" t="str">
        <f t="shared" si="404"/>
        <v/>
      </c>
    </row>
    <row r="867" spans="1:36" s="92" customFormat="1" ht="20.25" thickBot="1" x14ac:dyDescent="0.55000000000000004">
      <c r="A867" s="227">
        <v>865</v>
      </c>
      <c r="B867" s="220"/>
      <c r="C867" s="93" t="s">
        <v>2486</v>
      </c>
      <c r="D867" s="94" t="s">
        <v>3467</v>
      </c>
      <c r="E867" s="95"/>
      <c r="F867" s="98"/>
      <c r="G867" s="97" t="str">
        <f t="shared" ca="1" si="380"/>
        <v/>
      </c>
      <c r="H867" s="98"/>
      <c r="I867" s="98"/>
      <c r="J867" s="99"/>
      <c r="K867" s="190">
        <f t="shared" si="405"/>
        <v>0</v>
      </c>
      <c r="L867" s="95"/>
      <c r="M867" s="195" t="str">
        <f t="shared" si="381"/>
        <v/>
      </c>
      <c r="N867" s="195" t="str">
        <f t="shared" si="382"/>
        <v/>
      </c>
      <c r="O867" s="195" t="str">
        <f t="shared" si="383"/>
        <v/>
      </c>
      <c r="P867" s="195" t="str">
        <f t="shared" si="384"/>
        <v/>
      </c>
      <c r="Q867" s="195" t="str">
        <f t="shared" si="385"/>
        <v/>
      </c>
      <c r="R867" s="195" t="str">
        <f t="shared" si="386"/>
        <v/>
      </c>
      <c r="S867" s="195" t="str">
        <f t="shared" si="387"/>
        <v/>
      </c>
      <c r="T867" s="195" t="str">
        <f t="shared" si="388"/>
        <v/>
      </c>
      <c r="U867" s="195" t="str">
        <f t="shared" si="389"/>
        <v/>
      </c>
      <c r="V867" s="195" t="str">
        <f t="shared" si="390"/>
        <v/>
      </c>
      <c r="W867" s="195" t="str">
        <f t="shared" si="391"/>
        <v/>
      </c>
      <c r="X867" s="195" t="str">
        <f t="shared" si="392"/>
        <v/>
      </c>
      <c r="Y867" s="195" t="str">
        <f t="shared" si="393"/>
        <v/>
      </c>
      <c r="Z867" s="195" t="str">
        <f t="shared" si="394"/>
        <v/>
      </c>
      <c r="AA867" s="195" t="str">
        <f t="shared" si="395"/>
        <v/>
      </c>
      <c r="AB867" s="195" t="str">
        <f t="shared" si="396"/>
        <v/>
      </c>
      <c r="AC867" s="195" t="str">
        <f t="shared" si="397"/>
        <v/>
      </c>
      <c r="AD867" s="195" t="str">
        <f t="shared" si="398"/>
        <v/>
      </c>
      <c r="AE867" s="195" t="str">
        <f t="shared" si="399"/>
        <v/>
      </c>
      <c r="AF867" s="195" t="str">
        <f t="shared" si="400"/>
        <v/>
      </c>
      <c r="AG867" s="195" t="str">
        <f t="shared" si="401"/>
        <v/>
      </c>
      <c r="AH867" s="195" t="str">
        <f t="shared" si="402"/>
        <v/>
      </c>
      <c r="AI867" s="195" t="str">
        <f t="shared" si="403"/>
        <v/>
      </c>
      <c r="AJ867" s="195" t="str">
        <f t="shared" si="404"/>
        <v/>
      </c>
    </row>
    <row r="868" spans="1:36" x14ac:dyDescent="0.5">
      <c r="A868" s="226">
        <v>866</v>
      </c>
      <c r="C868" s="85" t="s">
        <v>2488</v>
      </c>
      <c r="D868" s="86" t="s">
        <v>705</v>
      </c>
      <c r="E868" s="87"/>
      <c r="F868" s="90"/>
      <c r="G868" s="89" t="str">
        <f t="shared" ca="1" si="380"/>
        <v/>
      </c>
      <c r="H868" s="90"/>
      <c r="I868" s="90"/>
      <c r="J868" s="91"/>
      <c r="K868" s="118"/>
      <c r="L868" s="87"/>
      <c r="M868" s="193" t="str">
        <f t="shared" si="381"/>
        <v/>
      </c>
      <c r="N868" s="193" t="str">
        <f t="shared" si="382"/>
        <v/>
      </c>
      <c r="O868" s="193" t="str">
        <f t="shared" si="383"/>
        <v/>
      </c>
      <c r="P868" s="193" t="str">
        <f t="shared" si="384"/>
        <v/>
      </c>
      <c r="Q868" s="193" t="str">
        <f t="shared" si="385"/>
        <v/>
      </c>
      <c r="R868" s="193" t="str">
        <f t="shared" si="386"/>
        <v/>
      </c>
      <c r="S868" s="193" t="str">
        <f t="shared" si="387"/>
        <v/>
      </c>
      <c r="T868" s="193" t="str">
        <f t="shared" si="388"/>
        <v/>
      </c>
      <c r="U868" s="193" t="str">
        <f t="shared" si="389"/>
        <v/>
      </c>
      <c r="V868" s="193" t="str">
        <f t="shared" si="390"/>
        <v/>
      </c>
      <c r="W868" s="193" t="str">
        <f t="shared" si="391"/>
        <v/>
      </c>
      <c r="X868" s="193" t="str">
        <f t="shared" si="392"/>
        <v/>
      </c>
      <c r="Y868" s="193" t="str">
        <f t="shared" si="393"/>
        <v/>
      </c>
      <c r="Z868" s="193" t="str">
        <f t="shared" si="394"/>
        <v/>
      </c>
      <c r="AA868" s="193" t="str">
        <f t="shared" si="395"/>
        <v/>
      </c>
      <c r="AB868" s="193" t="str">
        <f t="shared" si="396"/>
        <v/>
      </c>
      <c r="AC868" s="193" t="str">
        <f t="shared" si="397"/>
        <v/>
      </c>
      <c r="AD868" s="193" t="str">
        <f t="shared" si="398"/>
        <v/>
      </c>
      <c r="AE868" s="193" t="str">
        <f t="shared" si="399"/>
        <v/>
      </c>
      <c r="AF868" s="193" t="str">
        <f t="shared" si="400"/>
        <v/>
      </c>
      <c r="AG868" s="193" t="str">
        <f t="shared" si="401"/>
        <v/>
      </c>
      <c r="AH868" s="193" t="str">
        <f t="shared" si="402"/>
        <v/>
      </c>
      <c r="AI868" s="193" t="str">
        <f t="shared" si="403"/>
        <v/>
      </c>
      <c r="AJ868" s="193" t="str">
        <f t="shared" si="404"/>
        <v/>
      </c>
    </row>
    <row r="869" spans="1:36" x14ac:dyDescent="0.5">
      <c r="A869" s="226">
        <v>867</v>
      </c>
      <c r="C869" s="15" t="s">
        <v>2489</v>
      </c>
      <c r="D869" s="16" t="s">
        <v>706</v>
      </c>
      <c r="E869" s="26"/>
      <c r="F869" s="28"/>
      <c r="G869" s="17" t="str">
        <f t="shared" ca="1" si="380"/>
        <v/>
      </c>
      <c r="H869" s="28"/>
      <c r="I869" s="28"/>
      <c r="J869" s="30"/>
      <c r="K869" s="189">
        <f t="shared" ref="K869:K877" si="406">$K$868</f>
        <v>0</v>
      </c>
      <c r="L869" s="26"/>
      <c r="M869" s="194" t="str">
        <f t="shared" si="381"/>
        <v/>
      </c>
      <c r="N869" s="194" t="str">
        <f t="shared" si="382"/>
        <v/>
      </c>
      <c r="O869" s="194" t="str">
        <f t="shared" si="383"/>
        <v/>
      </c>
      <c r="P869" s="194" t="str">
        <f t="shared" si="384"/>
        <v/>
      </c>
      <c r="Q869" s="194" t="str">
        <f t="shared" si="385"/>
        <v/>
      </c>
      <c r="R869" s="194" t="str">
        <f t="shared" si="386"/>
        <v/>
      </c>
      <c r="S869" s="194" t="str">
        <f t="shared" si="387"/>
        <v/>
      </c>
      <c r="T869" s="194" t="str">
        <f t="shared" si="388"/>
        <v/>
      </c>
      <c r="U869" s="194" t="str">
        <f t="shared" si="389"/>
        <v/>
      </c>
      <c r="V869" s="194" t="str">
        <f t="shared" si="390"/>
        <v/>
      </c>
      <c r="W869" s="194" t="str">
        <f t="shared" si="391"/>
        <v/>
      </c>
      <c r="X869" s="194" t="str">
        <f t="shared" si="392"/>
        <v/>
      </c>
      <c r="Y869" s="194" t="str">
        <f t="shared" si="393"/>
        <v/>
      </c>
      <c r="Z869" s="194" t="str">
        <f t="shared" si="394"/>
        <v/>
      </c>
      <c r="AA869" s="194" t="str">
        <f t="shared" si="395"/>
        <v/>
      </c>
      <c r="AB869" s="194" t="str">
        <f t="shared" si="396"/>
        <v/>
      </c>
      <c r="AC869" s="194" t="str">
        <f t="shared" si="397"/>
        <v/>
      </c>
      <c r="AD869" s="194" t="str">
        <f t="shared" si="398"/>
        <v/>
      </c>
      <c r="AE869" s="194" t="str">
        <f t="shared" si="399"/>
        <v/>
      </c>
      <c r="AF869" s="194" t="str">
        <f t="shared" si="400"/>
        <v/>
      </c>
      <c r="AG869" s="194" t="str">
        <f t="shared" si="401"/>
        <v/>
      </c>
      <c r="AH869" s="194" t="str">
        <f t="shared" si="402"/>
        <v/>
      </c>
      <c r="AI869" s="194" t="str">
        <f t="shared" si="403"/>
        <v/>
      </c>
      <c r="AJ869" s="194" t="str">
        <f t="shared" si="404"/>
        <v/>
      </c>
    </row>
    <row r="870" spans="1:36" x14ac:dyDescent="0.5">
      <c r="A870" s="226">
        <v>868</v>
      </c>
      <c r="C870" s="15" t="s">
        <v>2490</v>
      </c>
      <c r="D870" s="16" t="s">
        <v>707</v>
      </c>
      <c r="E870" s="26"/>
      <c r="F870" s="28"/>
      <c r="G870" s="17" t="str">
        <f t="shared" ca="1" si="380"/>
        <v/>
      </c>
      <c r="H870" s="28"/>
      <c r="I870" s="28"/>
      <c r="J870" s="30"/>
      <c r="K870" s="189">
        <f t="shared" si="406"/>
        <v>0</v>
      </c>
      <c r="L870" s="26"/>
      <c r="M870" s="194" t="str">
        <f t="shared" si="381"/>
        <v/>
      </c>
      <c r="N870" s="194" t="str">
        <f t="shared" si="382"/>
        <v/>
      </c>
      <c r="O870" s="194" t="str">
        <f t="shared" si="383"/>
        <v/>
      </c>
      <c r="P870" s="194" t="str">
        <f t="shared" si="384"/>
        <v/>
      </c>
      <c r="Q870" s="194" t="str">
        <f t="shared" si="385"/>
        <v/>
      </c>
      <c r="R870" s="194" t="str">
        <f t="shared" si="386"/>
        <v/>
      </c>
      <c r="S870" s="194" t="str">
        <f t="shared" si="387"/>
        <v/>
      </c>
      <c r="T870" s="194" t="str">
        <f t="shared" si="388"/>
        <v/>
      </c>
      <c r="U870" s="194" t="str">
        <f t="shared" si="389"/>
        <v/>
      </c>
      <c r="V870" s="194" t="str">
        <f t="shared" si="390"/>
        <v/>
      </c>
      <c r="W870" s="194" t="str">
        <f t="shared" si="391"/>
        <v/>
      </c>
      <c r="X870" s="194" t="str">
        <f t="shared" si="392"/>
        <v/>
      </c>
      <c r="Y870" s="194" t="str">
        <f t="shared" si="393"/>
        <v/>
      </c>
      <c r="Z870" s="194" t="str">
        <f t="shared" si="394"/>
        <v/>
      </c>
      <c r="AA870" s="194" t="str">
        <f t="shared" si="395"/>
        <v/>
      </c>
      <c r="AB870" s="194" t="str">
        <f t="shared" si="396"/>
        <v/>
      </c>
      <c r="AC870" s="194" t="str">
        <f t="shared" si="397"/>
        <v/>
      </c>
      <c r="AD870" s="194" t="str">
        <f t="shared" si="398"/>
        <v/>
      </c>
      <c r="AE870" s="194" t="str">
        <f t="shared" si="399"/>
        <v/>
      </c>
      <c r="AF870" s="194" t="str">
        <f t="shared" si="400"/>
        <v/>
      </c>
      <c r="AG870" s="194" t="str">
        <f t="shared" si="401"/>
        <v/>
      </c>
      <c r="AH870" s="194" t="str">
        <f t="shared" si="402"/>
        <v/>
      </c>
      <c r="AI870" s="194" t="str">
        <f t="shared" si="403"/>
        <v/>
      </c>
      <c r="AJ870" s="194" t="str">
        <f t="shared" si="404"/>
        <v/>
      </c>
    </row>
    <row r="871" spans="1:36" x14ac:dyDescent="0.5">
      <c r="A871" s="226">
        <v>869</v>
      </c>
      <c r="C871" s="15" t="s">
        <v>2491</v>
      </c>
      <c r="D871" s="16" t="s">
        <v>708</v>
      </c>
      <c r="E871" s="26"/>
      <c r="F871" s="28"/>
      <c r="G871" s="17" t="str">
        <f t="shared" ca="1" si="380"/>
        <v/>
      </c>
      <c r="H871" s="28"/>
      <c r="I871" s="28"/>
      <c r="J871" s="30"/>
      <c r="K871" s="189">
        <f t="shared" si="406"/>
        <v>0</v>
      </c>
      <c r="L871" s="26"/>
      <c r="M871" s="194" t="str">
        <f t="shared" si="381"/>
        <v/>
      </c>
      <c r="N871" s="194" t="str">
        <f t="shared" si="382"/>
        <v/>
      </c>
      <c r="O871" s="194" t="str">
        <f t="shared" si="383"/>
        <v/>
      </c>
      <c r="P871" s="194" t="str">
        <f t="shared" si="384"/>
        <v/>
      </c>
      <c r="Q871" s="194" t="str">
        <f t="shared" si="385"/>
        <v/>
      </c>
      <c r="R871" s="194" t="str">
        <f t="shared" si="386"/>
        <v/>
      </c>
      <c r="S871" s="194" t="str">
        <f t="shared" si="387"/>
        <v/>
      </c>
      <c r="T871" s="194" t="str">
        <f t="shared" si="388"/>
        <v/>
      </c>
      <c r="U871" s="194" t="str">
        <f t="shared" si="389"/>
        <v/>
      </c>
      <c r="V871" s="194" t="str">
        <f t="shared" si="390"/>
        <v/>
      </c>
      <c r="W871" s="194" t="str">
        <f t="shared" si="391"/>
        <v/>
      </c>
      <c r="X871" s="194" t="str">
        <f t="shared" si="392"/>
        <v/>
      </c>
      <c r="Y871" s="194" t="str">
        <f t="shared" si="393"/>
        <v/>
      </c>
      <c r="Z871" s="194" t="str">
        <f t="shared" si="394"/>
        <v/>
      </c>
      <c r="AA871" s="194" t="str">
        <f t="shared" si="395"/>
        <v/>
      </c>
      <c r="AB871" s="194" t="str">
        <f t="shared" si="396"/>
        <v/>
      </c>
      <c r="AC871" s="194" t="str">
        <f t="shared" si="397"/>
        <v/>
      </c>
      <c r="AD871" s="194" t="str">
        <f t="shared" si="398"/>
        <v/>
      </c>
      <c r="AE871" s="194" t="str">
        <f t="shared" si="399"/>
        <v/>
      </c>
      <c r="AF871" s="194" t="str">
        <f t="shared" si="400"/>
        <v/>
      </c>
      <c r="AG871" s="194" t="str">
        <f t="shared" si="401"/>
        <v/>
      </c>
      <c r="AH871" s="194" t="str">
        <f t="shared" si="402"/>
        <v/>
      </c>
      <c r="AI871" s="194" t="str">
        <f t="shared" si="403"/>
        <v/>
      </c>
      <c r="AJ871" s="194" t="str">
        <f t="shared" si="404"/>
        <v/>
      </c>
    </row>
    <row r="872" spans="1:36" x14ac:dyDescent="0.5">
      <c r="A872" s="226">
        <v>870</v>
      </c>
      <c r="C872" s="15" t="s">
        <v>2492</v>
      </c>
      <c r="D872" s="16" t="s">
        <v>709</v>
      </c>
      <c r="E872" s="26"/>
      <c r="F872" s="28"/>
      <c r="G872" s="17" t="str">
        <f t="shared" ca="1" si="380"/>
        <v/>
      </c>
      <c r="H872" s="28"/>
      <c r="I872" s="28"/>
      <c r="J872" s="30"/>
      <c r="K872" s="189">
        <f t="shared" si="406"/>
        <v>0</v>
      </c>
      <c r="L872" s="26"/>
      <c r="M872" s="194" t="str">
        <f t="shared" si="381"/>
        <v/>
      </c>
      <c r="N872" s="194" t="str">
        <f t="shared" si="382"/>
        <v/>
      </c>
      <c r="O872" s="194" t="str">
        <f t="shared" si="383"/>
        <v/>
      </c>
      <c r="P872" s="194" t="str">
        <f t="shared" si="384"/>
        <v/>
      </c>
      <c r="Q872" s="194" t="str">
        <f t="shared" si="385"/>
        <v/>
      </c>
      <c r="R872" s="194" t="str">
        <f t="shared" si="386"/>
        <v/>
      </c>
      <c r="S872" s="194" t="str">
        <f t="shared" si="387"/>
        <v/>
      </c>
      <c r="T872" s="194" t="str">
        <f t="shared" si="388"/>
        <v/>
      </c>
      <c r="U872" s="194" t="str">
        <f t="shared" si="389"/>
        <v/>
      </c>
      <c r="V872" s="194" t="str">
        <f t="shared" si="390"/>
        <v/>
      </c>
      <c r="W872" s="194" t="str">
        <f t="shared" si="391"/>
        <v/>
      </c>
      <c r="X872" s="194" t="str">
        <f t="shared" si="392"/>
        <v/>
      </c>
      <c r="Y872" s="194" t="str">
        <f t="shared" si="393"/>
        <v/>
      </c>
      <c r="Z872" s="194" t="str">
        <f t="shared" si="394"/>
        <v/>
      </c>
      <c r="AA872" s="194" t="str">
        <f t="shared" si="395"/>
        <v/>
      </c>
      <c r="AB872" s="194" t="str">
        <f t="shared" si="396"/>
        <v/>
      </c>
      <c r="AC872" s="194" t="str">
        <f t="shared" si="397"/>
        <v/>
      </c>
      <c r="AD872" s="194" t="str">
        <f t="shared" si="398"/>
        <v/>
      </c>
      <c r="AE872" s="194" t="str">
        <f t="shared" si="399"/>
        <v/>
      </c>
      <c r="AF872" s="194" t="str">
        <f t="shared" si="400"/>
        <v/>
      </c>
      <c r="AG872" s="194" t="str">
        <f t="shared" si="401"/>
        <v/>
      </c>
      <c r="AH872" s="194" t="str">
        <f t="shared" si="402"/>
        <v/>
      </c>
      <c r="AI872" s="194" t="str">
        <f t="shared" si="403"/>
        <v/>
      </c>
      <c r="AJ872" s="194" t="str">
        <f t="shared" si="404"/>
        <v/>
      </c>
    </row>
    <row r="873" spans="1:36" x14ac:dyDescent="0.5">
      <c r="A873" s="226">
        <v>871</v>
      </c>
      <c r="C873" s="15" t="s">
        <v>2493</v>
      </c>
      <c r="D873" s="16" t="s">
        <v>710</v>
      </c>
      <c r="E873" s="26"/>
      <c r="F873" s="28"/>
      <c r="G873" s="17" t="str">
        <f t="shared" ca="1" si="380"/>
        <v/>
      </c>
      <c r="H873" s="28"/>
      <c r="I873" s="28"/>
      <c r="J873" s="30"/>
      <c r="K873" s="189">
        <f t="shared" si="406"/>
        <v>0</v>
      </c>
      <c r="L873" s="26"/>
      <c r="M873" s="194" t="str">
        <f t="shared" si="381"/>
        <v/>
      </c>
      <c r="N873" s="194" t="str">
        <f t="shared" si="382"/>
        <v/>
      </c>
      <c r="O873" s="194" t="str">
        <f t="shared" si="383"/>
        <v/>
      </c>
      <c r="P873" s="194" t="str">
        <f t="shared" si="384"/>
        <v/>
      </c>
      <c r="Q873" s="194" t="str">
        <f t="shared" si="385"/>
        <v/>
      </c>
      <c r="R873" s="194" t="str">
        <f t="shared" si="386"/>
        <v/>
      </c>
      <c r="S873" s="194" t="str">
        <f t="shared" si="387"/>
        <v/>
      </c>
      <c r="T873" s="194" t="str">
        <f t="shared" si="388"/>
        <v/>
      </c>
      <c r="U873" s="194" t="str">
        <f t="shared" si="389"/>
        <v/>
      </c>
      <c r="V873" s="194" t="str">
        <f t="shared" si="390"/>
        <v/>
      </c>
      <c r="W873" s="194" t="str">
        <f t="shared" si="391"/>
        <v/>
      </c>
      <c r="X873" s="194" t="str">
        <f t="shared" si="392"/>
        <v/>
      </c>
      <c r="Y873" s="194" t="str">
        <f t="shared" si="393"/>
        <v/>
      </c>
      <c r="Z873" s="194" t="str">
        <f t="shared" si="394"/>
        <v/>
      </c>
      <c r="AA873" s="194" t="str">
        <f t="shared" si="395"/>
        <v/>
      </c>
      <c r="AB873" s="194" t="str">
        <f t="shared" si="396"/>
        <v/>
      </c>
      <c r="AC873" s="194" t="str">
        <f t="shared" si="397"/>
        <v/>
      </c>
      <c r="AD873" s="194" t="str">
        <f t="shared" si="398"/>
        <v/>
      </c>
      <c r="AE873" s="194" t="str">
        <f t="shared" si="399"/>
        <v/>
      </c>
      <c r="AF873" s="194" t="str">
        <f t="shared" si="400"/>
        <v/>
      </c>
      <c r="AG873" s="194" t="str">
        <f t="shared" si="401"/>
        <v/>
      </c>
      <c r="AH873" s="194" t="str">
        <f t="shared" si="402"/>
        <v/>
      </c>
      <c r="AI873" s="194" t="str">
        <f t="shared" si="403"/>
        <v/>
      </c>
      <c r="AJ873" s="194" t="str">
        <f t="shared" si="404"/>
        <v/>
      </c>
    </row>
    <row r="874" spans="1:36" x14ac:dyDescent="0.5">
      <c r="A874" s="226">
        <v>872</v>
      </c>
      <c r="C874" s="15" t="s">
        <v>2494</v>
      </c>
      <c r="D874" s="16" t="s">
        <v>711</v>
      </c>
      <c r="E874" s="26"/>
      <c r="F874" s="28"/>
      <c r="G874" s="17" t="str">
        <f t="shared" ca="1" si="380"/>
        <v/>
      </c>
      <c r="H874" s="28"/>
      <c r="I874" s="28"/>
      <c r="J874" s="30"/>
      <c r="K874" s="189">
        <f t="shared" si="406"/>
        <v>0</v>
      </c>
      <c r="L874" s="26"/>
      <c r="M874" s="194" t="str">
        <f t="shared" si="381"/>
        <v/>
      </c>
      <c r="N874" s="194" t="str">
        <f t="shared" si="382"/>
        <v/>
      </c>
      <c r="O874" s="194" t="str">
        <f t="shared" si="383"/>
        <v/>
      </c>
      <c r="P874" s="194" t="str">
        <f t="shared" si="384"/>
        <v/>
      </c>
      <c r="Q874" s="194" t="str">
        <f t="shared" si="385"/>
        <v/>
      </c>
      <c r="R874" s="194" t="str">
        <f t="shared" si="386"/>
        <v/>
      </c>
      <c r="S874" s="194" t="str">
        <f t="shared" si="387"/>
        <v/>
      </c>
      <c r="T874" s="194" t="str">
        <f t="shared" si="388"/>
        <v/>
      </c>
      <c r="U874" s="194" t="str">
        <f t="shared" si="389"/>
        <v/>
      </c>
      <c r="V874" s="194" t="str">
        <f t="shared" si="390"/>
        <v/>
      </c>
      <c r="W874" s="194" t="str">
        <f t="shared" si="391"/>
        <v/>
      </c>
      <c r="X874" s="194" t="str">
        <f t="shared" si="392"/>
        <v/>
      </c>
      <c r="Y874" s="194" t="str">
        <f t="shared" si="393"/>
        <v/>
      </c>
      <c r="Z874" s="194" t="str">
        <f t="shared" si="394"/>
        <v/>
      </c>
      <c r="AA874" s="194" t="str">
        <f t="shared" si="395"/>
        <v/>
      </c>
      <c r="AB874" s="194" t="str">
        <f t="shared" si="396"/>
        <v/>
      </c>
      <c r="AC874" s="194" t="str">
        <f t="shared" si="397"/>
        <v/>
      </c>
      <c r="AD874" s="194" t="str">
        <f t="shared" si="398"/>
        <v/>
      </c>
      <c r="AE874" s="194" t="str">
        <f t="shared" si="399"/>
        <v/>
      </c>
      <c r="AF874" s="194" t="str">
        <f t="shared" si="400"/>
        <v/>
      </c>
      <c r="AG874" s="194" t="str">
        <f t="shared" si="401"/>
        <v/>
      </c>
      <c r="AH874" s="194" t="str">
        <f t="shared" si="402"/>
        <v/>
      </c>
      <c r="AI874" s="194" t="str">
        <f t="shared" si="403"/>
        <v/>
      </c>
      <c r="AJ874" s="194" t="str">
        <f t="shared" si="404"/>
        <v/>
      </c>
    </row>
    <row r="875" spans="1:36" x14ac:dyDescent="0.5">
      <c r="A875" s="226">
        <v>873</v>
      </c>
      <c r="C875" s="15" t="s">
        <v>2495</v>
      </c>
      <c r="D875" s="16" t="s">
        <v>712</v>
      </c>
      <c r="E875" s="26"/>
      <c r="F875" s="28"/>
      <c r="G875" s="17" t="str">
        <f t="shared" ca="1" si="380"/>
        <v/>
      </c>
      <c r="H875" s="28"/>
      <c r="I875" s="28"/>
      <c r="J875" s="30"/>
      <c r="K875" s="189">
        <f t="shared" si="406"/>
        <v>0</v>
      </c>
      <c r="L875" s="26"/>
      <c r="M875" s="194" t="str">
        <f t="shared" si="381"/>
        <v/>
      </c>
      <c r="N875" s="194" t="str">
        <f t="shared" si="382"/>
        <v/>
      </c>
      <c r="O875" s="194" t="str">
        <f t="shared" si="383"/>
        <v/>
      </c>
      <c r="P875" s="194" t="str">
        <f t="shared" si="384"/>
        <v/>
      </c>
      <c r="Q875" s="194" t="str">
        <f t="shared" si="385"/>
        <v/>
      </c>
      <c r="R875" s="194" t="str">
        <f t="shared" si="386"/>
        <v/>
      </c>
      <c r="S875" s="194" t="str">
        <f t="shared" si="387"/>
        <v/>
      </c>
      <c r="T875" s="194" t="str">
        <f t="shared" si="388"/>
        <v/>
      </c>
      <c r="U875" s="194" t="str">
        <f t="shared" si="389"/>
        <v/>
      </c>
      <c r="V875" s="194" t="str">
        <f t="shared" si="390"/>
        <v/>
      </c>
      <c r="W875" s="194" t="str">
        <f t="shared" si="391"/>
        <v/>
      </c>
      <c r="X875" s="194" t="str">
        <f t="shared" si="392"/>
        <v/>
      </c>
      <c r="Y875" s="194" t="str">
        <f t="shared" si="393"/>
        <v/>
      </c>
      <c r="Z875" s="194" t="str">
        <f t="shared" si="394"/>
        <v/>
      </c>
      <c r="AA875" s="194" t="str">
        <f t="shared" si="395"/>
        <v/>
      </c>
      <c r="AB875" s="194" t="str">
        <f t="shared" si="396"/>
        <v/>
      </c>
      <c r="AC875" s="194" t="str">
        <f t="shared" si="397"/>
        <v/>
      </c>
      <c r="AD875" s="194" t="str">
        <f t="shared" si="398"/>
        <v/>
      </c>
      <c r="AE875" s="194" t="str">
        <f t="shared" si="399"/>
        <v/>
      </c>
      <c r="AF875" s="194" t="str">
        <f t="shared" si="400"/>
        <v/>
      </c>
      <c r="AG875" s="194" t="str">
        <f t="shared" si="401"/>
        <v/>
      </c>
      <c r="AH875" s="194" t="str">
        <f t="shared" si="402"/>
        <v/>
      </c>
      <c r="AI875" s="194" t="str">
        <f t="shared" si="403"/>
        <v/>
      </c>
      <c r="AJ875" s="194" t="str">
        <f t="shared" si="404"/>
        <v/>
      </c>
    </row>
    <row r="876" spans="1:36" x14ac:dyDescent="0.5">
      <c r="A876" s="230">
        <v>874</v>
      </c>
      <c r="B876" s="231"/>
      <c r="C876" s="15" t="s">
        <v>2496</v>
      </c>
      <c r="D876" s="16" t="s">
        <v>713</v>
      </c>
      <c r="E876" s="26"/>
      <c r="F876" s="28"/>
      <c r="G876" s="17" t="str">
        <f t="shared" ca="1" si="380"/>
        <v/>
      </c>
      <c r="H876" s="28"/>
      <c r="I876" s="28"/>
      <c r="J876" s="30"/>
      <c r="K876" s="189">
        <f t="shared" si="406"/>
        <v>0</v>
      </c>
      <c r="L876" s="26"/>
      <c r="M876" s="194" t="str">
        <f t="shared" si="381"/>
        <v/>
      </c>
      <c r="N876" s="194" t="str">
        <f t="shared" si="382"/>
        <v/>
      </c>
      <c r="O876" s="194" t="str">
        <f t="shared" si="383"/>
        <v/>
      </c>
      <c r="P876" s="194" t="str">
        <f t="shared" si="384"/>
        <v/>
      </c>
      <c r="Q876" s="194" t="str">
        <f t="shared" si="385"/>
        <v/>
      </c>
      <c r="R876" s="194" t="str">
        <f t="shared" si="386"/>
        <v/>
      </c>
      <c r="S876" s="194" t="str">
        <f t="shared" si="387"/>
        <v/>
      </c>
      <c r="T876" s="194" t="str">
        <f t="shared" si="388"/>
        <v/>
      </c>
      <c r="U876" s="194" t="str">
        <f t="shared" si="389"/>
        <v/>
      </c>
      <c r="V876" s="194" t="str">
        <f t="shared" si="390"/>
        <v/>
      </c>
      <c r="W876" s="194" t="str">
        <f t="shared" si="391"/>
        <v/>
      </c>
      <c r="X876" s="194" t="str">
        <f t="shared" si="392"/>
        <v/>
      </c>
      <c r="Y876" s="194" t="str">
        <f t="shared" si="393"/>
        <v/>
      </c>
      <c r="Z876" s="194" t="str">
        <f t="shared" si="394"/>
        <v/>
      </c>
      <c r="AA876" s="194" t="str">
        <f t="shared" si="395"/>
        <v/>
      </c>
      <c r="AB876" s="194" t="str">
        <f t="shared" si="396"/>
        <v/>
      </c>
      <c r="AC876" s="194" t="str">
        <f t="shared" si="397"/>
        <v/>
      </c>
      <c r="AD876" s="194" t="str">
        <f t="shared" si="398"/>
        <v/>
      </c>
      <c r="AE876" s="194" t="str">
        <f t="shared" si="399"/>
        <v/>
      </c>
      <c r="AF876" s="194" t="str">
        <f t="shared" si="400"/>
        <v/>
      </c>
      <c r="AG876" s="194" t="str">
        <f t="shared" si="401"/>
        <v/>
      </c>
      <c r="AH876" s="194" t="str">
        <f t="shared" si="402"/>
        <v/>
      </c>
      <c r="AI876" s="194" t="str">
        <f t="shared" si="403"/>
        <v/>
      </c>
      <c r="AJ876" s="194" t="str">
        <f t="shared" si="404"/>
        <v/>
      </c>
    </row>
    <row r="877" spans="1:36" s="92" customFormat="1" ht="20.25" thickBot="1" x14ac:dyDescent="0.55000000000000004">
      <c r="A877" s="227">
        <v>875</v>
      </c>
      <c r="B877" s="220"/>
      <c r="C877" s="93" t="s">
        <v>2487</v>
      </c>
      <c r="D877" s="94" t="s">
        <v>704</v>
      </c>
      <c r="E877" s="95"/>
      <c r="F877" s="98"/>
      <c r="G877" s="97" t="str">
        <f t="shared" ca="1" si="380"/>
        <v/>
      </c>
      <c r="H877" s="98"/>
      <c r="I877" s="98"/>
      <c r="J877" s="99"/>
      <c r="K877" s="190">
        <f t="shared" si="406"/>
        <v>0</v>
      </c>
      <c r="L877" s="95"/>
      <c r="M877" s="195" t="str">
        <f t="shared" si="381"/>
        <v/>
      </c>
      <c r="N877" s="195" t="str">
        <f t="shared" si="382"/>
        <v/>
      </c>
      <c r="O877" s="195" t="str">
        <f t="shared" si="383"/>
        <v/>
      </c>
      <c r="P877" s="195" t="str">
        <f t="shared" si="384"/>
        <v/>
      </c>
      <c r="Q877" s="195" t="str">
        <f t="shared" si="385"/>
        <v/>
      </c>
      <c r="R877" s="195" t="str">
        <f t="shared" si="386"/>
        <v/>
      </c>
      <c r="S877" s="195" t="str">
        <f t="shared" si="387"/>
        <v/>
      </c>
      <c r="T877" s="195" t="str">
        <f t="shared" si="388"/>
        <v/>
      </c>
      <c r="U877" s="195" t="str">
        <f t="shared" si="389"/>
        <v/>
      </c>
      <c r="V877" s="195" t="str">
        <f t="shared" si="390"/>
        <v/>
      </c>
      <c r="W877" s="195" t="str">
        <f t="shared" si="391"/>
        <v/>
      </c>
      <c r="X877" s="195" t="str">
        <f t="shared" si="392"/>
        <v/>
      </c>
      <c r="Y877" s="195" t="str">
        <f t="shared" si="393"/>
        <v/>
      </c>
      <c r="Z877" s="195" t="str">
        <f t="shared" si="394"/>
        <v/>
      </c>
      <c r="AA877" s="195" t="str">
        <f t="shared" si="395"/>
        <v/>
      </c>
      <c r="AB877" s="195" t="str">
        <f t="shared" si="396"/>
        <v/>
      </c>
      <c r="AC877" s="195" t="str">
        <f t="shared" si="397"/>
        <v/>
      </c>
      <c r="AD877" s="195" t="str">
        <f t="shared" si="398"/>
        <v/>
      </c>
      <c r="AE877" s="195" t="str">
        <f t="shared" si="399"/>
        <v/>
      </c>
      <c r="AF877" s="195" t="str">
        <f t="shared" si="400"/>
        <v/>
      </c>
      <c r="AG877" s="195" t="str">
        <f t="shared" si="401"/>
        <v/>
      </c>
      <c r="AH877" s="195" t="str">
        <f t="shared" si="402"/>
        <v/>
      </c>
      <c r="AI877" s="195" t="str">
        <f t="shared" si="403"/>
        <v/>
      </c>
      <c r="AJ877" s="195" t="str">
        <f t="shared" si="404"/>
        <v/>
      </c>
    </row>
    <row r="878" spans="1:36" x14ac:dyDescent="0.5">
      <c r="A878" s="226">
        <v>876</v>
      </c>
      <c r="C878" s="85" t="s">
        <v>2498</v>
      </c>
      <c r="D878" s="86" t="s">
        <v>715</v>
      </c>
      <c r="E878" s="87"/>
      <c r="F878" s="90"/>
      <c r="G878" s="89" t="str">
        <f t="shared" ca="1" si="380"/>
        <v/>
      </c>
      <c r="H878" s="90"/>
      <c r="I878" s="90"/>
      <c r="J878" s="91"/>
      <c r="K878" s="118"/>
      <c r="L878" s="87"/>
      <c r="M878" s="193" t="str">
        <f t="shared" si="381"/>
        <v/>
      </c>
      <c r="N878" s="193" t="str">
        <f t="shared" si="382"/>
        <v/>
      </c>
      <c r="O878" s="193" t="str">
        <f t="shared" si="383"/>
        <v/>
      </c>
      <c r="P878" s="193" t="str">
        <f t="shared" si="384"/>
        <v/>
      </c>
      <c r="Q878" s="193" t="str">
        <f t="shared" si="385"/>
        <v/>
      </c>
      <c r="R878" s="193" t="str">
        <f t="shared" si="386"/>
        <v/>
      </c>
      <c r="S878" s="193" t="str">
        <f t="shared" si="387"/>
        <v/>
      </c>
      <c r="T878" s="193" t="str">
        <f t="shared" si="388"/>
        <v/>
      </c>
      <c r="U878" s="193" t="str">
        <f t="shared" si="389"/>
        <v/>
      </c>
      <c r="V878" s="193" t="str">
        <f t="shared" si="390"/>
        <v/>
      </c>
      <c r="W878" s="193" t="str">
        <f t="shared" si="391"/>
        <v/>
      </c>
      <c r="X878" s="193" t="str">
        <f t="shared" si="392"/>
        <v/>
      </c>
      <c r="Y878" s="193" t="str">
        <f t="shared" si="393"/>
        <v/>
      </c>
      <c r="Z878" s="193" t="str">
        <f t="shared" si="394"/>
        <v/>
      </c>
      <c r="AA878" s="193" t="str">
        <f t="shared" si="395"/>
        <v/>
      </c>
      <c r="AB878" s="193" t="str">
        <f t="shared" si="396"/>
        <v/>
      </c>
      <c r="AC878" s="193" t="str">
        <f t="shared" si="397"/>
        <v/>
      </c>
      <c r="AD878" s="193" t="str">
        <f t="shared" si="398"/>
        <v/>
      </c>
      <c r="AE878" s="193" t="str">
        <f t="shared" si="399"/>
        <v/>
      </c>
      <c r="AF878" s="193" t="str">
        <f t="shared" si="400"/>
        <v/>
      </c>
      <c r="AG878" s="193" t="str">
        <f t="shared" si="401"/>
        <v/>
      </c>
      <c r="AH878" s="193" t="str">
        <f t="shared" si="402"/>
        <v/>
      </c>
      <c r="AI878" s="193" t="str">
        <f t="shared" si="403"/>
        <v/>
      </c>
      <c r="AJ878" s="193" t="str">
        <f t="shared" si="404"/>
        <v/>
      </c>
    </row>
    <row r="879" spans="1:36" x14ac:dyDescent="0.5">
      <c r="A879" s="226">
        <v>877</v>
      </c>
      <c r="C879" s="15" t="s">
        <v>2499</v>
      </c>
      <c r="D879" s="16" t="s">
        <v>716</v>
      </c>
      <c r="E879" s="26"/>
      <c r="F879" s="28"/>
      <c r="G879" s="17" t="str">
        <f t="shared" ca="1" si="380"/>
        <v/>
      </c>
      <c r="H879" s="28"/>
      <c r="I879" s="28"/>
      <c r="J879" s="30"/>
      <c r="K879" s="189">
        <f t="shared" ref="K879:K892" si="407">$K$878</f>
        <v>0</v>
      </c>
      <c r="L879" s="26"/>
      <c r="M879" s="194" t="str">
        <f t="shared" si="381"/>
        <v/>
      </c>
      <c r="N879" s="194" t="str">
        <f t="shared" si="382"/>
        <v/>
      </c>
      <c r="O879" s="194" t="str">
        <f t="shared" si="383"/>
        <v/>
      </c>
      <c r="P879" s="194" t="str">
        <f t="shared" si="384"/>
        <v/>
      </c>
      <c r="Q879" s="194" t="str">
        <f t="shared" si="385"/>
        <v/>
      </c>
      <c r="R879" s="194" t="str">
        <f t="shared" si="386"/>
        <v/>
      </c>
      <c r="S879" s="194" t="str">
        <f t="shared" si="387"/>
        <v/>
      </c>
      <c r="T879" s="194" t="str">
        <f t="shared" si="388"/>
        <v/>
      </c>
      <c r="U879" s="194" t="str">
        <f t="shared" si="389"/>
        <v/>
      </c>
      <c r="V879" s="194" t="str">
        <f t="shared" si="390"/>
        <v/>
      </c>
      <c r="W879" s="194" t="str">
        <f t="shared" si="391"/>
        <v/>
      </c>
      <c r="X879" s="194" t="str">
        <f t="shared" si="392"/>
        <v/>
      </c>
      <c r="Y879" s="194" t="str">
        <f t="shared" si="393"/>
        <v/>
      </c>
      <c r="Z879" s="194" t="str">
        <f t="shared" si="394"/>
        <v/>
      </c>
      <c r="AA879" s="194" t="str">
        <f t="shared" si="395"/>
        <v/>
      </c>
      <c r="AB879" s="194" t="str">
        <f t="shared" si="396"/>
        <v/>
      </c>
      <c r="AC879" s="194" t="str">
        <f t="shared" si="397"/>
        <v/>
      </c>
      <c r="AD879" s="194" t="str">
        <f t="shared" si="398"/>
        <v/>
      </c>
      <c r="AE879" s="194" t="str">
        <f t="shared" si="399"/>
        <v/>
      </c>
      <c r="AF879" s="194" t="str">
        <f t="shared" si="400"/>
        <v/>
      </c>
      <c r="AG879" s="194" t="str">
        <f t="shared" si="401"/>
        <v/>
      </c>
      <c r="AH879" s="194" t="str">
        <f t="shared" si="402"/>
        <v/>
      </c>
      <c r="AI879" s="194" t="str">
        <f t="shared" si="403"/>
        <v/>
      </c>
      <c r="AJ879" s="194" t="str">
        <f t="shared" si="404"/>
        <v/>
      </c>
    </row>
    <row r="880" spans="1:36" x14ac:dyDescent="0.5">
      <c r="A880" s="226">
        <v>878</v>
      </c>
      <c r="C880" s="15" t="s">
        <v>2501</v>
      </c>
      <c r="D880" s="16" t="s">
        <v>718</v>
      </c>
      <c r="E880" s="26"/>
      <c r="F880" s="28"/>
      <c r="G880" s="17" t="str">
        <f t="shared" ca="1" si="380"/>
        <v/>
      </c>
      <c r="H880" s="28"/>
      <c r="I880" s="28"/>
      <c r="J880" s="30"/>
      <c r="K880" s="189">
        <f t="shared" si="407"/>
        <v>0</v>
      </c>
      <c r="L880" s="26"/>
      <c r="M880" s="194" t="str">
        <f t="shared" si="381"/>
        <v/>
      </c>
      <c r="N880" s="194" t="str">
        <f t="shared" si="382"/>
        <v/>
      </c>
      <c r="O880" s="194" t="str">
        <f t="shared" si="383"/>
        <v/>
      </c>
      <c r="P880" s="194" t="str">
        <f t="shared" si="384"/>
        <v/>
      </c>
      <c r="Q880" s="194" t="str">
        <f t="shared" si="385"/>
        <v/>
      </c>
      <c r="R880" s="194" t="str">
        <f t="shared" si="386"/>
        <v/>
      </c>
      <c r="S880" s="194" t="str">
        <f t="shared" si="387"/>
        <v/>
      </c>
      <c r="T880" s="194" t="str">
        <f t="shared" si="388"/>
        <v/>
      </c>
      <c r="U880" s="194" t="str">
        <f t="shared" si="389"/>
        <v/>
      </c>
      <c r="V880" s="194" t="str">
        <f t="shared" si="390"/>
        <v/>
      </c>
      <c r="W880" s="194" t="str">
        <f t="shared" si="391"/>
        <v/>
      </c>
      <c r="X880" s="194" t="str">
        <f t="shared" si="392"/>
        <v/>
      </c>
      <c r="Y880" s="194" t="str">
        <f t="shared" si="393"/>
        <v/>
      </c>
      <c r="Z880" s="194" t="str">
        <f t="shared" si="394"/>
        <v/>
      </c>
      <c r="AA880" s="194" t="str">
        <f t="shared" si="395"/>
        <v/>
      </c>
      <c r="AB880" s="194" t="str">
        <f t="shared" si="396"/>
        <v/>
      </c>
      <c r="AC880" s="194" t="str">
        <f t="shared" si="397"/>
        <v/>
      </c>
      <c r="AD880" s="194" t="str">
        <f t="shared" si="398"/>
        <v/>
      </c>
      <c r="AE880" s="194" t="str">
        <f t="shared" si="399"/>
        <v/>
      </c>
      <c r="AF880" s="194" t="str">
        <f t="shared" si="400"/>
        <v/>
      </c>
      <c r="AG880" s="194" t="str">
        <f t="shared" si="401"/>
        <v/>
      </c>
      <c r="AH880" s="194" t="str">
        <f t="shared" si="402"/>
        <v/>
      </c>
      <c r="AI880" s="194" t="str">
        <f t="shared" si="403"/>
        <v/>
      </c>
      <c r="AJ880" s="194" t="str">
        <f t="shared" si="404"/>
        <v/>
      </c>
    </row>
    <row r="881" spans="1:36" x14ac:dyDescent="0.5">
      <c r="A881" s="226">
        <v>879</v>
      </c>
      <c r="C881" s="15" t="s">
        <v>2502</v>
      </c>
      <c r="D881" s="16" t="s">
        <v>719</v>
      </c>
      <c r="E881" s="26"/>
      <c r="F881" s="28"/>
      <c r="G881" s="17" t="str">
        <f t="shared" ca="1" si="380"/>
        <v/>
      </c>
      <c r="H881" s="28"/>
      <c r="I881" s="28"/>
      <c r="J881" s="30"/>
      <c r="K881" s="189">
        <f t="shared" si="407"/>
        <v>0</v>
      </c>
      <c r="L881" s="26"/>
      <c r="M881" s="194" t="str">
        <f t="shared" si="381"/>
        <v/>
      </c>
      <c r="N881" s="194" t="str">
        <f t="shared" si="382"/>
        <v/>
      </c>
      <c r="O881" s="194" t="str">
        <f t="shared" si="383"/>
        <v/>
      </c>
      <c r="P881" s="194" t="str">
        <f t="shared" si="384"/>
        <v/>
      </c>
      <c r="Q881" s="194" t="str">
        <f t="shared" si="385"/>
        <v/>
      </c>
      <c r="R881" s="194" t="str">
        <f t="shared" si="386"/>
        <v/>
      </c>
      <c r="S881" s="194" t="str">
        <f t="shared" si="387"/>
        <v/>
      </c>
      <c r="T881" s="194" t="str">
        <f t="shared" si="388"/>
        <v/>
      </c>
      <c r="U881" s="194" t="str">
        <f t="shared" si="389"/>
        <v/>
      </c>
      <c r="V881" s="194" t="str">
        <f t="shared" si="390"/>
        <v/>
      </c>
      <c r="W881" s="194" t="str">
        <f t="shared" si="391"/>
        <v/>
      </c>
      <c r="X881" s="194" t="str">
        <f t="shared" si="392"/>
        <v/>
      </c>
      <c r="Y881" s="194" t="str">
        <f t="shared" si="393"/>
        <v/>
      </c>
      <c r="Z881" s="194" t="str">
        <f t="shared" si="394"/>
        <v/>
      </c>
      <c r="AA881" s="194" t="str">
        <f t="shared" si="395"/>
        <v/>
      </c>
      <c r="AB881" s="194" t="str">
        <f t="shared" si="396"/>
        <v/>
      </c>
      <c r="AC881" s="194" t="str">
        <f t="shared" si="397"/>
        <v/>
      </c>
      <c r="AD881" s="194" t="str">
        <f t="shared" si="398"/>
        <v/>
      </c>
      <c r="AE881" s="194" t="str">
        <f t="shared" si="399"/>
        <v/>
      </c>
      <c r="AF881" s="194" t="str">
        <f t="shared" si="400"/>
        <v/>
      </c>
      <c r="AG881" s="194" t="str">
        <f t="shared" si="401"/>
        <v/>
      </c>
      <c r="AH881" s="194" t="str">
        <f t="shared" si="402"/>
        <v/>
      </c>
      <c r="AI881" s="194" t="str">
        <f t="shared" si="403"/>
        <v/>
      </c>
      <c r="AJ881" s="194" t="str">
        <f t="shared" si="404"/>
        <v/>
      </c>
    </row>
    <row r="882" spans="1:36" x14ac:dyDescent="0.5">
      <c r="A882" s="226">
        <v>880</v>
      </c>
      <c r="C882" s="15" t="s">
        <v>2503</v>
      </c>
      <c r="D882" s="16" t="s">
        <v>720</v>
      </c>
      <c r="E882" s="26"/>
      <c r="F882" s="28"/>
      <c r="G882" s="17" t="str">
        <f t="shared" ca="1" si="380"/>
        <v/>
      </c>
      <c r="H882" s="28"/>
      <c r="I882" s="28"/>
      <c r="J882" s="30"/>
      <c r="K882" s="189">
        <f t="shared" si="407"/>
        <v>0</v>
      </c>
      <c r="L882" s="26"/>
      <c r="M882" s="194" t="str">
        <f t="shared" si="381"/>
        <v/>
      </c>
      <c r="N882" s="194" t="str">
        <f t="shared" si="382"/>
        <v/>
      </c>
      <c r="O882" s="194" t="str">
        <f t="shared" si="383"/>
        <v/>
      </c>
      <c r="P882" s="194" t="str">
        <f t="shared" si="384"/>
        <v/>
      </c>
      <c r="Q882" s="194" t="str">
        <f t="shared" si="385"/>
        <v/>
      </c>
      <c r="R882" s="194" t="str">
        <f t="shared" si="386"/>
        <v/>
      </c>
      <c r="S882" s="194" t="str">
        <f t="shared" si="387"/>
        <v/>
      </c>
      <c r="T882" s="194" t="str">
        <f t="shared" si="388"/>
        <v/>
      </c>
      <c r="U882" s="194" t="str">
        <f t="shared" si="389"/>
        <v/>
      </c>
      <c r="V882" s="194" t="str">
        <f t="shared" si="390"/>
        <v/>
      </c>
      <c r="W882" s="194" t="str">
        <f t="shared" si="391"/>
        <v/>
      </c>
      <c r="X882" s="194" t="str">
        <f t="shared" si="392"/>
        <v/>
      </c>
      <c r="Y882" s="194" t="str">
        <f t="shared" si="393"/>
        <v/>
      </c>
      <c r="Z882" s="194" t="str">
        <f t="shared" si="394"/>
        <v/>
      </c>
      <c r="AA882" s="194" t="str">
        <f t="shared" si="395"/>
        <v/>
      </c>
      <c r="AB882" s="194" t="str">
        <f t="shared" si="396"/>
        <v/>
      </c>
      <c r="AC882" s="194" t="str">
        <f t="shared" si="397"/>
        <v/>
      </c>
      <c r="AD882" s="194" t="str">
        <f t="shared" si="398"/>
        <v/>
      </c>
      <c r="AE882" s="194" t="str">
        <f t="shared" si="399"/>
        <v/>
      </c>
      <c r="AF882" s="194" t="str">
        <f t="shared" si="400"/>
        <v/>
      </c>
      <c r="AG882" s="194" t="str">
        <f t="shared" si="401"/>
        <v/>
      </c>
      <c r="AH882" s="194" t="str">
        <f t="shared" si="402"/>
        <v/>
      </c>
      <c r="AI882" s="194" t="str">
        <f t="shared" si="403"/>
        <v/>
      </c>
      <c r="AJ882" s="194" t="str">
        <f t="shared" si="404"/>
        <v/>
      </c>
    </row>
    <row r="883" spans="1:36" x14ac:dyDescent="0.5">
      <c r="A883" s="226">
        <v>881</v>
      </c>
      <c r="C883" s="15" t="s">
        <v>2504</v>
      </c>
      <c r="D883" s="16" t="s">
        <v>721</v>
      </c>
      <c r="E883" s="26"/>
      <c r="F883" s="28"/>
      <c r="G883" s="17" t="str">
        <f t="shared" ca="1" si="380"/>
        <v/>
      </c>
      <c r="H883" s="28"/>
      <c r="I883" s="28"/>
      <c r="J883" s="30"/>
      <c r="K883" s="189">
        <f t="shared" si="407"/>
        <v>0</v>
      </c>
      <c r="L883" s="26"/>
      <c r="M883" s="194" t="str">
        <f t="shared" si="381"/>
        <v/>
      </c>
      <c r="N883" s="194" t="str">
        <f t="shared" si="382"/>
        <v/>
      </c>
      <c r="O883" s="194" t="str">
        <f t="shared" si="383"/>
        <v/>
      </c>
      <c r="P883" s="194" t="str">
        <f t="shared" si="384"/>
        <v/>
      </c>
      <c r="Q883" s="194" t="str">
        <f t="shared" si="385"/>
        <v/>
      </c>
      <c r="R883" s="194" t="str">
        <f t="shared" si="386"/>
        <v/>
      </c>
      <c r="S883" s="194" t="str">
        <f t="shared" si="387"/>
        <v/>
      </c>
      <c r="T883" s="194" t="str">
        <f t="shared" si="388"/>
        <v/>
      </c>
      <c r="U883" s="194" t="str">
        <f t="shared" si="389"/>
        <v/>
      </c>
      <c r="V883" s="194" t="str">
        <f t="shared" si="390"/>
        <v/>
      </c>
      <c r="W883" s="194" t="str">
        <f t="shared" si="391"/>
        <v/>
      </c>
      <c r="X883" s="194" t="str">
        <f t="shared" si="392"/>
        <v/>
      </c>
      <c r="Y883" s="194" t="str">
        <f t="shared" si="393"/>
        <v/>
      </c>
      <c r="Z883" s="194" t="str">
        <f t="shared" si="394"/>
        <v/>
      </c>
      <c r="AA883" s="194" t="str">
        <f t="shared" si="395"/>
        <v/>
      </c>
      <c r="AB883" s="194" t="str">
        <f t="shared" si="396"/>
        <v/>
      </c>
      <c r="AC883" s="194" t="str">
        <f t="shared" si="397"/>
        <v/>
      </c>
      <c r="AD883" s="194" t="str">
        <f t="shared" si="398"/>
        <v/>
      </c>
      <c r="AE883" s="194" t="str">
        <f t="shared" si="399"/>
        <v/>
      </c>
      <c r="AF883" s="194" t="str">
        <f t="shared" si="400"/>
        <v/>
      </c>
      <c r="AG883" s="194" t="str">
        <f t="shared" si="401"/>
        <v/>
      </c>
      <c r="AH883" s="194" t="str">
        <f t="shared" si="402"/>
        <v/>
      </c>
      <c r="AI883" s="194" t="str">
        <f t="shared" si="403"/>
        <v/>
      </c>
      <c r="AJ883" s="194" t="str">
        <f t="shared" si="404"/>
        <v/>
      </c>
    </row>
    <row r="884" spans="1:36" x14ac:dyDescent="0.5">
      <c r="A884" s="226">
        <v>882</v>
      </c>
      <c r="C884" s="15" t="s">
        <v>2505</v>
      </c>
      <c r="D884" s="16" t="s">
        <v>722</v>
      </c>
      <c r="E884" s="26"/>
      <c r="F884" s="28"/>
      <c r="G884" s="17" t="str">
        <f t="shared" ca="1" si="380"/>
        <v/>
      </c>
      <c r="H884" s="28"/>
      <c r="I884" s="28"/>
      <c r="J884" s="30"/>
      <c r="K884" s="189">
        <f t="shared" si="407"/>
        <v>0</v>
      </c>
      <c r="L884" s="26"/>
      <c r="M884" s="194" t="str">
        <f t="shared" si="381"/>
        <v/>
      </c>
      <c r="N884" s="194" t="str">
        <f t="shared" si="382"/>
        <v/>
      </c>
      <c r="O884" s="194" t="str">
        <f t="shared" si="383"/>
        <v/>
      </c>
      <c r="P884" s="194" t="str">
        <f t="shared" si="384"/>
        <v/>
      </c>
      <c r="Q884" s="194" t="str">
        <f t="shared" si="385"/>
        <v/>
      </c>
      <c r="R884" s="194" t="str">
        <f t="shared" si="386"/>
        <v/>
      </c>
      <c r="S884" s="194" t="str">
        <f t="shared" si="387"/>
        <v/>
      </c>
      <c r="T884" s="194" t="str">
        <f t="shared" si="388"/>
        <v/>
      </c>
      <c r="U884" s="194" t="str">
        <f t="shared" si="389"/>
        <v/>
      </c>
      <c r="V884" s="194" t="str">
        <f t="shared" si="390"/>
        <v/>
      </c>
      <c r="W884" s="194" t="str">
        <f t="shared" si="391"/>
        <v/>
      </c>
      <c r="X884" s="194" t="str">
        <f t="shared" si="392"/>
        <v/>
      </c>
      <c r="Y884" s="194" t="str">
        <f t="shared" si="393"/>
        <v/>
      </c>
      <c r="Z884" s="194" t="str">
        <f t="shared" si="394"/>
        <v/>
      </c>
      <c r="AA884" s="194" t="str">
        <f t="shared" si="395"/>
        <v/>
      </c>
      <c r="AB884" s="194" t="str">
        <f t="shared" si="396"/>
        <v/>
      </c>
      <c r="AC884" s="194" t="str">
        <f t="shared" si="397"/>
        <v/>
      </c>
      <c r="AD884" s="194" t="str">
        <f t="shared" si="398"/>
        <v/>
      </c>
      <c r="AE884" s="194" t="str">
        <f t="shared" si="399"/>
        <v/>
      </c>
      <c r="AF884" s="194" t="str">
        <f t="shared" si="400"/>
        <v/>
      </c>
      <c r="AG884" s="194" t="str">
        <f t="shared" si="401"/>
        <v/>
      </c>
      <c r="AH884" s="194" t="str">
        <f t="shared" si="402"/>
        <v/>
      </c>
      <c r="AI884" s="194" t="str">
        <f t="shared" si="403"/>
        <v/>
      </c>
      <c r="AJ884" s="194" t="str">
        <f t="shared" si="404"/>
        <v/>
      </c>
    </row>
    <row r="885" spans="1:36" x14ac:dyDescent="0.5">
      <c r="A885" s="226">
        <v>883</v>
      </c>
      <c r="C885" s="15" t="s">
        <v>2506</v>
      </c>
      <c r="D885" s="16" t="s">
        <v>723</v>
      </c>
      <c r="E885" s="26"/>
      <c r="F885" s="28"/>
      <c r="G885" s="17" t="str">
        <f t="shared" ca="1" si="380"/>
        <v/>
      </c>
      <c r="H885" s="28"/>
      <c r="I885" s="28"/>
      <c r="J885" s="30"/>
      <c r="K885" s="189">
        <f t="shared" si="407"/>
        <v>0</v>
      </c>
      <c r="L885" s="26"/>
      <c r="M885" s="194" t="str">
        <f t="shared" si="381"/>
        <v/>
      </c>
      <c r="N885" s="194" t="str">
        <f t="shared" si="382"/>
        <v/>
      </c>
      <c r="O885" s="194" t="str">
        <f t="shared" si="383"/>
        <v/>
      </c>
      <c r="P885" s="194" t="str">
        <f t="shared" si="384"/>
        <v/>
      </c>
      <c r="Q885" s="194" t="str">
        <f t="shared" si="385"/>
        <v/>
      </c>
      <c r="R885" s="194" t="str">
        <f t="shared" si="386"/>
        <v/>
      </c>
      <c r="S885" s="194" t="str">
        <f t="shared" si="387"/>
        <v/>
      </c>
      <c r="T885" s="194" t="str">
        <f t="shared" si="388"/>
        <v/>
      </c>
      <c r="U885" s="194" t="str">
        <f t="shared" si="389"/>
        <v/>
      </c>
      <c r="V885" s="194" t="str">
        <f t="shared" si="390"/>
        <v/>
      </c>
      <c r="W885" s="194" t="str">
        <f t="shared" si="391"/>
        <v/>
      </c>
      <c r="X885" s="194" t="str">
        <f t="shared" si="392"/>
        <v/>
      </c>
      <c r="Y885" s="194" t="str">
        <f t="shared" si="393"/>
        <v/>
      </c>
      <c r="Z885" s="194" t="str">
        <f t="shared" si="394"/>
        <v/>
      </c>
      <c r="AA885" s="194" t="str">
        <f t="shared" si="395"/>
        <v/>
      </c>
      <c r="AB885" s="194" t="str">
        <f t="shared" si="396"/>
        <v/>
      </c>
      <c r="AC885" s="194" t="str">
        <f t="shared" si="397"/>
        <v/>
      </c>
      <c r="AD885" s="194" t="str">
        <f t="shared" si="398"/>
        <v/>
      </c>
      <c r="AE885" s="194" t="str">
        <f t="shared" si="399"/>
        <v/>
      </c>
      <c r="AF885" s="194" t="str">
        <f t="shared" si="400"/>
        <v/>
      </c>
      <c r="AG885" s="194" t="str">
        <f t="shared" si="401"/>
        <v/>
      </c>
      <c r="AH885" s="194" t="str">
        <f t="shared" si="402"/>
        <v/>
      </c>
      <c r="AI885" s="194" t="str">
        <f t="shared" si="403"/>
        <v/>
      </c>
      <c r="AJ885" s="194" t="str">
        <f t="shared" si="404"/>
        <v/>
      </c>
    </row>
    <row r="886" spans="1:36" x14ac:dyDescent="0.5">
      <c r="A886" s="226">
        <v>884</v>
      </c>
      <c r="C886" s="15" t="s">
        <v>2500</v>
      </c>
      <c r="D886" s="16" t="s">
        <v>717</v>
      </c>
      <c r="E886" s="26"/>
      <c r="F886" s="28"/>
      <c r="G886" s="17" t="str">
        <f t="shared" ca="1" si="380"/>
        <v/>
      </c>
      <c r="H886" s="28"/>
      <c r="I886" s="28"/>
      <c r="J886" s="30"/>
      <c r="K886" s="189">
        <f t="shared" si="407"/>
        <v>0</v>
      </c>
      <c r="L886" s="26"/>
      <c r="M886" s="194" t="str">
        <f t="shared" si="381"/>
        <v/>
      </c>
      <c r="N886" s="194" t="str">
        <f t="shared" si="382"/>
        <v/>
      </c>
      <c r="O886" s="194" t="str">
        <f t="shared" si="383"/>
        <v/>
      </c>
      <c r="P886" s="194" t="str">
        <f t="shared" si="384"/>
        <v/>
      </c>
      <c r="Q886" s="194" t="str">
        <f t="shared" si="385"/>
        <v/>
      </c>
      <c r="R886" s="194" t="str">
        <f t="shared" si="386"/>
        <v/>
      </c>
      <c r="S886" s="194" t="str">
        <f t="shared" si="387"/>
        <v/>
      </c>
      <c r="T886" s="194" t="str">
        <f t="shared" si="388"/>
        <v/>
      </c>
      <c r="U886" s="194" t="str">
        <f t="shared" si="389"/>
        <v/>
      </c>
      <c r="V886" s="194" t="str">
        <f t="shared" si="390"/>
        <v/>
      </c>
      <c r="W886" s="194" t="str">
        <f t="shared" si="391"/>
        <v/>
      </c>
      <c r="X886" s="194" t="str">
        <f t="shared" si="392"/>
        <v/>
      </c>
      <c r="Y886" s="194" t="str">
        <f t="shared" si="393"/>
        <v/>
      </c>
      <c r="Z886" s="194" t="str">
        <f t="shared" si="394"/>
        <v/>
      </c>
      <c r="AA886" s="194" t="str">
        <f t="shared" si="395"/>
        <v/>
      </c>
      <c r="AB886" s="194" t="str">
        <f t="shared" si="396"/>
        <v/>
      </c>
      <c r="AC886" s="194" t="str">
        <f t="shared" si="397"/>
        <v/>
      </c>
      <c r="AD886" s="194" t="str">
        <f t="shared" si="398"/>
        <v/>
      </c>
      <c r="AE886" s="194" t="str">
        <f t="shared" si="399"/>
        <v/>
      </c>
      <c r="AF886" s="194" t="str">
        <f t="shared" si="400"/>
        <v/>
      </c>
      <c r="AG886" s="194" t="str">
        <f t="shared" si="401"/>
        <v/>
      </c>
      <c r="AH886" s="194" t="str">
        <f t="shared" si="402"/>
        <v/>
      </c>
      <c r="AI886" s="194" t="str">
        <f t="shared" si="403"/>
        <v/>
      </c>
      <c r="AJ886" s="194" t="str">
        <f t="shared" si="404"/>
        <v/>
      </c>
    </row>
    <row r="887" spans="1:36" x14ac:dyDescent="0.5">
      <c r="A887" s="226">
        <v>885</v>
      </c>
      <c r="C887" s="15" t="s">
        <v>2507</v>
      </c>
      <c r="D887" s="16" t="s">
        <v>724</v>
      </c>
      <c r="E887" s="26"/>
      <c r="F887" s="28"/>
      <c r="G887" s="17" t="str">
        <f t="shared" ca="1" si="380"/>
        <v/>
      </c>
      <c r="H887" s="28"/>
      <c r="I887" s="28"/>
      <c r="J887" s="30"/>
      <c r="K887" s="189">
        <f t="shared" si="407"/>
        <v>0</v>
      </c>
      <c r="L887" s="26"/>
      <c r="M887" s="194" t="str">
        <f t="shared" si="381"/>
        <v/>
      </c>
      <c r="N887" s="194" t="str">
        <f t="shared" si="382"/>
        <v/>
      </c>
      <c r="O887" s="194" t="str">
        <f t="shared" si="383"/>
        <v/>
      </c>
      <c r="P887" s="194" t="str">
        <f t="shared" si="384"/>
        <v/>
      </c>
      <c r="Q887" s="194" t="str">
        <f t="shared" si="385"/>
        <v/>
      </c>
      <c r="R887" s="194" t="str">
        <f t="shared" si="386"/>
        <v/>
      </c>
      <c r="S887" s="194" t="str">
        <f t="shared" si="387"/>
        <v/>
      </c>
      <c r="T887" s="194" t="str">
        <f t="shared" si="388"/>
        <v/>
      </c>
      <c r="U887" s="194" t="str">
        <f t="shared" si="389"/>
        <v/>
      </c>
      <c r="V887" s="194" t="str">
        <f t="shared" si="390"/>
        <v/>
      </c>
      <c r="W887" s="194" t="str">
        <f t="shared" si="391"/>
        <v/>
      </c>
      <c r="X887" s="194" t="str">
        <f t="shared" si="392"/>
        <v/>
      </c>
      <c r="Y887" s="194" t="str">
        <f t="shared" si="393"/>
        <v/>
      </c>
      <c r="Z887" s="194" t="str">
        <f t="shared" si="394"/>
        <v/>
      </c>
      <c r="AA887" s="194" t="str">
        <f t="shared" si="395"/>
        <v/>
      </c>
      <c r="AB887" s="194" t="str">
        <f t="shared" si="396"/>
        <v/>
      </c>
      <c r="AC887" s="194" t="str">
        <f t="shared" si="397"/>
        <v/>
      </c>
      <c r="AD887" s="194" t="str">
        <f t="shared" si="398"/>
        <v/>
      </c>
      <c r="AE887" s="194" t="str">
        <f t="shared" si="399"/>
        <v/>
      </c>
      <c r="AF887" s="194" t="str">
        <f t="shared" si="400"/>
        <v/>
      </c>
      <c r="AG887" s="194" t="str">
        <f t="shared" si="401"/>
        <v/>
      </c>
      <c r="AH887" s="194" t="str">
        <f t="shared" si="402"/>
        <v/>
      </c>
      <c r="AI887" s="194" t="str">
        <f t="shared" si="403"/>
        <v/>
      </c>
      <c r="AJ887" s="194" t="str">
        <f t="shared" si="404"/>
        <v/>
      </c>
    </row>
    <row r="888" spans="1:36" x14ac:dyDescent="0.5">
      <c r="A888" s="226">
        <v>886</v>
      </c>
      <c r="C888" s="15" t="s">
        <v>2508</v>
      </c>
      <c r="D888" s="16" t="s">
        <v>725</v>
      </c>
      <c r="E888" s="26"/>
      <c r="F888" s="28"/>
      <c r="G888" s="17" t="str">
        <f t="shared" ca="1" si="380"/>
        <v/>
      </c>
      <c r="H888" s="28"/>
      <c r="I888" s="28"/>
      <c r="J888" s="30"/>
      <c r="K888" s="189">
        <f t="shared" si="407"/>
        <v>0</v>
      </c>
      <c r="L888" s="26"/>
      <c r="M888" s="194" t="str">
        <f t="shared" si="381"/>
        <v/>
      </c>
      <c r="N888" s="194" t="str">
        <f t="shared" si="382"/>
        <v/>
      </c>
      <c r="O888" s="194" t="str">
        <f t="shared" si="383"/>
        <v/>
      </c>
      <c r="P888" s="194" t="str">
        <f t="shared" si="384"/>
        <v/>
      </c>
      <c r="Q888" s="194" t="str">
        <f t="shared" si="385"/>
        <v/>
      </c>
      <c r="R888" s="194" t="str">
        <f t="shared" si="386"/>
        <v/>
      </c>
      <c r="S888" s="194" t="str">
        <f t="shared" si="387"/>
        <v/>
      </c>
      <c r="T888" s="194" t="str">
        <f t="shared" si="388"/>
        <v/>
      </c>
      <c r="U888" s="194" t="str">
        <f t="shared" si="389"/>
        <v/>
      </c>
      <c r="V888" s="194" t="str">
        <f t="shared" si="390"/>
        <v/>
      </c>
      <c r="W888" s="194" t="str">
        <f t="shared" si="391"/>
        <v/>
      </c>
      <c r="X888" s="194" t="str">
        <f t="shared" si="392"/>
        <v/>
      </c>
      <c r="Y888" s="194" t="str">
        <f t="shared" si="393"/>
        <v/>
      </c>
      <c r="Z888" s="194" t="str">
        <f t="shared" si="394"/>
        <v/>
      </c>
      <c r="AA888" s="194" t="str">
        <f t="shared" si="395"/>
        <v/>
      </c>
      <c r="AB888" s="194" t="str">
        <f t="shared" si="396"/>
        <v/>
      </c>
      <c r="AC888" s="194" t="str">
        <f t="shared" si="397"/>
        <v/>
      </c>
      <c r="AD888" s="194" t="str">
        <f t="shared" si="398"/>
        <v/>
      </c>
      <c r="AE888" s="194" t="str">
        <f t="shared" si="399"/>
        <v/>
      </c>
      <c r="AF888" s="194" t="str">
        <f t="shared" si="400"/>
        <v/>
      </c>
      <c r="AG888" s="194" t="str">
        <f t="shared" si="401"/>
        <v/>
      </c>
      <c r="AH888" s="194" t="str">
        <f t="shared" si="402"/>
        <v/>
      </c>
      <c r="AI888" s="194" t="str">
        <f t="shared" si="403"/>
        <v/>
      </c>
      <c r="AJ888" s="194" t="str">
        <f t="shared" si="404"/>
        <v/>
      </c>
    </row>
    <row r="889" spans="1:36" x14ac:dyDescent="0.5">
      <c r="A889" s="226">
        <v>887</v>
      </c>
      <c r="C889" s="15" t="s">
        <v>2510</v>
      </c>
      <c r="D889" s="16" t="s">
        <v>727</v>
      </c>
      <c r="E889" s="26"/>
      <c r="F889" s="28"/>
      <c r="G889" s="17" t="str">
        <f t="shared" ca="1" si="380"/>
        <v/>
      </c>
      <c r="H889" s="28"/>
      <c r="I889" s="28"/>
      <c r="J889" s="30"/>
      <c r="K889" s="189">
        <f t="shared" si="407"/>
        <v>0</v>
      </c>
      <c r="L889" s="26"/>
      <c r="M889" s="194" t="str">
        <f t="shared" si="381"/>
        <v/>
      </c>
      <c r="N889" s="194" t="str">
        <f t="shared" si="382"/>
        <v/>
      </c>
      <c r="O889" s="194" t="str">
        <f t="shared" si="383"/>
        <v/>
      </c>
      <c r="P889" s="194" t="str">
        <f t="shared" si="384"/>
        <v/>
      </c>
      <c r="Q889" s="194" t="str">
        <f t="shared" si="385"/>
        <v/>
      </c>
      <c r="R889" s="194" t="str">
        <f t="shared" si="386"/>
        <v/>
      </c>
      <c r="S889" s="194" t="str">
        <f t="shared" si="387"/>
        <v/>
      </c>
      <c r="T889" s="194" t="str">
        <f t="shared" si="388"/>
        <v/>
      </c>
      <c r="U889" s="194" t="str">
        <f t="shared" si="389"/>
        <v/>
      </c>
      <c r="V889" s="194" t="str">
        <f t="shared" si="390"/>
        <v/>
      </c>
      <c r="W889" s="194" t="str">
        <f t="shared" si="391"/>
        <v/>
      </c>
      <c r="X889" s="194" t="str">
        <f t="shared" si="392"/>
        <v/>
      </c>
      <c r="Y889" s="194" t="str">
        <f t="shared" si="393"/>
        <v/>
      </c>
      <c r="Z889" s="194" t="str">
        <f t="shared" si="394"/>
        <v/>
      </c>
      <c r="AA889" s="194" t="str">
        <f t="shared" si="395"/>
        <v/>
      </c>
      <c r="AB889" s="194" t="str">
        <f t="shared" si="396"/>
        <v/>
      </c>
      <c r="AC889" s="194" t="str">
        <f t="shared" si="397"/>
        <v/>
      </c>
      <c r="AD889" s="194" t="str">
        <f t="shared" si="398"/>
        <v/>
      </c>
      <c r="AE889" s="194" t="str">
        <f t="shared" si="399"/>
        <v/>
      </c>
      <c r="AF889" s="194" t="str">
        <f t="shared" si="400"/>
        <v/>
      </c>
      <c r="AG889" s="194" t="str">
        <f t="shared" si="401"/>
        <v/>
      </c>
      <c r="AH889" s="194" t="str">
        <f t="shared" si="402"/>
        <v/>
      </c>
      <c r="AI889" s="194" t="str">
        <f t="shared" si="403"/>
        <v/>
      </c>
      <c r="AJ889" s="194" t="str">
        <f t="shared" si="404"/>
        <v/>
      </c>
    </row>
    <row r="890" spans="1:36" x14ac:dyDescent="0.5">
      <c r="A890" s="226">
        <v>888</v>
      </c>
      <c r="C890" s="15" t="s">
        <v>2509</v>
      </c>
      <c r="D890" s="16" t="s">
        <v>726</v>
      </c>
      <c r="E890" s="26"/>
      <c r="F890" s="28"/>
      <c r="G890" s="17" t="str">
        <f t="shared" ca="1" si="380"/>
        <v/>
      </c>
      <c r="H890" s="28"/>
      <c r="I890" s="28"/>
      <c r="J890" s="30"/>
      <c r="K890" s="189">
        <f t="shared" si="407"/>
        <v>0</v>
      </c>
      <c r="L890" s="26"/>
      <c r="M890" s="194" t="str">
        <f t="shared" si="381"/>
        <v/>
      </c>
      <c r="N890" s="194" t="str">
        <f t="shared" si="382"/>
        <v/>
      </c>
      <c r="O890" s="194" t="str">
        <f t="shared" si="383"/>
        <v/>
      </c>
      <c r="P890" s="194" t="str">
        <f t="shared" si="384"/>
        <v/>
      </c>
      <c r="Q890" s="194" t="str">
        <f t="shared" si="385"/>
        <v/>
      </c>
      <c r="R890" s="194" t="str">
        <f t="shared" si="386"/>
        <v/>
      </c>
      <c r="S890" s="194" t="str">
        <f t="shared" si="387"/>
        <v/>
      </c>
      <c r="T890" s="194" t="str">
        <f t="shared" si="388"/>
        <v/>
      </c>
      <c r="U890" s="194" t="str">
        <f t="shared" si="389"/>
        <v/>
      </c>
      <c r="V890" s="194" t="str">
        <f t="shared" si="390"/>
        <v/>
      </c>
      <c r="W890" s="194" t="str">
        <f t="shared" si="391"/>
        <v/>
      </c>
      <c r="X890" s="194" t="str">
        <f t="shared" si="392"/>
        <v/>
      </c>
      <c r="Y890" s="194" t="str">
        <f t="shared" si="393"/>
        <v/>
      </c>
      <c r="Z890" s="194" t="str">
        <f t="shared" si="394"/>
        <v/>
      </c>
      <c r="AA890" s="194" t="str">
        <f t="shared" si="395"/>
        <v/>
      </c>
      <c r="AB890" s="194" t="str">
        <f t="shared" si="396"/>
        <v/>
      </c>
      <c r="AC890" s="194" t="str">
        <f t="shared" si="397"/>
        <v/>
      </c>
      <c r="AD890" s="194" t="str">
        <f t="shared" si="398"/>
        <v/>
      </c>
      <c r="AE890" s="194" t="str">
        <f t="shared" si="399"/>
        <v/>
      </c>
      <c r="AF890" s="194" t="str">
        <f t="shared" si="400"/>
        <v/>
      </c>
      <c r="AG890" s="194" t="str">
        <f t="shared" si="401"/>
        <v/>
      </c>
      <c r="AH890" s="194" t="str">
        <f t="shared" si="402"/>
        <v/>
      </c>
      <c r="AI890" s="194" t="str">
        <f t="shared" si="403"/>
        <v/>
      </c>
      <c r="AJ890" s="194" t="str">
        <f t="shared" si="404"/>
        <v/>
      </c>
    </row>
    <row r="891" spans="1:36" x14ac:dyDescent="0.5">
      <c r="A891" s="230">
        <v>889</v>
      </c>
      <c r="B891" s="231"/>
      <c r="C891" s="15" t="s">
        <v>2511</v>
      </c>
      <c r="D891" s="16" t="s">
        <v>728</v>
      </c>
      <c r="E891" s="26"/>
      <c r="F891" s="28"/>
      <c r="G891" s="17" t="str">
        <f t="shared" ca="1" si="380"/>
        <v/>
      </c>
      <c r="H891" s="28"/>
      <c r="I891" s="28"/>
      <c r="J891" s="30"/>
      <c r="K891" s="189">
        <f t="shared" si="407"/>
        <v>0</v>
      </c>
      <c r="L891" s="26"/>
      <c r="M891" s="194" t="str">
        <f t="shared" si="381"/>
        <v/>
      </c>
      <c r="N891" s="194" t="str">
        <f t="shared" si="382"/>
        <v/>
      </c>
      <c r="O891" s="194" t="str">
        <f t="shared" si="383"/>
        <v/>
      </c>
      <c r="P891" s="194" t="str">
        <f t="shared" si="384"/>
        <v/>
      </c>
      <c r="Q891" s="194" t="str">
        <f t="shared" si="385"/>
        <v/>
      </c>
      <c r="R891" s="194" t="str">
        <f t="shared" si="386"/>
        <v/>
      </c>
      <c r="S891" s="194" t="str">
        <f t="shared" si="387"/>
        <v/>
      </c>
      <c r="T891" s="194" t="str">
        <f t="shared" si="388"/>
        <v/>
      </c>
      <c r="U891" s="194" t="str">
        <f t="shared" si="389"/>
        <v/>
      </c>
      <c r="V891" s="194" t="str">
        <f t="shared" si="390"/>
        <v/>
      </c>
      <c r="W891" s="194" t="str">
        <f t="shared" si="391"/>
        <v/>
      </c>
      <c r="X891" s="194" t="str">
        <f t="shared" si="392"/>
        <v/>
      </c>
      <c r="Y891" s="194" t="str">
        <f t="shared" si="393"/>
        <v/>
      </c>
      <c r="Z891" s="194" t="str">
        <f t="shared" si="394"/>
        <v/>
      </c>
      <c r="AA891" s="194" t="str">
        <f t="shared" si="395"/>
        <v/>
      </c>
      <c r="AB891" s="194" t="str">
        <f t="shared" si="396"/>
        <v/>
      </c>
      <c r="AC891" s="194" t="str">
        <f t="shared" si="397"/>
        <v/>
      </c>
      <c r="AD891" s="194" t="str">
        <f t="shared" si="398"/>
        <v/>
      </c>
      <c r="AE891" s="194" t="str">
        <f t="shared" si="399"/>
        <v/>
      </c>
      <c r="AF891" s="194" t="str">
        <f t="shared" si="400"/>
        <v/>
      </c>
      <c r="AG891" s="194" t="str">
        <f t="shared" si="401"/>
        <v/>
      </c>
      <c r="AH891" s="194" t="str">
        <f t="shared" si="402"/>
        <v/>
      </c>
      <c r="AI891" s="194" t="str">
        <f t="shared" si="403"/>
        <v/>
      </c>
      <c r="AJ891" s="194" t="str">
        <f t="shared" si="404"/>
        <v/>
      </c>
    </row>
    <row r="892" spans="1:36" s="92" customFormat="1" ht="20.25" thickBot="1" x14ac:dyDescent="0.55000000000000004">
      <c r="A892" s="227">
        <v>890</v>
      </c>
      <c r="B892" s="220"/>
      <c r="C892" s="93" t="s">
        <v>2497</v>
      </c>
      <c r="D892" s="94" t="s">
        <v>714</v>
      </c>
      <c r="E892" s="95"/>
      <c r="F892" s="98"/>
      <c r="G892" s="97" t="str">
        <f t="shared" ca="1" si="380"/>
        <v/>
      </c>
      <c r="H892" s="98"/>
      <c r="I892" s="98"/>
      <c r="J892" s="99"/>
      <c r="K892" s="190">
        <f t="shared" si="407"/>
        <v>0</v>
      </c>
      <c r="L892" s="95"/>
      <c r="M892" s="195" t="str">
        <f t="shared" si="381"/>
        <v/>
      </c>
      <c r="N892" s="195" t="str">
        <f t="shared" si="382"/>
        <v/>
      </c>
      <c r="O892" s="195" t="str">
        <f t="shared" si="383"/>
        <v/>
      </c>
      <c r="P892" s="195" t="str">
        <f t="shared" si="384"/>
        <v/>
      </c>
      <c r="Q892" s="195" t="str">
        <f t="shared" si="385"/>
        <v/>
      </c>
      <c r="R892" s="195" t="str">
        <f t="shared" si="386"/>
        <v/>
      </c>
      <c r="S892" s="195" t="str">
        <f t="shared" si="387"/>
        <v/>
      </c>
      <c r="T892" s="195" t="str">
        <f t="shared" si="388"/>
        <v/>
      </c>
      <c r="U892" s="195" t="str">
        <f t="shared" si="389"/>
        <v/>
      </c>
      <c r="V892" s="195" t="str">
        <f t="shared" si="390"/>
        <v/>
      </c>
      <c r="W892" s="195" t="str">
        <f t="shared" si="391"/>
        <v/>
      </c>
      <c r="X892" s="195" t="str">
        <f t="shared" si="392"/>
        <v/>
      </c>
      <c r="Y892" s="195" t="str">
        <f t="shared" si="393"/>
        <v/>
      </c>
      <c r="Z892" s="195" t="str">
        <f t="shared" si="394"/>
        <v/>
      </c>
      <c r="AA892" s="195" t="str">
        <f t="shared" si="395"/>
        <v/>
      </c>
      <c r="AB892" s="195" t="str">
        <f t="shared" si="396"/>
        <v/>
      </c>
      <c r="AC892" s="195" t="str">
        <f t="shared" si="397"/>
        <v/>
      </c>
      <c r="AD892" s="195" t="str">
        <f t="shared" si="398"/>
        <v/>
      </c>
      <c r="AE892" s="195" t="str">
        <f t="shared" si="399"/>
        <v/>
      </c>
      <c r="AF892" s="195" t="str">
        <f t="shared" si="400"/>
        <v/>
      </c>
      <c r="AG892" s="195" t="str">
        <f t="shared" si="401"/>
        <v/>
      </c>
      <c r="AH892" s="195" t="str">
        <f t="shared" si="402"/>
        <v/>
      </c>
      <c r="AI892" s="195" t="str">
        <f t="shared" si="403"/>
        <v/>
      </c>
      <c r="AJ892" s="195" t="str">
        <f t="shared" si="404"/>
        <v/>
      </c>
    </row>
    <row r="893" spans="1:36" x14ac:dyDescent="0.5">
      <c r="A893" s="226">
        <v>891</v>
      </c>
      <c r="C893" s="85" t="s">
        <v>2513</v>
      </c>
      <c r="D893" s="86" t="s">
        <v>730</v>
      </c>
      <c r="E893" s="87"/>
      <c r="F893" s="90"/>
      <c r="G893" s="89" t="str">
        <f t="shared" ca="1" si="380"/>
        <v/>
      </c>
      <c r="H893" s="90"/>
      <c r="I893" s="90"/>
      <c r="J893" s="91"/>
      <c r="K893" s="118"/>
      <c r="L893" s="87"/>
      <c r="M893" s="193" t="str">
        <f t="shared" si="381"/>
        <v/>
      </c>
      <c r="N893" s="193" t="str">
        <f t="shared" si="382"/>
        <v/>
      </c>
      <c r="O893" s="193" t="str">
        <f t="shared" si="383"/>
        <v/>
      </c>
      <c r="P893" s="193" t="str">
        <f t="shared" si="384"/>
        <v/>
      </c>
      <c r="Q893" s="193" t="str">
        <f t="shared" si="385"/>
        <v/>
      </c>
      <c r="R893" s="193" t="str">
        <f t="shared" si="386"/>
        <v/>
      </c>
      <c r="S893" s="193" t="str">
        <f t="shared" si="387"/>
        <v/>
      </c>
      <c r="T893" s="193" t="str">
        <f t="shared" si="388"/>
        <v/>
      </c>
      <c r="U893" s="193" t="str">
        <f t="shared" si="389"/>
        <v/>
      </c>
      <c r="V893" s="193" t="str">
        <f t="shared" si="390"/>
        <v/>
      </c>
      <c r="W893" s="193" t="str">
        <f t="shared" si="391"/>
        <v/>
      </c>
      <c r="X893" s="193" t="str">
        <f t="shared" si="392"/>
        <v/>
      </c>
      <c r="Y893" s="193" t="str">
        <f t="shared" si="393"/>
        <v/>
      </c>
      <c r="Z893" s="193" t="str">
        <f t="shared" si="394"/>
        <v/>
      </c>
      <c r="AA893" s="193" t="str">
        <f t="shared" si="395"/>
        <v/>
      </c>
      <c r="AB893" s="193" t="str">
        <f t="shared" si="396"/>
        <v/>
      </c>
      <c r="AC893" s="193" t="str">
        <f t="shared" si="397"/>
        <v/>
      </c>
      <c r="AD893" s="193" t="str">
        <f t="shared" si="398"/>
        <v/>
      </c>
      <c r="AE893" s="193" t="str">
        <f t="shared" si="399"/>
        <v/>
      </c>
      <c r="AF893" s="193" t="str">
        <f t="shared" si="400"/>
        <v/>
      </c>
      <c r="AG893" s="193" t="str">
        <f t="shared" si="401"/>
        <v/>
      </c>
      <c r="AH893" s="193" t="str">
        <f t="shared" si="402"/>
        <v/>
      </c>
      <c r="AI893" s="193" t="str">
        <f t="shared" si="403"/>
        <v/>
      </c>
      <c r="AJ893" s="193" t="str">
        <f t="shared" si="404"/>
        <v/>
      </c>
    </row>
    <row r="894" spans="1:36" x14ac:dyDescent="0.5">
      <c r="A894" s="226">
        <v>892</v>
      </c>
      <c r="C894" s="15" t="s">
        <v>2514</v>
      </c>
      <c r="D894" s="16" t="s">
        <v>731</v>
      </c>
      <c r="E894" s="26"/>
      <c r="F894" s="28"/>
      <c r="G894" s="17" t="str">
        <f t="shared" ca="1" si="380"/>
        <v/>
      </c>
      <c r="H894" s="28"/>
      <c r="I894" s="28"/>
      <c r="J894" s="30"/>
      <c r="K894" s="189">
        <f t="shared" ref="K894:K900" si="408">$K$893</f>
        <v>0</v>
      </c>
      <c r="L894" s="26"/>
      <c r="M894" s="194" t="str">
        <f t="shared" si="381"/>
        <v/>
      </c>
      <c r="N894" s="194" t="str">
        <f t="shared" si="382"/>
        <v/>
      </c>
      <c r="O894" s="194" t="str">
        <f t="shared" si="383"/>
        <v/>
      </c>
      <c r="P894" s="194" t="str">
        <f t="shared" si="384"/>
        <v/>
      </c>
      <c r="Q894" s="194" t="str">
        <f t="shared" si="385"/>
        <v/>
      </c>
      <c r="R894" s="194" t="str">
        <f t="shared" si="386"/>
        <v/>
      </c>
      <c r="S894" s="194" t="str">
        <f t="shared" si="387"/>
        <v/>
      </c>
      <c r="T894" s="194" t="str">
        <f t="shared" si="388"/>
        <v/>
      </c>
      <c r="U894" s="194" t="str">
        <f t="shared" si="389"/>
        <v/>
      </c>
      <c r="V894" s="194" t="str">
        <f t="shared" si="390"/>
        <v/>
      </c>
      <c r="W894" s="194" t="str">
        <f t="shared" si="391"/>
        <v/>
      </c>
      <c r="X894" s="194" t="str">
        <f t="shared" si="392"/>
        <v/>
      </c>
      <c r="Y894" s="194" t="str">
        <f t="shared" si="393"/>
        <v/>
      </c>
      <c r="Z894" s="194" t="str">
        <f t="shared" si="394"/>
        <v/>
      </c>
      <c r="AA894" s="194" t="str">
        <f t="shared" si="395"/>
        <v/>
      </c>
      <c r="AB894" s="194" t="str">
        <f t="shared" si="396"/>
        <v/>
      </c>
      <c r="AC894" s="194" t="str">
        <f t="shared" si="397"/>
        <v/>
      </c>
      <c r="AD894" s="194" t="str">
        <f t="shared" si="398"/>
        <v/>
      </c>
      <c r="AE894" s="194" t="str">
        <f t="shared" si="399"/>
        <v/>
      </c>
      <c r="AF894" s="194" t="str">
        <f t="shared" si="400"/>
        <v/>
      </c>
      <c r="AG894" s="194" t="str">
        <f t="shared" si="401"/>
        <v/>
      </c>
      <c r="AH894" s="194" t="str">
        <f t="shared" si="402"/>
        <v/>
      </c>
      <c r="AI894" s="194" t="str">
        <f t="shared" si="403"/>
        <v/>
      </c>
      <c r="AJ894" s="194" t="str">
        <f t="shared" si="404"/>
        <v/>
      </c>
    </row>
    <row r="895" spans="1:36" x14ac:dyDescent="0.5">
      <c r="A895" s="226">
        <v>893</v>
      </c>
      <c r="C895" s="15" t="s">
        <v>2515</v>
      </c>
      <c r="D895" s="16" t="s">
        <v>732</v>
      </c>
      <c r="E895" s="26"/>
      <c r="F895" s="28"/>
      <c r="G895" s="17" t="str">
        <f t="shared" ca="1" si="380"/>
        <v/>
      </c>
      <c r="H895" s="28"/>
      <c r="I895" s="28"/>
      <c r="J895" s="30"/>
      <c r="K895" s="189">
        <f t="shared" si="408"/>
        <v>0</v>
      </c>
      <c r="L895" s="26"/>
      <c r="M895" s="194" t="str">
        <f t="shared" si="381"/>
        <v/>
      </c>
      <c r="N895" s="194" t="str">
        <f t="shared" si="382"/>
        <v/>
      </c>
      <c r="O895" s="194" t="str">
        <f t="shared" si="383"/>
        <v/>
      </c>
      <c r="P895" s="194" t="str">
        <f t="shared" si="384"/>
        <v/>
      </c>
      <c r="Q895" s="194" t="str">
        <f t="shared" si="385"/>
        <v/>
      </c>
      <c r="R895" s="194" t="str">
        <f t="shared" si="386"/>
        <v/>
      </c>
      <c r="S895" s="194" t="str">
        <f t="shared" si="387"/>
        <v/>
      </c>
      <c r="T895" s="194" t="str">
        <f t="shared" si="388"/>
        <v/>
      </c>
      <c r="U895" s="194" t="str">
        <f t="shared" si="389"/>
        <v/>
      </c>
      <c r="V895" s="194" t="str">
        <f t="shared" si="390"/>
        <v/>
      </c>
      <c r="W895" s="194" t="str">
        <f t="shared" si="391"/>
        <v/>
      </c>
      <c r="X895" s="194" t="str">
        <f t="shared" si="392"/>
        <v/>
      </c>
      <c r="Y895" s="194" t="str">
        <f t="shared" si="393"/>
        <v/>
      </c>
      <c r="Z895" s="194" t="str">
        <f t="shared" si="394"/>
        <v/>
      </c>
      <c r="AA895" s="194" t="str">
        <f t="shared" si="395"/>
        <v/>
      </c>
      <c r="AB895" s="194" t="str">
        <f t="shared" si="396"/>
        <v/>
      </c>
      <c r="AC895" s="194" t="str">
        <f t="shared" si="397"/>
        <v/>
      </c>
      <c r="AD895" s="194" t="str">
        <f t="shared" si="398"/>
        <v/>
      </c>
      <c r="AE895" s="194" t="str">
        <f t="shared" si="399"/>
        <v/>
      </c>
      <c r="AF895" s="194" t="str">
        <f t="shared" si="400"/>
        <v/>
      </c>
      <c r="AG895" s="194" t="str">
        <f t="shared" si="401"/>
        <v/>
      </c>
      <c r="AH895" s="194" t="str">
        <f t="shared" si="402"/>
        <v/>
      </c>
      <c r="AI895" s="194" t="str">
        <f t="shared" si="403"/>
        <v/>
      </c>
      <c r="AJ895" s="194" t="str">
        <f t="shared" si="404"/>
        <v/>
      </c>
    </row>
    <row r="896" spans="1:36" x14ac:dyDescent="0.5">
      <c r="A896" s="226">
        <v>894</v>
      </c>
      <c r="C896" s="15" t="s">
        <v>2516</v>
      </c>
      <c r="D896" s="16" t="s">
        <v>733</v>
      </c>
      <c r="E896" s="26"/>
      <c r="F896" s="28"/>
      <c r="G896" s="17" t="str">
        <f t="shared" ca="1" si="380"/>
        <v/>
      </c>
      <c r="H896" s="28"/>
      <c r="I896" s="28"/>
      <c r="J896" s="30"/>
      <c r="K896" s="189">
        <f t="shared" si="408"/>
        <v>0</v>
      </c>
      <c r="L896" s="26"/>
      <c r="M896" s="194" t="str">
        <f t="shared" si="381"/>
        <v/>
      </c>
      <c r="N896" s="194" t="str">
        <f t="shared" si="382"/>
        <v/>
      </c>
      <c r="O896" s="194" t="str">
        <f t="shared" si="383"/>
        <v/>
      </c>
      <c r="P896" s="194" t="str">
        <f t="shared" si="384"/>
        <v/>
      </c>
      <c r="Q896" s="194" t="str">
        <f t="shared" si="385"/>
        <v/>
      </c>
      <c r="R896" s="194" t="str">
        <f t="shared" si="386"/>
        <v/>
      </c>
      <c r="S896" s="194" t="str">
        <f t="shared" si="387"/>
        <v/>
      </c>
      <c r="T896" s="194" t="str">
        <f t="shared" si="388"/>
        <v/>
      </c>
      <c r="U896" s="194" t="str">
        <f t="shared" si="389"/>
        <v/>
      </c>
      <c r="V896" s="194" t="str">
        <f t="shared" si="390"/>
        <v/>
      </c>
      <c r="W896" s="194" t="str">
        <f t="shared" si="391"/>
        <v/>
      </c>
      <c r="X896" s="194" t="str">
        <f t="shared" si="392"/>
        <v/>
      </c>
      <c r="Y896" s="194" t="str">
        <f t="shared" si="393"/>
        <v/>
      </c>
      <c r="Z896" s="194" t="str">
        <f t="shared" si="394"/>
        <v/>
      </c>
      <c r="AA896" s="194" t="str">
        <f t="shared" si="395"/>
        <v/>
      </c>
      <c r="AB896" s="194" t="str">
        <f t="shared" si="396"/>
        <v/>
      </c>
      <c r="AC896" s="194" t="str">
        <f t="shared" si="397"/>
        <v/>
      </c>
      <c r="AD896" s="194" t="str">
        <f t="shared" si="398"/>
        <v/>
      </c>
      <c r="AE896" s="194" t="str">
        <f t="shared" si="399"/>
        <v/>
      </c>
      <c r="AF896" s="194" t="str">
        <f t="shared" si="400"/>
        <v/>
      </c>
      <c r="AG896" s="194" t="str">
        <f t="shared" si="401"/>
        <v/>
      </c>
      <c r="AH896" s="194" t="str">
        <f t="shared" si="402"/>
        <v/>
      </c>
      <c r="AI896" s="194" t="str">
        <f t="shared" si="403"/>
        <v/>
      </c>
      <c r="AJ896" s="194" t="str">
        <f t="shared" si="404"/>
        <v/>
      </c>
    </row>
    <row r="897" spans="1:36" x14ac:dyDescent="0.5">
      <c r="A897" s="226">
        <v>895</v>
      </c>
      <c r="C897" s="15" t="s">
        <v>2517</v>
      </c>
      <c r="D897" s="16" t="s">
        <v>734</v>
      </c>
      <c r="E897" s="26"/>
      <c r="F897" s="28"/>
      <c r="G897" s="17" t="str">
        <f t="shared" ca="1" si="380"/>
        <v/>
      </c>
      <c r="H897" s="28"/>
      <c r="I897" s="28"/>
      <c r="J897" s="30"/>
      <c r="K897" s="189">
        <f t="shared" si="408"/>
        <v>0</v>
      </c>
      <c r="L897" s="26"/>
      <c r="M897" s="194" t="str">
        <f t="shared" si="381"/>
        <v/>
      </c>
      <c r="N897" s="194" t="str">
        <f t="shared" si="382"/>
        <v/>
      </c>
      <c r="O897" s="194" t="str">
        <f t="shared" si="383"/>
        <v/>
      </c>
      <c r="P897" s="194" t="str">
        <f t="shared" si="384"/>
        <v/>
      </c>
      <c r="Q897" s="194" t="str">
        <f t="shared" si="385"/>
        <v/>
      </c>
      <c r="R897" s="194" t="str">
        <f t="shared" si="386"/>
        <v/>
      </c>
      <c r="S897" s="194" t="str">
        <f t="shared" si="387"/>
        <v/>
      </c>
      <c r="T897" s="194" t="str">
        <f t="shared" si="388"/>
        <v/>
      </c>
      <c r="U897" s="194" t="str">
        <f t="shared" si="389"/>
        <v/>
      </c>
      <c r="V897" s="194" t="str">
        <f t="shared" si="390"/>
        <v/>
      </c>
      <c r="W897" s="194" t="str">
        <f t="shared" si="391"/>
        <v/>
      </c>
      <c r="X897" s="194" t="str">
        <f t="shared" si="392"/>
        <v/>
      </c>
      <c r="Y897" s="194" t="str">
        <f t="shared" si="393"/>
        <v/>
      </c>
      <c r="Z897" s="194" t="str">
        <f t="shared" si="394"/>
        <v/>
      </c>
      <c r="AA897" s="194" t="str">
        <f t="shared" si="395"/>
        <v/>
      </c>
      <c r="AB897" s="194" t="str">
        <f t="shared" si="396"/>
        <v/>
      </c>
      <c r="AC897" s="194" t="str">
        <f t="shared" si="397"/>
        <v/>
      </c>
      <c r="AD897" s="194" t="str">
        <f t="shared" si="398"/>
        <v/>
      </c>
      <c r="AE897" s="194" t="str">
        <f t="shared" si="399"/>
        <v/>
      </c>
      <c r="AF897" s="194" t="str">
        <f t="shared" si="400"/>
        <v/>
      </c>
      <c r="AG897" s="194" t="str">
        <f t="shared" si="401"/>
        <v/>
      </c>
      <c r="AH897" s="194" t="str">
        <f t="shared" si="402"/>
        <v/>
      </c>
      <c r="AI897" s="194" t="str">
        <f t="shared" si="403"/>
        <v/>
      </c>
      <c r="AJ897" s="194" t="str">
        <f t="shared" si="404"/>
        <v/>
      </c>
    </row>
    <row r="898" spans="1:36" x14ac:dyDescent="0.5">
      <c r="A898" s="226">
        <v>896</v>
      </c>
      <c r="C898" s="15" t="s">
        <v>2518</v>
      </c>
      <c r="D898" s="16" t="s">
        <v>735</v>
      </c>
      <c r="E898" s="26"/>
      <c r="F898" s="28"/>
      <c r="G898" s="17" t="str">
        <f t="shared" ref="G898:G961" ca="1" si="409">IF(ISBLANK(F898) = TRUE,"",INDIRECT(CONCATENATE("Day_",F898)))</f>
        <v/>
      </c>
      <c r="H898" s="28"/>
      <c r="I898" s="28"/>
      <c r="J898" s="30"/>
      <c r="K898" s="189">
        <f t="shared" si="408"/>
        <v>0</v>
      </c>
      <c r="L898" s="26"/>
      <c r="M898" s="194" t="str">
        <f t="shared" si="381"/>
        <v/>
      </c>
      <c r="N898" s="194" t="str">
        <f t="shared" si="382"/>
        <v/>
      </c>
      <c r="O898" s="194" t="str">
        <f t="shared" si="383"/>
        <v/>
      </c>
      <c r="P898" s="194" t="str">
        <f t="shared" si="384"/>
        <v/>
      </c>
      <c r="Q898" s="194" t="str">
        <f t="shared" si="385"/>
        <v/>
      </c>
      <c r="R898" s="194" t="str">
        <f t="shared" si="386"/>
        <v/>
      </c>
      <c r="S898" s="194" t="str">
        <f t="shared" si="387"/>
        <v/>
      </c>
      <c r="T898" s="194" t="str">
        <f t="shared" si="388"/>
        <v/>
      </c>
      <c r="U898" s="194" t="str">
        <f t="shared" si="389"/>
        <v/>
      </c>
      <c r="V898" s="194" t="str">
        <f t="shared" si="390"/>
        <v/>
      </c>
      <c r="W898" s="194" t="str">
        <f t="shared" si="391"/>
        <v/>
      </c>
      <c r="X898" s="194" t="str">
        <f t="shared" si="392"/>
        <v/>
      </c>
      <c r="Y898" s="194" t="str">
        <f t="shared" si="393"/>
        <v/>
      </c>
      <c r="Z898" s="194" t="str">
        <f t="shared" si="394"/>
        <v/>
      </c>
      <c r="AA898" s="194" t="str">
        <f t="shared" si="395"/>
        <v/>
      </c>
      <c r="AB898" s="194" t="str">
        <f t="shared" si="396"/>
        <v/>
      </c>
      <c r="AC898" s="194" t="str">
        <f t="shared" si="397"/>
        <v/>
      </c>
      <c r="AD898" s="194" t="str">
        <f t="shared" si="398"/>
        <v/>
      </c>
      <c r="AE898" s="194" t="str">
        <f t="shared" si="399"/>
        <v/>
      </c>
      <c r="AF898" s="194" t="str">
        <f t="shared" si="400"/>
        <v/>
      </c>
      <c r="AG898" s="194" t="str">
        <f t="shared" si="401"/>
        <v/>
      </c>
      <c r="AH898" s="194" t="str">
        <f t="shared" si="402"/>
        <v/>
      </c>
      <c r="AI898" s="194" t="str">
        <f t="shared" si="403"/>
        <v/>
      </c>
      <c r="AJ898" s="194" t="str">
        <f t="shared" si="404"/>
        <v/>
      </c>
    </row>
    <row r="899" spans="1:36" x14ac:dyDescent="0.5">
      <c r="A899" s="230">
        <v>897</v>
      </c>
      <c r="B899" s="231"/>
      <c r="C899" s="15" t="s">
        <v>2519</v>
      </c>
      <c r="D899" s="16" t="s">
        <v>736</v>
      </c>
      <c r="E899" s="26"/>
      <c r="F899" s="28"/>
      <c r="G899" s="17" t="str">
        <f t="shared" ca="1" si="409"/>
        <v/>
      </c>
      <c r="H899" s="28"/>
      <c r="I899" s="28"/>
      <c r="J899" s="30"/>
      <c r="K899" s="189">
        <f t="shared" si="408"/>
        <v>0</v>
      </c>
      <c r="L899" s="26"/>
      <c r="M899" s="194" t="str">
        <f t="shared" ref="M899:M962" si="410">IF(K899=1, IF(H899&gt;0, H899, ""), "")</f>
        <v/>
      </c>
      <c r="N899" s="194" t="str">
        <f t="shared" ref="N899:N962" si="411">IF(K899=1, IF(F899&gt;0, 1, ""), "")</f>
        <v/>
      </c>
      <c r="O899" s="194" t="str">
        <f t="shared" ref="O899:O962" si="412">IF(K899=2, IF(H899&gt;0, H899, ""), "")</f>
        <v/>
      </c>
      <c r="P899" s="194" t="str">
        <f t="shared" ref="P899:P962" si="413">IF(K899=2, IF(F899&gt;0, 1, ""), "")</f>
        <v/>
      </c>
      <c r="Q899" s="194" t="str">
        <f t="shared" ref="Q899:Q962" si="414">IF(K899=3, IF(H899&gt;0, H899, ""), "")</f>
        <v/>
      </c>
      <c r="R899" s="194" t="str">
        <f t="shared" ref="R899:R962" si="415">IF(K899=3, IF(F899&gt;0, 1, ""), "")</f>
        <v/>
      </c>
      <c r="S899" s="194" t="str">
        <f t="shared" ref="S899:S962" si="416">IF(K899=4, IF(H899&gt;0, H899, ""), "")</f>
        <v/>
      </c>
      <c r="T899" s="194" t="str">
        <f t="shared" ref="T899:T962" si="417">IF(K899=4, IF(F899&gt;0, 1, ""), "")</f>
        <v/>
      </c>
      <c r="U899" s="194" t="str">
        <f t="shared" ref="U899:U962" si="418">IF(K899=5, IF(H899&gt;0, H899, ""), "")</f>
        <v/>
      </c>
      <c r="V899" s="194" t="str">
        <f t="shared" ref="V899:V962" si="419">IF(K899=5, IF(F899&gt;0, 1, ""), "")</f>
        <v/>
      </c>
      <c r="W899" s="194" t="str">
        <f t="shared" ref="W899:W962" si="420">IF(K899=6, IF(H899&gt;0, H899, ""), "")</f>
        <v/>
      </c>
      <c r="X899" s="194" t="str">
        <f t="shared" ref="X899:X962" si="421">IF(K899=6, IF(F899&gt;0, 1, ""), "")</f>
        <v/>
      </c>
      <c r="Y899" s="194" t="str">
        <f t="shared" ref="Y899:Y962" si="422">IF(K899=7, IF(H899&gt;0, H899, ""), "")</f>
        <v/>
      </c>
      <c r="Z899" s="194" t="str">
        <f t="shared" ref="Z899:Z962" si="423">IF(K899=7, IF(F899&gt;0, 1, ""), "")</f>
        <v/>
      </c>
      <c r="AA899" s="194" t="str">
        <f t="shared" ref="AA899:AA962" si="424">IF(K899=8, IF(H899&gt;0, H899, ""), "")</f>
        <v/>
      </c>
      <c r="AB899" s="194" t="str">
        <f t="shared" ref="AB899:AB962" si="425">IF(K899=8, IF(F899&gt;0, 1, ""), "")</f>
        <v/>
      </c>
      <c r="AC899" s="194" t="str">
        <f t="shared" ref="AC899:AC962" si="426">IF(K899=9, IF(H899&gt;0, H899, ""), "")</f>
        <v/>
      </c>
      <c r="AD899" s="194" t="str">
        <f t="shared" ref="AD899:AD962" si="427">IF(K899=9, IF(F899&gt;0, 1, ""), "")</f>
        <v/>
      </c>
      <c r="AE899" s="194" t="str">
        <f t="shared" ref="AE899:AE962" si="428">IF(K899=10, IF(H899&gt;0, H899, ""), "")</f>
        <v/>
      </c>
      <c r="AF899" s="194" t="str">
        <f t="shared" ref="AF899:AF962" si="429">IF(K899=10, IF(F899&gt;0, 1, ""), "")</f>
        <v/>
      </c>
      <c r="AG899" s="194" t="str">
        <f t="shared" ref="AG899:AG962" si="430">IF(K899=11, IF(H899&gt;0, H899, ""), "")</f>
        <v/>
      </c>
      <c r="AH899" s="194" t="str">
        <f t="shared" ref="AH899:AH962" si="431">IF(K899=11, IF(F899&gt;0, 1, ""), "")</f>
        <v/>
      </c>
      <c r="AI899" s="194" t="str">
        <f t="shared" ref="AI899:AI962" si="432">IF(K899=12, IF(H899&gt;0, H899, ""), "")</f>
        <v/>
      </c>
      <c r="AJ899" s="194" t="str">
        <f t="shared" ref="AJ899:AJ962" si="433">IF(K899=12, IF(F899&gt;0, 1, ""), "")</f>
        <v/>
      </c>
    </row>
    <row r="900" spans="1:36" s="92" customFormat="1" ht="20.25" thickBot="1" x14ac:dyDescent="0.55000000000000004">
      <c r="A900" s="227">
        <v>898</v>
      </c>
      <c r="B900" s="220"/>
      <c r="C900" s="93" t="s">
        <v>2512</v>
      </c>
      <c r="D900" s="94" t="s">
        <v>729</v>
      </c>
      <c r="E900" s="95"/>
      <c r="F900" s="98"/>
      <c r="G900" s="97" t="str">
        <f t="shared" ca="1" si="409"/>
        <v/>
      </c>
      <c r="H900" s="98"/>
      <c r="I900" s="98"/>
      <c r="J900" s="99"/>
      <c r="K900" s="190">
        <f t="shared" si="408"/>
        <v>0</v>
      </c>
      <c r="L900" s="95"/>
      <c r="M900" s="195" t="str">
        <f t="shared" si="410"/>
        <v/>
      </c>
      <c r="N900" s="195" t="str">
        <f t="shared" si="411"/>
        <v/>
      </c>
      <c r="O900" s="195" t="str">
        <f t="shared" si="412"/>
        <v/>
      </c>
      <c r="P900" s="195" t="str">
        <f t="shared" si="413"/>
        <v/>
      </c>
      <c r="Q900" s="195" t="str">
        <f t="shared" si="414"/>
        <v/>
      </c>
      <c r="R900" s="195" t="str">
        <f t="shared" si="415"/>
        <v/>
      </c>
      <c r="S900" s="195" t="str">
        <f t="shared" si="416"/>
        <v/>
      </c>
      <c r="T900" s="195" t="str">
        <f t="shared" si="417"/>
        <v/>
      </c>
      <c r="U900" s="195" t="str">
        <f t="shared" si="418"/>
        <v/>
      </c>
      <c r="V900" s="195" t="str">
        <f t="shared" si="419"/>
        <v/>
      </c>
      <c r="W900" s="195" t="str">
        <f t="shared" si="420"/>
        <v/>
      </c>
      <c r="X900" s="195" t="str">
        <f t="shared" si="421"/>
        <v/>
      </c>
      <c r="Y900" s="195" t="str">
        <f t="shared" si="422"/>
        <v/>
      </c>
      <c r="Z900" s="195" t="str">
        <f t="shared" si="423"/>
        <v/>
      </c>
      <c r="AA900" s="195" t="str">
        <f t="shared" si="424"/>
        <v/>
      </c>
      <c r="AB900" s="195" t="str">
        <f t="shared" si="425"/>
        <v/>
      </c>
      <c r="AC900" s="195" t="str">
        <f t="shared" si="426"/>
        <v/>
      </c>
      <c r="AD900" s="195" t="str">
        <f t="shared" si="427"/>
        <v/>
      </c>
      <c r="AE900" s="195" t="str">
        <f t="shared" si="428"/>
        <v/>
      </c>
      <c r="AF900" s="195" t="str">
        <f t="shared" si="429"/>
        <v/>
      </c>
      <c r="AG900" s="195" t="str">
        <f t="shared" si="430"/>
        <v/>
      </c>
      <c r="AH900" s="195" t="str">
        <f t="shared" si="431"/>
        <v/>
      </c>
      <c r="AI900" s="195" t="str">
        <f t="shared" si="432"/>
        <v/>
      </c>
      <c r="AJ900" s="195" t="str">
        <f t="shared" si="433"/>
        <v/>
      </c>
    </row>
    <row r="901" spans="1:36" x14ac:dyDescent="0.5">
      <c r="A901" s="226">
        <v>899</v>
      </c>
      <c r="C901" s="85" t="s">
        <v>2521</v>
      </c>
      <c r="D901" s="86" t="s">
        <v>738</v>
      </c>
      <c r="E901" s="87"/>
      <c r="F901" s="90"/>
      <c r="G901" s="89" t="str">
        <f t="shared" ca="1" si="409"/>
        <v/>
      </c>
      <c r="H901" s="90"/>
      <c r="I901" s="90"/>
      <c r="J901" s="91"/>
      <c r="K901" s="118"/>
      <c r="L901" s="87"/>
      <c r="M901" s="193" t="str">
        <f t="shared" si="410"/>
        <v/>
      </c>
      <c r="N901" s="193" t="str">
        <f t="shared" si="411"/>
        <v/>
      </c>
      <c r="O901" s="193" t="str">
        <f t="shared" si="412"/>
        <v/>
      </c>
      <c r="P901" s="193" t="str">
        <f t="shared" si="413"/>
        <v/>
      </c>
      <c r="Q901" s="193" t="str">
        <f t="shared" si="414"/>
        <v/>
      </c>
      <c r="R901" s="193" t="str">
        <f t="shared" si="415"/>
        <v/>
      </c>
      <c r="S901" s="193" t="str">
        <f t="shared" si="416"/>
        <v/>
      </c>
      <c r="T901" s="193" t="str">
        <f t="shared" si="417"/>
        <v/>
      </c>
      <c r="U901" s="193" t="str">
        <f t="shared" si="418"/>
        <v/>
      </c>
      <c r="V901" s="193" t="str">
        <f t="shared" si="419"/>
        <v/>
      </c>
      <c r="W901" s="193" t="str">
        <f t="shared" si="420"/>
        <v/>
      </c>
      <c r="X901" s="193" t="str">
        <f t="shared" si="421"/>
        <v/>
      </c>
      <c r="Y901" s="193" t="str">
        <f t="shared" si="422"/>
        <v/>
      </c>
      <c r="Z901" s="193" t="str">
        <f t="shared" si="423"/>
        <v/>
      </c>
      <c r="AA901" s="193" t="str">
        <f t="shared" si="424"/>
        <v/>
      </c>
      <c r="AB901" s="193" t="str">
        <f t="shared" si="425"/>
        <v/>
      </c>
      <c r="AC901" s="193" t="str">
        <f t="shared" si="426"/>
        <v/>
      </c>
      <c r="AD901" s="193" t="str">
        <f t="shared" si="427"/>
        <v/>
      </c>
      <c r="AE901" s="193" t="str">
        <f t="shared" si="428"/>
        <v/>
      </c>
      <c r="AF901" s="193" t="str">
        <f t="shared" si="429"/>
        <v/>
      </c>
      <c r="AG901" s="193" t="str">
        <f t="shared" si="430"/>
        <v/>
      </c>
      <c r="AH901" s="193" t="str">
        <f t="shared" si="431"/>
        <v/>
      </c>
      <c r="AI901" s="193" t="str">
        <f t="shared" si="432"/>
        <v/>
      </c>
      <c r="AJ901" s="193" t="str">
        <f t="shared" si="433"/>
        <v/>
      </c>
    </row>
    <row r="902" spans="1:36" x14ac:dyDescent="0.5">
      <c r="A902" s="226">
        <v>900</v>
      </c>
      <c r="C902" s="15" t="s">
        <v>2522</v>
      </c>
      <c r="D902" s="16" t="s">
        <v>739</v>
      </c>
      <c r="E902" s="26"/>
      <c r="F902" s="28"/>
      <c r="G902" s="17" t="str">
        <f t="shared" ca="1" si="409"/>
        <v/>
      </c>
      <c r="H902" s="28"/>
      <c r="I902" s="28"/>
      <c r="J902" s="30"/>
      <c r="K902" s="189">
        <f t="shared" ref="K902:K907" si="434">$K$901</f>
        <v>0</v>
      </c>
      <c r="L902" s="26"/>
      <c r="M902" s="194" t="str">
        <f t="shared" si="410"/>
        <v/>
      </c>
      <c r="N902" s="194" t="str">
        <f t="shared" si="411"/>
        <v/>
      </c>
      <c r="O902" s="194" t="str">
        <f t="shared" si="412"/>
        <v/>
      </c>
      <c r="P902" s="194" t="str">
        <f t="shared" si="413"/>
        <v/>
      </c>
      <c r="Q902" s="194" t="str">
        <f t="shared" si="414"/>
        <v/>
      </c>
      <c r="R902" s="194" t="str">
        <f t="shared" si="415"/>
        <v/>
      </c>
      <c r="S902" s="194" t="str">
        <f t="shared" si="416"/>
        <v/>
      </c>
      <c r="T902" s="194" t="str">
        <f t="shared" si="417"/>
        <v/>
      </c>
      <c r="U902" s="194" t="str">
        <f t="shared" si="418"/>
        <v/>
      </c>
      <c r="V902" s="194" t="str">
        <f t="shared" si="419"/>
        <v/>
      </c>
      <c r="W902" s="194" t="str">
        <f t="shared" si="420"/>
        <v/>
      </c>
      <c r="X902" s="194" t="str">
        <f t="shared" si="421"/>
        <v/>
      </c>
      <c r="Y902" s="194" t="str">
        <f t="shared" si="422"/>
        <v/>
      </c>
      <c r="Z902" s="194" t="str">
        <f t="shared" si="423"/>
        <v/>
      </c>
      <c r="AA902" s="194" t="str">
        <f t="shared" si="424"/>
        <v/>
      </c>
      <c r="AB902" s="194" t="str">
        <f t="shared" si="425"/>
        <v/>
      </c>
      <c r="AC902" s="194" t="str">
        <f t="shared" si="426"/>
        <v/>
      </c>
      <c r="AD902" s="194" t="str">
        <f t="shared" si="427"/>
        <v/>
      </c>
      <c r="AE902" s="194" t="str">
        <f t="shared" si="428"/>
        <v/>
      </c>
      <c r="AF902" s="194" t="str">
        <f t="shared" si="429"/>
        <v/>
      </c>
      <c r="AG902" s="194" t="str">
        <f t="shared" si="430"/>
        <v/>
      </c>
      <c r="AH902" s="194" t="str">
        <f t="shared" si="431"/>
        <v/>
      </c>
      <c r="AI902" s="194" t="str">
        <f t="shared" si="432"/>
        <v/>
      </c>
      <c r="AJ902" s="194" t="str">
        <f t="shared" si="433"/>
        <v/>
      </c>
    </row>
    <row r="903" spans="1:36" x14ac:dyDescent="0.5">
      <c r="A903" s="226">
        <v>901</v>
      </c>
      <c r="C903" s="15" t="s">
        <v>2523</v>
      </c>
      <c r="D903" s="16" t="s">
        <v>740</v>
      </c>
      <c r="E903" s="26"/>
      <c r="F903" s="28"/>
      <c r="G903" s="17" t="str">
        <f t="shared" ca="1" si="409"/>
        <v/>
      </c>
      <c r="H903" s="28"/>
      <c r="I903" s="28"/>
      <c r="J903" s="30"/>
      <c r="K903" s="189">
        <f t="shared" si="434"/>
        <v>0</v>
      </c>
      <c r="L903" s="26"/>
      <c r="M903" s="194" t="str">
        <f t="shared" si="410"/>
        <v/>
      </c>
      <c r="N903" s="194" t="str">
        <f t="shared" si="411"/>
        <v/>
      </c>
      <c r="O903" s="194" t="str">
        <f t="shared" si="412"/>
        <v/>
      </c>
      <c r="P903" s="194" t="str">
        <f t="shared" si="413"/>
        <v/>
      </c>
      <c r="Q903" s="194" t="str">
        <f t="shared" si="414"/>
        <v/>
      </c>
      <c r="R903" s="194" t="str">
        <f t="shared" si="415"/>
        <v/>
      </c>
      <c r="S903" s="194" t="str">
        <f t="shared" si="416"/>
        <v/>
      </c>
      <c r="T903" s="194" t="str">
        <f t="shared" si="417"/>
        <v/>
      </c>
      <c r="U903" s="194" t="str">
        <f t="shared" si="418"/>
        <v/>
      </c>
      <c r="V903" s="194" t="str">
        <f t="shared" si="419"/>
        <v/>
      </c>
      <c r="W903" s="194" t="str">
        <f t="shared" si="420"/>
        <v/>
      </c>
      <c r="X903" s="194" t="str">
        <f t="shared" si="421"/>
        <v/>
      </c>
      <c r="Y903" s="194" t="str">
        <f t="shared" si="422"/>
        <v/>
      </c>
      <c r="Z903" s="194" t="str">
        <f t="shared" si="423"/>
        <v/>
      </c>
      <c r="AA903" s="194" t="str">
        <f t="shared" si="424"/>
        <v/>
      </c>
      <c r="AB903" s="194" t="str">
        <f t="shared" si="425"/>
        <v/>
      </c>
      <c r="AC903" s="194" t="str">
        <f t="shared" si="426"/>
        <v/>
      </c>
      <c r="AD903" s="194" t="str">
        <f t="shared" si="427"/>
        <v/>
      </c>
      <c r="AE903" s="194" t="str">
        <f t="shared" si="428"/>
        <v/>
      </c>
      <c r="AF903" s="194" t="str">
        <f t="shared" si="429"/>
        <v/>
      </c>
      <c r="AG903" s="194" t="str">
        <f t="shared" si="430"/>
        <v/>
      </c>
      <c r="AH903" s="194" t="str">
        <f t="shared" si="431"/>
        <v/>
      </c>
      <c r="AI903" s="194" t="str">
        <f t="shared" si="432"/>
        <v/>
      </c>
      <c r="AJ903" s="194" t="str">
        <f t="shared" si="433"/>
        <v/>
      </c>
    </row>
    <row r="904" spans="1:36" x14ac:dyDescent="0.5">
      <c r="A904" s="226">
        <v>902</v>
      </c>
      <c r="C904" s="15" t="s">
        <v>2524</v>
      </c>
      <c r="D904" s="16" t="s">
        <v>741</v>
      </c>
      <c r="E904" s="26"/>
      <c r="F904" s="28"/>
      <c r="G904" s="17" t="str">
        <f t="shared" ca="1" si="409"/>
        <v/>
      </c>
      <c r="H904" s="28"/>
      <c r="I904" s="28"/>
      <c r="J904" s="30"/>
      <c r="K904" s="189">
        <f t="shared" si="434"/>
        <v>0</v>
      </c>
      <c r="L904" s="26"/>
      <c r="M904" s="194" t="str">
        <f t="shared" si="410"/>
        <v/>
      </c>
      <c r="N904" s="194" t="str">
        <f t="shared" si="411"/>
        <v/>
      </c>
      <c r="O904" s="194" t="str">
        <f t="shared" si="412"/>
        <v/>
      </c>
      <c r="P904" s="194" t="str">
        <f t="shared" si="413"/>
        <v/>
      </c>
      <c r="Q904" s="194" t="str">
        <f t="shared" si="414"/>
        <v/>
      </c>
      <c r="R904" s="194" t="str">
        <f t="shared" si="415"/>
        <v/>
      </c>
      <c r="S904" s="194" t="str">
        <f t="shared" si="416"/>
        <v/>
      </c>
      <c r="T904" s="194" t="str">
        <f t="shared" si="417"/>
        <v/>
      </c>
      <c r="U904" s="194" t="str">
        <f t="shared" si="418"/>
        <v/>
      </c>
      <c r="V904" s="194" t="str">
        <f t="shared" si="419"/>
        <v/>
      </c>
      <c r="W904" s="194" t="str">
        <f t="shared" si="420"/>
        <v/>
      </c>
      <c r="X904" s="194" t="str">
        <f t="shared" si="421"/>
        <v/>
      </c>
      <c r="Y904" s="194" t="str">
        <f t="shared" si="422"/>
        <v/>
      </c>
      <c r="Z904" s="194" t="str">
        <f t="shared" si="423"/>
        <v/>
      </c>
      <c r="AA904" s="194" t="str">
        <f t="shared" si="424"/>
        <v/>
      </c>
      <c r="AB904" s="194" t="str">
        <f t="shared" si="425"/>
        <v/>
      </c>
      <c r="AC904" s="194" t="str">
        <f t="shared" si="426"/>
        <v/>
      </c>
      <c r="AD904" s="194" t="str">
        <f t="shared" si="427"/>
        <v/>
      </c>
      <c r="AE904" s="194" t="str">
        <f t="shared" si="428"/>
        <v/>
      </c>
      <c r="AF904" s="194" t="str">
        <f t="shared" si="429"/>
        <v/>
      </c>
      <c r="AG904" s="194" t="str">
        <f t="shared" si="430"/>
        <v/>
      </c>
      <c r="AH904" s="194" t="str">
        <f t="shared" si="431"/>
        <v/>
      </c>
      <c r="AI904" s="194" t="str">
        <f t="shared" si="432"/>
        <v/>
      </c>
      <c r="AJ904" s="194" t="str">
        <f t="shared" si="433"/>
        <v/>
      </c>
    </row>
    <row r="905" spans="1:36" x14ac:dyDescent="0.5">
      <c r="A905" s="226">
        <v>903</v>
      </c>
      <c r="C905" s="15" t="s">
        <v>2525</v>
      </c>
      <c r="D905" s="16" t="s">
        <v>742</v>
      </c>
      <c r="E905" s="26"/>
      <c r="F905" s="28"/>
      <c r="G905" s="17" t="str">
        <f t="shared" ca="1" si="409"/>
        <v/>
      </c>
      <c r="H905" s="28"/>
      <c r="I905" s="28"/>
      <c r="J905" s="30"/>
      <c r="K905" s="189">
        <f t="shared" si="434"/>
        <v>0</v>
      </c>
      <c r="L905" s="26"/>
      <c r="M905" s="194" t="str">
        <f t="shared" si="410"/>
        <v/>
      </c>
      <c r="N905" s="194" t="str">
        <f t="shared" si="411"/>
        <v/>
      </c>
      <c r="O905" s="194" t="str">
        <f t="shared" si="412"/>
        <v/>
      </c>
      <c r="P905" s="194" t="str">
        <f t="shared" si="413"/>
        <v/>
      </c>
      <c r="Q905" s="194" t="str">
        <f t="shared" si="414"/>
        <v/>
      </c>
      <c r="R905" s="194" t="str">
        <f t="shared" si="415"/>
        <v/>
      </c>
      <c r="S905" s="194" t="str">
        <f t="shared" si="416"/>
        <v/>
      </c>
      <c r="T905" s="194" t="str">
        <f t="shared" si="417"/>
        <v/>
      </c>
      <c r="U905" s="194" t="str">
        <f t="shared" si="418"/>
        <v/>
      </c>
      <c r="V905" s="194" t="str">
        <f t="shared" si="419"/>
        <v/>
      </c>
      <c r="W905" s="194" t="str">
        <f t="shared" si="420"/>
        <v/>
      </c>
      <c r="X905" s="194" t="str">
        <f t="shared" si="421"/>
        <v/>
      </c>
      <c r="Y905" s="194" t="str">
        <f t="shared" si="422"/>
        <v/>
      </c>
      <c r="Z905" s="194" t="str">
        <f t="shared" si="423"/>
        <v/>
      </c>
      <c r="AA905" s="194" t="str">
        <f t="shared" si="424"/>
        <v/>
      </c>
      <c r="AB905" s="194" t="str">
        <f t="shared" si="425"/>
        <v/>
      </c>
      <c r="AC905" s="194" t="str">
        <f t="shared" si="426"/>
        <v/>
      </c>
      <c r="AD905" s="194" t="str">
        <f t="shared" si="427"/>
        <v/>
      </c>
      <c r="AE905" s="194" t="str">
        <f t="shared" si="428"/>
        <v/>
      </c>
      <c r="AF905" s="194" t="str">
        <f t="shared" si="429"/>
        <v/>
      </c>
      <c r="AG905" s="194" t="str">
        <f t="shared" si="430"/>
        <v/>
      </c>
      <c r="AH905" s="194" t="str">
        <f t="shared" si="431"/>
        <v/>
      </c>
      <c r="AI905" s="194" t="str">
        <f t="shared" si="432"/>
        <v/>
      </c>
      <c r="AJ905" s="194" t="str">
        <f t="shared" si="433"/>
        <v/>
      </c>
    </row>
    <row r="906" spans="1:36" x14ac:dyDescent="0.5">
      <c r="A906" s="230">
        <v>904</v>
      </c>
      <c r="B906" s="231"/>
      <c r="C906" s="15" t="s">
        <v>2526</v>
      </c>
      <c r="D906" s="16" t="s">
        <v>743</v>
      </c>
      <c r="E906" s="26"/>
      <c r="F906" s="28"/>
      <c r="G906" s="17" t="str">
        <f t="shared" ca="1" si="409"/>
        <v/>
      </c>
      <c r="H906" s="28"/>
      <c r="I906" s="28"/>
      <c r="J906" s="30"/>
      <c r="K906" s="189">
        <f t="shared" si="434"/>
        <v>0</v>
      </c>
      <c r="L906" s="26"/>
      <c r="M906" s="194" t="str">
        <f t="shared" si="410"/>
        <v/>
      </c>
      <c r="N906" s="194" t="str">
        <f t="shared" si="411"/>
        <v/>
      </c>
      <c r="O906" s="194" t="str">
        <f t="shared" si="412"/>
        <v/>
      </c>
      <c r="P906" s="194" t="str">
        <f t="shared" si="413"/>
        <v/>
      </c>
      <c r="Q906" s="194" t="str">
        <f t="shared" si="414"/>
        <v/>
      </c>
      <c r="R906" s="194" t="str">
        <f t="shared" si="415"/>
        <v/>
      </c>
      <c r="S906" s="194" t="str">
        <f t="shared" si="416"/>
        <v/>
      </c>
      <c r="T906" s="194" t="str">
        <f t="shared" si="417"/>
        <v/>
      </c>
      <c r="U906" s="194" t="str">
        <f t="shared" si="418"/>
        <v/>
      </c>
      <c r="V906" s="194" t="str">
        <f t="shared" si="419"/>
        <v/>
      </c>
      <c r="W906" s="194" t="str">
        <f t="shared" si="420"/>
        <v/>
      </c>
      <c r="X906" s="194" t="str">
        <f t="shared" si="421"/>
        <v/>
      </c>
      <c r="Y906" s="194" t="str">
        <f t="shared" si="422"/>
        <v/>
      </c>
      <c r="Z906" s="194" t="str">
        <f t="shared" si="423"/>
        <v/>
      </c>
      <c r="AA906" s="194" t="str">
        <f t="shared" si="424"/>
        <v/>
      </c>
      <c r="AB906" s="194" t="str">
        <f t="shared" si="425"/>
        <v/>
      </c>
      <c r="AC906" s="194" t="str">
        <f t="shared" si="426"/>
        <v/>
      </c>
      <c r="AD906" s="194" t="str">
        <f t="shared" si="427"/>
        <v/>
      </c>
      <c r="AE906" s="194" t="str">
        <f t="shared" si="428"/>
        <v/>
      </c>
      <c r="AF906" s="194" t="str">
        <f t="shared" si="429"/>
        <v/>
      </c>
      <c r="AG906" s="194" t="str">
        <f t="shared" si="430"/>
        <v/>
      </c>
      <c r="AH906" s="194" t="str">
        <f t="shared" si="431"/>
        <v/>
      </c>
      <c r="AI906" s="194" t="str">
        <f t="shared" si="432"/>
        <v/>
      </c>
      <c r="AJ906" s="194" t="str">
        <f t="shared" si="433"/>
        <v/>
      </c>
    </row>
    <row r="907" spans="1:36" s="92" customFormat="1" ht="20.25" thickBot="1" x14ac:dyDescent="0.55000000000000004">
      <c r="A907" s="227">
        <v>905</v>
      </c>
      <c r="B907" s="220"/>
      <c r="C907" s="93" t="s">
        <v>2520</v>
      </c>
      <c r="D907" s="94" t="s">
        <v>737</v>
      </c>
      <c r="E907" s="95"/>
      <c r="F907" s="98"/>
      <c r="G907" s="97" t="str">
        <f t="shared" ca="1" si="409"/>
        <v/>
      </c>
      <c r="H907" s="98"/>
      <c r="I907" s="98"/>
      <c r="J907" s="99"/>
      <c r="K907" s="190">
        <f t="shared" si="434"/>
        <v>0</v>
      </c>
      <c r="L907" s="95"/>
      <c r="M907" s="195" t="str">
        <f t="shared" si="410"/>
        <v/>
      </c>
      <c r="N907" s="195" t="str">
        <f t="shared" si="411"/>
        <v/>
      </c>
      <c r="O907" s="195" t="str">
        <f t="shared" si="412"/>
        <v/>
      </c>
      <c r="P907" s="195" t="str">
        <f t="shared" si="413"/>
        <v/>
      </c>
      <c r="Q907" s="195" t="str">
        <f t="shared" si="414"/>
        <v/>
      </c>
      <c r="R907" s="195" t="str">
        <f t="shared" si="415"/>
        <v/>
      </c>
      <c r="S907" s="195" t="str">
        <f t="shared" si="416"/>
        <v/>
      </c>
      <c r="T907" s="195" t="str">
        <f t="shared" si="417"/>
        <v/>
      </c>
      <c r="U907" s="195" t="str">
        <f t="shared" si="418"/>
        <v/>
      </c>
      <c r="V907" s="195" t="str">
        <f t="shared" si="419"/>
        <v/>
      </c>
      <c r="W907" s="195" t="str">
        <f t="shared" si="420"/>
        <v/>
      </c>
      <c r="X907" s="195" t="str">
        <f t="shared" si="421"/>
        <v/>
      </c>
      <c r="Y907" s="195" t="str">
        <f t="shared" si="422"/>
        <v/>
      </c>
      <c r="Z907" s="195" t="str">
        <f t="shared" si="423"/>
        <v/>
      </c>
      <c r="AA907" s="195" t="str">
        <f t="shared" si="424"/>
        <v/>
      </c>
      <c r="AB907" s="195" t="str">
        <f t="shared" si="425"/>
        <v/>
      </c>
      <c r="AC907" s="195" t="str">
        <f t="shared" si="426"/>
        <v/>
      </c>
      <c r="AD907" s="195" t="str">
        <f t="shared" si="427"/>
        <v/>
      </c>
      <c r="AE907" s="195" t="str">
        <f t="shared" si="428"/>
        <v/>
      </c>
      <c r="AF907" s="195" t="str">
        <f t="shared" si="429"/>
        <v/>
      </c>
      <c r="AG907" s="195" t="str">
        <f t="shared" si="430"/>
        <v/>
      </c>
      <c r="AH907" s="195" t="str">
        <f t="shared" si="431"/>
        <v/>
      </c>
      <c r="AI907" s="195" t="str">
        <f t="shared" si="432"/>
        <v/>
      </c>
      <c r="AJ907" s="195" t="str">
        <f t="shared" si="433"/>
        <v/>
      </c>
    </row>
    <row r="908" spans="1:36" x14ac:dyDescent="0.5">
      <c r="A908" s="226">
        <v>906</v>
      </c>
      <c r="C908" s="85" t="s">
        <v>2528</v>
      </c>
      <c r="D908" s="86" t="s">
        <v>745</v>
      </c>
      <c r="E908" s="87"/>
      <c r="F908" s="90"/>
      <c r="G908" s="89" t="str">
        <f t="shared" ca="1" si="409"/>
        <v/>
      </c>
      <c r="H908" s="90"/>
      <c r="I908" s="90"/>
      <c r="J908" s="91"/>
      <c r="K908" s="118"/>
      <c r="L908" s="87"/>
      <c r="M908" s="193" t="str">
        <f t="shared" si="410"/>
        <v/>
      </c>
      <c r="N908" s="193" t="str">
        <f t="shared" si="411"/>
        <v/>
      </c>
      <c r="O908" s="193" t="str">
        <f t="shared" si="412"/>
        <v/>
      </c>
      <c r="P908" s="193" t="str">
        <f t="shared" si="413"/>
        <v/>
      </c>
      <c r="Q908" s="193" t="str">
        <f t="shared" si="414"/>
        <v/>
      </c>
      <c r="R908" s="193" t="str">
        <f t="shared" si="415"/>
        <v/>
      </c>
      <c r="S908" s="193" t="str">
        <f t="shared" si="416"/>
        <v/>
      </c>
      <c r="T908" s="193" t="str">
        <f t="shared" si="417"/>
        <v/>
      </c>
      <c r="U908" s="193" t="str">
        <f t="shared" si="418"/>
        <v/>
      </c>
      <c r="V908" s="193" t="str">
        <f t="shared" si="419"/>
        <v/>
      </c>
      <c r="W908" s="193" t="str">
        <f t="shared" si="420"/>
        <v/>
      </c>
      <c r="X908" s="193" t="str">
        <f t="shared" si="421"/>
        <v/>
      </c>
      <c r="Y908" s="193" t="str">
        <f t="shared" si="422"/>
        <v/>
      </c>
      <c r="Z908" s="193" t="str">
        <f t="shared" si="423"/>
        <v/>
      </c>
      <c r="AA908" s="193" t="str">
        <f t="shared" si="424"/>
        <v/>
      </c>
      <c r="AB908" s="193" t="str">
        <f t="shared" si="425"/>
        <v/>
      </c>
      <c r="AC908" s="193" t="str">
        <f t="shared" si="426"/>
        <v/>
      </c>
      <c r="AD908" s="193" t="str">
        <f t="shared" si="427"/>
        <v/>
      </c>
      <c r="AE908" s="193" t="str">
        <f t="shared" si="428"/>
        <v/>
      </c>
      <c r="AF908" s="193" t="str">
        <f t="shared" si="429"/>
        <v/>
      </c>
      <c r="AG908" s="193" t="str">
        <f t="shared" si="430"/>
        <v/>
      </c>
      <c r="AH908" s="193" t="str">
        <f t="shared" si="431"/>
        <v/>
      </c>
      <c r="AI908" s="193" t="str">
        <f t="shared" si="432"/>
        <v/>
      </c>
      <c r="AJ908" s="193" t="str">
        <f t="shared" si="433"/>
        <v/>
      </c>
    </row>
    <row r="909" spans="1:36" x14ac:dyDescent="0.5">
      <c r="A909" s="226">
        <v>907</v>
      </c>
      <c r="C909" s="15" t="s">
        <v>2529</v>
      </c>
      <c r="D909" s="16" t="s">
        <v>746</v>
      </c>
      <c r="E909" s="26"/>
      <c r="F909" s="28"/>
      <c r="G909" s="17" t="str">
        <f t="shared" ca="1" si="409"/>
        <v/>
      </c>
      <c r="H909" s="28"/>
      <c r="I909" s="28"/>
      <c r="J909" s="30"/>
      <c r="K909" s="189">
        <f>$K$908</f>
        <v>0</v>
      </c>
      <c r="L909" s="26"/>
      <c r="M909" s="194" t="str">
        <f t="shared" si="410"/>
        <v/>
      </c>
      <c r="N909" s="194" t="str">
        <f t="shared" si="411"/>
        <v/>
      </c>
      <c r="O909" s="194" t="str">
        <f t="shared" si="412"/>
        <v/>
      </c>
      <c r="P909" s="194" t="str">
        <f t="shared" si="413"/>
        <v/>
      </c>
      <c r="Q909" s="194" t="str">
        <f t="shared" si="414"/>
        <v/>
      </c>
      <c r="R909" s="194" t="str">
        <f t="shared" si="415"/>
        <v/>
      </c>
      <c r="S909" s="194" t="str">
        <f t="shared" si="416"/>
        <v/>
      </c>
      <c r="T909" s="194" t="str">
        <f t="shared" si="417"/>
        <v/>
      </c>
      <c r="U909" s="194" t="str">
        <f t="shared" si="418"/>
        <v/>
      </c>
      <c r="V909" s="194" t="str">
        <f t="shared" si="419"/>
        <v/>
      </c>
      <c r="W909" s="194" t="str">
        <f t="shared" si="420"/>
        <v/>
      </c>
      <c r="X909" s="194" t="str">
        <f t="shared" si="421"/>
        <v/>
      </c>
      <c r="Y909" s="194" t="str">
        <f t="shared" si="422"/>
        <v/>
      </c>
      <c r="Z909" s="194" t="str">
        <f t="shared" si="423"/>
        <v/>
      </c>
      <c r="AA909" s="194" t="str">
        <f t="shared" si="424"/>
        <v/>
      </c>
      <c r="AB909" s="194" t="str">
        <f t="shared" si="425"/>
        <v/>
      </c>
      <c r="AC909" s="194" t="str">
        <f t="shared" si="426"/>
        <v/>
      </c>
      <c r="AD909" s="194" t="str">
        <f t="shared" si="427"/>
        <v/>
      </c>
      <c r="AE909" s="194" t="str">
        <f t="shared" si="428"/>
        <v/>
      </c>
      <c r="AF909" s="194" t="str">
        <f t="shared" si="429"/>
        <v/>
      </c>
      <c r="AG909" s="194" t="str">
        <f t="shared" si="430"/>
        <v/>
      </c>
      <c r="AH909" s="194" t="str">
        <f t="shared" si="431"/>
        <v/>
      </c>
      <c r="AI909" s="194" t="str">
        <f t="shared" si="432"/>
        <v/>
      </c>
      <c r="AJ909" s="194" t="str">
        <f t="shared" si="433"/>
        <v/>
      </c>
    </row>
    <row r="910" spans="1:36" x14ac:dyDescent="0.5">
      <c r="A910" s="226">
        <v>908</v>
      </c>
      <c r="C910" s="15" t="s">
        <v>2530</v>
      </c>
      <c r="D910" s="16" t="s">
        <v>747</v>
      </c>
      <c r="E910" s="26"/>
      <c r="F910" s="28"/>
      <c r="G910" s="17" t="str">
        <f t="shared" ca="1" si="409"/>
        <v/>
      </c>
      <c r="H910" s="28"/>
      <c r="I910" s="28"/>
      <c r="J910" s="30"/>
      <c r="K910" s="189">
        <f>$K$908</f>
        <v>0</v>
      </c>
      <c r="L910" s="26"/>
      <c r="M910" s="194" t="str">
        <f t="shared" si="410"/>
        <v/>
      </c>
      <c r="N910" s="194" t="str">
        <f t="shared" si="411"/>
        <v/>
      </c>
      <c r="O910" s="194" t="str">
        <f t="shared" si="412"/>
        <v/>
      </c>
      <c r="P910" s="194" t="str">
        <f t="shared" si="413"/>
        <v/>
      </c>
      <c r="Q910" s="194" t="str">
        <f t="shared" si="414"/>
        <v/>
      </c>
      <c r="R910" s="194" t="str">
        <f t="shared" si="415"/>
        <v/>
      </c>
      <c r="S910" s="194" t="str">
        <f t="shared" si="416"/>
        <v/>
      </c>
      <c r="T910" s="194" t="str">
        <f t="shared" si="417"/>
        <v/>
      </c>
      <c r="U910" s="194" t="str">
        <f t="shared" si="418"/>
        <v/>
      </c>
      <c r="V910" s="194" t="str">
        <f t="shared" si="419"/>
        <v/>
      </c>
      <c r="W910" s="194" t="str">
        <f t="shared" si="420"/>
        <v/>
      </c>
      <c r="X910" s="194" t="str">
        <f t="shared" si="421"/>
        <v/>
      </c>
      <c r="Y910" s="194" t="str">
        <f t="shared" si="422"/>
        <v/>
      </c>
      <c r="Z910" s="194" t="str">
        <f t="shared" si="423"/>
        <v/>
      </c>
      <c r="AA910" s="194" t="str">
        <f t="shared" si="424"/>
        <v/>
      </c>
      <c r="AB910" s="194" t="str">
        <f t="shared" si="425"/>
        <v/>
      </c>
      <c r="AC910" s="194" t="str">
        <f t="shared" si="426"/>
        <v/>
      </c>
      <c r="AD910" s="194" t="str">
        <f t="shared" si="427"/>
        <v/>
      </c>
      <c r="AE910" s="194" t="str">
        <f t="shared" si="428"/>
        <v/>
      </c>
      <c r="AF910" s="194" t="str">
        <f t="shared" si="429"/>
        <v/>
      </c>
      <c r="AG910" s="194" t="str">
        <f t="shared" si="430"/>
        <v/>
      </c>
      <c r="AH910" s="194" t="str">
        <f t="shared" si="431"/>
        <v/>
      </c>
      <c r="AI910" s="194" t="str">
        <f t="shared" si="432"/>
        <v/>
      </c>
      <c r="AJ910" s="194" t="str">
        <f t="shared" si="433"/>
        <v/>
      </c>
    </row>
    <row r="911" spans="1:36" x14ac:dyDescent="0.5">
      <c r="A911" s="226">
        <v>909</v>
      </c>
      <c r="C911" s="15" t="s">
        <v>2527</v>
      </c>
      <c r="D911" s="16" t="s">
        <v>744</v>
      </c>
      <c r="E911" s="26"/>
      <c r="F911" s="28"/>
      <c r="G911" s="17" t="str">
        <f t="shared" ca="1" si="409"/>
        <v/>
      </c>
      <c r="H911" s="28"/>
      <c r="I911" s="28"/>
      <c r="J911" s="30"/>
      <c r="K911" s="189">
        <f>$K$908</f>
        <v>0</v>
      </c>
      <c r="L911" s="26"/>
      <c r="M911" s="194" t="str">
        <f t="shared" si="410"/>
        <v/>
      </c>
      <c r="N911" s="194" t="str">
        <f t="shared" si="411"/>
        <v/>
      </c>
      <c r="O911" s="194" t="str">
        <f t="shared" si="412"/>
        <v/>
      </c>
      <c r="P911" s="194" t="str">
        <f t="shared" si="413"/>
        <v/>
      </c>
      <c r="Q911" s="194" t="str">
        <f t="shared" si="414"/>
        <v/>
      </c>
      <c r="R911" s="194" t="str">
        <f t="shared" si="415"/>
        <v/>
      </c>
      <c r="S911" s="194" t="str">
        <f t="shared" si="416"/>
        <v/>
      </c>
      <c r="T911" s="194" t="str">
        <f t="shared" si="417"/>
        <v/>
      </c>
      <c r="U911" s="194" t="str">
        <f t="shared" si="418"/>
        <v/>
      </c>
      <c r="V911" s="194" t="str">
        <f t="shared" si="419"/>
        <v/>
      </c>
      <c r="W911" s="194" t="str">
        <f t="shared" si="420"/>
        <v/>
      </c>
      <c r="X911" s="194" t="str">
        <f t="shared" si="421"/>
        <v/>
      </c>
      <c r="Y911" s="194" t="str">
        <f t="shared" si="422"/>
        <v/>
      </c>
      <c r="Z911" s="194" t="str">
        <f t="shared" si="423"/>
        <v/>
      </c>
      <c r="AA911" s="194" t="str">
        <f t="shared" si="424"/>
        <v/>
      </c>
      <c r="AB911" s="194" t="str">
        <f t="shared" si="425"/>
        <v/>
      </c>
      <c r="AC911" s="194" t="str">
        <f t="shared" si="426"/>
        <v/>
      </c>
      <c r="AD911" s="194" t="str">
        <f t="shared" si="427"/>
        <v/>
      </c>
      <c r="AE911" s="194" t="str">
        <f t="shared" si="428"/>
        <v/>
      </c>
      <c r="AF911" s="194" t="str">
        <f t="shared" si="429"/>
        <v/>
      </c>
      <c r="AG911" s="194" t="str">
        <f t="shared" si="430"/>
        <v/>
      </c>
      <c r="AH911" s="194" t="str">
        <f t="shared" si="431"/>
        <v/>
      </c>
      <c r="AI911" s="194" t="str">
        <f t="shared" si="432"/>
        <v/>
      </c>
      <c r="AJ911" s="194" t="str">
        <f t="shared" si="433"/>
        <v/>
      </c>
    </row>
    <row r="912" spans="1:36" x14ac:dyDescent="0.5">
      <c r="A912" s="226">
        <v>910</v>
      </c>
      <c r="C912" s="15" t="s">
        <v>2531</v>
      </c>
      <c r="D912" s="16" t="s">
        <v>748</v>
      </c>
      <c r="E912" s="26"/>
      <c r="F912" s="28"/>
      <c r="G912" s="17" t="str">
        <f t="shared" ca="1" si="409"/>
        <v/>
      </c>
      <c r="H912" s="28"/>
      <c r="I912" s="28"/>
      <c r="J912" s="30"/>
      <c r="K912" s="189">
        <f>$K$908</f>
        <v>0</v>
      </c>
      <c r="L912" s="26"/>
      <c r="M912" s="194" t="str">
        <f t="shared" si="410"/>
        <v/>
      </c>
      <c r="N912" s="194" t="str">
        <f t="shared" si="411"/>
        <v/>
      </c>
      <c r="O912" s="194" t="str">
        <f t="shared" si="412"/>
        <v/>
      </c>
      <c r="P912" s="194" t="str">
        <f t="shared" si="413"/>
        <v/>
      </c>
      <c r="Q912" s="194" t="str">
        <f t="shared" si="414"/>
        <v/>
      </c>
      <c r="R912" s="194" t="str">
        <f t="shared" si="415"/>
        <v/>
      </c>
      <c r="S912" s="194" t="str">
        <f t="shared" si="416"/>
        <v/>
      </c>
      <c r="T912" s="194" t="str">
        <f t="shared" si="417"/>
        <v/>
      </c>
      <c r="U912" s="194" t="str">
        <f t="shared" si="418"/>
        <v/>
      </c>
      <c r="V912" s="194" t="str">
        <f t="shared" si="419"/>
        <v/>
      </c>
      <c r="W912" s="194" t="str">
        <f t="shared" si="420"/>
        <v/>
      </c>
      <c r="X912" s="194" t="str">
        <f t="shared" si="421"/>
        <v/>
      </c>
      <c r="Y912" s="194" t="str">
        <f t="shared" si="422"/>
        <v/>
      </c>
      <c r="Z912" s="194" t="str">
        <f t="shared" si="423"/>
        <v/>
      </c>
      <c r="AA912" s="194" t="str">
        <f t="shared" si="424"/>
        <v/>
      </c>
      <c r="AB912" s="194" t="str">
        <f t="shared" si="425"/>
        <v/>
      </c>
      <c r="AC912" s="194" t="str">
        <f t="shared" si="426"/>
        <v/>
      </c>
      <c r="AD912" s="194" t="str">
        <f t="shared" si="427"/>
        <v/>
      </c>
      <c r="AE912" s="194" t="str">
        <f t="shared" si="428"/>
        <v/>
      </c>
      <c r="AF912" s="194" t="str">
        <f t="shared" si="429"/>
        <v/>
      </c>
      <c r="AG912" s="194" t="str">
        <f t="shared" si="430"/>
        <v/>
      </c>
      <c r="AH912" s="194" t="str">
        <f t="shared" si="431"/>
        <v/>
      </c>
      <c r="AI912" s="194" t="str">
        <f t="shared" si="432"/>
        <v/>
      </c>
      <c r="AJ912" s="194" t="str">
        <f t="shared" si="433"/>
        <v/>
      </c>
    </row>
    <row r="913" spans="1:36" s="92" customFormat="1" ht="20.25" thickBot="1" x14ac:dyDescent="0.55000000000000004">
      <c r="A913" s="227">
        <v>911</v>
      </c>
      <c r="B913" s="220"/>
      <c r="C913" s="93" t="s">
        <v>2532</v>
      </c>
      <c r="D913" s="94" t="s">
        <v>749</v>
      </c>
      <c r="E913" s="95"/>
      <c r="F913" s="98"/>
      <c r="G913" s="97" t="str">
        <f t="shared" ca="1" si="409"/>
        <v/>
      </c>
      <c r="H913" s="98"/>
      <c r="I913" s="98"/>
      <c r="J913" s="99"/>
      <c r="K913" s="190">
        <f>$K$908</f>
        <v>0</v>
      </c>
      <c r="L913" s="95"/>
      <c r="M913" s="195" t="str">
        <f t="shared" si="410"/>
        <v/>
      </c>
      <c r="N913" s="195" t="str">
        <f t="shared" si="411"/>
        <v/>
      </c>
      <c r="O913" s="195" t="str">
        <f t="shared" si="412"/>
        <v/>
      </c>
      <c r="P913" s="195" t="str">
        <f t="shared" si="413"/>
        <v/>
      </c>
      <c r="Q913" s="195" t="str">
        <f t="shared" si="414"/>
        <v/>
      </c>
      <c r="R913" s="195" t="str">
        <f t="shared" si="415"/>
        <v/>
      </c>
      <c r="S913" s="195" t="str">
        <f t="shared" si="416"/>
        <v/>
      </c>
      <c r="T913" s="195" t="str">
        <f t="shared" si="417"/>
        <v/>
      </c>
      <c r="U913" s="195" t="str">
        <f t="shared" si="418"/>
        <v/>
      </c>
      <c r="V913" s="195" t="str">
        <f t="shared" si="419"/>
        <v/>
      </c>
      <c r="W913" s="195" t="str">
        <f t="shared" si="420"/>
        <v/>
      </c>
      <c r="X913" s="195" t="str">
        <f t="shared" si="421"/>
        <v/>
      </c>
      <c r="Y913" s="195" t="str">
        <f t="shared" si="422"/>
        <v/>
      </c>
      <c r="Z913" s="195" t="str">
        <f t="shared" si="423"/>
        <v/>
      </c>
      <c r="AA913" s="195" t="str">
        <f t="shared" si="424"/>
        <v/>
      </c>
      <c r="AB913" s="195" t="str">
        <f t="shared" si="425"/>
        <v/>
      </c>
      <c r="AC913" s="195" t="str">
        <f t="shared" si="426"/>
        <v/>
      </c>
      <c r="AD913" s="195" t="str">
        <f t="shared" si="427"/>
        <v/>
      </c>
      <c r="AE913" s="195" t="str">
        <f t="shared" si="428"/>
        <v/>
      </c>
      <c r="AF913" s="195" t="str">
        <f t="shared" si="429"/>
        <v/>
      </c>
      <c r="AG913" s="195" t="str">
        <f t="shared" si="430"/>
        <v/>
      </c>
      <c r="AH913" s="195" t="str">
        <f t="shared" si="431"/>
        <v/>
      </c>
      <c r="AI913" s="195" t="str">
        <f t="shared" si="432"/>
        <v/>
      </c>
      <c r="AJ913" s="195" t="str">
        <f t="shared" si="433"/>
        <v/>
      </c>
    </row>
    <row r="914" spans="1:36" s="110" customFormat="1" ht="20.25" thickBot="1" x14ac:dyDescent="0.55000000000000004">
      <c r="A914" s="228">
        <v>912</v>
      </c>
      <c r="B914" s="221"/>
      <c r="C914" s="104">
        <v>6</v>
      </c>
      <c r="D914" s="105" t="s">
        <v>750</v>
      </c>
      <c r="E914" s="106"/>
      <c r="F914" s="107"/>
      <c r="G914" s="108" t="str">
        <f t="shared" ca="1" si="409"/>
        <v/>
      </c>
      <c r="H914" s="107"/>
      <c r="I914" s="107"/>
      <c r="J914" s="109"/>
      <c r="K914" s="132"/>
      <c r="L914" s="133"/>
      <c r="M914" s="197" t="str">
        <f t="shared" si="410"/>
        <v/>
      </c>
      <c r="N914" s="197" t="str">
        <f t="shared" si="411"/>
        <v/>
      </c>
      <c r="O914" s="197" t="str">
        <f t="shared" si="412"/>
        <v/>
      </c>
      <c r="P914" s="197" t="str">
        <f t="shared" si="413"/>
        <v/>
      </c>
      <c r="Q914" s="197" t="str">
        <f t="shared" si="414"/>
        <v/>
      </c>
      <c r="R914" s="197" t="str">
        <f t="shared" si="415"/>
        <v/>
      </c>
      <c r="S914" s="197" t="str">
        <f t="shared" si="416"/>
        <v/>
      </c>
      <c r="T914" s="197" t="str">
        <f t="shared" si="417"/>
        <v/>
      </c>
      <c r="U914" s="197" t="str">
        <f t="shared" si="418"/>
        <v/>
      </c>
      <c r="V914" s="197" t="str">
        <f t="shared" si="419"/>
        <v/>
      </c>
      <c r="W914" s="197" t="str">
        <f t="shared" si="420"/>
        <v/>
      </c>
      <c r="X914" s="197" t="str">
        <f t="shared" si="421"/>
        <v/>
      </c>
      <c r="Y914" s="197" t="str">
        <f t="shared" si="422"/>
        <v/>
      </c>
      <c r="Z914" s="197" t="str">
        <f t="shared" si="423"/>
        <v/>
      </c>
      <c r="AA914" s="197" t="str">
        <f t="shared" si="424"/>
        <v/>
      </c>
      <c r="AB914" s="197" t="str">
        <f t="shared" si="425"/>
        <v/>
      </c>
      <c r="AC914" s="197" t="str">
        <f t="shared" si="426"/>
        <v/>
      </c>
      <c r="AD914" s="197" t="str">
        <f t="shared" si="427"/>
        <v/>
      </c>
      <c r="AE914" s="197" t="str">
        <f t="shared" si="428"/>
        <v/>
      </c>
      <c r="AF914" s="197" t="str">
        <f t="shared" si="429"/>
        <v/>
      </c>
      <c r="AG914" s="197" t="str">
        <f t="shared" si="430"/>
        <v/>
      </c>
      <c r="AH914" s="197" t="str">
        <f t="shared" si="431"/>
        <v/>
      </c>
      <c r="AI914" s="197" t="str">
        <f t="shared" si="432"/>
        <v/>
      </c>
      <c r="AJ914" s="197" t="str">
        <f t="shared" si="433"/>
        <v/>
      </c>
    </row>
    <row r="915" spans="1:36" x14ac:dyDescent="0.5">
      <c r="A915" s="226">
        <v>913</v>
      </c>
      <c r="C915" s="85" t="s">
        <v>2535</v>
      </c>
      <c r="D915" s="86" t="s">
        <v>753</v>
      </c>
      <c r="E915" s="87"/>
      <c r="F915" s="90"/>
      <c r="G915" s="89" t="str">
        <f t="shared" ca="1" si="409"/>
        <v/>
      </c>
      <c r="H915" s="90"/>
      <c r="I915" s="90"/>
      <c r="J915" s="91"/>
      <c r="K915" s="118"/>
      <c r="L915" s="87"/>
      <c r="M915" s="193" t="str">
        <f t="shared" si="410"/>
        <v/>
      </c>
      <c r="N915" s="193" t="str">
        <f t="shared" si="411"/>
        <v/>
      </c>
      <c r="O915" s="193" t="str">
        <f t="shared" si="412"/>
        <v/>
      </c>
      <c r="P915" s="193" t="str">
        <f t="shared" si="413"/>
        <v/>
      </c>
      <c r="Q915" s="193" t="str">
        <f t="shared" si="414"/>
        <v/>
      </c>
      <c r="R915" s="193" t="str">
        <f t="shared" si="415"/>
        <v/>
      </c>
      <c r="S915" s="193" t="str">
        <f t="shared" si="416"/>
        <v/>
      </c>
      <c r="T915" s="193" t="str">
        <f t="shared" si="417"/>
        <v/>
      </c>
      <c r="U915" s="193" t="str">
        <f t="shared" si="418"/>
        <v/>
      </c>
      <c r="V915" s="193" t="str">
        <f t="shared" si="419"/>
        <v/>
      </c>
      <c r="W915" s="193" t="str">
        <f t="shared" si="420"/>
        <v/>
      </c>
      <c r="X915" s="193" t="str">
        <f t="shared" si="421"/>
        <v/>
      </c>
      <c r="Y915" s="193" t="str">
        <f t="shared" si="422"/>
        <v/>
      </c>
      <c r="Z915" s="193" t="str">
        <f t="shared" si="423"/>
        <v/>
      </c>
      <c r="AA915" s="193" t="str">
        <f t="shared" si="424"/>
        <v/>
      </c>
      <c r="AB915" s="193" t="str">
        <f t="shared" si="425"/>
        <v/>
      </c>
      <c r="AC915" s="193" t="str">
        <f t="shared" si="426"/>
        <v/>
      </c>
      <c r="AD915" s="193" t="str">
        <f t="shared" si="427"/>
        <v/>
      </c>
      <c r="AE915" s="193" t="str">
        <f t="shared" si="428"/>
        <v/>
      </c>
      <c r="AF915" s="193" t="str">
        <f t="shared" si="429"/>
        <v/>
      </c>
      <c r="AG915" s="193" t="str">
        <f t="shared" si="430"/>
        <v/>
      </c>
      <c r="AH915" s="193" t="str">
        <f t="shared" si="431"/>
        <v/>
      </c>
      <c r="AI915" s="193" t="str">
        <f t="shared" si="432"/>
        <v/>
      </c>
      <c r="AJ915" s="193" t="str">
        <f t="shared" si="433"/>
        <v/>
      </c>
    </row>
    <row r="916" spans="1:36" x14ac:dyDescent="0.5">
      <c r="A916" s="226">
        <v>914</v>
      </c>
      <c r="C916" s="15" t="s">
        <v>2534</v>
      </c>
      <c r="D916" s="16" t="s">
        <v>752</v>
      </c>
      <c r="E916" s="26"/>
      <c r="F916" s="28"/>
      <c r="G916" s="17" t="str">
        <f t="shared" ca="1" si="409"/>
        <v/>
      </c>
      <c r="H916" s="28"/>
      <c r="I916" s="28"/>
      <c r="J916" s="30"/>
      <c r="K916" s="189">
        <f t="shared" ref="K916:K937" si="435">$K$915</f>
        <v>0</v>
      </c>
      <c r="L916" s="26"/>
      <c r="M916" s="194" t="str">
        <f t="shared" si="410"/>
        <v/>
      </c>
      <c r="N916" s="194" t="str">
        <f t="shared" si="411"/>
        <v/>
      </c>
      <c r="O916" s="194" t="str">
        <f t="shared" si="412"/>
        <v/>
      </c>
      <c r="P916" s="194" t="str">
        <f t="shared" si="413"/>
        <v/>
      </c>
      <c r="Q916" s="194" t="str">
        <f t="shared" si="414"/>
        <v/>
      </c>
      <c r="R916" s="194" t="str">
        <f t="shared" si="415"/>
        <v/>
      </c>
      <c r="S916" s="194" t="str">
        <f t="shared" si="416"/>
        <v/>
      </c>
      <c r="T916" s="194" t="str">
        <f t="shared" si="417"/>
        <v/>
      </c>
      <c r="U916" s="194" t="str">
        <f t="shared" si="418"/>
        <v/>
      </c>
      <c r="V916" s="194" t="str">
        <f t="shared" si="419"/>
        <v/>
      </c>
      <c r="W916" s="194" t="str">
        <f t="shared" si="420"/>
        <v/>
      </c>
      <c r="X916" s="194" t="str">
        <f t="shared" si="421"/>
        <v/>
      </c>
      <c r="Y916" s="194" t="str">
        <f t="shared" si="422"/>
        <v/>
      </c>
      <c r="Z916" s="194" t="str">
        <f t="shared" si="423"/>
        <v/>
      </c>
      <c r="AA916" s="194" t="str">
        <f t="shared" si="424"/>
        <v/>
      </c>
      <c r="AB916" s="194" t="str">
        <f t="shared" si="425"/>
        <v/>
      </c>
      <c r="AC916" s="194" t="str">
        <f t="shared" si="426"/>
        <v/>
      </c>
      <c r="AD916" s="194" t="str">
        <f t="shared" si="427"/>
        <v/>
      </c>
      <c r="AE916" s="194" t="str">
        <f t="shared" si="428"/>
        <v/>
      </c>
      <c r="AF916" s="194" t="str">
        <f t="shared" si="429"/>
        <v/>
      </c>
      <c r="AG916" s="194" t="str">
        <f t="shared" si="430"/>
        <v/>
      </c>
      <c r="AH916" s="194" t="str">
        <f t="shared" si="431"/>
        <v/>
      </c>
      <c r="AI916" s="194" t="str">
        <f t="shared" si="432"/>
        <v/>
      </c>
      <c r="AJ916" s="194" t="str">
        <f t="shared" si="433"/>
        <v/>
      </c>
    </row>
    <row r="917" spans="1:36" x14ac:dyDescent="0.5">
      <c r="A917" s="226">
        <v>915</v>
      </c>
      <c r="C917" s="15" t="s">
        <v>2537</v>
      </c>
      <c r="D917" s="16" t="s">
        <v>755</v>
      </c>
      <c r="E917" s="26"/>
      <c r="F917" s="28"/>
      <c r="G917" s="17" t="str">
        <f t="shared" ca="1" si="409"/>
        <v/>
      </c>
      <c r="H917" s="28"/>
      <c r="I917" s="28"/>
      <c r="J917" s="30"/>
      <c r="K917" s="189">
        <f t="shared" si="435"/>
        <v>0</v>
      </c>
      <c r="L917" s="26"/>
      <c r="M917" s="194" t="str">
        <f t="shared" si="410"/>
        <v/>
      </c>
      <c r="N917" s="194" t="str">
        <f t="shared" si="411"/>
        <v/>
      </c>
      <c r="O917" s="194" t="str">
        <f t="shared" si="412"/>
        <v/>
      </c>
      <c r="P917" s="194" t="str">
        <f t="shared" si="413"/>
        <v/>
      </c>
      <c r="Q917" s="194" t="str">
        <f t="shared" si="414"/>
        <v/>
      </c>
      <c r="R917" s="194" t="str">
        <f t="shared" si="415"/>
        <v/>
      </c>
      <c r="S917" s="194" t="str">
        <f t="shared" si="416"/>
        <v/>
      </c>
      <c r="T917" s="194" t="str">
        <f t="shared" si="417"/>
        <v/>
      </c>
      <c r="U917" s="194" t="str">
        <f t="shared" si="418"/>
        <v/>
      </c>
      <c r="V917" s="194" t="str">
        <f t="shared" si="419"/>
        <v/>
      </c>
      <c r="W917" s="194" t="str">
        <f t="shared" si="420"/>
        <v/>
      </c>
      <c r="X917" s="194" t="str">
        <f t="shared" si="421"/>
        <v/>
      </c>
      <c r="Y917" s="194" t="str">
        <f t="shared" si="422"/>
        <v/>
      </c>
      <c r="Z917" s="194" t="str">
        <f t="shared" si="423"/>
        <v/>
      </c>
      <c r="AA917" s="194" t="str">
        <f t="shared" si="424"/>
        <v/>
      </c>
      <c r="AB917" s="194" t="str">
        <f t="shared" si="425"/>
        <v/>
      </c>
      <c r="AC917" s="194" t="str">
        <f t="shared" si="426"/>
        <v/>
      </c>
      <c r="AD917" s="194" t="str">
        <f t="shared" si="427"/>
        <v/>
      </c>
      <c r="AE917" s="194" t="str">
        <f t="shared" si="428"/>
        <v/>
      </c>
      <c r="AF917" s="194" t="str">
        <f t="shared" si="429"/>
        <v/>
      </c>
      <c r="AG917" s="194" t="str">
        <f t="shared" si="430"/>
        <v/>
      </c>
      <c r="AH917" s="194" t="str">
        <f t="shared" si="431"/>
        <v/>
      </c>
      <c r="AI917" s="194" t="str">
        <f t="shared" si="432"/>
        <v/>
      </c>
      <c r="AJ917" s="194" t="str">
        <f t="shared" si="433"/>
        <v/>
      </c>
    </row>
    <row r="918" spans="1:36" x14ac:dyDescent="0.5">
      <c r="A918" s="226">
        <v>916</v>
      </c>
      <c r="C918" s="15" t="s">
        <v>2539</v>
      </c>
      <c r="D918" s="16" t="s">
        <v>757</v>
      </c>
      <c r="E918" s="26"/>
      <c r="F918" s="28"/>
      <c r="G918" s="17" t="str">
        <f t="shared" ca="1" si="409"/>
        <v/>
      </c>
      <c r="H918" s="28"/>
      <c r="I918" s="28"/>
      <c r="J918" s="30"/>
      <c r="K918" s="189">
        <f t="shared" si="435"/>
        <v>0</v>
      </c>
      <c r="L918" s="26"/>
      <c r="M918" s="194" t="str">
        <f t="shared" si="410"/>
        <v/>
      </c>
      <c r="N918" s="194" t="str">
        <f t="shared" si="411"/>
        <v/>
      </c>
      <c r="O918" s="194" t="str">
        <f t="shared" si="412"/>
        <v/>
      </c>
      <c r="P918" s="194" t="str">
        <f t="shared" si="413"/>
        <v/>
      </c>
      <c r="Q918" s="194" t="str">
        <f t="shared" si="414"/>
        <v/>
      </c>
      <c r="R918" s="194" t="str">
        <f t="shared" si="415"/>
        <v/>
      </c>
      <c r="S918" s="194" t="str">
        <f t="shared" si="416"/>
        <v/>
      </c>
      <c r="T918" s="194" t="str">
        <f t="shared" si="417"/>
        <v/>
      </c>
      <c r="U918" s="194" t="str">
        <f t="shared" si="418"/>
        <v/>
      </c>
      <c r="V918" s="194" t="str">
        <f t="shared" si="419"/>
        <v/>
      </c>
      <c r="W918" s="194" t="str">
        <f t="shared" si="420"/>
        <v/>
      </c>
      <c r="X918" s="194" t="str">
        <f t="shared" si="421"/>
        <v/>
      </c>
      <c r="Y918" s="194" t="str">
        <f t="shared" si="422"/>
        <v/>
      </c>
      <c r="Z918" s="194" t="str">
        <f t="shared" si="423"/>
        <v/>
      </c>
      <c r="AA918" s="194" t="str">
        <f t="shared" si="424"/>
        <v/>
      </c>
      <c r="AB918" s="194" t="str">
        <f t="shared" si="425"/>
        <v/>
      </c>
      <c r="AC918" s="194" t="str">
        <f t="shared" si="426"/>
        <v/>
      </c>
      <c r="AD918" s="194" t="str">
        <f t="shared" si="427"/>
        <v/>
      </c>
      <c r="AE918" s="194" t="str">
        <f t="shared" si="428"/>
        <v/>
      </c>
      <c r="AF918" s="194" t="str">
        <f t="shared" si="429"/>
        <v/>
      </c>
      <c r="AG918" s="194" t="str">
        <f t="shared" si="430"/>
        <v/>
      </c>
      <c r="AH918" s="194" t="str">
        <f t="shared" si="431"/>
        <v/>
      </c>
      <c r="AI918" s="194" t="str">
        <f t="shared" si="432"/>
        <v/>
      </c>
      <c r="AJ918" s="194" t="str">
        <f t="shared" si="433"/>
        <v/>
      </c>
    </row>
    <row r="919" spans="1:36" x14ac:dyDescent="0.5">
      <c r="A919" s="226">
        <v>917</v>
      </c>
      <c r="C919" s="15" t="s">
        <v>2540</v>
      </c>
      <c r="D919" s="16" t="s">
        <v>758</v>
      </c>
      <c r="E919" s="26"/>
      <c r="F919" s="28"/>
      <c r="G919" s="17" t="str">
        <f t="shared" ca="1" si="409"/>
        <v/>
      </c>
      <c r="H919" s="28"/>
      <c r="I919" s="28"/>
      <c r="J919" s="30"/>
      <c r="K919" s="189">
        <f t="shared" si="435"/>
        <v>0</v>
      </c>
      <c r="L919" s="26"/>
      <c r="M919" s="194" t="str">
        <f t="shared" si="410"/>
        <v/>
      </c>
      <c r="N919" s="194" t="str">
        <f t="shared" si="411"/>
        <v/>
      </c>
      <c r="O919" s="194" t="str">
        <f t="shared" si="412"/>
        <v/>
      </c>
      <c r="P919" s="194" t="str">
        <f t="shared" si="413"/>
        <v/>
      </c>
      <c r="Q919" s="194" t="str">
        <f t="shared" si="414"/>
        <v/>
      </c>
      <c r="R919" s="194" t="str">
        <f t="shared" si="415"/>
        <v/>
      </c>
      <c r="S919" s="194" t="str">
        <f t="shared" si="416"/>
        <v/>
      </c>
      <c r="T919" s="194" t="str">
        <f t="shared" si="417"/>
        <v/>
      </c>
      <c r="U919" s="194" t="str">
        <f t="shared" si="418"/>
        <v/>
      </c>
      <c r="V919" s="194" t="str">
        <f t="shared" si="419"/>
        <v/>
      </c>
      <c r="W919" s="194" t="str">
        <f t="shared" si="420"/>
        <v/>
      </c>
      <c r="X919" s="194" t="str">
        <f t="shared" si="421"/>
        <v/>
      </c>
      <c r="Y919" s="194" t="str">
        <f t="shared" si="422"/>
        <v/>
      </c>
      <c r="Z919" s="194" t="str">
        <f t="shared" si="423"/>
        <v/>
      </c>
      <c r="AA919" s="194" t="str">
        <f t="shared" si="424"/>
        <v/>
      </c>
      <c r="AB919" s="194" t="str">
        <f t="shared" si="425"/>
        <v/>
      </c>
      <c r="AC919" s="194" t="str">
        <f t="shared" si="426"/>
        <v/>
      </c>
      <c r="AD919" s="194" t="str">
        <f t="shared" si="427"/>
        <v/>
      </c>
      <c r="AE919" s="194" t="str">
        <f t="shared" si="428"/>
        <v/>
      </c>
      <c r="AF919" s="194" t="str">
        <f t="shared" si="429"/>
        <v/>
      </c>
      <c r="AG919" s="194" t="str">
        <f t="shared" si="430"/>
        <v/>
      </c>
      <c r="AH919" s="194" t="str">
        <f t="shared" si="431"/>
        <v/>
      </c>
      <c r="AI919" s="194" t="str">
        <f t="shared" si="432"/>
        <v/>
      </c>
      <c r="AJ919" s="194" t="str">
        <f t="shared" si="433"/>
        <v/>
      </c>
    </row>
    <row r="920" spans="1:36" x14ac:dyDescent="0.5">
      <c r="A920" s="226">
        <v>918</v>
      </c>
      <c r="C920" s="15" t="s">
        <v>2541</v>
      </c>
      <c r="D920" s="16" t="s">
        <v>759</v>
      </c>
      <c r="E920" s="26"/>
      <c r="F920" s="28"/>
      <c r="G920" s="17" t="str">
        <f t="shared" ca="1" si="409"/>
        <v/>
      </c>
      <c r="H920" s="28"/>
      <c r="I920" s="28"/>
      <c r="J920" s="30"/>
      <c r="K920" s="189">
        <f t="shared" si="435"/>
        <v>0</v>
      </c>
      <c r="L920" s="26"/>
      <c r="M920" s="194" t="str">
        <f t="shared" si="410"/>
        <v/>
      </c>
      <c r="N920" s="194" t="str">
        <f t="shared" si="411"/>
        <v/>
      </c>
      <c r="O920" s="194" t="str">
        <f t="shared" si="412"/>
        <v/>
      </c>
      <c r="P920" s="194" t="str">
        <f t="shared" si="413"/>
        <v/>
      </c>
      <c r="Q920" s="194" t="str">
        <f t="shared" si="414"/>
        <v/>
      </c>
      <c r="R920" s="194" t="str">
        <f t="shared" si="415"/>
        <v/>
      </c>
      <c r="S920" s="194" t="str">
        <f t="shared" si="416"/>
        <v/>
      </c>
      <c r="T920" s="194" t="str">
        <f t="shared" si="417"/>
        <v/>
      </c>
      <c r="U920" s="194" t="str">
        <f t="shared" si="418"/>
        <v/>
      </c>
      <c r="V920" s="194" t="str">
        <f t="shared" si="419"/>
        <v/>
      </c>
      <c r="W920" s="194" t="str">
        <f t="shared" si="420"/>
        <v/>
      </c>
      <c r="X920" s="194" t="str">
        <f t="shared" si="421"/>
        <v/>
      </c>
      <c r="Y920" s="194" t="str">
        <f t="shared" si="422"/>
        <v/>
      </c>
      <c r="Z920" s="194" t="str">
        <f t="shared" si="423"/>
        <v/>
      </c>
      <c r="AA920" s="194" t="str">
        <f t="shared" si="424"/>
        <v/>
      </c>
      <c r="AB920" s="194" t="str">
        <f t="shared" si="425"/>
        <v/>
      </c>
      <c r="AC920" s="194" t="str">
        <f t="shared" si="426"/>
        <v/>
      </c>
      <c r="AD920" s="194" t="str">
        <f t="shared" si="427"/>
        <v/>
      </c>
      <c r="AE920" s="194" t="str">
        <f t="shared" si="428"/>
        <v/>
      </c>
      <c r="AF920" s="194" t="str">
        <f t="shared" si="429"/>
        <v/>
      </c>
      <c r="AG920" s="194" t="str">
        <f t="shared" si="430"/>
        <v/>
      </c>
      <c r="AH920" s="194" t="str">
        <f t="shared" si="431"/>
        <v/>
      </c>
      <c r="AI920" s="194" t="str">
        <f t="shared" si="432"/>
        <v/>
      </c>
      <c r="AJ920" s="194" t="str">
        <f t="shared" si="433"/>
        <v/>
      </c>
    </row>
    <row r="921" spans="1:36" x14ac:dyDescent="0.5">
      <c r="A921" s="226">
        <v>919</v>
      </c>
      <c r="C921" s="15" t="s">
        <v>2542</v>
      </c>
      <c r="D921" s="16" t="s">
        <v>760</v>
      </c>
      <c r="E921" s="26"/>
      <c r="F921" s="28"/>
      <c r="G921" s="17" t="str">
        <f t="shared" ca="1" si="409"/>
        <v/>
      </c>
      <c r="H921" s="28"/>
      <c r="I921" s="28"/>
      <c r="J921" s="30"/>
      <c r="K921" s="189">
        <f t="shared" si="435"/>
        <v>0</v>
      </c>
      <c r="L921" s="26"/>
      <c r="M921" s="194" t="str">
        <f t="shared" si="410"/>
        <v/>
      </c>
      <c r="N921" s="194" t="str">
        <f t="shared" si="411"/>
        <v/>
      </c>
      <c r="O921" s="194" t="str">
        <f t="shared" si="412"/>
        <v/>
      </c>
      <c r="P921" s="194" t="str">
        <f t="shared" si="413"/>
        <v/>
      </c>
      <c r="Q921" s="194" t="str">
        <f t="shared" si="414"/>
        <v/>
      </c>
      <c r="R921" s="194" t="str">
        <f t="shared" si="415"/>
        <v/>
      </c>
      <c r="S921" s="194" t="str">
        <f t="shared" si="416"/>
        <v/>
      </c>
      <c r="T921" s="194" t="str">
        <f t="shared" si="417"/>
        <v/>
      </c>
      <c r="U921" s="194" t="str">
        <f t="shared" si="418"/>
        <v/>
      </c>
      <c r="V921" s="194" t="str">
        <f t="shared" si="419"/>
        <v/>
      </c>
      <c r="W921" s="194" t="str">
        <f t="shared" si="420"/>
        <v/>
      </c>
      <c r="X921" s="194" t="str">
        <f t="shared" si="421"/>
        <v/>
      </c>
      <c r="Y921" s="194" t="str">
        <f t="shared" si="422"/>
        <v/>
      </c>
      <c r="Z921" s="194" t="str">
        <f t="shared" si="423"/>
        <v/>
      </c>
      <c r="AA921" s="194" t="str">
        <f t="shared" si="424"/>
        <v/>
      </c>
      <c r="AB921" s="194" t="str">
        <f t="shared" si="425"/>
        <v/>
      </c>
      <c r="AC921" s="194" t="str">
        <f t="shared" si="426"/>
        <v/>
      </c>
      <c r="AD921" s="194" t="str">
        <f t="shared" si="427"/>
        <v/>
      </c>
      <c r="AE921" s="194" t="str">
        <f t="shared" si="428"/>
        <v/>
      </c>
      <c r="AF921" s="194" t="str">
        <f t="shared" si="429"/>
        <v/>
      </c>
      <c r="AG921" s="194" t="str">
        <f t="shared" si="430"/>
        <v/>
      </c>
      <c r="AH921" s="194" t="str">
        <f t="shared" si="431"/>
        <v/>
      </c>
      <c r="AI921" s="194" t="str">
        <f t="shared" si="432"/>
        <v/>
      </c>
      <c r="AJ921" s="194" t="str">
        <f t="shared" si="433"/>
        <v/>
      </c>
    </row>
    <row r="922" spans="1:36" x14ac:dyDescent="0.5">
      <c r="A922" s="226">
        <v>920</v>
      </c>
      <c r="C922" s="15" t="s">
        <v>2543</v>
      </c>
      <c r="D922" s="16" t="s">
        <v>761</v>
      </c>
      <c r="E922" s="26"/>
      <c r="F922" s="28"/>
      <c r="G922" s="17" t="str">
        <f t="shared" ca="1" si="409"/>
        <v/>
      </c>
      <c r="H922" s="28"/>
      <c r="I922" s="28"/>
      <c r="J922" s="30"/>
      <c r="K922" s="189">
        <f t="shared" si="435"/>
        <v>0</v>
      </c>
      <c r="L922" s="26"/>
      <c r="M922" s="194" t="str">
        <f t="shared" si="410"/>
        <v/>
      </c>
      <c r="N922" s="194" t="str">
        <f t="shared" si="411"/>
        <v/>
      </c>
      <c r="O922" s="194" t="str">
        <f t="shared" si="412"/>
        <v/>
      </c>
      <c r="P922" s="194" t="str">
        <f t="shared" si="413"/>
        <v/>
      </c>
      <c r="Q922" s="194" t="str">
        <f t="shared" si="414"/>
        <v/>
      </c>
      <c r="R922" s="194" t="str">
        <f t="shared" si="415"/>
        <v/>
      </c>
      <c r="S922" s="194" t="str">
        <f t="shared" si="416"/>
        <v/>
      </c>
      <c r="T922" s="194" t="str">
        <f t="shared" si="417"/>
        <v/>
      </c>
      <c r="U922" s="194" t="str">
        <f t="shared" si="418"/>
        <v/>
      </c>
      <c r="V922" s="194" t="str">
        <f t="shared" si="419"/>
        <v/>
      </c>
      <c r="W922" s="194" t="str">
        <f t="shared" si="420"/>
        <v/>
      </c>
      <c r="X922" s="194" t="str">
        <f t="shared" si="421"/>
        <v/>
      </c>
      <c r="Y922" s="194" t="str">
        <f t="shared" si="422"/>
        <v/>
      </c>
      <c r="Z922" s="194" t="str">
        <f t="shared" si="423"/>
        <v/>
      </c>
      <c r="AA922" s="194" t="str">
        <f t="shared" si="424"/>
        <v/>
      </c>
      <c r="AB922" s="194" t="str">
        <f t="shared" si="425"/>
        <v/>
      </c>
      <c r="AC922" s="194" t="str">
        <f t="shared" si="426"/>
        <v/>
      </c>
      <c r="AD922" s="194" t="str">
        <f t="shared" si="427"/>
        <v/>
      </c>
      <c r="AE922" s="194" t="str">
        <f t="shared" si="428"/>
        <v/>
      </c>
      <c r="AF922" s="194" t="str">
        <f t="shared" si="429"/>
        <v/>
      </c>
      <c r="AG922" s="194" t="str">
        <f t="shared" si="430"/>
        <v/>
      </c>
      <c r="AH922" s="194" t="str">
        <f t="shared" si="431"/>
        <v/>
      </c>
      <c r="AI922" s="194" t="str">
        <f t="shared" si="432"/>
        <v/>
      </c>
      <c r="AJ922" s="194" t="str">
        <f t="shared" si="433"/>
        <v/>
      </c>
    </row>
    <row r="923" spans="1:36" x14ac:dyDescent="0.5">
      <c r="A923" s="226">
        <v>921</v>
      </c>
      <c r="C923" s="15" t="s">
        <v>2544</v>
      </c>
      <c r="D923" s="16" t="s">
        <v>762</v>
      </c>
      <c r="E923" s="26"/>
      <c r="F923" s="28"/>
      <c r="G923" s="17" t="str">
        <f t="shared" ca="1" si="409"/>
        <v/>
      </c>
      <c r="H923" s="28"/>
      <c r="I923" s="28"/>
      <c r="J923" s="30"/>
      <c r="K923" s="189">
        <f t="shared" si="435"/>
        <v>0</v>
      </c>
      <c r="L923" s="26"/>
      <c r="M923" s="194" t="str">
        <f t="shared" si="410"/>
        <v/>
      </c>
      <c r="N923" s="194" t="str">
        <f t="shared" si="411"/>
        <v/>
      </c>
      <c r="O923" s="194" t="str">
        <f t="shared" si="412"/>
        <v/>
      </c>
      <c r="P923" s="194" t="str">
        <f t="shared" si="413"/>
        <v/>
      </c>
      <c r="Q923" s="194" t="str">
        <f t="shared" si="414"/>
        <v/>
      </c>
      <c r="R923" s="194" t="str">
        <f t="shared" si="415"/>
        <v/>
      </c>
      <c r="S923" s="194" t="str">
        <f t="shared" si="416"/>
        <v/>
      </c>
      <c r="T923" s="194" t="str">
        <f t="shared" si="417"/>
        <v/>
      </c>
      <c r="U923" s="194" t="str">
        <f t="shared" si="418"/>
        <v/>
      </c>
      <c r="V923" s="194" t="str">
        <f t="shared" si="419"/>
        <v/>
      </c>
      <c r="W923" s="194" t="str">
        <f t="shared" si="420"/>
        <v/>
      </c>
      <c r="X923" s="194" t="str">
        <f t="shared" si="421"/>
        <v/>
      </c>
      <c r="Y923" s="194" t="str">
        <f t="shared" si="422"/>
        <v/>
      </c>
      <c r="Z923" s="194" t="str">
        <f t="shared" si="423"/>
        <v/>
      </c>
      <c r="AA923" s="194" t="str">
        <f t="shared" si="424"/>
        <v/>
      </c>
      <c r="AB923" s="194" t="str">
        <f t="shared" si="425"/>
        <v/>
      </c>
      <c r="AC923" s="194" t="str">
        <f t="shared" si="426"/>
        <v/>
      </c>
      <c r="AD923" s="194" t="str">
        <f t="shared" si="427"/>
        <v/>
      </c>
      <c r="AE923" s="194" t="str">
        <f t="shared" si="428"/>
        <v/>
      </c>
      <c r="AF923" s="194" t="str">
        <f t="shared" si="429"/>
        <v/>
      </c>
      <c r="AG923" s="194" t="str">
        <f t="shared" si="430"/>
        <v/>
      </c>
      <c r="AH923" s="194" t="str">
        <f t="shared" si="431"/>
        <v/>
      </c>
      <c r="AI923" s="194" t="str">
        <f t="shared" si="432"/>
        <v/>
      </c>
      <c r="AJ923" s="194" t="str">
        <f t="shared" si="433"/>
        <v/>
      </c>
    </row>
    <row r="924" spans="1:36" x14ac:dyDescent="0.5">
      <c r="A924" s="226">
        <v>922</v>
      </c>
      <c r="C924" s="15" t="s">
        <v>2538</v>
      </c>
      <c r="D924" s="16" t="s">
        <v>756</v>
      </c>
      <c r="E924" s="26"/>
      <c r="F924" s="28"/>
      <c r="G924" s="17" t="str">
        <f t="shared" ca="1" si="409"/>
        <v/>
      </c>
      <c r="H924" s="28"/>
      <c r="I924" s="28"/>
      <c r="J924" s="30"/>
      <c r="K924" s="189">
        <f t="shared" si="435"/>
        <v>0</v>
      </c>
      <c r="L924" s="26"/>
      <c r="M924" s="194" t="str">
        <f t="shared" si="410"/>
        <v/>
      </c>
      <c r="N924" s="194" t="str">
        <f t="shared" si="411"/>
        <v/>
      </c>
      <c r="O924" s="194" t="str">
        <f t="shared" si="412"/>
        <v/>
      </c>
      <c r="P924" s="194" t="str">
        <f t="shared" si="413"/>
        <v/>
      </c>
      <c r="Q924" s="194" t="str">
        <f t="shared" si="414"/>
        <v/>
      </c>
      <c r="R924" s="194" t="str">
        <f t="shared" si="415"/>
        <v/>
      </c>
      <c r="S924" s="194" t="str">
        <f t="shared" si="416"/>
        <v/>
      </c>
      <c r="T924" s="194" t="str">
        <f t="shared" si="417"/>
        <v/>
      </c>
      <c r="U924" s="194" t="str">
        <f t="shared" si="418"/>
        <v/>
      </c>
      <c r="V924" s="194" t="str">
        <f t="shared" si="419"/>
        <v/>
      </c>
      <c r="W924" s="194" t="str">
        <f t="shared" si="420"/>
        <v/>
      </c>
      <c r="X924" s="194" t="str">
        <f t="shared" si="421"/>
        <v/>
      </c>
      <c r="Y924" s="194" t="str">
        <f t="shared" si="422"/>
        <v/>
      </c>
      <c r="Z924" s="194" t="str">
        <f t="shared" si="423"/>
        <v/>
      </c>
      <c r="AA924" s="194" t="str">
        <f t="shared" si="424"/>
        <v/>
      </c>
      <c r="AB924" s="194" t="str">
        <f t="shared" si="425"/>
        <v/>
      </c>
      <c r="AC924" s="194" t="str">
        <f t="shared" si="426"/>
        <v/>
      </c>
      <c r="AD924" s="194" t="str">
        <f t="shared" si="427"/>
        <v/>
      </c>
      <c r="AE924" s="194" t="str">
        <f t="shared" si="428"/>
        <v/>
      </c>
      <c r="AF924" s="194" t="str">
        <f t="shared" si="429"/>
        <v/>
      </c>
      <c r="AG924" s="194" t="str">
        <f t="shared" si="430"/>
        <v/>
      </c>
      <c r="AH924" s="194" t="str">
        <f t="shared" si="431"/>
        <v/>
      </c>
      <c r="AI924" s="194" t="str">
        <f t="shared" si="432"/>
        <v/>
      </c>
      <c r="AJ924" s="194" t="str">
        <f t="shared" si="433"/>
        <v/>
      </c>
    </row>
    <row r="925" spans="1:36" x14ac:dyDescent="0.5">
      <c r="A925" s="226">
        <v>923</v>
      </c>
      <c r="C925" s="15" t="s">
        <v>2546</v>
      </c>
      <c r="D925" s="16" t="s">
        <v>764</v>
      </c>
      <c r="E925" s="26"/>
      <c r="F925" s="28"/>
      <c r="G925" s="17" t="str">
        <f t="shared" ca="1" si="409"/>
        <v/>
      </c>
      <c r="H925" s="28"/>
      <c r="I925" s="28"/>
      <c r="J925" s="30"/>
      <c r="K925" s="189">
        <f t="shared" si="435"/>
        <v>0</v>
      </c>
      <c r="L925" s="26"/>
      <c r="M925" s="194" t="str">
        <f t="shared" si="410"/>
        <v/>
      </c>
      <c r="N925" s="194" t="str">
        <f t="shared" si="411"/>
        <v/>
      </c>
      <c r="O925" s="194" t="str">
        <f t="shared" si="412"/>
        <v/>
      </c>
      <c r="P925" s="194" t="str">
        <f t="shared" si="413"/>
        <v/>
      </c>
      <c r="Q925" s="194" t="str">
        <f t="shared" si="414"/>
        <v/>
      </c>
      <c r="R925" s="194" t="str">
        <f t="shared" si="415"/>
        <v/>
      </c>
      <c r="S925" s="194" t="str">
        <f t="shared" si="416"/>
        <v/>
      </c>
      <c r="T925" s="194" t="str">
        <f t="shared" si="417"/>
        <v/>
      </c>
      <c r="U925" s="194" t="str">
        <f t="shared" si="418"/>
        <v/>
      </c>
      <c r="V925" s="194" t="str">
        <f t="shared" si="419"/>
        <v/>
      </c>
      <c r="W925" s="194" t="str">
        <f t="shared" si="420"/>
        <v/>
      </c>
      <c r="X925" s="194" t="str">
        <f t="shared" si="421"/>
        <v/>
      </c>
      <c r="Y925" s="194" t="str">
        <f t="shared" si="422"/>
        <v/>
      </c>
      <c r="Z925" s="194" t="str">
        <f t="shared" si="423"/>
        <v/>
      </c>
      <c r="AA925" s="194" t="str">
        <f t="shared" si="424"/>
        <v/>
      </c>
      <c r="AB925" s="194" t="str">
        <f t="shared" si="425"/>
        <v/>
      </c>
      <c r="AC925" s="194" t="str">
        <f t="shared" si="426"/>
        <v/>
      </c>
      <c r="AD925" s="194" t="str">
        <f t="shared" si="427"/>
        <v/>
      </c>
      <c r="AE925" s="194" t="str">
        <f t="shared" si="428"/>
        <v/>
      </c>
      <c r="AF925" s="194" t="str">
        <f t="shared" si="429"/>
        <v/>
      </c>
      <c r="AG925" s="194" t="str">
        <f t="shared" si="430"/>
        <v/>
      </c>
      <c r="AH925" s="194" t="str">
        <f t="shared" si="431"/>
        <v/>
      </c>
      <c r="AI925" s="194" t="str">
        <f t="shared" si="432"/>
        <v/>
      </c>
      <c r="AJ925" s="194" t="str">
        <f t="shared" si="433"/>
        <v/>
      </c>
    </row>
    <row r="926" spans="1:36" x14ac:dyDescent="0.5">
      <c r="A926" s="226">
        <v>924</v>
      </c>
      <c r="C926" s="15" t="s">
        <v>2547</v>
      </c>
      <c r="D926" s="16" t="s">
        <v>765</v>
      </c>
      <c r="E926" s="26"/>
      <c r="F926" s="28"/>
      <c r="G926" s="17" t="str">
        <f t="shared" ca="1" si="409"/>
        <v/>
      </c>
      <c r="H926" s="28"/>
      <c r="I926" s="28"/>
      <c r="J926" s="30"/>
      <c r="K926" s="189">
        <f t="shared" si="435"/>
        <v>0</v>
      </c>
      <c r="L926" s="26"/>
      <c r="M926" s="194" t="str">
        <f t="shared" si="410"/>
        <v/>
      </c>
      <c r="N926" s="194" t="str">
        <f t="shared" si="411"/>
        <v/>
      </c>
      <c r="O926" s="194" t="str">
        <f t="shared" si="412"/>
        <v/>
      </c>
      <c r="P926" s="194" t="str">
        <f t="shared" si="413"/>
        <v/>
      </c>
      <c r="Q926" s="194" t="str">
        <f t="shared" si="414"/>
        <v/>
      </c>
      <c r="R926" s="194" t="str">
        <f t="shared" si="415"/>
        <v/>
      </c>
      <c r="S926" s="194" t="str">
        <f t="shared" si="416"/>
        <v/>
      </c>
      <c r="T926" s="194" t="str">
        <f t="shared" si="417"/>
        <v/>
      </c>
      <c r="U926" s="194" t="str">
        <f t="shared" si="418"/>
        <v/>
      </c>
      <c r="V926" s="194" t="str">
        <f t="shared" si="419"/>
        <v/>
      </c>
      <c r="W926" s="194" t="str">
        <f t="shared" si="420"/>
        <v/>
      </c>
      <c r="X926" s="194" t="str">
        <f t="shared" si="421"/>
        <v/>
      </c>
      <c r="Y926" s="194" t="str">
        <f t="shared" si="422"/>
        <v/>
      </c>
      <c r="Z926" s="194" t="str">
        <f t="shared" si="423"/>
        <v/>
      </c>
      <c r="AA926" s="194" t="str">
        <f t="shared" si="424"/>
        <v/>
      </c>
      <c r="AB926" s="194" t="str">
        <f t="shared" si="425"/>
        <v/>
      </c>
      <c r="AC926" s="194" t="str">
        <f t="shared" si="426"/>
        <v/>
      </c>
      <c r="AD926" s="194" t="str">
        <f t="shared" si="427"/>
        <v/>
      </c>
      <c r="AE926" s="194" t="str">
        <f t="shared" si="428"/>
        <v/>
      </c>
      <c r="AF926" s="194" t="str">
        <f t="shared" si="429"/>
        <v/>
      </c>
      <c r="AG926" s="194" t="str">
        <f t="shared" si="430"/>
        <v/>
      </c>
      <c r="AH926" s="194" t="str">
        <f t="shared" si="431"/>
        <v/>
      </c>
      <c r="AI926" s="194" t="str">
        <f t="shared" si="432"/>
        <v/>
      </c>
      <c r="AJ926" s="194" t="str">
        <f t="shared" si="433"/>
        <v/>
      </c>
    </row>
    <row r="927" spans="1:36" x14ac:dyDescent="0.5">
      <c r="A927" s="226">
        <v>925</v>
      </c>
      <c r="C927" s="15" t="s">
        <v>2548</v>
      </c>
      <c r="D927" s="16" t="s">
        <v>766</v>
      </c>
      <c r="E927" s="26"/>
      <c r="F927" s="28"/>
      <c r="G927" s="17" t="str">
        <f t="shared" ca="1" si="409"/>
        <v/>
      </c>
      <c r="H927" s="28"/>
      <c r="I927" s="28"/>
      <c r="J927" s="30"/>
      <c r="K927" s="189">
        <f t="shared" si="435"/>
        <v>0</v>
      </c>
      <c r="L927" s="26"/>
      <c r="M927" s="194" t="str">
        <f t="shared" si="410"/>
        <v/>
      </c>
      <c r="N927" s="194" t="str">
        <f t="shared" si="411"/>
        <v/>
      </c>
      <c r="O927" s="194" t="str">
        <f t="shared" si="412"/>
        <v/>
      </c>
      <c r="P927" s="194" t="str">
        <f t="shared" si="413"/>
        <v/>
      </c>
      <c r="Q927" s="194" t="str">
        <f t="shared" si="414"/>
        <v/>
      </c>
      <c r="R927" s="194" t="str">
        <f t="shared" si="415"/>
        <v/>
      </c>
      <c r="S927" s="194" t="str">
        <f t="shared" si="416"/>
        <v/>
      </c>
      <c r="T927" s="194" t="str">
        <f t="shared" si="417"/>
        <v/>
      </c>
      <c r="U927" s="194" t="str">
        <f t="shared" si="418"/>
        <v/>
      </c>
      <c r="V927" s="194" t="str">
        <f t="shared" si="419"/>
        <v/>
      </c>
      <c r="W927" s="194" t="str">
        <f t="shared" si="420"/>
        <v/>
      </c>
      <c r="X927" s="194" t="str">
        <f t="shared" si="421"/>
        <v/>
      </c>
      <c r="Y927" s="194" t="str">
        <f t="shared" si="422"/>
        <v/>
      </c>
      <c r="Z927" s="194" t="str">
        <f t="shared" si="423"/>
        <v/>
      </c>
      <c r="AA927" s="194" t="str">
        <f t="shared" si="424"/>
        <v/>
      </c>
      <c r="AB927" s="194" t="str">
        <f t="shared" si="425"/>
        <v/>
      </c>
      <c r="AC927" s="194" t="str">
        <f t="shared" si="426"/>
        <v/>
      </c>
      <c r="AD927" s="194" t="str">
        <f t="shared" si="427"/>
        <v/>
      </c>
      <c r="AE927" s="194" t="str">
        <f t="shared" si="428"/>
        <v/>
      </c>
      <c r="AF927" s="194" t="str">
        <f t="shared" si="429"/>
        <v/>
      </c>
      <c r="AG927" s="194" t="str">
        <f t="shared" si="430"/>
        <v/>
      </c>
      <c r="AH927" s="194" t="str">
        <f t="shared" si="431"/>
        <v/>
      </c>
      <c r="AI927" s="194" t="str">
        <f t="shared" si="432"/>
        <v/>
      </c>
      <c r="AJ927" s="194" t="str">
        <f t="shared" si="433"/>
        <v/>
      </c>
    </row>
    <row r="928" spans="1:36" x14ac:dyDescent="0.5">
      <c r="A928" s="226">
        <v>926</v>
      </c>
      <c r="C928" s="15" t="s">
        <v>2549</v>
      </c>
      <c r="D928" s="16" t="s">
        <v>767</v>
      </c>
      <c r="E928" s="26"/>
      <c r="F928" s="28"/>
      <c r="G928" s="17" t="str">
        <f t="shared" ca="1" si="409"/>
        <v/>
      </c>
      <c r="H928" s="28"/>
      <c r="I928" s="28"/>
      <c r="J928" s="30"/>
      <c r="K928" s="189">
        <f t="shared" si="435"/>
        <v>0</v>
      </c>
      <c r="L928" s="26"/>
      <c r="M928" s="194" t="str">
        <f t="shared" si="410"/>
        <v/>
      </c>
      <c r="N928" s="194" t="str">
        <f t="shared" si="411"/>
        <v/>
      </c>
      <c r="O928" s="194" t="str">
        <f t="shared" si="412"/>
        <v/>
      </c>
      <c r="P928" s="194" t="str">
        <f t="shared" si="413"/>
        <v/>
      </c>
      <c r="Q928" s="194" t="str">
        <f t="shared" si="414"/>
        <v/>
      </c>
      <c r="R928" s="194" t="str">
        <f t="shared" si="415"/>
        <v/>
      </c>
      <c r="S928" s="194" t="str">
        <f t="shared" si="416"/>
        <v/>
      </c>
      <c r="T928" s="194" t="str">
        <f t="shared" si="417"/>
        <v/>
      </c>
      <c r="U928" s="194" t="str">
        <f t="shared" si="418"/>
        <v/>
      </c>
      <c r="V928" s="194" t="str">
        <f t="shared" si="419"/>
        <v/>
      </c>
      <c r="W928" s="194" t="str">
        <f t="shared" si="420"/>
        <v/>
      </c>
      <c r="X928" s="194" t="str">
        <f t="shared" si="421"/>
        <v/>
      </c>
      <c r="Y928" s="194" t="str">
        <f t="shared" si="422"/>
        <v/>
      </c>
      <c r="Z928" s="194" t="str">
        <f t="shared" si="423"/>
        <v/>
      </c>
      <c r="AA928" s="194" t="str">
        <f t="shared" si="424"/>
        <v/>
      </c>
      <c r="AB928" s="194" t="str">
        <f t="shared" si="425"/>
        <v/>
      </c>
      <c r="AC928" s="194" t="str">
        <f t="shared" si="426"/>
        <v/>
      </c>
      <c r="AD928" s="194" t="str">
        <f t="shared" si="427"/>
        <v/>
      </c>
      <c r="AE928" s="194" t="str">
        <f t="shared" si="428"/>
        <v/>
      </c>
      <c r="AF928" s="194" t="str">
        <f t="shared" si="429"/>
        <v/>
      </c>
      <c r="AG928" s="194" t="str">
        <f t="shared" si="430"/>
        <v/>
      </c>
      <c r="AH928" s="194" t="str">
        <f t="shared" si="431"/>
        <v/>
      </c>
      <c r="AI928" s="194" t="str">
        <f t="shared" si="432"/>
        <v/>
      </c>
      <c r="AJ928" s="194" t="str">
        <f t="shared" si="433"/>
        <v/>
      </c>
    </row>
    <row r="929" spans="1:36" x14ac:dyDescent="0.5">
      <c r="A929" s="226">
        <v>927</v>
      </c>
      <c r="C929" s="15" t="s">
        <v>2550</v>
      </c>
      <c r="D929" s="16" t="s">
        <v>768</v>
      </c>
      <c r="E929" s="26"/>
      <c r="F929" s="28"/>
      <c r="G929" s="17" t="str">
        <f t="shared" ca="1" si="409"/>
        <v/>
      </c>
      <c r="H929" s="28"/>
      <c r="I929" s="28"/>
      <c r="J929" s="30"/>
      <c r="K929" s="189">
        <f t="shared" si="435"/>
        <v>0</v>
      </c>
      <c r="L929" s="26"/>
      <c r="M929" s="194" t="str">
        <f t="shared" si="410"/>
        <v/>
      </c>
      <c r="N929" s="194" t="str">
        <f t="shared" si="411"/>
        <v/>
      </c>
      <c r="O929" s="194" t="str">
        <f t="shared" si="412"/>
        <v/>
      </c>
      <c r="P929" s="194" t="str">
        <f t="shared" si="413"/>
        <v/>
      </c>
      <c r="Q929" s="194" t="str">
        <f t="shared" si="414"/>
        <v/>
      </c>
      <c r="R929" s="194" t="str">
        <f t="shared" si="415"/>
        <v/>
      </c>
      <c r="S929" s="194" t="str">
        <f t="shared" si="416"/>
        <v/>
      </c>
      <c r="T929" s="194" t="str">
        <f t="shared" si="417"/>
        <v/>
      </c>
      <c r="U929" s="194" t="str">
        <f t="shared" si="418"/>
        <v/>
      </c>
      <c r="V929" s="194" t="str">
        <f t="shared" si="419"/>
        <v/>
      </c>
      <c r="W929" s="194" t="str">
        <f t="shared" si="420"/>
        <v/>
      </c>
      <c r="X929" s="194" t="str">
        <f t="shared" si="421"/>
        <v/>
      </c>
      <c r="Y929" s="194" t="str">
        <f t="shared" si="422"/>
        <v/>
      </c>
      <c r="Z929" s="194" t="str">
        <f t="shared" si="423"/>
        <v/>
      </c>
      <c r="AA929" s="194" t="str">
        <f t="shared" si="424"/>
        <v/>
      </c>
      <c r="AB929" s="194" t="str">
        <f t="shared" si="425"/>
        <v/>
      </c>
      <c r="AC929" s="194" t="str">
        <f t="shared" si="426"/>
        <v/>
      </c>
      <c r="AD929" s="194" t="str">
        <f t="shared" si="427"/>
        <v/>
      </c>
      <c r="AE929" s="194" t="str">
        <f t="shared" si="428"/>
        <v/>
      </c>
      <c r="AF929" s="194" t="str">
        <f t="shared" si="429"/>
        <v/>
      </c>
      <c r="AG929" s="194" t="str">
        <f t="shared" si="430"/>
        <v/>
      </c>
      <c r="AH929" s="194" t="str">
        <f t="shared" si="431"/>
        <v/>
      </c>
      <c r="AI929" s="194" t="str">
        <f t="shared" si="432"/>
        <v/>
      </c>
      <c r="AJ929" s="194" t="str">
        <f t="shared" si="433"/>
        <v/>
      </c>
    </row>
    <row r="930" spans="1:36" x14ac:dyDescent="0.5">
      <c r="A930" s="226">
        <v>928</v>
      </c>
      <c r="C930" s="15" t="s">
        <v>2551</v>
      </c>
      <c r="D930" s="16" t="s">
        <v>769</v>
      </c>
      <c r="E930" s="26"/>
      <c r="F930" s="28"/>
      <c r="G930" s="17" t="str">
        <f t="shared" ca="1" si="409"/>
        <v/>
      </c>
      <c r="H930" s="28"/>
      <c r="I930" s="28"/>
      <c r="J930" s="30"/>
      <c r="K930" s="189">
        <f t="shared" si="435"/>
        <v>0</v>
      </c>
      <c r="L930" s="26"/>
      <c r="M930" s="194" t="str">
        <f t="shared" si="410"/>
        <v/>
      </c>
      <c r="N930" s="194" t="str">
        <f t="shared" si="411"/>
        <v/>
      </c>
      <c r="O930" s="194" t="str">
        <f t="shared" si="412"/>
        <v/>
      </c>
      <c r="P930" s="194" t="str">
        <f t="shared" si="413"/>
        <v/>
      </c>
      <c r="Q930" s="194" t="str">
        <f t="shared" si="414"/>
        <v/>
      </c>
      <c r="R930" s="194" t="str">
        <f t="shared" si="415"/>
        <v/>
      </c>
      <c r="S930" s="194" t="str">
        <f t="shared" si="416"/>
        <v/>
      </c>
      <c r="T930" s="194" t="str">
        <f t="shared" si="417"/>
        <v/>
      </c>
      <c r="U930" s="194" t="str">
        <f t="shared" si="418"/>
        <v/>
      </c>
      <c r="V930" s="194" t="str">
        <f t="shared" si="419"/>
        <v/>
      </c>
      <c r="W930" s="194" t="str">
        <f t="shared" si="420"/>
        <v/>
      </c>
      <c r="X930" s="194" t="str">
        <f t="shared" si="421"/>
        <v/>
      </c>
      <c r="Y930" s="194" t="str">
        <f t="shared" si="422"/>
        <v/>
      </c>
      <c r="Z930" s="194" t="str">
        <f t="shared" si="423"/>
        <v/>
      </c>
      <c r="AA930" s="194" t="str">
        <f t="shared" si="424"/>
        <v/>
      </c>
      <c r="AB930" s="194" t="str">
        <f t="shared" si="425"/>
        <v/>
      </c>
      <c r="AC930" s="194" t="str">
        <f t="shared" si="426"/>
        <v/>
      </c>
      <c r="AD930" s="194" t="str">
        <f t="shared" si="427"/>
        <v/>
      </c>
      <c r="AE930" s="194" t="str">
        <f t="shared" si="428"/>
        <v/>
      </c>
      <c r="AF930" s="194" t="str">
        <f t="shared" si="429"/>
        <v/>
      </c>
      <c r="AG930" s="194" t="str">
        <f t="shared" si="430"/>
        <v/>
      </c>
      <c r="AH930" s="194" t="str">
        <f t="shared" si="431"/>
        <v/>
      </c>
      <c r="AI930" s="194" t="str">
        <f t="shared" si="432"/>
        <v/>
      </c>
      <c r="AJ930" s="194" t="str">
        <f t="shared" si="433"/>
        <v/>
      </c>
    </row>
    <row r="931" spans="1:36" x14ac:dyDescent="0.5">
      <c r="A931" s="226">
        <v>929</v>
      </c>
      <c r="C931" s="15" t="s">
        <v>2545</v>
      </c>
      <c r="D931" s="16" t="s">
        <v>763</v>
      </c>
      <c r="E931" s="26"/>
      <c r="F931" s="28"/>
      <c r="G931" s="17" t="str">
        <f t="shared" ca="1" si="409"/>
        <v/>
      </c>
      <c r="H931" s="28"/>
      <c r="I931" s="28"/>
      <c r="J931" s="30"/>
      <c r="K931" s="189">
        <f t="shared" si="435"/>
        <v>0</v>
      </c>
      <c r="L931" s="26"/>
      <c r="M931" s="194" t="str">
        <f t="shared" si="410"/>
        <v/>
      </c>
      <c r="N931" s="194" t="str">
        <f t="shared" si="411"/>
        <v/>
      </c>
      <c r="O931" s="194" t="str">
        <f t="shared" si="412"/>
        <v/>
      </c>
      <c r="P931" s="194" t="str">
        <f t="shared" si="413"/>
        <v/>
      </c>
      <c r="Q931" s="194" t="str">
        <f t="shared" si="414"/>
        <v/>
      </c>
      <c r="R931" s="194" t="str">
        <f t="shared" si="415"/>
        <v/>
      </c>
      <c r="S931" s="194" t="str">
        <f t="shared" si="416"/>
        <v/>
      </c>
      <c r="T931" s="194" t="str">
        <f t="shared" si="417"/>
        <v/>
      </c>
      <c r="U931" s="194" t="str">
        <f t="shared" si="418"/>
        <v/>
      </c>
      <c r="V931" s="194" t="str">
        <f t="shared" si="419"/>
        <v/>
      </c>
      <c r="W931" s="194" t="str">
        <f t="shared" si="420"/>
        <v/>
      </c>
      <c r="X931" s="194" t="str">
        <f t="shared" si="421"/>
        <v/>
      </c>
      <c r="Y931" s="194" t="str">
        <f t="shared" si="422"/>
        <v/>
      </c>
      <c r="Z931" s="194" t="str">
        <f t="shared" si="423"/>
        <v/>
      </c>
      <c r="AA931" s="194" t="str">
        <f t="shared" si="424"/>
        <v/>
      </c>
      <c r="AB931" s="194" t="str">
        <f t="shared" si="425"/>
        <v/>
      </c>
      <c r="AC931" s="194" t="str">
        <f t="shared" si="426"/>
        <v/>
      </c>
      <c r="AD931" s="194" t="str">
        <f t="shared" si="427"/>
        <v/>
      </c>
      <c r="AE931" s="194" t="str">
        <f t="shared" si="428"/>
        <v/>
      </c>
      <c r="AF931" s="194" t="str">
        <f t="shared" si="429"/>
        <v/>
      </c>
      <c r="AG931" s="194" t="str">
        <f t="shared" si="430"/>
        <v/>
      </c>
      <c r="AH931" s="194" t="str">
        <f t="shared" si="431"/>
        <v/>
      </c>
      <c r="AI931" s="194" t="str">
        <f t="shared" si="432"/>
        <v/>
      </c>
      <c r="AJ931" s="194" t="str">
        <f t="shared" si="433"/>
        <v/>
      </c>
    </row>
    <row r="932" spans="1:36" x14ac:dyDescent="0.5">
      <c r="A932" s="226">
        <v>930</v>
      </c>
      <c r="C932" s="15" t="s">
        <v>2553</v>
      </c>
      <c r="D932" s="16" t="s">
        <v>771</v>
      </c>
      <c r="E932" s="26"/>
      <c r="F932" s="28"/>
      <c r="G932" s="17" t="str">
        <f t="shared" ca="1" si="409"/>
        <v/>
      </c>
      <c r="H932" s="28"/>
      <c r="I932" s="28"/>
      <c r="J932" s="30"/>
      <c r="K932" s="189">
        <f t="shared" si="435"/>
        <v>0</v>
      </c>
      <c r="L932" s="26"/>
      <c r="M932" s="194" t="str">
        <f t="shared" si="410"/>
        <v/>
      </c>
      <c r="N932" s="194" t="str">
        <f t="shared" si="411"/>
        <v/>
      </c>
      <c r="O932" s="194" t="str">
        <f t="shared" si="412"/>
        <v/>
      </c>
      <c r="P932" s="194" t="str">
        <f t="shared" si="413"/>
        <v/>
      </c>
      <c r="Q932" s="194" t="str">
        <f t="shared" si="414"/>
        <v/>
      </c>
      <c r="R932" s="194" t="str">
        <f t="shared" si="415"/>
        <v/>
      </c>
      <c r="S932" s="194" t="str">
        <f t="shared" si="416"/>
        <v/>
      </c>
      <c r="T932" s="194" t="str">
        <f t="shared" si="417"/>
        <v/>
      </c>
      <c r="U932" s="194" t="str">
        <f t="shared" si="418"/>
        <v/>
      </c>
      <c r="V932" s="194" t="str">
        <f t="shared" si="419"/>
        <v/>
      </c>
      <c r="W932" s="194" t="str">
        <f t="shared" si="420"/>
        <v/>
      </c>
      <c r="X932" s="194" t="str">
        <f t="shared" si="421"/>
        <v/>
      </c>
      <c r="Y932" s="194" t="str">
        <f t="shared" si="422"/>
        <v/>
      </c>
      <c r="Z932" s="194" t="str">
        <f t="shared" si="423"/>
        <v/>
      </c>
      <c r="AA932" s="194" t="str">
        <f t="shared" si="424"/>
        <v/>
      </c>
      <c r="AB932" s="194" t="str">
        <f t="shared" si="425"/>
        <v/>
      </c>
      <c r="AC932" s="194" t="str">
        <f t="shared" si="426"/>
        <v/>
      </c>
      <c r="AD932" s="194" t="str">
        <f t="shared" si="427"/>
        <v/>
      </c>
      <c r="AE932" s="194" t="str">
        <f t="shared" si="428"/>
        <v/>
      </c>
      <c r="AF932" s="194" t="str">
        <f t="shared" si="429"/>
        <v/>
      </c>
      <c r="AG932" s="194" t="str">
        <f t="shared" si="430"/>
        <v/>
      </c>
      <c r="AH932" s="194" t="str">
        <f t="shared" si="431"/>
        <v/>
      </c>
      <c r="AI932" s="194" t="str">
        <f t="shared" si="432"/>
        <v/>
      </c>
      <c r="AJ932" s="194" t="str">
        <f t="shared" si="433"/>
        <v/>
      </c>
    </row>
    <row r="933" spans="1:36" x14ac:dyDescent="0.5">
      <c r="A933" s="226">
        <v>931</v>
      </c>
      <c r="C933" s="15" t="s">
        <v>2554</v>
      </c>
      <c r="D933" s="16" t="s">
        <v>772</v>
      </c>
      <c r="E933" s="26"/>
      <c r="F933" s="28"/>
      <c r="G933" s="17" t="str">
        <f t="shared" ca="1" si="409"/>
        <v/>
      </c>
      <c r="H933" s="28"/>
      <c r="I933" s="28"/>
      <c r="J933" s="30"/>
      <c r="K933" s="189">
        <f t="shared" si="435"/>
        <v>0</v>
      </c>
      <c r="L933" s="26"/>
      <c r="M933" s="194" t="str">
        <f t="shared" si="410"/>
        <v/>
      </c>
      <c r="N933" s="194" t="str">
        <f t="shared" si="411"/>
        <v/>
      </c>
      <c r="O933" s="194" t="str">
        <f t="shared" si="412"/>
        <v/>
      </c>
      <c r="P933" s="194" t="str">
        <f t="shared" si="413"/>
        <v/>
      </c>
      <c r="Q933" s="194" t="str">
        <f t="shared" si="414"/>
        <v/>
      </c>
      <c r="R933" s="194" t="str">
        <f t="shared" si="415"/>
        <v/>
      </c>
      <c r="S933" s="194" t="str">
        <f t="shared" si="416"/>
        <v/>
      </c>
      <c r="T933" s="194" t="str">
        <f t="shared" si="417"/>
        <v/>
      </c>
      <c r="U933" s="194" t="str">
        <f t="shared" si="418"/>
        <v/>
      </c>
      <c r="V933" s="194" t="str">
        <f t="shared" si="419"/>
        <v/>
      </c>
      <c r="W933" s="194" t="str">
        <f t="shared" si="420"/>
        <v/>
      </c>
      <c r="X933" s="194" t="str">
        <f t="shared" si="421"/>
        <v/>
      </c>
      <c r="Y933" s="194" t="str">
        <f t="shared" si="422"/>
        <v/>
      </c>
      <c r="Z933" s="194" t="str">
        <f t="shared" si="423"/>
        <v/>
      </c>
      <c r="AA933" s="194" t="str">
        <f t="shared" si="424"/>
        <v/>
      </c>
      <c r="AB933" s="194" t="str">
        <f t="shared" si="425"/>
        <v/>
      </c>
      <c r="AC933" s="194" t="str">
        <f t="shared" si="426"/>
        <v/>
      </c>
      <c r="AD933" s="194" t="str">
        <f t="shared" si="427"/>
        <v/>
      </c>
      <c r="AE933" s="194" t="str">
        <f t="shared" si="428"/>
        <v/>
      </c>
      <c r="AF933" s="194" t="str">
        <f t="shared" si="429"/>
        <v/>
      </c>
      <c r="AG933" s="194" t="str">
        <f t="shared" si="430"/>
        <v/>
      </c>
      <c r="AH933" s="194" t="str">
        <f t="shared" si="431"/>
        <v/>
      </c>
      <c r="AI933" s="194" t="str">
        <f t="shared" si="432"/>
        <v/>
      </c>
      <c r="AJ933" s="194" t="str">
        <f t="shared" si="433"/>
        <v/>
      </c>
    </row>
    <row r="934" spans="1:36" x14ac:dyDescent="0.5">
      <c r="A934" s="230">
        <v>932</v>
      </c>
      <c r="B934" s="231"/>
      <c r="C934" s="15" t="s">
        <v>2555</v>
      </c>
      <c r="D934" s="16" t="s">
        <v>773</v>
      </c>
      <c r="E934" s="26"/>
      <c r="F934" s="28"/>
      <c r="G934" s="17" t="str">
        <f t="shared" ca="1" si="409"/>
        <v/>
      </c>
      <c r="H934" s="28"/>
      <c r="I934" s="28"/>
      <c r="J934" s="30"/>
      <c r="K934" s="189">
        <f t="shared" si="435"/>
        <v>0</v>
      </c>
      <c r="L934" s="26"/>
      <c r="M934" s="194" t="str">
        <f t="shared" si="410"/>
        <v/>
      </c>
      <c r="N934" s="194" t="str">
        <f t="shared" si="411"/>
        <v/>
      </c>
      <c r="O934" s="194" t="str">
        <f t="shared" si="412"/>
        <v/>
      </c>
      <c r="P934" s="194" t="str">
        <f t="shared" si="413"/>
        <v/>
      </c>
      <c r="Q934" s="194" t="str">
        <f t="shared" si="414"/>
        <v/>
      </c>
      <c r="R934" s="194" t="str">
        <f t="shared" si="415"/>
        <v/>
      </c>
      <c r="S934" s="194" t="str">
        <f t="shared" si="416"/>
        <v/>
      </c>
      <c r="T934" s="194" t="str">
        <f t="shared" si="417"/>
        <v/>
      </c>
      <c r="U934" s="194" t="str">
        <f t="shared" si="418"/>
        <v/>
      </c>
      <c r="V934" s="194" t="str">
        <f t="shared" si="419"/>
        <v/>
      </c>
      <c r="W934" s="194" t="str">
        <f t="shared" si="420"/>
        <v/>
      </c>
      <c r="X934" s="194" t="str">
        <f t="shared" si="421"/>
        <v/>
      </c>
      <c r="Y934" s="194" t="str">
        <f t="shared" si="422"/>
        <v/>
      </c>
      <c r="Z934" s="194" t="str">
        <f t="shared" si="423"/>
        <v/>
      </c>
      <c r="AA934" s="194" t="str">
        <f t="shared" si="424"/>
        <v/>
      </c>
      <c r="AB934" s="194" t="str">
        <f t="shared" si="425"/>
        <v/>
      </c>
      <c r="AC934" s="194" t="str">
        <f t="shared" si="426"/>
        <v/>
      </c>
      <c r="AD934" s="194" t="str">
        <f t="shared" si="427"/>
        <v/>
      </c>
      <c r="AE934" s="194" t="str">
        <f t="shared" si="428"/>
        <v/>
      </c>
      <c r="AF934" s="194" t="str">
        <f t="shared" si="429"/>
        <v/>
      </c>
      <c r="AG934" s="194" t="str">
        <f t="shared" si="430"/>
        <v/>
      </c>
      <c r="AH934" s="194" t="str">
        <f t="shared" si="431"/>
        <v/>
      </c>
      <c r="AI934" s="194" t="str">
        <f t="shared" si="432"/>
        <v/>
      </c>
      <c r="AJ934" s="194" t="str">
        <f t="shared" si="433"/>
        <v/>
      </c>
    </row>
    <row r="935" spans="1:36" x14ac:dyDescent="0.5">
      <c r="A935" s="226">
        <v>933</v>
      </c>
      <c r="C935" s="15" t="s">
        <v>2552</v>
      </c>
      <c r="D935" s="16" t="s">
        <v>770</v>
      </c>
      <c r="E935" s="26"/>
      <c r="F935" s="28"/>
      <c r="G935" s="17" t="str">
        <f t="shared" ca="1" si="409"/>
        <v/>
      </c>
      <c r="H935" s="28"/>
      <c r="I935" s="28"/>
      <c r="J935" s="30"/>
      <c r="K935" s="189">
        <f t="shared" si="435"/>
        <v>0</v>
      </c>
      <c r="L935" s="26"/>
      <c r="M935" s="194" t="str">
        <f t="shared" si="410"/>
        <v/>
      </c>
      <c r="N935" s="194" t="str">
        <f t="shared" si="411"/>
        <v/>
      </c>
      <c r="O935" s="194" t="str">
        <f t="shared" si="412"/>
        <v/>
      </c>
      <c r="P935" s="194" t="str">
        <f t="shared" si="413"/>
        <v/>
      </c>
      <c r="Q935" s="194" t="str">
        <f t="shared" si="414"/>
        <v/>
      </c>
      <c r="R935" s="194" t="str">
        <f t="shared" si="415"/>
        <v/>
      </c>
      <c r="S935" s="194" t="str">
        <f t="shared" si="416"/>
        <v/>
      </c>
      <c r="T935" s="194" t="str">
        <f t="shared" si="417"/>
        <v/>
      </c>
      <c r="U935" s="194" t="str">
        <f t="shared" si="418"/>
        <v/>
      </c>
      <c r="V935" s="194" t="str">
        <f t="shared" si="419"/>
        <v/>
      </c>
      <c r="W935" s="194" t="str">
        <f t="shared" si="420"/>
        <v/>
      </c>
      <c r="X935" s="194" t="str">
        <f t="shared" si="421"/>
        <v/>
      </c>
      <c r="Y935" s="194" t="str">
        <f t="shared" si="422"/>
        <v/>
      </c>
      <c r="Z935" s="194" t="str">
        <f t="shared" si="423"/>
        <v/>
      </c>
      <c r="AA935" s="194" t="str">
        <f t="shared" si="424"/>
        <v/>
      </c>
      <c r="AB935" s="194" t="str">
        <f t="shared" si="425"/>
        <v/>
      </c>
      <c r="AC935" s="194" t="str">
        <f t="shared" si="426"/>
        <v/>
      </c>
      <c r="AD935" s="194" t="str">
        <f t="shared" si="427"/>
        <v/>
      </c>
      <c r="AE935" s="194" t="str">
        <f t="shared" si="428"/>
        <v/>
      </c>
      <c r="AF935" s="194" t="str">
        <f t="shared" si="429"/>
        <v/>
      </c>
      <c r="AG935" s="194" t="str">
        <f t="shared" si="430"/>
        <v/>
      </c>
      <c r="AH935" s="194" t="str">
        <f t="shared" si="431"/>
        <v/>
      </c>
      <c r="AI935" s="194" t="str">
        <f t="shared" si="432"/>
        <v/>
      </c>
      <c r="AJ935" s="194" t="str">
        <f t="shared" si="433"/>
        <v/>
      </c>
    </row>
    <row r="936" spans="1:36" x14ac:dyDescent="0.5">
      <c r="A936" s="226">
        <v>934</v>
      </c>
      <c r="C936" s="15" t="s">
        <v>2536</v>
      </c>
      <c r="D936" s="16" t="s">
        <v>754</v>
      </c>
      <c r="E936" s="26"/>
      <c r="F936" s="28"/>
      <c r="G936" s="17" t="str">
        <f t="shared" ca="1" si="409"/>
        <v/>
      </c>
      <c r="H936" s="28"/>
      <c r="I936" s="28"/>
      <c r="J936" s="30"/>
      <c r="K936" s="189">
        <f t="shared" si="435"/>
        <v>0</v>
      </c>
      <c r="L936" s="26"/>
      <c r="M936" s="194" t="str">
        <f t="shared" si="410"/>
        <v/>
      </c>
      <c r="N936" s="194" t="str">
        <f t="shared" si="411"/>
        <v/>
      </c>
      <c r="O936" s="194" t="str">
        <f t="shared" si="412"/>
        <v/>
      </c>
      <c r="P936" s="194" t="str">
        <f t="shared" si="413"/>
        <v/>
      </c>
      <c r="Q936" s="194" t="str">
        <f t="shared" si="414"/>
        <v/>
      </c>
      <c r="R936" s="194" t="str">
        <f t="shared" si="415"/>
        <v/>
      </c>
      <c r="S936" s="194" t="str">
        <f t="shared" si="416"/>
        <v/>
      </c>
      <c r="T936" s="194" t="str">
        <f t="shared" si="417"/>
        <v/>
      </c>
      <c r="U936" s="194" t="str">
        <f t="shared" si="418"/>
        <v/>
      </c>
      <c r="V936" s="194" t="str">
        <f t="shared" si="419"/>
        <v/>
      </c>
      <c r="W936" s="194" t="str">
        <f t="shared" si="420"/>
        <v/>
      </c>
      <c r="X936" s="194" t="str">
        <f t="shared" si="421"/>
        <v/>
      </c>
      <c r="Y936" s="194" t="str">
        <f t="shared" si="422"/>
        <v/>
      </c>
      <c r="Z936" s="194" t="str">
        <f t="shared" si="423"/>
        <v/>
      </c>
      <c r="AA936" s="194" t="str">
        <f t="shared" si="424"/>
        <v/>
      </c>
      <c r="AB936" s="194" t="str">
        <f t="shared" si="425"/>
        <v/>
      </c>
      <c r="AC936" s="194" t="str">
        <f t="shared" si="426"/>
        <v/>
      </c>
      <c r="AD936" s="194" t="str">
        <f t="shared" si="427"/>
        <v/>
      </c>
      <c r="AE936" s="194" t="str">
        <f t="shared" si="428"/>
        <v/>
      </c>
      <c r="AF936" s="194" t="str">
        <f t="shared" si="429"/>
        <v/>
      </c>
      <c r="AG936" s="194" t="str">
        <f t="shared" si="430"/>
        <v/>
      </c>
      <c r="AH936" s="194" t="str">
        <f t="shared" si="431"/>
        <v/>
      </c>
      <c r="AI936" s="194" t="str">
        <f t="shared" si="432"/>
        <v/>
      </c>
      <c r="AJ936" s="194" t="str">
        <f t="shared" si="433"/>
        <v/>
      </c>
    </row>
    <row r="937" spans="1:36" s="92" customFormat="1" ht="20.25" thickBot="1" x14ac:dyDescent="0.55000000000000004">
      <c r="A937" s="227">
        <v>935</v>
      </c>
      <c r="B937" s="220"/>
      <c r="C937" s="93" t="s">
        <v>2533</v>
      </c>
      <c r="D937" s="94" t="s">
        <v>751</v>
      </c>
      <c r="E937" s="95"/>
      <c r="F937" s="98"/>
      <c r="G937" s="97" t="str">
        <f t="shared" ca="1" si="409"/>
        <v/>
      </c>
      <c r="H937" s="98"/>
      <c r="I937" s="98"/>
      <c r="J937" s="99"/>
      <c r="K937" s="190">
        <f t="shared" si="435"/>
        <v>0</v>
      </c>
      <c r="L937" s="95"/>
      <c r="M937" s="195" t="str">
        <f t="shared" si="410"/>
        <v/>
      </c>
      <c r="N937" s="195" t="str">
        <f t="shared" si="411"/>
        <v/>
      </c>
      <c r="O937" s="195" t="str">
        <f t="shared" si="412"/>
        <v/>
      </c>
      <c r="P937" s="195" t="str">
        <f t="shared" si="413"/>
        <v/>
      </c>
      <c r="Q937" s="195" t="str">
        <f t="shared" si="414"/>
        <v/>
      </c>
      <c r="R937" s="195" t="str">
        <f t="shared" si="415"/>
        <v/>
      </c>
      <c r="S937" s="195" t="str">
        <f t="shared" si="416"/>
        <v/>
      </c>
      <c r="T937" s="195" t="str">
        <f t="shared" si="417"/>
        <v/>
      </c>
      <c r="U937" s="195" t="str">
        <f t="shared" si="418"/>
        <v/>
      </c>
      <c r="V937" s="195" t="str">
        <f t="shared" si="419"/>
        <v/>
      </c>
      <c r="W937" s="195" t="str">
        <f t="shared" si="420"/>
        <v/>
      </c>
      <c r="X937" s="195" t="str">
        <f t="shared" si="421"/>
        <v/>
      </c>
      <c r="Y937" s="195" t="str">
        <f t="shared" si="422"/>
        <v/>
      </c>
      <c r="Z937" s="195" t="str">
        <f t="shared" si="423"/>
        <v/>
      </c>
      <c r="AA937" s="195" t="str">
        <f t="shared" si="424"/>
        <v/>
      </c>
      <c r="AB937" s="195" t="str">
        <f t="shared" si="425"/>
        <v/>
      </c>
      <c r="AC937" s="195" t="str">
        <f t="shared" si="426"/>
        <v/>
      </c>
      <c r="AD937" s="195" t="str">
        <f t="shared" si="427"/>
        <v/>
      </c>
      <c r="AE937" s="195" t="str">
        <f t="shared" si="428"/>
        <v/>
      </c>
      <c r="AF937" s="195" t="str">
        <f t="shared" si="429"/>
        <v/>
      </c>
      <c r="AG937" s="195" t="str">
        <f t="shared" si="430"/>
        <v/>
      </c>
      <c r="AH937" s="195" t="str">
        <f t="shared" si="431"/>
        <v/>
      </c>
      <c r="AI937" s="195" t="str">
        <f t="shared" si="432"/>
        <v/>
      </c>
      <c r="AJ937" s="195" t="str">
        <f t="shared" si="433"/>
        <v/>
      </c>
    </row>
    <row r="938" spans="1:36" x14ac:dyDescent="0.5">
      <c r="A938" s="226">
        <v>936</v>
      </c>
      <c r="C938" s="85" t="s">
        <v>2557</v>
      </c>
      <c r="D938" s="86" t="s">
        <v>775</v>
      </c>
      <c r="E938" s="87"/>
      <c r="F938" s="90"/>
      <c r="G938" s="89" t="str">
        <f t="shared" ca="1" si="409"/>
        <v/>
      </c>
      <c r="H938" s="90"/>
      <c r="I938" s="90"/>
      <c r="J938" s="91"/>
      <c r="K938" s="118"/>
      <c r="L938" s="87"/>
      <c r="M938" s="193" t="str">
        <f t="shared" si="410"/>
        <v/>
      </c>
      <c r="N938" s="193" t="str">
        <f t="shared" si="411"/>
        <v/>
      </c>
      <c r="O938" s="193" t="str">
        <f t="shared" si="412"/>
        <v/>
      </c>
      <c r="P938" s="193" t="str">
        <f t="shared" si="413"/>
        <v/>
      </c>
      <c r="Q938" s="193" t="str">
        <f t="shared" si="414"/>
        <v/>
      </c>
      <c r="R938" s="193" t="str">
        <f t="shared" si="415"/>
        <v/>
      </c>
      <c r="S938" s="193" t="str">
        <f t="shared" si="416"/>
        <v/>
      </c>
      <c r="T938" s="193" t="str">
        <f t="shared" si="417"/>
        <v/>
      </c>
      <c r="U938" s="193" t="str">
        <f t="shared" si="418"/>
        <v/>
      </c>
      <c r="V938" s="193" t="str">
        <f t="shared" si="419"/>
        <v/>
      </c>
      <c r="W938" s="193" t="str">
        <f t="shared" si="420"/>
        <v/>
      </c>
      <c r="X938" s="193" t="str">
        <f t="shared" si="421"/>
        <v/>
      </c>
      <c r="Y938" s="193" t="str">
        <f t="shared" si="422"/>
        <v/>
      </c>
      <c r="Z938" s="193" t="str">
        <f t="shared" si="423"/>
        <v/>
      </c>
      <c r="AA938" s="193" t="str">
        <f t="shared" si="424"/>
        <v/>
      </c>
      <c r="AB938" s="193" t="str">
        <f t="shared" si="425"/>
        <v/>
      </c>
      <c r="AC938" s="193" t="str">
        <f t="shared" si="426"/>
        <v/>
      </c>
      <c r="AD938" s="193" t="str">
        <f t="shared" si="427"/>
        <v/>
      </c>
      <c r="AE938" s="193" t="str">
        <f t="shared" si="428"/>
        <v/>
      </c>
      <c r="AF938" s="193" t="str">
        <f t="shared" si="429"/>
        <v/>
      </c>
      <c r="AG938" s="193" t="str">
        <f t="shared" si="430"/>
        <v/>
      </c>
      <c r="AH938" s="193" t="str">
        <f t="shared" si="431"/>
        <v/>
      </c>
      <c r="AI938" s="193" t="str">
        <f t="shared" si="432"/>
        <v/>
      </c>
      <c r="AJ938" s="193" t="str">
        <f t="shared" si="433"/>
        <v/>
      </c>
    </row>
    <row r="939" spans="1:36" x14ac:dyDescent="0.5">
      <c r="A939" s="226">
        <v>937</v>
      </c>
      <c r="C939" s="15" t="s">
        <v>2558</v>
      </c>
      <c r="D939" s="16" t="s">
        <v>776</v>
      </c>
      <c r="E939" s="26"/>
      <c r="F939" s="28"/>
      <c r="G939" s="17" t="str">
        <f t="shared" ca="1" si="409"/>
        <v/>
      </c>
      <c r="H939" s="28"/>
      <c r="I939" s="28"/>
      <c r="J939" s="30"/>
      <c r="K939" s="189">
        <f t="shared" ref="K939:K956" si="436">$K$938</f>
        <v>0</v>
      </c>
      <c r="L939" s="26"/>
      <c r="M939" s="194" t="str">
        <f t="shared" si="410"/>
        <v/>
      </c>
      <c r="N939" s="194" t="str">
        <f t="shared" si="411"/>
        <v/>
      </c>
      <c r="O939" s="194" t="str">
        <f t="shared" si="412"/>
        <v/>
      </c>
      <c r="P939" s="194" t="str">
        <f t="shared" si="413"/>
        <v/>
      </c>
      <c r="Q939" s="194" t="str">
        <f t="shared" si="414"/>
        <v/>
      </c>
      <c r="R939" s="194" t="str">
        <f t="shared" si="415"/>
        <v/>
      </c>
      <c r="S939" s="194" t="str">
        <f t="shared" si="416"/>
        <v/>
      </c>
      <c r="T939" s="194" t="str">
        <f t="shared" si="417"/>
        <v/>
      </c>
      <c r="U939" s="194" t="str">
        <f t="shared" si="418"/>
        <v/>
      </c>
      <c r="V939" s="194" t="str">
        <f t="shared" si="419"/>
        <v/>
      </c>
      <c r="W939" s="194" t="str">
        <f t="shared" si="420"/>
        <v/>
      </c>
      <c r="X939" s="194" t="str">
        <f t="shared" si="421"/>
        <v/>
      </c>
      <c r="Y939" s="194" t="str">
        <f t="shared" si="422"/>
        <v/>
      </c>
      <c r="Z939" s="194" t="str">
        <f t="shared" si="423"/>
        <v/>
      </c>
      <c r="AA939" s="194" t="str">
        <f t="shared" si="424"/>
        <v/>
      </c>
      <c r="AB939" s="194" t="str">
        <f t="shared" si="425"/>
        <v/>
      </c>
      <c r="AC939" s="194" t="str">
        <f t="shared" si="426"/>
        <v/>
      </c>
      <c r="AD939" s="194" t="str">
        <f t="shared" si="427"/>
        <v/>
      </c>
      <c r="AE939" s="194" t="str">
        <f t="shared" si="428"/>
        <v/>
      </c>
      <c r="AF939" s="194" t="str">
        <f t="shared" si="429"/>
        <v/>
      </c>
      <c r="AG939" s="194" t="str">
        <f t="shared" si="430"/>
        <v/>
      </c>
      <c r="AH939" s="194" t="str">
        <f t="shared" si="431"/>
        <v/>
      </c>
      <c r="AI939" s="194" t="str">
        <f t="shared" si="432"/>
        <v/>
      </c>
      <c r="AJ939" s="194" t="str">
        <f t="shared" si="433"/>
        <v/>
      </c>
    </row>
    <row r="940" spans="1:36" x14ac:dyDescent="0.5">
      <c r="A940" s="226">
        <v>938</v>
      </c>
      <c r="C940" s="15" t="s">
        <v>2556</v>
      </c>
      <c r="D940" s="16" t="s">
        <v>774</v>
      </c>
      <c r="E940" s="26"/>
      <c r="F940" s="28"/>
      <c r="G940" s="17" t="str">
        <f t="shared" ca="1" si="409"/>
        <v/>
      </c>
      <c r="H940" s="28"/>
      <c r="I940" s="28"/>
      <c r="J940" s="30"/>
      <c r="K940" s="189">
        <f t="shared" si="436"/>
        <v>0</v>
      </c>
      <c r="L940" s="26"/>
      <c r="M940" s="194" t="str">
        <f t="shared" si="410"/>
        <v/>
      </c>
      <c r="N940" s="194" t="str">
        <f t="shared" si="411"/>
        <v/>
      </c>
      <c r="O940" s="194" t="str">
        <f t="shared" si="412"/>
        <v/>
      </c>
      <c r="P940" s="194" t="str">
        <f t="shared" si="413"/>
        <v/>
      </c>
      <c r="Q940" s="194" t="str">
        <f t="shared" si="414"/>
        <v/>
      </c>
      <c r="R940" s="194" t="str">
        <f t="shared" si="415"/>
        <v/>
      </c>
      <c r="S940" s="194" t="str">
        <f t="shared" si="416"/>
        <v/>
      </c>
      <c r="T940" s="194" t="str">
        <f t="shared" si="417"/>
        <v/>
      </c>
      <c r="U940" s="194" t="str">
        <f t="shared" si="418"/>
        <v/>
      </c>
      <c r="V940" s="194" t="str">
        <f t="shared" si="419"/>
        <v/>
      </c>
      <c r="W940" s="194" t="str">
        <f t="shared" si="420"/>
        <v/>
      </c>
      <c r="X940" s="194" t="str">
        <f t="shared" si="421"/>
        <v/>
      </c>
      <c r="Y940" s="194" t="str">
        <f t="shared" si="422"/>
        <v/>
      </c>
      <c r="Z940" s="194" t="str">
        <f t="shared" si="423"/>
        <v/>
      </c>
      <c r="AA940" s="194" t="str">
        <f t="shared" si="424"/>
        <v/>
      </c>
      <c r="AB940" s="194" t="str">
        <f t="shared" si="425"/>
        <v/>
      </c>
      <c r="AC940" s="194" t="str">
        <f t="shared" si="426"/>
        <v/>
      </c>
      <c r="AD940" s="194" t="str">
        <f t="shared" si="427"/>
        <v/>
      </c>
      <c r="AE940" s="194" t="str">
        <f t="shared" si="428"/>
        <v/>
      </c>
      <c r="AF940" s="194" t="str">
        <f t="shared" si="429"/>
        <v/>
      </c>
      <c r="AG940" s="194" t="str">
        <f t="shared" si="430"/>
        <v/>
      </c>
      <c r="AH940" s="194" t="str">
        <f t="shared" si="431"/>
        <v/>
      </c>
      <c r="AI940" s="194" t="str">
        <f t="shared" si="432"/>
        <v/>
      </c>
      <c r="AJ940" s="194" t="str">
        <f t="shared" si="433"/>
        <v/>
      </c>
    </row>
    <row r="941" spans="1:36" x14ac:dyDescent="0.5">
      <c r="A941" s="226">
        <v>939</v>
      </c>
      <c r="C941" s="15" t="s">
        <v>2560</v>
      </c>
      <c r="D941" s="16" t="s">
        <v>778</v>
      </c>
      <c r="E941" s="26"/>
      <c r="F941" s="28"/>
      <c r="G941" s="17" t="str">
        <f t="shared" ca="1" si="409"/>
        <v/>
      </c>
      <c r="H941" s="28"/>
      <c r="I941" s="28"/>
      <c r="J941" s="30"/>
      <c r="K941" s="189">
        <f t="shared" si="436"/>
        <v>0</v>
      </c>
      <c r="L941" s="26"/>
      <c r="M941" s="194" t="str">
        <f t="shared" si="410"/>
        <v/>
      </c>
      <c r="N941" s="194" t="str">
        <f t="shared" si="411"/>
        <v/>
      </c>
      <c r="O941" s="194" t="str">
        <f t="shared" si="412"/>
        <v/>
      </c>
      <c r="P941" s="194" t="str">
        <f t="shared" si="413"/>
        <v/>
      </c>
      <c r="Q941" s="194" t="str">
        <f t="shared" si="414"/>
        <v/>
      </c>
      <c r="R941" s="194" t="str">
        <f t="shared" si="415"/>
        <v/>
      </c>
      <c r="S941" s="194" t="str">
        <f t="shared" si="416"/>
        <v/>
      </c>
      <c r="T941" s="194" t="str">
        <f t="shared" si="417"/>
        <v/>
      </c>
      <c r="U941" s="194" t="str">
        <f t="shared" si="418"/>
        <v/>
      </c>
      <c r="V941" s="194" t="str">
        <f t="shared" si="419"/>
        <v/>
      </c>
      <c r="W941" s="194" t="str">
        <f t="shared" si="420"/>
        <v/>
      </c>
      <c r="X941" s="194" t="str">
        <f t="shared" si="421"/>
        <v/>
      </c>
      <c r="Y941" s="194" t="str">
        <f t="shared" si="422"/>
        <v/>
      </c>
      <c r="Z941" s="194" t="str">
        <f t="shared" si="423"/>
        <v/>
      </c>
      <c r="AA941" s="194" t="str">
        <f t="shared" si="424"/>
        <v/>
      </c>
      <c r="AB941" s="194" t="str">
        <f t="shared" si="425"/>
        <v/>
      </c>
      <c r="AC941" s="194" t="str">
        <f t="shared" si="426"/>
        <v/>
      </c>
      <c r="AD941" s="194" t="str">
        <f t="shared" si="427"/>
        <v/>
      </c>
      <c r="AE941" s="194" t="str">
        <f t="shared" si="428"/>
        <v/>
      </c>
      <c r="AF941" s="194" t="str">
        <f t="shared" si="429"/>
        <v/>
      </c>
      <c r="AG941" s="194" t="str">
        <f t="shared" si="430"/>
        <v/>
      </c>
      <c r="AH941" s="194" t="str">
        <f t="shared" si="431"/>
        <v/>
      </c>
      <c r="AI941" s="194" t="str">
        <f t="shared" si="432"/>
        <v/>
      </c>
      <c r="AJ941" s="194" t="str">
        <f t="shared" si="433"/>
        <v/>
      </c>
    </row>
    <row r="942" spans="1:36" x14ac:dyDescent="0.5">
      <c r="A942" s="226">
        <v>940</v>
      </c>
      <c r="C942" s="15" t="s">
        <v>2559</v>
      </c>
      <c r="D942" s="16" t="s">
        <v>777</v>
      </c>
      <c r="E942" s="26"/>
      <c r="F942" s="28"/>
      <c r="G942" s="17" t="str">
        <f t="shared" ca="1" si="409"/>
        <v/>
      </c>
      <c r="H942" s="28"/>
      <c r="I942" s="28"/>
      <c r="J942" s="30"/>
      <c r="K942" s="189">
        <f t="shared" si="436"/>
        <v>0</v>
      </c>
      <c r="L942" s="26"/>
      <c r="M942" s="194" t="str">
        <f t="shared" si="410"/>
        <v/>
      </c>
      <c r="N942" s="194" t="str">
        <f t="shared" si="411"/>
        <v/>
      </c>
      <c r="O942" s="194" t="str">
        <f t="shared" si="412"/>
        <v/>
      </c>
      <c r="P942" s="194" t="str">
        <f t="shared" si="413"/>
        <v/>
      </c>
      <c r="Q942" s="194" t="str">
        <f t="shared" si="414"/>
        <v/>
      </c>
      <c r="R942" s="194" t="str">
        <f t="shared" si="415"/>
        <v/>
      </c>
      <c r="S942" s="194" t="str">
        <f t="shared" si="416"/>
        <v/>
      </c>
      <c r="T942" s="194" t="str">
        <f t="shared" si="417"/>
        <v/>
      </c>
      <c r="U942" s="194" t="str">
        <f t="shared" si="418"/>
        <v/>
      </c>
      <c r="V942" s="194" t="str">
        <f t="shared" si="419"/>
        <v/>
      </c>
      <c r="W942" s="194" t="str">
        <f t="shared" si="420"/>
        <v/>
      </c>
      <c r="X942" s="194" t="str">
        <f t="shared" si="421"/>
        <v/>
      </c>
      <c r="Y942" s="194" t="str">
        <f t="shared" si="422"/>
        <v/>
      </c>
      <c r="Z942" s="194" t="str">
        <f t="shared" si="423"/>
        <v/>
      </c>
      <c r="AA942" s="194" t="str">
        <f t="shared" si="424"/>
        <v/>
      </c>
      <c r="AB942" s="194" t="str">
        <f t="shared" si="425"/>
        <v/>
      </c>
      <c r="AC942" s="194" t="str">
        <f t="shared" si="426"/>
        <v/>
      </c>
      <c r="AD942" s="194" t="str">
        <f t="shared" si="427"/>
        <v/>
      </c>
      <c r="AE942" s="194" t="str">
        <f t="shared" si="428"/>
        <v/>
      </c>
      <c r="AF942" s="194" t="str">
        <f t="shared" si="429"/>
        <v/>
      </c>
      <c r="AG942" s="194" t="str">
        <f t="shared" si="430"/>
        <v/>
      </c>
      <c r="AH942" s="194" t="str">
        <f t="shared" si="431"/>
        <v/>
      </c>
      <c r="AI942" s="194" t="str">
        <f t="shared" si="432"/>
        <v/>
      </c>
      <c r="AJ942" s="194" t="str">
        <f t="shared" si="433"/>
        <v/>
      </c>
    </row>
    <row r="943" spans="1:36" x14ac:dyDescent="0.5">
      <c r="A943" s="226">
        <v>941</v>
      </c>
      <c r="C943" s="15" t="s">
        <v>2561</v>
      </c>
      <c r="D943" s="16" t="s">
        <v>779</v>
      </c>
      <c r="E943" s="26"/>
      <c r="F943" s="28"/>
      <c r="G943" s="17" t="str">
        <f t="shared" ca="1" si="409"/>
        <v/>
      </c>
      <c r="H943" s="28"/>
      <c r="I943" s="28"/>
      <c r="J943" s="30"/>
      <c r="K943" s="189">
        <f t="shared" si="436"/>
        <v>0</v>
      </c>
      <c r="L943" s="26"/>
      <c r="M943" s="194" t="str">
        <f t="shared" si="410"/>
        <v/>
      </c>
      <c r="N943" s="194" t="str">
        <f t="shared" si="411"/>
        <v/>
      </c>
      <c r="O943" s="194" t="str">
        <f t="shared" si="412"/>
        <v/>
      </c>
      <c r="P943" s="194" t="str">
        <f t="shared" si="413"/>
        <v/>
      </c>
      <c r="Q943" s="194" t="str">
        <f t="shared" si="414"/>
        <v/>
      </c>
      <c r="R943" s="194" t="str">
        <f t="shared" si="415"/>
        <v/>
      </c>
      <c r="S943" s="194" t="str">
        <f t="shared" si="416"/>
        <v/>
      </c>
      <c r="T943" s="194" t="str">
        <f t="shared" si="417"/>
        <v/>
      </c>
      <c r="U943" s="194" t="str">
        <f t="shared" si="418"/>
        <v/>
      </c>
      <c r="V943" s="194" t="str">
        <f t="shared" si="419"/>
        <v/>
      </c>
      <c r="W943" s="194" t="str">
        <f t="shared" si="420"/>
        <v/>
      </c>
      <c r="X943" s="194" t="str">
        <f t="shared" si="421"/>
        <v/>
      </c>
      <c r="Y943" s="194" t="str">
        <f t="shared" si="422"/>
        <v/>
      </c>
      <c r="Z943" s="194" t="str">
        <f t="shared" si="423"/>
        <v/>
      </c>
      <c r="AA943" s="194" t="str">
        <f t="shared" si="424"/>
        <v/>
      </c>
      <c r="AB943" s="194" t="str">
        <f t="shared" si="425"/>
        <v/>
      </c>
      <c r="AC943" s="194" t="str">
        <f t="shared" si="426"/>
        <v/>
      </c>
      <c r="AD943" s="194" t="str">
        <f t="shared" si="427"/>
        <v/>
      </c>
      <c r="AE943" s="194" t="str">
        <f t="shared" si="428"/>
        <v/>
      </c>
      <c r="AF943" s="194" t="str">
        <f t="shared" si="429"/>
        <v/>
      </c>
      <c r="AG943" s="194" t="str">
        <f t="shared" si="430"/>
        <v/>
      </c>
      <c r="AH943" s="194" t="str">
        <f t="shared" si="431"/>
        <v/>
      </c>
      <c r="AI943" s="194" t="str">
        <f t="shared" si="432"/>
        <v/>
      </c>
      <c r="AJ943" s="194" t="str">
        <f t="shared" si="433"/>
        <v/>
      </c>
    </row>
    <row r="944" spans="1:36" x14ac:dyDescent="0.5">
      <c r="A944" s="226">
        <v>942</v>
      </c>
      <c r="C944" s="15" t="s">
        <v>2562</v>
      </c>
      <c r="D944" s="16" t="s">
        <v>780</v>
      </c>
      <c r="E944" s="26"/>
      <c r="F944" s="28"/>
      <c r="G944" s="17" t="str">
        <f t="shared" ca="1" si="409"/>
        <v/>
      </c>
      <c r="H944" s="28"/>
      <c r="I944" s="28"/>
      <c r="J944" s="30"/>
      <c r="K944" s="189">
        <f t="shared" si="436"/>
        <v>0</v>
      </c>
      <c r="L944" s="26"/>
      <c r="M944" s="194" t="str">
        <f t="shared" si="410"/>
        <v/>
      </c>
      <c r="N944" s="194" t="str">
        <f t="shared" si="411"/>
        <v/>
      </c>
      <c r="O944" s="194" t="str">
        <f t="shared" si="412"/>
        <v/>
      </c>
      <c r="P944" s="194" t="str">
        <f t="shared" si="413"/>
        <v/>
      </c>
      <c r="Q944" s="194" t="str">
        <f t="shared" si="414"/>
        <v/>
      </c>
      <c r="R944" s="194" t="str">
        <f t="shared" si="415"/>
        <v/>
      </c>
      <c r="S944" s="194" t="str">
        <f t="shared" si="416"/>
        <v/>
      </c>
      <c r="T944" s="194" t="str">
        <f t="shared" si="417"/>
        <v/>
      </c>
      <c r="U944" s="194" t="str">
        <f t="shared" si="418"/>
        <v/>
      </c>
      <c r="V944" s="194" t="str">
        <f t="shared" si="419"/>
        <v/>
      </c>
      <c r="W944" s="194" t="str">
        <f t="shared" si="420"/>
        <v/>
      </c>
      <c r="X944" s="194" t="str">
        <f t="shared" si="421"/>
        <v/>
      </c>
      <c r="Y944" s="194" t="str">
        <f t="shared" si="422"/>
        <v/>
      </c>
      <c r="Z944" s="194" t="str">
        <f t="shared" si="423"/>
        <v/>
      </c>
      <c r="AA944" s="194" t="str">
        <f t="shared" si="424"/>
        <v/>
      </c>
      <c r="AB944" s="194" t="str">
        <f t="shared" si="425"/>
        <v/>
      </c>
      <c r="AC944" s="194" t="str">
        <f t="shared" si="426"/>
        <v/>
      </c>
      <c r="AD944" s="194" t="str">
        <f t="shared" si="427"/>
        <v/>
      </c>
      <c r="AE944" s="194" t="str">
        <f t="shared" si="428"/>
        <v/>
      </c>
      <c r="AF944" s="194" t="str">
        <f t="shared" si="429"/>
        <v/>
      </c>
      <c r="AG944" s="194" t="str">
        <f t="shared" si="430"/>
        <v/>
      </c>
      <c r="AH944" s="194" t="str">
        <f t="shared" si="431"/>
        <v/>
      </c>
      <c r="AI944" s="194" t="str">
        <f t="shared" si="432"/>
        <v/>
      </c>
      <c r="AJ944" s="194" t="str">
        <f t="shared" si="433"/>
        <v/>
      </c>
    </row>
    <row r="945" spans="1:36" x14ac:dyDescent="0.5">
      <c r="A945" s="226">
        <v>943</v>
      </c>
      <c r="C945" s="15" t="s">
        <v>2563</v>
      </c>
      <c r="D945" s="16" t="s">
        <v>781</v>
      </c>
      <c r="E945" s="26"/>
      <c r="F945" s="28"/>
      <c r="G945" s="17" t="str">
        <f t="shared" ca="1" si="409"/>
        <v/>
      </c>
      <c r="H945" s="28"/>
      <c r="I945" s="28"/>
      <c r="J945" s="30"/>
      <c r="K945" s="189">
        <f t="shared" si="436"/>
        <v>0</v>
      </c>
      <c r="L945" s="26"/>
      <c r="M945" s="194" t="str">
        <f t="shared" si="410"/>
        <v/>
      </c>
      <c r="N945" s="194" t="str">
        <f t="shared" si="411"/>
        <v/>
      </c>
      <c r="O945" s="194" t="str">
        <f t="shared" si="412"/>
        <v/>
      </c>
      <c r="P945" s="194" t="str">
        <f t="shared" si="413"/>
        <v/>
      </c>
      <c r="Q945" s="194" t="str">
        <f t="shared" si="414"/>
        <v/>
      </c>
      <c r="R945" s="194" t="str">
        <f t="shared" si="415"/>
        <v/>
      </c>
      <c r="S945" s="194" t="str">
        <f t="shared" si="416"/>
        <v/>
      </c>
      <c r="T945" s="194" t="str">
        <f t="shared" si="417"/>
        <v/>
      </c>
      <c r="U945" s="194" t="str">
        <f t="shared" si="418"/>
        <v/>
      </c>
      <c r="V945" s="194" t="str">
        <f t="shared" si="419"/>
        <v/>
      </c>
      <c r="W945" s="194" t="str">
        <f t="shared" si="420"/>
        <v/>
      </c>
      <c r="X945" s="194" t="str">
        <f t="shared" si="421"/>
        <v/>
      </c>
      <c r="Y945" s="194" t="str">
        <f t="shared" si="422"/>
        <v/>
      </c>
      <c r="Z945" s="194" t="str">
        <f t="shared" si="423"/>
        <v/>
      </c>
      <c r="AA945" s="194" t="str">
        <f t="shared" si="424"/>
        <v/>
      </c>
      <c r="AB945" s="194" t="str">
        <f t="shared" si="425"/>
        <v/>
      </c>
      <c r="AC945" s="194" t="str">
        <f t="shared" si="426"/>
        <v/>
      </c>
      <c r="AD945" s="194" t="str">
        <f t="shared" si="427"/>
        <v/>
      </c>
      <c r="AE945" s="194" t="str">
        <f t="shared" si="428"/>
        <v/>
      </c>
      <c r="AF945" s="194" t="str">
        <f t="shared" si="429"/>
        <v/>
      </c>
      <c r="AG945" s="194" t="str">
        <f t="shared" si="430"/>
        <v/>
      </c>
      <c r="AH945" s="194" t="str">
        <f t="shared" si="431"/>
        <v/>
      </c>
      <c r="AI945" s="194" t="str">
        <f t="shared" si="432"/>
        <v/>
      </c>
      <c r="AJ945" s="194" t="str">
        <f t="shared" si="433"/>
        <v/>
      </c>
    </row>
    <row r="946" spans="1:36" x14ac:dyDescent="0.5">
      <c r="A946" s="226">
        <v>944</v>
      </c>
      <c r="C946" s="15" t="s">
        <v>2565</v>
      </c>
      <c r="D946" s="16" t="s">
        <v>783</v>
      </c>
      <c r="E946" s="26"/>
      <c r="F946" s="28"/>
      <c r="G946" s="17" t="str">
        <f t="shared" ca="1" si="409"/>
        <v/>
      </c>
      <c r="H946" s="28"/>
      <c r="I946" s="28"/>
      <c r="J946" s="30"/>
      <c r="K946" s="189">
        <f t="shared" si="436"/>
        <v>0</v>
      </c>
      <c r="L946" s="26"/>
      <c r="M946" s="194" t="str">
        <f t="shared" si="410"/>
        <v/>
      </c>
      <c r="N946" s="194" t="str">
        <f t="shared" si="411"/>
        <v/>
      </c>
      <c r="O946" s="194" t="str">
        <f t="shared" si="412"/>
        <v/>
      </c>
      <c r="P946" s="194" t="str">
        <f t="shared" si="413"/>
        <v/>
      </c>
      <c r="Q946" s="194" t="str">
        <f t="shared" si="414"/>
        <v/>
      </c>
      <c r="R946" s="194" t="str">
        <f t="shared" si="415"/>
        <v/>
      </c>
      <c r="S946" s="194" t="str">
        <f t="shared" si="416"/>
        <v/>
      </c>
      <c r="T946" s="194" t="str">
        <f t="shared" si="417"/>
        <v/>
      </c>
      <c r="U946" s="194" t="str">
        <f t="shared" si="418"/>
        <v/>
      </c>
      <c r="V946" s="194" t="str">
        <f t="shared" si="419"/>
        <v/>
      </c>
      <c r="W946" s="194" t="str">
        <f t="shared" si="420"/>
        <v/>
      </c>
      <c r="X946" s="194" t="str">
        <f t="shared" si="421"/>
        <v/>
      </c>
      <c r="Y946" s="194" t="str">
        <f t="shared" si="422"/>
        <v/>
      </c>
      <c r="Z946" s="194" t="str">
        <f t="shared" si="423"/>
        <v/>
      </c>
      <c r="AA946" s="194" t="str">
        <f t="shared" si="424"/>
        <v/>
      </c>
      <c r="AB946" s="194" t="str">
        <f t="shared" si="425"/>
        <v/>
      </c>
      <c r="AC946" s="194" t="str">
        <f t="shared" si="426"/>
        <v/>
      </c>
      <c r="AD946" s="194" t="str">
        <f t="shared" si="427"/>
        <v/>
      </c>
      <c r="AE946" s="194" t="str">
        <f t="shared" si="428"/>
        <v/>
      </c>
      <c r="AF946" s="194" t="str">
        <f t="shared" si="429"/>
        <v/>
      </c>
      <c r="AG946" s="194" t="str">
        <f t="shared" si="430"/>
        <v/>
      </c>
      <c r="AH946" s="194" t="str">
        <f t="shared" si="431"/>
        <v/>
      </c>
      <c r="AI946" s="194" t="str">
        <f t="shared" si="432"/>
        <v/>
      </c>
      <c r="AJ946" s="194" t="str">
        <f t="shared" si="433"/>
        <v/>
      </c>
    </row>
    <row r="947" spans="1:36" x14ac:dyDescent="0.5">
      <c r="A947" s="226">
        <v>945</v>
      </c>
      <c r="C947" s="15" t="s">
        <v>2566</v>
      </c>
      <c r="D947" s="16" t="s">
        <v>784</v>
      </c>
      <c r="E947" s="26"/>
      <c r="F947" s="28"/>
      <c r="G947" s="17" t="str">
        <f t="shared" ca="1" si="409"/>
        <v/>
      </c>
      <c r="H947" s="28"/>
      <c r="I947" s="28"/>
      <c r="J947" s="30"/>
      <c r="K947" s="189">
        <f t="shared" si="436"/>
        <v>0</v>
      </c>
      <c r="L947" s="26"/>
      <c r="M947" s="194" t="str">
        <f t="shared" si="410"/>
        <v/>
      </c>
      <c r="N947" s="194" t="str">
        <f t="shared" si="411"/>
        <v/>
      </c>
      <c r="O947" s="194" t="str">
        <f t="shared" si="412"/>
        <v/>
      </c>
      <c r="P947" s="194" t="str">
        <f t="shared" si="413"/>
        <v/>
      </c>
      <c r="Q947" s="194" t="str">
        <f t="shared" si="414"/>
        <v/>
      </c>
      <c r="R947" s="194" t="str">
        <f t="shared" si="415"/>
        <v/>
      </c>
      <c r="S947" s="194" t="str">
        <f t="shared" si="416"/>
        <v/>
      </c>
      <c r="T947" s="194" t="str">
        <f t="shared" si="417"/>
        <v/>
      </c>
      <c r="U947" s="194" t="str">
        <f t="shared" si="418"/>
        <v/>
      </c>
      <c r="V947" s="194" t="str">
        <f t="shared" si="419"/>
        <v/>
      </c>
      <c r="W947" s="194" t="str">
        <f t="shared" si="420"/>
        <v/>
      </c>
      <c r="X947" s="194" t="str">
        <f t="shared" si="421"/>
        <v/>
      </c>
      <c r="Y947" s="194" t="str">
        <f t="shared" si="422"/>
        <v/>
      </c>
      <c r="Z947" s="194" t="str">
        <f t="shared" si="423"/>
        <v/>
      </c>
      <c r="AA947" s="194" t="str">
        <f t="shared" si="424"/>
        <v/>
      </c>
      <c r="AB947" s="194" t="str">
        <f t="shared" si="425"/>
        <v/>
      </c>
      <c r="AC947" s="194" t="str">
        <f t="shared" si="426"/>
        <v/>
      </c>
      <c r="AD947" s="194" t="str">
        <f t="shared" si="427"/>
        <v/>
      </c>
      <c r="AE947" s="194" t="str">
        <f t="shared" si="428"/>
        <v/>
      </c>
      <c r="AF947" s="194" t="str">
        <f t="shared" si="429"/>
        <v/>
      </c>
      <c r="AG947" s="194" t="str">
        <f t="shared" si="430"/>
        <v/>
      </c>
      <c r="AH947" s="194" t="str">
        <f t="shared" si="431"/>
        <v/>
      </c>
      <c r="AI947" s="194" t="str">
        <f t="shared" si="432"/>
        <v/>
      </c>
      <c r="AJ947" s="194" t="str">
        <f t="shared" si="433"/>
        <v/>
      </c>
    </row>
    <row r="948" spans="1:36" x14ac:dyDescent="0.5">
      <c r="A948" s="226">
        <v>946</v>
      </c>
      <c r="C948" s="15" t="s">
        <v>2567</v>
      </c>
      <c r="D948" s="16" t="s">
        <v>785</v>
      </c>
      <c r="E948" s="26"/>
      <c r="F948" s="28"/>
      <c r="G948" s="17" t="str">
        <f t="shared" ca="1" si="409"/>
        <v/>
      </c>
      <c r="H948" s="28"/>
      <c r="I948" s="28"/>
      <c r="J948" s="30"/>
      <c r="K948" s="189">
        <f t="shared" si="436"/>
        <v>0</v>
      </c>
      <c r="L948" s="26"/>
      <c r="M948" s="194" t="str">
        <f t="shared" si="410"/>
        <v/>
      </c>
      <c r="N948" s="194" t="str">
        <f t="shared" si="411"/>
        <v/>
      </c>
      <c r="O948" s="194" t="str">
        <f t="shared" si="412"/>
        <v/>
      </c>
      <c r="P948" s="194" t="str">
        <f t="shared" si="413"/>
        <v/>
      </c>
      <c r="Q948" s="194" t="str">
        <f t="shared" si="414"/>
        <v/>
      </c>
      <c r="R948" s="194" t="str">
        <f t="shared" si="415"/>
        <v/>
      </c>
      <c r="S948" s="194" t="str">
        <f t="shared" si="416"/>
        <v/>
      </c>
      <c r="T948" s="194" t="str">
        <f t="shared" si="417"/>
        <v/>
      </c>
      <c r="U948" s="194" t="str">
        <f t="shared" si="418"/>
        <v/>
      </c>
      <c r="V948" s="194" t="str">
        <f t="shared" si="419"/>
        <v/>
      </c>
      <c r="W948" s="194" t="str">
        <f t="shared" si="420"/>
        <v/>
      </c>
      <c r="X948" s="194" t="str">
        <f t="shared" si="421"/>
        <v/>
      </c>
      <c r="Y948" s="194" t="str">
        <f t="shared" si="422"/>
        <v/>
      </c>
      <c r="Z948" s="194" t="str">
        <f t="shared" si="423"/>
        <v/>
      </c>
      <c r="AA948" s="194" t="str">
        <f t="shared" si="424"/>
        <v/>
      </c>
      <c r="AB948" s="194" t="str">
        <f t="shared" si="425"/>
        <v/>
      </c>
      <c r="AC948" s="194" t="str">
        <f t="shared" si="426"/>
        <v/>
      </c>
      <c r="AD948" s="194" t="str">
        <f t="shared" si="427"/>
        <v/>
      </c>
      <c r="AE948" s="194" t="str">
        <f t="shared" si="428"/>
        <v/>
      </c>
      <c r="AF948" s="194" t="str">
        <f t="shared" si="429"/>
        <v/>
      </c>
      <c r="AG948" s="194" t="str">
        <f t="shared" si="430"/>
        <v/>
      </c>
      <c r="AH948" s="194" t="str">
        <f t="shared" si="431"/>
        <v/>
      </c>
      <c r="AI948" s="194" t="str">
        <f t="shared" si="432"/>
        <v/>
      </c>
      <c r="AJ948" s="194" t="str">
        <f t="shared" si="433"/>
        <v/>
      </c>
    </row>
    <row r="949" spans="1:36" x14ac:dyDescent="0.5">
      <c r="A949" s="226">
        <v>947</v>
      </c>
      <c r="C949" s="15" t="s">
        <v>2568</v>
      </c>
      <c r="D949" s="16" t="s">
        <v>786</v>
      </c>
      <c r="E949" s="26"/>
      <c r="F949" s="28"/>
      <c r="G949" s="17" t="str">
        <f t="shared" ca="1" si="409"/>
        <v/>
      </c>
      <c r="H949" s="28"/>
      <c r="I949" s="28"/>
      <c r="J949" s="30"/>
      <c r="K949" s="189">
        <f t="shared" si="436"/>
        <v>0</v>
      </c>
      <c r="L949" s="26"/>
      <c r="M949" s="194" t="str">
        <f t="shared" si="410"/>
        <v/>
      </c>
      <c r="N949" s="194" t="str">
        <f t="shared" si="411"/>
        <v/>
      </c>
      <c r="O949" s="194" t="str">
        <f t="shared" si="412"/>
        <v/>
      </c>
      <c r="P949" s="194" t="str">
        <f t="shared" si="413"/>
        <v/>
      </c>
      <c r="Q949" s="194" t="str">
        <f t="shared" si="414"/>
        <v/>
      </c>
      <c r="R949" s="194" t="str">
        <f t="shared" si="415"/>
        <v/>
      </c>
      <c r="S949" s="194" t="str">
        <f t="shared" si="416"/>
        <v/>
      </c>
      <c r="T949" s="194" t="str">
        <f t="shared" si="417"/>
        <v/>
      </c>
      <c r="U949" s="194" t="str">
        <f t="shared" si="418"/>
        <v/>
      </c>
      <c r="V949" s="194" t="str">
        <f t="shared" si="419"/>
        <v/>
      </c>
      <c r="W949" s="194" t="str">
        <f t="shared" si="420"/>
        <v/>
      </c>
      <c r="X949" s="194" t="str">
        <f t="shared" si="421"/>
        <v/>
      </c>
      <c r="Y949" s="194" t="str">
        <f t="shared" si="422"/>
        <v/>
      </c>
      <c r="Z949" s="194" t="str">
        <f t="shared" si="423"/>
        <v/>
      </c>
      <c r="AA949" s="194" t="str">
        <f t="shared" si="424"/>
        <v/>
      </c>
      <c r="AB949" s="194" t="str">
        <f t="shared" si="425"/>
        <v/>
      </c>
      <c r="AC949" s="194" t="str">
        <f t="shared" si="426"/>
        <v/>
      </c>
      <c r="AD949" s="194" t="str">
        <f t="shared" si="427"/>
        <v/>
      </c>
      <c r="AE949" s="194" t="str">
        <f t="shared" si="428"/>
        <v/>
      </c>
      <c r="AF949" s="194" t="str">
        <f t="shared" si="429"/>
        <v/>
      </c>
      <c r="AG949" s="194" t="str">
        <f t="shared" si="430"/>
        <v/>
      </c>
      <c r="AH949" s="194" t="str">
        <f t="shared" si="431"/>
        <v/>
      </c>
      <c r="AI949" s="194" t="str">
        <f t="shared" si="432"/>
        <v/>
      </c>
      <c r="AJ949" s="194" t="str">
        <f t="shared" si="433"/>
        <v/>
      </c>
    </row>
    <row r="950" spans="1:36" x14ac:dyDescent="0.5">
      <c r="A950" s="226">
        <v>948</v>
      </c>
      <c r="C950" s="15" t="s">
        <v>2564</v>
      </c>
      <c r="D950" s="16" t="s">
        <v>782</v>
      </c>
      <c r="E950" s="26"/>
      <c r="F950" s="28"/>
      <c r="G950" s="17" t="str">
        <f t="shared" ca="1" si="409"/>
        <v/>
      </c>
      <c r="H950" s="28"/>
      <c r="I950" s="28"/>
      <c r="J950" s="30"/>
      <c r="K950" s="189">
        <f t="shared" si="436"/>
        <v>0</v>
      </c>
      <c r="L950" s="26"/>
      <c r="M950" s="194" t="str">
        <f t="shared" si="410"/>
        <v/>
      </c>
      <c r="N950" s="194" t="str">
        <f t="shared" si="411"/>
        <v/>
      </c>
      <c r="O950" s="194" t="str">
        <f t="shared" si="412"/>
        <v/>
      </c>
      <c r="P950" s="194" t="str">
        <f t="shared" si="413"/>
        <v/>
      </c>
      <c r="Q950" s="194" t="str">
        <f t="shared" si="414"/>
        <v/>
      </c>
      <c r="R950" s="194" t="str">
        <f t="shared" si="415"/>
        <v/>
      </c>
      <c r="S950" s="194" t="str">
        <f t="shared" si="416"/>
        <v/>
      </c>
      <c r="T950" s="194" t="str">
        <f t="shared" si="417"/>
        <v/>
      </c>
      <c r="U950" s="194" t="str">
        <f t="shared" si="418"/>
        <v/>
      </c>
      <c r="V950" s="194" t="str">
        <f t="shared" si="419"/>
        <v/>
      </c>
      <c r="W950" s="194" t="str">
        <f t="shared" si="420"/>
        <v/>
      </c>
      <c r="X950" s="194" t="str">
        <f t="shared" si="421"/>
        <v/>
      </c>
      <c r="Y950" s="194" t="str">
        <f t="shared" si="422"/>
        <v/>
      </c>
      <c r="Z950" s="194" t="str">
        <f t="shared" si="423"/>
        <v/>
      </c>
      <c r="AA950" s="194" t="str">
        <f t="shared" si="424"/>
        <v/>
      </c>
      <c r="AB950" s="194" t="str">
        <f t="shared" si="425"/>
        <v/>
      </c>
      <c r="AC950" s="194" t="str">
        <f t="shared" si="426"/>
        <v/>
      </c>
      <c r="AD950" s="194" t="str">
        <f t="shared" si="427"/>
        <v/>
      </c>
      <c r="AE950" s="194" t="str">
        <f t="shared" si="428"/>
        <v/>
      </c>
      <c r="AF950" s="194" t="str">
        <f t="shared" si="429"/>
        <v/>
      </c>
      <c r="AG950" s="194" t="str">
        <f t="shared" si="430"/>
        <v/>
      </c>
      <c r="AH950" s="194" t="str">
        <f t="shared" si="431"/>
        <v/>
      </c>
      <c r="AI950" s="194" t="str">
        <f t="shared" si="432"/>
        <v/>
      </c>
      <c r="AJ950" s="194" t="str">
        <f t="shared" si="433"/>
        <v/>
      </c>
    </row>
    <row r="951" spans="1:36" x14ac:dyDescent="0.5">
      <c r="A951" s="226">
        <v>949</v>
      </c>
      <c r="C951" s="15" t="s">
        <v>2569</v>
      </c>
      <c r="D951" s="16" t="s">
        <v>787</v>
      </c>
      <c r="E951" s="26"/>
      <c r="F951" s="28"/>
      <c r="G951" s="17" t="str">
        <f t="shared" ca="1" si="409"/>
        <v/>
      </c>
      <c r="H951" s="28"/>
      <c r="I951" s="28"/>
      <c r="J951" s="30"/>
      <c r="K951" s="189">
        <f t="shared" si="436"/>
        <v>0</v>
      </c>
      <c r="L951" s="26"/>
      <c r="M951" s="194" t="str">
        <f t="shared" si="410"/>
        <v/>
      </c>
      <c r="N951" s="194" t="str">
        <f t="shared" si="411"/>
        <v/>
      </c>
      <c r="O951" s="194" t="str">
        <f t="shared" si="412"/>
        <v/>
      </c>
      <c r="P951" s="194" t="str">
        <f t="shared" si="413"/>
        <v/>
      </c>
      <c r="Q951" s="194" t="str">
        <f t="shared" si="414"/>
        <v/>
      </c>
      <c r="R951" s="194" t="str">
        <f t="shared" si="415"/>
        <v/>
      </c>
      <c r="S951" s="194" t="str">
        <f t="shared" si="416"/>
        <v/>
      </c>
      <c r="T951" s="194" t="str">
        <f t="shared" si="417"/>
        <v/>
      </c>
      <c r="U951" s="194" t="str">
        <f t="shared" si="418"/>
        <v/>
      </c>
      <c r="V951" s="194" t="str">
        <f t="shared" si="419"/>
        <v/>
      </c>
      <c r="W951" s="194" t="str">
        <f t="shared" si="420"/>
        <v/>
      </c>
      <c r="X951" s="194" t="str">
        <f t="shared" si="421"/>
        <v/>
      </c>
      <c r="Y951" s="194" t="str">
        <f t="shared" si="422"/>
        <v/>
      </c>
      <c r="Z951" s="194" t="str">
        <f t="shared" si="423"/>
        <v/>
      </c>
      <c r="AA951" s="194" t="str">
        <f t="shared" si="424"/>
        <v/>
      </c>
      <c r="AB951" s="194" t="str">
        <f t="shared" si="425"/>
        <v/>
      </c>
      <c r="AC951" s="194" t="str">
        <f t="shared" si="426"/>
        <v/>
      </c>
      <c r="AD951" s="194" t="str">
        <f t="shared" si="427"/>
        <v/>
      </c>
      <c r="AE951" s="194" t="str">
        <f t="shared" si="428"/>
        <v/>
      </c>
      <c r="AF951" s="194" t="str">
        <f t="shared" si="429"/>
        <v/>
      </c>
      <c r="AG951" s="194" t="str">
        <f t="shared" si="430"/>
        <v/>
      </c>
      <c r="AH951" s="194" t="str">
        <f t="shared" si="431"/>
        <v/>
      </c>
      <c r="AI951" s="194" t="str">
        <f t="shared" si="432"/>
        <v/>
      </c>
      <c r="AJ951" s="194" t="str">
        <f t="shared" si="433"/>
        <v/>
      </c>
    </row>
    <row r="952" spans="1:36" x14ac:dyDescent="0.5">
      <c r="A952" s="226">
        <v>950</v>
      </c>
      <c r="C952" s="15" t="s">
        <v>2570</v>
      </c>
      <c r="D952" s="16" t="s">
        <v>788</v>
      </c>
      <c r="E952" s="26"/>
      <c r="F952" s="28"/>
      <c r="G952" s="17" t="str">
        <f t="shared" ca="1" si="409"/>
        <v/>
      </c>
      <c r="H952" s="28"/>
      <c r="I952" s="28"/>
      <c r="J952" s="30"/>
      <c r="K952" s="189">
        <f t="shared" si="436"/>
        <v>0</v>
      </c>
      <c r="L952" s="26"/>
      <c r="M952" s="194" t="str">
        <f t="shared" si="410"/>
        <v/>
      </c>
      <c r="N952" s="194" t="str">
        <f t="shared" si="411"/>
        <v/>
      </c>
      <c r="O952" s="194" t="str">
        <f t="shared" si="412"/>
        <v/>
      </c>
      <c r="P952" s="194" t="str">
        <f t="shared" si="413"/>
        <v/>
      </c>
      <c r="Q952" s="194" t="str">
        <f t="shared" si="414"/>
        <v/>
      </c>
      <c r="R952" s="194" t="str">
        <f t="shared" si="415"/>
        <v/>
      </c>
      <c r="S952" s="194" t="str">
        <f t="shared" si="416"/>
        <v/>
      </c>
      <c r="T952" s="194" t="str">
        <f t="shared" si="417"/>
        <v/>
      </c>
      <c r="U952" s="194" t="str">
        <f t="shared" si="418"/>
        <v/>
      </c>
      <c r="V952" s="194" t="str">
        <f t="shared" si="419"/>
        <v/>
      </c>
      <c r="W952" s="194" t="str">
        <f t="shared" si="420"/>
        <v/>
      </c>
      <c r="X952" s="194" t="str">
        <f t="shared" si="421"/>
        <v/>
      </c>
      <c r="Y952" s="194" t="str">
        <f t="shared" si="422"/>
        <v/>
      </c>
      <c r="Z952" s="194" t="str">
        <f t="shared" si="423"/>
        <v/>
      </c>
      <c r="AA952" s="194" t="str">
        <f t="shared" si="424"/>
        <v/>
      </c>
      <c r="AB952" s="194" t="str">
        <f t="shared" si="425"/>
        <v/>
      </c>
      <c r="AC952" s="194" t="str">
        <f t="shared" si="426"/>
        <v/>
      </c>
      <c r="AD952" s="194" t="str">
        <f t="shared" si="427"/>
        <v/>
      </c>
      <c r="AE952" s="194" t="str">
        <f t="shared" si="428"/>
        <v/>
      </c>
      <c r="AF952" s="194" t="str">
        <f t="shared" si="429"/>
        <v/>
      </c>
      <c r="AG952" s="194" t="str">
        <f t="shared" si="430"/>
        <v/>
      </c>
      <c r="AH952" s="194" t="str">
        <f t="shared" si="431"/>
        <v/>
      </c>
      <c r="AI952" s="194" t="str">
        <f t="shared" si="432"/>
        <v/>
      </c>
      <c r="AJ952" s="194" t="str">
        <f t="shared" si="433"/>
        <v/>
      </c>
    </row>
    <row r="953" spans="1:36" x14ac:dyDescent="0.5">
      <c r="A953" s="226">
        <v>951</v>
      </c>
      <c r="C953" s="15" t="s">
        <v>2571</v>
      </c>
      <c r="D953" s="16" t="s">
        <v>789</v>
      </c>
      <c r="E953" s="26"/>
      <c r="F953" s="28"/>
      <c r="G953" s="17" t="str">
        <f t="shared" ca="1" si="409"/>
        <v/>
      </c>
      <c r="H953" s="28"/>
      <c r="I953" s="28"/>
      <c r="J953" s="30"/>
      <c r="K953" s="189">
        <f t="shared" si="436"/>
        <v>0</v>
      </c>
      <c r="L953" s="26"/>
      <c r="M953" s="194" t="str">
        <f t="shared" si="410"/>
        <v/>
      </c>
      <c r="N953" s="194" t="str">
        <f t="shared" si="411"/>
        <v/>
      </c>
      <c r="O953" s="194" t="str">
        <f t="shared" si="412"/>
        <v/>
      </c>
      <c r="P953" s="194" t="str">
        <f t="shared" si="413"/>
        <v/>
      </c>
      <c r="Q953" s="194" t="str">
        <f t="shared" si="414"/>
        <v/>
      </c>
      <c r="R953" s="194" t="str">
        <f t="shared" si="415"/>
        <v/>
      </c>
      <c r="S953" s="194" t="str">
        <f t="shared" si="416"/>
        <v/>
      </c>
      <c r="T953" s="194" t="str">
        <f t="shared" si="417"/>
        <v/>
      </c>
      <c r="U953" s="194" t="str">
        <f t="shared" si="418"/>
        <v/>
      </c>
      <c r="V953" s="194" t="str">
        <f t="shared" si="419"/>
        <v/>
      </c>
      <c r="W953" s="194" t="str">
        <f t="shared" si="420"/>
        <v/>
      </c>
      <c r="X953" s="194" t="str">
        <f t="shared" si="421"/>
        <v/>
      </c>
      <c r="Y953" s="194" t="str">
        <f t="shared" si="422"/>
        <v/>
      </c>
      <c r="Z953" s="194" t="str">
        <f t="shared" si="423"/>
        <v/>
      </c>
      <c r="AA953" s="194" t="str">
        <f t="shared" si="424"/>
        <v/>
      </c>
      <c r="AB953" s="194" t="str">
        <f t="shared" si="425"/>
        <v/>
      </c>
      <c r="AC953" s="194" t="str">
        <f t="shared" si="426"/>
        <v/>
      </c>
      <c r="AD953" s="194" t="str">
        <f t="shared" si="427"/>
        <v/>
      </c>
      <c r="AE953" s="194" t="str">
        <f t="shared" si="428"/>
        <v/>
      </c>
      <c r="AF953" s="194" t="str">
        <f t="shared" si="429"/>
        <v/>
      </c>
      <c r="AG953" s="194" t="str">
        <f t="shared" si="430"/>
        <v/>
      </c>
      <c r="AH953" s="194" t="str">
        <f t="shared" si="431"/>
        <v/>
      </c>
      <c r="AI953" s="194" t="str">
        <f t="shared" si="432"/>
        <v/>
      </c>
      <c r="AJ953" s="194" t="str">
        <f t="shared" si="433"/>
        <v/>
      </c>
    </row>
    <row r="954" spans="1:36" x14ac:dyDescent="0.5">
      <c r="A954" s="226">
        <v>952</v>
      </c>
      <c r="C954" s="15" t="s">
        <v>2572</v>
      </c>
      <c r="D954" s="16" t="s">
        <v>790</v>
      </c>
      <c r="E954" s="26"/>
      <c r="F954" s="28"/>
      <c r="G954" s="17" t="str">
        <f t="shared" ca="1" si="409"/>
        <v/>
      </c>
      <c r="H954" s="28"/>
      <c r="I954" s="28"/>
      <c r="J954" s="30"/>
      <c r="K954" s="189">
        <f t="shared" si="436"/>
        <v>0</v>
      </c>
      <c r="L954" s="26"/>
      <c r="M954" s="194" t="str">
        <f t="shared" si="410"/>
        <v/>
      </c>
      <c r="N954" s="194" t="str">
        <f t="shared" si="411"/>
        <v/>
      </c>
      <c r="O954" s="194" t="str">
        <f t="shared" si="412"/>
        <v/>
      </c>
      <c r="P954" s="194" t="str">
        <f t="shared" si="413"/>
        <v/>
      </c>
      <c r="Q954" s="194" t="str">
        <f t="shared" si="414"/>
        <v/>
      </c>
      <c r="R954" s="194" t="str">
        <f t="shared" si="415"/>
        <v/>
      </c>
      <c r="S954" s="194" t="str">
        <f t="shared" si="416"/>
        <v/>
      </c>
      <c r="T954" s="194" t="str">
        <f t="shared" si="417"/>
        <v/>
      </c>
      <c r="U954" s="194" t="str">
        <f t="shared" si="418"/>
        <v/>
      </c>
      <c r="V954" s="194" t="str">
        <f t="shared" si="419"/>
        <v/>
      </c>
      <c r="W954" s="194" t="str">
        <f t="shared" si="420"/>
        <v/>
      </c>
      <c r="X954" s="194" t="str">
        <f t="shared" si="421"/>
        <v/>
      </c>
      <c r="Y954" s="194" t="str">
        <f t="shared" si="422"/>
        <v/>
      </c>
      <c r="Z954" s="194" t="str">
        <f t="shared" si="423"/>
        <v/>
      </c>
      <c r="AA954" s="194" t="str">
        <f t="shared" si="424"/>
        <v/>
      </c>
      <c r="AB954" s="194" t="str">
        <f t="shared" si="425"/>
        <v/>
      </c>
      <c r="AC954" s="194" t="str">
        <f t="shared" si="426"/>
        <v/>
      </c>
      <c r="AD954" s="194" t="str">
        <f t="shared" si="427"/>
        <v/>
      </c>
      <c r="AE954" s="194" t="str">
        <f t="shared" si="428"/>
        <v/>
      </c>
      <c r="AF954" s="194" t="str">
        <f t="shared" si="429"/>
        <v/>
      </c>
      <c r="AG954" s="194" t="str">
        <f t="shared" si="430"/>
        <v/>
      </c>
      <c r="AH954" s="194" t="str">
        <f t="shared" si="431"/>
        <v/>
      </c>
      <c r="AI954" s="194" t="str">
        <f t="shared" si="432"/>
        <v/>
      </c>
      <c r="AJ954" s="194" t="str">
        <f t="shared" si="433"/>
        <v/>
      </c>
    </row>
    <row r="955" spans="1:36" x14ac:dyDescent="0.5">
      <c r="A955" s="230">
        <v>953</v>
      </c>
      <c r="B955" s="231"/>
      <c r="C955" s="15" t="s">
        <v>2574</v>
      </c>
      <c r="D955" s="16" t="s">
        <v>792</v>
      </c>
      <c r="E955" s="26"/>
      <c r="F955" s="28"/>
      <c r="G955" s="17" t="str">
        <f t="shared" ca="1" si="409"/>
        <v/>
      </c>
      <c r="H955" s="28"/>
      <c r="I955" s="28"/>
      <c r="J955" s="30"/>
      <c r="K955" s="189">
        <f t="shared" si="436"/>
        <v>0</v>
      </c>
      <c r="L955" s="26"/>
      <c r="M955" s="194" t="str">
        <f t="shared" si="410"/>
        <v/>
      </c>
      <c r="N955" s="194" t="str">
        <f t="shared" si="411"/>
        <v/>
      </c>
      <c r="O955" s="194" t="str">
        <f t="shared" si="412"/>
        <v/>
      </c>
      <c r="P955" s="194" t="str">
        <f t="shared" si="413"/>
        <v/>
      </c>
      <c r="Q955" s="194" t="str">
        <f t="shared" si="414"/>
        <v/>
      </c>
      <c r="R955" s="194" t="str">
        <f t="shared" si="415"/>
        <v/>
      </c>
      <c r="S955" s="194" t="str">
        <f t="shared" si="416"/>
        <v/>
      </c>
      <c r="T955" s="194" t="str">
        <f t="shared" si="417"/>
        <v/>
      </c>
      <c r="U955" s="194" t="str">
        <f t="shared" si="418"/>
        <v/>
      </c>
      <c r="V955" s="194" t="str">
        <f t="shared" si="419"/>
        <v/>
      </c>
      <c r="W955" s="194" t="str">
        <f t="shared" si="420"/>
        <v/>
      </c>
      <c r="X955" s="194" t="str">
        <f t="shared" si="421"/>
        <v/>
      </c>
      <c r="Y955" s="194" t="str">
        <f t="shared" si="422"/>
        <v/>
      </c>
      <c r="Z955" s="194" t="str">
        <f t="shared" si="423"/>
        <v/>
      </c>
      <c r="AA955" s="194" t="str">
        <f t="shared" si="424"/>
        <v/>
      </c>
      <c r="AB955" s="194" t="str">
        <f t="shared" si="425"/>
        <v/>
      </c>
      <c r="AC955" s="194" t="str">
        <f t="shared" si="426"/>
        <v/>
      </c>
      <c r="AD955" s="194" t="str">
        <f t="shared" si="427"/>
        <v/>
      </c>
      <c r="AE955" s="194" t="str">
        <f t="shared" si="428"/>
        <v/>
      </c>
      <c r="AF955" s="194" t="str">
        <f t="shared" si="429"/>
        <v/>
      </c>
      <c r="AG955" s="194" t="str">
        <f t="shared" si="430"/>
        <v/>
      </c>
      <c r="AH955" s="194" t="str">
        <f t="shared" si="431"/>
        <v/>
      </c>
      <c r="AI955" s="194" t="str">
        <f t="shared" si="432"/>
        <v/>
      </c>
      <c r="AJ955" s="194" t="str">
        <f t="shared" si="433"/>
        <v/>
      </c>
    </row>
    <row r="956" spans="1:36" s="92" customFormat="1" ht="20.25" thickBot="1" x14ac:dyDescent="0.55000000000000004">
      <c r="A956" s="227">
        <v>954</v>
      </c>
      <c r="B956" s="220"/>
      <c r="C956" s="93" t="s">
        <v>2573</v>
      </c>
      <c r="D956" s="94" t="s">
        <v>791</v>
      </c>
      <c r="E956" s="95"/>
      <c r="F956" s="98"/>
      <c r="G956" s="97" t="str">
        <f t="shared" ca="1" si="409"/>
        <v/>
      </c>
      <c r="H956" s="98"/>
      <c r="I956" s="98"/>
      <c r="J956" s="99"/>
      <c r="K956" s="190">
        <f t="shared" si="436"/>
        <v>0</v>
      </c>
      <c r="L956" s="95"/>
      <c r="M956" s="195" t="str">
        <f t="shared" si="410"/>
        <v/>
      </c>
      <c r="N956" s="195" t="str">
        <f t="shared" si="411"/>
        <v/>
      </c>
      <c r="O956" s="195" t="str">
        <f t="shared" si="412"/>
        <v/>
      </c>
      <c r="P956" s="195" t="str">
        <f t="shared" si="413"/>
        <v/>
      </c>
      <c r="Q956" s="195" t="str">
        <f t="shared" si="414"/>
        <v/>
      </c>
      <c r="R956" s="195" t="str">
        <f t="shared" si="415"/>
        <v/>
      </c>
      <c r="S956" s="195" t="str">
        <f t="shared" si="416"/>
        <v/>
      </c>
      <c r="T956" s="195" t="str">
        <f t="shared" si="417"/>
        <v/>
      </c>
      <c r="U956" s="195" t="str">
        <f t="shared" si="418"/>
        <v/>
      </c>
      <c r="V956" s="195" t="str">
        <f t="shared" si="419"/>
        <v/>
      </c>
      <c r="W956" s="195" t="str">
        <f t="shared" si="420"/>
        <v/>
      </c>
      <c r="X956" s="195" t="str">
        <f t="shared" si="421"/>
        <v/>
      </c>
      <c r="Y956" s="195" t="str">
        <f t="shared" si="422"/>
        <v/>
      </c>
      <c r="Z956" s="195" t="str">
        <f t="shared" si="423"/>
        <v/>
      </c>
      <c r="AA956" s="195" t="str">
        <f t="shared" si="424"/>
        <v/>
      </c>
      <c r="AB956" s="195" t="str">
        <f t="shared" si="425"/>
        <v/>
      </c>
      <c r="AC956" s="195" t="str">
        <f t="shared" si="426"/>
        <v/>
      </c>
      <c r="AD956" s="195" t="str">
        <f t="shared" si="427"/>
        <v/>
      </c>
      <c r="AE956" s="195" t="str">
        <f t="shared" si="428"/>
        <v/>
      </c>
      <c r="AF956" s="195" t="str">
        <f t="shared" si="429"/>
        <v/>
      </c>
      <c r="AG956" s="195" t="str">
        <f t="shared" si="430"/>
        <v/>
      </c>
      <c r="AH956" s="195" t="str">
        <f t="shared" si="431"/>
        <v/>
      </c>
      <c r="AI956" s="195" t="str">
        <f t="shared" si="432"/>
        <v/>
      </c>
      <c r="AJ956" s="195" t="str">
        <f t="shared" si="433"/>
        <v/>
      </c>
    </row>
    <row r="957" spans="1:36" x14ac:dyDescent="0.5">
      <c r="A957" s="226">
        <v>955</v>
      </c>
      <c r="C957" s="85" t="s">
        <v>2579</v>
      </c>
      <c r="D957" s="86" t="s">
        <v>795</v>
      </c>
      <c r="E957" s="87"/>
      <c r="F957" s="90"/>
      <c r="G957" s="89" t="str">
        <f t="shared" ca="1" si="409"/>
        <v/>
      </c>
      <c r="H957" s="90"/>
      <c r="I957" s="90"/>
      <c r="J957" s="91"/>
      <c r="K957" s="118"/>
      <c r="L957" s="87"/>
      <c r="M957" s="193" t="str">
        <f t="shared" si="410"/>
        <v/>
      </c>
      <c r="N957" s="193" t="str">
        <f t="shared" si="411"/>
        <v/>
      </c>
      <c r="O957" s="193" t="str">
        <f t="shared" si="412"/>
        <v/>
      </c>
      <c r="P957" s="193" t="str">
        <f t="shared" si="413"/>
        <v/>
      </c>
      <c r="Q957" s="193" t="str">
        <f t="shared" si="414"/>
        <v/>
      </c>
      <c r="R957" s="193" t="str">
        <f t="shared" si="415"/>
        <v/>
      </c>
      <c r="S957" s="193" t="str">
        <f t="shared" si="416"/>
        <v/>
      </c>
      <c r="T957" s="193" t="str">
        <f t="shared" si="417"/>
        <v/>
      </c>
      <c r="U957" s="193" t="str">
        <f t="shared" si="418"/>
        <v/>
      </c>
      <c r="V957" s="193" t="str">
        <f t="shared" si="419"/>
        <v/>
      </c>
      <c r="W957" s="193" t="str">
        <f t="shared" si="420"/>
        <v/>
      </c>
      <c r="X957" s="193" t="str">
        <f t="shared" si="421"/>
        <v/>
      </c>
      <c r="Y957" s="193" t="str">
        <f t="shared" si="422"/>
        <v/>
      </c>
      <c r="Z957" s="193" t="str">
        <f t="shared" si="423"/>
        <v/>
      </c>
      <c r="AA957" s="193" t="str">
        <f t="shared" si="424"/>
        <v/>
      </c>
      <c r="AB957" s="193" t="str">
        <f t="shared" si="425"/>
        <v/>
      </c>
      <c r="AC957" s="193" t="str">
        <f t="shared" si="426"/>
        <v/>
      </c>
      <c r="AD957" s="193" t="str">
        <f t="shared" si="427"/>
        <v/>
      </c>
      <c r="AE957" s="193" t="str">
        <f t="shared" si="428"/>
        <v/>
      </c>
      <c r="AF957" s="193" t="str">
        <f t="shared" si="429"/>
        <v/>
      </c>
      <c r="AG957" s="193" t="str">
        <f t="shared" si="430"/>
        <v/>
      </c>
      <c r="AH957" s="193" t="str">
        <f t="shared" si="431"/>
        <v/>
      </c>
      <c r="AI957" s="193" t="str">
        <f t="shared" si="432"/>
        <v/>
      </c>
      <c r="AJ957" s="193" t="str">
        <f t="shared" si="433"/>
        <v/>
      </c>
    </row>
    <row r="958" spans="1:36" x14ac:dyDescent="0.5">
      <c r="A958" s="226">
        <v>956</v>
      </c>
      <c r="C958" s="15" t="s">
        <v>2580</v>
      </c>
      <c r="D958" s="16" t="s">
        <v>796</v>
      </c>
      <c r="E958" s="26"/>
      <c r="F958" s="28"/>
      <c r="G958" s="17" t="str">
        <f t="shared" ca="1" si="409"/>
        <v/>
      </c>
      <c r="H958" s="28"/>
      <c r="I958" s="28"/>
      <c r="J958" s="30"/>
      <c r="K958" s="189">
        <f t="shared" ref="K958:K976" si="437">$K$957</f>
        <v>0</v>
      </c>
      <c r="L958" s="26"/>
      <c r="M958" s="194" t="str">
        <f t="shared" si="410"/>
        <v/>
      </c>
      <c r="N958" s="194" t="str">
        <f t="shared" si="411"/>
        <v/>
      </c>
      <c r="O958" s="194" t="str">
        <f t="shared" si="412"/>
        <v/>
      </c>
      <c r="P958" s="194" t="str">
        <f t="shared" si="413"/>
        <v/>
      </c>
      <c r="Q958" s="194" t="str">
        <f t="shared" si="414"/>
        <v/>
      </c>
      <c r="R958" s="194" t="str">
        <f t="shared" si="415"/>
        <v/>
      </c>
      <c r="S958" s="194" t="str">
        <f t="shared" si="416"/>
        <v/>
      </c>
      <c r="T958" s="194" t="str">
        <f t="shared" si="417"/>
        <v/>
      </c>
      <c r="U958" s="194" t="str">
        <f t="shared" si="418"/>
        <v/>
      </c>
      <c r="V958" s="194" t="str">
        <f t="shared" si="419"/>
        <v/>
      </c>
      <c r="W958" s="194" t="str">
        <f t="shared" si="420"/>
        <v/>
      </c>
      <c r="X958" s="194" t="str">
        <f t="shared" si="421"/>
        <v/>
      </c>
      <c r="Y958" s="194" t="str">
        <f t="shared" si="422"/>
        <v/>
      </c>
      <c r="Z958" s="194" t="str">
        <f t="shared" si="423"/>
        <v/>
      </c>
      <c r="AA958" s="194" t="str">
        <f t="shared" si="424"/>
        <v/>
      </c>
      <c r="AB958" s="194" t="str">
        <f t="shared" si="425"/>
        <v/>
      </c>
      <c r="AC958" s="194" t="str">
        <f t="shared" si="426"/>
        <v/>
      </c>
      <c r="AD958" s="194" t="str">
        <f t="shared" si="427"/>
        <v/>
      </c>
      <c r="AE958" s="194" t="str">
        <f t="shared" si="428"/>
        <v/>
      </c>
      <c r="AF958" s="194" t="str">
        <f t="shared" si="429"/>
        <v/>
      </c>
      <c r="AG958" s="194" t="str">
        <f t="shared" si="430"/>
        <v/>
      </c>
      <c r="AH958" s="194" t="str">
        <f t="shared" si="431"/>
        <v/>
      </c>
      <c r="AI958" s="194" t="str">
        <f t="shared" si="432"/>
        <v/>
      </c>
      <c r="AJ958" s="194" t="str">
        <f t="shared" si="433"/>
        <v/>
      </c>
    </row>
    <row r="959" spans="1:36" x14ac:dyDescent="0.5">
      <c r="A959" s="226">
        <v>957</v>
      </c>
      <c r="C959" s="15" t="s">
        <v>2581</v>
      </c>
      <c r="D959" s="16" t="s">
        <v>797</v>
      </c>
      <c r="E959" s="26"/>
      <c r="F959" s="28"/>
      <c r="G959" s="17" t="str">
        <f t="shared" ca="1" si="409"/>
        <v/>
      </c>
      <c r="H959" s="28"/>
      <c r="I959" s="28"/>
      <c r="J959" s="30"/>
      <c r="K959" s="189">
        <f t="shared" si="437"/>
        <v>0</v>
      </c>
      <c r="L959" s="26"/>
      <c r="M959" s="194" t="str">
        <f t="shared" si="410"/>
        <v/>
      </c>
      <c r="N959" s="194" t="str">
        <f t="shared" si="411"/>
        <v/>
      </c>
      <c r="O959" s="194" t="str">
        <f t="shared" si="412"/>
        <v/>
      </c>
      <c r="P959" s="194" t="str">
        <f t="shared" si="413"/>
        <v/>
      </c>
      <c r="Q959" s="194" t="str">
        <f t="shared" si="414"/>
        <v/>
      </c>
      <c r="R959" s="194" t="str">
        <f t="shared" si="415"/>
        <v/>
      </c>
      <c r="S959" s="194" t="str">
        <f t="shared" si="416"/>
        <v/>
      </c>
      <c r="T959" s="194" t="str">
        <f t="shared" si="417"/>
        <v/>
      </c>
      <c r="U959" s="194" t="str">
        <f t="shared" si="418"/>
        <v/>
      </c>
      <c r="V959" s="194" t="str">
        <f t="shared" si="419"/>
        <v/>
      </c>
      <c r="W959" s="194" t="str">
        <f t="shared" si="420"/>
        <v/>
      </c>
      <c r="X959" s="194" t="str">
        <f t="shared" si="421"/>
        <v/>
      </c>
      <c r="Y959" s="194" t="str">
        <f t="shared" si="422"/>
        <v/>
      </c>
      <c r="Z959" s="194" t="str">
        <f t="shared" si="423"/>
        <v/>
      </c>
      <c r="AA959" s="194" t="str">
        <f t="shared" si="424"/>
        <v/>
      </c>
      <c r="AB959" s="194" t="str">
        <f t="shared" si="425"/>
        <v/>
      </c>
      <c r="AC959" s="194" t="str">
        <f t="shared" si="426"/>
        <v/>
      </c>
      <c r="AD959" s="194" t="str">
        <f t="shared" si="427"/>
        <v/>
      </c>
      <c r="AE959" s="194" t="str">
        <f t="shared" si="428"/>
        <v/>
      </c>
      <c r="AF959" s="194" t="str">
        <f t="shared" si="429"/>
        <v/>
      </c>
      <c r="AG959" s="194" t="str">
        <f t="shared" si="430"/>
        <v/>
      </c>
      <c r="AH959" s="194" t="str">
        <f t="shared" si="431"/>
        <v/>
      </c>
      <c r="AI959" s="194" t="str">
        <f t="shared" si="432"/>
        <v/>
      </c>
      <c r="AJ959" s="194" t="str">
        <f t="shared" si="433"/>
        <v/>
      </c>
    </row>
    <row r="960" spans="1:36" x14ac:dyDescent="0.5">
      <c r="A960" s="226">
        <v>958</v>
      </c>
      <c r="C960" s="15" t="s">
        <v>2578</v>
      </c>
      <c r="D960" s="16" t="s">
        <v>794</v>
      </c>
      <c r="E960" s="26"/>
      <c r="F960" s="28"/>
      <c r="G960" s="17" t="str">
        <f t="shared" ca="1" si="409"/>
        <v/>
      </c>
      <c r="H960" s="28"/>
      <c r="I960" s="28"/>
      <c r="J960" s="30"/>
      <c r="K960" s="189">
        <f t="shared" si="437"/>
        <v>0</v>
      </c>
      <c r="L960" s="26"/>
      <c r="M960" s="194" t="str">
        <f t="shared" si="410"/>
        <v/>
      </c>
      <c r="N960" s="194" t="str">
        <f t="shared" si="411"/>
        <v/>
      </c>
      <c r="O960" s="194" t="str">
        <f t="shared" si="412"/>
        <v/>
      </c>
      <c r="P960" s="194" t="str">
        <f t="shared" si="413"/>
        <v/>
      </c>
      <c r="Q960" s="194" t="str">
        <f t="shared" si="414"/>
        <v/>
      </c>
      <c r="R960" s="194" t="str">
        <f t="shared" si="415"/>
        <v/>
      </c>
      <c r="S960" s="194" t="str">
        <f t="shared" si="416"/>
        <v/>
      </c>
      <c r="T960" s="194" t="str">
        <f t="shared" si="417"/>
        <v/>
      </c>
      <c r="U960" s="194" t="str">
        <f t="shared" si="418"/>
        <v/>
      </c>
      <c r="V960" s="194" t="str">
        <f t="shared" si="419"/>
        <v/>
      </c>
      <c r="W960" s="194" t="str">
        <f t="shared" si="420"/>
        <v/>
      </c>
      <c r="X960" s="194" t="str">
        <f t="shared" si="421"/>
        <v/>
      </c>
      <c r="Y960" s="194" t="str">
        <f t="shared" si="422"/>
        <v/>
      </c>
      <c r="Z960" s="194" t="str">
        <f t="shared" si="423"/>
        <v/>
      </c>
      <c r="AA960" s="194" t="str">
        <f t="shared" si="424"/>
        <v/>
      </c>
      <c r="AB960" s="194" t="str">
        <f t="shared" si="425"/>
        <v/>
      </c>
      <c r="AC960" s="194" t="str">
        <f t="shared" si="426"/>
        <v/>
      </c>
      <c r="AD960" s="194" t="str">
        <f t="shared" si="427"/>
        <v/>
      </c>
      <c r="AE960" s="194" t="str">
        <f t="shared" si="428"/>
        <v/>
      </c>
      <c r="AF960" s="194" t="str">
        <f t="shared" si="429"/>
        <v/>
      </c>
      <c r="AG960" s="194" t="str">
        <f t="shared" si="430"/>
        <v/>
      </c>
      <c r="AH960" s="194" t="str">
        <f t="shared" si="431"/>
        <v/>
      </c>
      <c r="AI960" s="194" t="str">
        <f t="shared" si="432"/>
        <v/>
      </c>
      <c r="AJ960" s="194" t="str">
        <f t="shared" si="433"/>
        <v/>
      </c>
    </row>
    <row r="961" spans="1:36" x14ac:dyDescent="0.5">
      <c r="A961" s="226">
        <v>959</v>
      </c>
      <c r="C961" s="15" t="s">
        <v>2583</v>
      </c>
      <c r="D961" s="16" t="s">
        <v>799</v>
      </c>
      <c r="E961" s="26"/>
      <c r="F961" s="28"/>
      <c r="G961" s="17" t="str">
        <f t="shared" ca="1" si="409"/>
        <v/>
      </c>
      <c r="H961" s="28"/>
      <c r="I961" s="28"/>
      <c r="J961" s="30"/>
      <c r="K961" s="189">
        <f t="shared" si="437"/>
        <v>0</v>
      </c>
      <c r="L961" s="26"/>
      <c r="M961" s="194" t="str">
        <f t="shared" si="410"/>
        <v/>
      </c>
      <c r="N961" s="194" t="str">
        <f t="shared" si="411"/>
        <v/>
      </c>
      <c r="O961" s="194" t="str">
        <f t="shared" si="412"/>
        <v/>
      </c>
      <c r="P961" s="194" t="str">
        <f t="shared" si="413"/>
        <v/>
      </c>
      <c r="Q961" s="194" t="str">
        <f t="shared" si="414"/>
        <v/>
      </c>
      <c r="R961" s="194" t="str">
        <f t="shared" si="415"/>
        <v/>
      </c>
      <c r="S961" s="194" t="str">
        <f t="shared" si="416"/>
        <v/>
      </c>
      <c r="T961" s="194" t="str">
        <f t="shared" si="417"/>
        <v/>
      </c>
      <c r="U961" s="194" t="str">
        <f t="shared" si="418"/>
        <v/>
      </c>
      <c r="V961" s="194" t="str">
        <f t="shared" si="419"/>
        <v/>
      </c>
      <c r="W961" s="194" t="str">
        <f t="shared" si="420"/>
        <v/>
      </c>
      <c r="X961" s="194" t="str">
        <f t="shared" si="421"/>
        <v/>
      </c>
      <c r="Y961" s="194" t="str">
        <f t="shared" si="422"/>
        <v/>
      </c>
      <c r="Z961" s="194" t="str">
        <f t="shared" si="423"/>
        <v/>
      </c>
      <c r="AA961" s="194" t="str">
        <f t="shared" si="424"/>
        <v/>
      </c>
      <c r="AB961" s="194" t="str">
        <f t="shared" si="425"/>
        <v/>
      </c>
      <c r="AC961" s="194" t="str">
        <f t="shared" si="426"/>
        <v/>
      </c>
      <c r="AD961" s="194" t="str">
        <f t="shared" si="427"/>
        <v/>
      </c>
      <c r="AE961" s="194" t="str">
        <f t="shared" si="428"/>
        <v/>
      </c>
      <c r="AF961" s="194" t="str">
        <f t="shared" si="429"/>
        <v/>
      </c>
      <c r="AG961" s="194" t="str">
        <f t="shared" si="430"/>
        <v/>
      </c>
      <c r="AH961" s="194" t="str">
        <f t="shared" si="431"/>
        <v/>
      </c>
      <c r="AI961" s="194" t="str">
        <f t="shared" si="432"/>
        <v/>
      </c>
      <c r="AJ961" s="194" t="str">
        <f t="shared" si="433"/>
        <v/>
      </c>
    </row>
    <row r="962" spans="1:36" x14ac:dyDescent="0.5">
      <c r="A962" s="226">
        <v>960</v>
      </c>
      <c r="C962" s="15" t="s">
        <v>2584</v>
      </c>
      <c r="D962" s="16" t="s">
        <v>800</v>
      </c>
      <c r="E962" s="26"/>
      <c r="F962" s="28"/>
      <c r="G962" s="17" t="str">
        <f t="shared" ref="G962:G1025" ca="1" si="438">IF(ISBLANK(F962) = TRUE,"",INDIRECT(CONCATENATE("Day_",F962)))</f>
        <v/>
      </c>
      <c r="H962" s="28"/>
      <c r="I962" s="28"/>
      <c r="J962" s="30"/>
      <c r="K962" s="189">
        <f t="shared" si="437"/>
        <v>0</v>
      </c>
      <c r="L962" s="26"/>
      <c r="M962" s="194" t="str">
        <f t="shared" si="410"/>
        <v/>
      </c>
      <c r="N962" s="194" t="str">
        <f t="shared" si="411"/>
        <v/>
      </c>
      <c r="O962" s="194" t="str">
        <f t="shared" si="412"/>
        <v/>
      </c>
      <c r="P962" s="194" t="str">
        <f t="shared" si="413"/>
        <v/>
      </c>
      <c r="Q962" s="194" t="str">
        <f t="shared" si="414"/>
        <v/>
      </c>
      <c r="R962" s="194" t="str">
        <f t="shared" si="415"/>
        <v/>
      </c>
      <c r="S962" s="194" t="str">
        <f t="shared" si="416"/>
        <v/>
      </c>
      <c r="T962" s="194" t="str">
        <f t="shared" si="417"/>
        <v/>
      </c>
      <c r="U962" s="194" t="str">
        <f t="shared" si="418"/>
        <v/>
      </c>
      <c r="V962" s="194" t="str">
        <f t="shared" si="419"/>
        <v/>
      </c>
      <c r="W962" s="194" t="str">
        <f t="shared" si="420"/>
        <v/>
      </c>
      <c r="X962" s="194" t="str">
        <f t="shared" si="421"/>
        <v/>
      </c>
      <c r="Y962" s="194" t="str">
        <f t="shared" si="422"/>
        <v/>
      </c>
      <c r="Z962" s="194" t="str">
        <f t="shared" si="423"/>
        <v/>
      </c>
      <c r="AA962" s="194" t="str">
        <f t="shared" si="424"/>
        <v/>
      </c>
      <c r="AB962" s="194" t="str">
        <f t="shared" si="425"/>
        <v/>
      </c>
      <c r="AC962" s="194" t="str">
        <f t="shared" si="426"/>
        <v/>
      </c>
      <c r="AD962" s="194" t="str">
        <f t="shared" si="427"/>
        <v/>
      </c>
      <c r="AE962" s="194" t="str">
        <f t="shared" si="428"/>
        <v/>
      </c>
      <c r="AF962" s="194" t="str">
        <f t="shared" si="429"/>
        <v/>
      </c>
      <c r="AG962" s="194" t="str">
        <f t="shared" si="430"/>
        <v/>
      </c>
      <c r="AH962" s="194" t="str">
        <f t="shared" si="431"/>
        <v/>
      </c>
      <c r="AI962" s="194" t="str">
        <f t="shared" si="432"/>
        <v/>
      </c>
      <c r="AJ962" s="194" t="str">
        <f t="shared" si="433"/>
        <v/>
      </c>
    </row>
    <row r="963" spans="1:36" x14ac:dyDescent="0.5">
      <c r="A963" s="226">
        <v>961</v>
      </c>
      <c r="C963" s="15" t="s">
        <v>2582</v>
      </c>
      <c r="D963" s="16" t="s">
        <v>798</v>
      </c>
      <c r="E963" s="26"/>
      <c r="F963" s="28"/>
      <c r="G963" s="17" t="str">
        <f t="shared" ca="1" si="438"/>
        <v/>
      </c>
      <c r="H963" s="28"/>
      <c r="I963" s="28"/>
      <c r="J963" s="30"/>
      <c r="K963" s="189">
        <f t="shared" si="437"/>
        <v>0</v>
      </c>
      <c r="L963" s="26"/>
      <c r="M963" s="194" t="str">
        <f t="shared" ref="M963:M1026" si="439">IF(K963=1, IF(H963&gt;0, H963, ""), "")</f>
        <v/>
      </c>
      <c r="N963" s="194" t="str">
        <f t="shared" ref="N963:N1026" si="440">IF(K963=1, IF(F963&gt;0, 1, ""), "")</f>
        <v/>
      </c>
      <c r="O963" s="194" t="str">
        <f t="shared" ref="O963:O1026" si="441">IF(K963=2, IF(H963&gt;0, H963, ""), "")</f>
        <v/>
      </c>
      <c r="P963" s="194" t="str">
        <f t="shared" ref="P963:P1026" si="442">IF(K963=2, IF(F963&gt;0, 1, ""), "")</f>
        <v/>
      </c>
      <c r="Q963" s="194" t="str">
        <f t="shared" ref="Q963:Q1026" si="443">IF(K963=3, IF(H963&gt;0, H963, ""), "")</f>
        <v/>
      </c>
      <c r="R963" s="194" t="str">
        <f t="shared" ref="R963:R1026" si="444">IF(K963=3, IF(F963&gt;0, 1, ""), "")</f>
        <v/>
      </c>
      <c r="S963" s="194" t="str">
        <f t="shared" ref="S963:S1026" si="445">IF(K963=4, IF(H963&gt;0, H963, ""), "")</f>
        <v/>
      </c>
      <c r="T963" s="194" t="str">
        <f t="shared" ref="T963:T1026" si="446">IF(K963=4, IF(F963&gt;0, 1, ""), "")</f>
        <v/>
      </c>
      <c r="U963" s="194" t="str">
        <f t="shared" ref="U963:U1026" si="447">IF(K963=5, IF(H963&gt;0, H963, ""), "")</f>
        <v/>
      </c>
      <c r="V963" s="194" t="str">
        <f t="shared" ref="V963:V1026" si="448">IF(K963=5, IF(F963&gt;0, 1, ""), "")</f>
        <v/>
      </c>
      <c r="W963" s="194" t="str">
        <f t="shared" ref="W963:W1026" si="449">IF(K963=6, IF(H963&gt;0, H963, ""), "")</f>
        <v/>
      </c>
      <c r="X963" s="194" t="str">
        <f t="shared" ref="X963:X1026" si="450">IF(K963=6, IF(F963&gt;0, 1, ""), "")</f>
        <v/>
      </c>
      <c r="Y963" s="194" t="str">
        <f t="shared" ref="Y963:Y1026" si="451">IF(K963=7, IF(H963&gt;0, H963, ""), "")</f>
        <v/>
      </c>
      <c r="Z963" s="194" t="str">
        <f t="shared" ref="Z963:Z1026" si="452">IF(K963=7, IF(F963&gt;0, 1, ""), "")</f>
        <v/>
      </c>
      <c r="AA963" s="194" t="str">
        <f t="shared" ref="AA963:AA1026" si="453">IF(K963=8, IF(H963&gt;0, H963, ""), "")</f>
        <v/>
      </c>
      <c r="AB963" s="194" t="str">
        <f t="shared" ref="AB963:AB1026" si="454">IF(K963=8, IF(F963&gt;0, 1, ""), "")</f>
        <v/>
      </c>
      <c r="AC963" s="194" t="str">
        <f t="shared" ref="AC963:AC1026" si="455">IF(K963=9, IF(H963&gt;0, H963, ""), "")</f>
        <v/>
      </c>
      <c r="AD963" s="194" t="str">
        <f t="shared" ref="AD963:AD1026" si="456">IF(K963=9, IF(F963&gt;0, 1, ""), "")</f>
        <v/>
      </c>
      <c r="AE963" s="194" t="str">
        <f t="shared" ref="AE963:AE1026" si="457">IF(K963=10, IF(H963&gt;0, H963, ""), "")</f>
        <v/>
      </c>
      <c r="AF963" s="194" t="str">
        <f t="shared" ref="AF963:AF1026" si="458">IF(K963=10, IF(F963&gt;0, 1, ""), "")</f>
        <v/>
      </c>
      <c r="AG963" s="194" t="str">
        <f t="shared" ref="AG963:AG1026" si="459">IF(K963=11, IF(H963&gt;0, H963, ""), "")</f>
        <v/>
      </c>
      <c r="AH963" s="194" t="str">
        <f t="shared" ref="AH963:AH1026" si="460">IF(K963=11, IF(F963&gt;0, 1, ""), "")</f>
        <v/>
      </c>
      <c r="AI963" s="194" t="str">
        <f t="shared" ref="AI963:AI1026" si="461">IF(K963=12, IF(H963&gt;0, H963, ""), "")</f>
        <v/>
      </c>
      <c r="AJ963" s="194" t="str">
        <f t="shared" ref="AJ963:AJ1026" si="462">IF(K963=12, IF(F963&gt;0, 1, ""), "")</f>
        <v/>
      </c>
    </row>
    <row r="964" spans="1:36" x14ac:dyDescent="0.5">
      <c r="A964" s="226">
        <v>962</v>
      </c>
      <c r="C964" s="15" t="s">
        <v>2585</v>
      </c>
      <c r="D964" s="16" t="s">
        <v>801</v>
      </c>
      <c r="E964" s="26"/>
      <c r="F964" s="28"/>
      <c r="G964" s="17" t="str">
        <f t="shared" ca="1" si="438"/>
        <v/>
      </c>
      <c r="H964" s="28"/>
      <c r="I964" s="28"/>
      <c r="J964" s="30"/>
      <c r="K964" s="189">
        <f t="shared" si="437"/>
        <v>0</v>
      </c>
      <c r="L964" s="26"/>
      <c r="M964" s="194" t="str">
        <f t="shared" si="439"/>
        <v/>
      </c>
      <c r="N964" s="194" t="str">
        <f t="shared" si="440"/>
        <v/>
      </c>
      <c r="O964" s="194" t="str">
        <f t="shared" si="441"/>
        <v/>
      </c>
      <c r="P964" s="194" t="str">
        <f t="shared" si="442"/>
        <v/>
      </c>
      <c r="Q964" s="194" t="str">
        <f t="shared" si="443"/>
        <v/>
      </c>
      <c r="R964" s="194" t="str">
        <f t="shared" si="444"/>
        <v/>
      </c>
      <c r="S964" s="194" t="str">
        <f t="shared" si="445"/>
        <v/>
      </c>
      <c r="T964" s="194" t="str">
        <f t="shared" si="446"/>
        <v/>
      </c>
      <c r="U964" s="194" t="str">
        <f t="shared" si="447"/>
        <v/>
      </c>
      <c r="V964" s="194" t="str">
        <f t="shared" si="448"/>
        <v/>
      </c>
      <c r="W964" s="194" t="str">
        <f t="shared" si="449"/>
        <v/>
      </c>
      <c r="X964" s="194" t="str">
        <f t="shared" si="450"/>
        <v/>
      </c>
      <c r="Y964" s="194" t="str">
        <f t="shared" si="451"/>
        <v/>
      </c>
      <c r="Z964" s="194" t="str">
        <f t="shared" si="452"/>
        <v/>
      </c>
      <c r="AA964" s="194" t="str">
        <f t="shared" si="453"/>
        <v/>
      </c>
      <c r="AB964" s="194" t="str">
        <f t="shared" si="454"/>
        <v/>
      </c>
      <c r="AC964" s="194" t="str">
        <f t="shared" si="455"/>
        <v/>
      </c>
      <c r="AD964" s="194" t="str">
        <f t="shared" si="456"/>
        <v/>
      </c>
      <c r="AE964" s="194" t="str">
        <f t="shared" si="457"/>
        <v/>
      </c>
      <c r="AF964" s="194" t="str">
        <f t="shared" si="458"/>
        <v/>
      </c>
      <c r="AG964" s="194" t="str">
        <f t="shared" si="459"/>
        <v/>
      </c>
      <c r="AH964" s="194" t="str">
        <f t="shared" si="460"/>
        <v/>
      </c>
      <c r="AI964" s="194" t="str">
        <f t="shared" si="461"/>
        <v/>
      </c>
      <c r="AJ964" s="194" t="str">
        <f t="shared" si="462"/>
        <v/>
      </c>
    </row>
    <row r="965" spans="1:36" x14ac:dyDescent="0.5">
      <c r="A965" s="226">
        <v>963</v>
      </c>
      <c r="C965" s="15" t="s">
        <v>2587</v>
      </c>
      <c r="D965" s="16" t="s">
        <v>803</v>
      </c>
      <c r="E965" s="26"/>
      <c r="F965" s="28"/>
      <c r="G965" s="17" t="str">
        <f t="shared" ca="1" si="438"/>
        <v/>
      </c>
      <c r="H965" s="28"/>
      <c r="I965" s="28"/>
      <c r="J965" s="30"/>
      <c r="K965" s="189">
        <f t="shared" si="437"/>
        <v>0</v>
      </c>
      <c r="L965" s="26"/>
      <c r="M965" s="194" t="str">
        <f t="shared" si="439"/>
        <v/>
      </c>
      <c r="N965" s="194" t="str">
        <f t="shared" si="440"/>
        <v/>
      </c>
      <c r="O965" s="194" t="str">
        <f t="shared" si="441"/>
        <v/>
      </c>
      <c r="P965" s="194" t="str">
        <f t="shared" si="442"/>
        <v/>
      </c>
      <c r="Q965" s="194" t="str">
        <f t="shared" si="443"/>
        <v/>
      </c>
      <c r="R965" s="194" t="str">
        <f t="shared" si="444"/>
        <v/>
      </c>
      <c r="S965" s="194" t="str">
        <f t="shared" si="445"/>
        <v/>
      </c>
      <c r="T965" s="194" t="str">
        <f t="shared" si="446"/>
        <v/>
      </c>
      <c r="U965" s="194" t="str">
        <f t="shared" si="447"/>
        <v/>
      </c>
      <c r="V965" s="194" t="str">
        <f t="shared" si="448"/>
        <v/>
      </c>
      <c r="W965" s="194" t="str">
        <f t="shared" si="449"/>
        <v/>
      </c>
      <c r="X965" s="194" t="str">
        <f t="shared" si="450"/>
        <v/>
      </c>
      <c r="Y965" s="194" t="str">
        <f t="shared" si="451"/>
        <v/>
      </c>
      <c r="Z965" s="194" t="str">
        <f t="shared" si="452"/>
        <v/>
      </c>
      <c r="AA965" s="194" t="str">
        <f t="shared" si="453"/>
        <v/>
      </c>
      <c r="AB965" s="194" t="str">
        <f t="shared" si="454"/>
        <v/>
      </c>
      <c r="AC965" s="194" t="str">
        <f t="shared" si="455"/>
        <v/>
      </c>
      <c r="AD965" s="194" t="str">
        <f t="shared" si="456"/>
        <v/>
      </c>
      <c r="AE965" s="194" t="str">
        <f t="shared" si="457"/>
        <v/>
      </c>
      <c r="AF965" s="194" t="str">
        <f t="shared" si="458"/>
        <v/>
      </c>
      <c r="AG965" s="194" t="str">
        <f t="shared" si="459"/>
        <v/>
      </c>
      <c r="AH965" s="194" t="str">
        <f t="shared" si="460"/>
        <v/>
      </c>
      <c r="AI965" s="194" t="str">
        <f t="shared" si="461"/>
        <v/>
      </c>
      <c r="AJ965" s="194" t="str">
        <f t="shared" si="462"/>
        <v/>
      </c>
    </row>
    <row r="966" spans="1:36" x14ac:dyDescent="0.5">
      <c r="A966" s="226">
        <v>964</v>
      </c>
      <c r="C966" s="15" t="s">
        <v>2588</v>
      </c>
      <c r="D966" s="16" t="s">
        <v>804</v>
      </c>
      <c r="E966" s="26"/>
      <c r="F966" s="28"/>
      <c r="G966" s="17" t="str">
        <f t="shared" ca="1" si="438"/>
        <v/>
      </c>
      <c r="H966" s="28"/>
      <c r="I966" s="28"/>
      <c r="J966" s="30"/>
      <c r="K966" s="189">
        <f t="shared" si="437"/>
        <v>0</v>
      </c>
      <c r="L966" s="26"/>
      <c r="M966" s="194" t="str">
        <f t="shared" si="439"/>
        <v/>
      </c>
      <c r="N966" s="194" t="str">
        <f t="shared" si="440"/>
        <v/>
      </c>
      <c r="O966" s="194" t="str">
        <f t="shared" si="441"/>
        <v/>
      </c>
      <c r="P966" s="194" t="str">
        <f t="shared" si="442"/>
        <v/>
      </c>
      <c r="Q966" s="194" t="str">
        <f t="shared" si="443"/>
        <v/>
      </c>
      <c r="R966" s="194" t="str">
        <f t="shared" si="444"/>
        <v/>
      </c>
      <c r="S966" s="194" t="str">
        <f t="shared" si="445"/>
        <v/>
      </c>
      <c r="T966" s="194" t="str">
        <f t="shared" si="446"/>
        <v/>
      </c>
      <c r="U966" s="194" t="str">
        <f t="shared" si="447"/>
        <v/>
      </c>
      <c r="V966" s="194" t="str">
        <f t="shared" si="448"/>
        <v/>
      </c>
      <c r="W966" s="194" t="str">
        <f t="shared" si="449"/>
        <v/>
      </c>
      <c r="X966" s="194" t="str">
        <f t="shared" si="450"/>
        <v/>
      </c>
      <c r="Y966" s="194" t="str">
        <f t="shared" si="451"/>
        <v/>
      </c>
      <c r="Z966" s="194" t="str">
        <f t="shared" si="452"/>
        <v/>
      </c>
      <c r="AA966" s="194" t="str">
        <f t="shared" si="453"/>
        <v/>
      </c>
      <c r="AB966" s="194" t="str">
        <f t="shared" si="454"/>
        <v/>
      </c>
      <c r="AC966" s="194" t="str">
        <f t="shared" si="455"/>
        <v/>
      </c>
      <c r="AD966" s="194" t="str">
        <f t="shared" si="456"/>
        <v/>
      </c>
      <c r="AE966" s="194" t="str">
        <f t="shared" si="457"/>
        <v/>
      </c>
      <c r="AF966" s="194" t="str">
        <f t="shared" si="458"/>
        <v/>
      </c>
      <c r="AG966" s="194" t="str">
        <f t="shared" si="459"/>
        <v/>
      </c>
      <c r="AH966" s="194" t="str">
        <f t="shared" si="460"/>
        <v/>
      </c>
      <c r="AI966" s="194" t="str">
        <f t="shared" si="461"/>
        <v/>
      </c>
      <c r="AJ966" s="194" t="str">
        <f t="shared" si="462"/>
        <v/>
      </c>
    </row>
    <row r="967" spans="1:36" x14ac:dyDescent="0.5">
      <c r="A967" s="226">
        <v>965</v>
      </c>
      <c r="C967" s="15" t="s">
        <v>2586</v>
      </c>
      <c r="D967" s="16" t="s">
        <v>802</v>
      </c>
      <c r="E967" s="26"/>
      <c r="F967" s="28"/>
      <c r="G967" s="17" t="str">
        <f t="shared" ca="1" si="438"/>
        <v/>
      </c>
      <c r="H967" s="28"/>
      <c r="I967" s="28"/>
      <c r="J967" s="30"/>
      <c r="K967" s="189">
        <f t="shared" si="437"/>
        <v>0</v>
      </c>
      <c r="L967" s="26"/>
      <c r="M967" s="194" t="str">
        <f t="shared" si="439"/>
        <v/>
      </c>
      <c r="N967" s="194" t="str">
        <f t="shared" si="440"/>
        <v/>
      </c>
      <c r="O967" s="194" t="str">
        <f t="shared" si="441"/>
        <v/>
      </c>
      <c r="P967" s="194" t="str">
        <f t="shared" si="442"/>
        <v/>
      </c>
      <c r="Q967" s="194" t="str">
        <f t="shared" si="443"/>
        <v/>
      </c>
      <c r="R967" s="194" t="str">
        <f t="shared" si="444"/>
        <v/>
      </c>
      <c r="S967" s="194" t="str">
        <f t="shared" si="445"/>
        <v/>
      </c>
      <c r="T967" s="194" t="str">
        <f t="shared" si="446"/>
        <v/>
      </c>
      <c r="U967" s="194" t="str">
        <f t="shared" si="447"/>
        <v/>
      </c>
      <c r="V967" s="194" t="str">
        <f t="shared" si="448"/>
        <v/>
      </c>
      <c r="W967" s="194" t="str">
        <f t="shared" si="449"/>
        <v/>
      </c>
      <c r="X967" s="194" t="str">
        <f t="shared" si="450"/>
        <v/>
      </c>
      <c r="Y967" s="194" t="str">
        <f t="shared" si="451"/>
        <v/>
      </c>
      <c r="Z967" s="194" t="str">
        <f t="shared" si="452"/>
        <v/>
      </c>
      <c r="AA967" s="194" t="str">
        <f t="shared" si="453"/>
        <v/>
      </c>
      <c r="AB967" s="194" t="str">
        <f t="shared" si="454"/>
        <v/>
      </c>
      <c r="AC967" s="194" t="str">
        <f t="shared" si="455"/>
        <v/>
      </c>
      <c r="AD967" s="194" t="str">
        <f t="shared" si="456"/>
        <v/>
      </c>
      <c r="AE967" s="194" t="str">
        <f t="shared" si="457"/>
        <v/>
      </c>
      <c r="AF967" s="194" t="str">
        <f t="shared" si="458"/>
        <v/>
      </c>
      <c r="AG967" s="194" t="str">
        <f t="shared" si="459"/>
        <v/>
      </c>
      <c r="AH967" s="194" t="str">
        <f t="shared" si="460"/>
        <v/>
      </c>
      <c r="AI967" s="194" t="str">
        <f t="shared" si="461"/>
        <v/>
      </c>
      <c r="AJ967" s="194" t="str">
        <f t="shared" si="462"/>
        <v/>
      </c>
    </row>
    <row r="968" spans="1:36" x14ac:dyDescent="0.5">
      <c r="A968" s="226">
        <v>966</v>
      </c>
      <c r="C968" s="15" t="s">
        <v>2590</v>
      </c>
      <c r="D968" s="16" t="s">
        <v>806</v>
      </c>
      <c r="E968" s="26"/>
      <c r="F968" s="28"/>
      <c r="G968" s="17" t="str">
        <f t="shared" ca="1" si="438"/>
        <v/>
      </c>
      <c r="H968" s="28"/>
      <c r="I968" s="28"/>
      <c r="J968" s="30"/>
      <c r="K968" s="189">
        <f t="shared" si="437"/>
        <v>0</v>
      </c>
      <c r="L968" s="26"/>
      <c r="M968" s="194" t="str">
        <f t="shared" si="439"/>
        <v/>
      </c>
      <c r="N968" s="194" t="str">
        <f t="shared" si="440"/>
        <v/>
      </c>
      <c r="O968" s="194" t="str">
        <f t="shared" si="441"/>
        <v/>
      </c>
      <c r="P968" s="194" t="str">
        <f t="shared" si="442"/>
        <v/>
      </c>
      <c r="Q968" s="194" t="str">
        <f t="shared" si="443"/>
        <v/>
      </c>
      <c r="R968" s="194" t="str">
        <f t="shared" si="444"/>
        <v/>
      </c>
      <c r="S968" s="194" t="str">
        <f t="shared" si="445"/>
        <v/>
      </c>
      <c r="T968" s="194" t="str">
        <f t="shared" si="446"/>
        <v/>
      </c>
      <c r="U968" s="194" t="str">
        <f t="shared" si="447"/>
        <v/>
      </c>
      <c r="V968" s="194" t="str">
        <f t="shared" si="448"/>
        <v/>
      </c>
      <c r="W968" s="194" t="str">
        <f t="shared" si="449"/>
        <v/>
      </c>
      <c r="X968" s="194" t="str">
        <f t="shared" si="450"/>
        <v/>
      </c>
      <c r="Y968" s="194" t="str">
        <f t="shared" si="451"/>
        <v/>
      </c>
      <c r="Z968" s="194" t="str">
        <f t="shared" si="452"/>
        <v/>
      </c>
      <c r="AA968" s="194" t="str">
        <f t="shared" si="453"/>
        <v/>
      </c>
      <c r="AB968" s="194" t="str">
        <f t="shared" si="454"/>
        <v/>
      </c>
      <c r="AC968" s="194" t="str">
        <f t="shared" si="455"/>
        <v/>
      </c>
      <c r="AD968" s="194" t="str">
        <f t="shared" si="456"/>
        <v/>
      </c>
      <c r="AE968" s="194" t="str">
        <f t="shared" si="457"/>
        <v/>
      </c>
      <c r="AF968" s="194" t="str">
        <f t="shared" si="458"/>
        <v/>
      </c>
      <c r="AG968" s="194" t="str">
        <f t="shared" si="459"/>
        <v/>
      </c>
      <c r="AH968" s="194" t="str">
        <f t="shared" si="460"/>
        <v/>
      </c>
      <c r="AI968" s="194" t="str">
        <f t="shared" si="461"/>
        <v/>
      </c>
      <c r="AJ968" s="194" t="str">
        <f t="shared" si="462"/>
        <v/>
      </c>
    </row>
    <row r="969" spans="1:36" x14ac:dyDescent="0.5">
      <c r="A969" s="226">
        <v>967</v>
      </c>
      <c r="C969" s="15" t="s">
        <v>2591</v>
      </c>
      <c r="D969" s="16" t="s">
        <v>807</v>
      </c>
      <c r="E969" s="26"/>
      <c r="F969" s="28"/>
      <c r="G969" s="17" t="str">
        <f t="shared" ca="1" si="438"/>
        <v/>
      </c>
      <c r="H969" s="28"/>
      <c r="I969" s="28"/>
      <c r="J969" s="30"/>
      <c r="K969" s="189">
        <f t="shared" si="437"/>
        <v>0</v>
      </c>
      <c r="L969" s="26"/>
      <c r="M969" s="194" t="str">
        <f t="shared" si="439"/>
        <v/>
      </c>
      <c r="N969" s="194" t="str">
        <f t="shared" si="440"/>
        <v/>
      </c>
      <c r="O969" s="194" t="str">
        <f t="shared" si="441"/>
        <v/>
      </c>
      <c r="P969" s="194" t="str">
        <f t="shared" si="442"/>
        <v/>
      </c>
      <c r="Q969" s="194" t="str">
        <f t="shared" si="443"/>
        <v/>
      </c>
      <c r="R969" s="194" t="str">
        <f t="shared" si="444"/>
        <v/>
      </c>
      <c r="S969" s="194" t="str">
        <f t="shared" si="445"/>
        <v/>
      </c>
      <c r="T969" s="194" t="str">
        <f t="shared" si="446"/>
        <v/>
      </c>
      <c r="U969" s="194" t="str">
        <f t="shared" si="447"/>
        <v/>
      </c>
      <c r="V969" s="194" t="str">
        <f t="shared" si="448"/>
        <v/>
      </c>
      <c r="W969" s="194" t="str">
        <f t="shared" si="449"/>
        <v/>
      </c>
      <c r="X969" s="194" t="str">
        <f t="shared" si="450"/>
        <v/>
      </c>
      <c r="Y969" s="194" t="str">
        <f t="shared" si="451"/>
        <v/>
      </c>
      <c r="Z969" s="194" t="str">
        <f t="shared" si="452"/>
        <v/>
      </c>
      <c r="AA969" s="194" t="str">
        <f t="shared" si="453"/>
        <v/>
      </c>
      <c r="AB969" s="194" t="str">
        <f t="shared" si="454"/>
        <v/>
      </c>
      <c r="AC969" s="194" t="str">
        <f t="shared" si="455"/>
        <v/>
      </c>
      <c r="AD969" s="194" t="str">
        <f t="shared" si="456"/>
        <v/>
      </c>
      <c r="AE969" s="194" t="str">
        <f t="shared" si="457"/>
        <v/>
      </c>
      <c r="AF969" s="194" t="str">
        <f t="shared" si="458"/>
        <v/>
      </c>
      <c r="AG969" s="194" t="str">
        <f t="shared" si="459"/>
        <v/>
      </c>
      <c r="AH969" s="194" t="str">
        <f t="shared" si="460"/>
        <v/>
      </c>
      <c r="AI969" s="194" t="str">
        <f t="shared" si="461"/>
        <v/>
      </c>
      <c r="AJ969" s="194" t="str">
        <f t="shared" si="462"/>
        <v/>
      </c>
    </row>
    <row r="970" spans="1:36" x14ac:dyDescent="0.5">
      <c r="A970" s="226">
        <v>968</v>
      </c>
      <c r="C970" s="15" t="s">
        <v>2589</v>
      </c>
      <c r="D970" s="16" t="s">
        <v>805</v>
      </c>
      <c r="E970" s="26"/>
      <c r="F970" s="28"/>
      <c r="G970" s="17" t="str">
        <f t="shared" ca="1" si="438"/>
        <v/>
      </c>
      <c r="H970" s="28"/>
      <c r="I970" s="28"/>
      <c r="J970" s="30"/>
      <c r="K970" s="189">
        <f t="shared" si="437"/>
        <v>0</v>
      </c>
      <c r="L970" s="26"/>
      <c r="M970" s="194" t="str">
        <f t="shared" si="439"/>
        <v/>
      </c>
      <c r="N970" s="194" t="str">
        <f t="shared" si="440"/>
        <v/>
      </c>
      <c r="O970" s="194" t="str">
        <f t="shared" si="441"/>
        <v/>
      </c>
      <c r="P970" s="194" t="str">
        <f t="shared" si="442"/>
        <v/>
      </c>
      <c r="Q970" s="194" t="str">
        <f t="shared" si="443"/>
        <v/>
      </c>
      <c r="R970" s="194" t="str">
        <f t="shared" si="444"/>
        <v/>
      </c>
      <c r="S970" s="194" t="str">
        <f t="shared" si="445"/>
        <v/>
      </c>
      <c r="T970" s="194" t="str">
        <f t="shared" si="446"/>
        <v/>
      </c>
      <c r="U970" s="194" t="str">
        <f t="shared" si="447"/>
        <v/>
      </c>
      <c r="V970" s="194" t="str">
        <f t="shared" si="448"/>
        <v/>
      </c>
      <c r="W970" s="194" t="str">
        <f t="shared" si="449"/>
        <v/>
      </c>
      <c r="X970" s="194" t="str">
        <f t="shared" si="450"/>
        <v/>
      </c>
      <c r="Y970" s="194" t="str">
        <f t="shared" si="451"/>
        <v/>
      </c>
      <c r="Z970" s="194" t="str">
        <f t="shared" si="452"/>
        <v/>
      </c>
      <c r="AA970" s="194" t="str">
        <f t="shared" si="453"/>
        <v/>
      </c>
      <c r="AB970" s="194" t="str">
        <f t="shared" si="454"/>
        <v/>
      </c>
      <c r="AC970" s="194" t="str">
        <f t="shared" si="455"/>
        <v/>
      </c>
      <c r="AD970" s="194" t="str">
        <f t="shared" si="456"/>
        <v/>
      </c>
      <c r="AE970" s="194" t="str">
        <f t="shared" si="457"/>
        <v/>
      </c>
      <c r="AF970" s="194" t="str">
        <f t="shared" si="458"/>
        <v/>
      </c>
      <c r="AG970" s="194" t="str">
        <f t="shared" si="459"/>
        <v/>
      </c>
      <c r="AH970" s="194" t="str">
        <f t="shared" si="460"/>
        <v/>
      </c>
      <c r="AI970" s="194" t="str">
        <f t="shared" si="461"/>
        <v/>
      </c>
      <c r="AJ970" s="194" t="str">
        <f t="shared" si="462"/>
        <v/>
      </c>
    </row>
    <row r="971" spans="1:36" x14ac:dyDescent="0.5">
      <c r="A971" s="226">
        <v>969</v>
      </c>
      <c r="C971" s="15" t="s">
        <v>2592</v>
      </c>
      <c r="D971" s="16" t="s">
        <v>808</v>
      </c>
      <c r="E971" s="26"/>
      <c r="F971" s="28"/>
      <c r="G971" s="17" t="str">
        <f t="shared" ca="1" si="438"/>
        <v/>
      </c>
      <c r="H971" s="28"/>
      <c r="I971" s="28"/>
      <c r="J971" s="30"/>
      <c r="K971" s="189">
        <f t="shared" si="437"/>
        <v>0</v>
      </c>
      <c r="L971" s="26"/>
      <c r="M971" s="194" t="str">
        <f t="shared" si="439"/>
        <v/>
      </c>
      <c r="N971" s="194" t="str">
        <f t="shared" si="440"/>
        <v/>
      </c>
      <c r="O971" s="194" t="str">
        <f t="shared" si="441"/>
        <v/>
      </c>
      <c r="P971" s="194" t="str">
        <f t="shared" si="442"/>
        <v/>
      </c>
      <c r="Q971" s="194" t="str">
        <f t="shared" si="443"/>
        <v/>
      </c>
      <c r="R971" s="194" t="str">
        <f t="shared" si="444"/>
        <v/>
      </c>
      <c r="S971" s="194" t="str">
        <f t="shared" si="445"/>
        <v/>
      </c>
      <c r="T971" s="194" t="str">
        <f t="shared" si="446"/>
        <v/>
      </c>
      <c r="U971" s="194" t="str">
        <f t="shared" si="447"/>
        <v/>
      </c>
      <c r="V971" s="194" t="str">
        <f t="shared" si="448"/>
        <v/>
      </c>
      <c r="W971" s="194" t="str">
        <f t="shared" si="449"/>
        <v/>
      </c>
      <c r="X971" s="194" t="str">
        <f t="shared" si="450"/>
        <v/>
      </c>
      <c r="Y971" s="194" t="str">
        <f t="shared" si="451"/>
        <v/>
      </c>
      <c r="Z971" s="194" t="str">
        <f t="shared" si="452"/>
        <v/>
      </c>
      <c r="AA971" s="194" t="str">
        <f t="shared" si="453"/>
        <v/>
      </c>
      <c r="AB971" s="194" t="str">
        <f t="shared" si="454"/>
        <v/>
      </c>
      <c r="AC971" s="194" t="str">
        <f t="shared" si="455"/>
        <v/>
      </c>
      <c r="AD971" s="194" t="str">
        <f t="shared" si="456"/>
        <v/>
      </c>
      <c r="AE971" s="194" t="str">
        <f t="shared" si="457"/>
        <v/>
      </c>
      <c r="AF971" s="194" t="str">
        <f t="shared" si="458"/>
        <v/>
      </c>
      <c r="AG971" s="194" t="str">
        <f t="shared" si="459"/>
        <v/>
      </c>
      <c r="AH971" s="194" t="str">
        <f t="shared" si="460"/>
        <v/>
      </c>
      <c r="AI971" s="194" t="str">
        <f t="shared" si="461"/>
        <v/>
      </c>
      <c r="AJ971" s="194" t="str">
        <f t="shared" si="462"/>
        <v/>
      </c>
    </row>
    <row r="972" spans="1:36" x14ac:dyDescent="0.5">
      <c r="A972" s="226">
        <v>970</v>
      </c>
      <c r="C972" s="15" t="s">
        <v>2594</v>
      </c>
      <c r="D972" s="16" t="s">
        <v>810</v>
      </c>
      <c r="E972" s="26"/>
      <c r="F972" s="28"/>
      <c r="G972" s="17" t="str">
        <f t="shared" ca="1" si="438"/>
        <v/>
      </c>
      <c r="H972" s="28"/>
      <c r="I972" s="28"/>
      <c r="J972" s="30"/>
      <c r="K972" s="189">
        <f t="shared" si="437"/>
        <v>0</v>
      </c>
      <c r="L972" s="26"/>
      <c r="M972" s="194" t="str">
        <f t="shared" si="439"/>
        <v/>
      </c>
      <c r="N972" s="194" t="str">
        <f t="shared" si="440"/>
        <v/>
      </c>
      <c r="O972" s="194" t="str">
        <f t="shared" si="441"/>
        <v/>
      </c>
      <c r="P972" s="194" t="str">
        <f t="shared" si="442"/>
        <v/>
      </c>
      <c r="Q972" s="194" t="str">
        <f t="shared" si="443"/>
        <v/>
      </c>
      <c r="R972" s="194" t="str">
        <f t="shared" si="444"/>
        <v/>
      </c>
      <c r="S972" s="194" t="str">
        <f t="shared" si="445"/>
        <v/>
      </c>
      <c r="T972" s="194" t="str">
        <f t="shared" si="446"/>
        <v/>
      </c>
      <c r="U972" s="194" t="str">
        <f t="shared" si="447"/>
        <v/>
      </c>
      <c r="V972" s="194" t="str">
        <f t="shared" si="448"/>
        <v/>
      </c>
      <c r="W972" s="194" t="str">
        <f t="shared" si="449"/>
        <v/>
      </c>
      <c r="X972" s="194" t="str">
        <f t="shared" si="450"/>
        <v/>
      </c>
      <c r="Y972" s="194" t="str">
        <f t="shared" si="451"/>
        <v/>
      </c>
      <c r="Z972" s="194" t="str">
        <f t="shared" si="452"/>
        <v/>
      </c>
      <c r="AA972" s="194" t="str">
        <f t="shared" si="453"/>
        <v/>
      </c>
      <c r="AB972" s="194" t="str">
        <f t="shared" si="454"/>
        <v/>
      </c>
      <c r="AC972" s="194" t="str">
        <f t="shared" si="455"/>
        <v/>
      </c>
      <c r="AD972" s="194" t="str">
        <f t="shared" si="456"/>
        <v/>
      </c>
      <c r="AE972" s="194" t="str">
        <f t="shared" si="457"/>
        <v/>
      </c>
      <c r="AF972" s="194" t="str">
        <f t="shared" si="458"/>
        <v/>
      </c>
      <c r="AG972" s="194" t="str">
        <f t="shared" si="459"/>
        <v/>
      </c>
      <c r="AH972" s="194" t="str">
        <f t="shared" si="460"/>
        <v/>
      </c>
      <c r="AI972" s="194" t="str">
        <f t="shared" si="461"/>
        <v/>
      </c>
      <c r="AJ972" s="194" t="str">
        <f t="shared" si="462"/>
        <v/>
      </c>
    </row>
    <row r="973" spans="1:36" x14ac:dyDescent="0.5">
      <c r="A973" s="230">
        <v>971</v>
      </c>
      <c r="B973" s="231"/>
      <c r="C973" s="15" t="s">
        <v>2595</v>
      </c>
      <c r="D973" s="16" t="s">
        <v>811</v>
      </c>
      <c r="E973" s="26"/>
      <c r="F973" s="28"/>
      <c r="G973" s="17" t="str">
        <f t="shared" ca="1" si="438"/>
        <v/>
      </c>
      <c r="H973" s="28"/>
      <c r="I973" s="28"/>
      <c r="J973" s="30"/>
      <c r="K973" s="189">
        <f t="shared" si="437"/>
        <v>0</v>
      </c>
      <c r="L973" s="26"/>
      <c r="M973" s="194" t="str">
        <f t="shared" si="439"/>
        <v/>
      </c>
      <c r="N973" s="194" t="str">
        <f t="shared" si="440"/>
        <v/>
      </c>
      <c r="O973" s="194" t="str">
        <f t="shared" si="441"/>
        <v/>
      </c>
      <c r="P973" s="194" t="str">
        <f t="shared" si="442"/>
        <v/>
      </c>
      <c r="Q973" s="194" t="str">
        <f t="shared" si="443"/>
        <v/>
      </c>
      <c r="R973" s="194" t="str">
        <f t="shared" si="444"/>
        <v/>
      </c>
      <c r="S973" s="194" t="str">
        <f t="shared" si="445"/>
        <v/>
      </c>
      <c r="T973" s="194" t="str">
        <f t="shared" si="446"/>
        <v/>
      </c>
      <c r="U973" s="194" t="str">
        <f t="shared" si="447"/>
        <v/>
      </c>
      <c r="V973" s="194" t="str">
        <f t="shared" si="448"/>
        <v/>
      </c>
      <c r="W973" s="194" t="str">
        <f t="shared" si="449"/>
        <v/>
      </c>
      <c r="X973" s="194" t="str">
        <f t="shared" si="450"/>
        <v/>
      </c>
      <c r="Y973" s="194" t="str">
        <f t="shared" si="451"/>
        <v/>
      </c>
      <c r="Z973" s="194" t="str">
        <f t="shared" si="452"/>
        <v/>
      </c>
      <c r="AA973" s="194" t="str">
        <f t="shared" si="453"/>
        <v/>
      </c>
      <c r="AB973" s="194" t="str">
        <f t="shared" si="454"/>
        <v/>
      </c>
      <c r="AC973" s="194" t="str">
        <f t="shared" si="455"/>
        <v/>
      </c>
      <c r="AD973" s="194" t="str">
        <f t="shared" si="456"/>
        <v/>
      </c>
      <c r="AE973" s="194" t="str">
        <f t="shared" si="457"/>
        <v/>
      </c>
      <c r="AF973" s="194" t="str">
        <f t="shared" si="458"/>
        <v/>
      </c>
      <c r="AG973" s="194" t="str">
        <f t="shared" si="459"/>
        <v/>
      </c>
      <c r="AH973" s="194" t="str">
        <f t="shared" si="460"/>
        <v/>
      </c>
      <c r="AI973" s="194" t="str">
        <f t="shared" si="461"/>
        <v/>
      </c>
      <c r="AJ973" s="194" t="str">
        <f t="shared" si="462"/>
        <v/>
      </c>
    </row>
    <row r="974" spans="1:36" x14ac:dyDescent="0.5">
      <c r="A974" s="226">
        <v>972</v>
      </c>
      <c r="C974" s="15" t="s">
        <v>2593</v>
      </c>
      <c r="D974" s="16" t="s">
        <v>809</v>
      </c>
      <c r="E974" s="26"/>
      <c r="F974" s="28"/>
      <c r="G974" s="17" t="str">
        <f t="shared" ca="1" si="438"/>
        <v/>
      </c>
      <c r="H974" s="28"/>
      <c r="I974" s="28"/>
      <c r="J974" s="30"/>
      <c r="K974" s="189">
        <f t="shared" si="437"/>
        <v>0</v>
      </c>
      <c r="L974" s="26"/>
      <c r="M974" s="194" t="str">
        <f t="shared" si="439"/>
        <v/>
      </c>
      <c r="N974" s="194" t="str">
        <f t="shared" si="440"/>
        <v/>
      </c>
      <c r="O974" s="194" t="str">
        <f t="shared" si="441"/>
        <v/>
      </c>
      <c r="P974" s="194" t="str">
        <f t="shared" si="442"/>
        <v/>
      </c>
      <c r="Q974" s="194" t="str">
        <f t="shared" si="443"/>
        <v/>
      </c>
      <c r="R974" s="194" t="str">
        <f t="shared" si="444"/>
        <v/>
      </c>
      <c r="S974" s="194" t="str">
        <f t="shared" si="445"/>
        <v/>
      </c>
      <c r="T974" s="194" t="str">
        <f t="shared" si="446"/>
        <v/>
      </c>
      <c r="U974" s="194" t="str">
        <f t="shared" si="447"/>
        <v/>
      </c>
      <c r="V974" s="194" t="str">
        <f t="shared" si="448"/>
        <v/>
      </c>
      <c r="W974" s="194" t="str">
        <f t="shared" si="449"/>
        <v/>
      </c>
      <c r="X974" s="194" t="str">
        <f t="shared" si="450"/>
        <v/>
      </c>
      <c r="Y974" s="194" t="str">
        <f t="shared" si="451"/>
        <v/>
      </c>
      <c r="Z974" s="194" t="str">
        <f t="shared" si="452"/>
        <v/>
      </c>
      <c r="AA974" s="194" t="str">
        <f t="shared" si="453"/>
        <v/>
      </c>
      <c r="AB974" s="194" t="str">
        <f t="shared" si="454"/>
        <v/>
      </c>
      <c r="AC974" s="194" t="str">
        <f t="shared" si="455"/>
        <v/>
      </c>
      <c r="AD974" s="194" t="str">
        <f t="shared" si="456"/>
        <v/>
      </c>
      <c r="AE974" s="194" t="str">
        <f t="shared" si="457"/>
        <v/>
      </c>
      <c r="AF974" s="194" t="str">
        <f t="shared" si="458"/>
        <v/>
      </c>
      <c r="AG974" s="194" t="str">
        <f t="shared" si="459"/>
        <v/>
      </c>
      <c r="AH974" s="194" t="str">
        <f t="shared" si="460"/>
        <v/>
      </c>
      <c r="AI974" s="194" t="str">
        <f t="shared" si="461"/>
        <v/>
      </c>
      <c r="AJ974" s="194" t="str">
        <f t="shared" si="462"/>
        <v/>
      </c>
    </row>
    <row r="975" spans="1:36" x14ac:dyDescent="0.5">
      <c r="A975" s="226">
        <v>973</v>
      </c>
      <c r="C975" s="15" t="s">
        <v>2577</v>
      </c>
      <c r="D975" s="16" t="s">
        <v>793</v>
      </c>
      <c r="E975" s="26"/>
      <c r="F975" s="28"/>
      <c r="G975" s="17" t="str">
        <f t="shared" ca="1" si="438"/>
        <v/>
      </c>
      <c r="H975" s="28"/>
      <c r="I975" s="28"/>
      <c r="J975" s="30"/>
      <c r="K975" s="189">
        <f t="shared" si="437"/>
        <v>0</v>
      </c>
      <c r="L975" s="26"/>
      <c r="M975" s="194" t="str">
        <f t="shared" si="439"/>
        <v/>
      </c>
      <c r="N975" s="194" t="str">
        <f t="shared" si="440"/>
        <v/>
      </c>
      <c r="O975" s="194" t="str">
        <f t="shared" si="441"/>
        <v/>
      </c>
      <c r="P975" s="194" t="str">
        <f t="shared" si="442"/>
        <v/>
      </c>
      <c r="Q975" s="194" t="str">
        <f t="shared" si="443"/>
        <v/>
      </c>
      <c r="R975" s="194" t="str">
        <f t="shared" si="444"/>
        <v/>
      </c>
      <c r="S975" s="194" t="str">
        <f t="shared" si="445"/>
        <v/>
      </c>
      <c r="T975" s="194" t="str">
        <f t="shared" si="446"/>
        <v/>
      </c>
      <c r="U975" s="194" t="str">
        <f t="shared" si="447"/>
        <v/>
      </c>
      <c r="V975" s="194" t="str">
        <f t="shared" si="448"/>
        <v/>
      </c>
      <c r="W975" s="194" t="str">
        <f t="shared" si="449"/>
        <v/>
      </c>
      <c r="X975" s="194" t="str">
        <f t="shared" si="450"/>
        <v/>
      </c>
      <c r="Y975" s="194" t="str">
        <f t="shared" si="451"/>
        <v/>
      </c>
      <c r="Z975" s="194" t="str">
        <f t="shared" si="452"/>
        <v/>
      </c>
      <c r="AA975" s="194" t="str">
        <f t="shared" si="453"/>
        <v/>
      </c>
      <c r="AB975" s="194" t="str">
        <f t="shared" si="454"/>
        <v/>
      </c>
      <c r="AC975" s="194" t="str">
        <f t="shared" si="455"/>
        <v/>
      </c>
      <c r="AD975" s="194" t="str">
        <f t="shared" si="456"/>
        <v/>
      </c>
      <c r="AE975" s="194" t="str">
        <f t="shared" si="457"/>
        <v/>
      </c>
      <c r="AF975" s="194" t="str">
        <f t="shared" si="458"/>
        <v/>
      </c>
      <c r="AG975" s="194" t="str">
        <f t="shared" si="459"/>
        <v/>
      </c>
      <c r="AH975" s="194" t="str">
        <f t="shared" si="460"/>
        <v/>
      </c>
      <c r="AI975" s="194" t="str">
        <f t="shared" si="461"/>
        <v/>
      </c>
      <c r="AJ975" s="194" t="str">
        <f t="shared" si="462"/>
        <v/>
      </c>
    </row>
    <row r="976" spans="1:36" s="92" customFormat="1" ht="20.25" thickBot="1" x14ac:dyDescent="0.55000000000000004">
      <c r="A976" s="227">
        <v>974</v>
      </c>
      <c r="B976" s="220"/>
      <c r="C976" s="93" t="s">
        <v>2575</v>
      </c>
      <c r="D976" s="94" t="s">
        <v>2576</v>
      </c>
      <c r="E976" s="95"/>
      <c r="F976" s="98"/>
      <c r="G976" s="97" t="str">
        <f t="shared" ca="1" si="438"/>
        <v/>
      </c>
      <c r="H976" s="98"/>
      <c r="I976" s="98"/>
      <c r="J976" s="99"/>
      <c r="K976" s="190">
        <f t="shared" si="437"/>
        <v>0</v>
      </c>
      <c r="L976" s="95"/>
      <c r="M976" s="195" t="str">
        <f t="shared" si="439"/>
        <v/>
      </c>
      <c r="N976" s="195" t="str">
        <f t="shared" si="440"/>
        <v/>
      </c>
      <c r="O976" s="195" t="str">
        <f t="shared" si="441"/>
        <v/>
      </c>
      <c r="P976" s="195" t="str">
        <f t="shared" si="442"/>
        <v/>
      </c>
      <c r="Q976" s="195" t="str">
        <f t="shared" si="443"/>
        <v/>
      </c>
      <c r="R976" s="195" t="str">
        <f t="shared" si="444"/>
        <v/>
      </c>
      <c r="S976" s="195" t="str">
        <f t="shared" si="445"/>
        <v/>
      </c>
      <c r="T976" s="195" t="str">
        <f t="shared" si="446"/>
        <v/>
      </c>
      <c r="U976" s="195" t="str">
        <f t="shared" si="447"/>
        <v/>
      </c>
      <c r="V976" s="195" t="str">
        <f t="shared" si="448"/>
        <v/>
      </c>
      <c r="W976" s="195" t="str">
        <f t="shared" si="449"/>
        <v/>
      </c>
      <c r="X976" s="195" t="str">
        <f t="shared" si="450"/>
        <v/>
      </c>
      <c r="Y976" s="195" t="str">
        <f t="shared" si="451"/>
        <v/>
      </c>
      <c r="Z976" s="195" t="str">
        <f t="shared" si="452"/>
        <v/>
      </c>
      <c r="AA976" s="195" t="str">
        <f t="shared" si="453"/>
        <v/>
      </c>
      <c r="AB976" s="195" t="str">
        <f t="shared" si="454"/>
        <v/>
      </c>
      <c r="AC976" s="195" t="str">
        <f t="shared" si="455"/>
        <v/>
      </c>
      <c r="AD976" s="195" t="str">
        <f t="shared" si="456"/>
        <v/>
      </c>
      <c r="AE976" s="195" t="str">
        <f t="shared" si="457"/>
        <v/>
      </c>
      <c r="AF976" s="195" t="str">
        <f t="shared" si="458"/>
        <v/>
      </c>
      <c r="AG976" s="195" t="str">
        <f t="shared" si="459"/>
        <v/>
      </c>
      <c r="AH976" s="195" t="str">
        <f t="shared" si="460"/>
        <v/>
      </c>
      <c r="AI976" s="195" t="str">
        <f t="shared" si="461"/>
        <v/>
      </c>
      <c r="AJ976" s="195" t="str">
        <f t="shared" si="462"/>
        <v/>
      </c>
    </row>
    <row r="977" spans="1:36" x14ac:dyDescent="0.5">
      <c r="A977" s="226">
        <v>975</v>
      </c>
      <c r="C977" s="85" t="s">
        <v>2597</v>
      </c>
      <c r="D977" s="86" t="s">
        <v>813</v>
      </c>
      <c r="E977" s="87"/>
      <c r="F977" s="90"/>
      <c r="G977" s="89" t="str">
        <f t="shared" ca="1" si="438"/>
        <v/>
      </c>
      <c r="H977" s="90"/>
      <c r="I977" s="90"/>
      <c r="J977" s="91"/>
      <c r="K977" s="118"/>
      <c r="L977" s="87"/>
      <c r="M977" s="193" t="str">
        <f t="shared" si="439"/>
        <v/>
      </c>
      <c r="N977" s="193" t="str">
        <f t="shared" si="440"/>
        <v/>
      </c>
      <c r="O977" s="193" t="str">
        <f t="shared" si="441"/>
        <v/>
      </c>
      <c r="P977" s="193" t="str">
        <f t="shared" si="442"/>
        <v/>
      </c>
      <c r="Q977" s="193" t="str">
        <f t="shared" si="443"/>
        <v/>
      </c>
      <c r="R977" s="193" t="str">
        <f t="shared" si="444"/>
        <v/>
      </c>
      <c r="S977" s="193" t="str">
        <f t="shared" si="445"/>
        <v/>
      </c>
      <c r="T977" s="193" t="str">
        <f t="shared" si="446"/>
        <v/>
      </c>
      <c r="U977" s="193" t="str">
        <f t="shared" si="447"/>
        <v/>
      </c>
      <c r="V977" s="193" t="str">
        <f t="shared" si="448"/>
        <v/>
      </c>
      <c r="W977" s="193" t="str">
        <f t="shared" si="449"/>
        <v/>
      </c>
      <c r="X977" s="193" t="str">
        <f t="shared" si="450"/>
        <v/>
      </c>
      <c r="Y977" s="193" t="str">
        <f t="shared" si="451"/>
        <v/>
      </c>
      <c r="Z977" s="193" t="str">
        <f t="shared" si="452"/>
        <v/>
      </c>
      <c r="AA977" s="193" t="str">
        <f t="shared" si="453"/>
        <v/>
      </c>
      <c r="AB977" s="193" t="str">
        <f t="shared" si="454"/>
        <v/>
      </c>
      <c r="AC977" s="193" t="str">
        <f t="shared" si="455"/>
        <v/>
      </c>
      <c r="AD977" s="193" t="str">
        <f t="shared" si="456"/>
        <v/>
      </c>
      <c r="AE977" s="193" t="str">
        <f t="shared" si="457"/>
        <v/>
      </c>
      <c r="AF977" s="193" t="str">
        <f t="shared" si="458"/>
        <v/>
      </c>
      <c r="AG977" s="193" t="str">
        <f t="shared" si="459"/>
        <v/>
      </c>
      <c r="AH977" s="193" t="str">
        <f t="shared" si="460"/>
        <v/>
      </c>
      <c r="AI977" s="193" t="str">
        <f t="shared" si="461"/>
        <v/>
      </c>
      <c r="AJ977" s="193" t="str">
        <f t="shared" si="462"/>
        <v/>
      </c>
    </row>
    <row r="978" spans="1:36" x14ac:dyDescent="0.5">
      <c r="A978" s="226">
        <v>976</v>
      </c>
      <c r="C978" s="15" t="s">
        <v>2598</v>
      </c>
      <c r="D978" s="16" t="s">
        <v>814</v>
      </c>
      <c r="E978" s="26"/>
      <c r="F978" s="28"/>
      <c r="G978" s="17" t="str">
        <f t="shared" ca="1" si="438"/>
        <v/>
      </c>
      <c r="H978" s="28"/>
      <c r="I978" s="28"/>
      <c r="J978" s="30"/>
      <c r="K978" s="189">
        <f t="shared" ref="K978:K987" si="463">$K$977</f>
        <v>0</v>
      </c>
      <c r="L978" s="26"/>
      <c r="M978" s="194" t="str">
        <f t="shared" si="439"/>
        <v/>
      </c>
      <c r="N978" s="194" t="str">
        <f t="shared" si="440"/>
        <v/>
      </c>
      <c r="O978" s="194" t="str">
        <f t="shared" si="441"/>
        <v/>
      </c>
      <c r="P978" s="194" t="str">
        <f t="shared" si="442"/>
        <v/>
      </c>
      <c r="Q978" s="194" t="str">
        <f t="shared" si="443"/>
        <v/>
      </c>
      <c r="R978" s="194" t="str">
        <f t="shared" si="444"/>
        <v/>
      </c>
      <c r="S978" s="194" t="str">
        <f t="shared" si="445"/>
        <v/>
      </c>
      <c r="T978" s="194" t="str">
        <f t="shared" si="446"/>
        <v/>
      </c>
      <c r="U978" s="194" t="str">
        <f t="shared" si="447"/>
        <v/>
      </c>
      <c r="V978" s="194" t="str">
        <f t="shared" si="448"/>
        <v/>
      </c>
      <c r="W978" s="194" t="str">
        <f t="shared" si="449"/>
        <v/>
      </c>
      <c r="X978" s="194" t="str">
        <f t="shared" si="450"/>
        <v/>
      </c>
      <c r="Y978" s="194" t="str">
        <f t="shared" si="451"/>
        <v/>
      </c>
      <c r="Z978" s="194" t="str">
        <f t="shared" si="452"/>
        <v/>
      </c>
      <c r="AA978" s="194" t="str">
        <f t="shared" si="453"/>
        <v/>
      </c>
      <c r="AB978" s="194" t="str">
        <f t="shared" si="454"/>
        <v/>
      </c>
      <c r="AC978" s="194" t="str">
        <f t="shared" si="455"/>
        <v/>
      </c>
      <c r="AD978" s="194" t="str">
        <f t="shared" si="456"/>
        <v/>
      </c>
      <c r="AE978" s="194" t="str">
        <f t="shared" si="457"/>
        <v/>
      </c>
      <c r="AF978" s="194" t="str">
        <f t="shared" si="458"/>
        <v/>
      </c>
      <c r="AG978" s="194" t="str">
        <f t="shared" si="459"/>
        <v/>
      </c>
      <c r="AH978" s="194" t="str">
        <f t="shared" si="460"/>
        <v/>
      </c>
      <c r="AI978" s="194" t="str">
        <f t="shared" si="461"/>
        <v/>
      </c>
      <c r="AJ978" s="194" t="str">
        <f t="shared" si="462"/>
        <v/>
      </c>
    </row>
    <row r="979" spans="1:36" x14ac:dyDescent="0.5">
      <c r="A979" s="226">
        <v>977</v>
      </c>
      <c r="C979" s="15" t="s">
        <v>2599</v>
      </c>
      <c r="D979" s="16" t="s">
        <v>815</v>
      </c>
      <c r="E979" s="26"/>
      <c r="F979" s="28"/>
      <c r="G979" s="17" t="str">
        <f t="shared" ca="1" si="438"/>
        <v/>
      </c>
      <c r="H979" s="28"/>
      <c r="I979" s="28"/>
      <c r="J979" s="30"/>
      <c r="K979" s="189">
        <f t="shared" si="463"/>
        <v>0</v>
      </c>
      <c r="L979" s="26"/>
      <c r="M979" s="194" t="str">
        <f t="shared" si="439"/>
        <v/>
      </c>
      <c r="N979" s="194" t="str">
        <f t="shared" si="440"/>
        <v/>
      </c>
      <c r="O979" s="194" t="str">
        <f t="shared" si="441"/>
        <v/>
      </c>
      <c r="P979" s="194" t="str">
        <f t="shared" si="442"/>
        <v/>
      </c>
      <c r="Q979" s="194" t="str">
        <f t="shared" si="443"/>
        <v/>
      </c>
      <c r="R979" s="194" t="str">
        <f t="shared" si="444"/>
        <v/>
      </c>
      <c r="S979" s="194" t="str">
        <f t="shared" si="445"/>
        <v/>
      </c>
      <c r="T979" s="194" t="str">
        <f t="shared" si="446"/>
        <v/>
      </c>
      <c r="U979" s="194" t="str">
        <f t="shared" si="447"/>
        <v/>
      </c>
      <c r="V979" s="194" t="str">
        <f t="shared" si="448"/>
        <v/>
      </c>
      <c r="W979" s="194" t="str">
        <f t="shared" si="449"/>
        <v/>
      </c>
      <c r="X979" s="194" t="str">
        <f t="shared" si="450"/>
        <v/>
      </c>
      <c r="Y979" s="194" t="str">
        <f t="shared" si="451"/>
        <v/>
      </c>
      <c r="Z979" s="194" t="str">
        <f t="shared" si="452"/>
        <v/>
      </c>
      <c r="AA979" s="194" t="str">
        <f t="shared" si="453"/>
        <v/>
      </c>
      <c r="AB979" s="194" t="str">
        <f t="shared" si="454"/>
        <v/>
      </c>
      <c r="AC979" s="194" t="str">
        <f t="shared" si="455"/>
        <v/>
      </c>
      <c r="AD979" s="194" t="str">
        <f t="shared" si="456"/>
        <v/>
      </c>
      <c r="AE979" s="194" t="str">
        <f t="shared" si="457"/>
        <v/>
      </c>
      <c r="AF979" s="194" t="str">
        <f t="shared" si="458"/>
        <v/>
      </c>
      <c r="AG979" s="194" t="str">
        <f t="shared" si="459"/>
        <v/>
      </c>
      <c r="AH979" s="194" t="str">
        <f t="shared" si="460"/>
        <v/>
      </c>
      <c r="AI979" s="194" t="str">
        <f t="shared" si="461"/>
        <v/>
      </c>
      <c r="AJ979" s="194" t="str">
        <f t="shared" si="462"/>
        <v/>
      </c>
    </row>
    <row r="980" spans="1:36" x14ac:dyDescent="0.5">
      <c r="A980" s="226">
        <v>978</v>
      </c>
      <c r="C980" s="15" t="s">
        <v>2596</v>
      </c>
      <c r="D980" s="16" t="s">
        <v>812</v>
      </c>
      <c r="E980" s="26"/>
      <c r="F980" s="28"/>
      <c r="G980" s="17" t="str">
        <f t="shared" ca="1" si="438"/>
        <v/>
      </c>
      <c r="H980" s="28"/>
      <c r="I980" s="28"/>
      <c r="J980" s="30"/>
      <c r="K980" s="189">
        <f t="shared" si="463"/>
        <v>0</v>
      </c>
      <c r="L980" s="26"/>
      <c r="M980" s="194" t="str">
        <f t="shared" si="439"/>
        <v/>
      </c>
      <c r="N980" s="194" t="str">
        <f t="shared" si="440"/>
        <v/>
      </c>
      <c r="O980" s="194" t="str">
        <f t="shared" si="441"/>
        <v/>
      </c>
      <c r="P980" s="194" t="str">
        <f t="shared" si="442"/>
        <v/>
      </c>
      <c r="Q980" s="194" t="str">
        <f t="shared" si="443"/>
        <v/>
      </c>
      <c r="R980" s="194" t="str">
        <f t="shared" si="444"/>
        <v/>
      </c>
      <c r="S980" s="194" t="str">
        <f t="shared" si="445"/>
        <v/>
      </c>
      <c r="T980" s="194" t="str">
        <f t="shared" si="446"/>
        <v/>
      </c>
      <c r="U980" s="194" t="str">
        <f t="shared" si="447"/>
        <v/>
      </c>
      <c r="V980" s="194" t="str">
        <f t="shared" si="448"/>
        <v/>
      </c>
      <c r="W980" s="194" t="str">
        <f t="shared" si="449"/>
        <v/>
      </c>
      <c r="X980" s="194" t="str">
        <f t="shared" si="450"/>
        <v/>
      </c>
      <c r="Y980" s="194" t="str">
        <f t="shared" si="451"/>
        <v/>
      </c>
      <c r="Z980" s="194" t="str">
        <f t="shared" si="452"/>
        <v/>
      </c>
      <c r="AA980" s="194" t="str">
        <f t="shared" si="453"/>
        <v/>
      </c>
      <c r="AB980" s="194" t="str">
        <f t="shared" si="454"/>
        <v/>
      </c>
      <c r="AC980" s="194" t="str">
        <f t="shared" si="455"/>
        <v/>
      </c>
      <c r="AD980" s="194" t="str">
        <f t="shared" si="456"/>
        <v/>
      </c>
      <c r="AE980" s="194" t="str">
        <f t="shared" si="457"/>
        <v/>
      </c>
      <c r="AF980" s="194" t="str">
        <f t="shared" si="458"/>
        <v/>
      </c>
      <c r="AG980" s="194" t="str">
        <f t="shared" si="459"/>
        <v/>
      </c>
      <c r="AH980" s="194" t="str">
        <f t="shared" si="460"/>
        <v/>
      </c>
      <c r="AI980" s="194" t="str">
        <f t="shared" si="461"/>
        <v/>
      </c>
      <c r="AJ980" s="194" t="str">
        <f t="shared" si="462"/>
        <v/>
      </c>
    </row>
    <row r="981" spans="1:36" x14ac:dyDescent="0.5">
      <c r="A981" s="226">
        <v>979</v>
      </c>
      <c r="C981" s="15" t="s">
        <v>2600</v>
      </c>
      <c r="D981" s="16" t="s">
        <v>816</v>
      </c>
      <c r="E981" s="26"/>
      <c r="F981" s="28"/>
      <c r="G981" s="17" t="str">
        <f t="shared" ca="1" si="438"/>
        <v/>
      </c>
      <c r="H981" s="28"/>
      <c r="I981" s="28"/>
      <c r="J981" s="30"/>
      <c r="K981" s="189">
        <f t="shared" si="463"/>
        <v>0</v>
      </c>
      <c r="L981" s="26"/>
      <c r="M981" s="194" t="str">
        <f t="shared" si="439"/>
        <v/>
      </c>
      <c r="N981" s="194" t="str">
        <f t="shared" si="440"/>
        <v/>
      </c>
      <c r="O981" s="194" t="str">
        <f t="shared" si="441"/>
        <v/>
      </c>
      <c r="P981" s="194" t="str">
        <f t="shared" si="442"/>
        <v/>
      </c>
      <c r="Q981" s="194" t="str">
        <f t="shared" si="443"/>
        <v/>
      </c>
      <c r="R981" s="194" t="str">
        <f t="shared" si="444"/>
        <v/>
      </c>
      <c r="S981" s="194" t="str">
        <f t="shared" si="445"/>
        <v/>
      </c>
      <c r="T981" s="194" t="str">
        <f t="shared" si="446"/>
        <v/>
      </c>
      <c r="U981" s="194" t="str">
        <f t="shared" si="447"/>
        <v/>
      </c>
      <c r="V981" s="194" t="str">
        <f t="shared" si="448"/>
        <v/>
      </c>
      <c r="W981" s="194" t="str">
        <f t="shared" si="449"/>
        <v/>
      </c>
      <c r="X981" s="194" t="str">
        <f t="shared" si="450"/>
        <v/>
      </c>
      <c r="Y981" s="194" t="str">
        <f t="shared" si="451"/>
        <v/>
      </c>
      <c r="Z981" s="194" t="str">
        <f t="shared" si="452"/>
        <v/>
      </c>
      <c r="AA981" s="194" t="str">
        <f t="shared" si="453"/>
        <v/>
      </c>
      <c r="AB981" s="194" t="str">
        <f t="shared" si="454"/>
        <v/>
      </c>
      <c r="AC981" s="194" t="str">
        <f t="shared" si="455"/>
        <v/>
      </c>
      <c r="AD981" s="194" t="str">
        <f t="shared" si="456"/>
        <v/>
      </c>
      <c r="AE981" s="194" t="str">
        <f t="shared" si="457"/>
        <v/>
      </c>
      <c r="AF981" s="194" t="str">
        <f t="shared" si="458"/>
        <v/>
      </c>
      <c r="AG981" s="194" t="str">
        <f t="shared" si="459"/>
        <v/>
      </c>
      <c r="AH981" s="194" t="str">
        <f t="shared" si="460"/>
        <v/>
      </c>
      <c r="AI981" s="194" t="str">
        <f t="shared" si="461"/>
        <v/>
      </c>
      <c r="AJ981" s="194" t="str">
        <f t="shared" si="462"/>
        <v/>
      </c>
    </row>
    <row r="982" spans="1:36" x14ac:dyDescent="0.5">
      <c r="A982" s="226">
        <v>980</v>
      </c>
      <c r="C982" s="15" t="s">
        <v>2602</v>
      </c>
      <c r="D982" s="16" t="s">
        <v>818</v>
      </c>
      <c r="E982" s="26"/>
      <c r="F982" s="28"/>
      <c r="G982" s="17" t="str">
        <f t="shared" ca="1" si="438"/>
        <v/>
      </c>
      <c r="H982" s="28"/>
      <c r="I982" s="28"/>
      <c r="J982" s="30"/>
      <c r="K982" s="189">
        <f t="shared" si="463"/>
        <v>0</v>
      </c>
      <c r="L982" s="26"/>
      <c r="M982" s="194" t="str">
        <f t="shared" si="439"/>
        <v/>
      </c>
      <c r="N982" s="194" t="str">
        <f t="shared" si="440"/>
        <v/>
      </c>
      <c r="O982" s="194" t="str">
        <f t="shared" si="441"/>
        <v/>
      </c>
      <c r="P982" s="194" t="str">
        <f t="shared" si="442"/>
        <v/>
      </c>
      <c r="Q982" s="194" t="str">
        <f t="shared" si="443"/>
        <v/>
      </c>
      <c r="R982" s="194" t="str">
        <f t="shared" si="444"/>
        <v/>
      </c>
      <c r="S982" s="194" t="str">
        <f t="shared" si="445"/>
        <v/>
      </c>
      <c r="T982" s="194" t="str">
        <f t="shared" si="446"/>
        <v/>
      </c>
      <c r="U982" s="194" t="str">
        <f t="shared" si="447"/>
        <v/>
      </c>
      <c r="V982" s="194" t="str">
        <f t="shared" si="448"/>
        <v/>
      </c>
      <c r="W982" s="194" t="str">
        <f t="shared" si="449"/>
        <v/>
      </c>
      <c r="X982" s="194" t="str">
        <f t="shared" si="450"/>
        <v/>
      </c>
      <c r="Y982" s="194" t="str">
        <f t="shared" si="451"/>
        <v/>
      </c>
      <c r="Z982" s="194" t="str">
        <f t="shared" si="452"/>
        <v/>
      </c>
      <c r="AA982" s="194" t="str">
        <f t="shared" si="453"/>
        <v/>
      </c>
      <c r="AB982" s="194" t="str">
        <f t="shared" si="454"/>
        <v/>
      </c>
      <c r="AC982" s="194" t="str">
        <f t="shared" si="455"/>
        <v/>
      </c>
      <c r="AD982" s="194" t="str">
        <f t="shared" si="456"/>
        <v/>
      </c>
      <c r="AE982" s="194" t="str">
        <f t="shared" si="457"/>
        <v/>
      </c>
      <c r="AF982" s="194" t="str">
        <f t="shared" si="458"/>
        <v/>
      </c>
      <c r="AG982" s="194" t="str">
        <f t="shared" si="459"/>
        <v/>
      </c>
      <c r="AH982" s="194" t="str">
        <f t="shared" si="460"/>
        <v/>
      </c>
      <c r="AI982" s="194" t="str">
        <f t="shared" si="461"/>
        <v/>
      </c>
      <c r="AJ982" s="194" t="str">
        <f t="shared" si="462"/>
        <v/>
      </c>
    </row>
    <row r="983" spans="1:36" x14ac:dyDescent="0.5">
      <c r="A983" s="226">
        <v>981</v>
      </c>
      <c r="C983" s="15" t="s">
        <v>2603</v>
      </c>
      <c r="D983" s="16" t="s">
        <v>819</v>
      </c>
      <c r="E983" s="26"/>
      <c r="F983" s="28"/>
      <c r="G983" s="17" t="str">
        <f t="shared" ca="1" si="438"/>
        <v/>
      </c>
      <c r="H983" s="28"/>
      <c r="I983" s="28"/>
      <c r="J983" s="30"/>
      <c r="K983" s="189">
        <f t="shared" si="463"/>
        <v>0</v>
      </c>
      <c r="L983" s="26"/>
      <c r="M983" s="194" t="str">
        <f t="shared" si="439"/>
        <v/>
      </c>
      <c r="N983" s="194" t="str">
        <f t="shared" si="440"/>
        <v/>
      </c>
      <c r="O983" s="194" t="str">
        <f t="shared" si="441"/>
        <v/>
      </c>
      <c r="P983" s="194" t="str">
        <f t="shared" si="442"/>
        <v/>
      </c>
      <c r="Q983" s="194" t="str">
        <f t="shared" si="443"/>
        <v/>
      </c>
      <c r="R983" s="194" t="str">
        <f t="shared" si="444"/>
        <v/>
      </c>
      <c r="S983" s="194" t="str">
        <f t="shared" si="445"/>
        <v/>
      </c>
      <c r="T983" s="194" t="str">
        <f t="shared" si="446"/>
        <v/>
      </c>
      <c r="U983" s="194" t="str">
        <f t="shared" si="447"/>
        <v/>
      </c>
      <c r="V983" s="194" t="str">
        <f t="shared" si="448"/>
        <v/>
      </c>
      <c r="W983" s="194" t="str">
        <f t="shared" si="449"/>
        <v/>
      </c>
      <c r="X983" s="194" t="str">
        <f t="shared" si="450"/>
        <v/>
      </c>
      <c r="Y983" s="194" t="str">
        <f t="shared" si="451"/>
        <v/>
      </c>
      <c r="Z983" s="194" t="str">
        <f t="shared" si="452"/>
        <v/>
      </c>
      <c r="AA983" s="194" t="str">
        <f t="shared" si="453"/>
        <v/>
      </c>
      <c r="AB983" s="194" t="str">
        <f t="shared" si="454"/>
        <v/>
      </c>
      <c r="AC983" s="194" t="str">
        <f t="shared" si="455"/>
        <v/>
      </c>
      <c r="AD983" s="194" t="str">
        <f t="shared" si="456"/>
        <v/>
      </c>
      <c r="AE983" s="194" t="str">
        <f t="shared" si="457"/>
        <v/>
      </c>
      <c r="AF983" s="194" t="str">
        <f t="shared" si="458"/>
        <v/>
      </c>
      <c r="AG983" s="194" t="str">
        <f t="shared" si="459"/>
        <v/>
      </c>
      <c r="AH983" s="194" t="str">
        <f t="shared" si="460"/>
        <v/>
      </c>
      <c r="AI983" s="194" t="str">
        <f t="shared" si="461"/>
        <v/>
      </c>
      <c r="AJ983" s="194" t="str">
        <f t="shared" si="462"/>
        <v/>
      </c>
    </row>
    <row r="984" spans="1:36" x14ac:dyDescent="0.5">
      <c r="A984" s="226">
        <v>982</v>
      </c>
      <c r="C984" s="15" t="s">
        <v>2604</v>
      </c>
      <c r="D984" s="16" t="s">
        <v>820</v>
      </c>
      <c r="E984" s="26"/>
      <c r="F984" s="28"/>
      <c r="G984" s="17" t="str">
        <f t="shared" ca="1" si="438"/>
        <v/>
      </c>
      <c r="H984" s="28"/>
      <c r="I984" s="28"/>
      <c r="J984" s="30"/>
      <c r="K984" s="189">
        <f t="shared" si="463"/>
        <v>0</v>
      </c>
      <c r="L984" s="26"/>
      <c r="M984" s="194" t="str">
        <f t="shared" si="439"/>
        <v/>
      </c>
      <c r="N984" s="194" t="str">
        <f t="shared" si="440"/>
        <v/>
      </c>
      <c r="O984" s="194" t="str">
        <f t="shared" si="441"/>
        <v/>
      </c>
      <c r="P984" s="194" t="str">
        <f t="shared" si="442"/>
        <v/>
      </c>
      <c r="Q984" s="194" t="str">
        <f t="shared" si="443"/>
        <v/>
      </c>
      <c r="R984" s="194" t="str">
        <f t="shared" si="444"/>
        <v/>
      </c>
      <c r="S984" s="194" t="str">
        <f t="shared" si="445"/>
        <v/>
      </c>
      <c r="T984" s="194" t="str">
        <f t="shared" si="446"/>
        <v/>
      </c>
      <c r="U984" s="194" t="str">
        <f t="shared" si="447"/>
        <v/>
      </c>
      <c r="V984" s="194" t="str">
        <f t="shared" si="448"/>
        <v/>
      </c>
      <c r="W984" s="194" t="str">
        <f t="shared" si="449"/>
        <v/>
      </c>
      <c r="X984" s="194" t="str">
        <f t="shared" si="450"/>
        <v/>
      </c>
      <c r="Y984" s="194" t="str">
        <f t="shared" si="451"/>
        <v/>
      </c>
      <c r="Z984" s="194" t="str">
        <f t="shared" si="452"/>
        <v/>
      </c>
      <c r="AA984" s="194" t="str">
        <f t="shared" si="453"/>
        <v/>
      </c>
      <c r="AB984" s="194" t="str">
        <f t="shared" si="454"/>
        <v/>
      </c>
      <c r="AC984" s="194" t="str">
        <f t="shared" si="455"/>
        <v/>
      </c>
      <c r="AD984" s="194" t="str">
        <f t="shared" si="456"/>
        <v/>
      </c>
      <c r="AE984" s="194" t="str">
        <f t="shared" si="457"/>
        <v/>
      </c>
      <c r="AF984" s="194" t="str">
        <f t="shared" si="458"/>
        <v/>
      </c>
      <c r="AG984" s="194" t="str">
        <f t="shared" si="459"/>
        <v/>
      </c>
      <c r="AH984" s="194" t="str">
        <f t="shared" si="460"/>
        <v/>
      </c>
      <c r="AI984" s="194" t="str">
        <f t="shared" si="461"/>
        <v/>
      </c>
      <c r="AJ984" s="194" t="str">
        <f t="shared" si="462"/>
        <v/>
      </c>
    </row>
    <row r="985" spans="1:36" x14ac:dyDescent="0.5">
      <c r="A985" s="226">
        <v>983</v>
      </c>
      <c r="C985" s="15" t="s">
        <v>2605</v>
      </c>
      <c r="D985" s="16" t="s">
        <v>821</v>
      </c>
      <c r="E985" s="26"/>
      <c r="F985" s="28"/>
      <c r="G985" s="17" t="str">
        <f t="shared" ca="1" si="438"/>
        <v/>
      </c>
      <c r="H985" s="28"/>
      <c r="I985" s="28"/>
      <c r="J985" s="30"/>
      <c r="K985" s="189">
        <f t="shared" si="463"/>
        <v>0</v>
      </c>
      <c r="L985" s="26"/>
      <c r="M985" s="194" t="str">
        <f t="shared" si="439"/>
        <v/>
      </c>
      <c r="N985" s="194" t="str">
        <f t="shared" si="440"/>
        <v/>
      </c>
      <c r="O985" s="194" t="str">
        <f t="shared" si="441"/>
        <v/>
      </c>
      <c r="P985" s="194" t="str">
        <f t="shared" si="442"/>
        <v/>
      </c>
      <c r="Q985" s="194" t="str">
        <f t="shared" si="443"/>
        <v/>
      </c>
      <c r="R985" s="194" t="str">
        <f t="shared" si="444"/>
        <v/>
      </c>
      <c r="S985" s="194" t="str">
        <f t="shared" si="445"/>
        <v/>
      </c>
      <c r="T985" s="194" t="str">
        <f t="shared" si="446"/>
        <v/>
      </c>
      <c r="U985" s="194" t="str">
        <f t="shared" si="447"/>
        <v/>
      </c>
      <c r="V985" s="194" t="str">
        <f t="shared" si="448"/>
        <v/>
      </c>
      <c r="W985" s="194" t="str">
        <f t="shared" si="449"/>
        <v/>
      </c>
      <c r="X985" s="194" t="str">
        <f t="shared" si="450"/>
        <v/>
      </c>
      <c r="Y985" s="194" t="str">
        <f t="shared" si="451"/>
        <v/>
      </c>
      <c r="Z985" s="194" t="str">
        <f t="shared" si="452"/>
        <v/>
      </c>
      <c r="AA985" s="194" t="str">
        <f t="shared" si="453"/>
        <v/>
      </c>
      <c r="AB985" s="194" t="str">
        <f t="shared" si="454"/>
        <v/>
      </c>
      <c r="AC985" s="194" t="str">
        <f t="shared" si="455"/>
        <v/>
      </c>
      <c r="AD985" s="194" t="str">
        <f t="shared" si="456"/>
        <v/>
      </c>
      <c r="AE985" s="194" t="str">
        <f t="shared" si="457"/>
        <v/>
      </c>
      <c r="AF985" s="194" t="str">
        <f t="shared" si="458"/>
        <v/>
      </c>
      <c r="AG985" s="194" t="str">
        <f t="shared" si="459"/>
        <v/>
      </c>
      <c r="AH985" s="194" t="str">
        <f t="shared" si="460"/>
        <v/>
      </c>
      <c r="AI985" s="194" t="str">
        <f t="shared" si="461"/>
        <v/>
      </c>
      <c r="AJ985" s="194" t="str">
        <f t="shared" si="462"/>
        <v/>
      </c>
    </row>
    <row r="986" spans="1:36" x14ac:dyDescent="0.5">
      <c r="A986" s="230">
        <v>984</v>
      </c>
      <c r="B986" s="231"/>
      <c r="C986" s="15" t="s">
        <v>2606</v>
      </c>
      <c r="D986" s="16" t="s">
        <v>822</v>
      </c>
      <c r="E986" s="26"/>
      <c r="F986" s="28"/>
      <c r="G986" s="17" t="str">
        <f t="shared" ca="1" si="438"/>
        <v/>
      </c>
      <c r="H986" s="28"/>
      <c r="I986" s="28"/>
      <c r="J986" s="30"/>
      <c r="K986" s="189">
        <f t="shared" si="463"/>
        <v>0</v>
      </c>
      <c r="L986" s="26"/>
      <c r="M986" s="194" t="str">
        <f t="shared" si="439"/>
        <v/>
      </c>
      <c r="N986" s="194" t="str">
        <f t="shared" si="440"/>
        <v/>
      </c>
      <c r="O986" s="194" t="str">
        <f t="shared" si="441"/>
        <v/>
      </c>
      <c r="P986" s="194" t="str">
        <f t="shared" si="442"/>
        <v/>
      </c>
      <c r="Q986" s="194" t="str">
        <f t="shared" si="443"/>
        <v/>
      </c>
      <c r="R986" s="194" t="str">
        <f t="shared" si="444"/>
        <v/>
      </c>
      <c r="S986" s="194" t="str">
        <f t="shared" si="445"/>
        <v/>
      </c>
      <c r="T986" s="194" t="str">
        <f t="shared" si="446"/>
        <v/>
      </c>
      <c r="U986" s="194" t="str">
        <f t="shared" si="447"/>
        <v/>
      </c>
      <c r="V986" s="194" t="str">
        <f t="shared" si="448"/>
        <v/>
      </c>
      <c r="W986" s="194" t="str">
        <f t="shared" si="449"/>
        <v/>
      </c>
      <c r="X986" s="194" t="str">
        <f t="shared" si="450"/>
        <v/>
      </c>
      <c r="Y986" s="194" t="str">
        <f t="shared" si="451"/>
        <v/>
      </c>
      <c r="Z986" s="194" t="str">
        <f t="shared" si="452"/>
        <v/>
      </c>
      <c r="AA986" s="194" t="str">
        <f t="shared" si="453"/>
        <v/>
      </c>
      <c r="AB986" s="194" t="str">
        <f t="shared" si="454"/>
        <v/>
      </c>
      <c r="AC986" s="194" t="str">
        <f t="shared" si="455"/>
        <v/>
      </c>
      <c r="AD986" s="194" t="str">
        <f t="shared" si="456"/>
        <v/>
      </c>
      <c r="AE986" s="194" t="str">
        <f t="shared" si="457"/>
        <v/>
      </c>
      <c r="AF986" s="194" t="str">
        <f t="shared" si="458"/>
        <v/>
      </c>
      <c r="AG986" s="194" t="str">
        <f t="shared" si="459"/>
        <v/>
      </c>
      <c r="AH986" s="194" t="str">
        <f t="shared" si="460"/>
        <v/>
      </c>
      <c r="AI986" s="194" t="str">
        <f t="shared" si="461"/>
        <v/>
      </c>
      <c r="AJ986" s="194" t="str">
        <f t="shared" si="462"/>
        <v/>
      </c>
    </row>
    <row r="987" spans="1:36" s="92" customFormat="1" ht="20.25" thickBot="1" x14ac:dyDescent="0.55000000000000004">
      <c r="A987" s="227">
        <v>985</v>
      </c>
      <c r="B987" s="220"/>
      <c r="C987" s="93" t="s">
        <v>2601</v>
      </c>
      <c r="D987" s="94" t="s">
        <v>817</v>
      </c>
      <c r="E987" s="95"/>
      <c r="F987" s="98"/>
      <c r="G987" s="97" t="str">
        <f t="shared" ca="1" si="438"/>
        <v/>
      </c>
      <c r="H987" s="98"/>
      <c r="I987" s="98"/>
      <c r="J987" s="99"/>
      <c r="K987" s="190">
        <f t="shared" si="463"/>
        <v>0</v>
      </c>
      <c r="L987" s="95"/>
      <c r="M987" s="195" t="str">
        <f t="shared" si="439"/>
        <v/>
      </c>
      <c r="N987" s="195" t="str">
        <f t="shared" si="440"/>
        <v/>
      </c>
      <c r="O987" s="195" t="str">
        <f t="shared" si="441"/>
        <v/>
      </c>
      <c r="P987" s="195" t="str">
        <f t="shared" si="442"/>
        <v/>
      </c>
      <c r="Q987" s="195" t="str">
        <f t="shared" si="443"/>
        <v/>
      </c>
      <c r="R987" s="195" t="str">
        <f t="shared" si="444"/>
        <v/>
      </c>
      <c r="S987" s="195" t="str">
        <f t="shared" si="445"/>
        <v/>
      </c>
      <c r="T987" s="195" t="str">
        <f t="shared" si="446"/>
        <v/>
      </c>
      <c r="U987" s="195" t="str">
        <f t="shared" si="447"/>
        <v/>
      </c>
      <c r="V987" s="195" t="str">
        <f t="shared" si="448"/>
        <v/>
      </c>
      <c r="W987" s="195" t="str">
        <f t="shared" si="449"/>
        <v/>
      </c>
      <c r="X987" s="195" t="str">
        <f t="shared" si="450"/>
        <v/>
      </c>
      <c r="Y987" s="195" t="str">
        <f t="shared" si="451"/>
        <v/>
      </c>
      <c r="Z987" s="195" t="str">
        <f t="shared" si="452"/>
        <v/>
      </c>
      <c r="AA987" s="195" t="str">
        <f t="shared" si="453"/>
        <v/>
      </c>
      <c r="AB987" s="195" t="str">
        <f t="shared" si="454"/>
        <v/>
      </c>
      <c r="AC987" s="195" t="str">
        <f t="shared" si="455"/>
        <v/>
      </c>
      <c r="AD987" s="195" t="str">
        <f t="shared" si="456"/>
        <v/>
      </c>
      <c r="AE987" s="195" t="str">
        <f t="shared" si="457"/>
        <v/>
      </c>
      <c r="AF987" s="195" t="str">
        <f t="shared" si="458"/>
        <v/>
      </c>
      <c r="AG987" s="195" t="str">
        <f t="shared" si="459"/>
        <v/>
      </c>
      <c r="AH987" s="195" t="str">
        <f t="shared" si="460"/>
        <v/>
      </c>
      <c r="AI987" s="195" t="str">
        <f t="shared" si="461"/>
        <v/>
      </c>
      <c r="AJ987" s="195" t="str">
        <f t="shared" si="462"/>
        <v/>
      </c>
    </row>
    <row r="988" spans="1:36" x14ac:dyDescent="0.5">
      <c r="A988" s="226">
        <v>986</v>
      </c>
      <c r="C988" s="85" t="s">
        <v>2608</v>
      </c>
      <c r="D988" s="86" t="s">
        <v>824</v>
      </c>
      <c r="E988" s="87"/>
      <c r="F988" s="90"/>
      <c r="G988" s="89" t="str">
        <f t="shared" ca="1" si="438"/>
        <v/>
      </c>
      <c r="H988" s="90"/>
      <c r="I988" s="90"/>
      <c r="J988" s="91"/>
      <c r="K988" s="118"/>
      <c r="L988" s="87"/>
      <c r="M988" s="193" t="str">
        <f t="shared" si="439"/>
        <v/>
      </c>
      <c r="N988" s="193" t="str">
        <f t="shared" si="440"/>
        <v/>
      </c>
      <c r="O988" s="193" t="str">
        <f t="shared" si="441"/>
        <v/>
      </c>
      <c r="P988" s="193" t="str">
        <f t="shared" si="442"/>
        <v/>
      </c>
      <c r="Q988" s="193" t="str">
        <f t="shared" si="443"/>
        <v/>
      </c>
      <c r="R988" s="193" t="str">
        <f t="shared" si="444"/>
        <v/>
      </c>
      <c r="S988" s="193" t="str">
        <f t="shared" si="445"/>
        <v/>
      </c>
      <c r="T988" s="193" t="str">
        <f t="shared" si="446"/>
        <v/>
      </c>
      <c r="U988" s="193" t="str">
        <f t="shared" si="447"/>
        <v/>
      </c>
      <c r="V988" s="193" t="str">
        <f t="shared" si="448"/>
        <v/>
      </c>
      <c r="W988" s="193" t="str">
        <f t="shared" si="449"/>
        <v/>
      </c>
      <c r="X988" s="193" t="str">
        <f t="shared" si="450"/>
        <v/>
      </c>
      <c r="Y988" s="193" t="str">
        <f t="shared" si="451"/>
        <v/>
      </c>
      <c r="Z988" s="193" t="str">
        <f t="shared" si="452"/>
        <v/>
      </c>
      <c r="AA988" s="193" t="str">
        <f t="shared" si="453"/>
        <v/>
      </c>
      <c r="AB988" s="193" t="str">
        <f t="shared" si="454"/>
        <v/>
      </c>
      <c r="AC988" s="193" t="str">
        <f t="shared" si="455"/>
        <v/>
      </c>
      <c r="AD988" s="193" t="str">
        <f t="shared" si="456"/>
        <v/>
      </c>
      <c r="AE988" s="193" t="str">
        <f t="shared" si="457"/>
        <v/>
      </c>
      <c r="AF988" s="193" t="str">
        <f t="shared" si="458"/>
        <v/>
      </c>
      <c r="AG988" s="193" t="str">
        <f t="shared" si="459"/>
        <v/>
      </c>
      <c r="AH988" s="193" t="str">
        <f t="shared" si="460"/>
        <v/>
      </c>
      <c r="AI988" s="193" t="str">
        <f t="shared" si="461"/>
        <v/>
      </c>
      <c r="AJ988" s="193" t="str">
        <f t="shared" si="462"/>
        <v/>
      </c>
    </row>
    <row r="989" spans="1:36" x14ac:dyDescent="0.5">
      <c r="A989" s="226">
        <v>987</v>
      </c>
      <c r="C989" s="15" t="s">
        <v>2609</v>
      </c>
      <c r="D989" s="16" t="s">
        <v>825</v>
      </c>
      <c r="E989" s="26"/>
      <c r="F989" s="28"/>
      <c r="G989" s="17" t="str">
        <f t="shared" ca="1" si="438"/>
        <v/>
      </c>
      <c r="H989" s="28"/>
      <c r="I989" s="28"/>
      <c r="J989" s="30"/>
      <c r="K989" s="189">
        <f t="shared" ref="K989:K1000" si="464">$K$988</f>
        <v>0</v>
      </c>
      <c r="L989" s="26"/>
      <c r="M989" s="194" t="str">
        <f t="shared" si="439"/>
        <v/>
      </c>
      <c r="N989" s="194" t="str">
        <f t="shared" si="440"/>
        <v/>
      </c>
      <c r="O989" s="194" t="str">
        <f t="shared" si="441"/>
        <v/>
      </c>
      <c r="P989" s="194" t="str">
        <f t="shared" si="442"/>
        <v/>
      </c>
      <c r="Q989" s="194" t="str">
        <f t="shared" si="443"/>
        <v/>
      </c>
      <c r="R989" s="194" t="str">
        <f t="shared" si="444"/>
        <v/>
      </c>
      <c r="S989" s="194" t="str">
        <f t="shared" si="445"/>
        <v/>
      </c>
      <c r="T989" s="194" t="str">
        <f t="shared" si="446"/>
        <v/>
      </c>
      <c r="U989" s="194" t="str">
        <f t="shared" si="447"/>
        <v/>
      </c>
      <c r="V989" s="194" t="str">
        <f t="shared" si="448"/>
        <v/>
      </c>
      <c r="W989" s="194" t="str">
        <f t="shared" si="449"/>
        <v/>
      </c>
      <c r="X989" s="194" t="str">
        <f t="shared" si="450"/>
        <v/>
      </c>
      <c r="Y989" s="194" t="str">
        <f t="shared" si="451"/>
        <v/>
      </c>
      <c r="Z989" s="194" t="str">
        <f t="shared" si="452"/>
        <v/>
      </c>
      <c r="AA989" s="194" t="str">
        <f t="shared" si="453"/>
        <v/>
      </c>
      <c r="AB989" s="194" t="str">
        <f t="shared" si="454"/>
        <v/>
      </c>
      <c r="AC989" s="194" t="str">
        <f t="shared" si="455"/>
        <v/>
      </c>
      <c r="AD989" s="194" t="str">
        <f t="shared" si="456"/>
        <v/>
      </c>
      <c r="AE989" s="194" t="str">
        <f t="shared" si="457"/>
        <v/>
      </c>
      <c r="AF989" s="194" t="str">
        <f t="shared" si="458"/>
        <v/>
      </c>
      <c r="AG989" s="194" t="str">
        <f t="shared" si="459"/>
        <v/>
      </c>
      <c r="AH989" s="194" t="str">
        <f t="shared" si="460"/>
        <v/>
      </c>
      <c r="AI989" s="194" t="str">
        <f t="shared" si="461"/>
        <v/>
      </c>
      <c r="AJ989" s="194" t="str">
        <f t="shared" si="462"/>
        <v/>
      </c>
    </row>
    <row r="990" spans="1:36" x14ac:dyDescent="0.5">
      <c r="A990" s="226">
        <v>988</v>
      </c>
      <c r="C990" s="15" t="s">
        <v>2610</v>
      </c>
      <c r="D990" s="16" t="s">
        <v>826</v>
      </c>
      <c r="E990" s="26"/>
      <c r="F990" s="28"/>
      <c r="G990" s="17" t="str">
        <f t="shared" ca="1" si="438"/>
        <v/>
      </c>
      <c r="H990" s="28"/>
      <c r="I990" s="28"/>
      <c r="J990" s="30"/>
      <c r="K990" s="189">
        <f t="shared" si="464"/>
        <v>0</v>
      </c>
      <c r="L990" s="26"/>
      <c r="M990" s="194" t="str">
        <f t="shared" si="439"/>
        <v/>
      </c>
      <c r="N990" s="194" t="str">
        <f t="shared" si="440"/>
        <v/>
      </c>
      <c r="O990" s="194" t="str">
        <f t="shared" si="441"/>
        <v/>
      </c>
      <c r="P990" s="194" t="str">
        <f t="shared" si="442"/>
        <v/>
      </c>
      <c r="Q990" s="194" t="str">
        <f t="shared" si="443"/>
        <v/>
      </c>
      <c r="R990" s="194" t="str">
        <f t="shared" si="444"/>
        <v/>
      </c>
      <c r="S990" s="194" t="str">
        <f t="shared" si="445"/>
        <v/>
      </c>
      <c r="T990" s="194" t="str">
        <f t="shared" si="446"/>
        <v/>
      </c>
      <c r="U990" s="194" t="str">
        <f t="shared" si="447"/>
        <v/>
      </c>
      <c r="V990" s="194" t="str">
        <f t="shared" si="448"/>
        <v/>
      </c>
      <c r="W990" s="194" t="str">
        <f t="shared" si="449"/>
        <v/>
      </c>
      <c r="X990" s="194" t="str">
        <f t="shared" si="450"/>
        <v/>
      </c>
      <c r="Y990" s="194" t="str">
        <f t="shared" si="451"/>
        <v/>
      </c>
      <c r="Z990" s="194" t="str">
        <f t="shared" si="452"/>
        <v/>
      </c>
      <c r="AA990" s="194" t="str">
        <f t="shared" si="453"/>
        <v/>
      </c>
      <c r="AB990" s="194" t="str">
        <f t="shared" si="454"/>
        <v/>
      </c>
      <c r="AC990" s="194" t="str">
        <f t="shared" si="455"/>
        <v/>
      </c>
      <c r="AD990" s="194" t="str">
        <f t="shared" si="456"/>
        <v/>
      </c>
      <c r="AE990" s="194" t="str">
        <f t="shared" si="457"/>
        <v/>
      </c>
      <c r="AF990" s="194" t="str">
        <f t="shared" si="458"/>
        <v/>
      </c>
      <c r="AG990" s="194" t="str">
        <f t="shared" si="459"/>
        <v/>
      </c>
      <c r="AH990" s="194" t="str">
        <f t="shared" si="460"/>
        <v/>
      </c>
      <c r="AI990" s="194" t="str">
        <f t="shared" si="461"/>
        <v/>
      </c>
      <c r="AJ990" s="194" t="str">
        <f t="shared" si="462"/>
        <v/>
      </c>
    </row>
    <row r="991" spans="1:36" x14ac:dyDescent="0.5">
      <c r="A991" s="226">
        <v>989</v>
      </c>
      <c r="C991" s="15" t="s">
        <v>2611</v>
      </c>
      <c r="D991" s="16" t="s">
        <v>827</v>
      </c>
      <c r="E991" s="26"/>
      <c r="F991" s="28"/>
      <c r="G991" s="17" t="str">
        <f t="shared" ca="1" si="438"/>
        <v/>
      </c>
      <c r="H991" s="28"/>
      <c r="I991" s="28"/>
      <c r="J991" s="30"/>
      <c r="K991" s="189">
        <f t="shared" si="464"/>
        <v>0</v>
      </c>
      <c r="L991" s="26"/>
      <c r="M991" s="194" t="str">
        <f t="shared" si="439"/>
        <v/>
      </c>
      <c r="N991" s="194" t="str">
        <f t="shared" si="440"/>
        <v/>
      </c>
      <c r="O991" s="194" t="str">
        <f t="shared" si="441"/>
        <v/>
      </c>
      <c r="P991" s="194" t="str">
        <f t="shared" si="442"/>
        <v/>
      </c>
      <c r="Q991" s="194" t="str">
        <f t="shared" si="443"/>
        <v/>
      </c>
      <c r="R991" s="194" t="str">
        <f t="shared" si="444"/>
        <v/>
      </c>
      <c r="S991" s="194" t="str">
        <f t="shared" si="445"/>
        <v/>
      </c>
      <c r="T991" s="194" t="str">
        <f t="shared" si="446"/>
        <v/>
      </c>
      <c r="U991" s="194" t="str">
        <f t="shared" si="447"/>
        <v/>
      </c>
      <c r="V991" s="194" t="str">
        <f t="shared" si="448"/>
        <v/>
      </c>
      <c r="W991" s="194" t="str">
        <f t="shared" si="449"/>
        <v/>
      </c>
      <c r="X991" s="194" t="str">
        <f t="shared" si="450"/>
        <v/>
      </c>
      <c r="Y991" s="194" t="str">
        <f t="shared" si="451"/>
        <v/>
      </c>
      <c r="Z991" s="194" t="str">
        <f t="shared" si="452"/>
        <v/>
      </c>
      <c r="AA991" s="194" t="str">
        <f t="shared" si="453"/>
        <v/>
      </c>
      <c r="AB991" s="194" t="str">
        <f t="shared" si="454"/>
        <v/>
      </c>
      <c r="AC991" s="194" t="str">
        <f t="shared" si="455"/>
        <v/>
      </c>
      <c r="AD991" s="194" t="str">
        <f t="shared" si="456"/>
        <v/>
      </c>
      <c r="AE991" s="194" t="str">
        <f t="shared" si="457"/>
        <v/>
      </c>
      <c r="AF991" s="194" t="str">
        <f t="shared" si="458"/>
        <v/>
      </c>
      <c r="AG991" s="194" t="str">
        <f t="shared" si="459"/>
        <v/>
      </c>
      <c r="AH991" s="194" t="str">
        <f t="shared" si="460"/>
        <v/>
      </c>
      <c r="AI991" s="194" t="str">
        <f t="shared" si="461"/>
        <v/>
      </c>
      <c r="AJ991" s="194" t="str">
        <f t="shared" si="462"/>
        <v/>
      </c>
    </row>
    <row r="992" spans="1:36" x14ac:dyDescent="0.5">
      <c r="A992" s="226">
        <v>990</v>
      </c>
      <c r="C992" s="15" t="s">
        <v>2607</v>
      </c>
      <c r="D992" s="16" t="s">
        <v>823</v>
      </c>
      <c r="E992" s="26"/>
      <c r="F992" s="28"/>
      <c r="G992" s="17" t="str">
        <f t="shared" ca="1" si="438"/>
        <v/>
      </c>
      <c r="H992" s="28"/>
      <c r="I992" s="28"/>
      <c r="J992" s="30"/>
      <c r="K992" s="189">
        <f t="shared" si="464"/>
        <v>0</v>
      </c>
      <c r="L992" s="26"/>
      <c r="M992" s="194" t="str">
        <f t="shared" si="439"/>
        <v/>
      </c>
      <c r="N992" s="194" t="str">
        <f t="shared" si="440"/>
        <v/>
      </c>
      <c r="O992" s="194" t="str">
        <f t="shared" si="441"/>
        <v/>
      </c>
      <c r="P992" s="194" t="str">
        <f t="shared" si="442"/>
        <v/>
      </c>
      <c r="Q992" s="194" t="str">
        <f t="shared" si="443"/>
        <v/>
      </c>
      <c r="R992" s="194" t="str">
        <f t="shared" si="444"/>
        <v/>
      </c>
      <c r="S992" s="194" t="str">
        <f t="shared" si="445"/>
        <v/>
      </c>
      <c r="T992" s="194" t="str">
        <f t="shared" si="446"/>
        <v/>
      </c>
      <c r="U992" s="194" t="str">
        <f t="shared" si="447"/>
        <v/>
      </c>
      <c r="V992" s="194" t="str">
        <f t="shared" si="448"/>
        <v/>
      </c>
      <c r="W992" s="194" t="str">
        <f t="shared" si="449"/>
        <v/>
      </c>
      <c r="X992" s="194" t="str">
        <f t="shared" si="450"/>
        <v/>
      </c>
      <c r="Y992" s="194" t="str">
        <f t="shared" si="451"/>
        <v/>
      </c>
      <c r="Z992" s="194" t="str">
        <f t="shared" si="452"/>
        <v/>
      </c>
      <c r="AA992" s="194" t="str">
        <f t="shared" si="453"/>
        <v/>
      </c>
      <c r="AB992" s="194" t="str">
        <f t="shared" si="454"/>
        <v/>
      </c>
      <c r="AC992" s="194" t="str">
        <f t="shared" si="455"/>
        <v/>
      </c>
      <c r="AD992" s="194" t="str">
        <f t="shared" si="456"/>
        <v/>
      </c>
      <c r="AE992" s="194" t="str">
        <f t="shared" si="457"/>
        <v/>
      </c>
      <c r="AF992" s="194" t="str">
        <f t="shared" si="458"/>
        <v/>
      </c>
      <c r="AG992" s="194" t="str">
        <f t="shared" si="459"/>
        <v/>
      </c>
      <c r="AH992" s="194" t="str">
        <f t="shared" si="460"/>
        <v/>
      </c>
      <c r="AI992" s="194" t="str">
        <f t="shared" si="461"/>
        <v/>
      </c>
      <c r="AJ992" s="194" t="str">
        <f t="shared" si="462"/>
        <v/>
      </c>
    </row>
    <row r="993" spans="1:36" x14ac:dyDescent="0.5">
      <c r="A993" s="226">
        <v>991</v>
      </c>
      <c r="C993" s="15" t="s">
        <v>2613</v>
      </c>
      <c r="D993" s="16" t="s">
        <v>829</v>
      </c>
      <c r="E993" s="26"/>
      <c r="F993" s="28"/>
      <c r="G993" s="17" t="str">
        <f t="shared" ca="1" si="438"/>
        <v/>
      </c>
      <c r="H993" s="28"/>
      <c r="I993" s="28"/>
      <c r="J993" s="30"/>
      <c r="K993" s="189">
        <f t="shared" si="464"/>
        <v>0</v>
      </c>
      <c r="L993" s="26"/>
      <c r="M993" s="194" t="str">
        <f t="shared" si="439"/>
        <v/>
      </c>
      <c r="N993" s="194" t="str">
        <f t="shared" si="440"/>
        <v/>
      </c>
      <c r="O993" s="194" t="str">
        <f t="shared" si="441"/>
        <v/>
      </c>
      <c r="P993" s="194" t="str">
        <f t="shared" si="442"/>
        <v/>
      </c>
      <c r="Q993" s="194" t="str">
        <f t="shared" si="443"/>
        <v/>
      </c>
      <c r="R993" s="194" t="str">
        <f t="shared" si="444"/>
        <v/>
      </c>
      <c r="S993" s="194" t="str">
        <f t="shared" si="445"/>
        <v/>
      </c>
      <c r="T993" s="194" t="str">
        <f t="shared" si="446"/>
        <v/>
      </c>
      <c r="U993" s="194" t="str">
        <f t="shared" si="447"/>
        <v/>
      </c>
      <c r="V993" s="194" t="str">
        <f t="shared" si="448"/>
        <v/>
      </c>
      <c r="W993" s="194" t="str">
        <f t="shared" si="449"/>
        <v/>
      </c>
      <c r="X993" s="194" t="str">
        <f t="shared" si="450"/>
        <v/>
      </c>
      <c r="Y993" s="194" t="str">
        <f t="shared" si="451"/>
        <v/>
      </c>
      <c r="Z993" s="194" t="str">
        <f t="shared" si="452"/>
        <v/>
      </c>
      <c r="AA993" s="194" t="str">
        <f t="shared" si="453"/>
        <v/>
      </c>
      <c r="AB993" s="194" t="str">
        <f t="shared" si="454"/>
        <v/>
      </c>
      <c r="AC993" s="194" t="str">
        <f t="shared" si="455"/>
        <v/>
      </c>
      <c r="AD993" s="194" t="str">
        <f t="shared" si="456"/>
        <v/>
      </c>
      <c r="AE993" s="194" t="str">
        <f t="shared" si="457"/>
        <v/>
      </c>
      <c r="AF993" s="194" t="str">
        <f t="shared" si="458"/>
        <v/>
      </c>
      <c r="AG993" s="194" t="str">
        <f t="shared" si="459"/>
        <v/>
      </c>
      <c r="AH993" s="194" t="str">
        <f t="shared" si="460"/>
        <v/>
      </c>
      <c r="AI993" s="194" t="str">
        <f t="shared" si="461"/>
        <v/>
      </c>
      <c r="AJ993" s="194" t="str">
        <f t="shared" si="462"/>
        <v/>
      </c>
    </row>
    <row r="994" spans="1:36" x14ac:dyDescent="0.5">
      <c r="A994" s="226">
        <v>992</v>
      </c>
      <c r="C994" s="15" t="s">
        <v>2614</v>
      </c>
      <c r="D994" s="16" t="s">
        <v>830</v>
      </c>
      <c r="E994" s="26"/>
      <c r="F994" s="28"/>
      <c r="G994" s="17" t="str">
        <f t="shared" ca="1" si="438"/>
        <v/>
      </c>
      <c r="H994" s="28"/>
      <c r="I994" s="28"/>
      <c r="J994" s="30"/>
      <c r="K994" s="189">
        <f t="shared" si="464"/>
        <v>0</v>
      </c>
      <c r="L994" s="26"/>
      <c r="M994" s="194" t="str">
        <f t="shared" si="439"/>
        <v/>
      </c>
      <c r="N994" s="194" t="str">
        <f t="shared" si="440"/>
        <v/>
      </c>
      <c r="O994" s="194" t="str">
        <f t="shared" si="441"/>
        <v/>
      </c>
      <c r="P994" s="194" t="str">
        <f t="shared" si="442"/>
        <v/>
      </c>
      <c r="Q994" s="194" t="str">
        <f t="shared" si="443"/>
        <v/>
      </c>
      <c r="R994" s="194" t="str">
        <f t="shared" si="444"/>
        <v/>
      </c>
      <c r="S994" s="194" t="str">
        <f t="shared" si="445"/>
        <v/>
      </c>
      <c r="T994" s="194" t="str">
        <f t="shared" si="446"/>
        <v/>
      </c>
      <c r="U994" s="194" t="str">
        <f t="shared" si="447"/>
        <v/>
      </c>
      <c r="V994" s="194" t="str">
        <f t="shared" si="448"/>
        <v/>
      </c>
      <c r="W994" s="194" t="str">
        <f t="shared" si="449"/>
        <v/>
      </c>
      <c r="X994" s="194" t="str">
        <f t="shared" si="450"/>
        <v/>
      </c>
      <c r="Y994" s="194" t="str">
        <f t="shared" si="451"/>
        <v/>
      </c>
      <c r="Z994" s="194" t="str">
        <f t="shared" si="452"/>
        <v/>
      </c>
      <c r="AA994" s="194" t="str">
        <f t="shared" si="453"/>
        <v/>
      </c>
      <c r="AB994" s="194" t="str">
        <f t="shared" si="454"/>
        <v/>
      </c>
      <c r="AC994" s="194" t="str">
        <f t="shared" si="455"/>
        <v/>
      </c>
      <c r="AD994" s="194" t="str">
        <f t="shared" si="456"/>
        <v/>
      </c>
      <c r="AE994" s="194" t="str">
        <f t="shared" si="457"/>
        <v/>
      </c>
      <c r="AF994" s="194" t="str">
        <f t="shared" si="458"/>
        <v/>
      </c>
      <c r="AG994" s="194" t="str">
        <f t="shared" si="459"/>
        <v/>
      </c>
      <c r="AH994" s="194" t="str">
        <f t="shared" si="460"/>
        <v/>
      </c>
      <c r="AI994" s="194" t="str">
        <f t="shared" si="461"/>
        <v/>
      </c>
      <c r="AJ994" s="194" t="str">
        <f t="shared" si="462"/>
        <v/>
      </c>
    </row>
    <row r="995" spans="1:36" x14ac:dyDescent="0.5">
      <c r="A995" s="226">
        <v>993</v>
      </c>
      <c r="C995" s="15" t="s">
        <v>2615</v>
      </c>
      <c r="D995" s="16" t="s">
        <v>831</v>
      </c>
      <c r="E995" s="26"/>
      <c r="F995" s="28"/>
      <c r="G995" s="17" t="str">
        <f t="shared" ca="1" si="438"/>
        <v/>
      </c>
      <c r="H995" s="28"/>
      <c r="I995" s="28"/>
      <c r="J995" s="30"/>
      <c r="K995" s="189">
        <f t="shared" si="464"/>
        <v>0</v>
      </c>
      <c r="L995" s="26"/>
      <c r="M995" s="194" t="str">
        <f t="shared" si="439"/>
        <v/>
      </c>
      <c r="N995" s="194" t="str">
        <f t="shared" si="440"/>
        <v/>
      </c>
      <c r="O995" s="194" t="str">
        <f t="shared" si="441"/>
        <v/>
      </c>
      <c r="P995" s="194" t="str">
        <f t="shared" si="442"/>
        <v/>
      </c>
      <c r="Q995" s="194" t="str">
        <f t="shared" si="443"/>
        <v/>
      </c>
      <c r="R995" s="194" t="str">
        <f t="shared" si="444"/>
        <v/>
      </c>
      <c r="S995" s="194" t="str">
        <f t="shared" si="445"/>
        <v/>
      </c>
      <c r="T995" s="194" t="str">
        <f t="shared" si="446"/>
        <v/>
      </c>
      <c r="U995" s="194" t="str">
        <f t="shared" si="447"/>
        <v/>
      </c>
      <c r="V995" s="194" t="str">
        <f t="shared" si="448"/>
        <v/>
      </c>
      <c r="W995" s="194" t="str">
        <f t="shared" si="449"/>
        <v/>
      </c>
      <c r="X995" s="194" t="str">
        <f t="shared" si="450"/>
        <v/>
      </c>
      <c r="Y995" s="194" t="str">
        <f t="shared" si="451"/>
        <v/>
      </c>
      <c r="Z995" s="194" t="str">
        <f t="shared" si="452"/>
        <v/>
      </c>
      <c r="AA995" s="194" t="str">
        <f t="shared" si="453"/>
        <v/>
      </c>
      <c r="AB995" s="194" t="str">
        <f t="shared" si="454"/>
        <v/>
      </c>
      <c r="AC995" s="194" t="str">
        <f t="shared" si="455"/>
        <v/>
      </c>
      <c r="AD995" s="194" t="str">
        <f t="shared" si="456"/>
        <v/>
      </c>
      <c r="AE995" s="194" t="str">
        <f t="shared" si="457"/>
        <v/>
      </c>
      <c r="AF995" s="194" t="str">
        <f t="shared" si="458"/>
        <v/>
      </c>
      <c r="AG995" s="194" t="str">
        <f t="shared" si="459"/>
        <v/>
      </c>
      <c r="AH995" s="194" t="str">
        <f t="shared" si="460"/>
        <v/>
      </c>
      <c r="AI995" s="194" t="str">
        <f t="shared" si="461"/>
        <v/>
      </c>
      <c r="AJ995" s="194" t="str">
        <f t="shared" si="462"/>
        <v/>
      </c>
    </row>
    <row r="996" spans="1:36" x14ac:dyDescent="0.5">
      <c r="A996" s="226">
        <v>994</v>
      </c>
      <c r="C996" s="15" t="s">
        <v>2616</v>
      </c>
      <c r="D996" s="16" t="s">
        <v>832</v>
      </c>
      <c r="E996" s="26"/>
      <c r="F996" s="28"/>
      <c r="G996" s="17" t="str">
        <f t="shared" ca="1" si="438"/>
        <v/>
      </c>
      <c r="H996" s="28"/>
      <c r="I996" s="28"/>
      <c r="J996" s="30"/>
      <c r="K996" s="189">
        <f t="shared" si="464"/>
        <v>0</v>
      </c>
      <c r="L996" s="26"/>
      <c r="M996" s="194" t="str">
        <f t="shared" si="439"/>
        <v/>
      </c>
      <c r="N996" s="194" t="str">
        <f t="shared" si="440"/>
        <v/>
      </c>
      <c r="O996" s="194" t="str">
        <f t="shared" si="441"/>
        <v/>
      </c>
      <c r="P996" s="194" t="str">
        <f t="shared" si="442"/>
        <v/>
      </c>
      <c r="Q996" s="194" t="str">
        <f t="shared" si="443"/>
        <v/>
      </c>
      <c r="R996" s="194" t="str">
        <f t="shared" si="444"/>
        <v/>
      </c>
      <c r="S996" s="194" t="str">
        <f t="shared" si="445"/>
        <v/>
      </c>
      <c r="T996" s="194" t="str">
        <f t="shared" si="446"/>
        <v/>
      </c>
      <c r="U996" s="194" t="str">
        <f t="shared" si="447"/>
        <v/>
      </c>
      <c r="V996" s="194" t="str">
        <f t="shared" si="448"/>
        <v/>
      </c>
      <c r="W996" s="194" t="str">
        <f t="shared" si="449"/>
        <v/>
      </c>
      <c r="X996" s="194" t="str">
        <f t="shared" si="450"/>
        <v/>
      </c>
      <c r="Y996" s="194" t="str">
        <f t="shared" si="451"/>
        <v/>
      </c>
      <c r="Z996" s="194" t="str">
        <f t="shared" si="452"/>
        <v/>
      </c>
      <c r="AA996" s="194" t="str">
        <f t="shared" si="453"/>
        <v/>
      </c>
      <c r="AB996" s="194" t="str">
        <f t="shared" si="454"/>
        <v/>
      </c>
      <c r="AC996" s="194" t="str">
        <f t="shared" si="455"/>
        <v/>
      </c>
      <c r="AD996" s="194" t="str">
        <f t="shared" si="456"/>
        <v/>
      </c>
      <c r="AE996" s="194" t="str">
        <f t="shared" si="457"/>
        <v/>
      </c>
      <c r="AF996" s="194" t="str">
        <f t="shared" si="458"/>
        <v/>
      </c>
      <c r="AG996" s="194" t="str">
        <f t="shared" si="459"/>
        <v/>
      </c>
      <c r="AH996" s="194" t="str">
        <f t="shared" si="460"/>
        <v/>
      </c>
      <c r="AI996" s="194" t="str">
        <f t="shared" si="461"/>
        <v/>
      </c>
      <c r="AJ996" s="194" t="str">
        <f t="shared" si="462"/>
        <v/>
      </c>
    </row>
    <row r="997" spans="1:36" x14ac:dyDescent="0.5">
      <c r="A997" s="226">
        <v>995</v>
      </c>
      <c r="C997" s="15" t="s">
        <v>2612</v>
      </c>
      <c r="D997" s="16" t="s">
        <v>828</v>
      </c>
      <c r="E997" s="26"/>
      <c r="F997" s="28"/>
      <c r="G997" s="17" t="str">
        <f t="shared" ca="1" si="438"/>
        <v/>
      </c>
      <c r="H997" s="28"/>
      <c r="I997" s="28"/>
      <c r="J997" s="30"/>
      <c r="K997" s="189">
        <f t="shared" si="464"/>
        <v>0</v>
      </c>
      <c r="L997" s="26"/>
      <c r="M997" s="194" t="str">
        <f t="shared" si="439"/>
        <v/>
      </c>
      <c r="N997" s="194" t="str">
        <f t="shared" si="440"/>
        <v/>
      </c>
      <c r="O997" s="194" t="str">
        <f t="shared" si="441"/>
        <v/>
      </c>
      <c r="P997" s="194" t="str">
        <f t="shared" si="442"/>
        <v/>
      </c>
      <c r="Q997" s="194" t="str">
        <f t="shared" si="443"/>
        <v/>
      </c>
      <c r="R997" s="194" t="str">
        <f t="shared" si="444"/>
        <v/>
      </c>
      <c r="S997" s="194" t="str">
        <f t="shared" si="445"/>
        <v/>
      </c>
      <c r="T997" s="194" t="str">
        <f t="shared" si="446"/>
        <v/>
      </c>
      <c r="U997" s="194" t="str">
        <f t="shared" si="447"/>
        <v/>
      </c>
      <c r="V997" s="194" t="str">
        <f t="shared" si="448"/>
        <v/>
      </c>
      <c r="W997" s="194" t="str">
        <f t="shared" si="449"/>
        <v/>
      </c>
      <c r="X997" s="194" t="str">
        <f t="shared" si="450"/>
        <v/>
      </c>
      <c r="Y997" s="194" t="str">
        <f t="shared" si="451"/>
        <v/>
      </c>
      <c r="Z997" s="194" t="str">
        <f t="shared" si="452"/>
        <v/>
      </c>
      <c r="AA997" s="194" t="str">
        <f t="shared" si="453"/>
        <v/>
      </c>
      <c r="AB997" s="194" t="str">
        <f t="shared" si="454"/>
        <v/>
      </c>
      <c r="AC997" s="194" t="str">
        <f t="shared" si="455"/>
        <v/>
      </c>
      <c r="AD997" s="194" t="str">
        <f t="shared" si="456"/>
        <v/>
      </c>
      <c r="AE997" s="194" t="str">
        <f t="shared" si="457"/>
        <v/>
      </c>
      <c r="AF997" s="194" t="str">
        <f t="shared" si="458"/>
        <v/>
      </c>
      <c r="AG997" s="194" t="str">
        <f t="shared" si="459"/>
        <v/>
      </c>
      <c r="AH997" s="194" t="str">
        <f t="shared" si="460"/>
        <v/>
      </c>
      <c r="AI997" s="194" t="str">
        <f t="shared" si="461"/>
        <v/>
      </c>
      <c r="AJ997" s="194" t="str">
        <f t="shared" si="462"/>
        <v/>
      </c>
    </row>
    <row r="998" spans="1:36" x14ac:dyDescent="0.5">
      <c r="A998" s="226">
        <v>996</v>
      </c>
      <c r="C998" s="15" t="s">
        <v>2617</v>
      </c>
      <c r="D998" s="16" t="s">
        <v>833</v>
      </c>
      <c r="E998" s="26"/>
      <c r="F998" s="28"/>
      <c r="G998" s="17" t="str">
        <f t="shared" ca="1" si="438"/>
        <v/>
      </c>
      <c r="H998" s="28"/>
      <c r="I998" s="28"/>
      <c r="J998" s="30"/>
      <c r="K998" s="189">
        <f t="shared" si="464"/>
        <v>0</v>
      </c>
      <c r="L998" s="26"/>
      <c r="M998" s="194" t="str">
        <f t="shared" si="439"/>
        <v/>
      </c>
      <c r="N998" s="194" t="str">
        <f t="shared" si="440"/>
        <v/>
      </c>
      <c r="O998" s="194" t="str">
        <f t="shared" si="441"/>
        <v/>
      </c>
      <c r="P998" s="194" t="str">
        <f t="shared" si="442"/>
        <v/>
      </c>
      <c r="Q998" s="194" t="str">
        <f t="shared" si="443"/>
        <v/>
      </c>
      <c r="R998" s="194" t="str">
        <f t="shared" si="444"/>
        <v/>
      </c>
      <c r="S998" s="194" t="str">
        <f t="shared" si="445"/>
        <v/>
      </c>
      <c r="T998" s="194" t="str">
        <f t="shared" si="446"/>
        <v/>
      </c>
      <c r="U998" s="194" t="str">
        <f t="shared" si="447"/>
        <v/>
      </c>
      <c r="V998" s="194" t="str">
        <f t="shared" si="448"/>
        <v/>
      </c>
      <c r="W998" s="194" t="str">
        <f t="shared" si="449"/>
        <v/>
      </c>
      <c r="X998" s="194" t="str">
        <f t="shared" si="450"/>
        <v/>
      </c>
      <c r="Y998" s="194" t="str">
        <f t="shared" si="451"/>
        <v/>
      </c>
      <c r="Z998" s="194" t="str">
        <f t="shared" si="452"/>
        <v/>
      </c>
      <c r="AA998" s="194" t="str">
        <f t="shared" si="453"/>
        <v/>
      </c>
      <c r="AB998" s="194" t="str">
        <f t="shared" si="454"/>
        <v/>
      </c>
      <c r="AC998" s="194" t="str">
        <f t="shared" si="455"/>
        <v/>
      </c>
      <c r="AD998" s="194" t="str">
        <f t="shared" si="456"/>
        <v/>
      </c>
      <c r="AE998" s="194" t="str">
        <f t="shared" si="457"/>
        <v/>
      </c>
      <c r="AF998" s="194" t="str">
        <f t="shared" si="458"/>
        <v/>
      </c>
      <c r="AG998" s="194" t="str">
        <f t="shared" si="459"/>
        <v/>
      </c>
      <c r="AH998" s="194" t="str">
        <f t="shared" si="460"/>
        <v/>
      </c>
      <c r="AI998" s="194" t="str">
        <f t="shared" si="461"/>
        <v/>
      </c>
      <c r="AJ998" s="194" t="str">
        <f t="shared" si="462"/>
        <v/>
      </c>
    </row>
    <row r="999" spans="1:36" x14ac:dyDescent="0.5">
      <c r="A999" s="226">
        <v>997</v>
      </c>
      <c r="C999" s="15" t="s">
        <v>2618</v>
      </c>
      <c r="D999" s="16" t="s">
        <v>834</v>
      </c>
      <c r="E999" s="26"/>
      <c r="F999" s="28"/>
      <c r="G999" s="17" t="str">
        <f t="shared" ca="1" si="438"/>
        <v/>
      </c>
      <c r="H999" s="28"/>
      <c r="I999" s="28"/>
      <c r="J999" s="30"/>
      <c r="K999" s="189">
        <f t="shared" si="464"/>
        <v>0</v>
      </c>
      <c r="L999" s="26"/>
      <c r="M999" s="194" t="str">
        <f t="shared" si="439"/>
        <v/>
      </c>
      <c r="N999" s="194" t="str">
        <f t="shared" si="440"/>
        <v/>
      </c>
      <c r="O999" s="194" t="str">
        <f t="shared" si="441"/>
        <v/>
      </c>
      <c r="P999" s="194" t="str">
        <f t="shared" si="442"/>
        <v/>
      </c>
      <c r="Q999" s="194" t="str">
        <f t="shared" si="443"/>
        <v/>
      </c>
      <c r="R999" s="194" t="str">
        <f t="shared" si="444"/>
        <v/>
      </c>
      <c r="S999" s="194" t="str">
        <f t="shared" si="445"/>
        <v/>
      </c>
      <c r="T999" s="194" t="str">
        <f t="shared" si="446"/>
        <v/>
      </c>
      <c r="U999" s="194" t="str">
        <f t="shared" si="447"/>
        <v/>
      </c>
      <c r="V999" s="194" t="str">
        <f t="shared" si="448"/>
        <v/>
      </c>
      <c r="W999" s="194" t="str">
        <f t="shared" si="449"/>
        <v/>
      </c>
      <c r="X999" s="194" t="str">
        <f t="shared" si="450"/>
        <v/>
      </c>
      <c r="Y999" s="194" t="str">
        <f t="shared" si="451"/>
        <v/>
      </c>
      <c r="Z999" s="194" t="str">
        <f t="shared" si="452"/>
        <v/>
      </c>
      <c r="AA999" s="194" t="str">
        <f t="shared" si="453"/>
        <v/>
      </c>
      <c r="AB999" s="194" t="str">
        <f t="shared" si="454"/>
        <v/>
      </c>
      <c r="AC999" s="194" t="str">
        <f t="shared" si="455"/>
        <v/>
      </c>
      <c r="AD999" s="194" t="str">
        <f t="shared" si="456"/>
        <v/>
      </c>
      <c r="AE999" s="194" t="str">
        <f t="shared" si="457"/>
        <v/>
      </c>
      <c r="AF999" s="194" t="str">
        <f t="shared" si="458"/>
        <v/>
      </c>
      <c r="AG999" s="194" t="str">
        <f t="shared" si="459"/>
        <v/>
      </c>
      <c r="AH999" s="194" t="str">
        <f t="shared" si="460"/>
        <v/>
      </c>
      <c r="AI999" s="194" t="str">
        <f t="shared" si="461"/>
        <v/>
      </c>
      <c r="AJ999" s="194" t="str">
        <f t="shared" si="462"/>
        <v/>
      </c>
    </row>
    <row r="1000" spans="1:36" s="92" customFormat="1" ht="20.25" thickBot="1" x14ac:dyDescent="0.55000000000000004">
      <c r="A1000" s="227">
        <v>998</v>
      </c>
      <c r="B1000" s="220"/>
      <c r="C1000" s="93" t="s">
        <v>2619</v>
      </c>
      <c r="D1000" s="94" t="s">
        <v>835</v>
      </c>
      <c r="E1000" s="95"/>
      <c r="F1000" s="98"/>
      <c r="G1000" s="97" t="str">
        <f t="shared" ca="1" si="438"/>
        <v/>
      </c>
      <c r="H1000" s="98"/>
      <c r="I1000" s="98"/>
      <c r="J1000" s="99"/>
      <c r="K1000" s="190">
        <f t="shared" si="464"/>
        <v>0</v>
      </c>
      <c r="L1000" s="95"/>
      <c r="M1000" s="195" t="str">
        <f t="shared" si="439"/>
        <v/>
      </c>
      <c r="N1000" s="195" t="str">
        <f t="shared" si="440"/>
        <v/>
      </c>
      <c r="O1000" s="195" t="str">
        <f t="shared" si="441"/>
        <v/>
      </c>
      <c r="P1000" s="195" t="str">
        <f t="shared" si="442"/>
        <v/>
      </c>
      <c r="Q1000" s="195" t="str">
        <f t="shared" si="443"/>
        <v/>
      </c>
      <c r="R1000" s="195" t="str">
        <f t="shared" si="444"/>
        <v/>
      </c>
      <c r="S1000" s="195" t="str">
        <f t="shared" si="445"/>
        <v/>
      </c>
      <c r="T1000" s="195" t="str">
        <f t="shared" si="446"/>
        <v/>
      </c>
      <c r="U1000" s="195" t="str">
        <f t="shared" si="447"/>
        <v/>
      </c>
      <c r="V1000" s="195" t="str">
        <f t="shared" si="448"/>
        <v/>
      </c>
      <c r="W1000" s="195" t="str">
        <f t="shared" si="449"/>
        <v/>
      </c>
      <c r="X1000" s="195" t="str">
        <f t="shared" si="450"/>
        <v/>
      </c>
      <c r="Y1000" s="195" t="str">
        <f t="shared" si="451"/>
        <v/>
      </c>
      <c r="Z1000" s="195" t="str">
        <f t="shared" si="452"/>
        <v/>
      </c>
      <c r="AA1000" s="195" t="str">
        <f t="shared" si="453"/>
        <v/>
      </c>
      <c r="AB1000" s="195" t="str">
        <f t="shared" si="454"/>
        <v/>
      </c>
      <c r="AC1000" s="195" t="str">
        <f t="shared" si="455"/>
        <v/>
      </c>
      <c r="AD1000" s="195" t="str">
        <f t="shared" si="456"/>
        <v/>
      </c>
      <c r="AE1000" s="195" t="str">
        <f t="shared" si="457"/>
        <v/>
      </c>
      <c r="AF1000" s="195" t="str">
        <f t="shared" si="458"/>
        <v/>
      </c>
      <c r="AG1000" s="195" t="str">
        <f t="shared" si="459"/>
        <v/>
      </c>
      <c r="AH1000" s="195" t="str">
        <f t="shared" si="460"/>
        <v/>
      </c>
      <c r="AI1000" s="195" t="str">
        <f t="shared" si="461"/>
        <v/>
      </c>
      <c r="AJ1000" s="195" t="str">
        <f t="shared" si="462"/>
        <v/>
      </c>
    </row>
    <row r="1001" spans="1:36" x14ac:dyDescent="0.5">
      <c r="A1001" s="226">
        <v>999</v>
      </c>
      <c r="C1001" s="85" t="s">
        <v>2622</v>
      </c>
      <c r="D1001" s="86" t="s">
        <v>838</v>
      </c>
      <c r="E1001" s="87"/>
      <c r="F1001" s="90"/>
      <c r="G1001" s="89" t="str">
        <f t="shared" ca="1" si="438"/>
        <v/>
      </c>
      <c r="H1001" s="90"/>
      <c r="I1001" s="90"/>
      <c r="J1001" s="91"/>
      <c r="K1001" s="118"/>
      <c r="L1001" s="87"/>
      <c r="M1001" s="193" t="str">
        <f t="shared" si="439"/>
        <v/>
      </c>
      <c r="N1001" s="193" t="str">
        <f t="shared" si="440"/>
        <v/>
      </c>
      <c r="O1001" s="193" t="str">
        <f t="shared" si="441"/>
        <v/>
      </c>
      <c r="P1001" s="193" t="str">
        <f t="shared" si="442"/>
        <v/>
      </c>
      <c r="Q1001" s="193" t="str">
        <f t="shared" si="443"/>
        <v/>
      </c>
      <c r="R1001" s="193" t="str">
        <f t="shared" si="444"/>
        <v/>
      </c>
      <c r="S1001" s="193" t="str">
        <f t="shared" si="445"/>
        <v/>
      </c>
      <c r="T1001" s="193" t="str">
        <f t="shared" si="446"/>
        <v/>
      </c>
      <c r="U1001" s="193" t="str">
        <f t="shared" si="447"/>
        <v/>
      </c>
      <c r="V1001" s="193" t="str">
        <f t="shared" si="448"/>
        <v/>
      </c>
      <c r="W1001" s="193" t="str">
        <f t="shared" si="449"/>
        <v/>
      </c>
      <c r="X1001" s="193" t="str">
        <f t="shared" si="450"/>
        <v/>
      </c>
      <c r="Y1001" s="193" t="str">
        <f t="shared" si="451"/>
        <v/>
      </c>
      <c r="Z1001" s="193" t="str">
        <f t="shared" si="452"/>
        <v/>
      </c>
      <c r="AA1001" s="193" t="str">
        <f t="shared" si="453"/>
        <v/>
      </c>
      <c r="AB1001" s="193" t="str">
        <f t="shared" si="454"/>
        <v/>
      </c>
      <c r="AC1001" s="193" t="str">
        <f t="shared" si="455"/>
        <v/>
      </c>
      <c r="AD1001" s="193" t="str">
        <f t="shared" si="456"/>
        <v/>
      </c>
      <c r="AE1001" s="193" t="str">
        <f t="shared" si="457"/>
        <v/>
      </c>
      <c r="AF1001" s="193" t="str">
        <f t="shared" si="458"/>
        <v/>
      </c>
      <c r="AG1001" s="193" t="str">
        <f t="shared" si="459"/>
        <v/>
      </c>
      <c r="AH1001" s="193" t="str">
        <f t="shared" si="460"/>
        <v/>
      </c>
      <c r="AI1001" s="193" t="str">
        <f t="shared" si="461"/>
        <v/>
      </c>
      <c r="AJ1001" s="193" t="str">
        <f t="shared" si="462"/>
        <v/>
      </c>
    </row>
    <row r="1002" spans="1:36" x14ac:dyDescent="0.5">
      <c r="A1002" s="226">
        <v>1000</v>
      </c>
      <c r="C1002" s="15" t="s">
        <v>2623</v>
      </c>
      <c r="D1002" s="16" t="s">
        <v>839</v>
      </c>
      <c r="E1002" s="26"/>
      <c r="F1002" s="28"/>
      <c r="G1002" s="17" t="str">
        <f t="shared" ca="1" si="438"/>
        <v/>
      </c>
      <c r="H1002" s="28"/>
      <c r="I1002" s="28"/>
      <c r="J1002" s="30"/>
      <c r="K1002" s="189">
        <f t="shared" ref="K1002:K1019" si="465">$K$1001</f>
        <v>0</v>
      </c>
      <c r="L1002" s="26"/>
      <c r="M1002" s="194" t="str">
        <f t="shared" si="439"/>
        <v/>
      </c>
      <c r="N1002" s="194" t="str">
        <f t="shared" si="440"/>
        <v/>
      </c>
      <c r="O1002" s="194" t="str">
        <f t="shared" si="441"/>
        <v/>
      </c>
      <c r="P1002" s="194" t="str">
        <f t="shared" si="442"/>
        <v/>
      </c>
      <c r="Q1002" s="194" t="str">
        <f t="shared" si="443"/>
        <v/>
      </c>
      <c r="R1002" s="194" t="str">
        <f t="shared" si="444"/>
        <v/>
      </c>
      <c r="S1002" s="194" t="str">
        <f t="shared" si="445"/>
        <v/>
      </c>
      <c r="T1002" s="194" t="str">
        <f t="shared" si="446"/>
        <v/>
      </c>
      <c r="U1002" s="194" t="str">
        <f t="shared" si="447"/>
        <v/>
      </c>
      <c r="V1002" s="194" t="str">
        <f t="shared" si="448"/>
        <v/>
      </c>
      <c r="W1002" s="194" t="str">
        <f t="shared" si="449"/>
        <v/>
      </c>
      <c r="X1002" s="194" t="str">
        <f t="shared" si="450"/>
        <v/>
      </c>
      <c r="Y1002" s="194" t="str">
        <f t="shared" si="451"/>
        <v/>
      </c>
      <c r="Z1002" s="194" t="str">
        <f t="shared" si="452"/>
        <v/>
      </c>
      <c r="AA1002" s="194" t="str">
        <f t="shared" si="453"/>
        <v/>
      </c>
      <c r="AB1002" s="194" t="str">
        <f t="shared" si="454"/>
        <v/>
      </c>
      <c r="AC1002" s="194" t="str">
        <f t="shared" si="455"/>
        <v/>
      </c>
      <c r="AD1002" s="194" t="str">
        <f t="shared" si="456"/>
        <v/>
      </c>
      <c r="AE1002" s="194" t="str">
        <f t="shared" si="457"/>
        <v/>
      </c>
      <c r="AF1002" s="194" t="str">
        <f t="shared" si="458"/>
        <v/>
      </c>
      <c r="AG1002" s="194" t="str">
        <f t="shared" si="459"/>
        <v/>
      </c>
      <c r="AH1002" s="194" t="str">
        <f t="shared" si="460"/>
        <v/>
      </c>
      <c r="AI1002" s="194" t="str">
        <f t="shared" si="461"/>
        <v/>
      </c>
      <c r="AJ1002" s="194" t="str">
        <f t="shared" si="462"/>
        <v/>
      </c>
    </row>
    <row r="1003" spans="1:36" x14ac:dyDescent="0.5">
      <c r="A1003" s="226">
        <v>1001</v>
      </c>
      <c r="C1003" s="15" t="s">
        <v>2624</v>
      </c>
      <c r="D1003" s="16" t="s">
        <v>840</v>
      </c>
      <c r="E1003" s="26"/>
      <c r="F1003" s="28"/>
      <c r="G1003" s="17" t="str">
        <f t="shared" ca="1" si="438"/>
        <v/>
      </c>
      <c r="H1003" s="28"/>
      <c r="I1003" s="28"/>
      <c r="J1003" s="30"/>
      <c r="K1003" s="189">
        <f t="shared" si="465"/>
        <v>0</v>
      </c>
      <c r="L1003" s="26"/>
      <c r="M1003" s="194" t="str">
        <f t="shared" si="439"/>
        <v/>
      </c>
      <c r="N1003" s="194" t="str">
        <f t="shared" si="440"/>
        <v/>
      </c>
      <c r="O1003" s="194" t="str">
        <f t="shared" si="441"/>
        <v/>
      </c>
      <c r="P1003" s="194" t="str">
        <f t="shared" si="442"/>
        <v/>
      </c>
      <c r="Q1003" s="194" t="str">
        <f t="shared" si="443"/>
        <v/>
      </c>
      <c r="R1003" s="194" t="str">
        <f t="shared" si="444"/>
        <v/>
      </c>
      <c r="S1003" s="194" t="str">
        <f t="shared" si="445"/>
        <v/>
      </c>
      <c r="T1003" s="194" t="str">
        <f t="shared" si="446"/>
        <v/>
      </c>
      <c r="U1003" s="194" t="str">
        <f t="shared" si="447"/>
        <v/>
      </c>
      <c r="V1003" s="194" t="str">
        <f t="shared" si="448"/>
        <v/>
      </c>
      <c r="W1003" s="194" t="str">
        <f t="shared" si="449"/>
        <v/>
      </c>
      <c r="X1003" s="194" t="str">
        <f t="shared" si="450"/>
        <v/>
      </c>
      <c r="Y1003" s="194" t="str">
        <f t="shared" si="451"/>
        <v/>
      </c>
      <c r="Z1003" s="194" t="str">
        <f t="shared" si="452"/>
        <v/>
      </c>
      <c r="AA1003" s="194" t="str">
        <f t="shared" si="453"/>
        <v/>
      </c>
      <c r="AB1003" s="194" t="str">
        <f t="shared" si="454"/>
        <v/>
      </c>
      <c r="AC1003" s="194" t="str">
        <f t="shared" si="455"/>
        <v/>
      </c>
      <c r="AD1003" s="194" t="str">
        <f t="shared" si="456"/>
        <v/>
      </c>
      <c r="AE1003" s="194" t="str">
        <f t="shared" si="457"/>
        <v/>
      </c>
      <c r="AF1003" s="194" t="str">
        <f t="shared" si="458"/>
        <v/>
      </c>
      <c r="AG1003" s="194" t="str">
        <f t="shared" si="459"/>
        <v/>
      </c>
      <c r="AH1003" s="194" t="str">
        <f t="shared" si="460"/>
        <v/>
      </c>
      <c r="AI1003" s="194" t="str">
        <f t="shared" si="461"/>
        <v/>
      </c>
      <c r="AJ1003" s="194" t="str">
        <f t="shared" si="462"/>
        <v/>
      </c>
    </row>
    <row r="1004" spans="1:36" x14ac:dyDescent="0.5">
      <c r="A1004" s="226">
        <v>1002</v>
      </c>
      <c r="C1004" s="15" t="s">
        <v>2625</v>
      </c>
      <c r="D1004" s="16" t="s">
        <v>841</v>
      </c>
      <c r="E1004" s="26"/>
      <c r="F1004" s="28"/>
      <c r="G1004" s="17" t="str">
        <f t="shared" ca="1" si="438"/>
        <v/>
      </c>
      <c r="H1004" s="28"/>
      <c r="I1004" s="28"/>
      <c r="J1004" s="30"/>
      <c r="K1004" s="189">
        <f t="shared" si="465"/>
        <v>0</v>
      </c>
      <c r="L1004" s="26"/>
      <c r="M1004" s="194" t="str">
        <f t="shared" si="439"/>
        <v/>
      </c>
      <c r="N1004" s="194" t="str">
        <f t="shared" si="440"/>
        <v/>
      </c>
      <c r="O1004" s="194" t="str">
        <f t="shared" si="441"/>
        <v/>
      </c>
      <c r="P1004" s="194" t="str">
        <f t="shared" si="442"/>
        <v/>
      </c>
      <c r="Q1004" s="194" t="str">
        <f t="shared" si="443"/>
        <v/>
      </c>
      <c r="R1004" s="194" t="str">
        <f t="shared" si="444"/>
        <v/>
      </c>
      <c r="S1004" s="194" t="str">
        <f t="shared" si="445"/>
        <v/>
      </c>
      <c r="T1004" s="194" t="str">
        <f t="shared" si="446"/>
        <v/>
      </c>
      <c r="U1004" s="194" t="str">
        <f t="shared" si="447"/>
        <v/>
      </c>
      <c r="V1004" s="194" t="str">
        <f t="shared" si="448"/>
        <v/>
      </c>
      <c r="W1004" s="194" t="str">
        <f t="shared" si="449"/>
        <v/>
      </c>
      <c r="X1004" s="194" t="str">
        <f t="shared" si="450"/>
        <v/>
      </c>
      <c r="Y1004" s="194" t="str">
        <f t="shared" si="451"/>
        <v/>
      </c>
      <c r="Z1004" s="194" t="str">
        <f t="shared" si="452"/>
        <v/>
      </c>
      <c r="AA1004" s="194" t="str">
        <f t="shared" si="453"/>
        <v/>
      </c>
      <c r="AB1004" s="194" t="str">
        <f t="shared" si="454"/>
        <v/>
      </c>
      <c r="AC1004" s="194" t="str">
        <f t="shared" si="455"/>
        <v/>
      </c>
      <c r="AD1004" s="194" t="str">
        <f t="shared" si="456"/>
        <v/>
      </c>
      <c r="AE1004" s="194" t="str">
        <f t="shared" si="457"/>
        <v/>
      </c>
      <c r="AF1004" s="194" t="str">
        <f t="shared" si="458"/>
        <v/>
      </c>
      <c r="AG1004" s="194" t="str">
        <f t="shared" si="459"/>
        <v/>
      </c>
      <c r="AH1004" s="194" t="str">
        <f t="shared" si="460"/>
        <v/>
      </c>
      <c r="AI1004" s="194" t="str">
        <f t="shared" si="461"/>
        <v/>
      </c>
      <c r="AJ1004" s="194" t="str">
        <f t="shared" si="462"/>
        <v/>
      </c>
    </row>
    <row r="1005" spans="1:36" x14ac:dyDescent="0.5">
      <c r="A1005" s="226">
        <v>1003</v>
      </c>
      <c r="C1005" s="15" t="s">
        <v>2626</v>
      </c>
      <c r="D1005" s="16" t="s">
        <v>842</v>
      </c>
      <c r="E1005" s="26"/>
      <c r="F1005" s="28"/>
      <c r="G1005" s="17" t="str">
        <f t="shared" ca="1" si="438"/>
        <v/>
      </c>
      <c r="H1005" s="28"/>
      <c r="I1005" s="28"/>
      <c r="J1005" s="30"/>
      <c r="K1005" s="189">
        <f t="shared" si="465"/>
        <v>0</v>
      </c>
      <c r="L1005" s="26"/>
      <c r="M1005" s="194" t="str">
        <f t="shared" si="439"/>
        <v/>
      </c>
      <c r="N1005" s="194" t="str">
        <f t="shared" si="440"/>
        <v/>
      </c>
      <c r="O1005" s="194" t="str">
        <f t="shared" si="441"/>
        <v/>
      </c>
      <c r="P1005" s="194" t="str">
        <f t="shared" si="442"/>
        <v/>
      </c>
      <c r="Q1005" s="194" t="str">
        <f t="shared" si="443"/>
        <v/>
      </c>
      <c r="R1005" s="194" t="str">
        <f t="shared" si="444"/>
        <v/>
      </c>
      <c r="S1005" s="194" t="str">
        <f t="shared" si="445"/>
        <v/>
      </c>
      <c r="T1005" s="194" t="str">
        <f t="shared" si="446"/>
        <v/>
      </c>
      <c r="U1005" s="194" t="str">
        <f t="shared" si="447"/>
        <v/>
      </c>
      <c r="V1005" s="194" t="str">
        <f t="shared" si="448"/>
        <v/>
      </c>
      <c r="W1005" s="194" t="str">
        <f t="shared" si="449"/>
        <v/>
      </c>
      <c r="X1005" s="194" t="str">
        <f t="shared" si="450"/>
        <v/>
      </c>
      <c r="Y1005" s="194" t="str">
        <f t="shared" si="451"/>
        <v/>
      </c>
      <c r="Z1005" s="194" t="str">
        <f t="shared" si="452"/>
        <v/>
      </c>
      <c r="AA1005" s="194" t="str">
        <f t="shared" si="453"/>
        <v/>
      </c>
      <c r="AB1005" s="194" t="str">
        <f t="shared" si="454"/>
        <v/>
      </c>
      <c r="AC1005" s="194" t="str">
        <f t="shared" si="455"/>
        <v/>
      </c>
      <c r="AD1005" s="194" t="str">
        <f t="shared" si="456"/>
        <v/>
      </c>
      <c r="AE1005" s="194" t="str">
        <f t="shared" si="457"/>
        <v/>
      </c>
      <c r="AF1005" s="194" t="str">
        <f t="shared" si="458"/>
        <v/>
      </c>
      <c r="AG1005" s="194" t="str">
        <f t="shared" si="459"/>
        <v/>
      </c>
      <c r="AH1005" s="194" t="str">
        <f t="shared" si="460"/>
        <v/>
      </c>
      <c r="AI1005" s="194" t="str">
        <f t="shared" si="461"/>
        <v/>
      </c>
      <c r="AJ1005" s="194" t="str">
        <f t="shared" si="462"/>
        <v/>
      </c>
    </row>
    <row r="1006" spans="1:36" x14ac:dyDescent="0.5">
      <c r="A1006" s="226">
        <v>1004</v>
      </c>
      <c r="C1006" s="15" t="s">
        <v>2627</v>
      </c>
      <c r="D1006" s="16" t="s">
        <v>843</v>
      </c>
      <c r="E1006" s="26"/>
      <c r="F1006" s="28"/>
      <c r="G1006" s="17" t="str">
        <f t="shared" ca="1" si="438"/>
        <v/>
      </c>
      <c r="H1006" s="28"/>
      <c r="I1006" s="28"/>
      <c r="J1006" s="30"/>
      <c r="K1006" s="189">
        <f t="shared" si="465"/>
        <v>0</v>
      </c>
      <c r="L1006" s="26"/>
      <c r="M1006" s="194" t="str">
        <f t="shared" si="439"/>
        <v/>
      </c>
      <c r="N1006" s="194" t="str">
        <f t="shared" si="440"/>
        <v/>
      </c>
      <c r="O1006" s="194" t="str">
        <f t="shared" si="441"/>
        <v/>
      </c>
      <c r="P1006" s="194" t="str">
        <f t="shared" si="442"/>
        <v/>
      </c>
      <c r="Q1006" s="194" t="str">
        <f t="shared" si="443"/>
        <v/>
      </c>
      <c r="R1006" s="194" t="str">
        <f t="shared" si="444"/>
        <v/>
      </c>
      <c r="S1006" s="194" t="str">
        <f t="shared" si="445"/>
        <v/>
      </c>
      <c r="T1006" s="194" t="str">
        <f t="shared" si="446"/>
        <v/>
      </c>
      <c r="U1006" s="194" t="str">
        <f t="shared" si="447"/>
        <v/>
      </c>
      <c r="V1006" s="194" t="str">
        <f t="shared" si="448"/>
        <v/>
      </c>
      <c r="W1006" s="194" t="str">
        <f t="shared" si="449"/>
        <v/>
      </c>
      <c r="X1006" s="194" t="str">
        <f t="shared" si="450"/>
        <v/>
      </c>
      <c r="Y1006" s="194" t="str">
        <f t="shared" si="451"/>
        <v/>
      </c>
      <c r="Z1006" s="194" t="str">
        <f t="shared" si="452"/>
        <v/>
      </c>
      <c r="AA1006" s="194" t="str">
        <f t="shared" si="453"/>
        <v/>
      </c>
      <c r="AB1006" s="194" t="str">
        <f t="shared" si="454"/>
        <v/>
      </c>
      <c r="AC1006" s="194" t="str">
        <f t="shared" si="455"/>
        <v/>
      </c>
      <c r="AD1006" s="194" t="str">
        <f t="shared" si="456"/>
        <v/>
      </c>
      <c r="AE1006" s="194" t="str">
        <f t="shared" si="457"/>
        <v/>
      </c>
      <c r="AF1006" s="194" t="str">
        <f t="shared" si="458"/>
        <v/>
      </c>
      <c r="AG1006" s="194" t="str">
        <f t="shared" si="459"/>
        <v/>
      </c>
      <c r="AH1006" s="194" t="str">
        <f t="shared" si="460"/>
        <v/>
      </c>
      <c r="AI1006" s="194" t="str">
        <f t="shared" si="461"/>
        <v/>
      </c>
      <c r="AJ1006" s="194" t="str">
        <f t="shared" si="462"/>
        <v/>
      </c>
    </row>
    <row r="1007" spans="1:36" x14ac:dyDescent="0.5">
      <c r="A1007" s="226">
        <v>1005</v>
      </c>
      <c r="C1007" s="15" t="s">
        <v>2628</v>
      </c>
      <c r="D1007" s="16" t="s">
        <v>844</v>
      </c>
      <c r="E1007" s="26"/>
      <c r="F1007" s="28"/>
      <c r="G1007" s="17" t="str">
        <f t="shared" ca="1" si="438"/>
        <v/>
      </c>
      <c r="H1007" s="28"/>
      <c r="I1007" s="28"/>
      <c r="J1007" s="30"/>
      <c r="K1007" s="189">
        <f t="shared" si="465"/>
        <v>0</v>
      </c>
      <c r="L1007" s="26"/>
      <c r="M1007" s="194" t="str">
        <f t="shared" si="439"/>
        <v/>
      </c>
      <c r="N1007" s="194" t="str">
        <f t="shared" si="440"/>
        <v/>
      </c>
      <c r="O1007" s="194" t="str">
        <f t="shared" si="441"/>
        <v/>
      </c>
      <c r="P1007" s="194" t="str">
        <f t="shared" si="442"/>
        <v/>
      </c>
      <c r="Q1007" s="194" t="str">
        <f t="shared" si="443"/>
        <v/>
      </c>
      <c r="R1007" s="194" t="str">
        <f t="shared" si="444"/>
        <v/>
      </c>
      <c r="S1007" s="194" t="str">
        <f t="shared" si="445"/>
        <v/>
      </c>
      <c r="T1007" s="194" t="str">
        <f t="shared" si="446"/>
        <v/>
      </c>
      <c r="U1007" s="194" t="str">
        <f t="shared" si="447"/>
        <v/>
      </c>
      <c r="V1007" s="194" t="str">
        <f t="shared" si="448"/>
        <v/>
      </c>
      <c r="W1007" s="194" t="str">
        <f t="shared" si="449"/>
        <v/>
      </c>
      <c r="X1007" s="194" t="str">
        <f t="shared" si="450"/>
        <v/>
      </c>
      <c r="Y1007" s="194" t="str">
        <f t="shared" si="451"/>
        <v/>
      </c>
      <c r="Z1007" s="194" t="str">
        <f t="shared" si="452"/>
        <v/>
      </c>
      <c r="AA1007" s="194" t="str">
        <f t="shared" si="453"/>
        <v/>
      </c>
      <c r="AB1007" s="194" t="str">
        <f t="shared" si="454"/>
        <v/>
      </c>
      <c r="AC1007" s="194" t="str">
        <f t="shared" si="455"/>
        <v/>
      </c>
      <c r="AD1007" s="194" t="str">
        <f t="shared" si="456"/>
        <v/>
      </c>
      <c r="AE1007" s="194" t="str">
        <f t="shared" si="457"/>
        <v/>
      </c>
      <c r="AF1007" s="194" t="str">
        <f t="shared" si="458"/>
        <v/>
      </c>
      <c r="AG1007" s="194" t="str">
        <f t="shared" si="459"/>
        <v/>
      </c>
      <c r="AH1007" s="194" t="str">
        <f t="shared" si="460"/>
        <v/>
      </c>
      <c r="AI1007" s="194" t="str">
        <f t="shared" si="461"/>
        <v/>
      </c>
      <c r="AJ1007" s="194" t="str">
        <f t="shared" si="462"/>
        <v/>
      </c>
    </row>
    <row r="1008" spans="1:36" x14ac:dyDescent="0.5">
      <c r="A1008" s="226">
        <v>1006</v>
      </c>
      <c r="C1008" s="15" t="s">
        <v>2621</v>
      </c>
      <c r="D1008" s="16" t="s">
        <v>837</v>
      </c>
      <c r="E1008" s="26"/>
      <c r="F1008" s="28"/>
      <c r="G1008" s="17" t="str">
        <f t="shared" ca="1" si="438"/>
        <v/>
      </c>
      <c r="H1008" s="28"/>
      <c r="I1008" s="28"/>
      <c r="J1008" s="30"/>
      <c r="K1008" s="189">
        <f t="shared" si="465"/>
        <v>0</v>
      </c>
      <c r="L1008" s="26"/>
      <c r="M1008" s="194" t="str">
        <f t="shared" si="439"/>
        <v/>
      </c>
      <c r="N1008" s="194" t="str">
        <f t="shared" si="440"/>
        <v/>
      </c>
      <c r="O1008" s="194" t="str">
        <f t="shared" si="441"/>
        <v/>
      </c>
      <c r="P1008" s="194" t="str">
        <f t="shared" si="442"/>
        <v/>
      </c>
      <c r="Q1008" s="194" t="str">
        <f t="shared" si="443"/>
        <v/>
      </c>
      <c r="R1008" s="194" t="str">
        <f t="shared" si="444"/>
        <v/>
      </c>
      <c r="S1008" s="194" t="str">
        <f t="shared" si="445"/>
        <v/>
      </c>
      <c r="T1008" s="194" t="str">
        <f t="shared" si="446"/>
        <v/>
      </c>
      <c r="U1008" s="194" t="str">
        <f t="shared" si="447"/>
        <v/>
      </c>
      <c r="V1008" s="194" t="str">
        <f t="shared" si="448"/>
        <v/>
      </c>
      <c r="W1008" s="194" t="str">
        <f t="shared" si="449"/>
        <v/>
      </c>
      <c r="X1008" s="194" t="str">
        <f t="shared" si="450"/>
        <v/>
      </c>
      <c r="Y1008" s="194" t="str">
        <f t="shared" si="451"/>
        <v/>
      </c>
      <c r="Z1008" s="194" t="str">
        <f t="shared" si="452"/>
        <v/>
      </c>
      <c r="AA1008" s="194" t="str">
        <f t="shared" si="453"/>
        <v/>
      </c>
      <c r="AB1008" s="194" t="str">
        <f t="shared" si="454"/>
        <v/>
      </c>
      <c r="AC1008" s="194" t="str">
        <f t="shared" si="455"/>
        <v/>
      </c>
      <c r="AD1008" s="194" t="str">
        <f t="shared" si="456"/>
        <v/>
      </c>
      <c r="AE1008" s="194" t="str">
        <f t="shared" si="457"/>
        <v/>
      </c>
      <c r="AF1008" s="194" t="str">
        <f t="shared" si="458"/>
        <v/>
      </c>
      <c r="AG1008" s="194" t="str">
        <f t="shared" si="459"/>
        <v/>
      </c>
      <c r="AH1008" s="194" t="str">
        <f t="shared" si="460"/>
        <v/>
      </c>
      <c r="AI1008" s="194" t="str">
        <f t="shared" si="461"/>
        <v/>
      </c>
      <c r="AJ1008" s="194" t="str">
        <f t="shared" si="462"/>
        <v/>
      </c>
    </row>
    <row r="1009" spans="1:36" x14ac:dyDescent="0.5">
      <c r="A1009" s="226">
        <v>1007</v>
      </c>
      <c r="C1009" s="15" t="s">
        <v>2629</v>
      </c>
      <c r="D1009" s="16" t="s">
        <v>845</v>
      </c>
      <c r="E1009" s="26"/>
      <c r="F1009" s="28"/>
      <c r="G1009" s="17" t="str">
        <f t="shared" ca="1" si="438"/>
        <v/>
      </c>
      <c r="H1009" s="28"/>
      <c r="I1009" s="28"/>
      <c r="J1009" s="30"/>
      <c r="K1009" s="189">
        <f t="shared" si="465"/>
        <v>0</v>
      </c>
      <c r="L1009" s="26"/>
      <c r="M1009" s="194" t="str">
        <f t="shared" si="439"/>
        <v/>
      </c>
      <c r="N1009" s="194" t="str">
        <f t="shared" si="440"/>
        <v/>
      </c>
      <c r="O1009" s="194" t="str">
        <f t="shared" si="441"/>
        <v/>
      </c>
      <c r="P1009" s="194" t="str">
        <f t="shared" si="442"/>
        <v/>
      </c>
      <c r="Q1009" s="194" t="str">
        <f t="shared" si="443"/>
        <v/>
      </c>
      <c r="R1009" s="194" t="str">
        <f t="shared" si="444"/>
        <v/>
      </c>
      <c r="S1009" s="194" t="str">
        <f t="shared" si="445"/>
        <v/>
      </c>
      <c r="T1009" s="194" t="str">
        <f t="shared" si="446"/>
        <v/>
      </c>
      <c r="U1009" s="194" t="str">
        <f t="shared" si="447"/>
        <v/>
      </c>
      <c r="V1009" s="194" t="str">
        <f t="shared" si="448"/>
        <v/>
      </c>
      <c r="W1009" s="194" t="str">
        <f t="shared" si="449"/>
        <v/>
      </c>
      <c r="X1009" s="194" t="str">
        <f t="shared" si="450"/>
        <v/>
      </c>
      <c r="Y1009" s="194" t="str">
        <f t="shared" si="451"/>
        <v/>
      </c>
      <c r="Z1009" s="194" t="str">
        <f t="shared" si="452"/>
        <v/>
      </c>
      <c r="AA1009" s="194" t="str">
        <f t="shared" si="453"/>
        <v/>
      </c>
      <c r="AB1009" s="194" t="str">
        <f t="shared" si="454"/>
        <v/>
      </c>
      <c r="AC1009" s="194" t="str">
        <f t="shared" si="455"/>
        <v/>
      </c>
      <c r="AD1009" s="194" t="str">
        <f t="shared" si="456"/>
        <v/>
      </c>
      <c r="AE1009" s="194" t="str">
        <f t="shared" si="457"/>
        <v/>
      </c>
      <c r="AF1009" s="194" t="str">
        <f t="shared" si="458"/>
        <v/>
      </c>
      <c r="AG1009" s="194" t="str">
        <f t="shared" si="459"/>
        <v/>
      </c>
      <c r="AH1009" s="194" t="str">
        <f t="shared" si="460"/>
        <v/>
      </c>
      <c r="AI1009" s="194" t="str">
        <f t="shared" si="461"/>
        <v/>
      </c>
      <c r="AJ1009" s="194" t="str">
        <f t="shared" si="462"/>
        <v/>
      </c>
    </row>
    <row r="1010" spans="1:36" x14ac:dyDescent="0.5">
      <c r="A1010" s="226">
        <v>1008</v>
      </c>
      <c r="C1010" s="15" t="s">
        <v>2630</v>
      </c>
      <c r="D1010" s="16" t="s">
        <v>846</v>
      </c>
      <c r="E1010" s="26"/>
      <c r="F1010" s="28"/>
      <c r="G1010" s="17" t="str">
        <f t="shared" ca="1" si="438"/>
        <v/>
      </c>
      <c r="H1010" s="28"/>
      <c r="I1010" s="28"/>
      <c r="J1010" s="30"/>
      <c r="K1010" s="189">
        <f t="shared" si="465"/>
        <v>0</v>
      </c>
      <c r="L1010" s="26"/>
      <c r="M1010" s="194" t="str">
        <f t="shared" si="439"/>
        <v/>
      </c>
      <c r="N1010" s="194" t="str">
        <f t="shared" si="440"/>
        <v/>
      </c>
      <c r="O1010" s="194" t="str">
        <f t="shared" si="441"/>
        <v/>
      </c>
      <c r="P1010" s="194" t="str">
        <f t="shared" si="442"/>
        <v/>
      </c>
      <c r="Q1010" s="194" t="str">
        <f t="shared" si="443"/>
        <v/>
      </c>
      <c r="R1010" s="194" t="str">
        <f t="shared" si="444"/>
        <v/>
      </c>
      <c r="S1010" s="194" t="str">
        <f t="shared" si="445"/>
        <v/>
      </c>
      <c r="T1010" s="194" t="str">
        <f t="shared" si="446"/>
        <v/>
      </c>
      <c r="U1010" s="194" t="str">
        <f t="shared" si="447"/>
        <v/>
      </c>
      <c r="V1010" s="194" t="str">
        <f t="shared" si="448"/>
        <v/>
      </c>
      <c r="W1010" s="194" t="str">
        <f t="shared" si="449"/>
        <v/>
      </c>
      <c r="X1010" s="194" t="str">
        <f t="shared" si="450"/>
        <v/>
      </c>
      <c r="Y1010" s="194" t="str">
        <f t="shared" si="451"/>
        <v/>
      </c>
      <c r="Z1010" s="194" t="str">
        <f t="shared" si="452"/>
        <v/>
      </c>
      <c r="AA1010" s="194" t="str">
        <f t="shared" si="453"/>
        <v/>
      </c>
      <c r="AB1010" s="194" t="str">
        <f t="shared" si="454"/>
        <v/>
      </c>
      <c r="AC1010" s="194" t="str">
        <f t="shared" si="455"/>
        <v/>
      </c>
      <c r="AD1010" s="194" t="str">
        <f t="shared" si="456"/>
        <v/>
      </c>
      <c r="AE1010" s="194" t="str">
        <f t="shared" si="457"/>
        <v/>
      </c>
      <c r="AF1010" s="194" t="str">
        <f t="shared" si="458"/>
        <v/>
      </c>
      <c r="AG1010" s="194" t="str">
        <f t="shared" si="459"/>
        <v/>
      </c>
      <c r="AH1010" s="194" t="str">
        <f t="shared" si="460"/>
        <v/>
      </c>
      <c r="AI1010" s="194" t="str">
        <f t="shared" si="461"/>
        <v/>
      </c>
      <c r="AJ1010" s="194" t="str">
        <f t="shared" si="462"/>
        <v/>
      </c>
    </row>
    <row r="1011" spans="1:36" x14ac:dyDescent="0.5">
      <c r="A1011" s="226">
        <v>1009</v>
      </c>
      <c r="C1011" s="15" t="s">
        <v>2631</v>
      </c>
      <c r="D1011" s="16" t="s">
        <v>847</v>
      </c>
      <c r="E1011" s="26"/>
      <c r="F1011" s="28"/>
      <c r="G1011" s="17" t="str">
        <f t="shared" ca="1" si="438"/>
        <v/>
      </c>
      <c r="H1011" s="28"/>
      <c r="I1011" s="28"/>
      <c r="J1011" s="30"/>
      <c r="K1011" s="189">
        <f t="shared" si="465"/>
        <v>0</v>
      </c>
      <c r="L1011" s="26"/>
      <c r="M1011" s="194" t="str">
        <f t="shared" si="439"/>
        <v/>
      </c>
      <c r="N1011" s="194" t="str">
        <f t="shared" si="440"/>
        <v/>
      </c>
      <c r="O1011" s="194" t="str">
        <f t="shared" si="441"/>
        <v/>
      </c>
      <c r="P1011" s="194" t="str">
        <f t="shared" si="442"/>
        <v/>
      </c>
      <c r="Q1011" s="194" t="str">
        <f t="shared" si="443"/>
        <v/>
      </c>
      <c r="R1011" s="194" t="str">
        <f t="shared" si="444"/>
        <v/>
      </c>
      <c r="S1011" s="194" t="str">
        <f t="shared" si="445"/>
        <v/>
      </c>
      <c r="T1011" s="194" t="str">
        <f t="shared" si="446"/>
        <v/>
      </c>
      <c r="U1011" s="194" t="str">
        <f t="shared" si="447"/>
        <v/>
      </c>
      <c r="V1011" s="194" t="str">
        <f t="shared" si="448"/>
        <v/>
      </c>
      <c r="W1011" s="194" t="str">
        <f t="shared" si="449"/>
        <v/>
      </c>
      <c r="X1011" s="194" t="str">
        <f t="shared" si="450"/>
        <v/>
      </c>
      <c r="Y1011" s="194" t="str">
        <f t="shared" si="451"/>
        <v/>
      </c>
      <c r="Z1011" s="194" t="str">
        <f t="shared" si="452"/>
        <v/>
      </c>
      <c r="AA1011" s="194" t="str">
        <f t="shared" si="453"/>
        <v/>
      </c>
      <c r="AB1011" s="194" t="str">
        <f t="shared" si="454"/>
        <v/>
      </c>
      <c r="AC1011" s="194" t="str">
        <f t="shared" si="455"/>
        <v/>
      </c>
      <c r="AD1011" s="194" t="str">
        <f t="shared" si="456"/>
        <v/>
      </c>
      <c r="AE1011" s="194" t="str">
        <f t="shared" si="457"/>
        <v/>
      </c>
      <c r="AF1011" s="194" t="str">
        <f t="shared" si="458"/>
        <v/>
      </c>
      <c r="AG1011" s="194" t="str">
        <f t="shared" si="459"/>
        <v/>
      </c>
      <c r="AH1011" s="194" t="str">
        <f t="shared" si="460"/>
        <v/>
      </c>
      <c r="AI1011" s="194" t="str">
        <f t="shared" si="461"/>
        <v/>
      </c>
      <c r="AJ1011" s="194" t="str">
        <f t="shared" si="462"/>
        <v/>
      </c>
    </row>
    <row r="1012" spans="1:36" x14ac:dyDescent="0.5">
      <c r="A1012" s="226">
        <v>1010</v>
      </c>
      <c r="C1012" s="15" t="s">
        <v>2632</v>
      </c>
      <c r="D1012" s="16" t="s">
        <v>848</v>
      </c>
      <c r="E1012" s="26"/>
      <c r="F1012" s="28"/>
      <c r="G1012" s="17" t="str">
        <f t="shared" ca="1" si="438"/>
        <v/>
      </c>
      <c r="H1012" s="28"/>
      <c r="I1012" s="28"/>
      <c r="J1012" s="30"/>
      <c r="K1012" s="189">
        <f t="shared" si="465"/>
        <v>0</v>
      </c>
      <c r="L1012" s="26"/>
      <c r="M1012" s="194" t="str">
        <f t="shared" si="439"/>
        <v/>
      </c>
      <c r="N1012" s="194" t="str">
        <f t="shared" si="440"/>
        <v/>
      </c>
      <c r="O1012" s="194" t="str">
        <f t="shared" si="441"/>
        <v/>
      </c>
      <c r="P1012" s="194" t="str">
        <f t="shared" si="442"/>
        <v/>
      </c>
      <c r="Q1012" s="194" t="str">
        <f t="shared" si="443"/>
        <v/>
      </c>
      <c r="R1012" s="194" t="str">
        <f t="shared" si="444"/>
        <v/>
      </c>
      <c r="S1012" s="194" t="str">
        <f t="shared" si="445"/>
        <v/>
      </c>
      <c r="T1012" s="194" t="str">
        <f t="shared" si="446"/>
        <v/>
      </c>
      <c r="U1012" s="194" t="str">
        <f t="shared" si="447"/>
        <v/>
      </c>
      <c r="V1012" s="194" t="str">
        <f t="shared" si="448"/>
        <v/>
      </c>
      <c r="W1012" s="194" t="str">
        <f t="shared" si="449"/>
        <v/>
      </c>
      <c r="X1012" s="194" t="str">
        <f t="shared" si="450"/>
        <v/>
      </c>
      <c r="Y1012" s="194" t="str">
        <f t="shared" si="451"/>
        <v/>
      </c>
      <c r="Z1012" s="194" t="str">
        <f t="shared" si="452"/>
        <v/>
      </c>
      <c r="AA1012" s="194" t="str">
        <f t="shared" si="453"/>
        <v/>
      </c>
      <c r="AB1012" s="194" t="str">
        <f t="shared" si="454"/>
        <v/>
      </c>
      <c r="AC1012" s="194" t="str">
        <f t="shared" si="455"/>
        <v/>
      </c>
      <c r="AD1012" s="194" t="str">
        <f t="shared" si="456"/>
        <v/>
      </c>
      <c r="AE1012" s="194" t="str">
        <f t="shared" si="457"/>
        <v/>
      </c>
      <c r="AF1012" s="194" t="str">
        <f t="shared" si="458"/>
        <v/>
      </c>
      <c r="AG1012" s="194" t="str">
        <f t="shared" si="459"/>
        <v/>
      </c>
      <c r="AH1012" s="194" t="str">
        <f t="shared" si="460"/>
        <v/>
      </c>
      <c r="AI1012" s="194" t="str">
        <f t="shared" si="461"/>
        <v/>
      </c>
      <c r="AJ1012" s="194" t="str">
        <f t="shared" si="462"/>
        <v/>
      </c>
    </row>
    <row r="1013" spans="1:36" x14ac:dyDescent="0.5">
      <c r="A1013" s="226">
        <v>1011</v>
      </c>
      <c r="C1013" s="15" t="s">
        <v>2634</v>
      </c>
      <c r="D1013" s="16" t="s">
        <v>850</v>
      </c>
      <c r="E1013" s="26"/>
      <c r="F1013" s="28"/>
      <c r="G1013" s="17" t="str">
        <f t="shared" ca="1" si="438"/>
        <v/>
      </c>
      <c r="H1013" s="28"/>
      <c r="I1013" s="28"/>
      <c r="J1013" s="30"/>
      <c r="K1013" s="189">
        <f t="shared" si="465"/>
        <v>0</v>
      </c>
      <c r="L1013" s="26"/>
      <c r="M1013" s="194" t="str">
        <f t="shared" si="439"/>
        <v/>
      </c>
      <c r="N1013" s="194" t="str">
        <f t="shared" si="440"/>
        <v/>
      </c>
      <c r="O1013" s="194" t="str">
        <f t="shared" si="441"/>
        <v/>
      </c>
      <c r="P1013" s="194" t="str">
        <f t="shared" si="442"/>
        <v/>
      </c>
      <c r="Q1013" s="194" t="str">
        <f t="shared" si="443"/>
        <v/>
      </c>
      <c r="R1013" s="194" t="str">
        <f t="shared" si="444"/>
        <v/>
      </c>
      <c r="S1013" s="194" t="str">
        <f t="shared" si="445"/>
        <v/>
      </c>
      <c r="T1013" s="194" t="str">
        <f t="shared" si="446"/>
        <v/>
      </c>
      <c r="U1013" s="194" t="str">
        <f t="shared" si="447"/>
        <v/>
      </c>
      <c r="V1013" s="194" t="str">
        <f t="shared" si="448"/>
        <v/>
      </c>
      <c r="W1013" s="194" t="str">
        <f t="shared" si="449"/>
        <v/>
      </c>
      <c r="X1013" s="194" t="str">
        <f t="shared" si="450"/>
        <v/>
      </c>
      <c r="Y1013" s="194" t="str">
        <f t="shared" si="451"/>
        <v/>
      </c>
      <c r="Z1013" s="194" t="str">
        <f t="shared" si="452"/>
        <v/>
      </c>
      <c r="AA1013" s="194" t="str">
        <f t="shared" si="453"/>
        <v/>
      </c>
      <c r="AB1013" s="194" t="str">
        <f t="shared" si="454"/>
        <v/>
      </c>
      <c r="AC1013" s="194" t="str">
        <f t="shared" si="455"/>
        <v/>
      </c>
      <c r="AD1013" s="194" t="str">
        <f t="shared" si="456"/>
        <v/>
      </c>
      <c r="AE1013" s="194" t="str">
        <f t="shared" si="457"/>
        <v/>
      </c>
      <c r="AF1013" s="194" t="str">
        <f t="shared" si="458"/>
        <v/>
      </c>
      <c r="AG1013" s="194" t="str">
        <f t="shared" si="459"/>
        <v/>
      </c>
      <c r="AH1013" s="194" t="str">
        <f t="shared" si="460"/>
        <v/>
      </c>
      <c r="AI1013" s="194" t="str">
        <f t="shared" si="461"/>
        <v/>
      </c>
      <c r="AJ1013" s="194" t="str">
        <f t="shared" si="462"/>
        <v/>
      </c>
    </row>
    <row r="1014" spans="1:36" x14ac:dyDescent="0.5">
      <c r="A1014" s="226">
        <v>1012</v>
      </c>
      <c r="C1014" s="15" t="s">
        <v>2633</v>
      </c>
      <c r="D1014" s="16" t="s">
        <v>849</v>
      </c>
      <c r="E1014" s="26"/>
      <c r="F1014" s="28"/>
      <c r="G1014" s="17" t="str">
        <f t="shared" ca="1" si="438"/>
        <v/>
      </c>
      <c r="H1014" s="28"/>
      <c r="I1014" s="28"/>
      <c r="J1014" s="30"/>
      <c r="K1014" s="189">
        <f t="shared" si="465"/>
        <v>0</v>
      </c>
      <c r="L1014" s="26"/>
      <c r="M1014" s="194" t="str">
        <f t="shared" si="439"/>
        <v/>
      </c>
      <c r="N1014" s="194" t="str">
        <f t="shared" si="440"/>
        <v/>
      </c>
      <c r="O1014" s="194" t="str">
        <f t="shared" si="441"/>
        <v/>
      </c>
      <c r="P1014" s="194" t="str">
        <f t="shared" si="442"/>
        <v/>
      </c>
      <c r="Q1014" s="194" t="str">
        <f t="shared" si="443"/>
        <v/>
      </c>
      <c r="R1014" s="194" t="str">
        <f t="shared" si="444"/>
        <v/>
      </c>
      <c r="S1014" s="194" t="str">
        <f t="shared" si="445"/>
        <v/>
      </c>
      <c r="T1014" s="194" t="str">
        <f t="shared" si="446"/>
        <v/>
      </c>
      <c r="U1014" s="194" t="str">
        <f t="shared" si="447"/>
        <v/>
      </c>
      <c r="V1014" s="194" t="str">
        <f t="shared" si="448"/>
        <v/>
      </c>
      <c r="W1014" s="194" t="str">
        <f t="shared" si="449"/>
        <v/>
      </c>
      <c r="X1014" s="194" t="str">
        <f t="shared" si="450"/>
        <v/>
      </c>
      <c r="Y1014" s="194" t="str">
        <f t="shared" si="451"/>
        <v/>
      </c>
      <c r="Z1014" s="194" t="str">
        <f t="shared" si="452"/>
        <v/>
      </c>
      <c r="AA1014" s="194" t="str">
        <f t="shared" si="453"/>
        <v/>
      </c>
      <c r="AB1014" s="194" t="str">
        <f t="shared" si="454"/>
        <v/>
      </c>
      <c r="AC1014" s="194" t="str">
        <f t="shared" si="455"/>
        <v/>
      </c>
      <c r="AD1014" s="194" t="str">
        <f t="shared" si="456"/>
        <v/>
      </c>
      <c r="AE1014" s="194" t="str">
        <f t="shared" si="457"/>
        <v/>
      </c>
      <c r="AF1014" s="194" t="str">
        <f t="shared" si="458"/>
        <v/>
      </c>
      <c r="AG1014" s="194" t="str">
        <f t="shared" si="459"/>
        <v/>
      </c>
      <c r="AH1014" s="194" t="str">
        <f t="shared" si="460"/>
        <v/>
      </c>
      <c r="AI1014" s="194" t="str">
        <f t="shared" si="461"/>
        <v/>
      </c>
      <c r="AJ1014" s="194" t="str">
        <f t="shared" si="462"/>
        <v/>
      </c>
    </row>
    <row r="1015" spans="1:36" x14ac:dyDescent="0.5">
      <c r="A1015" s="226">
        <v>1013</v>
      </c>
      <c r="C1015" s="15" t="s">
        <v>2635</v>
      </c>
      <c r="D1015" s="16" t="s">
        <v>851</v>
      </c>
      <c r="E1015" s="26"/>
      <c r="F1015" s="28"/>
      <c r="G1015" s="17" t="str">
        <f t="shared" ca="1" si="438"/>
        <v/>
      </c>
      <c r="H1015" s="28"/>
      <c r="I1015" s="28"/>
      <c r="J1015" s="30"/>
      <c r="K1015" s="189">
        <f t="shared" si="465"/>
        <v>0</v>
      </c>
      <c r="L1015" s="26"/>
      <c r="M1015" s="194" t="str">
        <f t="shared" si="439"/>
        <v/>
      </c>
      <c r="N1015" s="194" t="str">
        <f t="shared" si="440"/>
        <v/>
      </c>
      <c r="O1015" s="194" t="str">
        <f t="shared" si="441"/>
        <v/>
      </c>
      <c r="P1015" s="194" t="str">
        <f t="shared" si="442"/>
        <v/>
      </c>
      <c r="Q1015" s="194" t="str">
        <f t="shared" si="443"/>
        <v/>
      </c>
      <c r="R1015" s="194" t="str">
        <f t="shared" si="444"/>
        <v/>
      </c>
      <c r="S1015" s="194" t="str">
        <f t="shared" si="445"/>
        <v/>
      </c>
      <c r="T1015" s="194" t="str">
        <f t="shared" si="446"/>
        <v/>
      </c>
      <c r="U1015" s="194" t="str">
        <f t="shared" si="447"/>
        <v/>
      </c>
      <c r="V1015" s="194" t="str">
        <f t="shared" si="448"/>
        <v/>
      </c>
      <c r="W1015" s="194" t="str">
        <f t="shared" si="449"/>
        <v/>
      </c>
      <c r="X1015" s="194" t="str">
        <f t="shared" si="450"/>
        <v/>
      </c>
      <c r="Y1015" s="194" t="str">
        <f t="shared" si="451"/>
        <v/>
      </c>
      <c r="Z1015" s="194" t="str">
        <f t="shared" si="452"/>
        <v/>
      </c>
      <c r="AA1015" s="194" t="str">
        <f t="shared" si="453"/>
        <v/>
      </c>
      <c r="AB1015" s="194" t="str">
        <f t="shared" si="454"/>
        <v/>
      </c>
      <c r="AC1015" s="194" t="str">
        <f t="shared" si="455"/>
        <v/>
      </c>
      <c r="AD1015" s="194" t="str">
        <f t="shared" si="456"/>
        <v/>
      </c>
      <c r="AE1015" s="194" t="str">
        <f t="shared" si="457"/>
        <v/>
      </c>
      <c r="AF1015" s="194" t="str">
        <f t="shared" si="458"/>
        <v/>
      </c>
      <c r="AG1015" s="194" t="str">
        <f t="shared" si="459"/>
        <v/>
      </c>
      <c r="AH1015" s="194" t="str">
        <f t="shared" si="460"/>
        <v/>
      </c>
      <c r="AI1015" s="194" t="str">
        <f t="shared" si="461"/>
        <v/>
      </c>
      <c r="AJ1015" s="194" t="str">
        <f t="shared" si="462"/>
        <v/>
      </c>
    </row>
    <row r="1016" spans="1:36" x14ac:dyDescent="0.5">
      <c r="A1016" s="226">
        <v>1014</v>
      </c>
      <c r="C1016" s="15" t="s">
        <v>2637</v>
      </c>
      <c r="D1016" s="16" t="s">
        <v>853</v>
      </c>
      <c r="E1016" s="26"/>
      <c r="F1016" s="28"/>
      <c r="G1016" s="17" t="str">
        <f t="shared" ca="1" si="438"/>
        <v/>
      </c>
      <c r="H1016" s="28"/>
      <c r="I1016" s="28"/>
      <c r="J1016" s="30"/>
      <c r="K1016" s="189">
        <f t="shared" si="465"/>
        <v>0</v>
      </c>
      <c r="L1016" s="26"/>
      <c r="M1016" s="194" t="str">
        <f t="shared" si="439"/>
        <v/>
      </c>
      <c r="N1016" s="194" t="str">
        <f t="shared" si="440"/>
        <v/>
      </c>
      <c r="O1016" s="194" t="str">
        <f t="shared" si="441"/>
        <v/>
      </c>
      <c r="P1016" s="194" t="str">
        <f t="shared" si="442"/>
        <v/>
      </c>
      <c r="Q1016" s="194" t="str">
        <f t="shared" si="443"/>
        <v/>
      </c>
      <c r="R1016" s="194" t="str">
        <f t="shared" si="444"/>
        <v/>
      </c>
      <c r="S1016" s="194" t="str">
        <f t="shared" si="445"/>
        <v/>
      </c>
      <c r="T1016" s="194" t="str">
        <f t="shared" si="446"/>
        <v/>
      </c>
      <c r="U1016" s="194" t="str">
        <f t="shared" si="447"/>
        <v/>
      </c>
      <c r="V1016" s="194" t="str">
        <f t="shared" si="448"/>
        <v/>
      </c>
      <c r="W1016" s="194" t="str">
        <f t="shared" si="449"/>
        <v/>
      </c>
      <c r="X1016" s="194" t="str">
        <f t="shared" si="450"/>
        <v/>
      </c>
      <c r="Y1016" s="194" t="str">
        <f t="shared" si="451"/>
        <v/>
      </c>
      <c r="Z1016" s="194" t="str">
        <f t="shared" si="452"/>
        <v/>
      </c>
      <c r="AA1016" s="194" t="str">
        <f t="shared" si="453"/>
        <v/>
      </c>
      <c r="AB1016" s="194" t="str">
        <f t="shared" si="454"/>
        <v/>
      </c>
      <c r="AC1016" s="194" t="str">
        <f t="shared" si="455"/>
        <v/>
      </c>
      <c r="AD1016" s="194" t="str">
        <f t="shared" si="456"/>
        <v/>
      </c>
      <c r="AE1016" s="194" t="str">
        <f t="shared" si="457"/>
        <v/>
      </c>
      <c r="AF1016" s="194" t="str">
        <f t="shared" si="458"/>
        <v/>
      </c>
      <c r="AG1016" s="194" t="str">
        <f t="shared" si="459"/>
        <v/>
      </c>
      <c r="AH1016" s="194" t="str">
        <f t="shared" si="460"/>
        <v/>
      </c>
      <c r="AI1016" s="194" t="str">
        <f t="shared" si="461"/>
        <v/>
      </c>
      <c r="AJ1016" s="194" t="str">
        <f t="shared" si="462"/>
        <v/>
      </c>
    </row>
    <row r="1017" spans="1:36" x14ac:dyDescent="0.5">
      <c r="A1017" s="230">
        <v>1015</v>
      </c>
      <c r="B1017" s="231"/>
      <c r="C1017" s="15" t="s">
        <v>2638</v>
      </c>
      <c r="D1017" s="16" t="s">
        <v>854</v>
      </c>
      <c r="E1017" s="26"/>
      <c r="F1017" s="28"/>
      <c r="G1017" s="17" t="str">
        <f t="shared" ca="1" si="438"/>
        <v/>
      </c>
      <c r="H1017" s="28"/>
      <c r="I1017" s="28"/>
      <c r="J1017" s="30"/>
      <c r="K1017" s="189">
        <f t="shared" si="465"/>
        <v>0</v>
      </c>
      <c r="L1017" s="26"/>
      <c r="M1017" s="194" t="str">
        <f t="shared" si="439"/>
        <v/>
      </c>
      <c r="N1017" s="194" t="str">
        <f t="shared" si="440"/>
        <v/>
      </c>
      <c r="O1017" s="194" t="str">
        <f t="shared" si="441"/>
        <v/>
      </c>
      <c r="P1017" s="194" t="str">
        <f t="shared" si="442"/>
        <v/>
      </c>
      <c r="Q1017" s="194" t="str">
        <f t="shared" si="443"/>
        <v/>
      </c>
      <c r="R1017" s="194" t="str">
        <f t="shared" si="444"/>
        <v/>
      </c>
      <c r="S1017" s="194" t="str">
        <f t="shared" si="445"/>
        <v/>
      </c>
      <c r="T1017" s="194" t="str">
        <f t="shared" si="446"/>
        <v/>
      </c>
      <c r="U1017" s="194" t="str">
        <f t="shared" si="447"/>
        <v/>
      </c>
      <c r="V1017" s="194" t="str">
        <f t="shared" si="448"/>
        <v/>
      </c>
      <c r="W1017" s="194" t="str">
        <f t="shared" si="449"/>
        <v/>
      </c>
      <c r="X1017" s="194" t="str">
        <f t="shared" si="450"/>
        <v/>
      </c>
      <c r="Y1017" s="194" t="str">
        <f t="shared" si="451"/>
        <v/>
      </c>
      <c r="Z1017" s="194" t="str">
        <f t="shared" si="452"/>
        <v/>
      </c>
      <c r="AA1017" s="194" t="str">
        <f t="shared" si="453"/>
        <v/>
      </c>
      <c r="AB1017" s="194" t="str">
        <f t="shared" si="454"/>
        <v/>
      </c>
      <c r="AC1017" s="194" t="str">
        <f t="shared" si="455"/>
        <v/>
      </c>
      <c r="AD1017" s="194" t="str">
        <f t="shared" si="456"/>
        <v/>
      </c>
      <c r="AE1017" s="194" t="str">
        <f t="shared" si="457"/>
        <v/>
      </c>
      <c r="AF1017" s="194" t="str">
        <f t="shared" si="458"/>
        <v/>
      </c>
      <c r="AG1017" s="194" t="str">
        <f t="shared" si="459"/>
        <v/>
      </c>
      <c r="AH1017" s="194" t="str">
        <f t="shared" si="460"/>
        <v/>
      </c>
      <c r="AI1017" s="194" t="str">
        <f t="shared" si="461"/>
        <v/>
      </c>
      <c r="AJ1017" s="194" t="str">
        <f t="shared" si="462"/>
        <v/>
      </c>
    </row>
    <row r="1018" spans="1:36" x14ac:dyDescent="0.5">
      <c r="A1018" s="226">
        <v>1016</v>
      </c>
      <c r="C1018" s="15" t="s">
        <v>2636</v>
      </c>
      <c r="D1018" s="16" t="s">
        <v>852</v>
      </c>
      <c r="E1018" s="26"/>
      <c r="F1018" s="28"/>
      <c r="G1018" s="17" t="str">
        <f t="shared" ca="1" si="438"/>
        <v/>
      </c>
      <c r="H1018" s="28"/>
      <c r="I1018" s="28"/>
      <c r="J1018" s="30"/>
      <c r="K1018" s="189">
        <f t="shared" si="465"/>
        <v>0</v>
      </c>
      <c r="L1018" s="26"/>
      <c r="M1018" s="194" t="str">
        <f t="shared" si="439"/>
        <v/>
      </c>
      <c r="N1018" s="194" t="str">
        <f t="shared" si="440"/>
        <v/>
      </c>
      <c r="O1018" s="194" t="str">
        <f t="shared" si="441"/>
        <v/>
      </c>
      <c r="P1018" s="194" t="str">
        <f t="shared" si="442"/>
        <v/>
      </c>
      <c r="Q1018" s="194" t="str">
        <f t="shared" si="443"/>
        <v/>
      </c>
      <c r="R1018" s="194" t="str">
        <f t="shared" si="444"/>
        <v/>
      </c>
      <c r="S1018" s="194" t="str">
        <f t="shared" si="445"/>
        <v/>
      </c>
      <c r="T1018" s="194" t="str">
        <f t="shared" si="446"/>
        <v/>
      </c>
      <c r="U1018" s="194" t="str">
        <f t="shared" si="447"/>
        <v/>
      </c>
      <c r="V1018" s="194" t="str">
        <f t="shared" si="448"/>
        <v/>
      </c>
      <c r="W1018" s="194" t="str">
        <f t="shared" si="449"/>
        <v/>
      </c>
      <c r="X1018" s="194" t="str">
        <f t="shared" si="450"/>
        <v/>
      </c>
      <c r="Y1018" s="194" t="str">
        <f t="shared" si="451"/>
        <v/>
      </c>
      <c r="Z1018" s="194" t="str">
        <f t="shared" si="452"/>
        <v/>
      </c>
      <c r="AA1018" s="194" t="str">
        <f t="shared" si="453"/>
        <v/>
      </c>
      <c r="AB1018" s="194" t="str">
        <f t="shared" si="454"/>
        <v/>
      </c>
      <c r="AC1018" s="194" t="str">
        <f t="shared" si="455"/>
        <v/>
      </c>
      <c r="AD1018" s="194" t="str">
        <f t="shared" si="456"/>
        <v/>
      </c>
      <c r="AE1018" s="194" t="str">
        <f t="shared" si="457"/>
        <v/>
      </c>
      <c r="AF1018" s="194" t="str">
        <f t="shared" si="458"/>
        <v/>
      </c>
      <c r="AG1018" s="194" t="str">
        <f t="shared" si="459"/>
        <v/>
      </c>
      <c r="AH1018" s="194" t="str">
        <f t="shared" si="460"/>
        <v/>
      </c>
      <c r="AI1018" s="194" t="str">
        <f t="shared" si="461"/>
        <v/>
      </c>
      <c r="AJ1018" s="194" t="str">
        <f t="shared" si="462"/>
        <v/>
      </c>
    </row>
    <row r="1019" spans="1:36" s="92" customFormat="1" ht="20.25" thickBot="1" x14ac:dyDescent="0.55000000000000004">
      <c r="A1019" s="227">
        <v>1017</v>
      </c>
      <c r="B1019" s="220"/>
      <c r="C1019" s="93" t="s">
        <v>2620</v>
      </c>
      <c r="D1019" s="94" t="s">
        <v>836</v>
      </c>
      <c r="E1019" s="95"/>
      <c r="F1019" s="98"/>
      <c r="G1019" s="97" t="str">
        <f t="shared" ca="1" si="438"/>
        <v/>
      </c>
      <c r="H1019" s="98"/>
      <c r="I1019" s="98"/>
      <c r="J1019" s="99"/>
      <c r="K1019" s="190">
        <f t="shared" si="465"/>
        <v>0</v>
      </c>
      <c r="L1019" s="95"/>
      <c r="M1019" s="195" t="str">
        <f t="shared" si="439"/>
        <v/>
      </c>
      <c r="N1019" s="195" t="str">
        <f t="shared" si="440"/>
        <v/>
      </c>
      <c r="O1019" s="195" t="str">
        <f t="shared" si="441"/>
        <v/>
      </c>
      <c r="P1019" s="195" t="str">
        <f t="shared" si="442"/>
        <v/>
      </c>
      <c r="Q1019" s="195" t="str">
        <f t="shared" si="443"/>
        <v/>
      </c>
      <c r="R1019" s="195" t="str">
        <f t="shared" si="444"/>
        <v/>
      </c>
      <c r="S1019" s="195" t="str">
        <f t="shared" si="445"/>
        <v/>
      </c>
      <c r="T1019" s="195" t="str">
        <f t="shared" si="446"/>
        <v/>
      </c>
      <c r="U1019" s="195" t="str">
        <f t="shared" si="447"/>
        <v/>
      </c>
      <c r="V1019" s="195" t="str">
        <f t="shared" si="448"/>
        <v/>
      </c>
      <c r="W1019" s="195" t="str">
        <f t="shared" si="449"/>
        <v/>
      </c>
      <c r="X1019" s="195" t="str">
        <f t="shared" si="450"/>
        <v/>
      </c>
      <c r="Y1019" s="195" t="str">
        <f t="shared" si="451"/>
        <v/>
      </c>
      <c r="Z1019" s="195" t="str">
        <f t="shared" si="452"/>
        <v/>
      </c>
      <c r="AA1019" s="195" t="str">
        <f t="shared" si="453"/>
        <v/>
      </c>
      <c r="AB1019" s="195" t="str">
        <f t="shared" si="454"/>
        <v/>
      </c>
      <c r="AC1019" s="195" t="str">
        <f t="shared" si="455"/>
        <v/>
      </c>
      <c r="AD1019" s="195" t="str">
        <f t="shared" si="456"/>
        <v/>
      </c>
      <c r="AE1019" s="195" t="str">
        <f t="shared" si="457"/>
        <v/>
      </c>
      <c r="AF1019" s="195" t="str">
        <f t="shared" si="458"/>
        <v/>
      </c>
      <c r="AG1019" s="195" t="str">
        <f t="shared" si="459"/>
        <v/>
      </c>
      <c r="AH1019" s="195" t="str">
        <f t="shared" si="460"/>
        <v/>
      </c>
      <c r="AI1019" s="195" t="str">
        <f t="shared" si="461"/>
        <v/>
      </c>
      <c r="AJ1019" s="195" t="str">
        <f t="shared" si="462"/>
        <v/>
      </c>
    </row>
    <row r="1020" spans="1:36" x14ac:dyDescent="0.5">
      <c r="A1020" s="226">
        <v>1018</v>
      </c>
      <c r="C1020" s="85" t="s">
        <v>2641</v>
      </c>
      <c r="D1020" s="86" t="s">
        <v>857</v>
      </c>
      <c r="E1020" s="87"/>
      <c r="F1020" s="90"/>
      <c r="G1020" s="89" t="str">
        <f t="shared" ca="1" si="438"/>
        <v/>
      </c>
      <c r="H1020" s="90"/>
      <c r="I1020" s="90"/>
      <c r="J1020" s="91"/>
      <c r="K1020" s="118"/>
      <c r="L1020" s="87"/>
      <c r="M1020" s="193" t="str">
        <f t="shared" si="439"/>
        <v/>
      </c>
      <c r="N1020" s="193" t="str">
        <f t="shared" si="440"/>
        <v/>
      </c>
      <c r="O1020" s="193" t="str">
        <f t="shared" si="441"/>
        <v/>
      </c>
      <c r="P1020" s="193" t="str">
        <f t="shared" si="442"/>
        <v/>
      </c>
      <c r="Q1020" s="193" t="str">
        <f t="shared" si="443"/>
        <v/>
      </c>
      <c r="R1020" s="193" t="str">
        <f t="shared" si="444"/>
        <v/>
      </c>
      <c r="S1020" s="193" t="str">
        <f t="shared" si="445"/>
        <v/>
      </c>
      <c r="T1020" s="193" t="str">
        <f t="shared" si="446"/>
        <v/>
      </c>
      <c r="U1020" s="193" t="str">
        <f t="shared" si="447"/>
        <v/>
      </c>
      <c r="V1020" s="193" t="str">
        <f t="shared" si="448"/>
        <v/>
      </c>
      <c r="W1020" s="193" t="str">
        <f t="shared" si="449"/>
        <v/>
      </c>
      <c r="X1020" s="193" t="str">
        <f t="shared" si="450"/>
        <v/>
      </c>
      <c r="Y1020" s="193" t="str">
        <f t="shared" si="451"/>
        <v/>
      </c>
      <c r="Z1020" s="193" t="str">
        <f t="shared" si="452"/>
        <v/>
      </c>
      <c r="AA1020" s="193" t="str">
        <f t="shared" si="453"/>
        <v/>
      </c>
      <c r="AB1020" s="193" t="str">
        <f t="shared" si="454"/>
        <v/>
      </c>
      <c r="AC1020" s="193" t="str">
        <f t="shared" si="455"/>
        <v/>
      </c>
      <c r="AD1020" s="193" t="str">
        <f t="shared" si="456"/>
        <v/>
      </c>
      <c r="AE1020" s="193" t="str">
        <f t="shared" si="457"/>
        <v/>
      </c>
      <c r="AF1020" s="193" t="str">
        <f t="shared" si="458"/>
        <v/>
      </c>
      <c r="AG1020" s="193" t="str">
        <f t="shared" si="459"/>
        <v/>
      </c>
      <c r="AH1020" s="193" t="str">
        <f t="shared" si="460"/>
        <v/>
      </c>
      <c r="AI1020" s="193" t="str">
        <f t="shared" si="461"/>
        <v/>
      </c>
      <c r="AJ1020" s="193" t="str">
        <f t="shared" si="462"/>
        <v/>
      </c>
    </row>
    <row r="1021" spans="1:36" x14ac:dyDescent="0.5">
      <c r="A1021" s="226">
        <v>1019</v>
      </c>
      <c r="C1021" s="15" t="s">
        <v>2640</v>
      </c>
      <c r="D1021" s="16" t="s">
        <v>856</v>
      </c>
      <c r="E1021" s="26"/>
      <c r="F1021" s="28"/>
      <c r="G1021" s="17" t="str">
        <f t="shared" ca="1" si="438"/>
        <v/>
      </c>
      <c r="H1021" s="28"/>
      <c r="I1021" s="28"/>
      <c r="J1021" s="30"/>
      <c r="K1021" s="189">
        <f t="shared" ref="K1021:K1030" si="466">$K$1020</f>
        <v>0</v>
      </c>
      <c r="L1021" s="26"/>
      <c r="M1021" s="194" t="str">
        <f t="shared" si="439"/>
        <v/>
      </c>
      <c r="N1021" s="194" t="str">
        <f t="shared" si="440"/>
        <v/>
      </c>
      <c r="O1021" s="194" t="str">
        <f t="shared" si="441"/>
        <v/>
      </c>
      <c r="P1021" s="194" t="str">
        <f t="shared" si="442"/>
        <v/>
      </c>
      <c r="Q1021" s="194" t="str">
        <f t="shared" si="443"/>
        <v/>
      </c>
      <c r="R1021" s="194" t="str">
        <f t="shared" si="444"/>
        <v/>
      </c>
      <c r="S1021" s="194" t="str">
        <f t="shared" si="445"/>
        <v/>
      </c>
      <c r="T1021" s="194" t="str">
        <f t="shared" si="446"/>
        <v/>
      </c>
      <c r="U1021" s="194" t="str">
        <f t="shared" si="447"/>
        <v/>
      </c>
      <c r="V1021" s="194" t="str">
        <f t="shared" si="448"/>
        <v/>
      </c>
      <c r="W1021" s="194" t="str">
        <f t="shared" si="449"/>
        <v/>
      </c>
      <c r="X1021" s="194" t="str">
        <f t="shared" si="450"/>
        <v/>
      </c>
      <c r="Y1021" s="194" t="str">
        <f t="shared" si="451"/>
        <v/>
      </c>
      <c r="Z1021" s="194" t="str">
        <f t="shared" si="452"/>
        <v/>
      </c>
      <c r="AA1021" s="194" t="str">
        <f t="shared" si="453"/>
        <v/>
      </c>
      <c r="AB1021" s="194" t="str">
        <f t="shared" si="454"/>
        <v/>
      </c>
      <c r="AC1021" s="194" t="str">
        <f t="shared" si="455"/>
        <v/>
      </c>
      <c r="AD1021" s="194" t="str">
        <f t="shared" si="456"/>
        <v/>
      </c>
      <c r="AE1021" s="194" t="str">
        <f t="shared" si="457"/>
        <v/>
      </c>
      <c r="AF1021" s="194" t="str">
        <f t="shared" si="458"/>
        <v/>
      </c>
      <c r="AG1021" s="194" t="str">
        <f t="shared" si="459"/>
        <v/>
      </c>
      <c r="AH1021" s="194" t="str">
        <f t="shared" si="460"/>
        <v/>
      </c>
      <c r="AI1021" s="194" t="str">
        <f t="shared" si="461"/>
        <v/>
      </c>
      <c r="AJ1021" s="194" t="str">
        <f t="shared" si="462"/>
        <v/>
      </c>
    </row>
    <row r="1022" spans="1:36" x14ac:dyDescent="0.5">
      <c r="A1022" s="226">
        <v>1020</v>
      </c>
      <c r="C1022" s="15" t="s">
        <v>2642</v>
      </c>
      <c r="D1022" s="16" t="s">
        <v>858</v>
      </c>
      <c r="E1022" s="26"/>
      <c r="F1022" s="28"/>
      <c r="G1022" s="17" t="str">
        <f t="shared" ca="1" si="438"/>
        <v/>
      </c>
      <c r="H1022" s="28"/>
      <c r="I1022" s="28"/>
      <c r="J1022" s="30"/>
      <c r="K1022" s="189">
        <f t="shared" si="466"/>
        <v>0</v>
      </c>
      <c r="L1022" s="26"/>
      <c r="M1022" s="194" t="str">
        <f t="shared" si="439"/>
        <v/>
      </c>
      <c r="N1022" s="194" t="str">
        <f t="shared" si="440"/>
        <v/>
      </c>
      <c r="O1022" s="194" t="str">
        <f t="shared" si="441"/>
        <v/>
      </c>
      <c r="P1022" s="194" t="str">
        <f t="shared" si="442"/>
        <v/>
      </c>
      <c r="Q1022" s="194" t="str">
        <f t="shared" si="443"/>
        <v/>
      </c>
      <c r="R1022" s="194" t="str">
        <f t="shared" si="444"/>
        <v/>
      </c>
      <c r="S1022" s="194" t="str">
        <f t="shared" si="445"/>
        <v/>
      </c>
      <c r="T1022" s="194" t="str">
        <f t="shared" si="446"/>
        <v/>
      </c>
      <c r="U1022" s="194" t="str">
        <f t="shared" si="447"/>
        <v/>
      </c>
      <c r="V1022" s="194" t="str">
        <f t="shared" si="448"/>
        <v/>
      </c>
      <c r="W1022" s="194" t="str">
        <f t="shared" si="449"/>
        <v/>
      </c>
      <c r="X1022" s="194" t="str">
        <f t="shared" si="450"/>
        <v/>
      </c>
      <c r="Y1022" s="194" t="str">
        <f t="shared" si="451"/>
        <v/>
      </c>
      <c r="Z1022" s="194" t="str">
        <f t="shared" si="452"/>
        <v/>
      </c>
      <c r="AA1022" s="194" t="str">
        <f t="shared" si="453"/>
        <v/>
      </c>
      <c r="AB1022" s="194" t="str">
        <f t="shared" si="454"/>
        <v/>
      </c>
      <c r="AC1022" s="194" t="str">
        <f t="shared" si="455"/>
        <v/>
      </c>
      <c r="AD1022" s="194" t="str">
        <f t="shared" si="456"/>
        <v/>
      </c>
      <c r="AE1022" s="194" t="str">
        <f t="shared" si="457"/>
        <v/>
      </c>
      <c r="AF1022" s="194" t="str">
        <f t="shared" si="458"/>
        <v/>
      </c>
      <c r="AG1022" s="194" t="str">
        <f t="shared" si="459"/>
        <v/>
      </c>
      <c r="AH1022" s="194" t="str">
        <f t="shared" si="460"/>
        <v/>
      </c>
      <c r="AI1022" s="194" t="str">
        <f t="shared" si="461"/>
        <v/>
      </c>
      <c r="AJ1022" s="194" t="str">
        <f t="shared" si="462"/>
        <v/>
      </c>
    </row>
    <row r="1023" spans="1:36" x14ac:dyDescent="0.5">
      <c r="A1023" s="226">
        <v>1021</v>
      </c>
      <c r="C1023" s="15" t="s">
        <v>2643</v>
      </c>
      <c r="D1023" s="16" t="s">
        <v>859</v>
      </c>
      <c r="E1023" s="26"/>
      <c r="F1023" s="28"/>
      <c r="G1023" s="17" t="str">
        <f t="shared" ca="1" si="438"/>
        <v/>
      </c>
      <c r="H1023" s="28"/>
      <c r="I1023" s="28"/>
      <c r="J1023" s="30"/>
      <c r="K1023" s="189">
        <f t="shared" si="466"/>
        <v>0</v>
      </c>
      <c r="L1023" s="26"/>
      <c r="M1023" s="194" t="str">
        <f t="shared" si="439"/>
        <v/>
      </c>
      <c r="N1023" s="194" t="str">
        <f t="shared" si="440"/>
        <v/>
      </c>
      <c r="O1023" s="194" t="str">
        <f t="shared" si="441"/>
        <v/>
      </c>
      <c r="P1023" s="194" t="str">
        <f t="shared" si="442"/>
        <v/>
      </c>
      <c r="Q1023" s="194" t="str">
        <f t="shared" si="443"/>
        <v/>
      </c>
      <c r="R1023" s="194" t="str">
        <f t="shared" si="444"/>
        <v/>
      </c>
      <c r="S1023" s="194" t="str">
        <f t="shared" si="445"/>
        <v/>
      </c>
      <c r="T1023" s="194" t="str">
        <f t="shared" si="446"/>
        <v/>
      </c>
      <c r="U1023" s="194" t="str">
        <f t="shared" si="447"/>
        <v/>
      </c>
      <c r="V1023" s="194" t="str">
        <f t="shared" si="448"/>
        <v/>
      </c>
      <c r="W1023" s="194" t="str">
        <f t="shared" si="449"/>
        <v/>
      </c>
      <c r="X1023" s="194" t="str">
        <f t="shared" si="450"/>
        <v/>
      </c>
      <c r="Y1023" s="194" t="str">
        <f t="shared" si="451"/>
        <v/>
      </c>
      <c r="Z1023" s="194" t="str">
        <f t="shared" si="452"/>
        <v/>
      </c>
      <c r="AA1023" s="194" t="str">
        <f t="shared" si="453"/>
        <v/>
      </c>
      <c r="AB1023" s="194" t="str">
        <f t="shared" si="454"/>
        <v/>
      </c>
      <c r="AC1023" s="194" t="str">
        <f t="shared" si="455"/>
        <v/>
      </c>
      <c r="AD1023" s="194" t="str">
        <f t="shared" si="456"/>
        <v/>
      </c>
      <c r="AE1023" s="194" t="str">
        <f t="shared" si="457"/>
        <v/>
      </c>
      <c r="AF1023" s="194" t="str">
        <f t="shared" si="458"/>
        <v/>
      </c>
      <c r="AG1023" s="194" t="str">
        <f t="shared" si="459"/>
        <v/>
      </c>
      <c r="AH1023" s="194" t="str">
        <f t="shared" si="460"/>
        <v/>
      </c>
      <c r="AI1023" s="194" t="str">
        <f t="shared" si="461"/>
        <v/>
      </c>
      <c r="AJ1023" s="194" t="str">
        <f t="shared" si="462"/>
        <v/>
      </c>
    </row>
    <row r="1024" spans="1:36" x14ac:dyDescent="0.5">
      <c r="A1024" s="226">
        <v>1022</v>
      </c>
      <c r="C1024" s="15" t="s">
        <v>2644</v>
      </c>
      <c r="D1024" s="16" t="s">
        <v>860</v>
      </c>
      <c r="E1024" s="26"/>
      <c r="F1024" s="28"/>
      <c r="G1024" s="17" t="str">
        <f t="shared" ca="1" si="438"/>
        <v/>
      </c>
      <c r="H1024" s="28"/>
      <c r="I1024" s="28"/>
      <c r="J1024" s="30"/>
      <c r="K1024" s="189">
        <f t="shared" si="466"/>
        <v>0</v>
      </c>
      <c r="L1024" s="26"/>
      <c r="M1024" s="194" t="str">
        <f t="shared" si="439"/>
        <v/>
      </c>
      <c r="N1024" s="194" t="str">
        <f t="shared" si="440"/>
        <v/>
      </c>
      <c r="O1024" s="194" t="str">
        <f t="shared" si="441"/>
        <v/>
      </c>
      <c r="P1024" s="194" t="str">
        <f t="shared" si="442"/>
        <v/>
      </c>
      <c r="Q1024" s="194" t="str">
        <f t="shared" si="443"/>
        <v/>
      </c>
      <c r="R1024" s="194" t="str">
        <f t="shared" si="444"/>
        <v/>
      </c>
      <c r="S1024" s="194" t="str">
        <f t="shared" si="445"/>
        <v/>
      </c>
      <c r="T1024" s="194" t="str">
        <f t="shared" si="446"/>
        <v/>
      </c>
      <c r="U1024" s="194" t="str">
        <f t="shared" si="447"/>
        <v/>
      </c>
      <c r="V1024" s="194" t="str">
        <f t="shared" si="448"/>
        <v/>
      </c>
      <c r="W1024" s="194" t="str">
        <f t="shared" si="449"/>
        <v/>
      </c>
      <c r="X1024" s="194" t="str">
        <f t="shared" si="450"/>
        <v/>
      </c>
      <c r="Y1024" s="194" t="str">
        <f t="shared" si="451"/>
        <v/>
      </c>
      <c r="Z1024" s="194" t="str">
        <f t="shared" si="452"/>
        <v/>
      </c>
      <c r="AA1024" s="194" t="str">
        <f t="shared" si="453"/>
        <v/>
      </c>
      <c r="AB1024" s="194" t="str">
        <f t="shared" si="454"/>
        <v/>
      </c>
      <c r="AC1024" s="194" t="str">
        <f t="shared" si="455"/>
        <v/>
      </c>
      <c r="AD1024" s="194" t="str">
        <f t="shared" si="456"/>
        <v/>
      </c>
      <c r="AE1024" s="194" t="str">
        <f t="shared" si="457"/>
        <v/>
      </c>
      <c r="AF1024" s="194" t="str">
        <f t="shared" si="458"/>
        <v/>
      </c>
      <c r="AG1024" s="194" t="str">
        <f t="shared" si="459"/>
        <v/>
      </c>
      <c r="AH1024" s="194" t="str">
        <f t="shared" si="460"/>
        <v/>
      </c>
      <c r="AI1024" s="194" t="str">
        <f t="shared" si="461"/>
        <v/>
      </c>
      <c r="AJ1024" s="194" t="str">
        <f t="shared" si="462"/>
        <v/>
      </c>
    </row>
    <row r="1025" spans="1:36" x14ac:dyDescent="0.5">
      <c r="A1025" s="226">
        <v>1023</v>
      </c>
      <c r="C1025" s="15" t="s">
        <v>2646</v>
      </c>
      <c r="D1025" s="16" t="s">
        <v>862</v>
      </c>
      <c r="E1025" s="26"/>
      <c r="F1025" s="28"/>
      <c r="G1025" s="17" t="str">
        <f t="shared" ca="1" si="438"/>
        <v/>
      </c>
      <c r="H1025" s="28"/>
      <c r="I1025" s="28"/>
      <c r="J1025" s="30"/>
      <c r="K1025" s="189">
        <f t="shared" si="466"/>
        <v>0</v>
      </c>
      <c r="L1025" s="26"/>
      <c r="M1025" s="194" t="str">
        <f t="shared" si="439"/>
        <v/>
      </c>
      <c r="N1025" s="194" t="str">
        <f t="shared" si="440"/>
        <v/>
      </c>
      <c r="O1025" s="194" t="str">
        <f t="shared" si="441"/>
        <v/>
      </c>
      <c r="P1025" s="194" t="str">
        <f t="shared" si="442"/>
        <v/>
      </c>
      <c r="Q1025" s="194" t="str">
        <f t="shared" si="443"/>
        <v/>
      </c>
      <c r="R1025" s="194" t="str">
        <f t="shared" si="444"/>
        <v/>
      </c>
      <c r="S1025" s="194" t="str">
        <f t="shared" si="445"/>
        <v/>
      </c>
      <c r="T1025" s="194" t="str">
        <f t="shared" si="446"/>
        <v/>
      </c>
      <c r="U1025" s="194" t="str">
        <f t="shared" si="447"/>
        <v/>
      </c>
      <c r="V1025" s="194" t="str">
        <f t="shared" si="448"/>
        <v/>
      </c>
      <c r="W1025" s="194" t="str">
        <f t="shared" si="449"/>
        <v/>
      </c>
      <c r="X1025" s="194" t="str">
        <f t="shared" si="450"/>
        <v/>
      </c>
      <c r="Y1025" s="194" t="str">
        <f t="shared" si="451"/>
        <v/>
      </c>
      <c r="Z1025" s="194" t="str">
        <f t="shared" si="452"/>
        <v/>
      </c>
      <c r="AA1025" s="194" t="str">
        <f t="shared" si="453"/>
        <v/>
      </c>
      <c r="AB1025" s="194" t="str">
        <f t="shared" si="454"/>
        <v/>
      </c>
      <c r="AC1025" s="194" t="str">
        <f t="shared" si="455"/>
        <v/>
      </c>
      <c r="AD1025" s="194" t="str">
        <f t="shared" si="456"/>
        <v/>
      </c>
      <c r="AE1025" s="194" t="str">
        <f t="shared" si="457"/>
        <v/>
      </c>
      <c r="AF1025" s="194" t="str">
        <f t="shared" si="458"/>
        <v/>
      </c>
      <c r="AG1025" s="194" t="str">
        <f t="shared" si="459"/>
        <v/>
      </c>
      <c r="AH1025" s="194" t="str">
        <f t="shared" si="460"/>
        <v/>
      </c>
      <c r="AI1025" s="194" t="str">
        <f t="shared" si="461"/>
        <v/>
      </c>
      <c r="AJ1025" s="194" t="str">
        <f t="shared" si="462"/>
        <v/>
      </c>
    </row>
    <row r="1026" spans="1:36" x14ac:dyDescent="0.5">
      <c r="A1026" s="226">
        <v>1024</v>
      </c>
      <c r="C1026" s="15" t="s">
        <v>2647</v>
      </c>
      <c r="D1026" s="16" t="s">
        <v>863</v>
      </c>
      <c r="E1026" s="26"/>
      <c r="F1026" s="28"/>
      <c r="G1026" s="17" t="str">
        <f t="shared" ref="G1026:G1089" ca="1" si="467">IF(ISBLANK(F1026) = TRUE,"",INDIRECT(CONCATENATE("Day_",F1026)))</f>
        <v/>
      </c>
      <c r="H1026" s="28"/>
      <c r="I1026" s="28"/>
      <c r="J1026" s="30"/>
      <c r="K1026" s="189">
        <f t="shared" si="466"/>
        <v>0</v>
      </c>
      <c r="L1026" s="26"/>
      <c r="M1026" s="194" t="str">
        <f t="shared" si="439"/>
        <v/>
      </c>
      <c r="N1026" s="194" t="str">
        <f t="shared" si="440"/>
        <v/>
      </c>
      <c r="O1026" s="194" t="str">
        <f t="shared" si="441"/>
        <v/>
      </c>
      <c r="P1026" s="194" t="str">
        <f t="shared" si="442"/>
        <v/>
      </c>
      <c r="Q1026" s="194" t="str">
        <f t="shared" si="443"/>
        <v/>
      </c>
      <c r="R1026" s="194" t="str">
        <f t="shared" si="444"/>
        <v/>
      </c>
      <c r="S1026" s="194" t="str">
        <f t="shared" si="445"/>
        <v/>
      </c>
      <c r="T1026" s="194" t="str">
        <f t="shared" si="446"/>
        <v/>
      </c>
      <c r="U1026" s="194" t="str">
        <f t="shared" si="447"/>
        <v/>
      </c>
      <c r="V1026" s="194" t="str">
        <f t="shared" si="448"/>
        <v/>
      </c>
      <c r="W1026" s="194" t="str">
        <f t="shared" si="449"/>
        <v/>
      </c>
      <c r="X1026" s="194" t="str">
        <f t="shared" si="450"/>
        <v/>
      </c>
      <c r="Y1026" s="194" t="str">
        <f t="shared" si="451"/>
        <v/>
      </c>
      <c r="Z1026" s="194" t="str">
        <f t="shared" si="452"/>
        <v/>
      </c>
      <c r="AA1026" s="194" t="str">
        <f t="shared" si="453"/>
        <v/>
      </c>
      <c r="AB1026" s="194" t="str">
        <f t="shared" si="454"/>
        <v/>
      </c>
      <c r="AC1026" s="194" t="str">
        <f t="shared" si="455"/>
        <v/>
      </c>
      <c r="AD1026" s="194" t="str">
        <f t="shared" si="456"/>
        <v/>
      </c>
      <c r="AE1026" s="194" t="str">
        <f t="shared" si="457"/>
        <v/>
      </c>
      <c r="AF1026" s="194" t="str">
        <f t="shared" si="458"/>
        <v/>
      </c>
      <c r="AG1026" s="194" t="str">
        <f t="shared" si="459"/>
        <v/>
      </c>
      <c r="AH1026" s="194" t="str">
        <f t="shared" si="460"/>
        <v/>
      </c>
      <c r="AI1026" s="194" t="str">
        <f t="shared" si="461"/>
        <v/>
      </c>
      <c r="AJ1026" s="194" t="str">
        <f t="shared" si="462"/>
        <v/>
      </c>
    </row>
    <row r="1027" spans="1:36" x14ac:dyDescent="0.5">
      <c r="A1027" s="226">
        <v>1025</v>
      </c>
      <c r="C1027" s="15" t="s">
        <v>2648</v>
      </c>
      <c r="D1027" s="16" t="s">
        <v>864</v>
      </c>
      <c r="E1027" s="26"/>
      <c r="F1027" s="28"/>
      <c r="G1027" s="17" t="str">
        <f t="shared" ca="1" si="467"/>
        <v/>
      </c>
      <c r="H1027" s="28"/>
      <c r="I1027" s="28"/>
      <c r="J1027" s="30"/>
      <c r="K1027" s="189">
        <f t="shared" si="466"/>
        <v>0</v>
      </c>
      <c r="L1027" s="26"/>
      <c r="M1027" s="194" t="str">
        <f t="shared" ref="M1027:M1090" si="468">IF(K1027=1, IF(H1027&gt;0, H1027, ""), "")</f>
        <v/>
      </c>
      <c r="N1027" s="194" t="str">
        <f t="shared" ref="N1027:N1090" si="469">IF(K1027=1, IF(F1027&gt;0, 1, ""), "")</f>
        <v/>
      </c>
      <c r="O1027" s="194" t="str">
        <f t="shared" ref="O1027:O1090" si="470">IF(K1027=2, IF(H1027&gt;0, H1027, ""), "")</f>
        <v/>
      </c>
      <c r="P1027" s="194" t="str">
        <f t="shared" ref="P1027:P1090" si="471">IF(K1027=2, IF(F1027&gt;0, 1, ""), "")</f>
        <v/>
      </c>
      <c r="Q1027" s="194" t="str">
        <f t="shared" ref="Q1027:Q1090" si="472">IF(K1027=3, IF(H1027&gt;0, H1027, ""), "")</f>
        <v/>
      </c>
      <c r="R1027" s="194" t="str">
        <f t="shared" ref="R1027:R1090" si="473">IF(K1027=3, IF(F1027&gt;0, 1, ""), "")</f>
        <v/>
      </c>
      <c r="S1027" s="194" t="str">
        <f t="shared" ref="S1027:S1090" si="474">IF(K1027=4, IF(H1027&gt;0, H1027, ""), "")</f>
        <v/>
      </c>
      <c r="T1027" s="194" t="str">
        <f t="shared" ref="T1027:T1090" si="475">IF(K1027=4, IF(F1027&gt;0, 1, ""), "")</f>
        <v/>
      </c>
      <c r="U1027" s="194" t="str">
        <f t="shared" ref="U1027:U1090" si="476">IF(K1027=5, IF(H1027&gt;0, H1027, ""), "")</f>
        <v/>
      </c>
      <c r="V1027" s="194" t="str">
        <f t="shared" ref="V1027:V1090" si="477">IF(K1027=5, IF(F1027&gt;0, 1, ""), "")</f>
        <v/>
      </c>
      <c r="W1027" s="194" t="str">
        <f t="shared" ref="W1027:W1090" si="478">IF(K1027=6, IF(H1027&gt;0, H1027, ""), "")</f>
        <v/>
      </c>
      <c r="X1027" s="194" t="str">
        <f t="shared" ref="X1027:X1090" si="479">IF(K1027=6, IF(F1027&gt;0, 1, ""), "")</f>
        <v/>
      </c>
      <c r="Y1027" s="194" t="str">
        <f t="shared" ref="Y1027:Y1090" si="480">IF(K1027=7, IF(H1027&gt;0, H1027, ""), "")</f>
        <v/>
      </c>
      <c r="Z1027" s="194" t="str">
        <f t="shared" ref="Z1027:Z1090" si="481">IF(K1027=7, IF(F1027&gt;0, 1, ""), "")</f>
        <v/>
      </c>
      <c r="AA1027" s="194" t="str">
        <f t="shared" ref="AA1027:AA1090" si="482">IF(K1027=8, IF(H1027&gt;0, H1027, ""), "")</f>
        <v/>
      </c>
      <c r="AB1027" s="194" t="str">
        <f t="shared" ref="AB1027:AB1090" si="483">IF(K1027=8, IF(F1027&gt;0, 1, ""), "")</f>
        <v/>
      </c>
      <c r="AC1027" s="194" t="str">
        <f t="shared" ref="AC1027:AC1090" si="484">IF(K1027=9, IF(H1027&gt;0, H1027, ""), "")</f>
        <v/>
      </c>
      <c r="AD1027" s="194" t="str">
        <f t="shared" ref="AD1027:AD1090" si="485">IF(K1027=9, IF(F1027&gt;0, 1, ""), "")</f>
        <v/>
      </c>
      <c r="AE1027" s="194" t="str">
        <f t="shared" ref="AE1027:AE1090" si="486">IF(K1027=10, IF(H1027&gt;0, H1027, ""), "")</f>
        <v/>
      </c>
      <c r="AF1027" s="194" t="str">
        <f t="shared" ref="AF1027:AF1090" si="487">IF(K1027=10, IF(F1027&gt;0, 1, ""), "")</f>
        <v/>
      </c>
      <c r="AG1027" s="194" t="str">
        <f t="shared" ref="AG1027:AG1090" si="488">IF(K1027=11, IF(H1027&gt;0, H1027, ""), "")</f>
        <v/>
      </c>
      <c r="AH1027" s="194" t="str">
        <f t="shared" ref="AH1027:AH1090" si="489">IF(K1027=11, IF(F1027&gt;0, 1, ""), "")</f>
        <v/>
      </c>
      <c r="AI1027" s="194" t="str">
        <f t="shared" ref="AI1027:AI1090" si="490">IF(K1027=12, IF(H1027&gt;0, H1027, ""), "")</f>
        <v/>
      </c>
      <c r="AJ1027" s="194" t="str">
        <f t="shared" ref="AJ1027:AJ1090" si="491">IF(K1027=12, IF(F1027&gt;0, 1, ""), "")</f>
        <v/>
      </c>
    </row>
    <row r="1028" spans="1:36" x14ac:dyDescent="0.5">
      <c r="A1028" s="226">
        <v>1026</v>
      </c>
      <c r="C1028" s="15" t="s">
        <v>2645</v>
      </c>
      <c r="D1028" s="16" t="s">
        <v>861</v>
      </c>
      <c r="E1028" s="26"/>
      <c r="F1028" s="28"/>
      <c r="G1028" s="17" t="str">
        <f t="shared" ca="1" si="467"/>
        <v/>
      </c>
      <c r="H1028" s="28"/>
      <c r="I1028" s="28"/>
      <c r="J1028" s="30"/>
      <c r="K1028" s="189">
        <f t="shared" si="466"/>
        <v>0</v>
      </c>
      <c r="L1028" s="26"/>
      <c r="M1028" s="194" t="str">
        <f t="shared" si="468"/>
        <v/>
      </c>
      <c r="N1028" s="194" t="str">
        <f t="shared" si="469"/>
        <v/>
      </c>
      <c r="O1028" s="194" t="str">
        <f t="shared" si="470"/>
        <v/>
      </c>
      <c r="P1028" s="194" t="str">
        <f t="shared" si="471"/>
        <v/>
      </c>
      <c r="Q1028" s="194" t="str">
        <f t="shared" si="472"/>
        <v/>
      </c>
      <c r="R1028" s="194" t="str">
        <f t="shared" si="473"/>
        <v/>
      </c>
      <c r="S1028" s="194" t="str">
        <f t="shared" si="474"/>
        <v/>
      </c>
      <c r="T1028" s="194" t="str">
        <f t="shared" si="475"/>
        <v/>
      </c>
      <c r="U1028" s="194" t="str">
        <f t="shared" si="476"/>
        <v/>
      </c>
      <c r="V1028" s="194" t="str">
        <f t="shared" si="477"/>
        <v/>
      </c>
      <c r="W1028" s="194" t="str">
        <f t="shared" si="478"/>
        <v/>
      </c>
      <c r="X1028" s="194" t="str">
        <f t="shared" si="479"/>
        <v/>
      </c>
      <c r="Y1028" s="194" t="str">
        <f t="shared" si="480"/>
        <v/>
      </c>
      <c r="Z1028" s="194" t="str">
        <f t="shared" si="481"/>
        <v/>
      </c>
      <c r="AA1028" s="194" t="str">
        <f t="shared" si="482"/>
        <v/>
      </c>
      <c r="AB1028" s="194" t="str">
        <f t="shared" si="483"/>
        <v/>
      </c>
      <c r="AC1028" s="194" t="str">
        <f t="shared" si="484"/>
        <v/>
      </c>
      <c r="AD1028" s="194" t="str">
        <f t="shared" si="485"/>
        <v/>
      </c>
      <c r="AE1028" s="194" t="str">
        <f t="shared" si="486"/>
        <v/>
      </c>
      <c r="AF1028" s="194" t="str">
        <f t="shared" si="487"/>
        <v/>
      </c>
      <c r="AG1028" s="194" t="str">
        <f t="shared" si="488"/>
        <v/>
      </c>
      <c r="AH1028" s="194" t="str">
        <f t="shared" si="489"/>
        <v/>
      </c>
      <c r="AI1028" s="194" t="str">
        <f t="shared" si="490"/>
        <v/>
      </c>
      <c r="AJ1028" s="194" t="str">
        <f t="shared" si="491"/>
        <v/>
      </c>
    </row>
    <row r="1029" spans="1:36" x14ac:dyDescent="0.5">
      <c r="A1029" s="230">
        <v>1027</v>
      </c>
      <c r="B1029" s="231"/>
      <c r="C1029" s="15" t="s">
        <v>2649</v>
      </c>
      <c r="D1029" s="16" t="s">
        <v>865</v>
      </c>
      <c r="E1029" s="26"/>
      <c r="F1029" s="28"/>
      <c r="G1029" s="17" t="str">
        <f t="shared" ca="1" si="467"/>
        <v/>
      </c>
      <c r="H1029" s="28"/>
      <c r="I1029" s="28"/>
      <c r="J1029" s="30"/>
      <c r="K1029" s="189">
        <f t="shared" si="466"/>
        <v>0</v>
      </c>
      <c r="L1029" s="26"/>
      <c r="M1029" s="194" t="str">
        <f t="shared" si="468"/>
        <v/>
      </c>
      <c r="N1029" s="194" t="str">
        <f t="shared" si="469"/>
        <v/>
      </c>
      <c r="O1029" s="194" t="str">
        <f t="shared" si="470"/>
        <v/>
      </c>
      <c r="P1029" s="194" t="str">
        <f t="shared" si="471"/>
        <v/>
      </c>
      <c r="Q1029" s="194" t="str">
        <f t="shared" si="472"/>
        <v/>
      </c>
      <c r="R1029" s="194" t="str">
        <f t="shared" si="473"/>
        <v/>
      </c>
      <c r="S1029" s="194" t="str">
        <f t="shared" si="474"/>
        <v/>
      </c>
      <c r="T1029" s="194" t="str">
        <f t="shared" si="475"/>
        <v/>
      </c>
      <c r="U1029" s="194" t="str">
        <f t="shared" si="476"/>
        <v/>
      </c>
      <c r="V1029" s="194" t="str">
        <f t="shared" si="477"/>
        <v/>
      </c>
      <c r="W1029" s="194" t="str">
        <f t="shared" si="478"/>
        <v/>
      </c>
      <c r="X1029" s="194" t="str">
        <f t="shared" si="479"/>
        <v/>
      </c>
      <c r="Y1029" s="194" t="str">
        <f t="shared" si="480"/>
        <v/>
      </c>
      <c r="Z1029" s="194" t="str">
        <f t="shared" si="481"/>
        <v/>
      </c>
      <c r="AA1029" s="194" t="str">
        <f t="shared" si="482"/>
        <v/>
      </c>
      <c r="AB1029" s="194" t="str">
        <f t="shared" si="483"/>
        <v/>
      </c>
      <c r="AC1029" s="194" t="str">
        <f t="shared" si="484"/>
        <v/>
      </c>
      <c r="AD1029" s="194" t="str">
        <f t="shared" si="485"/>
        <v/>
      </c>
      <c r="AE1029" s="194" t="str">
        <f t="shared" si="486"/>
        <v/>
      </c>
      <c r="AF1029" s="194" t="str">
        <f t="shared" si="487"/>
        <v/>
      </c>
      <c r="AG1029" s="194" t="str">
        <f t="shared" si="488"/>
        <v/>
      </c>
      <c r="AH1029" s="194" t="str">
        <f t="shared" si="489"/>
        <v/>
      </c>
      <c r="AI1029" s="194" t="str">
        <f t="shared" si="490"/>
        <v/>
      </c>
      <c r="AJ1029" s="194" t="str">
        <f t="shared" si="491"/>
        <v/>
      </c>
    </row>
    <row r="1030" spans="1:36" s="92" customFormat="1" ht="20.25" thickBot="1" x14ac:dyDescent="0.55000000000000004">
      <c r="A1030" s="227">
        <v>1028</v>
      </c>
      <c r="B1030" s="220"/>
      <c r="C1030" s="93" t="s">
        <v>2639</v>
      </c>
      <c r="D1030" s="94" t="s">
        <v>855</v>
      </c>
      <c r="E1030" s="95"/>
      <c r="F1030" s="98"/>
      <c r="G1030" s="97" t="str">
        <f t="shared" ca="1" si="467"/>
        <v/>
      </c>
      <c r="H1030" s="98"/>
      <c r="I1030" s="98"/>
      <c r="J1030" s="99"/>
      <c r="K1030" s="190">
        <f t="shared" si="466"/>
        <v>0</v>
      </c>
      <c r="L1030" s="95"/>
      <c r="M1030" s="195" t="str">
        <f t="shared" si="468"/>
        <v/>
      </c>
      <c r="N1030" s="195" t="str">
        <f t="shared" si="469"/>
        <v/>
      </c>
      <c r="O1030" s="195" t="str">
        <f t="shared" si="470"/>
        <v/>
      </c>
      <c r="P1030" s="195" t="str">
        <f t="shared" si="471"/>
        <v/>
      </c>
      <c r="Q1030" s="195" t="str">
        <f t="shared" si="472"/>
        <v/>
      </c>
      <c r="R1030" s="195" t="str">
        <f t="shared" si="473"/>
        <v/>
      </c>
      <c r="S1030" s="195" t="str">
        <f t="shared" si="474"/>
        <v/>
      </c>
      <c r="T1030" s="195" t="str">
        <f t="shared" si="475"/>
        <v/>
      </c>
      <c r="U1030" s="195" t="str">
        <f t="shared" si="476"/>
        <v/>
      </c>
      <c r="V1030" s="195" t="str">
        <f t="shared" si="477"/>
        <v/>
      </c>
      <c r="W1030" s="195" t="str">
        <f t="shared" si="478"/>
        <v/>
      </c>
      <c r="X1030" s="195" t="str">
        <f t="shared" si="479"/>
        <v/>
      </c>
      <c r="Y1030" s="195" t="str">
        <f t="shared" si="480"/>
        <v/>
      </c>
      <c r="Z1030" s="195" t="str">
        <f t="shared" si="481"/>
        <v/>
      </c>
      <c r="AA1030" s="195" t="str">
        <f t="shared" si="482"/>
        <v/>
      </c>
      <c r="AB1030" s="195" t="str">
        <f t="shared" si="483"/>
        <v/>
      </c>
      <c r="AC1030" s="195" t="str">
        <f t="shared" si="484"/>
        <v/>
      </c>
      <c r="AD1030" s="195" t="str">
        <f t="shared" si="485"/>
        <v/>
      </c>
      <c r="AE1030" s="195" t="str">
        <f t="shared" si="486"/>
        <v/>
      </c>
      <c r="AF1030" s="195" t="str">
        <f t="shared" si="487"/>
        <v/>
      </c>
      <c r="AG1030" s="195" t="str">
        <f t="shared" si="488"/>
        <v/>
      </c>
      <c r="AH1030" s="195" t="str">
        <f t="shared" si="489"/>
        <v/>
      </c>
      <c r="AI1030" s="195" t="str">
        <f t="shared" si="490"/>
        <v/>
      </c>
      <c r="AJ1030" s="195" t="str">
        <f t="shared" si="491"/>
        <v/>
      </c>
    </row>
    <row r="1031" spans="1:36" x14ac:dyDescent="0.5">
      <c r="A1031" s="226">
        <v>1029</v>
      </c>
      <c r="C1031" s="85" t="s">
        <v>2652</v>
      </c>
      <c r="D1031" s="86" t="s">
        <v>868</v>
      </c>
      <c r="E1031" s="87"/>
      <c r="F1031" s="90"/>
      <c r="G1031" s="89" t="str">
        <f t="shared" ca="1" si="467"/>
        <v/>
      </c>
      <c r="H1031" s="90"/>
      <c r="I1031" s="90"/>
      <c r="J1031" s="101"/>
      <c r="K1031" s="118"/>
      <c r="L1031" s="87"/>
      <c r="M1031" s="193" t="str">
        <f t="shared" si="468"/>
        <v/>
      </c>
      <c r="N1031" s="193" t="str">
        <f t="shared" si="469"/>
        <v/>
      </c>
      <c r="O1031" s="193" t="str">
        <f t="shared" si="470"/>
        <v/>
      </c>
      <c r="P1031" s="193" t="str">
        <f t="shared" si="471"/>
        <v/>
      </c>
      <c r="Q1031" s="193" t="str">
        <f t="shared" si="472"/>
        <v/>
      </c>
      <c r="R1031" s="193" t="str">
        <f t="shared" si="473"/>
        <v/>
      </c>
      <c r="S1031" s="193" t="str">
        <f t="shared" si="474"/>
        <v/>
      </c>
      <c r="T1031" s="193" t="str">
        <f t="shared" si="475"/>
        <v/>
      </c>
      <c r="U1031" s="193" t="str">
        <f t="shared" si="476"/>
        <v/>
      </c>
      <c r="V1031" s="193" t="str">
        <f t="shared" si="477"/>
        <v/>
      </c>
      <c r="W1031" s="193" t="str">
        <f t="shared" si="478"/>
        <v/>
      </c>
      <c r="X1031" s="193" t="str">
        <f t="shared" si="479"/>
        <v/>
      </c>
      <c r="Y1031" s="193" t="str">
        <f t="shared" si="480"/>
        <v/>
      </c>
      <c r="Z1031" s="193" t="str">
        <f t="shared" si="481"/>
        <v/>
      </c>
      <c r="AA1031" s="193" t="str">
        <f t="shared" si="482"/>
        <v/>
      </c>
      <c r="AB1031" s="193" t="str">
        <f t="shared" si="483"/>
        <v/>
      </c>
      <c r="AC1031" s="193" t="str">
        <f t="shared" si="484"/>
        <v/>
      </c>
      <c r="AD1031" s="193" t="str">
        <f t="shared" si="485"/>
        <v/>
      </c>
      <c r="AE1031" s="193" t="str">
        <f t="shared" si="486"/>
        <v/>
      </c>
      <c r="AF1031" s="193" t="str">
        <f t="shared" si="487"/>
        <v/>
      </c>
      <c r="AG1031" s="193" t="str">
        <f t="shared" si="488"/>
        <v/>
      </c>
      <c r="AH1031" s="193" t="str">
        <f t="shared" si="489"/>
        <v/>
      </c>
      <c r="AI1031" s="193" t="str">
        <f t="shared" si="490"/>
        <v/>
      </c>
      <c r="AJ1031" s="193" t="str">
        <f t="shared" si="491"/>
        <v/>
      </c>
    </row>
    <row r="1032" spans="1:36" x14ac:dyDescent="0.5">
      <c r="A1032" s="226">
        <v>1030</v>
      </c>
      <c r="C1032" s="15" t="s">
        <v>2653</v>
      </c>
      <c r="D1032" s="16" t="s">
        <v>869</v>
      </c>
      <c r="E1032" s="26"/>
      <c r="F1032" s="28"/>
      <c r="G1032" s="17" t="str">
        <f t="shared" ca="1" si="467"/>
        <v/>
      </c>
      <c r="H1032" s="28"/>
      <c r="I1032" s="28"/>
      <c r="J1032" s="80"/>
      <c r="K1032" s="189">
        <f t="shared" ref="K1032:K1051" si="492">$K$1031</f>
        <v>0</v>
      </c>
      <c r="L1032" s="26"/>
      <c r="M1032" s="194" t="str">
        <f t="shared" si="468"/>
        <v/>
      </c>
      <c r="N1032" s="194" t="str">
        <f t="shared" si="469"/>
        <v/>
      </c>
      <c r="O1032" s="194" t="str">
        <f t="shared" si="470"/>
        <v/>
      </c>
      <c r="P1032" s="194" t="str">
        <f t="shared" si="471"/>
        <v/>
      </c>
      <c r="Q1032" s="194" t="str">
        <f t="shared" si="472"/>
        <v/>
      </c>
      <c r="R1032" s="194" t="str">
        <f t="shared" si="473"/>
        <v/>
      </c>
      <c r="S1032" s="194" t="str">
        <f t="shared" si="474"/>
        <v/>
      </c>
      <c r="T1032" s="194" t="str">
        <f t="shared" si="475"/>
        <v/>
      </c>
      <c r="U1032" s="194" t="str">
        <f t="shared" si="476"/>
        <v/>
      </c>
      <c r="V1032" s="194" t="str">
        <f t="shared" si="477"/>
        <v/>
      </c>
      <c r="W1032" s="194" t="str">
        <f t="shared" si="478"/>
        <v/>
      </c>
      <c r="X1032" s="194" t="str">
        <f t="shared" si="479"/>
        <v/>
      </c>
      <c r="Y1032" s="194" t="str">
        <f t="shared" si="480"/>
        <v/>
      </c>
      <c r="Z1032" s="194" t="str">
        <f t="shared" si="481"/>
        <v/>
      </c>
      <c r="AA1032" s="194" t="str">
        <f t="shared" si="482"/>
        <v/>
      </c>
      <c r="AB1032" s="194" t="str">
        <f t="shared" si="483"/>
        <v/>
      </c>
      <c r="AC1032" s="194" t="str">
        <f t="shared" si="484"/>
        <v/>
      </c>
      <c r="AD1032" s="194" t="str">
        <f t="shared" si="485"/>
        <v/>
      </c>
      <c r="AE1032" s="194" t="str">
        <f t="shared" si="486"/>
        <v/>
      </c>
      <c r="AF1032" s="194" t="str">
        <f t="shared" si="487"/>
        <v/>
      </c>
      <c r="AG1032" s="194" t="str">
        <f t="shared" si="488"/>
        <v/>
      </c>
      <c r="AH1032" s="194" t="str">
        <f t="shared" si="489"/>
        <v/>
      </c>
      <c r="AI1032" s="194" t="str">
        <f t="shared" si="490"/>
        <v/>
      </c>
      <c r="AJ1032" s="194" t="str">
        <f t="shared" si="491"/>
        <v/>
      </c>
    </row>
    <row r="1033" spans="1:36" x14ac:dyDescent="0.5">
      <c r="A1033" s="226">
        <v>1031</v>
      </c>
      <c r="C1033" s="15" t="s">
        <v>2654</v>
      </c>
      <c r="D1033" s="16" t="s">
        <v>870</v>
      </c>
      <c r="E1033" s="26"/>
      <c r="F1033" s="28"/>
      <c r="G1033" s="17" t="str">
        <f t="shared" ca="1" si="467"/>
        <v/>
      </c>
      <c r="H1033" s="28"/>
      <c r="I1033" s="28"/>
      <c r="J1033" s="80"/>
      <c r="K1033" s="189">
        <f t="shared" si="492"/>
        <v>0</v>
      </c>
      <c r="L1033" s="26"/>
      <c r="M1033" s="194" t="str">
        <f t="shared" si="468"/>
        <v/>
      </c>
      <c r="N1033" s="194" t="str">
        <f t="shared" si="469"/>
        <v/>
      </c>
      <c r="O1033" s="194" t="str">
        <f t="shared" si="470"/>
        <v/>
      </c>
      <c r="P1033" s="194" t="str">
        <f t="shared" si="471"/>
        <v/>
      </c>
      <c r="Q1033" s="194" t="str">
        <f t="shared" si="472"/>
        <v/>
      </c>
      <c r="R1033" s="194" t="str">
        <f t="shared" si="473"/>
        <v/>
      </c>
      <c r="S1033" s="194" t="str">
        <f t="shared" si="474"/>
        <v/>
      </c>
      <c r="T1033" s="194" t="str">
        <f t="shared" si="475"/>
        <v/>
      </c>
      <c r="U1033" s="194" t="str">
        <f t="shared" si="476"/>
        <v/>
      </c>
      <c r="V1033" s="194" t="str">
        <f t="shared" si="477"/>
        <v/>
      </c>
      <c r="W1033" s="194" t="str">
        <f t="shared" si="478"/>
        <v/>
      </c>
      <c r="X1033" s="194" t="str">
        <f t="shared" si="479"/>
        <v/>
      </c>
      <c r="Y1033" s="194" t="str">
        <f t="shared" si="480"/>
        <v/>
      </c>
      <c r="Z1033" s="194" t="str">
        <f t="shared" si="481"/>
        <v/>
      </c>
      <c r="AA1033" s="194" t="str">
        <f t="shared" si="482"/>
        <v/>
      </c>
      <c r="AB1033" s="194" t="str">
        <f t="shared" si="483"/>
        <v/>
      </c>
      <c r="AC1033" s="194" t="str">
        <f t="shared" si="484"/>
        <v/>
      </c>
      <c r="AD1033" s="194" t="str">
        <f t="shared" si="485"/>
        <v/>
      </c>
      <c r="AE1033" s="194" t="str">
        <f t="shared" si="486"/>
        <v/>
      </c>
      <c r="AF1033" s="194" t="str">
        <f t="shared" si="487"/>
        <v/>
      </c>
      <c r="AG1033" s="194" t="str">
        <f t="shared" si="488"/>
        <v/>
      </c>
      <c r="AH1033" s="194" t="str">
        <f t="shared" si="489"/>
        <v/>
      </c>
      <c r="AI1033" s="194" t="str">
        <f t="shared" si="490"/>
        <v/>
      </c>
      <c r="AJ1033" s="194" t="str">
        <f t="shared" si="491"/>
        <v/>
      </c>
    </row>
    <row r="1034" spans="1:36" x14ac:dyDescent="0.5">
      <c r="A1034" s="226">
        <v>1032</v>
      </c>
      <c r="C1034" s="15" t="s">
        <v>2655</v>
      </c>
      <c r="D1034" s="16" t="s">
        <v>871</v>
      </c>
      <c r="E1034" s="26"/>
      <c r="F1034" s="28"/>
      <c r="G1034" s="17" t="str">
        <f t="shared" ca="1" si="467"/>
        <v/>
      </c>
      <c r="H1034" s="28"/>
      <c r="I1034" s="28"/>
      <c r="J1034" s="80"/>
      <c r="K1034" s="189">
        <f t="shared" si="492"/>
        <v>0</v>
      </c>
      <c r="L1034" s="26"/>
      <c r="M1034" s="194" t="str">
        <f t="shared" si="468"/>
        <v/>
      </c>
      <c r="N1034" s="194" t="str">
        <f t="shared" si="469"/>
        <v/>
      </c>
      <c r="O1034" s="194" t="str">
        <f t="shared" si="470"/>
        <v/>
      </c>
      <c r="P1034" s="194" t="str">
        <f t="shared" si="471"/>
        <v/>
      </c>
      <c r="Q1034" s="194" t="str">
        <f t="shared" si="472"/>
        <v/>
      </c>
      <c r="R1034" s="194" t="str">
        <f t="shared" si="473"/>
        <v/>
      </c>
      <c r="S1034" s="194" t="str">
        <f t="shared" si="474"/>
        <v/>
      </c>
      <c r="T1034" s="194" t="str">
        <f t="shared" si="475"/>
        <v/>
      </c>
      <c r="U1034" s="194" t="str">
        <f t="shared" si="476"/>
        <v/>
      </c>
      <c r="V1034" s="194" t="str">
        <f t="shared" si="477"/>
        <v/>
      </c>
      <c r="W1034" s="194" t="str">
        <f t="shared" si="478"/>
        <v/>
      </c>
      <c r="X1034" s="194" t="str">
        <f t="shared" si="479"/>
        <v/>
      </c>
      <c r="Y1034" s="194" t="str">
        <f t="shared" si="480"/>
        <v/>
      </c>
      <c r="Z1034" s="194" t="str">
        <f t="shared" si="481"/>
        <v/>
      </c>
      <c r="AA1034" s="194" t="str">
        <f t="shared" si="482"/>
        <v/>
      </c>
      <c r="AB1034" s="194" t="str">
        <f t="shared" si="483"/>
        <v/>
      </c>
      <c r="AC1034" s="194" t="str">
        <f t="shared" si="484"/>
        <v/>
      </c>
      <c r="AD1034" s="194" t="str">
        <f t="shared" si="485"/>
        <v/>
      </c>
      <c r="AE1034" s="194" t="str">
        <f t="shared" si="486"/>
        <v/>
      </c>
      <c r="AF1034" s="194" t="str">
        <f t="shared" si="487"/>
        <v/>
      </c>
      <c r="AG1034" s="194" t="str">
        <f t="shared" si="488"/>
        <v/>
      </c>
      <c r="AH1034" s="194" t="str">
        <f t="shared" si="489"/>
        <v/>
      </c>
      <c r="AI1034" s="194" t="str">
        <f t="shared" si="490"/>
        <v/>
      </c>
      <c r="AJ1034" s="194" t="str">
        <f t="shared" si="491"/>
        <v/>
      </c>
    </row>
    <row r="1035" spans="1:36" x14ac:dyDescent="0.5">
      <c r="A1035" s="226">
        <v>1033</v>
      </c>
      <c r="C1035" s="15" t="s">
        <v>2656</v>
      </c>
      <c r="D1035" s="16" t="s">
        <v>872</v>
      </c>
      <c r="E1035" s="26"/>
      <c r="F1035" s="28"/>
      <c r="G1035" s="17" t="str">
        <f t="shared" ca="1" si="467"/>
        <v/>
      </c>
      <c r="H1035" s="28"/>
      <c r="I1035" s="28"/>
      <c r="J1035" s="80"/>
      <c r="K1035" s="189">
        <f t="shared" si="492"/>
        <v>0</v>
      </c>
      <c r="L1035" s="26"/>
      <c r="M1035" s="194" t="str">
        <f t="shared" si="468"/>
        <v/>
      </c>
      <c r="N1035" s="194" t="str">
        <f t="shared" si="469"/>
        <v/>
      </c>
      <c r="O1035" s="194" t="str">
        <f t="shared" si="470"/>
        <v/>
      </c>
      <c r="P1035" s="194" t="str">
        <f t="shared" si="471"/>
        <v/>
      </c>
      <c r="Q1035" s="194" t="str">
        <f t="shared" si="472"/>
        <v/>
      </c>
      <c r="R1035" s="194" t="str">
        <f t="shared" si="473"/>
        <v/>
      </c>
      <c r="S1035" s="194" t="str">
        <f t="shared" si="474"/>
        <v/>
      </c>
      <c r="T1035" s="194" t="str">
        <f t="shared" si="475"/>
        <v/>
      </c>
      <c r="U1035" s="194" t="str">
        <f t="shared" si="476"/>
        <v/>
      </c>
      <c r="V1035" s="194" t="str">
        <f t="shared" si="477"/>
        <v/>
      </c>
      <c r="W1035" s="194" t="str">
        <f t="shared" si="478"/>
        <v/>
      </c>
      <c r="X1035" s="194" t="str">
        <f t="shared" si="479"/>
        <v/>
      </c>
      <c r="Y1035" s="194" t="str">
        <f t="shared" si="480"/>
        <v/>
      </c>
      <c r="Z1035" s="194" t="str">
        <f t="shared" si="481"/>
        <v/>
      </c>
      <c r="AA1035" s="194" t="str">
        <f t="shared" si="482"/>
        <v/>
      </c>
      <c r="AB1035" s="194" t="str">
        <f t="shared" si="483"/>
        <v/>
      </c>
      <c r="AC1035" s="194" t="str">
        <f t="shared" si="484"/>
        <v/>
      </c>
      <c r="AD1035" s="194" t="str">
        <f t="shared" si="485"/>
        <v/>
      </c>
      <c r="AE1035" s="194" t="str">
        <f t="shared" si="486"/>
        <v/>
      </c>
      <c r="AF1035" s="194" t="str">
        <f t="shared" si="487"/>
        <v/>
      </c>
      <c r="AG1035" s="194" t="str">
        <f t="shared" si="488"/>
        <v/>
      </c>
      <c r="AH1035" s="194" t="str">
        <f t="shared" si="489"/>
        <v/>
      </c>
      <c r="AI1035" s="194" t="str">
        <f t="shared" si="490"/>
        <v/>
      </c>
      <c r="AJ1035" s="194" t="str">
        <f t="shared" si="491"/>
        <v/>
      </c>
    </row>
    <row r="1036" spans="1:36" x14ac:dyDescent="0.5">
      <c r="A1036" s="226">
        <v>1034</v>
      </c>
      <c r="C1036" s="15" t="s">
        <v>2651</v>
      </c>
      <c r="D1036" s="16" t="s">
        <v>867</v>
      </c>
      <c r="E1036" s="26"/>
      <c r="F1036" s="28"/>
      <c r="G1036" s="17" t="str">
        <f t="shared" ca="1" si="467"/>
        <v/>
      </c>
      <c r="H1036" s="28"/>
      <c r="I1036" s="28"/>
      <c r="J1036" s="80"/>
      <c r="K1036" s="189">
        <f t="shared" si="492"/>
        <v>0</v>
      </c>
      <c r="L1036" s="26"/>
      <c r="M1036" s="194" t="str">
        <f t="shared" si="468"/>
        <v/>
      </c>
      <c r="N1036" s="194" t="str">
        <f t="shared" si="469"/>
        <v/>
      </c>
      <c r="O1036" s="194" t="str">
        <f t="shared" si="470"/>
        <v/>
      </c>
      <c r="P1036" s="194" t="str">
        <f t="shared" si="471"/>
        <v/>
      </c>
      <c r="Q1036" s="194" t="str">
        <f t="shared" si="472"/>
        <v/>
      </c>
      <c r="R1036" s="194" t="str">
        <f t="shared" si="473"/>
        <v/>
      </c>
      <c r="S1036" s="194" t="str">
        <f t="shared" si="474"/>
        <v/>
      </c>
      <c r="T1036" s="194" t="str">
        <f t="shared" si="475"/>
        <v/>
      </c>
      <c r="U1036" s="194" t="str">
        <f t="shared" si="476"/>
        <v/>
      </c>
      <c r="V1036" s="194" t="str">
        <f t="shared" si="477"/>
        <v/>
      </c>
      <c r="W1036" s="194" t="str">
        <f t="shared" si="478"/>
        <v/>
      </c>
      <c r="X1036" s="194" t="str">
        <f t="shared" si="479"/>
        <v/>
      </c>
      <c r="Y1036" s="194" t="str">
        <f t="shared" si="480"/>
        <v/>
      </c>
      <c r="Z1036" s="194" t="str">
        <f t="shared" si="481"/>
        <v/>
      </c>
      <c r="AA1036" s="194" t="str">
        <f t="shared" si="482"/>
        <v/>
      </c>
      <c r="AB1036" s="194" t="str">
        <f t="shared" si="483"/>
        <v/>
      </c>
      <c r="AC1036" s="194" t="str">
        <f t="shared" si="484"/>
        <v/>
      </c>
      <c r="AD1036" s="194" t="str">
        <f t="shared" si="485"/>
        <v/>
      </c>
      <c r="AE1036" s="194" t="str">
        <f t="shared" si="486"/>
        <v/>
      </c>
      <c r="AF1036" s="194" t="str">
        <f t="shared" si="487"/>
        <v/>
      </c>
      <c r="AG1036" s="194" t="str">
        <f t="shared" si="488"/>
        <v/>
      </c>
      <c r="AH1036" s="194" t="str">
        <f t="shared" si="489"/>
        <v/>
      </c>
      <c r="AI1036" s="194" t="str">
        <f t="shared" si="490"/>
        <v/>
      </c>
      <c r="AJ1036" s="194" t="str">
        <f t="shared" si="491"/>
        <v/>
      </c>
    </row>
    <row r="1037" spans="1:36" x14ac:dyDescent="0.5">
      <c r="A1037" s="226">
        <v>1035</v>
      </c>
      <c r="C1037" s="15" t="s">
        <v>2658</v>
      </c>
      <c r="D1037" s="16" t="s">
        <v>874</v>
      </c>
      <c r="E1037" s="26"/>
      <c r="F1037" s="28"/>
      <c r="G1037" s="17" t="str">
        <f t="shared" ca="1" si="467"/>
        <v/>
      </c>
      <c r="H1037" s="28"/>
      <c r="I1037" s="28"/>
      <c r="J1037" s="80"/>
      <c r="K1037" s="189">
        <f t="shared" si="492"/>
        <v>0</v>
      </c>
      <c r="L1037" s="26"/>
      <c r="M1037" s="194" t="str">
        <f t="shared" si="468"/>
        <v/>
      </c>
      <c r="N1037" s="194" t="str">
        <f t="shared" si="469"/>
        <v/>
      </c>
      <c r="O1037" s="194" t="str">
        <f t="shared" si="470"/>
        <v/>
      </c>
      <c r="P1037" s="194" t="str">
        <f t="shared" si="471"/>
        <v/>
      </c>
      <c r="Q1037" s="194" t="str">
        <f t="shared" si="472"/>
        <v/>
      </c>
      <c r="R1037" s="194" t="str">
        <f t="shared" si="473"/>
        <v/>
      </c>
      <c r="S1037" s="194" t="str">
        <f t="shared" si="474"/>
        <v/>
      </c>
      <c r="T1037" s="194" t="str">
        <f t="shared" si="475"/>
        <v/>
      </c>
      <c r="U1037" s="194" t="str">
        <f t="shared" si="476"/>
        <v/>
      </c>
      <c r="V1037" s="194" t="str">
        <f t="shared" si="477"/>
        <v/>
      </c>
      <c r="W1037" s="194" t="str">
        <f t="shared" si="478"/>
        <v/>
      </c>
      <c r="X1037" s="194" t="str">
        <f t="shared" si="479"/>
        <v/>
      </c>
      <c r="Y1037" s="194" t="str">
        <f t="shared" si="480"/>
        <v/>
      </c>
      <c r="Z1037" s="194" t="str">
        <f t="shared" si="481"/>
        <v/>
      </c>
      <c r="AA1037" s="194" t="str">
        <f t="shared" si="482"/>
        <v/>
      </c>
      <c r="AB1037" s="194" t="str">
        <f t="shared" si="483"/>
        <v/>
      </c>
      <c r="AC1037" s="194" t="str">
        <f t="shared" si="484"/>
        <v/>
      </c>
      <c r="AD1037" s="194" t="str">
        <f t="shared" si="485"/>
        <v/>
      </c>
      <c r="AE1037" s="194" t="str">
        <f t="shared" si="486"/>
        <v/>
      </c>
      <c r="AF1037" s="194" t="str">
        <f t="shared" si="487"/>
        <v/>
      </c>
      <c r="AG1037" s="194" t="str">
        <f t="shared" si="488"/>
        <v/>
      </c>
      <c r="AH1037" s="194" t="str">
        <f t="shared" si="489"/>
        <v/>
      </c>
      <c r="AI1037" s="194" t="str">
        <f t="shared" si="490"/>
        <v/>
      </c>
      <c r="AJ1037" s="194" t="str">
        <f t="shared" si="491"/>
        <v/>
      </c>
    </row>
    <row r="1038" spans="1:36" x14ac:dyDescent="0.5">
      <c r="A1038" s="226">
        <v>1036</v>
      </c>
      <c r="C1038" s="15" t="s">
        <v>2659</v>
      </c>
      <c r="D1038" s="16" t="s">
        <v>875</v>
      </c>
      <c r="E1038" s="26"/>
      <c r="F1038" s="28"/>
      <c r="G1038" s="17" t="str">
        <f t="shared" ca="1" si="467"/>
        <v/>
      </c>
      <c r="H1038" s="28"/>
      <c r="I1038" s="28"/>
      <c r="J1038" s="80"/>
      <c r="K1038" s="189">
        <f t="shared" si="492"/>
        <v>0</v>
      </c>
      <c r="L1038" s="26"/>
      <c r="M1038" s="194" t="str">
        <f t="shared" si="468"/>
        <v/>
      </c>
      <c r="N1038" s="194" t="str">
        <f t="shared" si="469"/>
        <v/>
      </c>
      <c r="O1038" s="194" t="str">
        <f t="shared" si="470"/>
        <v/>
      </c>
      <c r="P1038" s="194" t="str">
        <f t="shared" si="471"/>
        <v/>
      </c>
      <c r="Q1038" s="194" t="str">
        <f t="shared" si="472"/>
        <v/>
      </c>
      <c r="R1038" s="194" t="str">
        <f t="shared" si="473"/>
        <v/>
      </c>
      <c r="S1038" s="194" t="str">
        <f t="shared" si="474"/>
        <v/>
      </c>
      <c r="T1038" s="194" t="str">
        <f t="shared" si="475"/>
        <v/>
      </c>
      <c r="U1038" s="194" t="str">
        <f t="shared" si="476"/>
        <v/>
      </c>
      <c r="V1038" s="194" t="str">
        <f t="shared" si="477"/>
        <v/>
      </c>
      <c r="W1038" s="194" t="str">
        <f t="shared" si="478"/>
        <v/>
      </c>
      <c r="X1038" s="194" t="str">
        <f t="shared" si="479"/>
        <v/>
      </c>
      <c r="Y1038" s="194" t="str">
        <f t="shared" si="480"/>
        <v/>
      </c>
      <c r="Z1038" s="194" t="str">
        <f t="shared" si="481"/>
        <v/>
      </c>
      <c r="AA1038" s="194" t="str">
        <f t="shared" si="482"/>
        <v/>
      </c>
      <c r="AB1038" s="194" t="str">
        <f t="shared" si="483"/>
        <v/>
      </c>
      <c r="AC1038" s="194" t="str">
        <f t="shared" si="484"/>
        <v/>
      </c>
      <c r="AD1038" s="194" t="str">
        <f t="shared" si="485"/>
        <v/>
      </c>
      <c r="AE1038" s="194" t="str">
        <f t="shared" si="486"/>
        <v/>
      </c>
      <c r="AF1038" s="194" t="str">
        <f t="shared" si="487"/>
        <v/>
      </c>
      <c r="AG1038" s="194" t="str">
        <f t="shared" si="488"/>
        <v/>
      </c>
      <c r="AH1038" s="194" t="str">
        <f t="shared" si="489"/>
        <v/>
      </c>
      <c r="AI1038" s="194" t="str">
        <f t="shared" si="490"/>
        <v/>
      </c>
      <c r="AJ1038" s="194" t="str">
        <f t="shared" si="491"/>
        <v/>
      </c>
    </row>
    <row r="1039" spans="1:36" x14ac:dyDescent="0.5">
      <c r="A1039" s="226">
        <v>1037</v>
      </c>
      <c r="C1039" s="15" t="s">
        <v>2660</v>
      </c>
      <c r="D1039" s="16" t="s">
        <v>876</v>
      </c>
      <c r="E1039" s="26"/>
      <c r="F1039" s="28"/>
      <c r="G1039" s="17" t="str">
        <f t="shared" ca="1" si="467"/>
        <v/>
      </c>
      <c r="H1039" s="28"/>
      <c r="I1039" s="28"/>
      <c r="J1039" s="80"/>
      <c r="K1039" s="189">
        <f t="shared" si="492"/>
        <v>0</v>
      </c>
      <c r="L1039" s="26"/>
      <c r="M1039" s="194" t="str">
        <f t="shared" si="468"/>
        <v/>
      </c>
      <c r="N1039" s="194" t="str">
        <f t="shared" si="469"/>
        <v/>
      </c>
      <c r="O1039" s="194" t="str">
        <f t="shared" si="470"/>
        <v/>
      </c>
      <c r="P1039" s="194" t="str">
        <f t="shared" si="471"/>
        <v/>
      </c>
      <c r="Q1039" s="194" t="str">
        <f t="shared" si="472"/>
        <v/>
      </c>
      <c r="R1039" s="194" t="str">
        <f t="shared" si="473"/>
        <v/>
      </c>
      <c r="S1039" s="194" t="str">
        <f t="shared" si="474"/>
        <v/>
      </c>
      <c r="T1039" s="194" t="str">
        <f t="shared" si="475"/>
        <v/>
      </c>
      <c r="U1039" s="194" t="str">
        <f t="shared" si="476"/>
        <v/>
      </c>
      <c r="V1039" s="194" t="str">
        <f t="shared" si="477"/>
        <v/>
      </c>
      <c r="W1039" s="194" t="str">
        <f t="shared" si="478"/>
        <v/>
      </c>
      <c r="X1039" s="194" t="str">
        <f t="shared" si="479"/>
        <v/>
      </c>
      <c r="Y1039" s="194" t="str">
        <f t="shared" si="480"/>
        <v/>
      </c>
      <c r="Z1039" s="194" t="str">
        <f t="shared" si="481"/>
        <v/>
      </c>
      <c r="AA1039" s="194" t="str">
        <f t="shared" si="482"/>
        <v/>
      </c>
      <c r="AB1039" s="194" t="str">
        <f t="shared" si="483"/>
        <v/>
      </c>
      <c r="AC1039" s="194" t="str">
        <f t="shared" si="484"/>
        <v/>
      </c>
      <c r="AD1039" s="194" t="str">
        <f t="shared" si="485"/>
        <v/>
      </c>
      <c r="AE1039" s="194" t="str">
        <f t="shared" si="486"/>
        <v/>
      </c>
      <c r="AF1039" s="194" t="str">
        <f t="shared" si="487"/>
        <v/>
      </c>
      <c r="AG1039" s="194" t="str">
        <f t="shared" si="488"/>
        <v/>
      </c>
      <c r="AH1039" s="194" t="str">
        <f t="shared" si="489"/>
        <v/>
      </c>
      <c r="AI1039" s="194" t="str">
        <f t="shared" si="490"/>
        <v/>
      </c>
      <c r="AJ1039" s="194" t="str">
        <f t="shared" si="491"/>
        <v/>
      </c>
    </row>
    <row r="1040" spans="1:36" x14ac:dyDescent="0.5">
      <c r="A1040" s="226">
        <v>1038</v>
      </c>
      <c r="C1040" s="15" t="s">
        <v>2661</v>
      </c>
      <c r="D1040" s="16" t="s">
        <v>877</v>
      </c>
      <c r="E1040" s="26"/>
      <c r="F1040" s="28"/>
      <c r="G1040" s="17" t="str">
        <f t="shared" ca="1" si="467"/>
        <v/>
      </c>
      <c r="H1040" s="28"/>
      <c r="I1040" s="28"/>
      <c r="J1040" s="80"/>
      <c r="K1040" s="189">
        <f t="shared" si="492"/>
        <v>0</v>
      </c>
      <c r="L1040" s="26"/>
      <c r="M1040" s="194" t="str">
        <f t="shared" si="468"/>
        <v/>
      </c>
      <c r="N1040" s="194" t="str">
        <f t="shared" si="469"/>
        <v/>
      </c>
      <c r="O1040" s="194" t="str">
        <f t="shared" si="470"/>
        <v/>
      </c>
      <c r="P1040" s="194" t="str">
        <f t="shared" si="471"/>
        <v/>
      </c>
      <c r="Q1040" s="194" t="str">
        <f t="shared" si="472"/>
        <v/>
      </c>
      <c r="R1040" s="194" t="str">
        <f t="shared" si="473"/>
        <v/>
      </c>
      <c r="S1040" s="194" t="str">
        <f t="shared" si="474"/>
        <v/>
      </c>
      <c r="T1040" s="194" t="str">
        <f t="shared" si="475"/>
        <v/>
      </c>
      <c r="U1040" s="194" t="str">
        <f t="shared" si="476"/>
        <v/>
      </c>
      <c r="V1040" s="194" t="str">
        <f t="shared" si="477"/>
        <v/>
      </c>
      <c r="W1040" s="194" t="str">
        <f t="shared" si="478"/>
        <v/>
      </c>
      <c r="X1040" s="194" t="str">
        <f t="shared" si="479"/>
        <v/>
      </c>
      <c r="Y1040" s="194" t="str">
        <f t="shared" si="480"/>
        <v/>
      </c>
      <c r="Z1040" s="194" t="str">
        <f t="shared" si="481"/>
        <v/>
      </c>
      <c r="AA1040" s="194" t="str">
        <f t="shared" si="482"/>
        <v/>
      </c>
      <c r="AB1040" s="194" t="str">
        <f t="shared" si="483"/>
        <v/>
      </c>
      <c r="AC1040" s="194" t="str">
        <f t="shared" si="484"/>
        <v/>
      </c>
      <c r="AD1040" s="194" t="str">
        <f t="shared" si="485"/>
        <v/>
      </c>
      <c r="AE1040" s="194" t="str">
        <f t="shared" si="486"/>
        <v/>
      </c>
      <c r="AF1040" s="194" t="str">
        <f t="shared" si="487"/>
        <v/>
      </c>
      <c r="AG1040" s="194" t="str">
        <f t="shared" si="488"/>
        <v/>
      </c>
      <c r="AH1040" s="194" t="str">
        <f t="shared" si="489"/>
        <v/>
      </c>
      <c r="AI1040" s="194" t="str">
        <f t="shared" si="490"/>
        <v/>
      </c>
      <c r="AJ1040" s="194" t="str">
        <f t="shared" si="491"/>
        <v/>
      </c>
    </row>
    <row r="1041" spans="1:36" x14ac:dyDescent="0.5">
      <c r="A1041" s="226">
        <v>1039</v>
      </c>
      <c r="C1041" s="15" t="s">
        <v>2662</v>
      </c>
      <c r="D1041" s="16" t="s">
        <v>878</v>
      </c>
      <c r="E1041" s="26"/>
      <c r="F1041" s="28"/>
      <c r="G1041" s="17" t="str">
        <f t="shared" ca="1" si="467"/>
        <v/>
      </c>
      <c r="H1041" s="28"/>
      <c r="I1041" s="28"/>
      <c r="J1041" s="80"/>
      <c r="K1041" s="189">
        <f t="shared" si="492"/>
        <v>0</v>
      </c>
      <c r="L1041" s="26"/>
      <c r="M1041" s="194" t="str">
        <f t="shared" si="468"/>
        <v/>
      </c>
      <c r="N1041" s="194" t="str">
        <f t="shared" si="469"/>
        <v/>
      </c>
      <c r="O1041" s="194" t="str">
        <f t="shared" si="470"/>
        <v/>
      </c>
      <c r="P1041" s="194" t="str">
        <f t="shared" si="471"/>
        <v/>
      </c>
      <c r="Q1041" s="194" t="str">
        <f t="shared" si="472"/>
        <v/>
      </c>
      <c r="R1041" s="194" t="str">
        <f t="shared" si="473"/>
        <v/>
      </c>
      <c r="S1041" s="194" t="str">
        <f t="shared" si="474"/>
        <v/>
      </c>
      <c r="T1041" s="194" t="str">
        <f t="shared" si="475"/>
        <v/>
      </c>
      <c r="U1041" s="194" t="str">
        <f t="shared" si="476"/>
        <v/>
      </c>
      <c r="V1041" s="194" t="str">
        <f t="shared" si="477"/>
        <v/>
      </c>
      <c r="W1041" s="194" t="str">
        <f t="shared" si="478"/>
        <v/>
      </c>
      <c r="X1041" s="194" t="str">
        <f t="shared" si="479"/>
        <v/>
      </c>
      <c r="Y1041" s="194" t="str">
        <f t="shared" si="480"/>
        <v/>
      </c>
      <c r="Z1041" s="194" t="str">
        <f t="shared" si="481"/>
        <v/>
      </c>
      <c r="AA1041" s="194" t="str">
        <f t="shared" si="482"/>
        <v/>
      </c>
      <c r="AB1041" s="194" t="str">
        <f t="shared" si="483"/>
        <v/>
      </c>
      <c r="AC1041" s="194" t="str">
        <f t="shared" si="484"/>
        <v/>
      </c>
      <c r="AD1041" s="194" t="str">
        <f t="shared" si="485"/>
        <v/>
      </c>
      <c r="AE1041" s="194" t="str">
        <f t="shared" si="486"/>
        <v/>
      </c>
      <c r="AF1041" s="194" t="str">
        <f t="shared" si="487"/>
        <v/>
      </c>
      <c r="AG1041" s="194" t="str">
        <f t="shared" si="488"/>
        <v/>
      </c>
      <c r="AH1041" s="194" t="str">
        <f t="shared" si="489"/>
        <v/>
      </c>
      <c r="AI1041" s="194" t="str">
        <f t="shared" si="490"/>
        <v/>
      </c>
      <c r="AJ1041" s="194" t="str">
        <f t="shared" si="491"/>
        <v/>
      </c>
    </row>
    <row r="1042" spans="1:36" x14ac:dyDescent="0.5">
      <c r="A1042" s="226">
        <v>1040</v>
      </c>
      <c r="C1042" s="15" t="s">
        <v>2663</v>
      </c>
      <c r="D1042" s="16" t="s">
        <v>879</v>
      </c>
      <c r="E1042" s="26"/>
      <c r="F1042" s="28"/>
      <c r="G1042" s="17" t="str">
        <f t="shared" ca="1" si="467"/>
        <v/>
      </c>
      <c r="H1042" s="28"/>
      <c r="I1042" s="28"/>
      <c r="J1042" s="80"/>
      <c r="K1042" s="189">
        <f t="shared" si="492"/>
        <v>0</v>
      </c>
      <c r="L1042" s="26"/>
      <c r="M1042" s="194" t="str">
        <f t="shared" si="468"/>
        <v/>
      </c>
      <c r="N1042" s="194" t="str">
        <f t="shared" si="469"/>
        <v/>
      </c>
      <c r="O1042" s="194" t="str">
        <f t="shared" si="470"/>
        <v/>
      </c>
      <c r="P1042" s="194" t="str">
        <f t="shared" si="471"/>
        <v/>
      </c>
      <c r="Q1042" s="194" t="str">
        <f t="shared" si="472"/>
        <v/>
      </c>
      <c r="R1042" s="194" t="str">
        <f t="shared" si="473"/>
        <v/>
      </c>
      <c r="S1042" s="194" t="str">
        <f t="shared" si="474"/>
        <v/>
      </c>
      <c r="T1042" s="194" t="str">
        <f t="shared" si="475"/>
        <v/>
      </c>
      <c r="U1042" s="194" t="str">
        <f t="shared" si="476"/>
        <v/>
      </c>
      <c r="V1042" s="194" t="str">
        <f t="shared" si="477"/>
        <v/>
      </c>
      <c r="W1042" s="194" t="str">
        <f t="shared" si="478"/>
        <v/>
      </c>
      <c r="X1042" s="194" t="str">
        <f t="shared" si="479"/>
        <v/>
      </c>
      <c r="Y1042" s="194" t="str">
        <f t="shared" si="480"/>
        <v/>
      </c>
      <c r="Z1042" s="194" t="str">
        <f t="shared" si="481"/>
        <v/>
      </c>
      <c r="AA1042" s="194" t="str">
        <f t="shared" si="482"/>
        <v/>
      </c>
      <c r="AB1042" s="194" t="str">
        <f t="shared" si="483"/>
        <v/>
      </c>
      <c r="AC1042" s="194" t="str">
        <f t="shared" si="484"/>
        <v/>
      </c>
      <c r="AD1042" s="194" t="str">
        <f t="shared" si="485"/>
        <v/>
      </c>
      <c r="AE1042" s="194" t="str">
        <f t="shared" si="486"/>
        <v/>
      </c>
      <c r="AF1042" s="194" t="str">
        <f t="shared" si="487"/>
        <v/>
      </c>
      <c r="AG1042" s="194" t="str">
        <f t="shared" si="488"/>
        <v/>
      </c>
      <c r="AH1042" s="194" t="str">
        <f t="shared" si="489"/>
        <v/>
      </c>
      <c r="AI1042" s="194" t="str">
        <f t="shared" si="490"/>
        <v/>
      </c>
      <c r="AJ1042" s="194" t="str">
        <f t="shared" si="491"/>
        <v/>
      </c>
    </row>
    <row r="1043" spans="1:36" x14ac:dyDescent="0.5">
      <c r="A1043" s="226">
        <v>1041</v>
      </c>
      <c r="C1043" s="15" t="s">
        <v>2664</v>
      </c>
      <c r="D1043" s="16" t="s">
        <v>880</v>
      </c>
      <c r="E1043" s="26"/>
      <c r="F1043" s="28"/>
      <c r="G1043" s="17" t="str">
        <f t="shared" ca="1" si="467"/>
        <v/>
      </c>
      <c r="H1043" s="28"/>
      <c r="I1043" s="28"/>
      <c r="J1043" s="80"/>
      <c r="K1043" s="189">
        <f t="shared" si="492"/>
        <v>0</v>
      </c>
      <c r="L1043" s="26"/>
      <c r="M1043" s="194" t="str">
        <f t="shared" si="468"/>
        <v/>
      </c>
      <c r="N1043" s="194" t="str">
        <f t="shared" si="469"/>
        <v/>
      </c>
      <c r="O1043" s="194" t="str">
        <f t="shared" si="470"/>
        <v/>
      </c>
      <c r="P1043" s="194" t="str">
        <f t="shared" si="471"/>
        <v/>
      </c>
      <c r="Q1043" s="194" t="str">
        <f t="shared" si="472"/>
        <v/>
      </c>
      <c r="R1043" s="194" t="str">
        <f t="shared" si="473"/>
        <v/>
      </c>
      <c r="S1043" s="194" t="str">
        <f t="shared" si="474"/>
        <v/>
      </c>
      <c r="T1043" s="194" t="str">
        <f t="shared" si="475"/>
        <v/>
      </c>
      <c r="U1043" s="194" t="str">
        <f t="shared" si="476"/>
        <v/>
      </c>
      <c r="V1043" s="194" t="str">
        <f t="shared" si="477"/>
        <v/>
      </c>
      <c r="W1043" s="194" t="str">
        <f t="shared" si="478"/>
        <v/>
      </c>
      <c r="X1043" s="194" t="str">
        <f t="shared" si="479"/>
        <v/>
      </c>
      <c r="Y1043" s="194" t="str">
        <f t="shared" si="480"/>
        <v/>
      </c>
      <c r="Z1043" s="194" t="str">
        <f t="shared" si="481"/>
        <v/>
      </c>
      <c r="AA1043" s="194" t="str">
        <f t="shared" si="482"/>
        <v/>
      </c>
      <c r="AB1043" s="194" t="str">
        <f t="shared" si="483"/>
        <v/>
      </c>
      <c r="AC1043" s="194" t="str">
        <f t="shared" si="484"/>
        <v/>
      </c>
      <c r="AD1043" s="194" t="str">
        <f t="shared" si="485"/>
        <v/>
      </c>
      <c r="AE1043" s="194" t="str">
        <f t="shared" si="486"/>
        <v/>
      </c>
      <c r="AF1043" s="194" t="str">
        <f t="shared" si="487"/>
        <v/>
      </c>
      <c r="AG1043" s="194" t="str">
        <f t="shared" si="488"/>
        <v/>
      </c>
      <c r="AH1043" s="194" t="str">
        <f t="shared" si="489"/>
        <v/>
      </c>
      <c r="AI1043" s="194" t="str">
        <f t="shared" si="490"/>
        <v/>
      </c>
      <c r="AJ1043" s="194" t="str">
        <f t="shared" si="491"/>
        <v/>
      </c>
    </row>
    <row r="1044" spans="1:36" x14ac:dyDescent="0.5">
      <c r="A1044" s="226">
        <v>1042</v>
      </c>
      <c r="C1044" s="15" t="s">
        <v>2665</v>
      </c>
      <c r="D1044" s="16" t="s">
        <v>881</v>
      </c>
      <c r="E1044" s="26"/>
      <c r="F1044" s="28"/>
      <c r="G1044" s="17" t="str">
        <f t="shared" ca="1" si="467"/>
        <v/>
      </c>
      <c r="H1044" s="28"/>
      <c r="I1044" s="28"/>
      <c r="J1044" s="80"/>
      <c r="K1044" s="189">
        <f t="shared" si="492"/>
        <v>0</v>
      </c>
      <c r="L1044" s="26"/>
      <c r="M1044" s="194" t="str">
        <f t="shared" si="468"/>
        <v/>
      </c>
      <c r="N1044" s="194" t="str">
        <f t="shared" si="469"/>
        <v/>
      </c>
      <c r="O1044" s="194" t="str">
        <f t="shared" si="470"/>
        <v/>
      </c>
      <c r="P1044" s="194" t="str">
        <f t="shared" si="471"/>
        <v/>
      </c>
      <c r="Q1044" s="194" t="str">
        <f t="shared" si="472"/>
        <v/>
      </c>
      <c r="R1044" s="194" t="str">
        <f t="shared" si="473"/>
        <v/>
      </c>
      <c r="S1044" s="194" t="str">
        <f t="shared" si="474"/>
        <v/>
      </c>
      <c r="T1044" s="194" t="str">
        <f t="shared" si="475"/>
        <v/>
      </c>
      <c r="U1044" s="194" t="str">
        <f t="shared" si="476"/>
        <v/>
      </c>
      <c r="V1044" s="194" t="str">
        <f t="shared" si="477"/>
        <v/>
      </c>
      <c r="W1044" s="194" t="str">
        <f t="shared" si="478"/>
        <v/>
      </c>
      <c r="X1044" s="194" t="str">
        <f t="shared" si="479"/>
        <v/>
      </c>
      <c r="Y1044" s="194" t="str">
        <f t="shared" si="480"/>
        <v/>
      </c>
      <c r="Z1044" s="194" t="str">
        <f t="shared" si="481"/>
        <v/>
      </c>
      <c r="AA1044" s="194" t="str">
        <f t="shared" si="482"/>
        <v/>
      </c>
      <c r="AB1044" s="194" t="str">
        <f t="shared" si="483"/>
        <v/>
      </c>
      <c r="AC1044" s="194" t="str">
        <f t="shared" si="484"/>
        <v/>
      </c>
      <c r="AD1044" s="194" t="str">
        <f t="shared" si="485"/>
        <v/>
      </c>
      <c r="AE1044" s="194" t="str">
        <f t="shared" si="486"/>
        <v/>
      </c>
      <c r="AF1044" s="194" t="str">
        <f t="shared" si="487"/>
        <v/>
      </c>
      <c r="AG1044" s="194" t="str">
        <f t="shared" si="488"/>
        <v/>
      </c>
      <c r="AH1044" s="194" t="str">
        <f t="shared" si="489"/>
        <v/>
      </c>
      <c r="AI1044" s="194" t="str">
        <f t="shared" si="490"/>
        <v/>
      </c>
      <c r="AJ1044" s="194" t="str">
        <f t="shared" si="491"/>
        <v/>
      </c>
    </row>
    <row r="1045" spans="1:36" x14ac:dyDescent="0.5">
      <c r="A1045" s="226">
        <v>1043</v>
      </c>
      <c r="C1045" s="15" t="s">
        <v>2657</v>
      </c>
      <c r="D1045" s="16" t="s">
        <v>873</v>
      </c>
      <c r="E1045" s="26"/>
      <c r="F1045" s="28"/>
      <c r="G1045" s="17" t="str">
        <f t="shared" ca="1" si="467"/>
        <v/>
      </c>
      <c r="H1045" s="28"/>
      <c r="I1045" s="28"/>
      <c r="J1045" s="80"/>
      <c r="K1045" s="189">
        <f t="shared" si="492"/>
        <v>0</v>
      </c>
      <c r="L1045" s="26"/>
      <c r="M1045" s="194" t="str">
        <f t="shared" si="468"/>
        <v/>
      </c>
      <c r="N1045" s="194" t="str">
        <f t="shared" si="469"/>
        <v/>
      </c>
      <c r="O1045" s="194" t="str">
        <f t="shared" si="470"/>
        <v/>
      </c>
      <c r="P1045" s="194" t="str">
        <f t="shared" si="471"/>
        <v/>
      </c>
      <c r="Q1045" s="194" t="str">
        <f t="shared" si="472"/>
        <v/>
      </c>
      <c r="R1045" s="194" t="str">
        <f t="shared" si="473"/>
        <v/>
      </c>
      <c r="S1045" s="194" t="str">
        <f t="shared" si="474"/>
        <v/>
      </c>
      <c r="T1045" s="194" t="str">
        <f t="shared" si="475"/>
        <v/>
      </c>
      <c r="U1045" s="194" t="str">
        <f t="shared" si="476"/>
        <v/>
      </c>
      <c r="V1045" s="194" t="str">
        <f t="shared" si="477"/>
        <v/>
      </c>
      <c r="W1045" s="194" t="str">
        <f t="shared" si="478"/>
        <v/>
      </c>
      <c r="X1045" s="194" t="str">
        <f t="shared" si="479"/>
        <v/>
      </c>
      <c r="Y1045" s="194" t="str">
        <f t="shared" si="480"/>
        <v/>
      </c>
      <c r="Z1045" s="194" t="str">
        <f t="shared" si="481"/>
        <v/>
      </c>
      <c r="AA1045" s="194" t="str">
        <f t="shared" si="482"/>
        <v/>
      </c>
      <c r="AB1045" s="194" t="str">
        <f t="shared" si="483"/>
        <v/>
      </c>
      <c r="AC1045" s="194" t="str">
        <f t="shared" si="484"/>
        <v/>
      </c>
      <c r="AD1045" s="194" t="str">
        <f t="shared" si="485"/>
        <v/>
      </c>
      <c r="AE1045" s="194" t="str">
        <f t="shared" si="486"/>
        <v/>
      </c>
      <c r="AF1045" s="194" t="str">
        <f t="shared" si="487"/>
        <v/>
      </c>
      <c r="AG1045" s="194" t="str">
        <f t="shared" si="488"/>
        <v/>
      </c>
      <c r="AH1045" s="194" t="str">
        <f t="shared" si="489"/>
        <v/>
      </c>
      <c r="AI1045" s="194" t="str">
        <f t="shared" si="490"/>
        <v/>
      </c>
      <c r="AJ1045" s="194" t="str">
        <f t="shared" si="491"/>
        <v/>
      </c>
    </row>
    <row r="1046" spans="1:36" ht="39" x14ac:dyDescent="0.5">
      <c r="A1046" s="226">
        <v>1044</v>
      </c>
      <c r="C1046" s="15" t="s">
        <v>2667</v>
      </c>
      <c r="D1046" s="16" t="s">
        <v>883</v>
      </c>
      <c r="E1046" s="26"/>
      <c r="F1046" s="28"/>
      <c r="G1046" s="17" t="str">
        <f t="shared" ca="1" si="467"/>
        <v/>
      </c>
      <c r="H1046" s="28"/>
      <c r="I1046" s="28"/>
      <c r="J1046" s="80"/>
      <c r="K1046" s="189">
        <f t="shared" si="492"/>
        <v>0</v>
      </c>
      <c r="L1046" s="26"/>
      <c r="M1046" s="194" t="str">
        <f t="shared" si="468"/>
        <v/>
      </c>
      <c r="N1046" s="194" t="str">
        <f t="shared" si="469"/>
        <v/>
      </c>
      <c r="O1046" s="194" t="str">
        <f t="shared" si="470"/>
        <v/>
      </c>
      <c r="P1046" s="194" t="str">
        <f t="shared" si="471"/>
        <v/>
      </c>
      <c r="Q1046" s="194" t="str">
        <f t="shared" si="472"/>
        <v/>
      </c>
      <c r="R1046" s="194" t="str">
        <f t="shared" si="473"/>
        <v/>
      </c>
      <c r="S1046" s="194" t="str">
        <f t="shared" si="474"/>
        <v/>
      </c>
      <c r="T1046" s="194" t="str">
        <f t="shared" si="475"/>
        <v/>
      </c>
      <c r="U1046" s="194" t="str">
        <f t="shared" si="476"/>
        <v/>
      </c>
      <c r="V1046" s="194" t="str">
        <f t="shared" si="477"/>
        <v/>
      </c>
      <c r="W1046" s="194" t="str">
        <f t="shared" si="478"/>
        <v/>
      </c>
      <c r="X1046" s="194" t="str">
        <f t="shared" si="479"/>
        <v/>
      </c>
      <c r="Y1046" s="194" t="str">
        <f t="shared" si="480"/>
        <v/>
      </c>
      <c r="Z1046" s="194" t="str">
        <f t="shared" si="481"/>
        <v/>
      </c>
      <c r="AA1046" s="194" t="str">
        <f t="shared" si="482"/>
        <v/>
      </c>
      <c r="AB1046" s="194" t="str">
        <f t="shared" si="483"/>
        <v/>
      </c>
      <c r="AC1046" s="194" t="str">
        <f t="shared" si="484"/>
        <v/>
      </c>
      <c r="AD1046" s="194" t="str">
        <f t="shared" si="485"/>
        <v/>
      </c>
      <c r="AE1046" s="194" t="str">
        <f t="shared" si="486"/>
        <v/>
      </c>
      <c r="AF1046" s="194" t="str">
        <f t="shared" si="487"/>
        <v/>
      </c>
      <c r="AG1046" s="194" t="str">
        <f t="shared" si="488"/>
        <v/>
      </c>
      <c r="AH1046" s="194" t="str">
        <f t="shared" si="489"/>
        <v/>
      </c>
      <c r="AI1046" s="194" t="str">
        <f t="shared" si="490"/>
        <v/>
      </c>
      <c r="AJ1046" s="194" t="str">
        <f t="shared" si="491"/>
        <v/>
      </c>
    </row>
    <row r="1047" spans="1:36" x14ac:dyDescent="0.5">
      <c r="A1047" s="226">
        <v>1045</v>
      </c>
      <c r="C1047" s="15" t="s">
        <v>2666</v>
      </c>
      <c r="D1047" s="16" t="s">
        <v>882</v>
      </c>
      <c r="E1047" s="26"/>
      <c r="F1047" s="28"/>
      <c r="G1047" s="17" t="str">
        <f t="shared" ca="1" si="467"/>
        <v/>
      </c>
      <c r="H1047" s="28"/>
      <c r="I1047" s="28"/>
      <c r="J1047" s="80"/>
      <c r="K1047" s="189">
        <f t="shared" si="492"/>
        <v>0</v>
      </c>
      <c r="L1047" s="26"/>
      <c r="M1047" s="194" t="str">
        <f t="shared" si="468"/>
        <v/>
      </c>
      <c r="N1047" s="194" t="str">
        <f t="shared" si="469"/>
        <v/>
      </c>
      <c r="O1047" s="194" t="str">
        <f t="shared" si="470"/>
        <v/>
      </c>
      <c r="P1047" s="194" t="str">
        <f t="shared" si="471"/>
        <v/>
      </c>
      <c r="Q1047" s="194" t="str">
        <f t="shared" si="472"/>
        <v/>
      </c>
      <c r="R1047" s="194" t="str">
        <f t="shared" si="473"/>
        <v/>
      </c>
      <c r="S1047" s="194" t="str">
        <f t="shared" si="474"/>
        <v/>
      </c>
      <c r="T1047" s="194" t="str">
        <f t="shared" si="475"/>
        <v/>
      </c>
      <c r="U1047" s="194" t="str">
        <f t="shared" si="476"/>
        <v/>
      </c>
      <c r="V1047" s="194" t="str">
        <f t="shared" si="477"/>
        <v/>
      </c>
      <c r="W1047" s="194" t="str">
        <f t="shared" si="478"/>
        <v/>
      </c>
      <c r="X1047" s="194" t="str">
        <f t="shared" si="479"/>
        <v/>
      </c>
      <c r="Y1047" s="194" t="str">
        <f t="shared" si="480"/>
        <v/>
      </c>
      <c r="Z1047" s="194" t="str">
        <f t="shared" si="481"/>
        <v/>
      </c>
      <c r="AA1047" s="194" t="str">
        <f t="shared" si="482"/>
        <v/>
      </c>
      <c r="AB1047" s="194" t="str">
        <f t="shared" si="483"/>
        <v/>
      </c>
      <c r="AC1047" s="194" t="str">
        <f t="shared" si="484"/>
        <v/>
      </c>
      <c r="AD1047" s="194" t="str">
        <f t="shared" si="485"/>
        <v/>
      </c>
      <c r="AE1047" s="194" t="str">
        <f t="shared" si="486"/>
        <v/>
      </c>
      <c r="AF1047" s="194" t="str">
        <f t="shared" si="487"/>
        <v/>
      </c>
      <c r="AG1047" s="194" t="str">
        <f t="shared" si="488"/>
        <v/>
      </c>
      <c r="AH1047" s="194" t="str">
        <f t="shared" si="489"/>
        <v/>
      </c>
      <c r="AI1047" s="194" t="str">
        <f t="shared" si="490"/>
        <v/>
      </c>
      <c r="AJ1047" s="194" t="str">
        <f t="shared" si="491"/>
        <v/>
      </c>
    </row>
    <row r="1048" spans="1:36" x14ac:dyDescent="0.5">
      <c r="A1048" s="226">
        <v>1046</v>
      </c>
      <c r="C1048" s="15" t="s">
        <v>2669</v>
      </c>
      <c r="D1048" s="16" t="s">
        <v>884</v>
      </c>
      <c r="E1048" s="26"/>
      <c r="F1048" s="28"/>
      <c r="G1048" s="17" t="str">
        <f t="shared" ca="1" si="467"/>
        <v/>
      </c>
      <c r="H1048" s="28"/>
      <c r="I1048" s="28"/>
      <c r="J1048" s="80"/>
      <c r="K1048" s="189">
        <f t="shared" si="492"/>
        <v>0</v>
      </c>
      <c r="L1048" s="26"/>
      <c r="M1048" s="194" t="str">
        <f t="shared" si="468"/>
        <v/>
      </c>
      <c r="N1048" s="194" t="str">
        <f t="shared" si="469"/>
        <v/>
      </c>
      <c r="O1048" s="194" t="str">
        <f t="shared" si="470"/>
        <v/>
      </c>
      <c r="P1048" s="194" t="str">
        <f t="shared" si="471"/>
        <v/>
      </c>
      <c r="Q1048" s="194" t="str">
        <f t="shared" si="472"/>
        <v/>
      </c>
      <c r="R1048" s="194" t="str">
        <f t="shared" si="473"/>
        <v/>
      </c>
      <c r="S1048" s="194" t="str">
        <f t="shared" si="474"/>
        <v/>
      </c>
      <c r="T1048" s="194" t="str">
        <f t="shared" si="475"/>
        <v/>
      </c>
      <c r="U1048" s="194" t="str">
        <f t="shared" si="476"/>
        <v/>
      </c>
      <c r="V1048" s="194" t="str">
        <f t="shared" si="477"/>
        <v/>
      </c>
      <c r="W1048" s="194" t="str">
        <f t="shared" si="478"/>
        <v/>
      </c>
      <c r="X1048" s="194" t="str">
        <f t="shared" si="479"/>
        <v/>
      </c>
      <c r="Y1048" s="194" t="str">
        <f t="shared" si="480"/>
        <v/>
      </c>
      <c r="Z1048" s="194" t="str">
        <f t="shared" si="481"/>
        <v/>
      </c>
      <c r="AA1048" s="194" t="str">
        <f t="shared" si="482"/>
        <v/>
      </c>
      <c r="AB1048" s="194" t="str">
        <f t="shared" si="483"/>
        <v/>
      </c>
      <c r="AC1048" s="194" t="str">
        <f t="shared" si="484"/>
        <v/>
      </c>
      <c r="AD1048" s="194" t="str">
        <f t="shared" si="485"/>
        <v/>
      </c>
      <c r="AE1048" s="194" t="str">
        <f t="shared" si="486"/>
        <v/>
      </c>
      <c r="AF1048" s="194" t="str">
        <f t="shared" si="487"/>
        <v/>
      </c>
      <c r="AG1048" s="194" t="str">
        <f t="shared" si="488"/>
        <v/>
      </c>
      <c r="AH1048" s="194" t="str">
        <f t="shared" si="489"/>
        <v/>
      </c>
      <c r="AI1048" s="194" t="str">
        <f t="shared" si="490"/>
        <v/>
      </c>
      <c r="AJ1048" s="194" t="str">
        <f t="shared" si="491"/>
        <v/>
      </c>
    </row>
    <row r="1049" spans="1:36" x14ac:dyDescent="0.5">
      <c r="A1049" s="230">
        <v>1047</v>
      </c>
      <c r="B1049" s="231"/>
      <c r="C1049" s="15" t="s">
        <v>2670</v>
      </c>
      <c r="D1049" s="16" t="s">
        <v>885</v>
      </c>
      <c r="E1049" s="26"/>
      <c r="F1049" s="28"/>
      <c r="G1049" s="17" t="str">
        <f t="shared" ca="1" si="467"/>
        <v/>
      </c>
      <c r="H1049" s="28"/>
      <c r="I1049" s="28"/>
      <c r="J1049" s="80"/>
      <c r="K1049" s="189">
        <f t="shared" si="492"/>
        <v>0</v>
      </c>
      <c r="L1049" s="26"/>
      <c r="M1049" s="194" t="str">
        <f t="shared" si="468"/>
        <v/>
      </c>
      <c r="N1049" s="194" t="str">
        <f t="shared" si="469"/>
        <v/>
      </c>
      <c r="O1049" s="194" t="str">
        <f t="shared" si="470"/>
        <v/>
      </c>
      <c r="P1049" s="194" t="str">
        <f t="shared" si="471"/>
        <v/>
      </c>
      <c r="Q1049" s="194" t="str">
        <f t="shared" si="472"/>
        <v/>
      </c>
      <c r="R1049" s="194" t="str">
        <f t="shared" si="473"/>
        <v/>
      </c>
      <c r="S1049" s="194" t="str">
        <f t="shared" si="474"/>
        <v/>
      </c>
      <c r="T1049" s="194" t="str">
        <f t="shared" si="475"/>
        <v/>
      </c>
      <c r="U1049" s="194" t="str">
        <f t="shared" si="476"/>
        <v/>
      </c>
      <c r="V1049" s="194" t="str">
        <f t="shared" si="477"/>
        <v/>
      </c>
      <c r="W1049" s="194" t="str">
        <f t="shared" si="478"/>
        <v/>
      </c>
      <c r="X1049" s="194" t="str">
        <f t="shared" si="479"/>
        <v/>
      </c>
      <c r="Y1049" s="194" t="str">
        <f t="shared" si="480"/>
        <v/>
      </c>
      <c r="Z1049" s="194" t="str">
        <f t="shared" si="481"/>
        <v/>
      </c>
      <c r="AA1049" s="194" t="str">
        <f t="shared" si="482"/>
        <v/>
      </c>
      <c r="AB1049" s="194" t="str">
        <f t="shared" si="483"/>
        <v/>
      </c>
      <c r="AC1049" s="194" t="str">
        <f t="shared" si="484"/>
        <v/>
      </c>
      <c r="AD1049" s="194" t="str">
        <f t="shared" si="485"/>
        <v/>
      </c>
      <c r="AE1049" s="194" t="str">
        <f t="shared" si="486"/>
        <v/>
      </c>
      <c r="AF1049" s="194" t="str">
        <f t="shared" si="487"/>
        <v/>
      </c>
      <c r="AG1049" s="194" t="str">
        <f t="shared" si="488"/>
        <v/>
      </c>
      <c r="AH1049" s="194" t="str">
        <f t="shared" si="489"/>
        <v/>
      </c>
      <c r="AI1049" s="194" t="str">
        <f t="shared" si="490"/>
        <v/>
      </c>
      <c r="AJ1049" s="194" t="str">
        <f t="shared" si="491"/>
        <v/>
      </c>
    </row>
    <row r="1050" spans="1:36" x14ac:dyDescent="0.5">
      <c r="A1050" s="226">
        <v>1048</v>
      </c>
      <c r="C1050" s="15" t="s">
        <v>2668</v>
      </c>
      <c r="D1050" s="16" t="s">
        <v>3468</v>
      </c>
      <c r="E1050" s="26"/>
      <c r="F1050" s="28"/>
      <c r="G1050" s="17" t="str">
        <f t="shared" ca="1" si="467"/>
        <v/>
      </c>
      <c r="H1050" s="28"/>
      <c r="I1050" s="28"/>
      <c r="J1050" s="80"/>
      <c r="K1050" s="189">
        <f t="shared" si="492"/>
        <v>0</v>
      </c>
      <c r="L1050" s="26"/>
      <c r="M1050" s="194" t="str">
        <f t="shared" si="468"/>
        <v/>
      </c>
      <c r="N1050" s="194" t="str">
        <f t="shared" si="469"/>
        <v/>
      </c>
      <c r="O1050" s="194" t="str">
        <f t="shared" si="470"/>
        <v/>
      </c>
      <c r="P1050" s="194" t="str">
        <f t="shared" si="471"/>
        <v/>
      </c>
      <c r="Q1050" s="194" t="str">
        <f t="shared" si="472"/>
        <v/>
      </c>
      <c r="R1050" s="194" t="str">
        <f t="shared" si="473"/>
        <v/>
      </c>
      <c r="S1050" s="194" t="str">
        <f t="shared" si="474"/>
        <v/>
      </c>
      <c r="T1050" s="194" t="str">
        <f t="shared" si="475"/>
        <v/>
      </c>
      <c r="U1050" s="194" t="str">
        <f t="shared" si="476"/>
        <v/>
      </c>
      <c r="V1050" s="194" t="str">
        <f t="shared" si="477"/>
        <v/>
      </c>
      <c r="W1050" s="194" t="str">
        <f t="shared" si="478"/>
        <v/>
      </c>
      <c r="X1050" s="194" t="str">
        <f t="shared" si="479"/>
        <v/>
      </c>
      <c r="Y1050" s="194" t="str">
        <f t="shared" si="480"/>
        <v/>
      </c>
      <c r="Z1050" s="194" t="str">
        <f t="shared" si="481"/>
        <v/>
      </c>
      <c r="AA1050" s="194" t="str">
        <f t="shared" si="482"/>
        <v/>
      </c>
      <c r="AB1050" s="194" t="str">
        <f t="shared" si="483"/>
        <v/>
      </c>
      <c r="AC1050" s="194" t="str">
        <f t="shared" si="484"/>
        <v/>
      </c>
      <c r="AD1050" s="194" t="str">
        <f t="shared" si="485"/>
        <v/>
      </c>
      <c r="AE1050" s="194" t="str">
        <f t="shared" si="486"/>
        <v/>
      </c>
      <c r="AF1050" s="194" t="str">
        <f t="shared" si="487"/>
        <v/>
      </c>
      <c r="AG1050" s="194" t="str">
        <f t="shared" si="488"/>
        <v/>
      </c>
      <c r="AH1050" s="194" t="str">
        <f t="shared" si="489"/>
        <v/>
      </c>
      <c r="AI1050" s="194" t="str">
        <f t="shared" si="490"/>
        <v/>
      </c>
      <c r="AJ1050" s="194" t="str">
        <f t="shared" si="491"/>
        <v/>
      </c>
    </row>
    <row r="1051" spans="1:36" s="92" customFormat="1" ht="20.25" thickBot="1" x14ac:dyDescent="0.55000000000000004">
      <c r="A1051" s="227">
        <v>1049</v>
      </c>
      <c r="B1051" s="220"/>
      <c r="C1051" s="93" t="s">
        <v>2650</v>
      </c>
      <c r="D1051" s="94" t="s">
        <v>866</v>
      </c>
      <c r="E1051" s="95"/>
      <c r="F1051" s="98"/>
      <c r="G1051" s="97" t="str">
        <f t="shared" ca="1" si="467"/>
        <v/>
      </c>
      <c r="H1051" s="98"/>
      <c r="I1051" s="98"/>
      <c r="J1051" s="102"/>
      <c r="K1051" s="190">
        <f t="shared" si="492"/>
        <v>0</v>
      </c>
      <c r="L1051" s="95"/>
      <c r="M1051" s="195" t="str">
        <f t="shared" si="468"/>
        <v/>
      </c>
      <c r="N1051" s="195" t="str">
        <f t="shared" si="469"/>
        <v/>
      </c>
      <c r="O1051" s="195" t="str">
        <f t="shared" si="470"/>
        <v/>
      </c>
      <c r="P1051" s="195" t="str">
        <f t="shared" si="471"/>
        <v/>
      </c>
      <c r="Q1051" s="195" t="str">
        <f t="shared" si="472"/>
        <v/>
      </c>
      <c r="R1051" s="195" t="str">
        <f t="shared" si="473"/>
        <v/>
      </c>
      <c r="S1051" s="195" t="str">
        <f t="shared" si="474"/>
        <v/>
      </c>
      <c r="T1051" s="195" t="str">
        <f t="shared" si="475"/>
        <v/>
      </c>
      <c r="U1051" s="195" t="str">
        <f t="shared" si="476"/>
        <v/>
      </c>
      <c r="V1051" s="195" t="str">
        <f t="shared" si="477"/>
        <v/>
      </c>
      <c r="W1051" s="195" t="str">
        <f t="shared" si="478"/>
        <v/>
      </c>
      <c r="X1051" s="195" t="str">
        <f t="shared" si="479"/>
        <v/>
      </c>
      <c r="Y1051" s="195" t="str">
        <f t="shared" si="480"/>
        <v/>
      </c>
      <c r="Z1051" s="195" t="str">
        <f t="shared" si="481"/>
        <v/>
      </c>
      <c r="AA1051" s="195" t="str">
        <f t="shared" si="482"/>
        <v/>
      </c>
      <c r="AB1051" s="195" t="str">
        <f t="shared" si="483"/>
        <v/>
      </c>
      <c r="AC1051" s="195" t="str">
        <f t="shared" si="484"/>
        <v/>
      </c>
      <c r="AD1051" s="195" t="str">
        <f t="shared" si="485"/>
        <v/>
      </c>
      <c r="AE1051" s="195" t="str">
        <f t="shared" si="486"/>
        <v/>
      </c>
      <c r="AF1051" s="195" t="str">
        <f t="shared" si="487"/>
        <v/>
      </c>
      <c r="AG1051" s="195" t="str">
        <f t="shared" si="488"/>
        <v/>
      </c>
      <c r="AH1051" s="195" t="str">
        <f t="shared" si="489"/>
        <v/>
      </c>
      <c r="AI1051" s="195" t="str">
        <f t="shared" si="490"/>
        <v/>
      </c>
      <c r="AJ1051" s="195" t="str">
        <f t="shared" si="491"/>
        <v/>
      </c>
    </row>
    <row r="1052" spans="1:36" x14ac:dyDescent="0.5">
      <c r="A1052" s="226">
        <v>1050</v>
      </c>
      <c r="C1052" s="85" t="s">
        <v>2673</v>
      </c>
      <c r="D1052" s="86" t="s">
        <v>888</v>
      </c>
      <c r="E1052" s="87"/>
      <c r="F1052" s="90"/>
      <c r="G1052" s="89" t="str">
        <f t="shared" ca="1" si="467"/>
        <v/>
      </c>
      <c r="H1052" s="90"/>
      <c r="I1052" s="90"/>
      <c r="J1052" s="101"/>
      <c r="K1052" s="118"/>
      <c r="L1052" s="87"/>
      <c r="M1052" s="193" t="str">
        <f t="shared" si="468"/>
        <v/>
      </c>
      <c r="N1052" s="193" t="str">
        <f t="shared" si="469"/>
        <v/>
      </c>
      <c r="O1052" s="193" t="str">
        <f t="shared" si="470"/>
        <v/>
      </c>
      <c r="P1052" s="193" t="str">
        <f t="shared" si="471"/>
        <v/>
      </c>
      <c r="Q1052" s="193" t="str">
        <f t="shared" si="472"/>
        <v/>
      </c>
      <c r="R1052" s="193" t="str">
        <f t="shared" si="473"/>
        <v/>
      </c>
      <c r="S1052" s="193" t="str">
        <f t="shared" si="474"/>
        <v/>
      </c>
      <c r="T1052" s="193" t="str">
        <f t="shared" si="475"/>
        <v/>
      </c>
      <c r="U1052" s="193" t="str">
        <f t="shared" si="476"/>
        <v/>
      </c>
      <c r="V1052" s="193" t="str">
        <f t="shared" si="477"/>
        <v/>
      </c>
      <c r="W1052" s="193" t="str">
        <f t="shared" si="478"/>
        <v/>
      </c>
      <c r="X1052" s="193" t="str">
        <f t="shared" si="479"/>
        <v/>
      </c>
      <c r="Y1052" s="193" t="str">
        <f t="shared" si="480"/>
        <v/>
      </c>
      <c r="Z1052" s="193" t="str">
        <f t="shared" si="481"/>
        <v/>
      </c>
      <c r="AA1052" s="193" t="str">
        <f t="shared" si="482"/>
        <v/>
      </c>
      <c r="AB1052" s="193" t="str">
        <f t="shared" si="483"/>
        <v/>
      </c>
      <c r="AC1052" s="193" t="str">
        <f t="shared" si="484"/>
        <v/>
      </c>
      <c r="AD1052" s="193" t="str">
        <f t="shared" si="485"/>
        <v/>
      </c>
      <c r="AE1052" s="193" t="str">
        <f t="shared" si="486"/>
        <v/>
      </c>
      <c r="AF1052" s="193" t="str">
        <f t="shared" si="487"/>
        <v/>
      </c>
      <c r="AG1052" s="193" t="str">
        <f t="shared" si="488"/>
        <v/>
      </c>
      <c r="AH1052" s="193" t="str">
        <f t="shared" si="489"/>
        <v/>
      </c>
      <c r="AI1052" s="193" t="str">
        <f t="shared" si="490"/>
        <v/>
      </c>
      <c r="AJ1052" s="193" t="str">
        <f t="shared" si="491"/>
        <v/>
      </c>
    </row>
    <row r="1053" spans="1:36" x14ac:dyDescent="0.5">
      <c r="A1053" s="226">
        <v>1051</v>
      </c>
      <c r="C1053" s="15" t="s">
        <v>2674</v>
      </c>
      <c r="D1053" s="16" t="s">
        <v>889</v>
      </c>
      <c r="E1053" s="26"/>
      <c r="F1053" s="28"/>
      <c r="G1053" s="17" t="str">
        <f t="shared" ca="1" si="467"/>
        <v/>
      </c>
      <c r="H1053" s="28"/>
      <c r="I1053" s="28"/>
      <c r="J1053" s="80"/>
      <c r="K1053" s="189">
        <f t="shared" ref="K1053:K1068" si="493">$K$1052</f>
        <v>0</v>
      </c>
      <c r="L1053" s="26"/>
      <c r="M1053" s="194" t="str">
        <f t="shared" si="468"/>
        <v/>
      </c>
      <c r="N1053" s="194" t="str">
        <f t="shared" si="469"/>
        <v/>
      </c>
      <c r="O1053" s="194" t="str">
        <f t="shared" si="470"/>
        <v/>
      </c>
      <c r="P1053" s="194" t="str">
        <f t="shared" si="471"/>
        <v/>
      </c>
      <c r="Q1053" s="194" t="str">
        <f t="shared" si="472"/>
        <v/>
      </c>
      <c r="R1053" s="194" t="str">
        <f t="shared" si="473"/>
        <v/>
      </c>
      <c r="S1053" s="194" t="str">
        <f t="shared" si="474"/>
        <v/>
      </c>
      <c r="T1053" s="194" t="str">
        <f t="shared" si="475"/>
        <v/>
      </c>
      <c r="U1053" s="194" t="str">
        <f t="shared" si="476"/>
        <v/>
      </c>
      <c r="V1053" s="194" t="str">
        <f t="shared" si="477"/>
        <v/>
      </c>
      <c r="W1053" s="194" t="str">
        <f t="shared" si="478"/>
        <v/>
      </c>
      <c r="X1053" s="194" t="str">
        <f t="shared" si="479"/>
        <v/>
      </c>
      <c r="Y1053" s="194" t="str">
        <f t="shared" si="480"/>
        <v/>
      </c>
      <c r="Z1053" s="194" t="str">
        <f t="shared" si="481"/>
        <v/>
      </c>
      <c r="AA1053" s="194" t="str">
        <f t="shared" si="482"/>
        <v/>
      </c>
      <c r="AB1053" s="194" t="str">
        <f t="shared" si="483"/>
        <v/>
      </c>
      <c r="AC1053" s="194" t="str">
        <f t="shared" si="484"/>
        <v/>
      </c>
      <c r="AD1053" s="194" t="str">
        <f t="shared" si="485"/>
        <v/>
      </c>
      <c r="AE1053" s="194" t="str">
        <f t="shared" si="486"/>
        <v/>
      </c>
      <c r="AF1053" s="194" t="str">
        <f t="shared" si="487"/>
        <v/>
      </c>
      <c r="AG1053" s="194" t="str">
        <f t="shared" si="488"/>
        <v/>
      </c>
      <c r="AH1053" s="194" t="str">
        <f t="shared" si="489"/>
        <v/>
      </c>
      <c r="AI1053" s="194" t="str">
        <f t="shared" si="490"/>
        <v/>
      </c>
      <c r="AJ1053" s="194" t="str">
        <f t="shared" si="491"/>
        <v/>
      </c>
    </row>
    <row r="1054" spans="1:36" x14ac:dyDescent="0.5">
      <c r="A1054" s="226">
        <v>1052</v>
      </c>
      <c r="C1054" s="15" t="s">
        <v>2675</v>
      </c>
      <c r="D1054" s="16" t="s">
        <v>890</v>
      </c>
      <c r="E1054" s="26"/>
      <c r="F1054" s="28"/>
      <c r="G1054" s="17" t="str">
        <f t="shared" ca="1" si="467"/>
        <v/>
      </c>
      <c r="H1054" s="28"/>
      <c r="I1054" s="28"/>
      <c r="J1054" s="80"/>
      <c r="K1054" s="189">
        <f t="shared" si="493"/>
        <v>0</v>
      </c>
      <c r="L1054" s="26"/>
      <c r="M1054" s="194" t="str">
        <f t="shared" si="468"/>
        <v/>
      </c>
      <c r="N1054" s="194" t="str">
        <f t="shared" si="469"/>
        <v/>
      </c>
      <c r="O1054" s="194" t="str">
        <f t="shared" si="470"/>
        <v/>
      </c>
      <c r="P1054" s="194" t="str">
        <f t="shared" si="471"/>
        <v/>
      </c>
      <c r="Q1054" s="194" t="str">
        <f t="shared" si="472"/>
        <v/>
      </c>
      <c r="R1054" s="194" t="str">
        <f t="shared" si="473"/>
        <v/>
      </c>
      <c r="S1054" s="194" t="str">
        <f t="shared" si="474"/>
        <v/>
      </c>
      <c r="T1054" s="194" t="str">
        <f t="shared" si="475"/>
        <v/>
      </c>
      <c r="U1054" s="194" t="str">
        <f t="shared" si="476"/>
        <v/>
      </c>
      <c r="V1054" s="194" t="str">
        <f t="shared" si="477"/>
        <v/>
      </c>
      <c r="W1054" s="194" t="str">
        <f t="shared" si="478"/>
        <v/>
      </c>
      <c r="X1054" s="194" t="str">
        <f t="shared" si="479"/>
        <v/>
      </c>
      <c r="Y1054" s="194" t="str">
        <f t="shared" si="480"/>
        <v/>
      </c>
      <c r="Z1054" s="194" t="str">
        <f t="shared" si="481"/>
        <v/>
      </c>
      <c r="AA1054" s="194" t="str">
        <f t="shared" si="482"/>
        <v/>
      </c>
      <c r="AB1054" s="194" t="str">
        <f t="shared" si="483"/>
        <v/>
      </c>
      <c r="AC1054" s="194" t="str">
        <f t="shared" si="484"/>
        <v/>
      </c>
      <c r="AD1054" s="194" t="str">
        <f t="shared" si="485"/>
        <v/>
      </c>
      <c r="AE1054" s="194" t="str">
        <f t="shared" si="486"/>
        <v/>
      </c>
      <c r="AF1054" s="194" t="str">
        <f t="shared" si="487"/>
        <v/>
      </c>
      <c r="AG1054" s="194" t="str">
        <f t="shared" si="488"/>
        <v/>
      </c>
      <c r="AH1054" s="194" t="str">
        <f t="shared" si="489"/>
        <v/>
      </c>
      <c r="AI1054" s="194" t="str">
        <f t="shared" si="490"/>
        <v/>
      </c>
      <c r="AJ1054" s="194" t="str">
        <f t="shared" si="491"/>
        <v/>
      </c>
    </row>
    <row r="1055" spans="1:36" x14ac:dyDescent="0.5">
      <c r="A1055" s="226">
        <v>1053</v>
      </c>
      <c r="C1055" s="15" t="s">
        <v>2676</v>
      </c>
      <c r="D1055" s="16" t="s">
        <v>891</v>
      </c>
      <c r="E1055" s="26"/>
      <c r="F1055" s="28"/>
      <c r="G1055" s="17" t="str">
        <f t="shared" ca="1" si="467"/>
        <v/>
      </c>
      <c r="H1055" s="28"/>
      <c r="I1055" s="28"/>
      <c r="J1055" s="80"/>
      <c r="K1055" s="189">
        <f t="shared" si="493"/>
        <v>0</v>
      </c>
      <c r="L1055" s="26"/>
      <c r="M1055" s="194" t="str">
        <f t="shared" si="468"/>
        <v/>
      </c>
      <c r="N1055" s="194" t="str">
        <f t="shared" si="469"/>
        <v/>
      </c>
      <c r="O1055" s="194" t="str">
        <f t="shared" si="470"/>
        <v/>
      </c>
      <c r="P1055" s="194" t="str">
        <f t="shared" si="471"/>
        <v/>
      </c>
      <c r="Q1055" s="194" t="str">
        <f t="shared" si="472"/>
        <v/>
      </c>
      <c r="R1055" s="194" t="str">
        <f t="shared" si="473"/>
        <v/>
      </c>
      <c r="S1055" s="194" t="str">
        <f t="shared" si="474"/>
        <v/>
      </c>
      <c r="T1055" s="194" t="str">
        <f t="shared" si="475"/>
        <v/>
      </c>
      <c r="U1055" s="194" t="str">
        <f t="shared" si="476"/>
        <v/>
      </c>
      <c r="V1055" s="194" t="str">
        <f t="shared" si="477"/>
        <v/>
      </c>
      <c r="W1055" s="194" t="str">
        <f t="shared" si="478"/>
        <v/>
      </c>
      <c r="X1055" s="194" t="str">
        <f t="shared" si="479"/>
        <v/>
      </c>
      <c r="Y1055" s="194" t="str">
        <f t="shared" si="480"/>
        <v/>
      </c>
      <c r="Z1055" s="194" t="str">
        <f t="shared" si="481"/>
        <v/>
      </c>
      <c r="AA1055" s="194" t="str">
        <f t="shared" si="482"/>
        <v/>
      </c>
      <c r="AB1055" s="194" t="str">
        <f t="shared" si="483"/>
        <v/>
      </c>
      <c r="AC1055" s="194" t="str">
        <f t="shared" si="484"/>
        <v/>
      </c>
      <c r="AD1055" s="194" t="str">
        <f t="shared" si="485"/>
        <v/>
      </c>
      <c r="AE1055" s="194" t="str">
        <f t="shared" si="486"/>
        <v/>
      </c>
      <c r="AF1055" s="194" t="str">
        <f t="shared" si="487"/>
        <v/>
      </c>
      <c r="AG1055" s="194" t="str">
        <f t="shared" si="488"/>
        <v/>
      </c>
      <c r="AH1055" s="194" t="str">
        <f t="shared" si="489"/>
        <v/>
      </c>
      <c r="AI1055" s="194" t="str">
        <f t="shared" si="490"/>
        <v/>
      </c>
      <c r="AJ1055" s="194" t="str">
        <f t="shared" si="491"/>
        <v/>
      </c>
    </row>
    <row r="1056" spans="1:36" x14ac:dyDescent="0.5">
      <c r="A1056" s="226">
        <v>1054</v>
      </c>
      <c r="C1056" s="15" t="s">
        <v>2672</v>
      </c>
      <c r="D1056" s="16" t="s">
        <v>887</v>
      </c>
      <c r="E1056" s="26"/>
      <c r="F1056" s="28"/>
      <c r="G1056" s="17" t="str">
        <f t="shared" ca="1" si="467"/>
        <v/>
      </c>
      <c r="H1056" s="28"/>
      <c r="I1056" s="28"/>
      <c r="J1056" s="80"/>
      <c r="K1056" s="189">
        <f t="shared" si="493"/>
        <v>0</v>
      </c>
      <c r="L1056" s="26"/>
      <c r="M1056" s="194" t="str">
        <f t="shared" si="468"/>
        <v/>
      </c>
      <c r="N1056" s="194" t="str">
        <f t="shared" si="469"/>
        <v/>
      </c>
      <c r="O1056" s="194" t="str">
        <f t="shared" si="470"/>
        <v/>
      </c>
      <c r="P1056" s="194" t="str">
        <f t="shared" si="471"/>
        <v/>
      </c>
      <c r="Q1056" s="194" t="str">
        <f t="shared" si="472"/>
        <v/>
      </c>
      <c r="R1056" s="194" t="str">
        <f t="shared" si="473"/>
        <v/>
      </c>
      <c r="S1056" s="194" t="str">
        <f t="shared" si="474"/>
        <v/>
      </c>
      <c r="T1056" s="194" t="str">
        <f t="shared" si="475"/>
        <v/>
      </c>
      <c r="U1056" s="194" t="str">
        <f t="shared" si="476"/>
        <v/>
      </c>
      <c r="V1056" s="194" t="str">
        <f t="shared" si="477"/>
        <v/>
      </c>
      <c r="W1056" s="194" t="str">
        <f t="shared" si="478"/>
        <v/>
      </c>
      <c r="X1056" s="194" t="str">
        <f t="shared" si="479"/>
        <v/>
      </c>
      <c r="Y1056" s="194" t="str">
        <f t="shared" si="480"/>
        <v/>
      </c>
      <c r="Z1056" s="194" t="str">
        <f t="shared" si="481"/>
        <v/>
      </c>
      <c r="AA1056" s="194" t="str">
        <f t="shared" si="482"/>
        <v/>
      </c>
      <c r="AB1056" s="194" t="str">
        <f t="shared" si="483"/>
        <v/>
      </c>
      <c r="AC1056" s="194" t="str">
        <f t="shared" si="484"/>
        <v/>
      </c>
      <c r="AD1056" s="194" t="str">
        <f t="shared" si="485"/>
        <v/>
      </c>
      <c r="AE1056" s="194" t="str">
        <f t="shared" si="486"/>
        <v/>
      </c>
      <c r="AF1056" s="194" t="str">
        <f t="shared" si="487"/>
        <v/>
      </c>
      <c r="AG1056" s="194" t="str">
        <f t="shared" si="488"/>
        <v/>
      </c>
      <c r="AH1056" s="194" t="str">
        <f t="shared" si="489"/>
        <v/>
      </c>
      <c r="AI1056" s="194" t="str">
        <f t="shared" si="490"/>
        <v/>
      </c>
      <c r="AJ1056" s="194" t="str">
        <f t="shared" si="491"/>
        <v/>
      </c>
    </row>
    <row r="1057" spans="1:36" x14ac:dyDescent="0.5">
      <c r="A1057" s="226">
        <v>1055</v>
      </c>
      <c r="C1057" s="15" t="s">
        <v>2678</v>
      </c>
      <c r="D1057" s="16" t="s">
        <v>893</v>
      </c>
      <c r="E1057" s="26"/>
      <c r="F1057" s="28"/>
      <c r="G1057" s="17" t="str">
        <f t="shared" ca="1" si="467"/>
        <v/>
      </c>
      <c r="H1057" s="28"/>
      <c r="I1057" s="28"/>
      <c r="J1057" s="80"/>
      <c r="K1057" s="189">
        <f t="shared" si="493"/>
        <v>0</v>
      </c>
      <c r="L1057" s="26"/>
      <c r="M1057" s="194" t="str">
        <f t="shared" si="468"/>
        <v/>
      </c>
      <c r="N1057" s="194" t="str">
        <f t="shared" si="469"/>
        <v/>
      </c>
      <c r="O1057" s="194" t="str">
        <f t="shared" si="470"/>
        <v/>
      </c>
      <c r="P1057" s="194" t="str">
        <f t="shared" si="471"/>
        <v/>
      </c>
      <c r="Q1057" s="194" t="str">
        <f t="shared" si="472"/>
        <v/>
      </c>
      <c r="R1057" s="194" t="str">
        <f t="shared" si="473"/>
        <v/>
      </c>
      <c r="S1057" s="194" t="str">
        <f t="shared" si="474"/>
        <v/>
      </c>
      <c r="T1057" s="194" t="str">
        <f t="shared" si="475"/>
        <v/>
      </c>
      <c r="U1057" s="194" t="str">
        <f t="shared" si="476"/>
        <v/>
      </c>
      <c r="V1057" s="194" t="str">
        <f t="shared" si="477"/>
        <v/>
      </c>
      <c r="W1057" s="194" t="str">
        <f t="shared" si="478"/>
        <v/>
      </c>
      <c r="X1057" s="194" t="str">
        <f t="shared" si="479"/>
        <v/>
      </c>
      <c r="Y1057" s="194" t="str">
        <f t="shared" si="480"/>
        <v/>
      </c>
      <c r="Z1057" s="194" t="str">
        <f t="shared" si="481"/>
        <v/>
      </c>
      <c r="AA1057" s="194" t="str">
        <f t="shared" si="482"/>
        <v/>
      </c>
      <c r="AB1057" s="194" t="str">
        <f t="shared" si="483"/>
        <v/>
      </c>
      <c r="AC1057" s="194" t="str">
        <f t="shared" si="484"/>
        <v/>
      </c>
      <c r="AD1057" s="194" t="str">
        <f t="shared" si="485"/>
        <v/>
      </c>
      <c r="AE1057" s="194" t="str">
        <f t="shared" si="486"/>
        <v/>
      </c>
      <c r="AF1057" s="194" t="str">
        <f t="shared" si="487"/>
        <v/>
      </c>
      <c r="AG1057" s="194" t="str">
        <f t="shared" si="488"/>
        <v/>
      </c>
      <c r="AH1057" s="194" t="str">
        <f t="shared" si="489"/>
        <v/>
      </c>
      <c r="AI1057" s="194" t="str">
        <f t="shared" si="490"/>
        <v/>
      </c>
      <c r="AJ1057" s="194" t="str">
        <f t="shared" si="491"/>
        <v/>
      </c>
    </row>
    <row r="1058" spans="1:36" x14ac:dyDescent="0.5">
      <c r="A1058" s="226">
        <v>1056</v>
      </c>
      <c r="C1058" s="15" t="s">
        <v>2679</v>
      </c>
      <c r="D1058" s="16" t="s">
        <v>894</v>
      </c>
      <c r="E1058" s="26"/>
      <c r="F1058" s="28"/>
      <c r="G1058" s="17" t="str">
        <f t="shared" ca="1" si="467"/>
        <v/>
      </c>
      <c r="H1058" s="28"/>
      <c r="I1058" s="28"/>
      <c r="J1058" s="80"/>
      <c r="K1058" s="189">
        <f t="shared" si="493"/>
        <v>0</v>
      </c>
      <c r="L1058" s="26"/>
      <c r="M1058" s="194" t="str">
        <f t="shared" si="468"/>
        <v/>
      </c>
      <c r="N1058" s="194" t="str">
        <f t="shared" si="469"/>
        <v/>
      </c>
      <c r="O1058" s="194" t="str">
        <f t="shared" si="470"/>
        <v/>
      </c>
      <c r="P1058" s="194" t="str">
        <f t="shared" si="471"/>
        <v/>
      </c>
      <c r="Q1058" s="194" t="str">
        <f t="shared" si="472"/>
        <v/>
      </c>
      <c r="R1058" s="194" t="str">
        <f t="shared" si="473"/>
        <v/>
      </c>
      <c r="S1058" s="194" t="str">
        <f t="shared" si="474"/>
        <v/>
      </c>
      <c r="T1058" s="194" t="str">
        <f t="shared" si="475"/>
        <v/>
      </c>
      <c r="U1058" s="194" t="str">
        <f t="shared" si="476"/>
        <v/>
      </c>
      <c r="V1058" s="194" t="str">
        <f t="shared" si="477"/>
        <v/>
      </c>
      <c r="W1058" s="194" t="str">
        <f t="shared" si="478"/>
        <v/>
      </c>
      <c r="X1058" s="194" t="str">
        <f t="shared" si="479"/>
        <v/>
      </c>
      <c r="Y1058" s="194" t="str">
        <f t="shared" si="480"/>
        <v/>
      </c>
      <c r="Z1058" s="194" t="str">
        <f t="shared" si="481"/>
        <v/>
      </c>
      <c r="AA1058" s="194" t="str">
        <f t="shared" si="482"/>
        <v/>
      </c>
      <c r="AB1058" s="194" t="str">
        <f t="shared" si="483"/>
        <v/>
      </c>
      <c r="AC1058" s="194" t="str">
        <f t="shared" si="484"/>
        <v/>
      </c>
      <c r="AD1058" s="194" t="str">
        <f t="shared" si="485"/>
        <v/>
      </c>
      <c r="AE1058" s="194" t="str">
        <f t="shared" si="486"/>
        <v/>
      </c>
      <c r="AF1058" s="194" t="str">
        <f t="shared" si="487"/>
        <v/>
      </c>
      <c r="AG1058" s="194" t="str">
        <f t="shared" si="488"/>
        <v/>
      </c>
      <c r="AH1058" s="194" t="str">
        <f t="shared" si="489"/>
        <v/>
      </c>
      <c r="AI1058" s="194" t="str">
        <f t="shared" si="490"/>
        <v/>
      </c>
      <c r="AJ1058" s="194" t="str">
        <f t="shared" si="491"/>
        <v/>
      </c>
    </row>
    <row r="1059" spans="1:36" x14ac:dyDescent="0.5">
      <c r="A1059" s="226">
        <v>1057</v>
      </c>
      <c r="C1059" s="15" t="s">
        <v>2680</v>
      </c>
      <c r="D1059" s="16" t="s">
        <v>895</v>
      </c>
      <c r="E1059" s="26"/>
      <c r="F1059" s="28"/>
      <c r="G1059" s="17" t="str">
        <f t="shared" ca="1" si="467"/>
        <v/>
      </c>
      <c r="H1059" s="28"/>
      <c r="I1059" s="28"/>
      <c r="J1059" s="80"/>
      <c r="K1059" s="189">
        <f t="shared" si="493"/>
        <v>0</v>
      </c>
      <c r="L1059" s="26"/>
      <c r="M1059" s="194" t="str">
        <f t="shared" si="468"/>
        <v/>
      </c>
      <c r="N1059" s="194" t="str">
        <f t="shared" si="469"/>
        <v/>
      </c>
      <c r="O1059" s="194" t="str">
        <f t="shared" si="470"/>
        <v/>
      </c>
      <c r="P1059" s="194" t="str">
        <f t="shared" si="471"/>
        <v/>
      </c>
      <c r="Q1059" s="194" t="str">
        <f t="shared" si="472"/>
        <v/>
      </c>
      <c r="R1059" s="194" t="str">
        <f t="shared" si="473"/>
        <v/>
      </c>
      <c r="S1059" s="194" t="str">
        <f t="shared" si="474"/>
        <v/>
      </c>
      <c r="T1059" s="194" t="str">
        <f t="shared" si="475"/>
        <v/>
      </c>
      <c r="U1059" s="194" t="str">
        <f t="shared" si="476"/>
        <v/>
      </c>
      <c r="V1059" s="194" t="str">
        <f t="shared" si="477"/>
        <v/>
      </c>
      <c r="W1059" s="194" t="str">
        <f t="shared" si="478"/>
        <v/>
      </c>
      <c r="X1059" s="194" t="str">
        <f t="shared" si="479"/>
        <v/>
      </c>
      <c r="Y1059" s="194" t="str">
        <f t="shared" si="480"/>
        <v/>
      </c>
      <c r="Z1059" s="194" t="str">
        <f t="shared" si="481"/>
        <v/>
      </c>
      <c r="AA1059" s="194" t="str">
        <f t="shared" si="482"/>
        <v/>
      </c>
      <c r="AB1059" s="194" t="str">
        <f t="shared" si="483"/>
        <v/>
      </c>
      <c r="AC1059" s="194" t="str">
        <f t="shared" si="484"/>
        <v/>
      </c>
      <c r="AD1059" s="194" t="str">
        <f t="shared" si="485"/>
        <v/>
      </c>
      <c r="AE1059" s="194" t="str">
        <f t="shared" si="486"/>
        <v/>
      </c>
      <c r="AF1059" s="194" t="str">
        <f t="shared" si="487"/>
        <v/>
      </c>
      <c r="AG1059" s="194" t="str">
        <f t="shared" si="488"/>
        <v/>
      </c>
      <c r="AH1059" s="194" t="str">
        <f t="shared" si="489"/>
        <v/>
      </c>
      <c r="AI1059" s="194" t="str">
        <f t="shared" si="490"/>
        <v/>
      </c>
      <c r="AJ1059" s="194" t="str">
        <f t="shared" si="491"/>
        <v/>
      </c>
    </row>
    <row r="1060" spans="1:36" x14ac:dyDescent="0.5">
      <c r="A1060" s="226">
        <v>1058</v>
      </c>
      <c r="C1060" s="15" t="s">
        <v>2681</v>
      </c>
      <c r="D1060" s="16" t="s">
        <v>896</v>
      </c>
      <c r="E1060" s="26"/>
      <c r="F1060" s="28"/>
      <c r="G1060" s="17" t="str">
        <f t="shared" ca="1" si="467"/>
        <v/>
      </c>
      <c r="H1060" s="28"/>
      <c r="I1060" s="28"/>
      <c r="J1060" s="80"/>
      <c r="K1060" s="189">
        <f t="shared" si="493"/>
        <v>0</v>
      </c>
      <c r="L1060" s="26"/>
      <c r="M1060" s="194" t="str">
        <f t="shared" si="468"/>
        <v/>
      </c>
      <c r="N1060" s="194" t="str">
        <f t="shared" si="469"/>
        <v/>
      </c>
      <c r="O1060" s="194" t="str">
        <f t="shared" si="470"/>
        <v/>
      </c>
      <c r="P1060" s="194" t="str">
        <f t="shared" si="471"/>
        <v/>
      </c>
      <c r="Q1060" s="194" t="str">
        <f t="shared" si="472"/>
        <v/>
      </c>
      <c r="R1060" s="194" t="str">
        <f t="shared" si="473"/>
        <v/>
      </c>
      <c r="S1060" s="194" t="str">
        <f t="shared" si="474"/>
        <v/>
      </c>
      <c r="T1060" s="194" t="str">
        <f t="shared" si="475"/>
        <v/>
      </c>
      <c r="U1060" s="194" t="str">
        <f t="shared" si="476"/>
        <v/>
      </c>
      <c r="V1060" s="194" t="str">
        <f t="shared" si="477"/>
        <v/>
      </c>
      <c r="W1060" s="194" t="str">
        <f t="shared" si="478"/>
        <v/>
      </c>
      <c r="X1060" s="194" t="str">
        <f t="shared" si="479"/>
        <v/>
      </c>
      <c r="Y1060" s="194" t="str">
        <f t="shared" si="480"/>
        <v/>
      </c>
      <c r="Z1060" s="194" t="str">
        <f t="shared" si="481"/>
        <v/>
      </c>
      <c r="AA1060" s="194" t="str">
        <f t="shared" si="482"/>
        <v/>
      </c>
      <c r="AB1060" s="194" t="str">
        <f t="shared" si="483"/>
        <v/>
      </c>
      <c r="AC1060" s="194" t="str">
        <f t="shared" si="484"/>
        <v/>
      </c>
      <c r="AD1060" s="194" t="str">
        <f t="shared" si="485"/>
        <v/>
      </c>
      <c r="AE1060" s="194" t="str">
        <f t="shared" si="486"/>
        <v/>
      </c>
      <c r="AF1060" s="194" t="str">
        <f t="shared" si="487"/>
        <v/>
      </c>
      <c r="AG1060" s="194" t="str">
        <f t="shared" si="488"/>
        <v/>
      </c>
      <c r="AH1060" s="194" t="str">
        <f t="shared" si="489"/>
        <v/>
      </c>
      <c r="AI1060" s="194" t="str">
        <f t="shared" si="490"/>
        <v/>
      </c>
      <c r="AJ1060" s="194" t="str">
        <f t="shared" si="491"/>
        <v/>
      </c>
    </row>
    <row r="1061" spans="1:36" x14ac:dyDescent="0.5">
      <c r="A1061" s="226">
        <v>1059</v>
      </c>
      <c r="C1061" s="15" t="s">
        <v>2682</v>
      </c>
      <c r="D1061" s="16" t="s">
        <v>897</v>
      </c>
      <c r="E1061" s="26"/>
      <c r="F1061" s="28"/>
      <c r="G1061" s="17" t="str">
        <f t="shared" ca="1" si="467"/>
        <v/>
      </c>
      <c r="H1061" s="28"/>
      <c r="I1061" s="28"/>
      <c r="J1061" s="80"/>
      <c r="K1061" s="189">
        <f t="shared" si="493"/>
        <v>0</v>
      </c>
      <c r="L1061" s="26"/>
      <c r="M1061" s="194" t="str">
        <f t="shared" si="468"/>
        <v/>
      </c>
      <c r="N1061" s="194" t="str">
        <f t="shared" si="469"/>
        <v/>
      </c>
      <c r="O1061" s="194" t="str">
        <f t="shared" si="470"/>
        <v/>
      </c>
      <c r="P1061" s="194" t="str">
        <f t="shared" si="471"/>
        <v/>
      </c>
      <c r="Q1061" s="194" t="str">
        <f t="shared" si="472"/>
        <v/>
      </c>
      <c r="R1061" s="194" t="str">
        <f t="shared" si="473"/>
        <v/>
      </c>
      <c r="S1061" s="194" t="str">
        <f t="shared" si="474"/>
        <v/>
      </c>
      <c r="T1061" s="194" t="str">
        <f t="shared" si="475"/>
        <v/>
      </c>
      <c r="U1061" s="194" t="str">
        <f t="shared" si="476"/>
        <v/>
      </c>
      <c r="V1061" s="194" t="str">
        <f t="shared" si="477"/>
        <v/>
      </c>
      <c r="W1061" s="194" t="str">
        <f t="shared" si="478"/>
        <v/>
      </c>
      <c r="X1061" s="194" t="str">
        <f t="shared" si="479"/>
        <v/>
      </c>
      <c r="Y1061" s="194" t="str">
        <f t="shared" si="480"/>
        <v/>
      </c>
      <c r="Z1061" s="194" t="str">
        <f t="shared" si="481"/>
        <v/>
      </c>
      <c r="AA1061" s="194" t="str">
        <f t="shared" si="482"/>
        <v/>
      </c>
      <c r="AB1061" s="194" t="str">
        <f t="shared" si="483"/>
        <v/>
      </c>
      <c r="AC1061" s="194" t="str">
        <f t="shared" si="484"/>
        <v/>
      </c>
      <c r="AD1061" s="194" t="str">
        <f t="shared" si="485"/>
        <v/>
      </c>
      <c r="AE1061" s="194" t="str">
        <f t="shared" si="486"/>
        <v/>
      </c>
      <c r="AF1061" s="194" t="str">
        <f t="shared" si="487"/>
        <v/>
      </c>
      <c r="AG1061" s="194" t="str">
        <f t="shared" si="488"/>
        <v/>
      </c>
      <c r="AH1061" s="194" t="str">
        <f t="shared" si="489"/>
        <v/>
      </c>
      <c r="AI1061" s="194" t="str">
        <f t="shared" si="490"/>
        <v/>
      </c>
      <c r="AJ1061" s="194" t="str">
        <f t="shared" si="491"/>
        <v/>
      </c>
    </row>
    <row r="1062" spans="1:36" x14ac:dyDescent="0.5">
      <c r="A1062" s="226">
        <v>1060</v>
      </c>
      <c r="C1062" s="15" t="s">
        <v>2683</v>
      </c>
      <c r="D1062" s="16" t="s">
        <v>898</v>
      </c>
      <c r="E1062" s="26"/>
      <c r="F1062" s="28"/>
      <c r="G1062" s="17" t="str">
        <f t="shared" ca="1" si="467"/>
        <v/>
      </c>
      <c r="H1062" s="28"/>
      <c r="I1062" s="28"/>
      <c r="J1062" s="80"/>
      <c r="K1062" s="189">
        <f t="shared" si="493"/>
        <v>0</v>
      </c>
      <c r="L1062" s="26"/>
      <c r="M1062" s="194" t="str">
        <f t="shared" si="468"/>
        <v/>
      </c>
      <c r="N1062" s="194" t="str">
        <f t="shared" si="469"/>
        <v/>
      </c>
      <c r="O1062" s="194" t="str">
        <f t="shared" si="470"/>
        <v/>
      </c>
      <c r="P1062" s="194" t="str">
        <f t="shared" si="471"/>
        <v/>
      </c>
      <c r="Q1062" s="194" t="str">
        <f t="shared" si="472"/>
        <v/>
      </c>
      <c r="R1062" s="194" t="str">
        <f t="shared" si="473"/>
        <v/>
      </c>
      <c r="S1062" s="194" t="str">
        <f t="shared" si="474"/>
        <v/>
      </c>
      <c r="T1062" s="194" t="str">
        <f t="shared" si="475"/>
        <v/>
      </c>
      <c r="U1062" s="194" t="str">
        <f t="shared" si="476"/>
        <v/>
      </c>
      <c r="V1062" s="194" t="str">
        <f t="shared" si="477"/>
        <v/>
      </c>
      <c r="W1062" s="194" t="str">
        <f t="shared" si="478"/>
        <v/>
      </c>
      <c r="X1062" s="194" t="str">
        <f t="shared" si="479"/>
        <v/>
      </c>
      <c r="Y1062" s="194" t="str">
        <f t="shared" si="480"/>
        <v/>
      </c>
      <c r="Z1062" s="194" t="str">
        <f t="shared" si="481"/>
        <v/>
      </c>
      <c r="AA1062" s="194" t="str">
        <f t="shared" si="482"/>
        <v/>
      </c>
      <c r="AB1062" s="194" t="str">
        <f t="shared" si="483"/>
        <v/>
      </c>
      <c r="AC1062" s="194" t="str">
        <f t="shared" si="484"/>
        <v/>
      </c>
      <c r="AD1062" s="194" t="str">
        <f t="shared" si="485"/>
        <v/>
      </c>
      <c r="AE1062" s="194" t="str">
        <f t="shared" si="486"/>
        <v/>
      </c>
      <c r="AF1062" s="194" t="str">
        <f t="shared" si="487"/>
        <v/>
      </c>
      <c r="AG1062" s="194" t="str">
        <f t="shared" si="488"/>
        <v/>
      </c>
      <c r="AH1062" s="194" t="str">
        <f t="shared" si="489"/>
        <v/>
      </c>
      <c r="AI1062" s="194" t="str">
        <f t="shared" si="490"/>
        <v/>
      </c>
      <c r="AJ1062" s="194" t="str">
        <f t="shared" si="491"/>
        <v/>
      </c>
    </row>
    <row r="1063" spans="1:36" x14ac:dyDescent="0.5">
      <c r="A1063" s="226">
        <v>1061</v>
      </c>
      <c r="C1063" s="15" t="s">
        <v>2684</v>
      </c>
      <c r="D1063" s="16" t="s">
        <v>899</v>
      </c>
      <c r="E1063" s="26"/>
      <c r="F1063" s="28"/>
      <c r="G1063" s="17" t="str">
        <f t="shared" ca="1" si="467"/>
        <v/>
      </c>
      <c r="H1063" s="28"/>
      <c r="I1063" s="28"/>
      <c r="J1063" s="80"/>
      <c r="K1063" s="189">
        <f t="shared" si="493"/>
        <v>0</v>
      </c>
      <c r="L1063" s="26"/>
      <c r="M1063" s="194" t="str">
        <f t="shared" si="468"/>
        <v/>
      </c>
      <c r="N1063" s="194" t="str">
        <f t="shared" si="469"/>
        <v/>
      </c>
      <c r="O1063" s="194" t="str">
        <f t="shared" si="470"/>
        <v/>
      </c>
      <c r="P1063" s="194" t="str">
        <f t="shared" si="471"/>
        <v/>
      </c>
      <c r="Q1063" s="194" t="str">
        <f t="shared" si="472"/>
        <v/>
      </c>
      <c r="R1063" s="194" t="str">
        <f t="shared" si="473"/>
        <v/>
      </c>
      <c r="S1063" s="194" t="str">
        <f t="shared" si="474"/>
        <v/>
      </c>
      <c r="T1063" s="194" t="str">
        <f t="shared" si="475"/>
        <v/>
      </c>
      <c r="U1063" s="194" t="str">
        <f t="shared" si="476"/>
        <v/>
      </c>
      <c r="V1063" s="194" t="str">
        <f t="shared" si="477"/>
        <v/>
      </c>
      <c r="W1063" s="194" t="str">
        <f t="shared" si="478"/>
        <v/>
      </c>
      <c r="X1063" s="194" t="str">
        <f t="shared" si="479"/>
        <v/>
      </c>
      <c r="Y1063" s="194" t="str">
        <f t="shared" si="480"/>
        <v/>
      </c>
      <c r="Z1063" s="194" t="str">
        <f t="shared" si="481"/>
        <v/>
      </c>
      <c r="AA1063" s="194" t="str">
        <f t="shared" si="482"/>
        <v/>
      </c>
      <c r="AB1063" s="194" t="str">
        <f t="shared" si="483"/>
        <v/>
      </c>
      <c r="AC1063" s="194" t="str">
        <f t="shared" si="484"/>
        <v/>
      </c>
      <c r="AD1063" s="194" t="str">
        <f t="shared" si="485"/>
        <v/>
      </c>
      <c r="AE1063" s="194" t="str">
        <f t="shared" si="486"/>
        <v/>
      </c>
      <c r="AF1063" s="194" t="str">
        <f t="shared" si="487"/>
        <v/>
      </c>
      <c r="AG1063" s="194" t="str">
        <f t="shared" si="488"/>
        <v/>
      </c>
      <c r="AH1063" s="194" t="str">
        <f t="shared" si="489"/>
        <v/>
      </c>
      <c r="AI1063" s="194" t="str">
        <f t="shared" si="490"/>
        <v/>
      </c>
      <c r="AJ1063" s="194" t="str">
        <f t="shared" si="491"/>
        <v/>
      </c>
    </row>
    <row r="1064" spans="1:36" x14ac:dyDescent="0.5">
      <c r="A1064" s="226">
        <v>1062</v>
      </c>
      <c r="C1064" s="15" t="s">
        <v>2685</v>
      </c>
      <c r="D1064" s="16" t="s">
        <v>900</v>
      </c>
      <c r="E1064" s="26"/>
      <c r="F1064" s="28"/>
      <c r="G1064" s="17" t="str">
        <f t="shared" ca="1" si="467"/>
        <v/>
      </c>
      <c r="H1064" s="28"/>
      <c r="I1064" s="28"/>
      <c r="J1064" s="80"/>
      <c r="K1064" s="189">
        <f t="shared" si="493"/>
        <v>0</v>
      </c>
      <c r="L1064" s="26"/>
      <c r="M1064" s="194" t="str">
        <f t="shared" si="468"/>
        <v/>
      </c>
      <c r="N1064" s="194" t="str">
        <f t="shared" si="469"/>
        <v/>
      </c>
      <c r="O1064" s="194" t="str">
        <f t="shared" si="470"/>
        <v/>
      </c>
      <c r="P1064" s="194" t="str">
        <f t="shared" si="471"/>
        <v/>
      </c>
      <c r="Q1064" s="194" t="str">
        <f t="shared" si="472"/>
        <v/>
      </c>
      <c r="R1064" s="194" t="str">
        <f t="shared" si="473"/>
        <v/>
      </c>
      <c r="S1064" s="194" t="str">
        <f t="shared" si="474"/>
        <v/>
      </c>
      <c r="T1064" s="194" t="str">
        <f t="shared" si="475"/>
        <v/>
      </c>
      <c r="U1064" s="194" t="str">
        <f t="shared" si="476"/>
        <v/>
      </c>
      <c r="V1064" s="194" t="str">
        <f t="shared" si="477"/>
        <v/>
      </c>
      <c r="W1064" s="194" t="str">
        <f t="shared" si="478"/>
        <v/>
      </c>
      <c r="X1064" s="194" t="str">
        <f t="shared" si="479"/>
        <v/>
      </c>
      <c r="Y1064" s="194" t="str">
        <f t="shared" si="480"/>
        <v/>
      </c>
      <c r="Z1064" s="194" t="str">
        <f t="shared" si="481"/>
        <v/>
      </c>
      <c r="AA1064" s="194" t="str">
        <f t="shared" si="482"/>
        <v/>
      </c>
      <c r="AB1064" s="194" t="str">
        <f t="shared" si="483"/>
        <v/>
      </c>
      <c r="AC1064" s="194" t="str">
        <f t="shared" si="484"/>
        <v/>
      </c>
      <c r="AD1064" s="194" t="str">
        <f t="shared" si="485"/>
        <v/>
      </c>
      <c r="AE1064" s="194" t="str">
        <f t="shared" si="486"/>
        <v/>
      </c>
      <c r="AF1064" s="194" t="str">
        <f t="shared" si="487"/>
        <v/>
      </c>
      <c r="AG1064" s="194" t="str">
        <f t="shared" si="488"/>
        <v/>
      </c>
      <c r="AH1064" s="194" t="str">
        <f t="shared" si="489"/>
        <v/>
      </c>
      <c r="AI1064" s="194" t="str">
        <f t="shared" si="490"/>
        <v/>
      </c>
      <c r="AJ1064" s="194" t="str">
        <f t="shared" si="491"/>
        <v/>
      </c>
    </row>
    <row r="1065" spans="1:36" x14ac:dyDescent="0.5">
      <c r="A1065" s="230">
        <v>1063</v>
      </c>
      <c r="B1065" s="231"/>
      <c r="C1065" s="15" t="s">
        <v>2687</v>
      </c>
      <c r="D1065" s="16" t="s">
        <v>902</v>
      </c>
      <c r="E1065" s="26"/>
      <c r="F1065" s="28"/>
      <c r="G1065" s="17" t="str">
        <f t="shared" ca="1" si="467"/>
        <v/>
      </c>
      <c r="H1065" s="28"/>
      <c r="I1065" s="28"/>
      <c r="J1065" s="80"/>
      <c r="K1065" s="189">
        <f t="shared" si="493"/>
        <v>0</v>
      </c>
      <c r="L1065" s="26"/>
      <c r="M1065" s="194" t="str">
        <f t="shared" si="468"/>
        <v/>
      </c>
      <c r="N1065" s="194" t="str">
        <f t="shared" si="469"/>
        <v/>
      </c>
      <c r="O1065" s="194" t="str">
        <f t="shared" si="470"/>
        <v/>
      </c>
      <c r="P1065" s="194" t="str">
        <f t="shared" si="471"/>
        <v/>
      </c>
      <c r="Q1065" s="194" t="str">
        <f t="shared" si="472"/>
        <v/>
      </c>
      <c r="R1065" s="194" t="str">
        <f t="shared" si="473"/>
        <v/>
      </c>
      <c r="S1065" s="194" t="str">
        <f t="shared" si="474"/>
        <v/>
      </c>
      <c r="T1065" s="194" t="str">
        <f t="shared" si="475"/>
        <v/>
      </c>
      <c r="U1065" s="194" t="str">
        <f t="shared" si="476"/>
        <v/>
      </c>
      <c r="V1065" s="194" t="str">
        <f t="shared" si="477"/>
        <v/>
      </c>
      <c r="W1065" s="194" t="str">
        <f t="shared" si="478"/>
        <v/>
      </c>
      <c r="X1065" s="194" t="str">
        <f t="shared" si="479"/>
        <v/>
      </c>
      <c r="Y1065" s="194" t="str">
        <f t="shared" si="480"/>
        <v/>
      </c>
      <c r="Z1065" s="194" t="str">
        <f t="shared" si="481"/>
        <v/>
      </c>
      <c r="AA1065" s="194" t="str">
        <f t="shared" si="482"/>
        <v/>
      </c>
      <c r="AB1065" s="194" t="str">
        <f t="shared" si="483"/>
        <v/>
      </c>
      <c r="AC1065" s="194" t="str">
        <f t="shared" si="484"/>
        <v/>
      </c>
      <c r="AD1065" s="194" t="str">
        <f t="shared" si="485"/>
        <v/>
      </c>
      <c r="AE1065" s="194" t="str">
        <f t="shared" si="486"/>
        <v/>
      </c>
      <c r="AF1065" s="194" t="str">
        <f t="shared" si="487"/>
        <v/>
      </c>
      <c r="AG1065" s="194" t="str">
        <f t="shared" si="488"/>
        <v/>
      </c>
      <c r="AH1065" s="194" t="str">
        <f t="shared" si="489"/>
        <v/>
      </c>
      <c r="AI1065" s="194" t="str">
        <f t="shared" si="490"/>
        <v/>
      </c>
      <c r="AJ1065" s="194" t="str">
        <f t="shared" si="491"/>
        <v/>
      </c>
    </row>
    <row r="1066" spans="1:36" x14ac:dyDescent="0.5">
      <c r="A1066" s="226">
        <v>1064</v>
      </c>
      <c r="C1066" s="15" t="s">
        <v>2686</v>
      </c>
      <c r="D1066" s="16" t="s">
        <v>901</v>
      </c>
      <c r="E1066" s="26"/>
      <c r="F1066" s="28"/>
      <c r="G1066" s="17" t="str">
        <f t="shared" ca="1" si="467"/>
        <v/>
      </c>
      <c r="H1066" s="28"/>
      <c r="I1066" s="28"/>
      <c r="J1066" s="80"/>
      <c r="K1066" s="189">
        <f t="shared" si="493"/>
        <v>0</v>
      </c>
      <c r="L1066" s="26"/>
      <c r="M1066" s="194" t="str">
        <f t="shared" si="468"/>
        <v/>
      </c>
      <c r="N1066" s="194" t="str">
        <f t="shared" si="469"/>
        <v/>
      </c>
      <c r="O1066" s="194" t="str">
        <f t="shared" si="470"/>
        <v/>
      </c>
      <c r="P1066" s="194" t="str">
        <f t="shared" si="471"/>
        <v/>
      </c>
      <c r="Q1066" s="194" t="str">
        <f t="shared" si="472"/>
        <v/>
      </c>
      <c r="R1066" s="194" t="str">
        <f t="shared" si="473"/>
        <v/>
      </c>
      <c r="S1066" s="194" t="str">
        <f t="shared" si="474"/>
        <v/>
      </c>
      <c r="T1066" s="194" t="str">
        <f t="shared" si="475"/>
        <v/>
      </c>
      <c r="U1066" s="194" t="str">
        <f t="shared" si="476"/>
        <v/>
      </c>
      <c r="V1066" s="194" t="str">
        <f t="shared" si="477"/>
        <v/>
      </c>
      <c r="W1066" s="194" t="str">
        <f t="shared" si="478"/>
        <v/>
      </c>
      <c r="X1066" s="194" t="str">
        <f t="shared" si="479"/>
        <v/>
      </c>
      <c r="Y1066" s="194" t="str">
        <f t="shared" si="480"/>
        <v/>
      </c>
      <c r="Z1066" s="194" t="str">
        <f t="shared" si="481"/>
        <v/>
      </c>
      <c r="AA1066" s="194" t="str">
        <f t="shared" si="482"/>
        <v/>
      </c>
      <c r="AB1066" s="194" t="str">
        <f t="shared" si="483"/>
        <v/>
      </c>
      <c r="AC1066" s="194" t="str">
        <f t="shared" si="484"/>
        <v/>
      </c>
      <c r="AD1066" s="194" t="str">
        <f t="shared" si="485"/>
        <v/>
      </c>
      <c r="AE1066" s="194" t="str">
        <f t="shared" si="486"/>
        <v/>
      </c>
      <c r="AF1066" s="194" t="str">
        <f t="shared" si="487"/>
        <v/>
      </c>
      <c r="AG1066" s="194" t="str">
        <f t="shared" si="488"/>
        <v/>
      </c>
      <c r="AH1066" s="194" t="str">
        <f t="shared" si="489"/>
        <v/>
      </c>
      <c r="AI1066" s="194" t="str">
        <f t="shared" si="490"/>
        <v/>
      </c>
      <c r="AJ1066" s="194" t="str">
        <f t="shared" si="491"/>
        <v/>
      </c>
    </row>
    <row r="1067" spans="1:36" x14ac:dyDescent="0.5">
      <c r="A1067" s="226">
        <v>1065</v>
      </c>
      <c r="C1067" s="15" t="s">
        <v>2677</v>
      </c>
      <c r="D1067" s="16" t="s">
        <v>892</v>
      </c>
      <c r="E1067" s="26"/>
      <c r="F1067" s="28"/>
      <c r="G1067" s="17" t="str">
        <f t="shared" ca="1" si="467"/>
        <v/>
      </c>
      <c r="H1067" s="28"/>
      <c r="I1067" s="28"/>
      <c r="J1067" s="30"/>
      <c r="K1067" s="189">
        <f t="shared" si="493"/>
        <v>0</v>
      </c>
      <c r="L1067" s="26"/>
      <c r="M1067" s="194" t="str">
        <f t="shared" si="468"/>
        <v/>
      </c>
      <c r="N1067" s="194" t="str">
        <f t="shared" si="469"/>
        <v/>
      </c>
      <c r="O1067" s="194" t="str">
        <f t="shared" si="470"/>
        <v/>
      </c>
      <c r="P1067" s="194" t="str">
        <f t="shared" si="471"/>
        <v/>
      </c>
      <c r="Q1067" s="194" t="str">
        <f t="shared" si="472"/>
        <v/>
      </c>
      <c r="R1067" s="194" t="str">
        <f t="shared" si="473"/>
        <v/>
      </c>
      <c r="S1067" s="194" t="str">
        <f t="shared" si="474"/>
        <v/>
      </c>
      <c r="T1067" s="194" t="str">
        <f t="shared" si="475"/>
        <v/>
      </c>
      <c r="U1067" s="194" t="str">
        <f t="shared" si="476"/>
        <v/>
      </c>
      <c r="V1067" s="194" t="str">
        <f t="shared" si="477"/>
        <v/>
      </c>
      <c r="W1067" s="194" t="str">
        <f t="shared" si="478"/>
        <v/>
      </c>
      <c r="X1067" s="194" t="str">
        <f t="shared" si="479"/>
        <v/>
      </c>
      <c r="Y1067" s="194" t="str">
        <f t="shared" si="480"/>
        <v/>
      </c>
      <c r="Z1067" s="194" t="str">
        <f t="shared" si="481"/>
        <v/>
      </c>
      <c r="AA1067" s="194" t="str">
        <f t="shared" si="482"/>
        <v/>
      </c>
      <c r="AB1067" s="194" t="str">
        <f t="shared" si="483"/>
        <v/>
      </c>
      <c r="AC1067" s="194" t="str">
        <f t="shared" si="484"/>
        <v/>
      </c>
      <c r="AD1067" s="194" t="str">
        <f t="shared" si="485"/>
        <v/>
      </c>
      <c r="AE1067" s="194" t="str">
        <f t="shared" si="486"/>
        <v/>
      </c>
      <c r="AF1067" s="194" t="str">
        <f t="shared" si="487"/>
        <v/>
      </c>
      <c r="AG1067" s="194" t="str">
        <f t="shared" si="488"/>
        <v/>
      </c>
      <c r="AH1067" s="194" t="str">
        <f t="shared" si="489"/>
        <v/>
      </c>
      <c r="AI1067" s="194" t="str">
        <f t="shared" si="490"/>
        <v/>
      </c>
      <c r="AJ1067" s="194" t="str">
        <f t="shared" si="491"/>
        <v/>
      </c>
    </row>
    <row r="1068" spans="1:36" s="92" customFormat="1" ht="20.25" thickBot="1" x14ac:dyDescent="0.55000000000000004">
      <c r="A1068" s="227">
        <v>1066</v>
      </c>
      <c r="B1068" s="220"/>
      <c r="C1068" s="93" t="s">
        <v>2671</v>
      </c>
      <c r="D1068" s="94" t="s">
        <v>886</v>
      </c>
      <c r="E1068" s="95"/>
      <c r="F1068" s="98"/>
      <c r="G1068" s="97" t="str">
        <f t="shared" ca="1" si="467"/>
        <v/>
      </c>
      <c r="H1068" s="98"/>
      <c r="I1068" s="98"/>
      <c r="J1068" s="102"/>
      <c r="K1068" s="190">
        <f t="shared" si="493"/>
        <v>0</v>
      </c>
      <c r="L1068" s="95"/>
      <c r="M1068" s="195" t="str">
        <f t="shared" si="468"/>
        <v/>
      </c>
      <c r="N1068" s="195" t="str">
        <f t="shared" si="469"/>
        <v/>
      </c>
      <c r="O1068" s="195" t="str">
        <f t="shared" si="470"/>
        <v/>
      </c>
      <c r="P1068" s="195" t="str">
        <f t="shared" si="471"/>
        <v/>
      </c>
      <c r="Q1068" s="195" t="str">
        <f t="shared" si="472"/>
        <v/>
      </c>
      <c r="R1068" s="195" t="str">
        <f t="shared" si="473"/>
        <v/>
      </c>
      <c r="S1068" s="195" t="str">
        <f t="shared" si="474"/>
        <v/>
      </c>
      <c r="T1068" s="195" t="str">
        <f t="shared" si="475"/>
        <v/>
      </c>
      <c r="U1068" s="195" t="str">
        <f t="shared" si="476"/>
        <v/>
      </c>
      <c r="V1068" s="195" t="str">
        <f t="shared" si="477"/>
        <v/>
      </c>
      <c r="W1068" s="195" t="str">
        <f t="shared" si="478"/>
        <v/>
      </c>
      <c r="X1068" s="195" t="str">
        <f t="shared" si="479"/>
        <v/>
      </c>
      <c r="Y1068" s="195" t="str">
        <f t="shared" si="480"/>
        <v/>
      </c>
      <c r="Z1068" s="195" t="str">
        <f t="shared" si="481"/>
        <v/>
      </c>
      <c r="AA1068" s="195" t="str">
        <f t="shared" si="482"/>
        <v/>
      </c>
      <c r="AB1068" s="195" t="str">
        <f t="shared" si="483"/>
        <v/>
      </c>
      <c r="AC1068" s="195" t="str">
        <f t="shared" si="484"/>
        <v/>
      </c>
      <c r="AD1068" s="195" t="str">
        <f t="shared" si="485"/>
        <v/>
      </c>
      <c r="AE1068" s="195" t="str">
        <f t="shared" si="486"/>
        <v/>
      </c>
      <c r="AF1068" s="195" t="str">
        <f t="shared" si="487"/>
        <v/>
      </c>
      <c r="AG1068" s="195" t="str">
        <f t="shared" si="488"/>
        <v/>
      </c>
      <c r="AH1068" s="195" t="str">
        <f t="shared" si="489"/>
        <v/>
      </c>
      <c r="AI1068" s="195" t="str">
        <f t="shared" si="490"/>
        <v/>
      </c>
      <c r="AJ1068" s="195" t="str">
        <f t="shared" si="491"/>
        <v/>
      </c>
    </row>
    <row r="1069" spans="1:36" x14ac:dyDescent="0.5">
      <c r="A1069" s="226">
        <v>1067</v>
      </c>
      <c r="C1069" s="85" t="s">
        <v>2689</v>
      </c>
      <c r="D1069" s="86" t="s">
        <v>904</v>
      </c>
      <c r="E1069" s="87"/>
      <c r="F1069" s="90"/>
      <c r="G1069" s="89" t="str">
        <f t="shared" ca="1" si="467"/>
        <v/>
      </c>
      <c r="H1069" s="90"/>
      <c r="I1069" s="90"/>
      <c r="J1069" s="101"/>
      <c r="K1069" s="118"/>
      <c r="L1069" s="87"/>
      <c r="M1069" s="193" t="str">
        <f t="shared" si="468"/>
        <v/>
      </c>
      <c r="N1069" s="193" t="str">
        <f t="shared" si="469"/>
        <v/>
      </c>
      <c r="O1069" s="193" t="str">
        <f t="shared" si="470"/>
        <v/>
      </c>
      <c r="P1069" s="193" t="str">
        <f t="shared" si="471"/>
        <v/>
      </c>
      <c r="Q1069" s="193" t="str">
        <f t="shared" si="472"/>
        <v/>
      </c>
      <c r="R1069" s="193" t="str">
        <f t="shared" si="473"/>
        <v/>
      </c>
      <c r="S1069" s="193" t="str">
        <f t="shared" si="474"/>
        <v/>
      </c>
      <c r="T1069" s="193" t="str">
        <f t="shared" si="475"/>
        <v/>
      </c>
      <c r="U1069" s="193" t="str">
        <f t="shared" si="476"/>
        <v/>
      </c>
      <c r="V1069" s="193" t="str">
        <f t="shared" si="477"/>
        <v/>
      </c>
      <c r="W1069" s="193" t="str">
        <f t="shared" si="478"/>
        <v/>
      </c>
      <c r="X1069" s="193" t="str">
        <f t="shared" si="479"/>
        <v/>
      </c>
      <c r="Y1069" s="193" t="str">
        <f t="shared" si="480"/>
        <v/>
      </c>
      <c r="Z1069" s="193" t="str">
        <f t="shared" si="481"/>
        <v/>
      </c>
      <c r="AA1069" s="193" t="str">
        <f t="shared" si="482"/>
        <v/>
      </c>
      <c r="AB1069" s="193" t="str">
        <f t="shared" si="483"/>
        <v/>
      </c>
      <c r="AC1069" s="193" t="str">
        <f t="shared" si="484"/>
        <v/>
      </c>
      <c r="AD1069" s="193" t="str">
        <f t="shared" si="485"/>
        <v/>
      </c>
      <c r="AE1069" s="193" t="str">
        <f t="shared" si="486"/>
        <v/>
      </c>
      <c r="AF1069" s="193" t="str">
        <f t="shared" si="487"/>
        <v/>
      </c>
      <c r="AG1069" s="193" t="str">
        <f t="shared" si="488"/>
        <v/>
      </c>
      <c r="AH1069" s="193" t="str">
        <f t="shared" si="489"/>
        <v/>
      </c>
      <c r="AI1069" s="193" t="str">
        <f t="shared" si="490"/>
        <v/>
      </c>
      <c r="AJ1069" s="193" t="str">
        <f t="shared" si="491"/>
        <v/>
      </c>
    </row>
    <row r="1070" spans="1:36" x14ac:dyDescent="0.5">
      <c r="A1070" s="226">
        <v>1068</v>
      </c>
      <c r="C1070" s="15" t="s">
        <v>2690</v>
      </c>
      <c r="D1070" s="16" t="s">
        <v>905</v>
      </c>
      <c r="E1070" s="26"/>
      <c r="F1070" s="28"/>
      <c r="G1070" s="17" t="str">
        <f t="shared" ca="1" si="467"/>
        <v/>
      </c>
      <c r="H1070" s="28"/>
      <c r="I1070" s="28"/>
      <c r="J1070" s="80"/>
      <c r="K1070" s="189">
        <f t="shared" ref="K1070:K1089" si="494">$K$1069</f>
        <v>0</v>
      </c>
      <c r="L1070" s="26"/>
      <c r="M1070" s="194" t="str">
        <f t="shared" si="468"/>
        <v/>
      </c>
      <c r="N1070" s="194" t="str">
        <f t="shared" si="469"/>
        <v/>
      </c>
      <c r="O1070" s="194" t="str">
        <f t="shared" si="470"/>
        <v/>
      </c>
      <c r="P1070" s="194" t="str">
        <f t="shared" si="471"/>
        <v/>
      </c>
      <c r="Q1070" s="194" t="str">
        <f t="shared" si="472"/>
        <v/>
      </c>
      <c r="R1070" s="194" t="str">
        <f t="shared" si="473"/>
        <v/>
      </c>
      <c r="S1070" s="194" t="str">
        <f t="shared" si="474"/>
        <v/>
      </c>
      <c r="T1070" s="194" t="str">
        <f t="shared" si="475"/>
        <v/>
      </c>
      <c r="U1070" s="194" t="str">
        <f t="shared" si="476"/>
        <v/>
      </c>
      <c r="V1070" s="194" t="str">
        <f t="shared" si="477"/>
        <v/>
      </c>
      <c r="W1070" s="194" t="str">
        <f t="shared" si="478"/>
        <v/>
      </c>
      <c r="X1070" s="194" t="str">
        <f t="shared" si="479"/>
        <v/>
      </c>
      <c r="Y1070" s="194" t="str">
        <f t="shared" si="480"/>
        <v/>
      </c>
      <c r="Z1070" s="194" t="str">
        <f t="shared" si="481"/>
        <v/>
      </c>
      <c r="AA1070" s="194" t="str">
        <f t="shared" si="482"/>
        <v/>
      </c>
      <c r="AB1070" s="194" t="str">
        <f t="shared" si="483"/>
        <v/>
      </c>
      <c r="AC1070" s="194" t="str">
        <f t="shared" si="484"/>
        <v/>
      </c>
      <c r="AD1070" s="194" t="str">
        <f t="shared" si="485"/>
        <v/>
      </c>
      <c r="AE1070" s="194" t="str">
        <f t="shared" si="486"/>
        <v/>
      </c>
      <c r="AF1070" s="194" t="str">
        <f t="shared" si="487"/>
        <v/>
      </c>
      <c r="AG1070" s="194" t="str">
        <f t="shared" si="488"/>
        <v/>
      </c>
      <c r="AH1070" s="194" t="str">
        <f t="shared" si="489"/>
        <v/>
      </c>
      <c r="AI1070" s="194" t="str">
        <f t="shared" si="490"/>
        <v/>
      </c>
      <c r="AJ1070" s="194" t="str">
        <f t="shared" si="491"/>
        <v/>
      </c>
    </row>
    <row r="1071" spans="1:36" x14ac:dyDescent="0.5">
      <c r="A1071" s="226">
        <v>1069</v>
      </c>
      <c r="C1071" s="15" t="s">
        <v>2691</v>
      </c>
      <c r="D1071" s="16" t="s">
        <v>906</v>
      </c>
      <c r="E1071" s="26"/>
      <c r="F1071" s="28"/>
      <c r="G1071" s="17" t="str">
        <f t="shared" ca="1" si="467"/>
        <v/>
      </c>
      <c r="H1071" s="28"/>
      <c r="I1071" s="28"/>
      <c r="J1071" s="80"/>
      <c r="K1071" s="189">
        <f t="shared" si="494"/>
        <v>0</v>
      </c>
      <c r="L1071" s="26"/>
      <c r="M1071" s="194" t="str">
        <f t="shared" si="468"/>
        <v/>
      </c>
      <c r="N1071" s="194" t="str">
        <f t="shared" si="469"/>
        <v/>
      </c>
      <c r="O1071" s="194" t="str">
        <f t="shared" si="470"/>
        <v/>
      </c>
      <c r="P1071" s="194" t="str">
        <f t="shared" si="471"/>
        <v/>
      </c>
      <c r="Q1071" s="194" t="str">
        <f t="shared" si="472"/>
        <v/>
      </c>
      <c r="R1071" s="194" t="str">
        <f t="shared" si="473"/>
        <v/>
      </c>
      <c r="S1071" s="194" t="str">
        <f t="shared" si="474"/>
        <v/>
      </c>
      <c r="T1071" s="194" t="str">
        <f t="shared" si="475"/>
        <v/>
      </c>
      <c r="U1071" s="194" t="str">
        <f t="shared" si="476"/>
        <v/>
      </c>
      <c r="V1071" s="194" t="str">
        <f t="shared" si="477"/>
        <v/>
      </c>
      <c r="W1071" s="194" t="str">
        <f t="shared" si="478"/>
        <v/>
      </c>
      <c r="X1071" s="194" t="str">
        <f t="shared" si="479"/>
        <v/>
      </c>
      <c r="Y1071" s="194" t="str">
        <f t="shared" si="480"/>
        <v/>
      </c>
      <c r="Z1071" s="194" t="str">
        <f t="shared" si="481"/>
        <v/>
      </c>
      <c r="AA1071" s="194" t="str">
        <f t="shared" si="482"/>
        <v/>
      </c>
      <c r="AB1071" s="194" t="str">
        <f t="shared" si="483"/>
        <v/>
      </c>
      <c r="AC1071" s="194" t="str">
        <f t="shared" si="484"/>
        <v/>
      </c>
      <c r="AD1071" s="194" t="str">
        <f t="shared" si="485"/>
        <v/>
      </c>
      <c r="AE1071" s="194" t="str">
        <f t="shared" si="486"/>
        <v/>
      </c>
      <c r="AF1071" s="194" t="str">
        <f t="shared" si="487"/>
        <v/>
      </c>
      <c r="AG1071" s="194" t="str">
        <f t="shared" si="488"/>
        <v/>
      </c>
      <c r="AH1071" s="194" t="str">
        <f t="shared" si="489"/>
        <v/>
      </c>
      <c r="AI1071" s="194" t="str">
        <f t="shared" si="490"/>
        <v/>
      </c>
      <c r="AJ1071" s="194" t="str">
        <f t="shared" si="491"/>
        <v/>
      </c>
    </row>
    <row r="1072" spans="1:36" x14ac:dyDescent="0.5">
      <c r="A1072" s="226">
        <v>1070</v>
      </c>
      <c r="C1072" s="15" t="s">
        <v>2688</v>
      </c>
      <c r="D1072" s="16" t="s">
        <v>903</v>
      </c>
      <c r="E1072" s="26"/>
      <c r="F1072" s="28"/>
      <c r="G1072" s="17" t="str">
        <f t="shared" ca="1" si="467"/>
        <v/>
      </c>
      <c r="H1072" s="28"/>
      <c r="I1072" s="28"/>
      <c r="J1072" s="80"/>
      <c r="K1072" s="189">
        <f t="shared" si="494"/>
        <v>0</v>
      </c>
      <c r="L1072" s="26"/>
      <c r="M1072" s="194" t="str">
        <f t="shared" si="468"/>
        <v/>
      </c>
      <c r="N1072" s="194" t="str">
        <f t="shared" si="469"/>
        <v/>
      </c>
      <c r="O1072" s="194" t="str">
        <f t="shared" si="470"/>
        <v/>
      </c>
      <c r="P1072" s="194" t="str">
        <f t="shared" si="471"/>
        <v/>
      </c>
      <c r="Q1072" s="194" t="str">
        <f t="shared" si="472"/>
        <v/>
      </c>
      <c r="R1072" s="194" t="str">
        <f t="shared" si="473"/>
        <v/>
      </c>
      <c r="S1072" s="194" t="str">
        <f t="shared" si="474"/>
        <v/>
      </c>
      <c r="T1072" s="194" t="str">
        <f t="shared" si="475"/>
        <v/>
      </c>
      <c r="U1072" s="194" t="str">
        <f t="shared" si="476"/>
        <v/>
      </c>
      <c r="V1072" s="194" t="str">
        <f t="shared" si="477"/>
        <v/>
      </c>
      <c r="W1072" s="194" t="str">
        <f t="shared" si="478"/>
        <v/>
      </c>
      <c r="X1072" s="194" t="str">
        <f t="shared" si="479"/>
        <v/>
      </c>
      <c r="Y1072" s="194" t="str">
        <f t="shared" si="480"/>
        <v/>
      </c>
      <c r="Z1072" s="194" t="str">
        <f t="shared" si="481"/>
        <v/>
      </c>
      <c r="AA1072" s="194" t="str">
        <f t="shared" si="482"/>
        <v/>
      </c>
      <c r="AB1072" s="194" t="str">
        <f t="shared" si="483"/>
        <v/>
      </c>
      <c r="AC1072" s="194" t="str">
        <f t="shared" si="484"/>
        <v/>
      </c>
      <c r="AD1072" s="194" t="str">
        <f t="shared" si="485"/>
        <v/>
      </c>
      <c r="AE1072" s="194" t="str">
        <f t="shared" si="486"/>
        <v/>
      </c>
      <c r="AF1072" s="194" t="str">
        <f t="shared" si="487"/>
        <v/>
      </c>
      <c r="AG1072" s="194" t="str">
        <f t="shared" si="488"/>
        <v/>
      </c>
      <c r="AH1072" s="194" t="str">
        <f t="shared" si="489"/>
        <v/>
      </c>
      <c r="AI1072" s="194" t="str">
        <f t="shared" si="490"/>
        <v/>
      </c>
      <c r="AJ1072" s="194" t="str">
        <f t="shared" si="491"/>
        <v/>
      </c>
    </row>
    <row r="1073" spans="1:36" x14ac:dyDescent="0.5">
      <c r="A1073" s="226">
        <v>1071</v>
      </c>
      <c r="C1073" s="15" t="s">
        <v>2693</v>
      </c>
      <c r="D1073" s="16" t="s">
        <v>2924</v>
      </c>
      <c r="E1073" s="26"/>
      <c r="F1073" s="28"/>
      <c r="G1073" s="17" t="str">
        <f t="shared" ca="1" si="467"/>
        <v/>
      </c>
      <c r="H1073" s="28"/>
      <c r="I1073" s="28"/>
      <c r="J1073" s="80"/>
      <c r="K1073" s="189">
        <f t="shared" si="494"/>
        <v>0</v>
      </c>
      <c r="L1073" s="26"/>
      <c r="M1073" s="194" t="str">
        <f t="shared" si="468"/>
        <v/>
      </c>
      <c r="N1073" s="194" t="str">
        <f t="shared" si="469"/>
        <v/>
      </c>
      <c r="O1073" s="194" t="str">
        <f t="shared" si="470"/>
        <v/>
      </c>
      <c r="P1073" s="194" t="str">
        <f t="shared" si="471"/>
        <v/>
      </c>
      <c r="Q1073" s="194" t="str">
        <f t="shared" si="472"/>
        <v/>
      </c>
      <c r="R1073" s="194" t="str">
        <f t="shared" si="473"/>
        <v/>
      </c>
      <c r="S1073" s="194" t="str">
        <f t="shared" si="474"/>
        <v/>
      </c>
      <c r="T1073" s="194" t="str">
        <f t="shared" si="475"/>
        <v/>
      </c>
      <c r="U1073" s="194" t="str">
        <f t="shared" si="476"/>
        <v/>
      </c>
      <c r="V1073" s="194" t="str">
        <f t="shared" si="477"/>
        <v/>
      </c>
      <c r="W1073" s="194" t="str">
        <f t="shared" si="478"/>
        <v/>
      </c>
      <c r="X1073" s="194" t="str">
        <f t="shared" si="479"/>
        <v/>
      </c>
      <c r="Y1073" s="194" t="str">
        <f t="shared" si="480"/>
        <v/>
      </c>
      <c r="Z1073" s="194" t="str">
        <f t="shared" si="481"/>
        <v/>
      </c>
      <c r="AA1073" s="194" t="str">
        <f t="shared" si="482"/>
        <v/>
      </c>
      <c r="AB1073" s="194" t="str">
        <f t="shared" si="483"/>
        <v/>
      </c>
      <c r="AC1073" s="194" t="str">
        <f t="shared" si="484"/>
        <v/>
      </c>
      <c r="AD1073" s="194" t="str">
        <f t="shared" si="485"/>
        <v/>
      </c>
      <c r="AE1073" s="194" t="str">
        <f t="shared" si="486"/>
        <v/>
      </c>
      <c r="AF1073" s="194" t="str">
        <f t="shared" si="487"/>
        <v/>
      </c>
      <c r="AG1073" s="194" t="str">
        <f t="shared" si="488"/>
        <v/>
      </c>
      <c r="AH1073" s="194" t="str">
        <f t="shared" si="489"/>
        <v/>
      </c>
      <c r="AI1073" s="194" t="str">
        <f t="shared" si="490"/>
        <v/>
      </c>
      <c r="AJ1073" s="194" t="str">
        <f t="shared" si="491"/>
        <v/>
      </c>
    </row>
    <row r="1074" spans="1:36" x14ac:dyDescent="0.5">
      <c r="A1074" s="226">
        <v>1072</v>
      </c>
      <c r="C1074" s="15" t="s">
        <v>2694</v>
      </c>
      <c r="D1074" s="16" t="s">
        <v>908</v>
      </c>
      <c r="E1074" s="26"/>
      <c r="F1074" s="28"/>
      <c r="G1074" s="17" t="str">
        <f t="shared" ca="1" si="467"/>
        <v/>
      </c>
      <c r="H1074" s="28"/>
      <c r="I1074" s="28"/>
      <c r="J1074" s="80"/>
      <c r="K1074" s="189">
        <f t="shared" si="494"/>
        <v>0</v>
      </c>
      <c r="L1074" s="26"/>
      <c r="M1074" s="194" t="str">
        <f t="shared" si="468"/>
        <v/>
      </c>
      <c r="N1074" s="194" t="str">
        <f t="shared" si="469"/>
        <v/>
      </c>
      <c r="O1074" s="194" t="str">
        <f t="shared" si="470"/>
        <v/>
      </c>
      <c r="P1074" s="194" t="str">
        <f t="shared" si="471"/>
        <v/>
      </c>
      <c r="Q1074" s="194" t="str">
        <f t="shared" si="472"/>
        <v/>
      </c>
      <c r="R1074" s="194" t="str">
        <f t="shared" si="473"/>
        <v/>
      </c>
      <c r="S1074" s="194" t="str">
        <f t="shared" si="474"/>
        <v/>
      </c>
      <c r="T1074" s="194" t="str">
        <f t="shared" si="475"/>
        <v/>
      </c>
      <c r="U1074" s="194" t="str">
        <f t="shared" si="476"/>
        <v/>
      </c>
      <c r="V1074" s="194" t="str">
        <f t="shared" si="477"/>
        <v/>
      </c>
      <c r="W1074" s="194" t="str">
        <f t="shared" si="478"/>
        <v/>
      </c>
      <c r="X1074" s="194" t="str">
        <f t="shared" si="479"/>
        <v/>
      </c>
      <c r="Y1074" s="194" t="str">
        <f t="shared" si="480"/>
        <v/>
      </c>
      <c r="Z1074" s="194" t="str">
        <f t="shared" si="481"/>
        <v/>
      </c>
      <c r="AA1074" s="194" t="str">
        <f t="shared" si="482"/>
        <v/>
      </c>
      <c r="AB1074" s="194" t="str">
        <f t="shared" si="483"/>
        <v/>
      </c>
      <c r="AC1074" s="194" t="str">
        <f t="shared" si="484"/>
        <v/>
      </c>
      <c r="AD1074" s="194" t="str">
        <f t="shared" si="485"/>
        <v/>
      </c>
      <c r="AE1074" s="194" t="str">
        <f t="shared" si="486"/>
        <v/>
      </c>
      <c r="AF1074" s="194" t="str">
        <f t="shared" si="487"/>
        <v/>
      </c>
      <c r="AG1074" s="194" t="str">
        <f t="shared" si="488"/>
        <v/>
      </c>
      <c r="AH1074" s="194" t="str">
        <f t="shared" si="489"/>
        <v/>
      </c>
      <c r="AI1074" s="194" t="str">
        <f t="shared" si="490"/>
        <v/>
      </c>
      <c r="AJ1074" s="194" t="str">
        <f t="shared" si="491"/>
        <v/>
      </c>
    </row>
    <row r="1075" spans="1:36" x14ac:dyDescent="0.5">
      <c r="A1075" s="226">
        <v>1073</v>
      </c>
      <c r="C1075" s="15" t="s">
        <v>2695</v>
      </c>
      <c r="D1075" s="16" t="s">
        <v>909</v>
      </c>
      <c r="E1075" s="26"/>
      <c r="F1075" s="28"/>
      <c r="G1075" s="17" t="str">
        <f t="shared" ca="1" si="467"/>
        <v/>
      </c>
      <c r="H1075" s="28"/>
      <c r="I1075" s="28"/>
      <c r="J1075" s="80"/>
      <c r="K1075" s="189">
        <f t="shared" si="494"/>
        <v>0</v>
      </c>
      <c r="L1075" s="26"/>
      <c r="M1075" s="194" t="str">
        <f t="shared" si="468"/>
        <v/>
      </c>
      <c r="N1075" s="194" t="str">
        <f t="shared" si="469"/>
        <v/>
      </c>
      <c r="O1075" s="194" t="str">
        <f t="shared" si="470"/>
        <v/>
      </c>
      <c r="P1075" s="194" t="str">
        <f t="shared" si="471"/>
        <v/>
      </c>
      <c r="Q1075" s="194" t="str">
        <f t="shared" si="472"/>
        <v/>
      </c>
      <c r="R1075" s="194" t="str">
        <f t="shared" si="473"/>
        <v/>
      </c>
      <c r="S1075" s="194" t="str">
        <f t="shared" si="474"/>
        <v/>
      </c>
      <c r="T1075" s="194" t="str">
        <f t="shared" si="475"/>
        <v/>
      </c>
      <c r="U1075" s="194" t="str">
        <f t="shared" si="476"/>
        <v/>
      </c>
      <c r="V1075" s="194" t="str">
        <f t="shared" si="477"/>
        <v/>
      </c>
      <c r="W1075" s="194" t="str">
        <f t="shared" si="478"/>
        <v/>
      </c>
      <c r="X1075" s="194" t="str">
        <f t="shared" si="479"/>
        <v/>
      </c>
      <c r="Y1075" s="194" t="str">
        <f t="shared" si="480"/>
        <v/>
      </c>
      <c r="Z1075" s="194" t="str">
        <f t="shared" si="481"/>
        <v/>
      </c>
      <c r="AA1075" s="194" t="str">
        <f t="shared" si="482"/>
        <v/>
      </c>
      <c r="AB1075" s="194" t="str">
        <f t="shared" si="483"/>
        <v/>
      </c>
      <c r="AC1075" s="194" t="str">
        <f t="shared" si="484"/>
        <v/>
      </c>
      <c r="AD1075" s="194" t="str">
        <f t="shared" si="485"/>
        <v/>
      </c>
      <c r="AE1075" s="194" t="str">
        <f t="shared" si="486"/>
        <v/>
      </c>
      <c r="AF1075" s="194" t="str">
        <f t="shared" si="487"/>
        <v/>
      </c>
      <c r="AG1075" s="194" t="str">
        <f t="shared" si="488"/>
        <v/>
      </c>
      <c r="AH1075" s="194" t="str">
        <f t="shared" si="489"/>
        <v/>
      </c>
      <c r="AI1075" s="194" t="str">
        <f t="shared" si="490"/>
        <v/>
      </c>
      <c r="AJ1075" s="194" t="str">
        <f t="shared" si="491"/>
        <v/>
      </c>
    </row>
    <row r="1076" spans="1:36" x14ac:dyDescent="0.5">
      <c r="A1076" s="226">
        <v>1074</v>
      </c>
      <c r="C1076" s="15" t="s">
        <v>2696</v>
      </c>
      <c r="D1076" s="16" t="s">
        <v>910</v>
      </c>
      <c r="E1076" s="26"/>
      <c r="F1076" s="28"/>
      <c r="G1076" s="17" t="str">
        <f t="shared" ca="1" si="467"/>
        <v/>
      </c>
      <c r="H1076" s="28"/>
      <c r="I1076" s="28"/>
      <c r="J1076" s="80"/>
      <c r="K1076" s="189">
        <f t="shared" si="494"/>
        <v>0</v>
      </c>
      <c r="L1076" s="26"/>
      <c r="M1076" s="194" t="str">
        <f t="shared" si="468"/>
        <v/>
      </c>
      <c r="N1076" s="194" t="str">
        <f t="shared" si="469"/>
        <v/>
      </c>
      <c r="O1076" s="194" t="str">
        <f t="shared" si="470"/>
        <v/>
      </c>
      <c r="P1076" s="194" t="str">
        <f t="shared" si="471"/>
        <v/>
      </c>
      <c r="Q1076" s="194" t="str">
        <f t="shared" si="472"/>
        <v/>
      </c>
      <c r="R1076" s="194" t="str">
        <f t="shared" si="473"/>
        <v/>
      </c>
      <c r="S1076" s="194" t="str">
        <f t="shared" si="474"/>
        <v/>
      </c>
      <c r="T1076" s="194" t="str">
        <f t="shared" si="475"/>
        <v/>
      </c>
      <c r="U1076" s="194" t="str">
        <f t="shared" si="476"/>
        <v/>
      </c>
      <c r="V1076" s="194" t="str">
        <f t="shared" si="477"/>
        <v/>
      </c>
      <c r="W1076" s="194" t="str">
        <f t="shared" si="478"/>
        <v/>
      </c>
      <c r="X1076" s="194" t="str">
        <f t="shared" si="479"/>
        <v/>
      </c>
      <c r="Y1076" s="194" t="str">
        <f t="shared" si="480"/>
        <v/>
      </c>
      <c r="Z1076" s="194" t="str">
        <f t="shared" si="481"/>
        <v/>
      </c>
      <c r="AA1076" s="194" t="str">
        <f t="shared" si="482"/>
        <v/>
      </c>
      <c r="AB1076" s="194" t="str">
        <f t="shared" si="483"/>
        <v/>
      </c>
      <c r="AC1076" s="194" t="str">
        <f t="shared" si="484"/>
        <v/>
      </c>
      <c r="AD1076" s="194" t="str">
        <f t="shared" si="485"/>
        <v/>
      </c>
      <c r="AE1076" s="194" t="str">
        <f t="shared" si="486"/>
        <v/>
      </c>
      <c r="AF1076" s="194" t="str">
        <f t="shared" si="487"/>
        <v/>
      </c>
      <c r="AG1076" s="194" t="str">
        <f t="shared" si="488"/>
        <v/>
      </c>
      <c r="AH1076" s="194" t="str">
        <f t="shared" si="489"/>
        <v/>
      </c>
      <c r="AI1076" s="194" t="str">
        <f t="shared" si="490"/>
        <v/>
      </c>
      <c r="AJ1076" s="194" t="str">
        <f t="shared" si="491"/>
        <v/>
      </c>
    </row>
    <row r="1077" spans="1:36" x14ac:dyDescent="0.5">
      <c r="A1077" s="226">
        <v>1075</v>
      </c>
      <c r="C1077" s="15" t="s">
        <v>2692</v>
      </c>
      <c r="D1077" s="16" t="s">
        <v>907</v>
      </c>
      <c r="E1077" s="26"/>
      <c r="F1077" s="28"/>
      <c r="G1077" s="17" t="str">
        <f t="shared" ca="1" si="467"/>
        <v/>
      </c>
      <c r="H1077" s="28"/>
      <c r="I1077" s="28"/>
      <c r="J1077" s="80"/>
      <c r="K1077" s="189">
        <f t="shared" si="494"/>
        <v>0</v>
      </c>
      <c r="L1077" s="26"/>
      <c r="M1077" s="194" t="str">
        <f t="shared" si="468"/>
        <v/>
      </c>
      <c r="N1077" s="194" t="str">
        <f t="shared" si="469"/>
        <v/>
      </c>
      <c r="O1077" s="194" t="str">
        <f t="shared" si="470"/>
        <v/>
      </c>
      <c r="P1077" s="194" t="str">
        <f t="shared" si="471"/>
        <v/>
      </c>
      <c r="Q1077" s="194" t="str">
        <f t="shared" si="472"/>
        <v/>
      </c>
      <c r="R1077" s="194" t="str">
        <f t="shared" si="473"/>
        <v/>
      </c>
      <c r="S1077" s="194" t="str">
        <f t="shared" si="474"/>
        <v/>
      </c>
      <c r="T1077" s="194" t="str">
        <f t="shared" si="475"/>
        <v/>
      </c>
      <c r="U1077" s="194" t="str">
        <f t="shared" si="476"/>
        <v/>
      </c>
      <c r="V1077" s="194" t="str">
        <f t="shared" si="477"/>
        <v/>
      </c>
      <c r="W1077" s="194" t="str">
        <f t="shared" si="478"/>
        <v/>
      </c>
      <c r="X1077" s="194" t="str">
        <f t="shared" si="479"/>
        <v/>
      </c>
      <c r="Y1077" s="194" t="str">
        <f t="shared" si="480"/>
        <v/>
      </c>
      <c r="Z1077" s="194" t="str">
        <f t="shared" si="481"/>
        <v/>
      </c>
      <c r="AA1077" s="194" t="str">
        <f t="shared" si="482"/>
        <v/>
      </c>
      <c r="AB1077" s="194" t="str">
        <f t="shared" si="483"/>
        <v/>
      </c>
      <c r="AC1077" s="194" t="str">
        <f t="shared" si="484"/>
        <v/>
      </c>
      <c r="AD1077" s="194" t="str">
        <f t="shared" si="485"/>
        <v/>
      </c>
      <c r="AE1077" s="194" t="str">
        <f t="shared" si="486"/>
        <v/>
      </c>
      <c r="AF1077" s="194" t="str">
        <f t="shared" si="487"/>
        <v/>
      </c>
      <c r="AG1077" s="194" t="str">
        <f t="shared" si="488"/>
        <v/>
      </c>
      <c r="AH1077" s="194" t="str">
        <f t="shared" si="489"/>
        <v/>
      </c>
      <c r="AI1077" s="194" t="str">
        <f t="shared" si="490"/>
        <v/>
      </c>
      <c r="AJ1077" s="194" t="str">
        <f t="shared" si="491"/>
        <v/>
      </c>
    </row>
    <row r="1078" spans="1:36" x14ac:dyDescent="0.5">
      <c r="A1078" s="226">
        <v>1076</v>
      </c>
      <c r="C1078" s="15" t="s">
        <v>2698</v>
      </c>
      <c r="D1078" s="16" t="s">
        <v>912</v>
      </c>
      <c r="E1078" s="26"/>
      <c r="F1078" s="28"/>
      <c r="G1078" s="17" t="str">
        <f t="shared" ca="1" si="467"/>
        <v/>
      </c>
      <c r="H1078" s="28"/>
      <c r="I1078" s="28"/>
      <c r="J1078" s="80"/>
      <c r="K1078" s="189">
        <f t="shared" si="494"/>
        <v>0</v>
      </c>
      <c r="L1078" s="26"/>
      <c r="M1078" s="194" t="str">
        <f t="shared" si="468"/>
        <v/>
      </c>
      <c r="N1078" s="194" t="str">
        <f t="shared" si="469"/>
        <v/>
      </c>
      <c r="O1078" s="194" t="str">
        <f t="shared" si="470"/>
        <v/>
      </c>
      <c r="P1078" s="194" t="str">
        <f t="shared" si="471"/>
        <v/>
      </c>
      <c r="Q1078" s="194" t="str">
        <f t="shared" si="472"/>
        <v/>
      </c>
      <c r="R1078" s="194" t="str">
        <f t="shared" si="473"/>
        <v/>
      </c>
      <c r="S1078" s="194" t="str">
        <f t="shared" si="474"/>
        <v/>
      </c>
      <c r="T1078" s="194" t="str">
        <f t="shared" si="475"/>
        <v/>
      </c>
      <c r="U1078" s="194" t="str">
        <f t="shared" si="476"/>
        <v/>
      </c>
      <c r="V1078" s="194" t="str">
        <f t="shared" si="477"/>
        <v/>
      </c>
      <c r="W1078" s="194" t="str">
        <f t="shared" si="478"/>
        <v/>
      </c>
      <c r="X1078" s="194" t="str">
        <f t="shared" si="479"/>
        <v/>
      </c>
      <c r="Y1078" s="194" t="str">
        <f t="shared" si="480"/>
        <v/>
      </c>
      <c r="Z1078" s="194" t="str">
        <f t="shared" si="481"/>
        <v/>
      </c>
      <c r="AA1078" s="194" t="str">
        <f t="shared" si="482"/>
        <v/>
      </c>
      <c r="AB1078" s="194" t="str">
        <f t="shared" si="483"/>
        <v/>
      </c>
      <c r="AC1078" s="194" t="str">
        <f t="shared" si="484"/>
        <v/>
      </c>
      <c r="AD1078" s="194" t="str">
        <f t="shared" si="485"/>
        <v/>
      </c>
      <c r="AE1078" s="194" t="str">
        <f t="shared" si="486"/>
        <v/>
      </c>
      <c r="AF1078" s="194" t="str">
        <f t="shared" si="487"/>
        <v/>
      </c>
      <c r="AG1078" s="194" t="str">
        <f t="shared" si="488"/>
        <v/>
      </c>
      <c r="AH1078" s="194" t="str">
        <f t="shared" si="489"/>
        <v/>
      </c>
      <c r="AI1078" s="194" t="str">
        <f t="shared" si="490"/>
        <v/>
      </c>
      <c r="AJ1078" s="194" t="str">
        <f t="shared" si="491"/>
        <v/>
      </c>
    </row>
    <row r="1079" spans="1:36" x14ac:dyDescent="0.5">
      <c r="A1079" s="226">
        <v>1077</v>
      </c>
      <c r="C1079" s="15" t="s">
        <v>2699</v>
      </c>
      <c r="D1079" s="16" t="s">
        <v>913</v>
      </c>
      <c r="E1079" s="26"/>
      <c r="F1079" s="28"/>
      <c r="G1079" s="17" t="str">
        <f t="shared" ca="1" si="467"/>
        <v/>
      </c>
      <c r="H1079" s="28"/>
      <c r="I1079" s="28"/>
      <c r="J1079" s="80"/>
      <c r="K1079" s="189">
        <f t="shared" si="494"/>
        <v>0</v>
      </c>
      <c r="L1079" s="26"/>
      <c r="M1079" s="194" t="str">
        <f t="shared" si="468"/>
        <v/>
      </c>
      <c r="N1079" s="194" t="str">
        <f t="shared" si="469"/>
        <v/>
      </c>
      <c r="O1079" s="194" t="str">
        <f t="shared" si="470"/>
        <v/>
      </c>
      <c r="P1079" s="194" t="str">
        <f t="shared" si="471"/>
        <v/>
      </c>
      <c r="Q1079" s="194" t="str">
        <f t="shared" si="472"/>
        <v/>
      </c>
      <c r="R1079" s="194" t="str">
        <f t="shared" si="473"/>
        <v/>
      </c>
      <c r="S1079" s="194" t="str">
        <f t="shared" si="474"/>
        <v/>
      </c>
      <c r="T1079" s="194" t="str">
        <f t="shared" si="475"/>
        <v/>
      </c>
      <c r="U1079" s="194" t="str">
        <f t="shared" si="476"/>
        <v/>
      </c>
      <c r="V1079" s="194" t="str">
        <f t="shared" si="477"/>
        <v/>
      </c>
      <c r="W1079" s="194" t="str">
        <f t="shared" si="478"/>
        <v/>
      </c>
      <c r="X1079" s="194" t="str">
        <f t="shared" si="479"/>
        <v/>
      </c>
      <c r="Y1079" s="194" t="str">
        <f t="shared" si="480"/>
        <v/>
      </c>
      <c r="Z1079" s="194" t="str">
        <f t="shared" si="481"/>
        <v/>
      </c>
      <c r="AA1079" s="194" t="str">
        <f t="shared" si="482"/>
        <v/>
      </c>
      <c r="AB1079" s="194" t="str">
        <f t="shared" si="483"/>
        <v/>
      </c>
      <c r="AC1079" s="194" t="str">
        <f t="shared" si="484"/>
        <v/>
      </c>
      <c r="AD1079" s="194" t="str">
        <f t="shared" si="485"/>
        <v/>
      </c>
      <c r="AE1079" s="194" t="str">
        <f t="shared" si="486"/>
        <v/>
      </c>
      <c r="AF1079" s="194" t="str">
        <f t="shared" si="487"/>
        <v/>
      </c>
      <c r="AG1079" s="194" t="str">
        <f t="shared" si="488"/>
        <v/>
      </c>
      <c r="AH1079" s="194" t="str">
        <f t="shared" si="489"/>
        <v/>
      </c>
      <c r="AI1079" s="194" t="str">
        <f t="shared" si="490"/>
        <v/>
      </c>
      <c r="AJ1079" s="194" t="str">
        <f t="shared" si="491"/>
        <v/>
      </c>
    </row>
    <row r="1080" spans="1:36" x14ac:dyDescent="0.5">
      <c r="A1080" s="226">
        <v>1078</v>
      </c>
      <c r="C1080" s="15" t="s">
        <v>2700</v>
      </c>
      <c r="D1080" s="16" t="s">
        <v>3469</v>
      </c>
      <c r="E1080" s="26"/>
      <c r="F1080" s="28"/>
      <c r="G1080" s="17" t="str">
        <f t="shared" ca="1" si="467"/>
        <v/>
      </c>
      <c r="H1080" s="28"/>
      <c r="I1080" s="28"/>
      <c r="J1080" s="80"/>
      <c r="K1080" s="189">
        <f t="shared" si="494"/>
        <v>0</v>
      </c>
      <c r="L1080" s="26"/>
      <c r="M1080" s="194" t="str">
        <f t="shared" si="468"/>
        <v/>
      </c>
      <c r="N1080" s="194" t="str">
        <f t="shared" si="469"/>
        <v/>
      </c>
      <c r="O1080" s="194" t="str">
        <f t="shared" si="470"/>
        <v/>
      </c>
      <c r="P1080" s="194" t="str">
        <f t="shared" si="471"/>
        <v/>
      </c>
      <c r="Q1080" s="194" t="str">
        <f t="shared" si="472"/>
        <v/>
      </c>
      <c r="R1080" s="194" t="str">
        <f t="shared" si="473"/>
        <v/>
      </c>
      <c r="S1080" s="194" t="str">
        <f t="shared" si="474"/>
        <v/>
      </c>
      <c r="T1080" s="194" t="str">
        <f t="shared" si="475"/>
        <v/>
      </c>
      <c r="U1080" s="194" t="str">
        <f t="shared" si="476"/>
        <v/>
      </c>
      <c r="V1080" s="194" t="str">
        <f t="shared" si="477"/>
        <v/>
      </c>
      <c r="W1080" s="194" t="str">
        <f t="shared" si="478"/>
        <v/>
      </c>
      <c r="X1080" s="194" t="str">
        <f t="shared" si="479"/>
        <v/>
      </c>
      <c r="Y1080" s="194" t="str">
        <f t="shared" si="480"/>
        <v/>
      </c>
      <c r="Z1080" s="194" t="str">
        <f t="shared" si="481"/>
        <v/>
      </c>
      <c r="AA1080" s="194" t="str">
        <f t="shared" si="482"/>
        <v/>
      </c>
      <c r="AB1080" s="194" t="str">
        <f t="shared" si="483"/>
        <v/>
      </c>
      <c r="AC1080" s="194" t="str">
        <f t="shared" si="484"/>
        <v/>
      </c>
      <c r="AD1080" s="194" t="str">
        <f t="shared" si="485"/>
        <v/>
      </c>
      <c r="AE1080" s="194" t="str">
        <f t="shared" si="486"/>
        <v/>
      </c>
      <c r="AF1080" s="194" t="str">
        <f t="shared" si="487"/>
        <v/>
      </c>
      <c r="AG1080" s="194" t="str">
        <f t="shared" si="488"/>
        <v/>
      </c>
      <c r="AH1080" s="194" t="str">
        <f t="shared" si="489"/>
        <v/>
      </c>
      <c r="AI1080" s="194" t="str">
        <f t="shared" si="490"/>
        <v/>
      </c>
      <c r="AJ1080" s="194" t="str">
        <f t="shared" si="491"/>
        <v/>
      </c>
    </row>
    <row r="1081" spans="1:36" x14ac:dyDescent="0.5">
      <c r="A1081" s="226">
        <v>1079</v>
      </c>
      <c r="C1081" s="15" t="s">
        <v>2697</v>
      </c>
      <c r="D1081" s="16" t="s">
        <v>911</v>
      </c>
      <c r="E1081" s="26"/>
      <c r="F1081" s="28"/>
      <c r="G1081" s="17" t="str">
        <f t="shared" ca="1" si="467"/>
        <v/>
      </c>
      <c r="H1081" s="28"/>
      <c r="I1081" s="28"/>
      <c r="J1081" s="80"/>
      <c r="K1081" s="189">
        <f t="shared" si="494"/>
        <v>0</v>
      </c>
      <c r="L1081" s="26"/>
      <c r="M1081" s="194" t="str">
        <f t="shared" si="468"/>
        <v/>
      </c>
      <c r="N1081" s="194" t="str">
        <f t="shared" si="469"/>
        <v/>
      </c>
      <c r="O1081" s="194" t="str">
        <f t="shared" si="470"/>
        <v/>
      </c>
      <c r="P1081" s="194" t="str">
        <f t="shared" si="471"/>
        <v/>
      </c>
      <c r="Q1081" s="194" t="str">
        <f t="shared" si="472"/>
        <v/>
      </c>
      <c r="R1081" s="194" t="str">
        <f t="shared" si="473"/>
        <v/>
      </c>
      <c r="S1081" s="194" t="str">
        <f t="shared" si="474"/>
        <v/>
      </c>
      <c r="T1081" s="194" t="str">
        <f t="shared" si="475"/>
        <v/>
      </c>
      <c r="U1081" s="194" t="str">
        <f t="shared" si="476"/>
        <v/>
      </c>
      <c r="V1081" s="194" t="str">
        <f t="shared" si="477"/>
        <v/>
      </c>
      <c r="W1081" s="194" t="str">
        <f t="shared" si="478"/>
        <v/>
      </c>
      <c r="X1081" s="194" t="str">
        <f t="shared" si="479"/>
        <v/>
      </c>
      <c r="Y1081" s="194" t="str">
        <f t="shared" si="480"/>
        <v/>
      </c>
      <c r="Z1081" s="194" t="str">
        <f t="shared" si="481"/>
        <v/>
      </c>
      <c r="AA1081" s="194" t="str">
        <f t="shared" si="482"/>
        <v/>
      </c>
      <c r="AB1081" s="194" t="str">
        <f t="shared" si="483"/>
        <v/>
      </c>
      <c r="AC1081" s="194" t="str">
        <f t="shared" si="484"/>
        <v/>
      </c>
      <c r="AD1081" s="194" t="str">
        <f t="shared" si="485"/>
        <v/>
      </c>
      <c r="AE1081" s="194" t="str">
        <f t="shared" si="486"/>
        <v/>
      </c>
      <c r="AF1081" s="194" t="str">
        <f t="shared" si="487"/>
        <v/>
      </c>
      <c r="AG1081" s="194" t="str">
        <f t="shared" si="488"/>
        <v/>
      </c>
      <c r="AH1081" s="194" t="str">
        <f t="shared" si="489"/>
        <v/>
      </c>
      <c r="AI1081" s="194" t="str">
        <f t="shared" si="490"/>
        <v/>
      </c>
      <c r="AJ1081" s="194" t="str">
        <f t="shared" si="491"/>
        <v/>
      </c>
    </row>
    <row r="1082" spans="1:36" x14ac:dyDescent="0.5">
      <c r="A1082" s="226">
        <v>1080</v>
      </c>
      <c r="C1082" s="15" t="s">
        <v>2701</v>
      </c>
      <c r="D1082" s="16" t="s">
        <v>914</v>
      </c>
      <c r="E1082" s="26"/>
      <c r="F1082" s="28"/>
      <c r="G1082" s="17" t="str">
        <f t="shared" ca="1" si="467"/>
        <v/>
      </c>
      <c r="H1082" s="28"/>
      <c r="I1082" s="28"/>
      <c r="J1082" s="80"/>
      <c r="K1082" s="189">
        <f t="shared" si="494"/>
        <v>0</v>
      </c>
      <c r="L1082" s="26"/>
      <c r="M1082" s="194" t="str">
        <f t="shared" si="468"/>
        <v/>
      </c>
      <c r="N1082" s="194" t="str">
        <f t="shared" si="469"/>
        <v/>
      </c>
      <c r="O1082" s="194" t="str">
        <f t="shared" si="470"/>
        <v/>
      </c>
      <c r="P1082" s="194" t="str">
        <f t="shared" si="471"/>
        <v/>
      </c>
      <c r="Q1082" s="194" t="str">
        <f t="shared" si="472"/>
        <v/>
      </c>
      <c r="R1082" s="194" t="str">
        <f t="shared" si="473"/>
        <v/>
      </c>
      <c r="S1082" s="194" t="str">
        <f t="shared" si="474"/>
        <v/>
      </c>
      <c r="T1082" s="194" t="str">
        <f t="shared" si="475"/>
        <v/>
      </c>
      <c r="U1082" s="194" t="str">
        <f t="shared" si="476"/>
        <v/>
      </c>
      <c r="V1082" s="194" t="str">
        <f t="shared" si="477"/>
        <v/>
      </c>
      <c r="W1082" s="194" t="str">
        <f t="shared" si="478"/>
        <v/>
      </c>
      <c r="X1082" s="194" t="str">
        <f t="shared" si="479"/>
        <v/>
      </c>
      <c r="Y1082" s="194" t="str">
        <f t="shared" si="480"/>
        <v/>
      </c>
      <c r="Z1082" s="194" t="str">
        <f t="shared" si="481"/>
        <v/>
      </c>
      <c r="AA1082" s="194" t="str">
        <f t="shared" si="482"/>
        <v/>
      </c>
      <c r="AB1082" s="194" t="str">
        <f t="shared" si="483"/>
        <v/>
      </c>
      <c r="AC1082" s="194" t="str">
        <f t="shared" si="484"/>
        <v/>
      </c>
      <c r="AD1082" s="194" t="str">
        <f t="shared" si="485"/>
        <v/>
      </c>
      <c r="AE1082" s="194" t="str">
        <f t="shared" si="486"/>
        <v/>
      </c>
      <c r="AF1082" s="194" t="str">
        <f t="shared" si="487"/>
        <v/>
      </c>
      <c r="AG1082" s="194" t="str">
        <f t="shared" si="488"/>
        <v/>
      </c>
      <c r="AH1082" s="194" t="str">
        <f t="shared" si="489"/>
        <v/>
      </c>
      <c r="AI1082" s="194" t="str">
        <f t="shared" si="490"/>
        <v/>
      </c>
      <c r="AJ1082" s="194" t="str">
        <f t="shared" si="491"/>
        <v/>
      </c>
    </row>
    <row r="1083" spans="1:36" x14ac:dyDescent="0.5">
      <c r="A1083" s="226">
        <v>1081</v>
      </c>
      <c r="C1083" s="15" t="s">
        <v>2703</v>
      </c>
      <c r="D1083" s="16" t="s">
        <v>916</v>
      </c>
      <c r="E1083" s="26"/>
      <c r="F1083" s="28"/>
      <c r="G1083" s="17" t="str">
        <f t="shared" ca="1" si="467"/>
        <v/>
      </c>
      <c r="H1083" s="28"/>
      <c r="I1083" s="28"/>
      <c r="J1083" s="80"/>
      <c r="K1083" s="189">
        <f t="shared" si="494"/>
        <v>0</v>
      </c>
      <c r="L1083" s="26"/>
      <c r="M1083" s="194" t="str">
        <f t="shared" si="468"/>
        <v/>
      </c>
      <c r="N1083" s="194" t="str">
        <f t="shared" si="469"/>
        <v/>
      </c>
      <c r="O1083" s="194" t="str">
        <f t="shared" si="470"/>
        <v/>
      </c>
      <c r="P1083" s="194" t="str">
        <f t="shared" si="471"/>
        <v/>
      </c>
      <c r="Q1083" s="194" t="str">
        <f t="shared" si="472"/>
        <v/>
      </c>
      <c r="R1083" s="194" t="str">
        <f t="shared" si="473"/>
        <v/>
      </c>
      <c r="S1083" s="194" t="str">
        <f t="shared" si="474"/>
        <v/>
      </c>
      <c r="T1083" s="194" t="str">
        <f t="shared" si="475"/>
        <v/>
      </c>
      <c r="U1083" s="194" t="str">
        <f t="shared" si="476"/>
        <v/>
      </c>
      <c r="V1083" s="194" t="str">
        <f t="shared" si="477"/>
        <v/>
      </c>
      <c r="W1083" s="194" t="str">
        <f t="shared" si="478"/>
        <v/>
      </c>
      <c r="X1083" s="194" t="str">
        <f t="shared" si="479"/>
        <v/>
      </c>
      <c r="Y1083" s="194" t="str">
        <f t="shared" si="480"/>
        <v/>
      </c>
      <c r="Z1083" s="194" t="str">
        <f t="shared" si="481"/>
        <v/>
      </c>
      <c r="AA1083" s="194" t="str">
        <f t="shared" si="482"/>
        <v/>
      </c>
      <c r="AB1083" s="194" t="str">
        <f t="shared" si="483"/>
        <v/>
      </c>
      <c r="AC1083" s="194" t="str">
        <f t="shared" si="484"/>
        <v/>
      </c>
      <c r="AD1083" s="194" t="str">
        <f t="shared" si="485"/>
        <v/>
      </c>
      <c r="AE1083" s="194" t="str">
        <f t="shared" si="486"/>
        <v/>
      </c>
      <c r="AF1083" s="194" t="str">
        <f t="shared" si="487"/>
        <v/>
      </c>
      <c r="AG1083" s="194" t="str">
        <f t="shared" si="488"/>
        <v/>
      </c>
      <c r="AH1083" s="194" t="str">
        <f t="shared" si="489"/>
        <v/>
      </c>
      <c r="AI1083" s="194" t="str">
        <f t="shared" si="490"/>
        <v/>
      </c>
      <c r="AJ1083" s="194" t="str">
        <f t="shared" si="491"/>
        <v/>
      </c>
    </row>
    <row r="1084" spans="1:36" x14ac:dyDescent="0.5">
      <c r="A1084" s="226">
        <v>1082</v>
      </c>
      <c r="C1084" s="15" t="s">
        <v>2704</v>
      </c>
      <c r="D1084" s="16" t="s">
        <v>917</v>
      </c>
      <c r="E1084" s="26"/>
      <c r="F1084" s="28"/>
      <c r="G1084" s="17" t="str">
        <f t="shared" ca="1" si="467"/>
        <v/>
      </c>
      <c r="H1084" s="28"/>
      <c r="I1084" s="28"/>
      <c r="J1084" s="80"/>
      <c r="K1084" s="189">
        <f t="shared" si="494"/>
        <v>0</v>
      </c>
      <c r="L1084" s="26"/>
      <c r="M1084" s="194" t="str">
        <f t="shared" si="468"/>
        <v/>
      </c>
      <c r="N1084" s="194" t="str">
        <f t="shared" si="469"/>
        <v/>
      </c>
      <c r="O1084" s="194" t="str">
        <f t="shared" si="470"/>
        <v/>
      </c>
      <c r="P1084" s="194" t="str">
        <f t="shared" si="471"/>
        <v/>
      </c>
      <c r="Q1084" s="194" t="str">
        <f t="shared" si="472"/>
        <v/>
      </c>
      <c r="R1084" s="194" t="str">
        <f t="shared" si="473"/>
        <v/>
      </c>
      <c r="S1084" s="194" t="str">
        <f t="shared" si="474"/>
        <v/>
      </c>
      <c r="T1084" s="194" t="str">
        <f t="shared" si="475"/>
        <v/>
      </c>
      <c r="U1084" s="194" t="str">
        <f t="shared" si="476"/>
        <v/>
      </c>
      <c r="V1084" s="194" t="str">
        <f t="shared" si="477"/>
        <v/>
      </c>
      <c r="W1084" s="194" t="str">
        <f t="shared" si="478"/>
        <v/>
      </c>
      <c r="X1084" s="194" t="str">
        <f t="shared" si="479"/>
        <v/>
      </c>
      <c r="Y1084" s="194" t="str">
        <f t="shared" si="480"/>
        <v/>
      </c>
      <c r="Z1084" s="194" t="str">
        <f t="shared" si="481"/>
        <v/>
      </c>
      <c r="AA1084" s="194" t="str">
        <f t="shared" si="482"/>
        <v/>
      </c>
      <c r="AB1084" s="194" t="str">
        <f t="shared" si="483"/>
        <v/>
      </c>
      <c r="AC1084" s="194" t="str">
        <f t="shared" si="484"/>
        <v/>
      </c>
      <c r="AD1084" s="194" t="str">
        <f t="shared" si="485"/>
        <v/>
      </c>
      <c r="AE1084" s="194" t="str">
        <f t="shared" si="486"/>
        <v/>
      </c>
      <c r="AF1084" s="194" t="str">
        <f t="shared" si="487"/>
        <v/>
      </c>
      <c r="AG1084" s="194" t="str">
        <f t="shared" si="488"/>
        <v/>
      </c>
      <c r="AH1084" s="194" t="str">
        <f t="shared" si="489"/>
        <v/>
      </c>
      <c r="AI1084" s="194" t="str">
        <f t="shared" si="490"/>
        <v/>
      </c>
      <c r="AJ1084" s="194" t="str">
        <f t="shared" si="491"/>
        <v/>
      </c>
    </row>
    <row r="1085" spans="1:36" x14ac:dyDescent="0.5">
      <c r="A1085" s="226">
        <v>1083</v>
      </c>
      <c r="C1085" s="15" t="s">
        <v>2705</v>
      </c>
      <c r="D1085" s="16" t="s">
        <v>918</v>
      </c>
      <c r="E1085" s="26"/>
      <c r="F1085" s="28"/>
      <c r="G1085" s="17" t="str">
        <f t="shared" ca="1" si="467"/>
        <v/>
      </c>
      <c r="H1085" s="28"/>
      <c r="I1085" s="28"/>
      <c r="J1085" s="80"/>
      <c r="K1085" s="189">
        <f t="shared" si="494"/>
        <v>0</v>
      </c>
      <c r="L1085" s="26"/>
      <c r="M1085" s="194" t="str">
        <f t="shared" si="468"/>
        <v/>
      </c>
      <c r="N1085" s="194" t="str">
        <f t="shared" si="469"/>
        <v/>
      </c>
      <c r="O1085" s="194" t="str">
        <f t="shared" si="470"/>
        <v/>
      </c>
      <c r="P1085" s="194" t="str">
        <f t="shared" si="471"/>
        <v/>
      </c>
      <c r="Q1085" s="194" t="str">
        <f t="shared" si="472"/>
        <v/>
      </c>
      <c r="R1085" s="194" t="str">
        <f t="shared" si="473"/>
        <v/>
      </c>
      <c r="S1085" s="194" t="str">
        <f t="shared" si="474"/>
        <v/>
      </c>
      <c r="T1085" s="194" t="str">
        <f t="shared" si="475"/>
        <v/>
      </c>
      <c r="U1085" s="194" t="str">
        <f t="shared" si="476"/>
        <v/>
      </c>
      <c r="V1085" s="194" t="str">
        <f t="shared" si="477"/>
        <v/>
      </c>
      <c r="W1085" s="194" t="str">
        <f t="shared" si="478"/>
        <v/>
      </c>
      <c r="X1085" s="194" t="str">
        <f t="shared" si="479"/>
        <v/>
      </c>
      <c r="Y1085" s="194" t="str">
        <f t="shared" si="480"/>
        <v/>
      </c>
      <c r="Z1085" s="194" t="str">
        <f t="shared" si="481"/>
        <v/>
      </c>
      <c r="AA1085" s="194" t="str">
        <f t="shared" si="482"/>
        <v/>
      </c>
      <c r="AB1085" s="194" t="str">
        <f t="shared" si="483"/>
        <v/>
      </c>
      <c r="AC1085" s="194" t="str">
        <f t="shared" si="484"/>
        <v/>
      </c>
      <c r="AD1085" s="194" t="str">
        <f t="shared" si="485"/>
        <v/>
      </c>
      <c r="AE1085" s="194" t="str">
        <f t="shared" si="486"/>
        <v/>
      </c>
      <c r="AF1085" s="194" t="str">
        <f t="shared" si="487"/>
        <v/>
      </c>
      <c r="AG1085" s="194" t="str">
        <f t="shared" si="488"/>
        <v/>
      </c>
      <c r="AH1085" s="194" t="str">
        <f t="shared" si="489"/>
        <v/>
      </c>
      <c r="AI1085" s="194" t="str">
        <f t="shared" si="490"/>
        <v/>
      </c>
      <c r="AJ1085" s="194" t="str">
        <f t="shared" si="491"/>
        <v/>
      </c>
    </row>
    <row r="1086" spans="1:36" x14ac:dyDescent="0.5">
      <c r="A1086" s="226">
        <v>1084</v>
      </c>
      <c r="C1086" s="15" t="s">
        <v>2706</v>
      </c>
      <c r="D1086" s="16" t="s">
        <v>919</v>
      </c>
      <c r="E1086" s="26"/>
      <c r="F1086" s="28"/>
      <c r="G1086" s="17" t="str">
        <f t="shared" ca="1" si="467"/>
        <v/>
      </c>
      <c r="H1086" s="28"/>
      <c r="I1086" s="28"/>
      <c r="J1086" s="80"/>
      <c r="K1086" s="189">
        <f t="shared" si="494"/>
        <v>0</v>
      </c>
      <c r="L1086" s="26"/>
      <c r="M1086" s="194" t="str">
        <f t="shared" si="468"/>
        <v/>
      </c>
      <c r="N1086" s="194" t="str">
        <f t="shared" si="469"/>
        <v/>
      </c>
      <c r="O1086" s="194" t="str">
        <f t="shared" si="470"/>
        <v/>
      </c>
      <c r="P1086" s="194" t="str">
        <f t="shared" si="471"/>
        <v/>
      </c>
      <c r="Q1086" s="194" t="str">
        <f t="shared" si="472"/>
        <v/>
      </c>
      <c r="R1086" s="194" t="str">
        <f t="shared" si="473"/>
        <v/>
      </c>
      <c r="S1086" s="194" t="str">
        <f t="shared" si="474"/>
        <v/>
      </c>
      <c r="T1086" s="194" t="str">
        <f t="shared" si="475"/>
        <v/>
      </c>
      <c r="U1086" s="194" t="str">
        <f t="shared" si="476"/>
        <v/>
      </c>
      <c r="V1086" s="194" t="str">
        <f t="shared" si="477"/>
        <v/>
      </c>
      <c r="W1086" s="194" t="str">
        <f t="shared" si="478"/>
        <v/>
      </c>
      <c r="X1086" s="194" t="str">
        <f t="shared" si="479"/>
        <v/>
      </c>
      <c r="Y1086" s="194" t="str">
        <f t="shared" si="480"/>
        <v/>
      </c>
      <c r="Z1086" s="194" t="str">
        <f t="shared" si="481"/>
        <v/>
      </c>
      <c r="AA1086" s="194" t="str">
        <f t="shared" si="482"/>
        <v/>
      </c>
      <c r="AB1086" s="194" t="str">
        <f t="shared" si="483"/>
        <v/>
      </c>
      <c r="AC1086" s="194" t="str">
        <f t="shared" si="484"/>
        <v/>
      </c>
      <c r="AD1086" s="194" t="str">
        <f t="shared" si="485"/>
        <v/>
      </c>
      <c r="AE1086" s="194" t="str">
        <f t="shared" si="486"/>
        <v/>
      </c>
      <c r="AF1086" s="194" t="str">
        <f t="shared" si="487"/>
        <v/>
      </c>
      <c r="AG1086" s="194" t="str">
        <f t="shared" si="488"/>
        <v/>
      </c>
      <c r="AH1086" s="194" t="str">
        <f t="shared" si="489"/>
        <v/>
      </c>
      <c r="AI1086" s="194" t="str">
        <f t="shared" si="490"/>
        <v/>
      </c>
      <c r="AJ1086" s="194" t="str">
        <f t="shared" si="491"/>
        <v/>
      </c>
    </row>
    <row r="1087" spans="1:36" x14ac:dyDescent="0.5">
      <c r="A1087" s="226">
        <v>1085</v>
      </c>
      <c r="C1087" s="15" t="s">
        <v>2702</v>
      </c>
      <c r="D1087" s="16" t="s">
        <v>915</v>
      </c>
      <c r="E1087" s="26"/>
      <c r="F1087" s="28"/>
      <c r="G1087" s="17" t="str">
        <f t="shared" ca="1" si="467"/>
        <v/>
      </c>
      <c r="H1087" s="28"/>
      <c r="I1087" s="28"/>
      <c r="J1087" s="80"/>
      <c r="K1087" s="189">
        <f t="shared" si="494"/>
        <v>0</v>
      </c>
      <c r="L1087" s="26"/>
      <c r="M1087" s="194" t="str">
        <f t="shared" si="468"/>
        <v/>
      </c>
      <c r="N1087" s="194" t="str">
        <f t="shared" si="469"/>
        <v/>
      </c>
      <c r="O1087" s="194" t="str">
        <f t="shared" si="470"/>
        <v/>
      </c>
      <c r="P1087" s="194" t="str">
        <f t="shared" si="471"/>
        <v/>
      </c>
      <c r="Q1087" s="194" t="str">
        <f t="shared" si="472"/>
        <v/>
      </c>
      <c r="R1087" s="194" t="str">
        <f t="shared" si="473"/>
        <v/>
      </c>
      <c r="S1087" s="194" t="str">
        <f t="shared" si="474"/>
        <v/>
      </c>
      <c r="T1087" s="194" t="str">
        <f t="shared" si="475"/>
        <v/>
      </c>
      <c r="U1087" s="194" t="str">
        <f t="shared" si="476"/>
        <v/>
      </c>
      <c r="V1087" s="194" t="str">
        <f t="shared" si="477"/>
        <v/>
      </c>
      <c r="W1087" s="194" t="str">
        <f t="shared" si="478"/>
        <v/>
      </c>
      <c r="X1087" s="194" t="str">
        <f t="shared" si="479"/>
        <v/>
      </c>
      <c r="Y1087" s="194" t="str">
        <f t="shared" si="480"/>
        <v/>
      </c>
      <c r="Z1087" s="194" t="str">
        <f t="shared" si="481"/>
        <v/>
      </c>
      <c r="AA1087" s="194" t="str">
        <f t="shared" si="482"/>
        <v/>
      </c>
      <c r="AB1087" s="194" t="str">
        <f t="shared" si="483"/>
        <v/>
      </c>
      <c r="AC1087" s="194" t="str">
        <f t="shared" si="484"/>
        <v/>
      </c>
      <c r="AD1087" s="194" t="str">
        <f t="shared" si="485"/>
        <v/>
      </c>
      <c r="AE1087" s="194" t="str">
        <f t="shared" si="486"/>
        <v/>
      </c>
      <c r="AF1087" s="194" t="str">
        <f t="shared" si="487"/>
        <v/>
      </c>
      <c r="AG1087" s="194" t="str">
        <f t="shared" si="488"/>
        <v/>
      </c>
      <c r="AH1087" s="194" t="str">
        <f t="shared" si="489"/>
        <v/>
      </c>
      <c r="AI1087" s="194" t="str">
        <f t="shared" si="490"/>
        <v/>
      </c>
      <c r="AJ1087" s="194" t="str">
        <f t="shared" si="491"/>
        <v/>
      </c>
    </row>
    <row r="1088" spans="1:36" x14ac:dyDescent="0.5">
      <c r="A1088" s="230">
        <v>1086</v>
      </c>
      <c r="B1088" s="231"/>
      <c r="C1088" s="15" t="s">
        <v>2708</v>
      </c>
      <c r="D1088" s="16" t="s">
        <v>921</v>
      </c>
      <c r="E1088" s="26"/>
      <c r="F1088" s="28"/>
      <c r="G1088" s="17" t="str">
        <f t="shared" ca="1" si="467"/>
        <v/>
      </c>
      <c r="H1088" s="28"/>
      <c r="I1088" s="28"/>
      <c r="J1088" s="80"/>
      <c r="K1088" s="189">
        <f t="shared" si="494"/>
        <v>0</v>
      </c>
      <c r="L1088" s="26"/>
      <c r="M1088" s="194" t="str">
        <f t="shared" si="468"/>
        <v/>
      </c>
      <c r="N1088" s="194" t="str">
        <f t="shared" si="469"/>
        <v/>
      </c>
      <c r="O1088" s="194" t="str">
        <f t="shared" si="470"/>
        <v/>
      </c>
      <c r="P1088" s="194" t="str">
        <f t="shared" si="471"/>
        <v/>
      </c>
      <c r="Q1088" s="194" t="str">
        <f t="shared" si="472"/>
        <v/>
      </c>
      <c r="R1088" s="194" t="str">
        <f t="shared" si="473"/>
        <v/>
      </c>
      <c r="S1088" s="194" t="str">
        <f t="shared" si="474"/>
        <v/>
      </c>
      <c r="T1088" s="194" t="str">
        <f t="shared" si="475"/>
        <v/>
      </c>
      <c r="U1088" s="194" t="str">
        <f t="shared" si="476"/>
        <v/>
      </c>
      <c r="V1088" s="194" t="str">
        <f t="shared" si="477"/>
        <v/>
      </c>
      <c r="W1088" s="194" t="str">
        <f t="shared" si="478"/>
        <v/>
      </c>
      <c r="X1088" s="194" t="str">
        <f t="shared" si="479"/>
        <v/>
      </c>
      <c r="Y1088" s="194" t="str">
        <f t="shared" si="480"/>
        <v/>
      </c>
      <c r="Z1088" s="194" t="str">
        <f t="shared" si="481"/>
        <v/>
      </c>
      <c r="AA1088" s="194" t="str">
        <f t="shared" si="482"/>
        <v/>
      </c>
      <c r="AB1088" s="194" t="str">
        <f t="shared" si="483"/>
        <v/>
      </c>
      <c r="AC1088" s="194" t="str">
        <f t="shared" si="484"/>
        <v/>
      </c>
      <c r="AD1088" s="194" t="str">
        <f t="shared" si="485"/>
        <v/>
      </c>
      <c r="AE1088" s="194" t="str">
        <f t="shared" si="486"/>
        <v/>
      </c>
      <c r="AF1088" s="194" t="str">
        <f t="shared" si="487"/>
        <v/>
      </c>
      <c r="AG1088" s="194" t="str">
        <f t="shared" si="488"/>
        <v/>
      </c>
      <c r="AH1088" s="194" t="str">
        <f t="shared" si="489"/>
        <v/>
      </c>
      <c r="AI1088" s="194" t="str">
        <f t="shared" si="490"/>
        <v/>
      </c>
      <c r="AJ1088" s="194" t="str">
        <f t="shared" si="491"/>
        <v/>
      </c>
    </row>
    <row r="1089" spans="1:36" s="92" customFormat="1" ht="20.25" thickBot="1" x14ac:dyDescent="0.55000000000000004">
      <c r="A1089" s="227">
        <v>1087</v>
      </c>
      <c r="B1089" s="220"/>
      <c r="C1089" s="93" t="s">
        <v>2707</v>
      </c>
      <c r="D1089" s="94" t="s">
        <v>920</v>
      </c>
      <c r="E1089" s="95"/>
      <c r="F1089" s="98"/>
      <c r="G1089" s="97" t="str">
        <f t="shared" ca="1" si="467"/>
        <v/>
      </c>
      <c r="H1089" s="98"/>
      <c r="I1089" s="98"/>
      <c r="J1089" s="102"/>
      <c r="K1089" s="190">
        <f t="shared" si="494"/>
        <v>0</v>
      </c>
      <c r="L1089" s="95"/>
      <c r="M1089" s="195" t="str">
        <f t="shared" si="468"/>
        <v/>
      </c>
      <c r="N1089" s="195" t="str">
        <f t="shared" si="469"/>
        <v/>
      </c>
      <c r="O1089" s="195" t="str">
        <f t="shared" si="470"/>
        <v/>
      </c>
      <c r="P1089" s="195" t="str">
        <f t="shared" si="471"/>
        <v/>
      </c>
      <c r="Q1089" s="195" t="str">
        <f t="shared" si="472"/>
        <v/>
      </c>
      <c r="R1089" s="195" t="str">
        <f t="shared" si="473"/>
        <v/>
      </c>
      <c r="S1089" s="195" t="str">
        <f t="shared" si="474"/>
        <v/>
      </c>
      <c r="T1089" s="195" t="str">
        <f t="shared" si="475"/>
        <v/>
      </c>
      <c r="U1089" s="195" t="str">
        <f t="shared" si="476"/>
        <v/>
      </c>
      <c r="V1089" s="195" t="str">
        <f t="shared" si="477"/>
        <v/>
      </c>
      <c r="W1089" s="195" t="str">
        <f t="shared" si="478"/>
        <v/>
      </c>
      <c r="X1089" s="195" t="str">
        <f t="shared" si="479"/>
        <v/>
      </c>
      <c r="Y1089" s="195" t="str">
        <f t="shared" si="480"/>
        <v/>
      </c>
      <c r="Z1089" s="195" t="str">
        <f t="shared" si="481"/>
        <v/>
      </c>
      <c r="AA1089" s="195" t="str">
        <f t="shared" si="482"/>
        <v/>
      </c>
      <c r="AB1089" s="195" t="str">
        <f t="shared" si="483"/>
        <v/>
      </c>
      <c r="AC1089" s="195" t="str">
        <f t="shared" si="484"/>
        <v/>
      </c>
      <c r="AD1089" s="195" t="str">
        <f t="shared" si="485"/>
        <v/>
      </c>
      <c r="AE1089" s="195" t="str">
        <f t="shared" si="486"/>
        <v/>
      </c>
      <c r="AF1089" s="195" t="str">
        <f t="shared" si="487"/>
        <v/>
      </c>
      <c r="AG1089" s="195" t="str">
        <f t="shared" si="488"/>
        <v/>
      </c>
      <c r="AH1089" s="195" t="str">
        <f t="shared" si="489"/>
        <v/>
      </c>
      <c r="AI1089" s="195" t="str">
        <f t="shared" si="490"/>
        <v/>
      </c>
      <c r="AJ1089" s="195" t="str">
        <f t="shared" si="491"/>
        <v/>
      </c>
    </row>
    <row r="1090" spans="1:36" x14ac:dyDescent="0.5">
      <c r="A1090" s="226">
        <v>1088</v>
      </c>
      <c r="C1090" s="85" t="s">
        <v>2711</v>
      </c>
      <c r="D1090" s="86" t="s">
        <v>924</v>
      </c>
      <c r="E1090" s="87"/>
      <c r="F1090" s="90"/>
      <c r="G1090" s="89" t="str">
        <f t="shared" ref="G1090:G1153" ca="1" si="495">IF(ISBLANK(F1090) = TRUE,"",INDIRECT(CONCATENATE("Day_",F1090)))</f>
        <v/>
      </c>
      <c r="H1090" s="90"/>
      <c r="I1090" s="90"/>
      <c r="J1090" s="91"/>
      <c r="K1090" s="118"/>
      <c r="L1090" s="87"/>
      <c r="M1090" s="193" t="str">
        <f t="shared" si="468"/>
        <v/>
      </c>
      <c r="N1090" s="193" t="str">
        <f t="shared" si="469"/>
        <v/>
      </c>
      <c r="O1090" s="193" t="str">
        <f t="shared" si="470"/>
        <v/>
      </c>
      <c r="P1090" s="193" t="str">
        <f t="shared" si="471"/>
        <v/>
      </c>
      <c r="Q1090" s="193" t="str">
        <f t="shared" si="472"/>
        <v/>
      </c>
      <c r="R1090" s="193" t="str">
        <f t="shared" si="473"/>
        <v/>
      </c>
      <c r="S1090" s="193" t="str">
        <f t="shared" si="474"/>
        <v/>
      </c>
      <c r="T1090" s="193" t="str">
        <f t="shared" si="475"/>
        <v/>
      </c>
      <c r="U1090" s="193" t="str">
        <f t="shared" si="476"/>
        <v/>
      </c>
      <c r="V1090" s="193" t="str">
        <f t="shared" si="477"/>
        <v/>
      </c>
      <c r="W1090" s="193" t="str">
        <f t="shared" si="478"/>
        <v/>
      </c>
      <c r="X1090" s="193" t="str">
        <f t="shared" si="479"/>
        <v/>
      </c>
      <c r="Y1090" s="193" t="str">
        <f t="shared" si="480"/>
        <v/>
      </c>
      <c r="Z1090" s="193" t="str">
        <f t="shared" si="481"/>
        <v/>
      </c>
      <c r="AA1090" s="193" t="str">
        <f t="shared" si="482"/>
        <v/>
      </c>
      <c r="AB1090" s="193" t="str">
        <f t="shared" si="483"/>
        <v/>
      </c>
      <c r="AC1090" s="193" t="str">
        <f t="shared" si="484"/>
        <v/>
      </c>
      <c r="AD1090" s="193" t="str">
        <f t="shared" si="485"/>
        <v/>
      </c>
      <c r="AE1090" s="193" t="str">
        <f t="shared" si="486"/>
        <v/>
      </c>
      <c r="AF1090" s="193" t="str">
        <f t="shared" si="487"/>
        <v/>
      </c>
      <c r="AG1090" s="193" t="str">
        <f t="shared" si="488"/>
        <v/>
      </c>
      <c r="AH1090" s="193" t="str">
        <f t="shared" si="489"/>
        <v/>
      </c>
      <c r="AI1090" s="193" t="str">
        <f t="shared" si="490"/>
        <v/>
      </c>
      <c r="AJ1090" s="193" t="str">
        <f t="shared" si="491"/>
        <v/>
      </c>
    </row>
    <row r="1091" spans="1:36" x14ac:dyDescent="0.5">
      <c r="A1091" s="226">
        <v>1089</v>
      </c>
      <c r="C1091" s="15" t="s">
        <v>2712</v>
      </c>
      <c r="D1091" s="16" t="s">
        <v>925</v>
      </c>
      <c r="E1091" s="26"/>
      <c r="F1091" s="28"/>
      <c r="G1091" s="17" t="str">
        <f t="shared" ca="1" si="495"/>
        <v/>
      </c>
      <c r="H1091" s="28"/>
      <c r="I1091" s="28"/>
      <c r="J1091" s="30"/>
      <c r="K1091" s="189">
        <f t="shared" ref="K1091:K1103" si="496">$K$1090</f>
        <v>0</v>
      </c>
      <c r="L1091" s="26"/>
      <c r="M1091" s="194" t="str">
        <f t="shared" ref="M1091:M1154" si="497">IF(K1091=1, IF(H1091&gt;0, H1091, ""), "")</f>
        <v/>
      </c>
      <c r="N1091" s="194" t="str">
        <f t="shared" ref="N1091:N1154" si="498">IF(K1091=1, IF(F1091&gt;0, 1, ""), "")</f>
        <v/>
      </c>
      <c r="O1091" s="194" t="str">
        <f t="shared" ref="O1091:O1154" si="499">IF(K1091=2, IF(H1091&gt;0, H1091, ""), "")</f>
        <v/>
      </c>
      <c r="P1091" s="194" t="str">
        <f t="shared" ref="P1091:P1154" si="500">IF(K1091=2, IF(F1091&gt;0, 1, ""), "")</f>
        <v/>
      </c>
      <c r="Q1091" s="194" t="str">
        <f t="shared" ref="Q1091:Q1154" si="501">IF(K1091=3, IF(H1091&gt;0, H1091, ""), "")</f>
        <v/>
      </c>
      <c r="R1091" s="194" t="str">
        <f t="shared" ref="R1091:R1154" si="502">IF(K1091=3, IF(F1091&gt;0, 1, ""), "")</f>
        <v/>
      </c>
      <c r="S1091" s="194" t="str">
        <f t="shared" ref="S1091:S1154" si="503">IF(K1091=4, IF(H1091&gt;0, H1091, ""), "")</f>
        <v/>
      </c>
      <c r="T1091" s="194" t="str">
        <f t="shared" ref="T1091:T1154" si="504">IF(K1091=4, IF(F1091&gt;0, 1, ""), "")</f>
        <v/>
      </c>
      <c r="U1091" s="194" t="str">
        <f t="shared" ref="U1091:U1154" si="505">IF(K1091=5, IF(H1091&gt;0, H1091, ""), "")</f>
        <v/>
      </c>
      <c r="V1091" s="194" t="str">
        <f t="shared" ref="V1091:V1154" si="506">IF(K1091=5, IF(F1091&gt;0, 1, ""), "")</f>
        <v/>
      </c>
      <c r="W1091" s="194" t="str">
        <f t="shared" ref="W1091:W1154" si="507">IF(K1091=6, IF(H1091&gt;0, H1091, ""), "")</f>
        <v/>
      </c>
      <c r="X1091" s="194" t="str">
        <f t="shared" ref="X1091:X1154" si="508">IF(K1091=6, IF(F1091&gt;0, 1, ""), "")</f>
        <v/>
      </c>
      <c r="Y1091" s="194" t="str">
        <f t="shared" ref="Y1091:Y1154" si="509">IF(K1091=7, IF(H1091&gt;0, H1091, ""), "")</f>
        <v/>
      </c>
      <c r="Z1091" s="194" t="str">
        <f t="shared" ref="Z1091:Z1154" si="510">IF(K1091=7, IF(F1091&gt;0, 1, ""), "")</f>
        <v/>
      </c>
      <c r="AA1091" s="194" t="str">
        <f t="shared" ref="AA1091:AA1154" si="511">IF(K1091=8, IF(H1091&gt;0, H1091, ""), "")</f>
        <v/>
      </c>
      <c r="AB1091" s="194" t="str">
        <f t="shared" ref="AB1091:AB1154" si="512">IF(K1091=8, IF(F1091&gt;0, 1, ""), "")</f>
        <v/>
      </c>
      <c r="AC1091" s="194" t="str">
        <f t="shared" ref="AC1091:AC1154" si="513">IF(K1091=9, IF(H1091&gt;0, H1091, ""), "")</f>
        <v/>
      </c>
      <c r="AD1091" s="194" t="str">
        <f t="shared" ref="AD1091:AD1154" si="514">IF(K1091=9, IF(F1091&gt;0, 1, ""), "")</f>
        <v/>
      </c>
      <c r="AE1091" s="194" t="str">
        <f t="shared" ref="AE1091:AE1154" si="515">IF(K1091=10, IF(H1091&gt;0, H1091, ""), "")</f>
        <v/>
      </c>
      <c r="AF1091" s="194" t="str">
        <f t="shared" ref="AF1091:AF1154" si="516">IF(K1091=10, IF(F1091&gt;0, 1, ""), "")</f>
        <v/>
      </c>
      <c r="AG1091" s="194" t="str">
        <f t="shared" ref="AG1091:AG1154" si="517">IF(K1091=11, IF(H1091&gt;0, H1091, ""), "")</f>
        <v/>
      </c>
      <c r="AH1091" s="194" t="str">
        <f t="shared" ref="AH1091:AH1154" si="518">IF(K1091=11, IF(F1091&gt;0, 1, ""), "")</f>
        <v/>
      </c>
      <c r="AI1091" s="194" t="str">
        <f t="shared" ref="AI1091:AI1154" si="519">IF(K1091=12, IF(H1091&gt;0, H1091, ""), "")</f>
        <v/>
      </c>
      <c r="AJ1091" s="194" t="str">
        <f t="shared" ref="AJ1091:AJ1154" si="520">IF(K1091=12, IF(F1091&gt;0, 1, ""), "")</f>
        <v/>
      </c>
    </row>
    <row r="1092" spans="1:36" x14ac:dyDescent="0.5">
      <c r="A1092" s="226">
        <v>1090</v>
      </c>
      <c r="C1092" s="15" t="s">
        <v>2710</v>
      </c>
      <c r="D1092" s="16" t="s">
        <v>923</v>
      </c>
      <c r="E1092" s="26"/>
      <c r="F1092" s="28"/>
      <c r="G1092" s="17" t="str">
        <f t="shared" ca="1" si="495"/>
        <v/>
      </c>
      <c r="H1092" s="28"/>
      <c r="I1092" s="28"/>
      <c r="J1092" s="30"/>
      <c r="K1092" s="189">
        <f t="shared" si="496"/>
        <v>0</v>
      </c>
      <c r="L1092" s="26"/>
      <c r="M1092" s="194" t="str">
        <f t="shared" si="497"/>
        <v/>
      </c>
      <c r="N1092" s="194" t="str">
        <f t="shared" si="498"/>
        <v/>
      </c>
      <c r="O1092" s="194" t="str">
        <f t="shared" si="499"/>
        <v/>
      </c>
      <c r="P1092" s="194" t="str">
        <f t="shared" si="500"/>
        <v/>
      </c>
      <c r="Q1092" s="194" t="str">
        <f t="shared" si="501"/>
        <v/>
      </c>
      <c r="R1092" s="194" t="str">
        <f t="shared" si="502"/>
        <v/>
      </c>
      <c r="S1092" s="194" t="str">
        <f t="shared" si="503"/>
        <v/>
      </c>
      <c r="T1092" s="194" t="str">
        <f t="shared" si="504"/>
        <v/>
      </c>
      <c r="U1092" s="194" t="str">
        <f t="shared" si="505"/>
        <v/>
      </c>
      <c r="V1092" s="194" t="str">
        <f t="shared" si="506"/>
        <v/>
      </c>
      <c r="W1092" s="194" t="str">
        <f t="shared" si="507"/>
        <v/>
      </c>
      <c r="X1092" s="194" t="str">
        <f t="shared" si="508"/>
        <v/>
      </c>
      <c r="Y1092" s="194" t="str">
        <f t="shared" si="509"/>
        <v/>
      </c>
      <c r="Z1092" s="194" t="str">
        <f t="shared" si="510"/>
        <v/>
      </c>
      <c r="AA1092" s="194" t="str">
        <f t="shared" si="511"/>
        <v/>
      </c>
      <c r="AB1092" s="194" t="str">
        <f t="shared" si="512"/>
        <v/>
      </c>
      <c r="AC1092" s="194" t="str">
        <f t="shared" si="513"/>
        <v/>
      </c>
      <c r="AD1092" s="194" t="str">
        <f t="shared" si="514"/>
        <v/>
      </c>
      <c r="AE1092" s="194" t="str">
        <f t="shared" si="515"/>
        <v/>
      </c>
      <c r="AF1092" s="194" t="str">
        <f t="shared" si="516"/>
        <v/>
      </c>
      <c r="AG1092" s="194" t="str">
        <f t="shared" si="517"/>
        <v/>
      </c>
      <c r="AH1092" s="194" t="str">
        <f t="shared" si="518"/>
        <v/>
      </c>
      <c r="AI1092" s="194" t="str">
        <f t="shared" si="519"/>
        <v/>
      </c>
      <c r="AJ1092" s="194" t="str">
        <f t="shared" si="520"/>
        <v/>
      </c>
    </row>
    <row r="1093" spans="1:36" x14ac:dyDescent="0.5">
      <c r="A1093" s="226">
        <v>1091</v>
      </c>
      <c r="C1093" s="15" t="s">
        <v>2713</v>
      </c>
      <c r="D1093" s="16" t="s">
        <v>926</v>
      </c>
      <c r="E1093" s="26"/>
      <c r="F1093" s="28"/>
      <c r="G1093" s="17" t="str">
        <f t="shared" ca="1" si="495"/>
        <v/>
      </c>
      <c r="H1093" s="28"/>
      <c r="I1093" s="28"/>
      <c r="J1093" s="30"/>
      <c r="K1093" s="189">
        <f t="shared" si="496"/>
        <v>0</v>
      </c>
      <c r="L1093" s="26"/>
      <c r="M1093" s="194" t="str">
        <f t="shared" si="497"/>
        <v/>
      </c>
      <c r="N1093" s="194" t="str">
        <f t="shared" si="498"/>
        <v/>
      </c>
      <c r="O1093" s="194" t="str">
        <f t="shared" si="499"/>
        <v/>
      </c>
      <c r="P1093" s="194" t="str">
        <f t="shared" si="500"/>
        <v/>
      </c>
      <c r="Q1093" s="194" t="str">
        <f t="shared" si="501"/>
        <v/>
      </c>
      <c r="R1093" s="194" t="str">
        <f t="shared" si="502"/>
        <v/>
      </c>
      <c r="S1093" s="194" t="str">
        <f t="shared" si="503"/>
        <v/>
      </c>
      <c r="T1093" s="194" t="str">
        <f t="shared" si="504"/>
        <v/>
      </c>
      <c r="U1093" s="194" t="str">
        <f t="shared" si="505"/>
        <v/>
      </c>
      <c r="V1093" s="194" t="str">
        <f t="shared" si="506"/>
        <v/>
      </c>
      <c r="W1093" s="194" t="str">
        <f t="shared" si="507"/>
        <v/>
      </c>
      <c r="X1093" s="194" t="str">
        <f t="shared" si="508"/>
        <v/>
      </c>
      <c r="Y1093" s="194" t="str">
        <f t="shared" si="509"/>
        <v/>
      </c>
      <c r="Z1093" s="194" t="str">
        <f t="shared" si="510"/>
        <v/>
      </c>
      <c r="AA1093" s="194" t="str">
        <f t="shared" si="511"/>
        <v/>
      </c>
      <c r="AB1093" s="194" t="str">
        <f t="shared" si="512"/>
        <v/>
      </c>
      <c r="AC1093" s="194" t="str">
        <f t="shared" si="513"/>
        <v/>
      </c>
      <c r="AD1093" s="194" t="str">
        <f t="shared" si="514"/>
        <v/>
      </c>
      <c r="AE1093" s="194" t="str">
        <f t="shared" si="515"/>
        <v/>
      </c>
      <c r="AF1093" s="194" t="str">
        <f t="shared" si="516"/>
        <v/>
      </c>
      <c r="AG1093" s="194" t="str">
        <f t="shared" si="517"/>
        <v/>
      </c>
      <c r="AH1093" s="194" t="str">
        <f t="shared" si="518"/>
        <v/>
      </c>
      <c r="AI1093" s="194" t="str">
        <f t="shared" si="519"/>
        <v/>
      </c>
      <c r="AJ1093" s="194" t="str">
        <f t="shared" si="520"/>
        <v/>
      </c>
    </row>
    <row r="1094" spans="1:36" x14ac:dyDescent="0.5">
      <c r="A1094" s="226">
        <v>1092</v>
      </c>
      <c r="C1094" s="15" t="s">
        <v>2714</v>
      </c>
      <c r="D1094" s="16" t="s">
        <v>927</v>
      </c>
      <c r="E1094" s="26"/>
      <c r="F1094" s="28"/>
      <c r="G1094" s="17" t="str">
        <f t="shared" ca="1" si="495"/>
        <v/>
      </c>
      <c r="H1094" s="28"/>
      <c r="I1094" s="28"/>
      <c r="J1094" s="30"/>
      <c r="K1094" s="189">
        <f t="shared" si="496"/>
        <v>0</v>
      </c>
      <c r="L1094" s="26"/>
      <c r="M1094" s="194" t="str">
        <f t="shared" si="497"/>
        <v/>
      </c>
      <c r="N1094" s="194" t="str">
        <f t="shared" si="498"/>
        <v/>
      </c>
      <c r="O1094" s="194" t="str">
        <f t="shared" si="499"/>
        <v/>
      </c>
      <c r="P1094" s="194" t="str">
        <f t="shared" si="500"/>
        <v/>
      </c>
      <c r="Q1094" s="194" t="str">
        <f t="shared" si="501"/>
        <v/>
      </c>
      <c r="R1094" s="194" t="str">
        <f t="shared" si="502"/>
        <v/>
      </c>
      <c r="S1094" s="194" t="str">
        <f t="shared" si="503"/>
        <v/>
      </c>
      <c r="T1094" s="194" t="str">
        <f t="shared" si="504"/>
        <v/>
      </c>
      <c r="U1094" s="194" t="str">
        <f t="shared" si="505"/>
        <v/>
      </c>
      <c r="V1094" s="194" t="str">
        <f t="shared" si="506"/>
        <v/>
      </c>
      <c r="W1094" s="194" t="str">
        <f t="shared" si="507"/>
        <v/>
      </c>
      <c r="X1094" s="194" t="str">
        <f t="shared" si="508"/>
        <v/>
      </c>
      <c r="Y1094" s="194" t="str">
        <f t="shared" si="509"/>
        <v/>
      </c>
      <c r="Z1094" s="194" t="str">
        <f t="shared" si="510"/>
        <v/>
      </c>
      <c r="AA1094" s="194" t="str">
        <f t="shared" si="511"/>
        <v/>
      </c>
      <c r="AB1094" s="194" t="str">
        <f t="shared" si="512"/>
        <v/>
      </c>
      <c r="AC1094" s="194" t="str">
        <f t="shared" si="513"/>
        <v/>
      </c>
      <c r="AD1094" s="194" t="str">
        <f t="shared" si="514"/>
        <v/>
      </c>
      <c r="AE1094" s="194" t="str">
        <f t="shared" si="515"/>
        <v/>
      </c>
      <c r="AF1094" s="194" t="str">
        <f t="shared" si="516"/>
        <v/>
      </c>
      <c r="AG1094" s="194" t="str">
        <f t="shared" si="517"/>
        <v/>
      </c>
      <c r="AH1094" s="194" t="str">
        <f t="shared" si="518"/>
        <v/>
      </c>
      <c r="AI1094" s="194" t="str">
        <f t="shared" si="519"/>
        <v/>
      </c>
      <c r="AJ1094" s="194" t="str">
        <f t="shared" si="520"/>
        <v/>
      </c>
    </row>
    <row r="1095" spans="1:36" x14ac:dyDescent="0.5">
      <c r="A1095" s="226">
        <v>1093</v>
      </c>
      <c r="C1095" s="15" t="s">
        <v>2715</v>
      </c>
      <c r="D1095" s="16" t="s">
        <v>928</v>
      </c>
      <c r="E1095" s="26"/>
      <c r="F1095" s="28"/>
      <c r="G1095" s="17" t="str">
        <f t="shared" ca="1" si="495"/>
        <v/>
      </c>
      <c r="H1095" s="28"/>
      <c r="I1095" s="28"/>
      <c r="J1095" s="30"/>
      <c r="K1095" s="189">
        <f t="shared" si="496"/>
        <v>0</v>
      </c>
      <c r="L1095" s="26"/>
      <c r="M1095" s="194" t="str">
        <f t="shared" si="497"/>
        <v/>
      </c>
      <c r="N1095" s="194" t="str">
        <f t="shared" si="498"/>
        <v/>
      </c>
      <c r="O1095" s="194" t="str">
        <f t="shared" si="499"/>
        <v/>
      </c>
      <c r="P1095" s="194" t="str">
        <f t="shared" si="500"/>
        <v/>
      </c>
      <c r="Q1095" s="194" t="str">
        <f t="shared" si="501"/>
        <v/>
      </c>
      <c r="R1095" s="194" t="str">
        <f t="shared" si="502"/>
        <v/>
      </c>
      <c r="S1095" s="194" t="str">
        <f t="shared" si="503"/>
        <v/>
      </c>
      <c r="T1095" s="194" t="str">
        <f t="shared" si="504"/>
        <v/>
      </c>
      <c r="U1095" s="194" t="str">
        <f t="shared" si="505"/>
        <v/>
      </c>
      <c r="V1095" s="194" t="str">
        <f t="shared" si="506"/>
        <v/>
      </c>
      <c r="W1095" s="194" t="str">
        <f t="shared" si="507"/>
        <v/>
      </c>
      <c r="X1095" s="194" t="str">
        <f t="shared" si="508"/>
        <v/>
      </c>
      <c r="Y1095" s="194" t="str">
        <f t="shared" si="509"/>
        <v/>
      </c>
      <c r="Z1095" s="194" t="str">
        <f t="shared" si="510"/>
        <v/>
      </c>
      <c r="AA1095" s="194" t="str">
        <f t="shared" si="511"/>
        <v/>
      </c>
      <c r="AB1095" s="194" t="str">
        <f t="shared" si="512"/>
        <v/>
      </c>
      <c r="AC1095" s="194" t="str">
        <f t="shared" si="513"/>
        <v/>
      </c>
      <c r="AD1095" s="194" t="str">
        <f t="shared" si="514"/>
        <v/>
      </c>
      <c r="AE1095" s="194" t="str">
        <f t="shared" si="515"/>
        <v/>
      </c>
      <c r="AF1095" s="194" t="str">
        <f t="shared" si="516"/>
        <v/>
      </c>
      <c r="AG1095" s="194" t="str">
        <f t="shared" si="517"/>
        <v/>
      </c>
      <c r="AH1095" s="194" t="str">
        <f t="shared" si="518"/>
        <v/>
      </c>
      <c r="AI1095" s="194" t="str">
        <f t="shared" si="519"/>
        <v/>
      </c>
      <c r="AJ1095" s="194" t="str">
        <f t="shared" si="520"/>
        <v/>
      </c>
    </row>
    <row r="1096" spans="1:36" x14ac:dyDescent="0.5">
      <c r="A1096" s="226">
        <v>1094</v>
      </c>
      <c r="C1096" s="15" t="s">
        <v>2716</v>
      </c>
      <c r="D1096" s="16" t="s">
        <v>929</v>
      </c>
      <c r="E1096" s="26"/>
      <c r="F1096" s="28"/>
      <c r="G1096" s="17" t="str">
        <f t="shared" ca="1" si="495"/>
        <v/>
      </c>
      <c r="H1096" s="28"/>
      <c r="I1096" s="28"/>
      <c r="J1096" s="30"/>
      <c r="K1096" s="189">
        <f t="shared" si="496"/>
        <v>0</v>
      </c>
      <c r="L1096" s="26"/>
      <c r="M1096" s="194" t="str">
        <f t="shared" si="497"/>
        <v/>
      </c>
      <c r="N1096" s="194" t="str">
        <f t="shared" si="498"/>
        <v/>
      </c>
      <c r="O1096" s="194" t="str">
        <f t="shared" si="499"/>
        <v/>
      </c>
      <c r="P1096" s="194" t="str">
        <f t="shared" si="500"/>
        <v/>
      </c>
      <c r="Q1096" s="194" t="str">
        <f t="shared" si="501"/>
        <v/>
      </c>
      <c r="R1096" s="194" t="str">
        <f t="shared" si="502"/>
        <v/>
      </c>
      <c r="S1096" s="194" t="str">
        <f t="shared" si="503"/>
        <v/>
      </c>
      <c r="T1096" s="194" t="str">
        <f t="shared" si="504"/>
        <v/>
      </c>
      <c r="U1096" s="194" t="str">
        <f t="shared" si="505"/>
        <v/>
      </c>
      <c r="V1096" s="194" t="str">
        <f t="shared" si="506"/>
        <v/>
      </c>
      <c r="W1096" s="194" t="str">
        <f t="shared" si="507"/>
        <v/>
      </c>
      <c r="X1096" s="194" t="str">
        <f t="shared" si="508"/>
        <v/>
      </c>
      <c r="Y1096" s="194" t="str">
        <f t="shared" si="509"/>
        <v/>
      </c>
      <c r="Z1096" s="194" t="str">
        <f t="shared" si="510"/>
        <v/>
      </c>
      <c r="AA1096" s="194" t="str">
        <f t="shared" si="511"/>
        <v/>
      </c>
      <c r="AB1096" s="194" t="str">
        <f t="shared" si="512"/>
        <v/>
      </c>
      <c r="AC1096" s="194" t="str">
        <f t="shared" si="513"/>
        <v/>
      </c>
      <c r="AD1096" s="194" t="str">
        <f t="shared" si="514"/>
        <v/>
      </c>
      <c r="AE1096" s="194" t="str">
        <f t="shared" si="515"/>
        <v/>
      </c>
      <c r="AF1096" s="194" t="str">
        <f t="shared" si="516"/>
        <v/>
      </c>
      <c r="AG1096" s="194" t="str">
        <f t="shared" si="517"/>
        <v/>
      </c>
      <c r="AH1096" s="194" t="str">
        <f t="shared" si="518"/>
        <v/>
      </c>
      <c r="AI1096" s="194" t="str">
        <f t="shared" si="519"/>
        <v/>
      </c>
      <c r="AJ1096" s="194" t="str">
        <f t="shared" si="520"/>
        <v/>
      </c>
    </row>
    <row r="1097" spans="1:36" x14ac:dyDescent="0.5">
      <c r="A1097" s="226">
        <v>1095</v>
      </c>
      <c r="C1097" s="15" t="s">
        <v>2717</v>
      </c>
      <c r="D1097" s="16" t="s">
        <v>930</v>
      </c>
      <c r="E1097" s="26"/>
      <c r="F1097" s="28"/>
      <c r="G1097" s="17" t="str">
        <f t="shared" ca="1" si="495"/>
        <v/>
      </c>
      <c r="H1097" s="28"/>
      <c r="I1097" s="28"/>
      <c r="J1097" s="30"/>
      <c r="K1097" s="189">
        <f t="shared" si="496"/>
        <v>0</v>
      </c>
      <c r="L1097" s="26"/>
      <c r="M1097" s="194" t="str">
        <f t="shared" si="497"/>
        <v/>
      </c>
      <c r="N1097" s="194" t="str">
        <f t="shared" si="498"/>
        <v/>
      </c>
      <c r="O1097" s="194" t="str">
        <f t="shared" si="499"/>
        <v/>
      </c>
      <c r="P1097" s="194" t="str">
        <f t="shared" si="500"/>
        <v/>
      </c>
      <c r="Q1097" s="194" t="str">
        <f t="shared" si="501"/>
        <v/>
      </c>
      <c r="R1097" s="194" t="str">
        <f t="shared" si="502"/>
        <v/>
      </c>
      <c r="S1097" s="194" t="str">
        <f t="shared" si="503"/>
        <v/>
      </c>
      <c r="T1097" s="194" t="str">
        <f t="shared" si="504"/>
        <v/>
      </c>
      <c r="U1097" s="194" t="str">
        <f t="shared" si="505"/>
        <v/>
      </c>
      <c r="V1097" s="194" t="str">
        <f t="shared" si="506"/>
        <v/>
      </c>
      <c r="W1097" s="194" t="str">
        <f t="shared" si="507"/>
        <v/>
      </c>
      <c r="X1097" s="194" t="str">
        <f t="shared" si="508"/>
        <v/>
      </c>
      <c r="Y1097" s="194" t="str">
        <f t="shared" si="509"/>
        <v/>
      </c>
      <c r="Z1097" s="194" t="str">
        <f t="shared" si="510"/>
        <v/>
      </c>
      <c r="AA1097" s="194" t="str">
        <f t="shared" si="511"/>
        <v/>
      </c>
      <c r="AB1097" s="194" t="str">
        <f t="shared" si="512"/>
        <v/>
      </c>
      <c r="AC1097" s="194" t="str">
        <f t="shared" si="513"/>
        <v/>
      </c>
      <c r="AD1097" s="194" t="str">
        <f t="shared" si="514"/>
        <v/>
      </c>
      <c r="AE1097" s="194" t="str">
        <f t="shared" si="515"/>
        <v/>
      </c>
      <c r="AF1097" s="194" t="str">
        <f t="shared" si="516"/>
        <v/>
      </c>
      <c r="AG1097" s="194" t="str">
        <f t="shared" si="517"/>
        <v/>
      </c>
      <c r="AH1097" s="194" t="str">
        <f t="shared" si="518"/>
        <v/>
      </c>
      <c r="AI1097" s="194" t="str">
        <f t="shared" si="519"/>
        <v/>
      </c>
      <c r="AJ1097" s="194" t="str">
        <f t="shared" si="520"/>
        <v/>
      </c>
    </row>
    <row r="1098" spans="1:36" x14ac:dyDescent="0.5">
      <c r="A1098" s="226">
        <v>1096</v>
      </c>
      <c r="C1098" s="15" t="s">
        <v>2719</v>
      </c>
      <c r="D1098" s="16" t="s">
        <v>932</v>
      </c>
      <c r="E1098" s="26"/>
      <c r="F1098" s="28"/>
      <c r="G1098" s="17" t="str">
        <f t="shared" ca="1" si="495"/>
        <v/>
      </c>
      <c r="H1098" s="28"/>
      <c r="I1098" s="28"/>
      <c r="J1098" s="30"/>
      <c r="K1098" s="189">
        <f t="shared" si="496"/>
        <v>0</v>
      </c>
      <c r="L1098" s="26"/>
      <c r="M1098" s="194" t="str">
        <f t="shared" si="497"/>
        <v/>
      </c>
      <c r="N1098" s="194" t="str">
        <f t="shared" si="498"/>
        <v/>
      </c>
      <c r="O1098" s="194" t="str">
        <f t="shared" si="499"/>
        <v/>
      </c>
      <c r="P1098" s="194" t="str">
        <f t="shared" si="500"/>
        <v/>
      </c>
      <c r="Q1098" s="194" t="str">
        <f t="shared" si="501"/>
        <v/>
      </c>
      <c r="R1098" s="194" t="str">
        <f t="shared" si="502"/>
        <v/>
      </c>
      <c r="S1098" s="194" t="str">
        <f t="shared" si="503"/>
        <v/>
      </c>
      <c r="T1098" s="194" t="str">
        <f t="shared" si="504"/>
        <v/>
      </c>
      <c r="U1098" s="194" t="str">
        <f t="shared" si="505"/>
        <v/>
      </c>
      <c r="V1098" s="194" t="str">
        <f t="shared" si="506"/>
        <v/>
      </c>
      <c r="W1098" s="194" t="str">
        <f t="shared" si="507"/>
        <v/>
      </c>
      <c r="X1098" s="194" t="str">
        <f t="shared" si="508"/>
        <v/>
      </c>
      <c r="Y1098" s="194" t="str">
        <f t="shared" si="509"/>
        <v/>
      </c>
      <c r="Z1098" s="194" t="str">
        <f t="shared" si="510"/>
        <v/>
      </c>
      <c r="AA1098" s="194" t="str">
        <f t="shared" si="511"/>
        <v/>
      </c>
      <c r="AB1098" s="194" t="str">
        <f t="shared" si="512"/>
        <v/>
      </c>
      <c r="AC1098" s="194" t="str">
        <f t="shared" si="513"/>
        <v/>
      </c>
      <c r="AD1098" s="194" t="str">
        <f t="shared" si="514"/>
        <v/>
      </c>
      <c r="AE1098" s="194" t="str">
        <f t="shared" si="515"/>
        <v/>
      </c>
      <c r="AF1098" s="194" t="str">
        <f t="shared" si="516"/>
        <v/>
      </c>
      <c r="AG1098" s="194" t="str">
        <f t="shared" si="517"/>
        <v/>
      </c>
      <c r="AH1098" s="194" t="str">
        <f t="shared" si="518"/>
        <v/>
      </c>
      <c r="AI1098" s="194" t="str">
        <f t="shared" si="519"/>
        <v/>
      </c>
      <c r="AJ1098" s="194" t="str">
        <f t="shared" si="520"/>
        <v/>
      </c>
    </row>
    <row r="1099" spans="1:36" x14ac:dyDescent="0.5">
      <c r="A1099" s="226">
        <v>1097</v>
      </c>
      <c r="C1099" s="15" t="s">
        <v>2720</v>
      </c>
      <c r="D1099" s="16" t="s">
        <v>933</v>
      </c>
      <c r="E1099" s="26"/>
      <c r="F1099" s="28"/>
      <c r="G1099" s="17" t="str">
        <f t="shared" ca="1" si="495"/>
        <v/>
      </c>
      <c r="H1099" s="28"/>
      <c r="I1099" s="28"/>
      <c r="J1099" s="30"/>
      <c r="K1099" s="189">
        <f t="shared" si="496"/>
        <v>0</v>
      </c>
      <c r="L1099" s="26"/>
      <c r="M1099" s="194" t="str">
        <f t="shared" si="497"/>
        <v/>
      </c>
      <c r="N1099" s="194" t="str">
        <f t="shared" si="498"/>
        <v/>
      </c>
      <c r="O1099" s="194" t="str">
        <f t="shared" si="499"/>
        <v/>
      </c>
      <c r="P1099" s="194" t="str">
        <f t="shared" si="500"/>
        <v/>
      </c>
      <c r="Q1099" s="194" t="str">
        <f t="shared" si="501"/>
        <v/>
      </c>
      <c r="R1099" s="194" t="str">
        <f t="shared" si="502"/>
        <v/>
      </c>
      <c r="S1099" s="194" t="str">
        <f t="shared" si="503"/>
        <v/>
      </c>
      <c r="T1099" s="194" t="str">
        <f t="shared" si="504"/>
        <v/>
      </c>
      <c r="U1099" s="194" t="str">
        <f t="shared" si="505"/>
        <v/>
      </c>
      <c r="V1099" s="194" t="str">
        <f t="shared" si="506"/>
        <v/>
      </c>
      <c r="W1099" s="194" t="str">
        <f t="shared" si="507"/>
        <v/>
      </c>
      <c r="X1099" s="194" t="str">
        <f t="shared" si="508"/>
        <v/>
      </c>
      <c r="Y1099" s="194" t="str">
        <f t="shared" si="509"/>
        <v/>
      </c>
      <c r="Z1099" s="194" t="str">
        <f t="shared" si="510"/>
        <v/>
      </c>
      <c r="AA1099" s="194" t="str">
        <f t="shared" si="511"/>
        <v/>
      </c>
      <c r="AB1099" s="194" t="str">
        <f t="shared" si="512"/>
        <v/>
      </c>
      <c r="AC1099" s="194" t="str">
        <f t="shared" si="513"/>
        <v/>
      </c>
      <c r="AD1099" s="194" t="str">
        <f t="shared" si="514"/>
        <v/>
      </c>
      <c r="AE1099" s="194" t="str">
        <f t="shared" si="515"/>
        <v/>
      </c>
      <c r="AF1099" s="194" t="str">
        <f t="shared" si="516"/>
        <v/>
      </c>
      <c r="AG1099" s="194" t="str">
        <f t="shared" si="517"/>
        <v/>
      </c>
      <c r="AH1099" s="194" t="str">
        <f t="shared" si="518"/>
        <v/>
      </c>
      <c r="AI1099" s="194" t="str">
        <f t="shared" si="519"/>
        <v/>
      </c>
      <c r="AJ1099" s="194" t="str">
        <f t="shared" si="520"/>
        <v/>
      </c>
    </row>
    <row r="1100" spans="1:36" x14ac:dyDescent="0.5">
      <c r="A1100" s="226">
        <v>1098</v>
      </c>
      <c r="C1100" s="15" t="s">
        <v>2718</v>
      </c>
      <c r="D1100" s="16" t="s">
        <v>931</v>
      </c>
      <c r="E1100" s="26"/>
      <c r="F1100" s="28"/>
      <c r="G1100" s="17" t="str">
        <f t="shared" ca="1" si="495"/>
        <v/>
      </c>
      <c r="H1100" s="28"/>
      <c r="I1100" s="28"/>
      <c r="J1100" s="30"/>
      <c r="K1100" s="189">
        <f t="shared" si="496"/>
        <v>0</v>
      </c>
      <c r="L1100" s="26"/>
      <c r="M1100" s="194" t="str">
        <f t="shared" si="497"/>
        <v/>
      </c>
      <c r="N1100" s="194" t="str">
        <f t="shared" si="498"/>
        <v/>
      </c>
      <c r="O1100" s="194" t="str">
        <f t="shared" si="499"/>
        <v/>
      </c>
      <c r="P1100" s="194" t="str">
        <f t="shared" si="500"/>
        <v/>
      </c>
      <c r="Q1100" s="194" t="str">
        <f t="shared" si="501"/>
        <v/>
      </c>
      <c r="R1100" s="194" t="str">
        <f t="shared" si="502"/>
        <v/>
      </c>
      <c r="S1100" s="194" t="str">
        <f t="shared" si="503"/>
        <v/>
      </c>
      <c r="T1100" s="194" t="str">
        <f t="shared" si="504"/>
        <v/>
      </c>
      <c r="U1100" s="194" t="str">
        <f t="shared" si="505"/>
        <v/>
      </c>
      <c r="V1100" s="194" t="str">
        <f t="shared" si="506"/>
        <v/>
      </c>
      <c r="W1100" s="194" t="str">
        <f t="shared" si="507"/>
        <v/>
      </c>
      <c r="X1100" s="194" t="str">
        <f t="shared" si="508"/>
        <v/>
      </c>
      <c r="Y1100" s="194" t="str">
        <f t="shared" si="509"/>
        <v/>
      </c>
      <c r="Z1100" s="194" t="str">
        <f t="shared" si="510"/>
        <v/>
      </c>
      <c r="AA1100" s="194" t="str">
        <f t="shared" si="511"/>
        <v/>
      </c>
      <c r="AB1100" s="194" t="str">
        <f t="shared" si="512"/>
        <v/>
      </c>
      <c r="AC1100" s="194" t="str">
        <f t="shared" si="513"/>
        <v/>
      </c>
      <c r="AD1100" s="194" t="str">
        <f t="shared" si="514"/>
        <v/>
      </c>
      <c r="AE1100" s="194" t="str">
        <f t="shared" si="515"/>
        <v/>
      </c>
      <c r="AF1100" s="194" t="str">
        <f t="shared" si="516"/>
        <v/>
      </c>
      <c r="AG1100" s="194" t="str">
        <f t="shared" si="517"/>
        <v/>
      </c>
      <c r="AH1100" s="194" t="str">
        <f t="shared" si="518"/>
        <v/>
      </c>
      <c r="AI1100" s="194" t="str">
        <f t="shared" si="519"/>
        <v/>
      </c>
      <c r="AJ1100" s="194" t="str">
        <f t="shared" si="520"/>
        <v/>
      </c>
    </row>
    <row r="1101" spans="1:36" x14ac:dyDescent="0.5">
      <c r="A1101" s="226">
        <v>1099</v>
      </c>
      <c r="C1101" s="15" t="s">
        <v>2721</v>
      </c>
      <c r="D1101" s="16" t="s">
        <v>934</v>
      </c>
      <c r="E1101" s="26"/>
      <c r="F1101" s="28"/>
      <c r="G1101" s="17" t="str">
        <f t="shared" ca="1" si="495"/>
        <v/>
      </c>
      <c r="H1101" s="28"/>
      <c r="I1101" s="28"/>
      <c r="J1101" s="30"/>
      <c r="K1101" s="189">
        <f t="shared" si="496"/>
        <v>0</v>
      </c>
      <c r="L1101" s="26"/>
      <c r="M1101" s="194" t="str">
        <f t="shared" si="497"/>
        <v/>
      </c>
      <c r="N1101" s="194" t="str">
        <f t="shared" si="498"/>
        <v/>
      </c>
      <c r="O1101" s="194" t="str">
        <f t="shared" si="499"/>
        <v/>
      </c>
      <c r="P1101" s="194" t="str">
        <f t="shared" si="500"/>
        <v/>
      </c>
      <c r="Q1101" s="194" t="str">
        <f t="shared" si="501"/>
        <v/>
      </c>
      <c r="R1101" s="194" t="str">
        <f t="shared" si="502"/>
        <v/>
      </c>
      <c r="S1101" s="194" t="str">
        <f t="shared" si="503"/>
        <v/>
      </c>
      <c r="T1101" s="194" t="str">
        <f t="shared" si="504"/>
        <v/>
      </c>
      <c r="U1101" s="194" t="str">
        <f t="shared" si="505"/>
        <v/>
      </c>
      <c r="V1101" s="194" t="str">
        <f t="shared" si="506"/>
        <v/>
      </c>
      <c r="W1101" s="194" t="str">
        <f t="shared" si="507"/>
        <v/>
      </c>
      <c r="X1101" s="194" t="str">
        <f t="shared" si="508"/>
        <v/>
      </c>
      <c r="Y1101" s="194" t="str">
        <f t="shared" si="509"/>
        <v/>
      </c>
      <c r="Z1101" s="194" t="str">
        <f t="shared" si="510"/>
        <v/>
      </c>
      <c r="AA1101" s="194" t="str">
        <f t="shared" si="511"/>
        <v/>
      </c>
      <c r="AB1101" s="194" t="str">
        <f t="shared" si="512"/>
        <v/>
      </c>
      <c r="AC1101" s="194" t="str">
        <f t="shared" si="513"/>
        <v/>
      </c>
      <c r="AD1101" s="194" t="str">
        <f t="shared" si="514"/>
        <v/>
      </c>
      <c r="AE1101" s="194" t="str">
        <f t="shared" si="515"/>
        <v/>
      </c>
      <c r="AF1101" s="194" t="str">
        <f t="shared" si="516"/>
        <v/>
      </c>
      <c r="AG1101" s="194" t="str">
        <f t="shared" si="517"/>
        <v/>
      </c>
      <c r="AH1101" s="194" t="str">
        <f t="shared" si="518"/>
        <v/>
      </c>
      <c r="AI1101" s="194" t="str">
        <f t="shared" si="519"/>
        <v/>
      </c>
      <c r="AJ1101" s="194" t="str">
        <f t="shared" si="520"/>
        <v/>
      </c>
    </row>
    <row r="1102" spans="1:36" x14ac:dyDescent="0.5">
      <c r="A1102" s="230">
        <v>1100</v>
      </c>
      <c r="B1102" s="231"/>
      <c r="C1102" s="15" t="s">
        <v>2722</v>
      </c>
      <c r="D1102" s="16" t="s">
        <v>2723</v>
      </c>
      <c r="E1102" s="26"/>
      <c r="F1102" s="28"/>
      <c r="G1102" s="17" t="str">
        <f t="shared" ca="1" si="495"/>
        <v/>
      </c>
      <c r="H1102" s="28"/>
      <c r="I1102" s="28"/>
      <c r="J1102" s="30"/>
      <c r="K1102" s="189">
        <f t="shared" si="496"/>
        <v>0</v>
      </c>
      <c r="L1102" s="26"/>
      <c r="M1102" s="194" t="str">
        <f t="shared" si="497"/>
        <v/>
      </c>
      <c r="N1102" s="194" t="str">
        <f t="shared" si="498"/>
        <v/>
      </c>
      <c r="O1102" s="194" t="str">
        <f t="shared" si="499"/>
        <v/>
      </c>
      <c r="P1102" s="194" t="str">
        <f t="shared" si="500"/>
        <v/>
      </c>
      <c r="Q1102" s="194" t="str">
        <f t="shared" si="501"/>
        <v/>
      </c>
      <c r="R1102" s="194" t="str">
        <f t="shared" si="502"/>
        <v/>
      </c>
      <c r="S1102" s="194" t="str">
        <f t="shared" si="503"/>
        <v/>
      </c>
      <c r="T1102" s="194" t="str">
        <f t="shared" si="504"/>
        <v/>
      </c>
      <c r="U1102" s="194" t="str">
        <f t="shared" si="505"/>
        <v/>
      </c>
      <c r="V1102" s="194" t="str">
        <f t="shared" si="506"/>
        <v/>
      </c>
      <c r="W1102" s="194" t="str">
        <f t="shared" si="507"/>
        <v/>
      </c>
      <c r="X1102" s="194" t="str">
        <f t="shared" si="508"/>
        <v/>
      </c>
      <c r="Y1102" s="194" t="str">
        <f t="shared" si="509"/>
        <v/>
      </c>
      <c r="Z1102" s="194" t="str">
        <f t="shared" si="510"/>
        <v/>
      </c>
      <c r="AA1102" s="194" t="str">
        <f t="shared" si="511"/>
        <v/>
      </c>
      <c r="AB1102" s="194" t="str">
        <f t="shared" si="512"/>
        <v/>
      </c>
      <c r="AC1102" s="194" t="str">
        <f t="shared" si="513"/>
        <v/>
      </c>
      <c r="AD1102" s="194" t="str">
        <f t="shared" si="514"/>
        <v/>
      </c>
      <c r="AE1102" s="194" t="str">
        <f t="shared" si="515"/>
        <v/>
      </c>
      <c r="AF1102" s="194" t="str">
        <f t="shared" si="516"/>
        <v/>
      </c>
      <c r="AG1102" s="194" t="str">
        <f t="shared" si="517"/>
        <v/>
      </c>
      <c r="AH1102" s="194" t="str">
        <f t="shared" si="518"/>
        <v/>
      </c>
      <c r="AI1102" s="194" t="str">
        <f t="shared" si="519"/>
        <v/>
      </c>
      <c r="AJ1102" s="194" t="str">
        <f t="shared" si="520"/>
        <v/>
      </c>
    </row>
    <row r="1103" spans="1:36" s="92" customFormat="1" ht="20.25" thickBot="1" x14ac:dyDescent="0.55000000000000004">
      <c r="A1103" s="227">
        <v>1101</v>
      </c>
      <c r="B1103" s="220"/>
      <c r="C1103" s="93" t="s">
        <v>2709</v>
      </c>
      <c r="D1103" s="94" t="s">
        <v>922</v>
      </c>
      <c r="E1103" s="95"/>
      <c r="F1103" s="98"/>
      <c r="G1103" s="97" t="str">
        <f t="shared" ca="1" si="495"/>
        <v/>
      </c>
      <c r="H1103" s="98"/>
      <c r="I1103" s="98"/>
      <c r="J1103" s="99"/>
      <c r="K1103" s="190">
        <f t="shared" si="496"/>
        <v>0</v>
      </c>
      <c r="L1103" s="95"/>
      <c r="M1103" s="195" t="str">
        <f t="shared" si="497"/>
        <v/>
      </c>
      <c r="N1103" s="195" t="str">
        <f t="shared" si="498"/>
        <v/>
      </c>
      <c r="O1103" s="195" t="str">
        <f t="shared" si="499"/>
        <v/>
      </c>
      <c r="P1103" s="195" t="str">
        <f t="shared" si="500"/>
        <v/>
      </c>
      <c r="Q1103" s="195" t="str">
        <f t="shared" si="501"/>
        <v/>
      </c>
      <c r="R1103" s="195" t="str">
        <f t="shared" si="502"/>
        <v/>
      </c>
      <c r="S1103" s="195" t="str">
        <f t="shared" si="503"/>
        <v/>
      </c>
      <c r="T1103" s="195" t="str">
        <f t="shared" si="504"/>
        <v/>
      </c>
      <c r="U1103" s="195" t="str">
        <f t="shared" si="505"/>
        <v/>
      </c>
      <c r="V1103" s="195" t="str">
        <f t="shared" si="506"/>
        <v/>
      </c>
      <c r="W1103" s="195" t="str">
        <f t="shared" si="507"/>
        <v/>
      </c>
      <c r="X1103" s="195" t="str">
        <f t="shared" si="508"/>
        <v/>
      </c>
      <c r="Y1103" s="195" t="str">
        <f t="shared" si="509"/>
        <v/>
      </c>
      <c r="Z1103" s="195" t="str">
        <f t="shared" si="510"/>
        <v/>
      </c>
      <c r="AA1103" s="195" t="str">
        <f t="shared" si="511"/>
        <v/>
      </c>
      <c r="AB1103" s="195" t="str">
        <f t="shared" si="512"/>
        <v/>
      </c>
      <c r="AC1103" s="195" t="str">
        <f t="shared" si="513"/>
        <v/>
      </c>
      <c r="AD1103" s="195" t="str">
        <f t="shared" si="514"/>
        <v/>
      </c>
      <c r="AE1103" s="195" t="str">
        <f t="shared" si="515"/>
        <v/>
      </c>
      <c r="AF1103" s="195" t="str">
        <f t="shared" si="516"/>
        <v/>
      </c>
      <c r="AG1103" s="195" t="str">
        <f t="shared" si="517"/>
        <v/>
      </c>
      <c r="AH1103" s="195" t="str">
        <f t="shared" si="518"/>
        <v/>
      </c>
      <c r="AI1103" s="195" t="str">
        <f t="shared" si="519"/>
        <v/>
      </c>
      <c r="AJ1103" s="195" t="str">
        <f t="shared" si="520"/>
        <v/>
      </c>
    </row>
    <row r="1104" spans="1:36" x14ac:dyDescent="0.5">
      <c r="A1104" s="226">
        <v>1102</v>
      </c>
      <c r="C1104" s="85" t="s">
        <v>2727</v>
      </c>
      <c r="D1104" s="86" t="s">
        <v>936</v>
      </c>
      <c r="E1104" s="87"/>
      <c r="F1104" s="90"/>
      <c r="G1104" s="89" t="str">
        <f t="shared" ca="1" si="495"/>
        <v/>
      </c>
      <c r="H1104" s="90"/>
      <c r="I1104" s="90"/>
      <c r="J1104" s="91"/>
      <c r="K1104" s="118"/>
      <c r="L1104" s="87"/>
      <c r="M1104" s="193" t="str">
        <f t="shared" si="497"/>
        <v/>
      </c>
      <c r="N1104" s="193" t="str">
        <f t="shared" si="498"/>
        <v/>
      </c>
      <c r="O1104" s="193" t="str">
        <f t="shared" si="499"/>
        <v/>
      </c>
      <c r="P1104" s="193" t="str">
        <f t="shared" si="500"/>
        <v/>
      </c>
      <c r="Q1104" s="193" t="str">
        <f t="shared" si="501"/>
        <v/>
      </c>
      <c r="R1104" s="193" t="str">
        <f t="shared" si="502"/>
        <v/>
      </c>
      <c r="S1104" s="193" t="str">
        <f t="shared" si="503"/>
        <v/>
      </c>
      <c r="T1104" s="193" t="str">
        <f t="shared" si="504"/>
        <v/>
      </c>
      <c r="U1104" s="193" t="str">
        <f t="shared" si="505"/>
        <v/>
      </c>
      <c r="V1104" s="193" t="str">
        <f t="shared" si="506"/>
        <v/>
      </c>
      <c r="W1104" s="193" t="str">
        <f t="shared" si="507"/>
        <v/>
      </c>
      <c r="X1104" s="193" t="str">
        <f t="shared" si="508"/>
        <v/>
      </c>
      <c r="Y1104" s="193" t="str">
        <f t="shared" si="509"/>
        <v/>
      </c>
      <c r="Z1104" s="193" t="str">
        <f t="shared" si="510"/>
        <v/>
      </c>
      <c r="AA1104" s="193" t="str">
        <f t="shared" si="511"/>
        <v/>
      </c>
      <c r="AB1104" s="193" t="str">
        <f t="shared" si="512"/>
        <v/>
      </c>
      <c r="AC1104" s="193" t="str">
        <f t="shared" si="513"/>
        <v/>
      </c>
      <c r="AD1104" s="193" t="str">
        <f t="shared" si="514"/>
        <v/>
      </c>
      <c r="AE1104" s="193" t="str">
        <f t="shared" si="515"/>
        <v/>
      </c>
      <c r="AF1104" s="193" t="str">
        <f t="shared" si="516"/>
        <v/>
      </c>
      <c r="AG1104" s="193" t="str">
        <f t="shared" si="517"/>
        <v/>
      </c>
      <c r="AH1104" s="193" t="str">
        <f t="shared" si="518"/>
        <v/>
      </c>
      <c r="AI1104" s="193" t="str">
        <f t="shared" si="519"/>
        <v/>
      </c>
      <c r="AJ1104" s="193" t="str">
        <f t="shared" si="520"/>
        <v/>
      </c>
    </row>
    <row r="1105" spans="1:36" x14ac:dyDescent="0.5">
      <c r="A1105" s="226">
        <v>1103</v>
      </c>
      <c r="C1105" s="15" t="s">
        <v>2728</v>
      </c>
      <c r="D1105" s="16" t="s">
        <v>937</v>
      </c>
      <c r="E1105" s="26"/>
      <c r="F1105" s="28"/>
      <c r="G1105" s="17" t="str">
        <f t="shared" ca="1" si="495"/>
        <v/>
      </c>
      <c r="H1105" s="28"/>
      <c r="I1105" s="28"/>
      <c r="J1105" s="30"/>
      <c r="K1105" s="189">
        <f t="shared" ref="K1105:K1123" si="521">$K$1104</f>
        <v>0</v>
      </c>
      <c r="L1105" s="26"/>
      <c r="M1105" s="194" t="str">
        <f t="shared" si="497"/>
        <v/>
      </c>
      <c r="N1105" s="194" t="str">
        <f t="shared" si="498"/>
        <v/>
      </c>
      <c r="O1105" s="194" t="str">
        <f t="shared" si="499"/>
        <v/>
      </c>
      <c r="P1105" s="194" t="str">
        <f t="shared" si="500"/>
        <v/>
      </c>
      <c r="Q1105" s="194" t="str">
        <f t="shared" si="501"/>
        <v/>
      </c>
      <c r="R1105" s="194" t="str">
        <f t="shared" si="502"/>
        <v/>
      </c>
      <c r="S1105" s="194" t="str">
        <f t="shared" si="503"/>
        <v/>
      </c>
      <c r="T1105" s="194" t="str">
        <f t="shared" si="504"/>
        <v/>
      </c>
      <c r="U1105" s="194" t="str">
        <f t="shared" si="505"/>
        <v/>
      </c>
      <c r="V1105" s="194" t="str">
        <f t="shared" si="506"/>
        <v/>
      </c>
      <c r="W1105" s="194" t="str">
        <f t="shared" si="507"/>
        <v/>
      </c>
      <c r="X1105" s="194" t="str">
        <f t="shared" si="508"/>
        <v/>
      </c>
      <c r="Y1105" s="194" t="str">
        <f t="shared" si="509"/>
        <v/>
      </c>
      <c r="Z1105" s="194" t="str">
        <f t="shared" si="510"/>
        <v/>
      </c>
      <c r="AA1105" s="194" t="str">
        <f t="shared" si="511"/>
        <v/>
      </c>
      <c r="AB1105" s="194" t="str">
        <f t="shared" si="512"/>
        <v/>
      </c>
      <c r="AC1105" s="194" t="str">
        <f t="shared" si="513"/>
        <v/>
      </c>
      <c r="AD1105" s="194" t="str">
        <f t="shared" si="514"/>
        <v/>
      </c>
      <c r="AE1105" s="194" t="str">
        <f t="shared" si="515"/>
        <v/>
      </c>
      <c r="AF1105" s="194" t="str">
        <f t="shared" si="516"/>
        <v/>
      </c>
      <c r="AG1105" s="194" t="str">
        <f t="shared" si="517"/>
        <v/>
      </c>
      <c r="AH1105" s="194" t="str">
        <f t="shared" si="518"/>
        <v/>
      </c>
      <c r="AI1105" s="194" t="str">
        <f t="shared" si="519"/>
        <v/>
      </c>
      <c r="AJ1105" s="194" t="str">
        <f t="shared" si="520"/>
        <v/>
      </c>
    </row>
    <row r="1106" spans="1:36" x14ac:dyDescent="0.5">
      <c r="A1106" s="226">
        <v>1104</v>
      </c>
      <c r="C1106" s="15" t="s">
        <v>2729</v>
      </c>
      <c r="D1106" s="16" t="s">
        <v>938</v>
      </c>
      <c r="E1106" s="26"/>
      <c r="F1106" s="28"/>
      <c r="G1106" s="17" t="str">
        <f t="shared" ca="1" si="495"/>
        <v/>
      </c>
      <c r="H1106" s="28"/>
      <c r="I1106" s="28"/>
      <c r="J1106" s="30"/>
      <c r="K1106" s="189">
        <f t="shared" si="521"/>
        <v>0</v>
      </c>
      <c r="L1106" s="26"/>
      <c r="M1106" s="194" t="str">
        <f t="shared" si="497"/>
        <v/>
      </c>
      <c r="N1106" s="194" t="str">
        <f t="shared" si="498"/>
        <v/>
      </c>
      <c r="O1106" s="194" t="str">
        <f t="shared" si="499"/>
        <v/>
      </c>
      <c r="P1106" s="194" t="str">
        <f t="shared" si="500"/>
        <v/>
      </c>
      <c r="Q1106" s="194" t="str">
        <f t="shared" si="501"/>
        <v/>
      </c>
      <c r="R1106" s="194" t="str">
        <f t="shared" si="502"/>
        <v/>
      </c>
      <c r="S1106" s="194" t="str">
        <f t="shared" si="503"/>
        <v/>
      </c>
      <c r="T1106" s="194" t="str">
        <f t="shared" si="504"/>
        <v/>
      </c>
      <c r="U1106" s="194" t="str">
        <f t="shared" si="505"/>
        <v/>
      </c>
      <c r="V1106" s="194" t="str">
        <f t="shared" si="506"/>
        <v/>
      </c>
      <c r="W1106" s="194" t="str">
        <f t="shared" si="507"/>
        <v/>
      </c>
      <c r="X1106" s="194" t="str">
        <f t="shared" si="508"/>
        <v/>
      </c>
      <c r="Y1106" s="194" t="str">
        <f t="shared" si="509"/>
        <v/>
      </c>
      <c r="Z1106" s="194" t="str">
        <f t="shared" si="510"/>
        <v/>
      </c>
      <c r="AA1106" s="194" t="str">
        <f t="shared" si="511"/>
        <v/>
      </c>
      <c r="AB1106" s="194" t="str">
        <f t="shared" si="512"/>
        <v/>
      </c>
      <c r="AC1106" s="194" t="str">
        <f t="shared" si="513"/>
        <v/>
      </c>
      <c r="AD1106" s="194" t="str">
        <f t="shared" si="514"/>
        <v/>
      </c>
      <c r="AE1106" s="194" t="str">
        <f t="shared" si="515"/>
        <v/>
      </c>
      <c r="AF1106" s="194" t="str">
        <f t="shared" si="516"/>
        <v/>
      </c>
      <c r="AG1106" s="194" t="str">
        <f t="shared" si="517"/>
        <v/>
      </c>
      <c r="AH1106" s="194" t="str">
        <f t="shared" si="518"/>
        <v/>
      </c>
      <c r="AI1106" s="194" t="str">
        <f t="shared" si="519"/>
        <v/>
      </c>
      <c r="AJ1106" s="194" t="str">
        <f t="shared" si="520"/>
        <v/>
      </c>
    </row>
    <row r="1107" spans="1:36" x14ac:dyDescent="0.5">
      <c r="A1107" s="226">
        <v>1105</v>
      </c>
      <c r="C1107" s="15" t="s">
        <v>2730</v>
      </c>
      <c r="D1107" s="16" t="s">
        <v>939</v>
      </c>
      <c r="E1107" s="26"/>
      <c r="F1107" s="28"/>
      <c r="G1107" s="17" t="str">
        <f t="shared" ca="1" si="495"/>
        <v/>
      </c>
      <c r="H1107" s="28"/>
      <c r="I1107" s="28"/>
      <c r="J1107" s="30"/>
      <c r="K1107" s="189">
        <f t="shared" si="521"/>
        <v>0</v>
      </c>
      <c r="L1107" s="26"/>
      <c r="M1107" s="194" t="str">
        <f t="shared" si="497"/>
        <v/>
      </c>
      <c r="N1107" s="194" t="str">
        <f t="shared" si="498"/>
        <v/>
      </c>
      <c r="O1107" s="194" t="str">
        <f t="shared" si="499"/>
        <v/>
      </c>
      <c r="P1107" s="194" t="str">
        <f t="shared" si="500"/>
        <v/>
      </c>
      <c r="Q1107" s="194" t="str">
        <f t="shared" si="501"/>
        <v/>
      </c>
      <c r="R1107" s="194" t="str">
        <f t="shared" si="502"/>
        <v/>
      </c>
      <c r="S1107" s="194" t="str">
        <f t="shared" si="503"/>
        <v/>
      </c>
      <c r="T1107" s="194" t="str">
        <f t="shared" si="504"/>
        <v/>
      </c>
      <c r="U1107" s="194" t="str">
        <f t="shared" si="505"/>
        <v/>
      </c>
      <c r="V1107" s="194" t="str">
        <f t="shared" si="506"/>
        <v/>
      </c>
      <c r="W1107" s="194" t="str">
        <f t="shared" si="507"/>
        <v/>
      </c>
      <c r="X1107" s="194" t="str">
        <f t="shared" si="508"/>
        <v/>
      </c>
      <c r="Y1107" s="194" t="str">
        <f t="shared" si="509"/>
        <v/>
      </c>
      <c r="Z1107" s="194" t="str">
        <f t="shared" si="510"/>
        <v/>
      </c>
      <c r="AA1107" s="194" t="str">
        <f t="shared" si="511"/>
        <v/>
      </c>
      <c r="AB1107" s="194" t="str">
        <f t="shared" si="512"/>
        <v/>
      </c>
      <c r="AC1107" s="194" t="str">
        <f t="shared" si="513"/>
        <v/>
      </c>
      <c r="AD1107" s="194" t="str">
        <f t="shared" si="514"/>
        <v/>
      </c>
      <c r="AE1107" s="194" t="str">
        <f t="shared" si="515"/>
        <v/>
      </c>
      <c r="AF1107" s="194" t="str">
        <f t="shared" si="516"/>
        <v/>
      </c>
      <c r="AG1107" s="194" t="str">
        <f t="shared" si="517"/>
        <v/>
      </c>
      <c r="AH1107" s="194" t="str">
        <f t="shared" si="518"/>
        <v/>
      </c>
      <c r="AI1107" s="194" t="str">
        <f t="shared" si="519"/>
        <v/>
      </c>
      <c r="AJ1107" s="194" t="str">
        <f t="shared" si="520"/>
        <v/>
      </c>
    </row>
    <row r="1108" spans="1:36" x14ac:dyDescent="0.5">
      <c r="A1108" s="226">
        <v>1106</v>
      </c>
      <c r="C1108" s="15" t="s">
        <v>2731</v>
      </c>
      <c r="D1108" s="16" t="s">
        <v>940</v>
      </c>
      <c r="E1108" s="26"/>
      <c r="F1108" s="28"/>
      <c r="G1108" s="17" t="str">
        <f t="shared" ca="1" si="495"/>
        <v/>
      </c>
      <c r="H1108" s="28"/>
      <c r="I1108" s="28"/>
      <c r="J1108" s="30"/>
      <c r="K1108" s="189">
        <f t="shared" si="521"/>
        <v>0</v>
      </c>
      <c r="L1108" s="26"/>
      <c r="M1108" s="194" t="str">
        <f t="shared" si="497"/>
        <v/>
      </c>
      <c r="N1108" s="194" t="str">
        <f t="shared" si="498"/>
        <v/>
      </c>
      <c r="O1108" s="194" t="str">
        <f t="shared" si="499"/>
        <v/>
      </c>
      <c r="P1108" s="194" t="str">
        <f t="shared" si="500"/>
        <v/>
      </c>
      <c r="Q1108" s="194" t="str">
        <f t="shared" si="501"/>
        <v/>
      </c>
      <c r="R1108" s="194" t="str">
        <f t="shared" si="502"/>
        <v/>
      </c>
      <c r="S1108" s="194" t="str">
        <f t="shared" si="503"/>
        <v/>
      </c>
      <c r="T1108" s="194" t="str">
        <f t="shared" si="504"/>
        <v/>
      </c>
      <c r="U1108" s="194" t="str">
        <f t="shared" si="505"/>
        <v/>
      </c>
      <c r="V1108" s="194" t="str">
        <f t="shared" si="506"/>
        <v/>
      </c>
      <c r="W1108" s="194" t="str">
        <f t="shared" si="507"/>
        <v/>
      </c>
      <c r="X1108" s="194" t="str">
        <f t="shared" si="508"/>
        <v/>
      </c>
      <c r="Y1108" s="194" t="str">
        <f t="shared" si="509"/>
        <v/>
      </c>
      <c r="Z1108" s="194" t="str">
        <f t="shared" si="510"/>
        <v/>
      </c>
      <c r="AA1108" s="194" t="str">
        <f t="shared" si="511"/>
        <v/>
      </c>
      <c r="AB1108" s="194" t="str">
        <f t="shared" si="512"/>
        <v/>
      </c>
      <c r="AC1108" s="194" t="str">
        <f t="shared" si="513"/>
        <v/>
      </c>
      <c r="AD1108" s="194" t="str">
        <f t="shared" si="514"/>
        <v/>
      </c>
      <c r="AE1108" s="194" t="str">
        <f t="shared" si="515"/>
        <v/>
      </c>
      <c r="AF1108" s="194" t="str">
        <f t="shared" si="516"/>
        <v/>
      </c>
      <c r="AG1108" s="194" t="str">
        <f t="shared" si="517"/>
        <v/>
      </c>
      <c r="AH1108" s="194" t="str">
        <f t="shared" si="518"/>
        <v/>
      </c>
      <c r="AI1108" s="194" t="str">
        <f t="shared" si="519"/>
        <v/>
      </c>
      <c r="AJ1108" s="194" t="str">
        <f t="shared" si="520"/>
        <v/>
      </c>
    </row>
    <row r="1109" spans="1:36" x14ac:dyDescent="0.5">
      <c r="A1109" s="226">
        <v>1107</v>
      </c>
      <c r="C1109" s="15" t="s">
        <v>2726</v>
      </c>
      <c r="D1109" s="16" t="s">
        <v>935</v>
      </c>
      <c r="E1109" s="26"/>
      <c r="F1109" s="28"/>
      <c r="G1109" s="17" t="str">
        <f t="shared" ca="1" si="495"/>
        <v/>
      </c>
      <c r="H1109" s="28"/>
      <c r="I1109" s="28"/>
      <c r="J1109" s="30"/>
      <c r="K1109" s="189">
        <f t="shared" si="521"/>
        <v>0</v>
      </c>
      <c r="L1109" s="26"/>
      <c r="M1109" s="194" t="str">
        <f t="shared" si="497"/>
        <v/>
      </c>
      <c r="N1109" s="194" t="str">
        <f t="shared" si="498"/>
        <v/>
      </c>
      <c r="O1109" s="194" t="str">
        <f t="shared" si="499"/>
        <v/>
      </c>
      <c r="P1109" s="194" t="str">
        <f t="shared" si="500"/>
        <v/>
      </c>
      <c r="Q1109" s="194" t="str">
        <f t="shared" si="501"/>
        <v/>
      </c>
      <c r="R1109" s="194" t="str">
        <f t="shared" si="502"/>
        <v/>
      </c>
      <c r="S1109" s="194" t="str">
        <f t="shared" si="503"/>
        <v/>
      </c>
      <c r="T1109" s="194" t="str">
        <f t="shared" si="504"/>
        <v/>
      </c>
      <c r="U1109" s="194" t="str">
        <f t="shared" si="505"/>
        <v/>
      </c>
      <c r="V1109" s="194" t="str">
        <f t="shared" si="506"/>
        <v/>
      </c>
      <c r="W1109" s="194" t="str">
        <f t="shared" si="507"/>
        <v/>
      </c>
      <c r="X1109" s="194" t="str">
        <f t="shared" si="508"/>
        <v/>
      </c>
      <c r="Y1109" s="194" t="str">
        <f t="shared" si="509"/>
        <v/>
      </c>
      <c r="Z1109" s="194" t="str">
        <f t="shared" si="510"/>
        <v/>
      </c>
      <c r="AA1109" s="194" t="str">
        <f t="shared" si="511"/>
        <v/>
      </c>
      <c r="AB1109" s="194" t="str">
        <f t="shared" si="512"/>
        <v/>
      </c>
      <c r="AC1109" s="194" t="str">
        <f t="shared" si="513"/>
        <v/>
      </c>
      <c r="AD1109" s="194" t="str">
        <f t="shared" si="514"/>
        <v/>
      </c>
      <c r="AE1109" s="194" t="str">
        <f t="shared" si="515"/>
        <v/>
      </c>
      <c r="AF1109" s="194" t="str">
        <f t="shared" si="516"/>
        <v/>
      </c>
      <c r="AG1109" s="194" t="str">
        <f t="shared" si="517"/>
        <v/>
      </c>
      <c r="AH1109" s="194" t="str">
        <f t="shared" si="518"/>
        <v/>
      </c>
      <c r="AI1109" s="194" t="str">
        <f t="shared" si="519"/>
        <v/>
      </c>
      <c r="AJ1109" s="194" t="str">
        <f t="shared" si="520"/>
        <v/>
      </c>
    </row>
    <row r="1110" spans="1:36" x14ac:dyDescent="0.5">
      <c r="A1110" s="226">
        <v>1108</v>
      </c>
      <c r="C1110" s="15" t="s">
        <v>2733</v>
      </c>
      <c r="D1110" s="16" t="s">
        <v>942</v>
      </c>
      <c r="E1110" s="26"/>
      <c r="F1110" s="28"/>
      <c r="G1110" s="17" t="str">
        <f t="shared" ca="1" si="495"/>
        <v/>
      </c>
      <c r="H1110" s="28"/>
      <c r="I1110" s="28"/>
      <c r="J1110" s="30"/>
      <c r="K1110" s="189">
        <f t="shared" si="521"/>
        <v>0</v>
      </c>
      <c r="L1110" s="26"/>
      <c r="M1110" s="194" t="str">
        <f t="shared" si="497"/>
        <v/>
      </c>
      <c r="N1110" s="194" t="str">
        <f t="shared" si="498"/>
        <v/>
      </c>
      <c r="O1110" s="194" t="str">
        <f t="shared" si="499"/>
        <v/>
      </c>
      <c r="P1110" s="194" t="str">
        <f t="shared" si="500"/>
        <v/>
      </c>
      <c r="Q1110" s="194" t="str">
        <f t="shared" si="501"/>
        <v/>
      </c>
      <c r="R1110" s="194" t="str">
        <f t="shared" si="502"/>
        <v/>
      </c>
      <c r="S1110" s="194" t="str">
        <f t="shared" si="503"/>
        <v/>
      </c>
      <c r="T1110" s="194" t="str">
        <f t="shared" si="504"/>
        <v/>
      </c>
      <c r="U1110" s="194" t="str">
        <f t="shared" si="505"/>
        <v/>
      </c>
      <c r="V1110" s="194" t="str">
        <f t="shared" si="506"/>
        <v/>
      </c>
      <c r="W1110" s="194" t="str">
        <f t="shared" si="507"/>
        <v/>
      </c>
      <c r="X1110" s="194" t="str">
        <f t="shared" si="508"/>
        <v/>
      </c>
      <c r="Y1110" s="194" t="str">
        <f t="shared" si="509"/>
        <v/>
      </c>
      <c r="Z1110" s="194" t="str">
        <f t="shared" si="510"/>
        <v/>
      </c>
      <c r="AA1110" s="194" t="str">
        <f t="shared" si="511"/>
        <v/>
      </c>
      <c r="AB1110" s="194" t="str">
        <f t="shared" si="512"/>
        <v/>
      </c>
      <c r="AC1110" s="194" t="str">
        <f t="shared" si="513"/>
        <v/>
      </c>
      <c r="AD1110" s="194" t="str">
        <f t="shared" si="514"/>
        <v/>
      </c>
      <c r="AE1110" s="194" t="str">
        <f t="shared" si="515"/>
        <v/>
      </c>
      <c r="AF1110" s="194" t="str">
        <f t="shared" si="516"/>
        <v/>
      </c>
      <c r="AG1110" s="194" t="str">
        <f t="shared" si="517"/>
        <v/>
      </c>
      <c r="AH1110" s="194" t="str">
        <f t="shared" si="518"/>
        <v/>
      </c>
      <c r="AI1110" s="194" t="str">
        <f t="shared" si="519"/>
        <v/>
      </c>
      <c r="AJ1110" s="194" t="str">
        <f t="shared" si="520"/>
        <v/>
      </c>
    </row>
    <row r="1111" spans="1:36" x14ac:dyDescent="0.5">
      <c r="A1111" s="226">
        <v>1109</v>
      </c>
      <c r="C1111" s="15" t="s">
        <v>2734</v>
      </c>
      <c r="D1111" s="16" t="s">
        <v>943</v>
      </c>
      <c r="E1111" s="26"/>
      <c r="F1111" s="28"/>
      <c r="G1111" s="17" t="str">
        <f t="shared" ca="1" si="495"/>
        <v/>
      </c>
      <c r="H1111" s="28"/>
      <c r="I1111" s="28"/>
      <c r="J1111" s="30"/>
      <c r="K1111" s="189">
        <f t="shared" si="521"/>
        <v>0</v>
      </c>
      <c r="L1111" s="26"/>
      <c r="M1111" s="194" t="str">
        <f t="shared" si="497"/>
        <v/>
      </c>
      <c r="N1111" s="194" t="str">
        <f t="shared" si="498"/>
        <v/>
      </c>
      <c r="O1111" s="194" t="str">
        <f t="shared" si="499"/>
        <v/>
      </c>
      <c r="P1111" s="194" t="str">
        <f t="shared" si="500"/>
        <v/>
      </c>
      <c r="Q1111" s="194" t="str">
        <f t="shared" si="501"/>
        <v/>
      </c>
      <c r="R1111" s="194" t="str">
        <f t="shared" si="502"/>
        <v/>
      </c>
      <c r="S1111" s="194" t="str">
        <f t="shared" si="503"/>
        <v/>
      </c>
      <c r="T1111" s="194" t="str">
        <f t="shared" si="504"/>
        <v/>
      </c>
      <c r="U1111" s="194" t="str">
        <f t="shared" si="505"/>
        <v/>
      </c>
      <c r="V1111" s="194" t="str">
        <f t="shared" si="506"/>
        <v/>
      </c>
      <c r="W1111" s="194" t="str">
        <f t="shared" si="507"/>
        <v/>
      </c>
      <c r="X1111" s="194" t="str">
        <f t="shared" si="508"/>
        <v/>
      </c>
      <c r="Y1111" s="194" t="str">
        <f t="shared" si="509"/>
        <v/>
      </c>
      <c r="Z1111" s="194" t="str">
        <f t="shared" si="510"/>
        <v/>
      </c>
      <c r="AA1111" s="194" t="str">
        <f t="shared" si="511"/>
        <v/>
      </c>
      <c r="AB1111" s="194" t="str">
        <f t="shared" si="512"/>
        <v/>
      </c>
      <c r="AC1111" s="194" t="str">
        <f t="shared" si="513"/>
        <v/>
      </c>
      <c r="AD1111" s="194" t="str">
        <f t="shared" si="514"/>
        <v/>
      </c>
      <c r="AE1111" s="194" t="str">
        <f t="shared" si="515"/>
        <v/>
      </c>
      <c r="AF1111" s="194" t="str">
        <f t="shared" si="516"/>
        <v/>
      </c>
      <c r="AG1111" s="194" t="str">
        <f t="shared" si="517"/>
        <v/>
      </c>
      <c r="AH1111" s="194" t="str">
        <f t="shared" si="518"/>
        <v/>
      </c>
      <c r="AI1111" s="194" t="str">
        <f t="shared" si="519"/>
        <v/>
      </c>
      <c r="AJ1111" s="194" t="str">
        <f t="shared" si="520"/>
        <v/>
      </c>
    </row>
    <row r="1112" spans="1:36" x14ac:dyDescent="0.5">
      <c r="A1112" s="226">
        <v>1110</v>
      </c>
      <c r="C1112" s="15" t="s">
        <v>2735</v>
      </c>
      <c r="D1112" s="16" t="s">
        <v>944</v>
      </c>
      <c r="E1112" s="26"/>
      <c r="F1112" s="28"/>
      <c r="G1112" s="17" t="str">
        <f t="shared" ca="1" si="495"/>
        <v/>
      </c>
      <c r="H1112" s="28"/>
      <c r="I1112" s="28"/>
      <c r="J1112" s="30"/>
      <c r="K1112" s="189">
        <f t="shared" si="521"/>
        <v>0</v>
      </c>
      <c r="L1112" s="26"/>
      <c r="M1112" s="194" t="str">
        <f t="shared" si="497"/>
        <v/>
      </c>
      <c r="N1112" s="194" t="str">
        <f t="shared" si="498"/>
        <v/>
      </c>
      <c r="O1112" s="194" t="str">
        <f t="shared" si="499"/>
        <v/>
      </c>
      <c r="P1112" s="194" t="str">
        <f t="shared" si="500"/>
        <v/>
      </c>
      <c r="Q1112" s="194" t="str">
        <f t="shared" si="501"/>
        <v/>
      </c>
      <c r="R1112" s="194" t="str">
        <f t="shared" si="502"/>
        <v/>
      </c>
      <c r="S1112" s="194" t="str">
        <f t="shared" si="503"/>
        <v/>
      </c>
      <c r="T1112" s="194" t="str">
        <f t="shared" si="504"/>
        <v/>
      </c>
      <c r="U1112" s="194" t="str">
        <f t="shared" si="505"/>
        <v/>
      </c>
      <c r="V1112" s="194" t="str">
        <f t="shared" si="506"/>
        <v/>
      </c>
      <c r="W1112" s="194" t="str">
        <f t="shared" si="507"/>
        <v/>
      </c>
      <c r="X1112" s="194" t="str">
        <f t="shared" si="508"/>
        <v/>
      </c>
      <c r="Y1112" s="194" t="str">
        <f t="shared" si="509"/>
        <v/>
      </c>
      <c r="Z1112" s="194" t="str">
        <f t="shared" si="510"/>
        <v/>
      </c>
      <c r="AA1112" s="194" t="str">
        <f t="shared" si="511"/>
        <v/>
      </c>
      <c r="AB1112" s="194" t="str">
        <f t="shared" si="512"/>
        <v/>
      </c>
      <c r="AC1112" s="194" t="str">
        <f t="shared" si="513"/>
        <v/>
      </c>
      <c r="AD1112" s="194" t="str">
        <f t="shared" si="514"/>
        <v/>
      </c>
      <c r="AE1112" s="194" t="str">
        <f t="shared" si="515"/>
        <v/>
      </c>
      <c r="AF1112" s="194" t="str">
        <f t="shared" si="516"/>
        <v/>
      </c>
      <c r="AG1112" s="194" t="str">
        <f t="shared" si="517"/>
        <v/>
      </c>
      <c r="AH1112" s="194" t="str">
        <f t="shared" si="518"/>
        <v/>
      </c>
      <c r="AI1112" s="194" t="str">
        <f t="shared" si="519"/>
        <v/>
      </c>
      <c r="AJ1112" s="194" t="str">
        <f t="shared" si="520"/>
        <v/>
      </c>
    </row>
    <row r="1113" spans="1:36" x14ac:dyDescent="0.5">
      <c r="A1113" s="226">
        <v>1111</v>
      </c>
      <c r="C1113" s="15" t="s">
        <v>2736</v>
      </c>
      <c r="D1113" s="16" t="s">
        <v>945</v>
      </c>
      <c r="E1113" s="26"/>
      <c r="F1113" s="28"/>
      <c r="G1113" s="17" t="str">
        <f t="shared" ca="1" si="495"/>
        <v/>
      </c>
      <c r="H1113" s="28"/>
      <c r="I1113" s="28"/>
      <c r="J1113" s="30"/>
      <c r="K1113" s="189">
        <f t="shared" si="521"/>
        <v>0</v>
      </c>
      <c r="L1113" s="26"/>
      <c r="M1113" s="194" t="str">
        <f t="shared" si="497"/>
        <v/>
      </c>
      <c r="N1113" s="194" t="str">
        <f t="shared" si="498"/>
        <v/>
      </c>
      <c r="O1113" s="194" t="str">
        <f t="shared" si="499"/>
        <v/>
      </c>
      <c r="P1113" s="194" t="str">
        <f t="shared" si="500"/>
        <v/>
      </c>
      <c r="Q1113" s="194" t="str">
        <f t="shared" si="501"/>
        <v/>
      </c>
      <c r="R1113" s="194" t="str">
        <f t="shared" si="502"/>
        <v/>
      </c>
      <c r="S1113" s="194" t="str">
        <f t="shared" si="503"/>
        <v/>
      </c>
      <c r="T1113" s="194" t="str">
        <f t="shared" si="504"/>
        <v/>
      </c>
      <c r="U1113" s="194" t="str">
        <f t="shared" si="505"/>
        <v/>
      </c>
      <c r="V1113" s="194" t="str">
        <f t="shared" si="506"/>
        <v/>
      </c>
      <c r="W1113" s="194" t="str">
        <f t="shared" si="507"/>
        <v/>
      </c>
      <c r="X1113" s="194" t="str">
        <f t="shared" si="508"/>
        <v/>
      </c>
      <c r="Y1113" s="194" t="str">
        <f t="shared" si="509"/>
        <v/>
      </c>
      <c r="Z1113" s="194" t="str">
        <f t="shared" si="510"/>
        <v/>
      </c>
      <c r="AA1113" s="194" t="str">
        <f t="shared" si="511"/>
        <v/>
      </c>
      <c r="AB1113" s="194" t="str">
        <f t="shared" si="512"/>
        <v/>
      </c>
      <c r="AC1113" s="194" t="str">
        <f t="shared" si="513"/>
        <v/>
      </c>
      <c r="AD1113" s="194" t="str">
        <f t="shared" si="514"/>
        <v/>
      </c>
      <c r="AE1113" s="194" t="str">
        <f t="shared" si="515"/>
        <v/>
      </c>
      <c r="AF1113" s="194" t="str">
        <f t="shared" si="516"/>
        <v/>
      </c>
      <c r="AG1113" s="194" t="str">
        <f t="shared" si="517"/>
        <v/>
      </c>
      <c r="AH1113" s="194" t="str">
        <f t="shared" si="518"/>
        <v/>
      </c>
      <c r="AI1113" s="194" t="str">
        <f t="shared" si="519"/>
        <v/>
      </c>
      <c r="AJ1113" s="194" t="str">
        <f t="shared" si="520"/>
        <v/>
      </c>
    </row>
    <row r="1114" spans="1:36" x14ac:dyDescent="0.5">
      <c r="A1114" s="226">
        <v>1112</v>
      </c>
      <c r="C1114" s="15" t="s">
        <v>2737</v>
      </c>
      <c r="D1114" s="16" t="s">
        <v>946</v>
      </c>
      <c r="E1114" s="26"/>
      <c r="F1114" s="28"/>
      <c r="G1114" s="17" t="str">
        <f t="shared" ca="1" si="495"/>
        <v/>
      </c>
      <c r="H1114" s="28"/>
      <c r="I1114" s="28"/>
      <c r="J1114" s="30"/>
      <c r="K1114" s="189">
        <f t="shared" si="521"/>
        <v>0</v>
      </c>
      <c r="L1114" s="26"/>
      <c r="M1114" s="194" t="str">
        <f t="shared" si="497"/>
        <v/>
      </c>
      <c r="N1114" s="194" t="str">
        <f t="shared" si="498"/>
        <v/>
      </c>
      <c r="O1114" s="194" t="str">
        <f t="shared" si="499"/>
        <v/>
      </c>
      <c r="P1114" s="194" t="str">
        <f t="shared" si="500"/>
        <v/>
      </c>
      <c r="Q1114" s="194" t="str">
        <f t="shared" si="501"/>
        <v/>
      </c>
      <c r="R1114" s="194" t="str">
        <f t="shared" si="502"/>
        <v/>
      </c>
      <c r="S1114" s="194" t="str">
        <f t="shared" si="503"/>
        <v/>
      </c>
      <c r="T1114" s="194" t="str">
        <f t="shared" si="504"/>
        <v/>
      </c>
      <c r="U1114" s="194" t="str">
        <f t="shared" si="505"/>
        <v/>
      </c>
      <c r="V1114" s="194" t="str">
        <f t="shared" si="506"/>
        <v/>
      </c>
      <c r="W1114" s="194" t="str">
        <f t="shared" si="507"/>
        <v/>
      </c>
      <c r="X1114" s="194" t="str">
        <f t="shared" si="508"/>
        <v/>
      </c>
      <c r="Y1114" s="194" t="str">
        <f t="shared" si="509"/>
        <v/>
      </c>
      <c r="Z1114" s="194" t="str">
        <f t="shared" si="510"/>
        <v/>
      </c>
      <c r="AA1114" s="194" t="str">
        <f t="shared" si="511"/>
        <v/>
      </c>
      <c r="AB1114" s="194" t="str">
        <f t="shared" si="512"/>
        <v/>
      </c>
      <c r="AC1114" s="194" t="str">
        <f t="shared" si="513"/>
        <v/>
      </c>
      <c r="AD1114" s="194" t="str">
        <f t="shared" si="514"/>
        <v/>
      </c>
      <c r="AE1114" s="194" t="str">
        <f t="shared" si="515"/>
        <v/>
      </c>
      <c r="AF1114" s="194" t="str">
        <f t="shared" si="516"/>
        <v/>
      </c>
      <c r="AG1114" s="194" t="str">
        <f t="shared" si="517"/>
        <v/>
      </c>
      <c r="AH1114" s="194" t="str">
        <f t="shared" si="518"/>
        <v/>
      </c>
      <c r="AI1114" s="194" t="str">
        <f t="shared" si="519"/>
        <v/>
      </c>
      <c r="AJ1114" s="194" t="str">
        <f t="shared" si="520"/>
        <v/>
      </c>
    </row>
    <row r="1115" spans="1:36" x14ac:dyDescent="0.5">
      <c r="A1115" s="226">
        <v>1113</v>
      </c>
      <c r="C1115" s="15" t="s">
        <v>2738</v>
      </c>
      <c r="D1115" s="16" t="s">
        <v>947</v>
      </c>
      <c r="E1115" s="26"/>
      <c r="F1115" s="28"/>
      <c r="G1115" s="17" t="str">
        <f t="shared" ca="1" si="495"/>
        <v/>
      </c>
      <c r="H1115" s="28"/>
      <c r="I1115" s="28"/>
      <c r="J1115" s="30"/>
      <c r="K1115" s="189">
        <f t="shared" si="521"/>
        <v>0</v>
      </c>
      <c r="L1115" s="26"/>
      <c r="M1115" s="194" t="str">
        <f t="shared" si="497"/>
        <v/>
      </c>
      <c r="N1115" s="194" t="str">
        <f t="shared" si="498"/>
        <v/>
      </c>
      <c r="O1115" s="194" t="str">
        <f t="shared" si="499"/>
        <v/>
      </c>
      <c r="P1115" s="194" t="str">
        <f t="shared" si="500"/>
        <v/>
      </c>
      <c r="Q1115" s="194" t="str">
        <f t="shared" si="501"/>
        <v/>
      </c>
      <c r="R1115" s="194" t="str">
        <f t="shared" si="502"/>
        <v/>
      </c>
      <c r="S1115" s="194" t="str">
        <f t="shared" si="503"/>
        <v/>
      </c>
      <c r="T1115" s="194" t="str">
        <f t="shared" si="504"/>
        <v/>
      </c>
      <c r="U1115" s="194" t="str">
        <f t="shared" si="505"/>
        <v/>
      </c>
      <c r="V1115" s="194" t="str">
        <f t="shared" si="506"/>
        <v/>
      </c>
      <c r="W1115" s="194" t="str">
        <f t="shared" si="507"/>
        <v/>
      </c>
      <c r="X1115" s="194" t="str">
        <f t="shared" si="508"/>
        <v/>
      </c>
      <c r="Y1115" s="194" t="str">
        <f t="shared" si="509"/>
        <v/>
      </c>
      <c r="Z1115" s="194" t="str">
        <f t="shared" si="510"/>
        <v/>
      </c>
      <c r="AA1115" s="194" t="str">
        <f t="shared" si="511"/>
        <v/>
      </c>
      <c r="AB1115" s="194" t="str">
        <f t="shared" si="512"/>
        <v/>
      </c>
      <c r="AC1115" s="194" t="str">
        <f t="shared" si="513"/>
        <v/>
      </c>
      <c r="AD1115" s="194" t="str">
        <f t="shared" si="514"/>
        <v/>
      </c>
      <c r="AE1115" s="194" t="str">
        <f t="shared" si="515"/>
        <v/>
      </c>
      <c r="AF1115" s="194" t="str">
        <f t="shared" si="516"/>
        <v/>
      </c>
      <c r="AG1115" s="194" t="str">
        <f t="shared" si="517"/>
        <v/>
      </c>
      <c r="AH1115" s="194" t="str">
        <f t="shared" si="518"/>
        <v/>
      </c>
      <c r="AI1115" s="194" t="str">
        <f t="shared" si="519"/>
        <v/>
      </c>
      <c r="AJ1115" s="194" t="str">
        <f t="shared" si="520"/>
        <v/>
      </c>
    </row>
    <row r="1116" spans="1:36" x14ac:dyDescent="0.5">
      <c r="A1116" s="226">
        <v>1114</v>
      </c>
      <c r="C1116" s="15" t="s">
        <v>2739</v>
      </c>
      <c r="D1116" s="16" t="s">
        <v>948</v>
      </c>
      <c r="E1116" s="26"/>
      <c r="F1116" s="28"/>
      <c r="G1116" s="17" t="str">
        <f t="shared" ca="1" si="495"/>
        <v/>
      </c>
      <c r="H1116" s="28"/>
      <c r="I1116" s="28"/>
      <c r="J1116" s="30"/>
      <c r="K1116" s="189">
        <f t="shared" si="521"/>
        <v>0</v>
      </c>
      <c r="L1116" s="26"/>
      <c r="M1116" s="194" t="str">
        <f t="shared" si="497"/>
        <v/>
      </c>
      <c r="N1116" s="194" t="str">
        <f t="shared" si="498"/>
        <v/>
      </c>
      <c r="O1116" s="194" t="str">
        <f t="shared" si="499"/>
        <v/>
      </c>
      <c r="P1116" s="194" t="str">
        <f t="shared" si="500"/>
        <v/>
      </c>
      <c r="Q1116" s="194" t="str">
        <f t="shared" si="501"/>
        <v/>
      </c>
      <c r="R1116" s="194" t="str">
        <f t="shared" si="502"/>
        <v/>
      </c>
      <c r="S1116" s="194" t="str">
        <f t="shared" si="503"/>
        <v/>
      </c>
      <c r="T1116" s="194" t="str">
        <f t="shared" si="504"/>
        <v/>
      </c>
      <c r="U1116" s="194" t="str">
        <f t="shared" si="505"/>
        <v/>
      </c>
      <c r="V1116" s="194" t="str">
        <f t="shared" si="506"/>
        <v/>
      </c>
      <c r="W1116" s="194" t="str">
        <f t="shared" si="507"/>
        <v/>
      </c>
      <c r="X1116" s="194" t="str">
        <f t="shared" si="508"/>
        <v/>
      </c>
      <c r="Y1116" s="194" t="str">
        <f t="shared" si="509"/>
        <v/>
      </c>
      <c r="Z1116" s="194" t="str">
        <f t="shared" si="510"/>
        <v/>
      </c>
      <c r="AA1116" s="194" t="str">
        <f t="shared" si="511"/>
        <v/>
      </c>
      <c r="AB1116" s="194" t="str">
        <f t="shared" si="512"/>
        <v/>
      </c>
      <c r="AC1116" s="194" t="str">
        <f t="shared" si="513"/>
        <v/>
      </c>
      <c r="AD1116" s="194" t="str">
        <f t="shared" si="514"/>
        <v/>
      </c>
      <c r="AE1116" s="194" t="str">
        <f t="shared" si="515"/>
        <v/>
      </c>
      <c r="AF1116" s="194" t="str">
        <f t="shared" si="516"/>
        <v/>
      </c>
      <c r="AG1116" s="194" t="str">
        <f t="shared" si="517"/>
        <v/>
      </c>
      <c r="AH1116" s="194" t="str">
        <f t="shared" si="518"/>
        <v/>
      </c>
      <c r="AI1116" s="194" t="str">
        <f t="shared" si="519"/>
        <v/>
      </c>
      <c r="AJ1116" s="194" t="str">
        <f t="shared" si="520"/>
        <v/>
      </c>
    </row>
    <row r="1117" spans="1:36" x14ac:dyDescent="0.5">
      <c r="A1117" s="226">
        <v>1115</v>
      </c>
      <c r="C1117" s="15" t="s">
        <v>2732</v>
      </c>
      <c r="D1117" s="16" t="s">
        <v>941</v>
      </c>
      <c r="E1117" s="26"/>
      <c r="F1117" s="28"/>
      <c r="G1117" s="17" t="str">
        <f t="shared" ca="1" si="495"/>
        <v/>
      </c>
      <c r="H1117" s="28"/>
      <c r="I1117" s="28"/>
      <c r="J1117" s="30"/>
      <c r="K1117" s="189">
        <f t="shared" si="521"/>
        <v>0</v>
      </c>
      <c r="L1117" s="26"/>
      <c r="M1117" s="194" t="str">
        <f t="shared" si="497"/>
        <v/>
      </c>
      <c r="N1117" s="194" t="str">
        <f t="shared" si="498"/>
        <v/>
      </c>
      <c r="O1117" s="194" t="str">
        <f t="shared" si="499"/>
        <v/>
      </c>
      <c r="P1117" s="194" t="str">
        <f t="shared" si="500"/>
        <v/>
      </c>
      <c r="Q1117" s="194" t="str">
        <f t="shared" si="501"/>
        <v/>
      </c>
      <c r="R1117" s="194" t="str">
        <f t="shared" si="502"/>
        <v/>
      </c>
      <c r="S1117" s="194" t="str">
        <f t="shared" si="503"/>
        <v/>
      </c>
      <c r="T1117" s="194" t="str">
        <f t="shared" si="504"/>
        <v/>
      </c>
      <c r="U1117" s="194" t="str">
        <f t="shared" si="505"/>
        <v/>
      </c>
      <c r="V1117" s="194" t="str">
        <f t="shared" si="506"/>
        <v/>
      </c>
      <c r="W1117" s="194" t="str">
        <f t="shared" si="507"/>
        <v/>
      </c>
      <c r="X1117" s="194" t="str">
        <f t="shared" si="508"/>
        <v/>
      </c>
      <c r="Y1117" s="194" t="str">
        <f t="shared" si="509"/>
        <v/>
      </c>
      <c r="Z1117" s="194" t="str">
        <f t="shared" si="510"/>
        <v/>
      </c>
      <c r="AA1117" s="194" t="str">
        <f t="shared" si="511"/>
        <v/>
      </c>
      <c r="AB1117" s="194" t="str">
        <f t="shared" si="512"/>
        <v/>
      </c>
      <c r="AC1117" s="194" t="str">
        <f t="shared" si="513"/>
        <v/>
      </c>
      <c r="AD1117" s="194" t="str">
        <f t="shared" si="514"/>
        <v/>
      </c>
      <c r="AE1117" s="194" t="str">
        <f t="shared" si="515"/>
        <v/>
      </c>
      <c r="AF1117" s="194" t="str">
        <f t="shared" si="516"/>
        <v/>
      </c>
      <c r="AG1117" s="194" t="str">
        <f t="shared" si="517"/>
        <v/>
      </c>
      <c r="AH1117" s="194" t="str">
        <f t="shared" si="518"/>
        <v/>
      </c>
      <c r="AI1117" s="194" t="str">
        <f t="shared" si="519"/>
        <v/>
      </c>
      <c r="AJ1117" s="194" t="str">
        <f t="shared" si="520"/>
        <v/>
      </c>
    </row>
    <row r="1118" spans="1:36" x14ac:dyDescent="0.5">
      <c r="A1118" s="226">
        <v>1116</v>
      </c>
      <c r="C1118" s="15" t="s">
        <v>2741</v>
      </c>
      <c r="D1118" s="16" t="s">
        <v>950</v>
      </c>
      <c r="E1118" s="26"/>
      <c r="F1118" s="28"/>
      <c r="G1118" s="17" t="str">
        <f t="shared" ca="1" si="495"/>
        <v/>
      </c>
      <c r="H1118" s="28"/>
      <c r="I1118" s="28"/>
      <c r="J1118" s="30"/>
      <c r="K1118" s="189">
        <f t="shared" si="521"/>
        <v>0</v>
      </c>
      <c r="L1118" s="26"/>
      <c r="M1118" s="194" t="str">
        <f t="shared" si="497"/>
        <v/>
      </c>
      <c r="N1118" s="194" t="str">
        <f t="shared" si="498"/>
        <v/>
      </c>
      <c r="O1118" s="194" t="str">
        <f t="shared" si="499"/>
        <v/>
      </c>
      <c r="P1118" s="194" t="str">
        <f t="shared" si="500"/>
        <v/>
      </c>
      <c r="Q1118" s="194" t="str">
        <f t="shared" si="501"/>
        <v/>
      </c>
      <c r="R1118" s="194" t="str">
        <f t="shared" si="502"/>
        <v/>
      </c>
      <c r="S1118" s="194" t="str">
        <f t="shared" si="503"/>
        <v/>
      </c>
      <c r="T1118" s="194" t="str">
        <f t="shared" si="504"/>
        <v/>
      </c>
      <c r="U1118" s="194" t="str">
        <f t="shared" si="505"/>
        <v/>
      </c>
      <c r="V1118" s="194" t="str">
        <f t="shared" si="506"/>
        <v/>
      </c>
      <c r="W1118" s="194" t="str">
        <f t="shared" si="507"/>
        <v/>
      </c>
      <c r="X1118" s="194" t="str">
        <f t="shared" si="508"/>
        <v/>
      </c>
      <c r="Y1118" s="194" t="str">
        <f t="shared" si="509"/>
        <v/>
      </c>
      <c r="Z1118" s="194" t="str">
        <f t="shared" si="510"/>
        <v/>
      </c>
      <c r="AA1118" s="194" t="str">
        <f t="shared" si="511"/>
        <v/>
      </c>
      <c r="AB1118" s="194" t="str">
        <f t="shared" si="512"/>
        <v/>
      </c>
      <c r="AC1118" s="194" t="str">
        <f t="shared" si="513"/>
        <v/>
      </c>
      <c r="AD1118" s="194" t="str">
        <f t="shared" si="514"/>
        <v/>
      </c>
      <c r="AE1118" s="194" t="str">
        <f t="shared" si="515"/>
        <v/>
      </c>
      <c r="AF1118" s="194" t="str">
        <f t="shared" si="516"/>
        <v/>
      </c>
      <c r="AG1118" s="194" t="str">
        <f t="shared" si="517"/>
        <v/>
      </c>
      <c r="AH1118" s="194" t="str">
        <f t="shared" si="518"/>
        <v/>
      </c>
      <c r="AI1118" s="194" t="str">
        <f t="shared" si="519"/>
        <v/>
      </c>
      <c r="AJ1118" s="194" t="str">
        <f t="shared" si="520"/>
        <v/>
      </c>
    </row>
    <row r="1119" spans="1:36" x14ac:dyDescent="0.5">
      <c r="A1119" s="226">
        <v>1117</v>
      </c>
      <c r="C1119" s="15" t="s">
        <v>2742</v>
      </c>
      <c r="D1119" s="16" t="s">
        <v>951</v>
      </c>
      <c r="E1119" s="26"/>
      <c r="F1119" s="28"/>
      <c r="G1119" s="17" t="str">
        <f t="shared" ca="1" si="495"/>
        <v/>
      </c>
      <c r="H1119" s="28"/>
      <c r="I1119" s="28"/>
      <c r="J1119" s="30"/>
      <c r="K1119" s="189">
        <f t="shared" si="521"/>
        <v>0</v>
      </c>
      <c r="L1119" s="26"/>
      <c r="M1119" s="194" t="str">
        <f t="shared" si="497"/>
        <v/>
      </c>
      <c r="N1119" s="194" t="str">
        <f t="shared" si="498"/>
        <v/>
      </c>
      <c r="O1119" s="194" t="str">
        <f t="shared" si="499"/>
        <v/>
      </c>
      <c r="P1119" s="194" t="str">
        <f t="shared" si="500"/>
        <v/>
      </c>
      <c r="Q1119" s="194" t="str">
        <f t="shared" si="501"/>
        <v/>
      </c>
      <c r="R1119" s="194" t="str">
        <f t="shared" si="502"/>
        <v/>
      </c>
      <c r="S1119" s="194" t="str">
        <f t="shared" si="503"/>
        <v/>
      </c>
      <c r="T1119" s="194" t="str">
        <f t="shared" si="504"/>
        <v/>
      </c>
      <c r="U1119" s="194" t="str">
        <f t="shared" si="505"/>
        <v/>
      </c>
      <c r="V1119" s="194" t="str">
        <f t="shared" si="506"/>
        <v/>
      </c>
      <c r="W1119" s="194" t="str">
        <f t="shared" si="507"/>
        <v/>
      </c>
      <c r="X1119" s="194" t="str">
        <f t="shared" si="508"/>
        <v/>
      </c>
      <c r="Y1119" s="194" t="str">
        <f t="shared" si="509"/>
        <v/>
      </c>
      <c r="Z1119" s="194" t="str">
        <f t="shared" si="510"/>
        <v/>
      </c>
      <c r="AA1119" s="194" t="str">
        <f t="shared" si="511"/>
        <v/>
      </c>
      <c r="AB1119" s="194" t="str">
        <f t="shared" si="512"/>
        <v/>
      </c>
      <c r="AC1119" s="194" t="str">
        <f t="shared" si="513"/>
        <v/>
      </c>
      <c r="AD1119" s="194" t="str">
        <f t="shared" si="514"/>
        <v/>
      </c>
      <c r="AE1119" s="194" t="str">
        <f t="shared" si="515"/>
        <v/>
      </c>
      <c r="AF1119" s="194" t="str">
        <f t="shared" si="516"/>
        <v/>
      </c>
      <c r="AG1119" s="194" t="str">
        <f t="shared" si="517"/>
        <v/>
      </c>
      <c r="AH1119" s="194" t="str">
        <f t="shared" si="518"/>
        <v/>
      </c>
      <c r="AI1119" s="194" t="str">
        <f t="shared" si="519"/>
        <v/>
      </c>
      <c r="AJ1119" s="194" t="str">
        <f t="shared" si="520"/>
        <v/>
      </c>
    </row>
    <row r="1120" spans="1:36" x14ac:dyDescent="0.5">
      <c r="A1120" s="226">
        <v>1118</v>
      </c>
      <c r="C1120" s="15" t="s">
        <v>2743</v>
      </c>
      <c r="D1120" s="16" t="s">
        <v>952</v>
      </c>
      <c r="E1120" s="26"/>
      <c r="F1120" s="28"/>
      <c r="G1120" s="17" t="str">
        <f t="shared" ca="1" si="495"/>
        <v/>
      </c>
      <c r="H1120" s="28"/>
      <c r="I1120" s="28"/>
      <c r="J1120" s="30"/>
      <c r="K1120" s="189">
        <f t="shared" si="521"/>
        <v>0</v>
      </c>
      <c r="L1120" s="26"/>
      <c r="M1120" s="194" t="str">
        <f t="shared" si="497"/>
        <v/>
      </c>
      <c r="N1120" s="194" t="str">
        <f t="shared" si="498"/>
        <v/>
      </c>
      <c r="O1120" s="194" t="str">
        <f t="shared" si="499"/>
        <v/>
      </c>
      <c r="P1120" s="194" t="str">
        <f t="shared" si="500"/>
        <v/>
      </c>
      <c r="Q1120" s="194" t="str">
        <f t="shared" si="501"/>
        <v/>
      </c>
      <c r="R1120" s="194" t="str">
        <f t="shared" si="502"/>
        <v/>
      </c>
      <c r="S1120" s="194" t="str">
        <f t="shared" si="503"/>
        <v/>
      </c>
      <c r="T1120" s="194" t="str">
        <f t="shared" si="504"/>
        <v/>
      </c>
      <c r="U1120" s="194" t="str">
        <f t="shared" si="505"/>
        <v/>
      </c>
      <c r="V1120" s="194" t="str">
        <f t="shared" si="506"/>
        <v/>
      </c>
      <c r="W1120" s="194" t="str">
        <f t="shared" si="507"/>
        <v/>
      </c>
      <c r="X1120" s="194" t="str">
        <f t="shared" si="508"/>
        <v/>
      </c>
      <c r="Y1120" s="194" t="str">
        <f t="shared" si="509"/>
        <v/>
      </c>
      <c r="Z1120" s="194" t="str">
        <f t="shared" si="510"/>
        <v/>
      </c>
      <c r="AA1120" s="194" t="str">
        <f t="shared" si="511"/>
        <v/>
      </c>
      <c r="AB1120" s="194" t="str">
        <f t="shared" si="512"/>
        <v/>
      </c>
      <c r="AC1120" s="194" t="str">
        <f t="shared" si="513"/>
        <v/>
      </c>
      <c r="AD1120" s="194" t="str">
        <f t="shared" si="514"/>
        <v/>
      </c>
      <c r="AE1120" s="194" t="str">
        <f t="shared" si="515"/>
        <v/>
      </c>
      <c r="AF1120" s="194" t="str">
        <f t="shared" si="516"/>
        <v/>
      </c>
      <c r="AG1120" s="194" t="str">
        <f t="shared" si="517"/>
        <v/>
      </c>
      <c r="AH1120" s="194" t="str">
        <f t="shared" si="518"/>
        <v/>
      </c>
      <c r="AI1120" s="194" t="str">
        <f t="shared" si="519"/>
        <v/>
      </c>
      <c r="AJ1120" s="194" t="str">
        <f t="shared" si="520"/>
        <v/>
      </c>
    </row>
    <row r="1121" spans="1:36" x14ac:dyDescent="0.5">
      <c r="A1121" s="230">
        <v>1119</v>
      </c>
      <c r="B1121" s="231"/>
      <c r="C1121" s="15" t="s">
        <v>2744</v>
      </c>
      <c r="D1121" s="16" t="s">
        <v>953</v>
      </c>
      <c r="E1121" s="26"/>
      <c r="F1121" s="28"/>
      <c r="G1121" s="17" t="str">
        <f t="shared" ca="1" si="495"/>
        <v/>
      </c>
      <c r="H1121" s="28"/>
      <c r="I1121" s="28"/>
      <c r="J1121" s="30"/>
      <c r="K1121" s="189">
        <f t="shared" si="521"/>
        <v>0</v>
      </c>
      <c r="L1121" s="26"/>
      <c r="M1121" s="194" t="str">
        <f t="shared" si="497"/>
        <v/>
      </c>
      <c r="N1121" s="194" t="str">
        <f t="shared" si="498"/>
        <v/>
      </c>
      <c r="O1121" s="194" t="str">
        <f t="shared" si="499"/>
        <v/>
      </c>
      <c r="P1121" s="194" t="str">
        <f t="shared" si="500"/>
        <v/>
      </c>
      <c r="Q1121" s="194" t="str">
        <f t="shared" si="501"/>
        <v/>
      </c>
      <c r="R1121" s="194" t="str">
        <f t="shared" si="502"/>
        <v/>
      </c>
      <c r="S1121" s="194" t="str">
        <f t="shared" si="503"/>
        <v/>
      </c>
      <c r="T1121" s="194" t="str">
        <f t="shared" si="504"/>
        <v/>
      </c>
      <c r="U1121" s="194" t="str">
        <f t="shared" si="505"/>
        <v/>
      </c>
      <c r="V1121" s="194" t="str">
        <f t="shared" si="506"/>
        <v/>
      </c>
      <c r="W1121" s="194" t="str">
        <f t="shared" si="507"/>
        <v/>
      </c>
      <c r="X1121" s="194" t="str">
        <f t="shared" si="508"/>
        <v/>
      </c>
      <c r="Y1121" s="194" t="str">
        <f t="shared" si="509"/>
        <v/>
      </c>
      <c r="Z1121" s="194" t="str">
        <f t="shared" si="510"/>
        <v/>
      </c>
      <c r="AA1121" s="194" t="str">
        <f t="shared" si="511"/>
        <v/>
      </c>
      <c r="AB1121" s="194" t="str">
        <f t="shared" si="512"/>
        <v/>
      </c>
      <c r="AC1121" s="194" t="str">
        <f t="shared" si="513"/>
        <v/>
      </c>
      <c r="AD1121" s="194" t="str">
        <f t="shared" si="514"/>
        <v/>
      </c>
      <c r="AE1121" s="194" t="str">
        <f t="shared" si="515"/>
        <v/>
      </c>
      <c r="AF1121" s="194" t="str">
        <f t="shared" si="516"/>
        <v/>
      </c>
      <c r="AG1121" s="194" t="str">
        <f t="shared" si="517"/>
        <v/>
      </c>
      <c r="AH1121" s="194" t="str">
        <f t="shared" si="518"/>
        <v/>
      </c>
      <c r="AI1121" s="194" t="str">
        <f t="shared" si="519"/>
        <v/>
      </c>
      <c r="AJ1121" s="194" t="str">
        <f t="shared" si="520"/>
        <v/>
      </c>
    </row>
    <row r="1122" spans="1:36" x14ac:dyDescent="0.5">
      <c r="A1122" s="226">
        <v>1120</v>
      </c>
      <c r="C1122" s="15" t="s">
        <v>2740</v>
      </c>
      <c r="D1122" s="16" t="s">
        <v>949</v>
      </c>
      <c r="E1122" s="26"/>
      <c r="F1122" s="28"/>
      <c r="G1122" s="17" t="str">
        <f t="shared" ca="1" si="495"/>
        <v/>
      </c>
      <c r="H1122" s="28"/>
      <c r="I1122" s="28"/>
      <c r="J1122" s="30"/>
      <c r="K1122" s="189">
        <f t="shared" si="521"/>
        <v>0</v>
      </c>
      <c r="L1122" s="26"/>
      <c r="M1122" s="194" t="str">
        <f t="shared" si="497"/>
        <v/>
      </c>
      <c r="N1122" s="194" t="str">
        <f t="shared" si="498"/>
        <v/>
      </c>
      <c r="O1122" s="194" t="str">
        <f t="shared" si="499"/>
        <v/>
      </c>
      <c r="P1122" s="194" t="str">
        <f t="shared" si="500"/>
        <v/>
      </c>
      <c r="Q1122" s="194" t="str">
        <f t="shared" si="501"/>
        <v/>
      </c>
      <c r="R1122" s="194" t="str">
        <f t="shared" si="502"/>
        <v/>
      </c>
      <c r="S1122" s="194" t="str">
        <f t="shared" si="503"/>
        <v/>
      </c>
      <c r="T1122" s="194" t="str">
        <f t="shared" si="504"/>
        <v/>
      </c>
      <c r="U1122" s="194" t="str">
        <f t="shared" si="505"/>
        <v/>
      </c>
      <c r="V1122" s="194" t="str">
        <f t="shared" si="506"/>
        <v/>
      </c>
      <c r="W1122" s="194" t="str">
        <f t="shared" si="507"/>
        <v/>
      </c>
      <c r="X1122" s="194" t="str">
        <f t="shared" si="508"/>
        <v/>
      </c>
      <c r="Y1122" s="194" t="str">
        <f t="shared" si="509"/>
        <v/>
      </c>
      <c r="Z1122" s="194" t="str">
        <f t="shared" si="510"/>
        <v/>
      </c>
      <c r="AA1122" s="194" t="str">
        <f t="shared" si="511"/>
        <v/>
      </c>
      <c r="AB1122" s="194" t="str">
        <f t="shared" si="512"/>
        <v/>
      </c>
      <c r="AC1122" s="194" t="str">
        <f t="shared" si="513"/>
        <v/>
      </c>
      <c r="AD1122" s="194" t="str">
        <f t="shared" si="514"/>
        <v/>
      </c>
      <c r="AE1122" s="194" t="str">
        <f t="shared" si="515"/>
        <v/>
      </c>
      <c r="AF1122" s="194" t="str">
        <f t="shared" si="516"/>
        <v/>
      </c>
      <c r="AG1122" s="194" t="str">
        <f t="shared" si="517"/>
        <v/>
      </c>
      <c r="AH1122" s="194" t="str">
        <f t="shared" si="518"/>
        <v/>
      </c>
      <c r="AI1122" s="194" t="str">
        <f t="shared" si="519"/>
        <v/>
      </c>
      <c r="AJ1122" s="194" t="str">
        <f t="shared" si="520"/>
        <v/>
      </c>
    </row>
    <row r="1123" spans="1:36" s="92" customFormat="1" ht="20.25" thickBot="1" x14ac:dyDescent="0.55000000000000004">
      <c r="A1123" s="227">
        <v>1121</v>
      </c>
      <c r="B1123" s="220"/>
      <c r="C1123" s="93" t="s">
        <v>2724</v>
      </c>
      <c r="D1123" s="94" t="s">
        <v>2725</v>
      </c>
      <c r="E1123" s="95"/>
      <c r="F1123" s="98"/>
      <c r="G1123" s="97" t="str">
        <f t="shared" ca="1" si="495"/>
        <v/>
      </c>
      <c r="H1123" s="98"/>
      <c r="I1123" s="98"/>
      <c r="J1123" s="99"/>
      <c r="K1123" s="190">
        <f t="shared" si="521"/>
        <v>0</v>
      </c>
      <c r="L1123" s="95"/>
      <c r="M1123" s="195" t="str">
        <f t="shared" si="497"/>
        <v/>
      </c>
      <c r="N1123" s="195" t="str">
        <f t="shared" si="498"/>
        <v/>
      </c>
      <c r="O1123" s="195" t="str">
        <f t="shared" si="499"/>
        <v/>
      </c>
      <c r="P1123" s="195" t="str">
        <f t="shared" si="500"/>
        <v/>
      </c>
      <c r="Q1123" s="195" t="str">
        <f t="shared" si="501"/>
        <v/>
      </c>
      <c r="R1123" s="195" t="str">
        <f t="shared" si="502"/>
        <v/>
      </c>
      <c r="S1123" s="195" t="str">
        <f t="shared" si="503"/>
        <v/>
      </c>
      <c r="T1123" s="195" t="str">
        <f t="shared" si="504"/>
        <v/>
      </c>
      <c r="U1123" s="195" t="str">
        <f t="shared" si="505"/>
        <v/>
      </c>
      <c r="V1123" s="195" t="str">
        <f t="shared" si="506"/>
        <v/>
      </c>
      <c r="W1123" s="195" t="str">
        <f t="shared" si="507"/>
        <v/>
      </c>
      <c r="X1123" s="195" t="str">
        <f t="shared" si="508"/>
        <v/>
      </c>
      <c r="Y1123" s="195" t="str">
        <f t="shared" si="509"/>
        <v/>
      </c>
      <c r="Z1123" s="195" t="str">
        <f t="shared" si="510"/>
        <v/>
      </c>
      <c r="AA1123" s="195" t="str">
        <f t="shared" si="511"/>
        <v/>
      </c>
      <c r="AB1123" s="195" t="str">
        <f t="shared" si="512"/>
        <v/>
      </c>
      <c r="AC1123" s="195" t="str">
        <f t="shared" si="513"/>
        <v/>
      </c>
      <c r="AD1123" s="195" t="str">
        <f t="shared" si="514"/>
        <v/>
      </c>
      <c r="AE1123" s="195" t="str">
        <f t="shared" si="515"/>
        <v/>
      </c>
      <c r="AF1123" s="195" t="str">
        <f t="shared" si="516"/>
        <v/>
      </c>
      <c r="AG1123" s="195" t="str">
        <f t="shared" si="517"/>
        <v/>
      </c>
      <c r="AH1123" s="195" t="str">
        <f t="shared" si="518"/>
        <v/>
      </c>
      <c r="AI1123" s="195" t="str">
        <f t="shared" si="519"/>
        <v/>
      </c>
      <c r="AJ1123" s="195" t="str">
        <f t="shared" si="520"/>
        <v/>
      </c>
    </row>
    <row r="1124" spans="1:36" x14ac:dyDescent="0.5">
      <c r="A1124" s="226">
        <v>1122</v>
      </c>
      <c r="C1124" s="85" t="s">
        <v>2746</v>
      </c>
      <c r="D1124" s="86" t="s">
        <v>955</v>
      </c>
      <c r="E1124" s="87"/>
      <c r="F1124" s="90"/>
      <c r="G1124" s="89" t="str">
        <f t="shared" ca="1" si="495"/>
        <v/>
      </c>
      <c r="H1124" s="90"/>
      <c r="I1124" s="90"/>
      <c r="J1124" s="91"/>
      <c r="K1124" s="118"/>
      <c r="L1124" s="87"/>
      <c r="M1124" s="193" t="str">
        <f t="shared" si="497"/>
        <v/>
      </c>
      <c r="N1124" s="193" t="str">
        <f t="shared" si="498"/>
        <v/>
      </c>
      <c r="O1124" s="193" t="str">
        <f t="shared" si="499"/>
        <v/>
      </c>
      <c r="P1124" s="193" t="str">
        <f t="shared" si="500"/>
        <v/>
      </c>
      <c r="Q1124" s="193" t="str">
        <f t="shared" si="501"/>
        <v/>
      </c>
      <c r="R1124" s="193" t="str">
        <f t="shared" si="502"/>
        <v/>
      </c>
      <c r="S1124" s="193" t="str">
        <f t="shared" si="503"/>
        <v/>
      </c>
      <c r="T1124" s="193" t="str">
        <f t="shared" si="504"/>
        <v/>
      </c>
      <c r="U1124" s="193" t="str">
        <f t="shared" si="505"/>
        <v/>
      </c>
      <c r="V1124" s="193" t="str">
        <f t="shared" si="506"/>
        <v/>
      </c>
      <c r="W1124" s="193" t="str">
        <f t="shared" si="507"/>
        <v/>
      </c>
      <c r="X1124" s="193" t="str">
        <f t="shared" si="508"/>
        <v/>
      </c>
      <c r="Y1124" s="193" t="str">
        <f t="shared" si="509"/>
        <v/>
      </c>
      <c r="Z1124" s="193" t="str">
        <f t="shared" si="510"/>
        <v/>
      </c>
      <c r="AA1124" s="193" t="str">
        <f t="shared" si="511"/>
        <v/>
      </c>
      <c r="AB1124" s="193" t="str">
        <f t="shared" si="512"/>
        <v/>
      </c>
      <c r="AC1124" s="193" t="str">
        <f t="shared" si="513"/>
        <v/>
      </c>
      <c r="AD1124" s="193" t="str">
        <f t="shared" si="514"/>
        <v/>
      </c>
      <c r="AE1124" s="193" t="str">
        <f t="shared" si="515"/>
        <v/>
      </c>
      <c r="AF1124" s="193" t="str">
        <f t="shared" si="516"/>
        <v/>
      </c>
      <c r="AG1124" s="193" t="str">
        <f t="shared" si="517"/>
        <v/>
      </c>
      <c r="AH1124" s="193" t="str">
        <f t="shared" si="518"/>
        <v/>
      </c>
      <c r="AI1124" s="193" t="str">
        <f t="shared" si="519"/>
        <v/>
      </c>
      <c r="AJ1124" s="193" t="str">
        <f t="shared" si="520"/>
        <v/>
      </c>
    </row>
    <row r="1125" spans="1:36" x14ac:dyDescent="0.5">
      <c r="A1125" s="226">
        <v>1123</v>
      </c>
      <c r="C1125" s="15" t="s">
        <v>2747</v>
      </c>
      <c r="D1125" s="16" t="s">
        <v>956</v>
      </c>
      <c r="E1125" s="26"/>
      <c r="F1125" s="28"/>
      <c r="G1125" s="17" t="str">
        <f t="shared" ca="1" si="495"/>
        <v/>
      </c>
      <c r="H1125" s="28"/>
      <c r="I1125" s="28"/>
      <c r="J1125" s="30"/>
      <c r="K1125" s="189">
        <f t="shared" ref="K1125:K1136" si="522">$K$1124</f>
        <v>0</v>
      </c>
      <c r="L1125" s="26"/>
      <c r="M1125" s="194" t="str">
        <f t="shared" si="497"/>
        <v/>
      </c>
      <c r="N1125" s="194" t="str">
        <f t="shared" si="498"/>
        <v/>
      </c>
      <c r="O1125" s="194" t="str">
        <f t="shared" si="499"/>
        <v/>
      </c>
      <c r="P1125" s="194" t="str">
        <f t="shared" si="500"/>
        <v/>
      </c>
      <c r="Q1125" s="194" t="str">
        <f t="shared" si="501"/>
        <v/>
      </c>
      <c r="R1125" s="194" t="str">
        <f t="shared" si="502"/>
        <v/>
      </c>
      <c r="S1125" s="194" t="str">
        <f t="shared" si="503"/>
        <v/>
      </c>
      <c r="T1125" s="194" t="str">
        <f t="shared" si="504"/>
        <v/>
      </c>
      <c r="U1125" s="194" t="str">
        <f t="shared" si="505"/>
        <v/>
      </c>
      <c r="V1125" s="194" t="str">
        <f t="shared" si="506"/>
        <v/>
      </c>
      <c r="W1125" s="194" t="str">
        <f t="shared" si="507"/>
        <v/>
      </c>
      <c r="X1125" s="194" t="str">
        <f t="shared" si="508"/>
        <v/>
      </c>
      <c r="Y1125" s="194" t="str">
        <f t="shared" si="509"/>
        <v/>
      </c>
      <c r="Z1125" s="194" t="str">
        <f t="shared" si="510"/>
        <v/>
      </c>
      <c r="AA1125" s="194" t="str">
        <f t="shared" si="511"/>
        <v/>
      </c>
      <c r="AB1125" s="194" t="str">
        <f t="shared" si="512"/>
        <v/>
      </c>
      <c r="AC1125" s="194" t="str">
        <f t="shared" si="513"/>
        <v/>
      </c>
      <c r="AD1125" s="194" t="str">
        <f t="shared" si="514"/>
        <v/>
      </c>
      <c r="AE1125" s="194" t="str">
        <f t="shared" si="515"/>
        <v/>
      </c>
      <c r="AF1125" s="194" t="str">
        <f t="shared" si="516"/>
        <v/>
      </c>
      <c r="AG1125" s="194" t="str">
        <f t="shared" si="517"/>
        <v/>
      </c>
      <c r="AH1125" s="194" t="str">
        <f t="shared" si="518"/>
        <v/>
      </c>
      <c r="AI1125" s="194" t="str">
        <f t="shared" si="519"/>
        <v/>
      </c>
      <c r="AJ1125" s="194" t="str">
        <f t="shared" si="520"/>
        <v/>
      </c>
    </row>
    <row r="1126" spans="1:36" x14ac:dyDescent="0.5">
      <c r="A1126" s="226">
        <v>1124</v>
      </c>
      <c r="C1126" s="15" t="s">
        <v>2749</v>
      </c>
      <c r="D1126" s="16" t="s">
        <v>958</v>
      </c>
      <c r="E1126" s="26"/>
      <c r="F1126" s="28"/>
      <c r="G1126" s="17" t="str">
        <f t="shared" ca="1" si="495"/>
        <v/>
      </c>
      <c r="H1126" s="28"/>
      <c r="I1126" s="28"/>
      <c r="J1126" s="30"/>
      <c r="K1126" s="189">
        <f t="shared" si="522"/>
        <v>0</v>
      </c>
      <c r="L1126" s="26"/>
      <c r="M1126" s="194" t="str">
        <f t="shared" si="497"/>
        <v/>
      </c>
      <c r="N1126" s="194" t="str">
        <f t="shared" si="498"/>
        <v/>
      </c>
      <c r="O1126" s="194" t="str">
        <f t="shared" si="499"/>
        <v/>
      </c>
      <c r="P1126" s="194" t="str">
        <f t="shared" si="500"/>
        <v/>
      </c>
      <c r="Q1126" s="194" t="str">
        <f t="shared" si="501"/>
        <v/>
      </c>
      <c r="R1126" s="194" t="str">
        <f t="shared" si="502"/>
        <v/>
      </c>
      <c r="S1126" s="194" t="str">
        <f t="shared" si="503"/>
        <v/>
      </c>
      <c r="T1126" s="194" t="str">
        <f t="shared" si="504"/>
        <v/>
      </c>
      <c r="U1126" s="194" t="str">
        <f t="shared" si="505"/>
        <v/>
      </c>
      <c r="V1126" s="194" t="str">
        <f t="shared" si="506"/>
        <v/>
      </c>
      <c r="W1126" s="194" t="str">
        <f t="shared" si="507"/>
        <v/>
      </c>
      <c r="X1126" s="194" t="str">
        <f t="shared" si="508"/>
        <v/>
      </c>
      <c r="Y1126" s="194" t="str">
        <f t="shared" si="509"/>
        <v/>
      </c>
      <c r="Z1126" s="194" t="str">
        <f t="shared" si="510"/>
        <v/>
      </c>
      <c r="AA1126" s="194" t="str">
        <f t="shared" si="511"/>
        <v/>
      </c>
      <c r="AB1126" s="194" t="str">
        <f t="shared" si="512"/>
        <v/>
      </c>
      <c r="AC1126" s="194" t="str">
        <f t="shared" si="513"/>
        <v/>
      </c>
      <c r="AD1126" s="194" t="str">
        <f t="shared" si="514"/>
        <v/>
      </c>
      <c r="AE1126" s="194" t="str">
        <f t="shared" si="515"/>
        <v/>
      </c>
      <c r="AF1126" s="194" t="str">
        <f t="shared" si="516"/>
        <v/>
      </c>
      <c r="AG1126" s="194" t="str">
        <f t="shared" si="517"/>
        <v/>
      </c>
      <c r="AH1126" s="194" t="str">
        <f t="shared" si="518"/>
        <v/>
      </c>
      <c r="AI1126" s="194" t="str">
        <f t="shared" si="519"/>
        <v/>
      </c>
      <c r="AJ1126" s="194" t="str">
        <f t="shared" si="520"/>
        <v/>
      </c>
    </row>
    <row r="1127" spans="1:36" x14ac:dyDescent="0.5">
      <c r="A1127" s="226">
        <v>1125</v>
      </c>
      <c r="C1127" s="15" t="s">
        <v>2750</v>
      </c>
      <c r="D1127" s="16" t="s">
        <v>959</v>
      </c>
      <c r="E1127" s="26"/>
      <c r="F1127" s="28"/>
      <c r="G1127" s="17" t="str">
        <f t="shared" ca="1" si="495"/>
        <v/>
      </c>
      <c r="H1127" s="28"/>
      <c r="I1127" s="28"/>
      <c r="J1127" s="30"/>
      <c r="K1127" s="189">
        <f t="shared" si="522"/>
        <v>0</v>
      </c>
      <c r="L1127" s="26"/>
      <c r="M1127" s="194" t="str">
        <f t="shared" si="497"/>
        <v/>
      </c>
      <c r="N1127" s="194" t="str">
        <f t="shared" si="498"/>
        <v/>
      </c>
      <c r="O1127" s="194" t="str">
        <f t="shared" si="499"/>
        <v/>
      </c>
      <c r="P1127" s="194" t="str">
        <f t="shared" si="500"/>
        <v/>
      </c>
      <c r="Q1127" s="194" t="str">
        <f t="shared" si="501"/>
        <v/>
      </c>
      <c r="R1127" s="194" t="str">
        <f t="shared" si="502"/>
        <v/>
      </c>
      <c r="S1127" s="194" t="str">
        <f t="shared" si="503"/>
        <v/>
      </c>
      <c r="T1127" s="194" t="str">
        <f t="shared" si="504"/>
        <v/>
      </c>
      <c r="U1127" s="194" t="str">
        <f t="shared" si="505"/>
        <v/>
      </c>
      <c r="V1127" s="194" t="str">
        <f t="shared" si="506"/>
        <v/>
      </c>
      <c r="W1127" s="194" t="str">
        <f t="shared" si="507"/>
        <v/>
      </c>
      <c r="X1127" s="194" t="str">
        <f t="shared" si="508"/>
        <v/>
      </c>
      <c r="Y1127" s="194" t="str">
        <f t="shared" si="509"/>
        <v/>
      </c>
      <c r="Z1127" s="194" t="str">
        <f t="shared" si="510"/>
        <v/>
      </c>
      <c r="AA1127" s="194" t="str">
        <f t="shared" si="511"/>
        <v/>
      </c>
      <c r="AB1127" s="194" t="str">
        <f t="shared" si="512"/>
        <v/>
      </c>
      <c r="AC1127" s="194" t="str">
        <f t="shared" si="513"/>
        <v/>
      </c>
      <c r="AD1127" s="194" t="str">
        <f t="shared" si="514"/>
        <v/>
      </c>
      <c r="AE1127" s="194" t="str">
        <f t="shared" si="515"/>
        <v/>
      </c>
      <c r="AF1127" s="194" t="str">
        <f t="shared" si="516"/>
        <v/>
      </c>
      <c r="AG1127" s="194" t="str">
        <f t="shared" si="517"/>
        <v/>
      </c>
      <c r="AH1127" s="194" t="str">
        <f t="shared" si="518"/>
        <v/>
      </c>
      <c r="AI1127" s="194" t="str">
        <f t="shared" si="519"/>
        <v/>
      </c>
      <c r="AJ1127" s="194" t="str">
        <f t="shared" si="520"/>
        <v/>
      </c>
    </row>
    <row r="1128" spans="1:36" x14ac:dyDescent="0.5">
      <c r="A1128" s="226">
        <v>1126</v>
      </c>
      <c r="C1128" s="15" t="s">
        <v>2751</v>
      </c>
      <c r="D1128" s="16" t="s">
        <v>960</v>
      </c>
      <c r="E1128" s="26"/>
      <c r="F1128" s="28"/>
      <c r="G1128" s="17" t="str">
        <f t="shared" ca="1" si="495"/>
        <v/>
      </c>
      <c r="H1128" s="28"/>
      <c r="I1128" s="28"/>
      <c r="J1128" s="30"/>
      <c r="K1128" s="189">
        <f t="shared" si="522"/>
        <v>0</v>
      </c>
      <c r="L1128" s="26"/>
      <c r="M1128" s="194" t="str">
        <f t="shared" si="497"/>
        <v/>
      </c>
      <c r="N1128" s="194" t="str">
        <f t="shared" si="498"/>
        <v/>
      </c>
      <c r="O1128" s="194" t="str">
        <f t="shared" si="499"/>
        <v/>
      </c>
      <c r="P1128" s="194" t="str">
        <f t="shared" si="500"/>
        <v/>
      </c>
      <c r="Q1128" s="194" t="str">
        <f t="shared" si="501"/>
        <v/>
      </c>
      <c r="R1128" s="194" t="str">
        <f t="shared" si="502"/>
        <v/>
      </c>
      <c r="S1128" s="194" t="str">
        <f t="shared" si="503"/>
        <v/>
      </c>
      <c r="T1128" s="194" t="str">
        <f t="shared" si="504"/>
        <v/>
      </c>
      <c r="U1128" s="194" t="str">
        <f t="shared" si="505"/>
        <v/>
      </c>
      <c r="V1128" s="194" t="str">
        <f t="shared" si="506"/>
        <v/>
      </c>
      <c r="W1128" s="194" t="str">
        <f t="shared" si="507"/>
        <v/>
      </c>
      <c r="X1128" s="194" t="str">
        <f t="shared" si="508"/>
        <v/>
      </c>
      <c r="Y1128" s="194" t="str">
        <f t="shared" si="509"/>
        <v/>
      </c>
      <c r="Z1128" s="194" t="str">
        <f t="shared" si="510"/>
        <v/>
      </c>
      <c r="AA1128" s="194" t="str">
        <f t="shared" si="511"/>
        <v/>
      </c>
      <c r="AB1128" s="194" t="str">
        <f t="shared" si="512"/>
        <v/>
      </c>
      <c r="AC1128" s="194" t="str">
        <f t="shared" si="513"/>
        <v/>
      </c>
      <c r="AD1128" s="194" t="str">
        <f t="shared" si="514"/>
        <v/>
      </c>
      <c r="AE1128" s="194" t="str">
        <f t="shared" si="515"/>
        <v/>
      </c>
      <c r="AF1128" s="194" t="str">
        <f t="shared" si="516"/>
        <v/>
      </c>
      <c r="AG1128" s="194" t="str">
        <f t="shared" si="517"/>
        <v/>
      </c>
      <c r="AH1128" s="194" t="str">
        <f t="shared" si="518"/>
        <v/>
      </c>
      <c r="AI1128" s="194" t="str">
        <f t="shared" si="519"/>
        <v/>
      </c>
      <c r="AJ1128" s="194" t="str">
        <f t="shared" si="520"/>
        <v/>
      </c>
    </row>
    <row r="1129" spans="1:36" x14ac:dyDescent="0.5">
      <c r="A1129" s="226">
        <v>1127</v>
      </c>
      <c r="C1129" s="15" t="s">
        <v>2748</v>
      </c>
      <c r="D1129" s="16" t="s">
        <v>957</v>
      </c>
      <c r="E1129" s="26"/>
      <c r="F1129" s="28"/>
      <c r="G1129" s="17" t="str">
        <f t="shared" ca="1" si="495"/>
        <v/>
      </c>
      <c r="H1129" s="28"/>
      <c r="I1129" s="28"/>
      <c r="J1129" s="30"/>
      <c r="K1129" s="189">
        <f t="shared" si="522"/>
        <v>0</v>
      </c>
      <c r="L1129" s="26"/>
      <c r="M1129" s="194" t="str">
        <f t="shared" si="497"/>
        <v/>
      </c>
      <c r="N1129" s="194" t="str">
        <f t="shared" si="498"/>
        <v/>
      </c>
      <c r="O1129" s="194" t="str">
        <f t="shared" si="499"/>
        <v/>
      </c>
      <c r="P1129" s="194" t="str">
        <f t="shared" si="500"/>
        <v/>
      </c>
      <c r="Q1129" s="194" t="str">
        <f t="shared" si="501"/>
        <v/>
      </c>
      <c r="R1129" s="194" t="str">
        <f t="shared" si="502"/>
        <v/>
      </c>
      <c r="S1129" s="194" t="str">
        <f t="shared" si="503"/>
        <v/>
      </c>
      <c r="T1129" s="194" t="str">
        <f t="shared" si="504"/>
        <v/>
      </c>
      <c r="U1129" s="194" t="str">
        <f t="shared" si="505"/>
        <v/>
      </c>
      <c r="V1129" s="194" t="str">
        <f t="shared" si="506"/>
        <v/>
      </c>
      <c r="W1129" s="194" t="str">
        <f t="shared" si="507"/>
        <v/>
      </c>
      <c r="X1129" s="194" t="str">
        <f t="shared" si="508"/>
        <v/>
      </c>
      <c r="Y1129" s="194" t="str">
        <f t="shared" si="509"/>
        <v/>
      </c>
      <c r="Z1129" s="194" t="str">
        <f t="shared" si="510"/>
        <v/>
      </c>
      <c r="AA1129" s="194" t="str">
        <f t="shared" si="511"/>
        <v/>
      </c>
      <c r="AB1129" s="194" t="str">
        <f t="shared" si="512"/>
        <v/>
      </c>
      <c r="AC1129" s="194" t="str">
        <f t="shared" si="513"/>
        <v/>
      </c>
      <c r="AD1129" s="194" t="str">
        <f t="shared" si="514"/>
        <v/>
      </c>
      <c r="AE1129" s="194" t="str">
        <f t="shared" si="515"/>
        <v/>
      </c>
      <c r="AF1129" s="194" t="str">
        <f t="shared" si="516"/>
        <v/>
      </c>
      <c r="AG1129" s="194" t="str">
        <f t="shared" si="517"/>
        <v/>
      </c>
      <c r="AH1129" s="194" t="str">
        <f t="shared" si="518"/>
        <v/>
      </c>
      <c r="AI1129" s="194" t="str">
        <f t="shared" si="519"/>
        <v/>
      </c>
      <c r="AJ1129" s="194" t="str">
        <f t="shared" si="520"/>
        <v/>
      </c>
    </row>
    <row r="1130" spans="1:36" x14ac:dyDescent="0.5">
      <c r="A1130" s="226">
        <v>1128</v>
      </c>
      <c r="C1130" s="15" t="s">
        <v>2752</v>
      </c>
      <c r="D1130" s="16" t="s">
        <v>961</v>
      </c>
      <c r="E1130" s="26"/>
      <c r="F1130" s="28"/>
      <c r="G1130" s="17" t="str">
        <f t="shared" ca="1" si="495"/>
        <v/>
      </c>
      <c r="H1130" s="28"/>
      <c r="I1130" s="28"/>
      <c r="J1130" s="30"/>
      <c r="K1130" s="189">
        <f t="shared" si="522"/>
        <v>0</v>
      </c>
      <c r="L1130" s="26"/>
      <c r="M1130" s="194" t="str">
        <f t="shared" si="497"/>
        <v/>
      </c>
      <c r="N1130" s="194" t="str">
        <f t="shared" si="498"/>
        <v/>
      </c>
      <c r="O1130" s="194" t="str">
        <f t="shared" si="499"/>
        <v/>
      </c>
      <c r="P1130" s="194" t="str">
        <f t="shared" si="500"/>
        <v/>
      </c>
      <c r="Q1130" s="194" t="str">
        <f t="shared" si="501"/>
        <v/>
      </c>
      <c r="R1130" s="194" t="str">
        <f t="shared" si="502"/>
        <v/>
      </c>
      <c r="S1130" s="194" t="str">
        <f t="shared" si="503"/>
        <v/>
      </c>
      <c r="T1130" s="194" t="str">
        <f t="shared" si="504"/>
        <v/>
      </c>
      <c r="U1130" s="194" t="str">
        <f t="shared" si="505"/>
        <v/>
      </c>
      <c r="V1130" s="194" t="str">
        <f t="shared" si="506"/>
        <v/>
      </c>
      <c r="W1130" s="194" t="str">
        <f t="shared" si="507"/>
        <v/>
      </c>
      <c r="X1130" s="194" t="str">
        <f t="shared" si="508"/>
        <v/>
      </c>
      <c r="Y1130" s="194" t="str">
        <f t="shared" si="509"/>
        <v/>
      </c>
      <c r="Z1130" s="194" t="str">
        <f t="shared" si="510"/>
        <v/>
      </c>
      <c r="AA1130" s="194" t="str">
        <f t="shared" si="511"/>
        <v/>
      </c>
      <c r="AB1130" s="194" t="str">
        <f t="shared" si="512"/>
        <v/>
      </c>
      <c r="AC1130" s="194" t="str">
        <f t="shared" si="513"/>
        <v/>
      </c>
      <c r="AD1130" s="194" t="str">
        <f t="shared" si="514"/>
        <v/>
      </c>
      <c r="AE1130" s="194" t="str">
        <f t="shared" si="515"/>
        <v/>
      </c>
      <c r="AF1130" s="194" t="str">
        <f t="shared" si="516"/>
        <v/>
      </c>
      <c r="AG1130" s="194" t="str">
        <f t="shared" si="517"/>
        <v/>
      </c>
      <c r="AH1130" s="194" t="str">
        <f t="shared" si="518"/>
        <v/>
      </c>
      <c r="AI1130" s="194" t="str">
        <f t="shared" si="519"/>
        <v/>
      </c>
      <c r="AJ1130" s="194" t="str">
        <f t="shared" si="520"/>
        <v/>
      </c>
    </row>
    <row r="1131" spans="1:36" x14ac:dyDescent="0.5">
      <c r="A1131" s="226">
        <v>1129</v>
      </c>
      <c r="C1131" s="15" t="s">
        <v>2753</v>
      </c>
      <c r="D1131" s="16" t="s">
        <v>962</v>
      </c>
      <c r="E1131" s="26"/>
      <c r="F1131" s="28"/>
      <c r="G1131" s="17" t="str">
        <f t="shared" ca="1" si="495"/>
        <v/>
      </c>
      <c r="H1131" s="28"/>
      <c r="I1131" s="28"/>
      <c r="J1131" s="30"/>
      <c r="K1131" s="189">
        <f t="shared" si="522"/>
        <v>0</v>
      </c>
      <c r="L1131" s="26"/>
      <c r="M1131" s="194" t="str">
        <f t="shared" si="497"/>
        <v/>
      </c>
      <c r="N1131" s="194" t="str">
        <f t="shared" si="498"/>
        <v/>
      </c>
      <c r="O1131" s="194" t="str">
        <f t="shared" si="499"/>
        <v/>
      </c>
      <c r="P1131" s="194" t="str">
        <f t="shared" si="500"/>
        <v/>
      </c>
      <c r="Q1131" s="194" t="str">
        <f t="shared" si="501"/>
        <v/>
      </c>
      <c r="R1131" s="194" t="str">
        <f t="shared" si="502"/>
        <v/>
      </c>
      <c r="S1131" s="194" t="str">
        <f t="shared" si="503"/>
        <v/>
      </c>
      <c r="T1131" s="194" t="str">
        <f t="shared" si="504"/>
        <v/>
      </c>
      <c r="U1131" s="194" t="str">
        <f t="shared" si="505"/>
        <v/>
      </c>
      <c r="V1131" s="194" t="str">
        <f t="shared" si="506"/>
        <v/>
      </c>
      <c r="W1131" s="194" t="str">
        <f t="shared" si="507"/>
        <v/>
      </c>
      <c r="X1131" s="194" t="str">
        <f t="shared" si="508"/>
        <v/>
      </c>
      <c r="Y1131" s="194" t="str">
        <f t="shared" si="509"/>
        <v/>
      </c>
      <c r="Z1131" s="194" t="str">
        <f t="shared" si="510"/>
        <v/>
      </c>
      <c r="AA1131" s="194" t="str">
        <f t="shared" si="511"/>
        <v/>
      </c>
      <c r="AB1131" s="194" t="str">
        <f t="shared" si="512"/>
        <v/>
      </c>
      <c r="AC1131" s="194" t="str">
        <f t="shared" si="513"/>
        <v/>
      </c>
      <c r="AD1131" s="194" t="str">
        <f t="shared" si="514"/>
        <v/>
      </c>
      <c r="AE1131" s="194" t="str">
        <f t="shared" si="515"/>
        <v/>
      </c>
      <c r="AF1131" s="194" t="str">
        <f t="shared" si="516"/>
        <v/>
      </c>
      <c r="AG1131" s="194" t="str">
        <f t="shared" si="517"/>
        <v/>
      </c>
      <c r="AH1131" s="194" t="str">
        <f t="shared" si="518"/>
        <v/>
      </c>
      <c r="AI1131" s="194" t="str">
        <f t="shared" si="519"/>
        <v/>
      </c>
      <c r="AJ1131" s="194" t="str">
        <f t="shared" si="520"/>
        <v/>
      </c>
    </row>
    <row r="1132" spans="1:36" x14ac:dyDescent="0.5">
      <c r="A1132" s="226">
        <v>1130</v>
      </c>
      <c r="C1132" s="15" t="s">
        <v>2754</v>
      </c>
      <c r="D1132" s="16" t="s">
        <v>963</v>
      </c>
      <c r="E1132" s="26"/>
      <c r="F1132" s="28"/>
      <c r="G1132" s="17" t="str">
        <f t="shared" ca="1" si="495"/>
        <v/>
      </c>
      <c r="H1132" s="28"/>
      <c r="I1132" s="28"/>
      <c r="J1132" s="30"/>
      <c r="K1132" s="189">
        <f t="shared" si="522"/>
        <v>0</v>
      </c>
      <c r="L1132" s="26"/>
      <c r="M1132" s="194" t="str">
        <f t="shared" si="497"/>
        <v/>
      </c>
      <c r="N1132" s="194" t="str">
        <f t="shared" si="498"/>
        <v/>
      </c>
      <c r="O1132" s="194" t="str">
        <f t="shared" si="499"/>
        <v/>
      </c>
      <c r="P1132" s="194" t="str">
        <f t="shared" si="500"/>
        <v/>
      </c>
      <c r="Q1132" s="194" t="str">
        <f t="shared" si="501"/>
        <v/>
      </c>
      <c r="R1132" s="194" t="str">
        <f t="shared" si="502"/>
        <v/>
      </c>
      <c r="S1132" s="194" t="str">
        <f t="shared" si="503"/>
        <v/>
      </c>
      <c r="T1132" s="194" t="str">
        <f t="shared" si="504"/>
        <v/>
      </c>
      <c r="U1132" s="194" t="str">
        <f t="shared" si="505"/>
        <v/>
      </c>
      <c r="V1132" s="194" t="str">
        <f t="shared" si="506"/>
        <v/>
      </c>
      <c r="W1132" s="194" t="str">
        <f t="shared" si="507"/>
        <v/>
      </c>
      <c r="X1132" s="194" t="str">
        <f t="shared" si="508"/>
        <v/>
      </c>
      <c r="Y1132" s="194" t="str">
        <f t="shared" si="509"/>
        <v/>
      </c>
      <c r="Z1132" s="194" t="str">
        <f t="shared" si="510"/>
        <v/>
      </c>
      <c r="AA1132" s="194" t="str">
        <f t="shared" si="511"/>
        <v/>
      </c>
      <c r="AB1132" s="194" t="str">
        <f t="shared" si="512"/>
        <v/>
      </c>
      <c r="AC1132" s="194" t="str">
        <f t="shared" si="513"/>
        <v/>
      </c>
      <c r="AD1132" s="194" t="str">
        <f t="shared" si="514"/>
        <v/>
      </c>
      <c r="AE1132" s="194" t="str">
        <f t="shared" si="515"/>
        <v/>
      </c>
      <c r="AF1132" s="194" t="str">
        <f t="shared" si="516"/>
        <v/>
      </c>
      <c r="AG1132" s="194" t="str">
        <f t="shared" si="517"/>
        <v/>
      </c>
      <c r="AH1132" s="194" t="str">
        <f t="shared" si="518"/>
        <v/>
      </c>
      <c r="AI1132" s="194" t="str">
        <f t="shared" si="519"/>
        <v/>
      </c>
      <c r="AJ1132" s="194" t="str">
        <f t="shared" si="520"/>
        <v/>
      </c>
    </row>
    <row r="1133" spans="1:36" x14ac:dyDescent="0.5">
      <c r="A1133" s="226">
        <v>1131</v>
      </c>
      <c r="C1133" s="15" t="s">
        <v>2755</v>
      </c>
      <c r="D1133" s="16" t="s">
        <v>964</v>
      </c>
      <c r="E1133" s="26"/>
      <c r="F1133" s="28"/>
      <c r="G1133" s="17" t="str">
        <f t="shared" ca="1" si="495"/>
        <v/>
      </c>
      <c r="H1133" s="28"/>
      <c r="I1133" s="28"/>
      <c r="J1133" s="30"/>
      <c r="K1133" s="189">
        <f t="shared" si="522"/>
        <v>0</v>
      </c>
      <c r="L1133" s="26"/>
      <c r="M1133" s="194" t="str">
        <f t="shared" si="497"/>
        <v/>
      </c>
      <c r="N1133" s="194" t="str">
        <f t="shared" si="498"/>
        <v/>
      </c>
      <c r="O1133" s="194" t="str">
        <f t="shared" si="499"/>
        <v/>
      </c>
      <c r="P1133" s="194" t="str">
        <f t="shared" si="500"/>
        <v/>
      </c>
      <c r="Q1133" s="194" t="str">
        <f t="shared" si="501"/>
        <v/>
      </c>
      <c r="R1133" s="194" t="str">
        <f t="shared" si="502"/>
        <v/>
      </c>
      <c r="S1133" s="194" t="str">
        <f t="shared" si="503"/>
        <v/>
      </c>
      <c r="T1133" s="194" t="str">
        <f t="shared" si="504"/>
        <v/>
      </c>
      <c r="U1133" s="194" t="str">
        <f t="shared" si="505"/>
        <v/>
      </c>
      <c r="V1133" s="194" t="str">
        <f t="shared" si="506"/>
        <v/>
      </c>
      <c r="W1133" s="194" t="str">
        <f t="shared" si="507"/>
        <v/>
      </c>
      <c r="X1133" s="194" t="str">
        <f t="shared" si="508"/>
        <v/>
      </c>
      <c r="Y1133" s="194" t="str">
        <f t="shared" si="509"/>
        <v/>
      </c>
      <c r="Z1133" s="194" t="str">
        <f t="shared" si="510"/>
        <v/>
      </c>
      <c r="AA1133" s="194" t="str">
        <f t="shared" si="511"/>
        <v/>
      </c>
      <c r="AB1133" s="194" t="str">
        <f t="shared" si="512"/>
        <v/>
      </c>
      <c r="AC1133" s="194" t="str">
        <f t="shared" si="513"/>
        <v/>
      </c>
      <c r="AD1133" s="194" t="str">
        <f t="shared" si="514"/>
        <v/>
      </c>
      <c r="AE1133" s="194" t="str">
        <f t="shared" si="515"/>
        <v/>
      </c>
      <c r="AF1133" s="194" t="str">
        <f t="shared" si="516"/>
        <v/>
      </c>
      <c r="AG1133" s="194" t="str">
        <f t="shared" si="517"/>
        <v/>
      </c>
      <c r="AH1133" s="194" t="str">
        <f t="shared" si="518"/>
        <v/>
      </c>
      <c r="AI1133" s="194" t="str">
        <f t="shared" si="519"/>
        <v/>
      </c>
      <c r="AJ1133" s="194" t="str">
        <f t="shared" si="520"/>
        <v/>
      </c>
    </row>
    <row r="1134" spans="1:36" x14ac:dyDescent="0.5">
      <c r="A1134" s="226">
        <v>1132</v>
      </c>
      <c r="C1134" s="15" t="s">
        <v>2756</v>
      </c>
      <c r="D1134" s="16" t="s">
        <v>965</v>
      </c>
      <c r="E1134" s="26"/>
      <c r="F1134" s="28"/>
      <c r="G1134" s="17" t="str">
        <f t="shared" ca="1" si="495"/>
        <v/>
      </c>
      <c r="H1134" s="28"/>
      <c r="I1134" s="28"/>
      <c r="J1134" s="30"/>
      <c r="K1134" s="189">
        <f t="shared" si="522"/>
        <v>0</v>
      </c>
      <c r="L1134" s="26"/>
      <c r="M1134" s="194" t="str">
        <f t="shared" si="497"/>
        <v/>
      </c>
      <c r="N1134" s="194" t="str">
        <f t="shared" si="498"/>
        <v/>
      </c>
      <c r="O1134" s="194" t="str">
        <f t="shared" si="499"/>
        <v/>
      </c>
      <c r="P1134" s="194" t="str">
        <f t="shared" si="500"/>
        <v/>
      </c>
      <c r="Q1134" s="194" t="str">
        <f t="shared" si="501"/>
        <v/>
      </c>
      <c r="R1134" s="194" t="str">
        <f t="shared" si="502"/>
        <v/>
      </c>
      <c r="S1134" s="194" t="str">
        <f t="shared" si="503"/>
        <v/>
      </c>
      <c r="T1134" s="194" t="str">
        <f t="shared" si="504"/>
        <v/>
      </c>
      <c r="U1134" s="194" t="str">
        <f t="shared" si="505"/>
        <v/>
      </c>
      <c r="V1134" s="194" t="str">
        <f t="shared" si="506"/>
        <v/>
      </c>
      <c r="W1134" s="194" t="str">
        <f t="shared" si="507"/>
        <v/>
      </c>
      <c r="X1134" s="194" t="str">
        <f t="shared" si="508"/>
        <v/>
      </c>
      <c r="Y1134" s="194" t="str">
        <f t="shared" si="509"/>
        <v/>
      </c>
      <c r="Z1134" s="194" t="str">
        <f t="shared" si="510"/>
        <v/>
      </c>
      <c r="AA1134" s="194" t="str">
        <f t="shared" si="511"/>
        <v/>
      </c>
      <c r="AB1134" s="194" t="str">
        <f t="shared" si="512"/>
        <v/>
      </c>
      <c r="AC1134" s="194" t="str">
        <f t="shared" si="513"/>
        <v/>
      </c>
      <c r="AD1134" s="194" t="str">
        <f t="shared" si="514"/>
        <v/>
      </c>
      <c r="AE1134" s="194" t="str">
        <f t="shared" si="515"/>
        <v/>
      </c>
      <c r="AF1134" s="194" t="str">
        <f t="shared" si="516"/>
        <v/>
      </c>
      <c r="AG1134" s="194" t="str">
        <f t="shared" si="517"/>
        <v/>
      </c>
      <c r="AH1134" s="194" t="str">
        <f t="shared" si="518"/>
        <v/>
      </c>
      <c r="AI1134" s="194" t="str">
        <f t="shared" si="519"/>
        <v/>
      </c>
      <c r="AJ1134" s="194" t="str">
        <f t="shared" si="520"/>
        <v/>
      </c>
    </row>
    <row r="1135" spans="1:36" x14ac:dyDescent="0.5">
      <c r="A1135" s="230">
        <v>1133</v>
      </c>
      <c r="B1135" s="231"/>
      <c r="C1135" s="15" t="s">
        <v>2757</v>
      </c>
      <c r="D1135" s="16" t="s">
        <v>966</v>
      </c>
      <c r="E1135" s="26"/>
      <c r="F1135" s="28"/>
      <c r="G1135" s="17" t="str">
        <f t="shared" ca="1" si="495"/>
        <v/>
      </c>
      <c r="H1135" s="28"/>
      <c r="I1135" s="28"/>
      <c r="J1135" s="30"/>
      <c r="K1135" s="189">
        <f t="shared" si="522"/>
        <v>0</v>
      </c>
      <c r="L1135" s="26"/>
      <c r="M1135" s="194" t="str">
        <f t="shared" si="497"/>
        <v/>
      </c>
      <c r="N1135" s="194" t="str">
        <f t="shared" si="498"/>
        <v/>
      </c>
      <c r="O1135" s="194" t="str">
        <f t="shared" si="499"/>
        <v/>
      </c>
      <c r="P1135" s="194" t="str">
        <f t="shared" si="500"/>
        <v/>
      </c>
      <c r="Q1135" s="194" t="str">
        <f t="shared" si="501"/>
        <v/>
      </c>
      <c r="R1135" s="194" t="str">
        <f t="shared" si="502"/>
        <v/>
      </c>
      <c r="S1135" s="194" t="str">
        <f t="shared" si="503"/>
        <v/>
      </c>
      <c r="T1135" s="194" t="str">
        <f t="shared" si="504"/>
        <v/>
      </c>
      <c r="U1135" s="194" t="str">
        <f t="shared" si="505"/>
        <v/>
      </c>
      <c r="V1135" s="194" t="str">
        <f t="shared" si="506"/>
        <v/>
      </c>
      <c r="W1135" s="194" t="str">
        <f t="shared" si="507"/>
        <v/>
      </c>
      <c r="X1135" s="194" t="str">
        <f t="shared" si="508"/>
        <v/>
      </c>
      <c r="Y1135" s="194" t="str">
        <f t="shared" si="509"/>
        <v/>
      </c>
      <c r="Z1135" s="194" t="str">
        <f t="shared" si="510"/>
        <v/>
      </c>
      <c r="AA1135" s="194" t="str">
        <f t="shared" si="511"/>
        <v/>
      </c>
      <c r="AB1135" s="194" t="str">
        <f t="shared" si="512"/>
        <v/>
      </c>
      <c r="AC1135" s="194" t="str">
        <f t="shared" si="513"/>
        <v/>
      </c>
      <c r="AD1135" s="194" t="str">
        <f t="shared" si="514"/>
        <v/>
      </c>
      <c r="AE1135" s="194" t="str">
        <f t="shared" si="515"/>
        <v/>
      </c>
      <c r="AF1135" s="194" t="str">
        <f t="shared" si="516"/>
        <v/>
      </c>
      <c r="AG1135" s="194" t="str">
        <f t="shared" si="517"/>
        <v/>
      </c>
      <c r="AH1135" s="194" t="str">
        <f t="shared" si="518"/>
        <v/>
      </c>
      <c r="AI1135" s="194" t="str">
        <f t="shared" si="519"/>
        <v/>
      </c>
      <c r="AJ1135" s="194" t="str">
        <f t="shared" si="520"/>
        <v/>
      </c>
    </row>
    <row r="1136" spans="1:36" s="92" customFormat="1" ht="20.25" thickBot="1" x14ac:dyDescent="0.55000000000000004">
      <c r="A1136" s="227">
        <v>1134</v>
      </c>
      <c r="B1136" s="220"/>
      <c r="C1136" s="93" t="s">
        <v>2745</v>
      </c>
      <c r="D1136" s="94" t="s">
        <v>954</v>
      </c>
      <c r="E1136" s="95"/>
      <c r="F1136" s="98"/>
      <c r="G1136" s="97" t="str">
        <f t="shared" ca="1" si="495"/>
        <v/>
      </c>
      <c r="H1136" s="98"/>
      <c r="I1136" s="98"/>
      <c r="J1136" s="99"/>
      <c r="K1136" s="190">
        <f t="shared" si="522"/>
        <v>0</v>
      </c>
      <c r="L1136" s="95"/>
      <c r="M1136" s="195" t="str">
        <f t="shared" si="497"/>
        <v/>
      </c>
      <c r="N1136" s="195" t="str">
        <f t="shared" si="498"/>
        <v/>
      </c>
      <c r="O1136" s="195" t="str">
        <f t="shared" si="499"/>
        <v/>
      </c>
      <c r="P1136" s="195" t="str">
        <f t="shared" si="500"/>
        <v/>
      </c>
      <c r="Q1136" s="195" t="str">
        <f t="shared" si="501"/>
        <v/>
      </c>
      <c r="R1136" s="195" t="str">
        <f t="shared" si="502"/>
        <v/>
      </c>
      <c r="S1136" s="195" t="str">
        <f t="shared" si="503"/>
        <v/>
      </c>
      <c r="T1136" s="195" t="str">
        <f t="shared" si="504"/>
        <v/>
      </c>
      <c r="U1136" s="195" t="str">
        <f t="shared" si="505"/>
        <v/>
      </c>
      <c r="V1136" s="195" t="str">
        <f t="shared" si="506"/>
        <v/>
      </c>
      <c r="W1136" s="195" t="str">
        <f t="shared" si="507"/>
        <v/>
      </c>
      <c r="X1136" s="195" t="str">
        <f t="shared" si="508"/>
        <v/>
      </c>
      <c r="Y1136" s="195" t="str">
        <f t="shared" si="509"/>
        <v/>
      </c>
      <c r="Z1136" s="195" t="str">
        <f t="shared" si="510"/>
        <v/>
      </c>
      <c r="AA1136" s="195" t="str">
        <f t="shared" si="511"/>
        <v/>
      </c>
      <c r="AB1136" s="195" t="str">
        <f t="shared" si="512"/>
        <v/>
      </c>
      <c r="AC1136" s="195" t="str">
        <f t="shared" si="513"/>
        <v/>
      </c>
      <c r="AD1136" s="195" t="str">
        <f t="shared" si="514"/>
        <v/>
      </c>
      <c r="AE1136" s="195" t="str">
        <f t="shared" si="515"/>
        <v/>
      </c>
      <c r="AF1136" s="195" t="str">
        <f t="shared" si="516"/>
        <v/>
      </c>
      <c r="AG1136" s="195" t="str">
        <f t="shared" si="517"/>
        <v/>
      </c>
      <c r="AH1136" s="195" t="str">
        <f t="shared" si="518"/>
        <v/>
      </c>
      <c r="AI1136" s="195" t="str">
        <f t="shared" si="519"/>
        <v/>
      </c>
      <c r="AJ1136" s="195" t="str">
        <f t="shared" si="520"/>
        <v/>
      </c>
    </row>
    <row r="1137" spans="1:36" x14ac:dyDescent="0.5">
      <c r="A1137" s="226">
        <v>1135</v>
      </c>
      <c r="C1137" s="85" t="s">
        <v>2759</v>
      </c>
      <c r="D1137" s="86" t="s">
        <v>968</v>
      </c>
      <c r="E1137" s="87"/>
      <c r="F1137" s="90"/>
      <c r="G1137" s="89" t="str">
        <f t="shared" ca="1" si="495"/>
        <v/>
      </c>
      <c r="H1137" s="90"/>
      <c r="I1137" s="90"/>
      <c r="J1137" s="91"/>
      <c r="K1137" s="118"/>
      <c r="L1137" s="87"/>
      <c r="M1137" s="193" t="str">
        <f t="shared" si="497"/>
        <v/>
      </c>
      <c r="N1137" s="193" t="str">
        <f t="shared" si="498"/>
        <v/>
      </c>
      <c r="O1137" s="193" t="str">
        <f t="shared" si="499"/>
        <v/>
      </c>
      <c r="P1137" s="193" t="str">
        <f t="shared" si="500"/>
        <v/>
      </c>
      <c r="Q1137" s="193" t="str">
        <f t="shared" si="501"/>
        <v/>
      </c>
      <c r="R1137" s="193" t="str">
        <f t="shared" si="502"/>
        <v/>
      </c>
      <c r="S1137" s="193" t="str">
        <f t="shared" si="503"/>
        <v/>
      </c>
      <c r="T1137" s="193" t="str">
        <f t="shared" si="504"/>
        <v/>
      </c>
      <c r="U1137" s="193" t="str">
        <f t="shared" si="505"/>
        <v/>
      </c>
      <c r="V1137" s="193" t="str">
        <f t="shared" si="506"/>
        <v/>
      </c>
      <c r="W1137" s="193" t="str">
        <f t="shared" si="507"/>
        <v/>
      </c>
      <c r="X1137" s="193" t="str">
        <f t="shared" si="508"/>
        <v/>
      </c>
      <c r="Y1137" s="193" t="str">
        <f t="shared" si="509"/>
        <v/>
      </c>
      <c r="Z1137" s="193" t="str">
        <f t="shared" si="510"/>
        <v/>
      </c>
      <c r="AA1137" s="193" t="str">
        <f t="shared" si="511"/>
        <v/>
      </c>
      <c r="AB1137" s="193" t="str">
        <f t="shared" si="512"/>
        <v/>
      </c>
      <c r="AC1137" s="193" t="str">
        <f t="shared" si="513"/>
        <v/>
      </c>
      <c r="AD1137" s="193" t="str">
        <f t="shared" si="514"/>
        <v/>
      </c>
      <c r="AE1137" s="193" t="str">
        <f t="shared" si="515"/>
        <v/>
      </c>
      <c r="AF1137" s="193" t="str">
        <f t="shared" si="516"/>
        <v/>
      </c>
      <c r="AG1137" s="193" t="str">
        <f t="shared" si="517"/>
        <v/>
      </c>
      <c r="AH1137" s="193" t="str">
        <f t="shared" si="518"/>
        <v/>
      </c>
      <c r="AI1137" s="193" t="str">
        <f t="shared" si="519"/>
        <v/>
      </c>
      <c r="AJ1137" s="193" t="str">
        <f t="shared" si="520"/>
        <v/>
      </c>
    </row>
    <row r="1138" spans="1:36" x14ac:dyDescent="0.5">
      <c r="A1138" s="226">
        <v>1136</v>
      </c>
      <c r="C1138" s="15" t="s">
        <v>2760</v>
      </c>
      <c r="D1138" s="16" t="s">
        <v>969</v>
      </c>
      <c r="E1138" s="26"/>
      <c r="F1138" s="28"/>
      <c r="G1138" s="17" t="str">
        <f t="shared" ca="1" si="495"/>
        <v/>
      </c>
      <c r="H1138" s="28"/>
      <c r="I1138" s="28"/>
      <c r="J1138" s="30"/>
      <c r="K1138" s="189">
        <f t="shared" ref="K1138:K1153" si="523">$K$1137</f>
        <v>0</v>
      </c>
      <c r="L1138" s="26"/>
      <c r="M1138" s="194" t="str">
        <f t="shared" si="497"/>
        <v/>
      </c>
      <c r="N1138" s="194" t="str">
        <f t="shared" si="498"/>
        <v/>
      </c>
      <c r="O1138" s="194" t="str">
        <f t="shared" si="499"/>
        <v/>
      </c>
      <c r="P1138" s="194" t="str">
        <f t="shared" si="500"/>
        <v/>
      </c>
      <c r="Q1138" s="194" t="str">
        <f t="shared" si="501"/>
        <v/>
      </c>
      <c r="R1138" s="194" t="str">
        <f t="shared" si="502"/>
        <v/>
      </c>
      <c r="S1138" s="194" t="str">
        <f t="shared" si="503"/>
        <v/>
      </c>
      <c r="T1138" s="194" t="str">
        <f t="shared" si="504"/>
        <v/>
      </c>
      <c r="U1138" s="194" t="str">
        <f t="shared" si="505"/>
        <v/>
      </c>
      <c r="V1138" s="194" t="str">
        <f t="shared" si="506"/>
        <v/>
      </c>
      <c r="W1138" s="194" t="str">
        <f t="shared" si="507"/>
        <v/>
      </c>
      <c r="X1138" s="194" t="str">
        <f t="shared" si="508"/>
        <v/>
      </c>
      <c r="Y1138" s="194" t="str">
        <f t="shared" si="509"/>
        <v/>
      </c>
      <c r="Z1138" s="194" t="str">
        <f t="shared" si="510"/>
        <v/>
      </c>
      <c r="AA1138" s="194" t="str">
        <f t="shared" si="511"/>
        <v/>
      </c>
      <c r="AB1138" s="194" t="str">
        <f t="shared" si="512"/>
        <v/>
      </c>
      <c r="AC1138" s="194" t="str">
        <f t="shared" si="513"/>
        <v/>
      </c>
      <c r="AD1138" s="194" t="str">
        <f t="shared" si="514"/>
        <v/>
      </c>
      <c r="AE1138" s="194" t="str">
        <f t="shared" si="515"/>
        <v/>
      </c>
      <c r="AF1138" s="194" t="str">
        <f t="shared" si="516"/>
        <v/>
      </c>
      <c r="AG1138" s="194" t="str">
        <f t="shared" si="517"/>
        <v/>
      </c>
      <c r="AH1138" s="194" t="str">
        <f t="shared" si="518"/>
        <v/>
      </c>
      <c r="AI1138" s="194" t="str">
        <f t="shared" si="519"/>
        <v/>
      </c>
      <c r="AJ1138" s="194" t="str">
        <f t="shared" si="520"/>
        <v/>
      </c>
    </row>
    <row r="1139" spans="1:36" x14ac:dyDescent="0.5">
      <c r="A1139" s="226">
        <v>1137</v>
      </c>
      <c r="C1139" s="15" t="s">
        <v>2761</v>
      </c>
      <c r="D1139" s="16" t="s">
        <v>970</v>
      </c>
      <c r="E1139" s="26"/>
      <c r="F1139" s="28"/>
      <c r="G1139" s="17" t="str">
        <f t="shared" ca="1" si="495"/>
        <v/>
      </c>
      <c r="H1139" s="28"/>
      <c r="I1139" s="28"/>
      <c r="J1139" s="30"/>
      <c r="K1139" s="189">
        <f t="shared" si="523"/>
        <v>0</v>
      </c>
      <c r="L1139" s="26"/>
      <c r="M1139" s="194" t="str">
        <f t="shared" si="497"/>
        <v/>
      </c>
      <c r="N1139" s="194" t="str">
        <f t="shared" si="498"/>
        <v/>
      </c>
      <c r="O1139" s="194" t="str">
        <f t="shared" si="499"/>
        <v/>
      </c>
      <c r="P1139" s="194" t="str">
        <f t="shared" si="500"/>
        <v/>
      </c>
      <c r="Q1139" s="194" t="str">
        <f t="shared" si="501"/>
        <v/>
      </c>
      <c r="R1139" s="194" t="str">
        <f t="shared" si="502"/>
        <v/>
      </c>
      <c r="S1139" s="194" t="str">
        <f t="shared" si="503"/>
        <v/>
      </c>
      <c r="T1139" s="194" t="str">
        <f t="shared" si="504"/>
        <v/>
      </c>
      <c r="U1139" s="194" t="str">
        <f t="shared" si="505"/>
        <v/>
      </c>
      <c r="V1139" s="194" t="str">
        <f t="shared" si="506"/>
        <v/>
      </c>
      <c r="W1139" s="194" t="str">
        <f t="shared" si="507"/>
        <v/>
      </c>
      <c r="X1139" s="194" t="str">
        <f t="shared" si="508"/>
        <v/>
      </c>
      <c r="Y1139" s="194" t="str">
        <f t="shared" si="509"/>
        <v/>
      </c>
      <c r="Z1139" s="194" t="str">
        <f t="shared" si="510"/>
        <v/>
      </c>
      <c r="AA1139" s="194" t="str">
        <f t="shared" si="511"/>
        <v/>
      </c>
      <c r="AB1139" s="194" t="str">
        <f t="shared" si="512"/>
        <v/>
      </c>
      <c r="AC1139" s="194" t="str">
        <f t="shared" si="513"/>
        <v/>
      </c>
      <c r="AD1139" s="194" t="str">
        <f t="shared" si="514"/>
        <v/>
      </c>
      <c r="AE1139" s="194" t="str">
        <f t="shared" si="515"/>
        <v/>
      </c>
      <c r="AF1139" s="194" t="str">
        <f t="shared" si="516"/>
        <v/>
      </c>
      <c r="AG1139" s="194" t="str">
        <f t="shared" si="517"/>
        <v/>
      </c>
      <c r="AH1139" s="194" t="str">
        <f t="shared" si="518"/>
        <v/>
      </c>
      <c r="AI1139" s="194" t="str">
        <f t="shared" si="519"/>
        <v/>
      </c>
      <c r="AJ1139" s="194" t="str">
        <f t="shared" si="520"/>
        <v/>
      </c>
    </row>
    <row r="1140" spans="1:36" x14ac:dyDescent="0.5">
      <c r="A1140" s="226">
        <v>1138</v>
      </c>
      <c r="C1140" s="15" t="s">
        <v>2762</v>
      </c>
      <c r="D1140" s="16" t="s">
        <v>971</v>
      </c>
      <c r="E1140" s="26"/>
      <c r="F1140" s="28"/>
      <c r="G1140" s="17" t="str">
        <f t="shared" ca="1" si="495"/>
        <v/>
      </c>
      <c r="H1140" s="28"/>
      <c r="I1140" s="28"/>
      <c r="J1140" s="30"/>
      <c r="K1140" s="189">
        <f t="shared" si="523"/>
        <v>0</v>
      </c>
      <c r="L1140" s="26"/>
      <c r="M1140" s="194" t="str">
        <f t="shared" si="497"/>
        <v/>
      </c>
      <c r="N1140" s="194" t="str">
        <f t="shared" si="498"/>
        <v/>
      </c>
      <c r="O1140" s="194" t="str">
        <f t="shared" si="499"/>
        <v/>
      </c>
      <c r="P1140" s="194" t="str">
        <f t="shared" si="500"/>
        <v/>
      </c>
      <c r="Q1140" s="194" t="str">
        <f t="shared" si="501"/>
        <v/>
      </c>
      <c r="R1140" s="194" t="str">
        <f t="shared" si="502"/>
        <v/>
      </c>
      <c r="S1140" s="194" t="str">
        <f t="shared" si="503"/>
        <v/>
      </c>
      <c r="T1140" s="194" t="str">
        <f t="shared" si="504"/>
        <v/>
      </c>
      <c r="U1140" s="194" t="str">
        <f t="shared" si="505"/>
        <v/>
      </c>
      <c r="V1140" s="194" t="str">
        <f t="shared" si="506"/>
        <v/>
      </c>
      <c r="W1140" s="194" t="str">
        <f t="shared" si="507"/>
        <v/>
      </c>
      <c r="X1140" s="194" t="str">
        <f t="shared" si="508"/>
        <v/>
      </c>
      <c r="Y1140" s="194" t="str">
        <f t="shared" si="509"/>
        <v/>
      </c>
      <c r="Z1140" s="194" t="str">
        <f t="shared" si="510"/>
        <v/>
      </c>
      <c r="AA1140" s="194" t="str">
        <f t="shared" si="511"/>
        <v/>
      </c>
      <c r="AB1140" s="194" t="str">
        <f t="shared" si="512"/>
        <v/>
      </c>
      <c r="AC1140" s="194" t="str">
        <f t="shared" si="513"/>
        <v/>
      </c>
      <c r="AD1140" s="194" t="str">
        <f t="shared" si="514"/>
        <v/>
      </c>
      <c r="AE1140" s="194" t="str">
        <f t="shared" si="515"/>
        <v/>
      </c>
      <c r="AF1140" s="194" t="str">
        <f t="shared" si="516"/>
        <v/>
      </c>
      <c r="AG1140" s="194" t="str">
        <f t="shared" si="517"/>
        <v/>
      </c>
      <c r="AH1140" s="194" t="str">
        <f t="shared" si="518"/>
        <v/>
      </c>
      <c r="AI1140" s="194" t="str">
        <f t="shared" si="519"/>
        <v/>
      </c>
      <c r="AJ1140" s="194" t="str">
        <f t="shared" si="520"/>
        <v/>
      </c>
    </row>
    <row r="1141" spans="1:36" x14ac:dyDescent="0.5">
      <c r="A1141" s="226">
        <v>1139</v>
      </c>
      <c r="C1141" s="15" t="s">
        <v>2763</v>
      </c>
      <c r="D1141" s="16" t="s">
        <v>972</v>
      </c>
      <c r="E1141" s="26"/>
      <c r="F1141" s="28"/>
      <c r="G1141" s="17" t="str">
        <f t="shared" ca="1" si="495"/>
        <v/>
      </c>
      <c r="H1141" s="28"/>
      <c r="I1141" s="28"/>
      <c r="J1141" s="30"/>
      <c r="K1141" s="189">
        <f t="shared" si="523"/>
        <v>0</v>
      </c>
      <c r="L1141" s="26"/>
      <c r="M1141" s="194" t="str">
        <f t="shared" si="497"/>
        <v/>
      </c>
      <c r="N1141" s="194" t="str">
        <f t="shared" si="498"/>
        <v/>
      </c>
      <c r="O1141" s="194" t="str">
        <f t="shared" si="499"/>
        <v/>
      </c>
      <c r="P1141" s="194" t="str">
        <f t="shared" si="500"/>
        <v/>
      </c>
      <c r="Q1141" s="194" t="str">
        <f t="shared" si="501"/>
        <v/>
      </c>
      <c r="R1141" s="194" t="str">
        <f t="shared" si="502"/>
        <v/>
      </c>
      <c r="S1141" s="194" t="str">
        <f t="shared" si="503"/>
        <v/>
      </c>
      <c r="T1141" s="194" t="str">
        <f t="shared" si="504"/>
        <v/>
      </c>
      <c r="U1141" s="194" t="str">
        <f t="shared" si="505"/>
        <v/>
      </c>
      <c r="V1141" s="194" t="str">
        <f t="shared" si="506"/>
        <v/>
      </c>
      <c r="W1141" s="194" t="str">
        <f t="shared" si="507"/>
        <v/>
      </c>
      <c r="X1141" s="194" t="str">
        <f t="shared" si="508"/>
        <v/>
      </c>
      <c r="Y1141" s="194" t="str">
        <f t="shared" si="509"/>
        <v/>
      </c>
      <c r="Z1141" s="194" t="str">
        <f t="shared" si="510"/>
        <v/>
      </c>
      <c r="AA1141" s="194" t="str">
        <f t="shared" si="511"/>
        <v/>
      </c>
      <c r="AB1141" s="194" t="str">
        <f t="shared" si="512"/>
        <v/>
      </c>
      <c r="AC1141" s="194" t="str">
        <f t="shared" si="513"/>
        <v/>
      </c>
      <c r="AD1141" s="194" t="str">
        <f t="shared" si="514"/>
        <v/>
      </c>
      <c r="AE1141" s="194" t="str">
        <f t="shared" si="515"/>
        <v/>
      </c>
      <c r="AF1141" s="194" t="str">
        <f t="shared" si="516"/>
        <v/>
      </c>
      <c r="AG1141" s="194" t="str">
        <f t="shared" si="517"/>
        <v/>
      </c>
      <c r="AH1141" s="194" t="str">
        <f t="shared" si="518"/>
        <v/>
      </c>
      <c r="AI1141" s="194" t="str">
        <f t="shared" si="519"/>
        <v/>
      </c>
      <c r="AJ1141" s="194" t="str">
        <f t="shared" si="520"/>
        <v/>
      </c>
    </row>
    <row r="1142" spans="1:36" x14ac:dyDescent="0.5">
      <c r="A1142" s="226">
        <v>1140</v>
      </c>
      <c r="C1142" s="15" t="s">
        <v>2758</v>
      </c>
      <c r="D1142" s="16" t="s">
        <v>967</v>
      </c>
      <c r="E1142" s="26"/>
      <c r="F1142" s="28"/>
      <c r="G1142" s="17" t="str">
        <f t="shared" ca="1" si="495"/>
        <v/>
      </c>
      <c r="H1142" s="28"/>
      <c r="I1142" s="28"/>
      <c r="J1142" s="30"/>
      <c r="K1142" s="189">
        <f t="shared" si="523"/>
        <v>0</v>
      </c>
      <c r="L1142" s="26"/>
      <c r="M1142" s="194" t="str">
        <f t="shared" si="497"/>
        <v/>
      </c>
      <c r="N1142" s="194" t="str">
        <f t="shared" si="498"/>
        <v/>
      </c>
      <c r="O1142" s="194" t="str">
        <f t="shared" si="499"/>
        <v/>
      </c>
      <c r="P1142" s="194" t="str">
        <f t="shared" si="500"/>
        <v/>
      </c>
      <c r="Q1142" s="194" t="str">
        <f t="shared" si="501"/>
        <v/>
      </c>
      <c r="R1142" s="194" t="str">
        <f t="shared" si="502"/>
        <v/>
      </c>
      <c r="S1142" s="194" t="str">
        <f t="shared" si="503"/>
        <v/>
      </c>
      <c r="T1142" s="194" t="str">
        <f t="shared" si="504"/>
        <v/>
      </c>
      <c r="U1142" s="194" t="str">
        <f t="shared" si="505"/>
        <v/>
      </c>
      <c r="V1142" s="194" t="str">
        <f t="shared" si="506"/>
        <v/>
      </c>
      <c r="W1142" s="194" t="str">
        <f t="shared" si="507"/>
        <v/>
      </c>
      <c r="X1142" s="194" t="str">
        <f t="shared" si="508"/>
        <v/>
      </c>
      <c r="Y1142" s="194" t="str">
        <f t="shared" si="509"/>
        <v/>
      </c>
      <c r="Z1142" s="194" t="str">
        <f t="shared" si="510"/>
        <v/>
      </c>
      <c r="AA1142" s="194" t="str">
        <f t="shared" si="511"/>
        <v/>
      </c>
      <c r="AB1142" s="194" t="str">
        <f t="shared" si="512"/>
        <v/>
      </c>
      <c r="AC1142" s="194" t="str">
        <f t="shared" si="513"/>
        <v/>
      </c>
      <c r="AD1142" s="194" t="str">
        <f t="shared" si="514"/>
        <v/>
      </c>
      <c r="AE1142" s="194" t="str">
        <f t="shared" si="515"/>
        <v/>
      </c>
      <c r="AF1142" s="194" t="str">
        <f t="shared" si="516"/>
        <v/>
      </c>
      <c r="AG1142" s="194" t="str">
        <f t="shared" si="517"/>
        <v/>
      </c>
      <c r="AH1142" s="194" t="str">
        <f t="shared" si="518"/>
        <v/>
      </c>
      <c r="AI1142" s="194" t="str">
        <f t="shared" si="519"/>
        <v/>
      </c>
      <c r="AJ1142" s="194" t="str">
        <f t="shared" si="520"/>
        <v/>
      </c>
    </row>
    <row r="1143" spans="1:36" x14ac:dyDescent="0.5">
      <c r="A1143" s="226">
        <v>1141</v>
      </c>
      <c r="C1143" s="15" t="s">
        <v>2765</v>
      </c>
      <c r="D1143" s="16" t="s">
        <v>974</v>
      </c>
      <c r="E1143" s="26"/>
      <c r="F1143" s="28"/>
      <c r="G1143" s="17" t="str">
        <f t="shared" ca="1" si="495"/>
        <v/>
      </c>
      <c r="H1143" s="28"/>
      <c r="I1143" s="28"/>
      <c r="J1143" s="30"/>
      <c r="K1143" s="189">
        <f t="shared" si="523"/>
        <v>0</v>
      </c>
      <c r="L1143" s="26"/>
      <c r="M1143" s="194" t="str">
        <f t="shared" si="497"/>
        <v/>
      </c>
      <c r="N1143" s="194" t="str">
        <f t="shared" si="498"/>
        <v/>
      </c>
      <c r="O1143" s="194" t="str">
        <f t="shared" si="499"/>
        <v/>
      </c>
      <c r="P1143" s="194" t="str">
        <f t="shared" si="500"/>
        <v/>
      </c>
      <c r="Q1143" s="194" t="str">
        <f t="shared" si="501"/>
        <v/>
      </c>
      <c r="R1143" s="194" t="str">
        <f t="shared" si="502"/>
        <v/>
      </c>
      <c r="S1143" s="194" t="str">
        <f t="shared" si="503"/>
        <v/>
      </c>
      <c r="T1143" s="194" t="str">
        <f t="shared" si="504"/>
        <v/>
      </c>
      <c r="U1143" s="194" t="str">
        <f t="shared" si="505"/>
        <v/>
      </c>
      <c r="V1143" s="194" t="str">
        <f t="shared" si="506"/>
        <v/>
      </c>
      <c r="W1143" s="194" t="str">
        <f t="shared" si="507"/>
        <v/>
      </c>
      <c r="X1143" s="194" t="str">
        <f t="shared" si="508"/>
        <v/>
      </c>
      <c r="Y1143" s="194" t="str">
        <f t="shared" si="509"/>
        <v/>
      </c>
      <c r="Z1143" s="194" t="str">
        <f t="shared" si="510"/>
        <v/>
      </c>
      <c r="AA1143" s="194" t="str">
        <f t="shared" si="511"/>
        <v/>
      </c>
      <c r="AB1143" s="194" t="str">
        <f t="shared" si="512"/>
        <v/>
      </c>
      <c r="AC1143" s="194" t="str">
        <f t="shared" si="513"/>
        <v/>
      </c>
      <c r="AD1143" s="194" t="str">
        <f t="shared" si="514"/>
        <v/>
      </c>
      <c r="AE1143" s="194" t="str">
        <f t="shared" si="515"/>
        <v/>
      </c>
      <c r="AF1143" s="194" t="str">
        <f t="shared" si="516"/>
        <v/>
      </c>
      <c r="AG1143" s="194" t="str">
        <f t="shared" si="517"/>
        <v/>
      </c>
      <c r="AH1143" s="194" t="str">
        <f t="shared" si="518"/>
        <v/>
      </c>
      <c r="AI1143" s="194" t="str">
        <f t="shared" si="519"/>
        <v/>
      </c>
      <c r="AJ1143" s="194" t="str">
        <f t="shared" si="520"/>
        <v/>
      </c>
    </row>
    <row r="1144" spans="1:36" x14ac:dyDescent="0.5">
      <c r="A1144" s="226">
        <v>1142</v>
      </c>
      <c r="C1144" s="15" t="s">
        <v>2764</v>
      </c>
      <c r="D1144" s="16" t="s">
        <v>973</v>
      </c>
      <c r="E1144" s="26"/>
      <c r="F1144" s="28"/>
      <c r="G1144" s="17" t="str">
        <f t="shared" ca="1" si="495"/>
        <v/>
      </c>
      <c r="H1144" s="28"/>
      <c r="I1144" s="28"/>
      <c r="J1144" s="30"/>
      <c r="K1144" s="189">
        <f t="shared" si="523"/>
        <v>0</v>
      </c>
      <c r="L1144" s="26"/>
      <c r="M1144" s="194" t="str">
        <f t="shared" si="497"/>
        <v/>
      </c>
      <c r="N1144" s="194" t="str">
        <f t="shared" si="498"/>
        <v/>
      </c>
      <c r="O1144" s="194" t="str">
        <f t="shared" si="499"/>
        <v/>
      </c>
      <c r="P1144" s="194" t="str">
        <f t="shared" si="500"/>
        <v/>
      </c>
      <c r="Q1144" s="194" t="str">
        <f t="shared" si="501"/>
        <v/>
      </c>
      <c r="R1144" s="194" t="str">
        <f t="shared" si="502"/>
        <v/>
      </c>
      <c r="S1144" s="194" t="str">
        <f t="shared" si="503"/>
        <v/>
      </c>
      <c r="T1144" s="194" t="str">
        <f t="shared" si="504"/>
        <v/>
      </c>
      <c r="U1144" s="194" t="str">
        <f t="shared" si="505"/>
        <v/>
      </c>
      <c r="V1144" s="194" t="str">
        <f t="shared" si="506"/>
        <v/>
      </c>
      <c r="W1144" s="194" t="str">
        <f t="shared" si="507"/>
        <v/>
      </c>
      <c r="X1144" s="194" t="str">
        <f t="shared" si="508"/>
        <v/>
      </c>
      <c r="Y1144" s="194" t="str">
        <f t="shared" si="509"/>
        <v/>
      </c>
      <c r="Z1144" s="194" t="str">
        <f t="shared" si="510"/>
        <v/>
      </c>
      <c r="AA1144" s="194" t="str">
        <f t="shared" si="511"/>
        <v/>
      </c>
      <c r="AB1144" s="194" t="str">
        <f t="shared" si="512"/>
        <v/>
      </c>
      <c r="AC1144" s="194" t="str">
        <f t="shared" si="513"/>
        <v/>
      </c>
      <c r="AD1144" s="194" t="str">
        <f t="shared" si="514"/>
        <v/>
      </c>
      <c r="AE1144" s="194" t="str">
        <f t="shared" si="515"/>
        <v/>
      </c>
      <c r="AF1144" s="194" t="str">
        <f t="shared" si="516"/>
        <v/>
      </c>
      <c r="AG1144" s="194" t="str">
        <f t="shared" si="517"/>
        <v/>
      </c>
      <c r="AH1144" s="194" t="str">
        <f t="shared" si="518"/>
        <v/>
      </c>
      <c r="AI1144" s="194" t="str">
        <f t="shared" si="519"/>
        <v/>
      </c>
      <c r="AJ1144" s="194" t="str">
        <f t="shared" si="520"/>
        <v/>
      </c>
    </row>
    <row r="1145" spans="1:36" x14ac:dyDescent="0.5">
      <c r="A1145" s="226">
        <v>1143</v>
      </c>
      <c r="C1145" s="15" t="s">
        <v>2766</v>
      </c>
      <c r="D1145" s="16" t="s">
        <v>975</v>
      </c>
      <c r="E1145" s="26"/>
      <c r="F1145" s="28"/>
      <c r="G1145" s="17" t="str">
        <f t="shared" ca="1" si="495"/>
        <v/>
      </c>
      <c r="H1145" s="28"/>
      <c r="I1145" s="28"/>
      <c r="J1145" s="30"/>
      <c r="K1145" s="189">
        <f t="shared" si="523"/>
        <v>0</v>
      </c>
      <c r="L1145" s="26"/>
      <c r="M1145" s="194" t="str">
        <f t="shared" si="497"/>
        <v/>
      </c>
      <c r="N1145" s="194" t="str">
        <f t="shared" si="498"/>
        <v/>
      </c>
      <c r="O1145" s="194" t="str">
        <f t="shared" si="499"/>
        <v/>
      </c>
      <c r="P1145" s="194" t="str">
        <f t="shared" si="500"/>
        <v/>
      </c>
      <c r="Q1145" s="194" t="str">
        <f t="shared" si="501"/>
        <v/>
      </c>
      <c r="R1145" s="194" t="str">
        <f t="shared" si="502"/>
        <v/>
      </c>
      <c r="S1145" s="194" t="str">
        <f t="shared" si="503"/>
        <v/>
      </c>
      <c r="T1145" s="194" t="str">
        <f t="shared" si="504"/>
        <v/>
      </c>
      <c r="U1145" s="194" t="str">
        <f t="shared" si="505"/>
        <v/>
      </c>
      <c r="V1145" s="194" t="str">
        <f t="shared" si="506"/>
        <v/>
      </c>
      <c r="W1145" s="194" t="str">
        <f t="shared" si="507"/>
        <v/>
      </c>
      <c r="X1145" s="194" t="str">
        <f t="shared" si="508"/>
        <v/>
      </c>
      <c r="Y1145" s="194" t="str">
        <f t="shared" si="509"/>
        <v/>
      </c>
      <c r="Z1145" s="194" t="str">
        <f t="shared" si="510"/>
        <v/>
      </c>
      <c r="AA1145" s="194" t="str">
        <f t="shared" si="511"/>
        <v/>
      </c>
      <c r="AB1145" s="194" t="str">
        <f t="shared" si="512"/>
        <v/>
      </c>
      <c r="AC1145" s="194" t="str">
        <f t="shared" si="513"/>
        <v/>
      </c>
      <c r="AD1145" s="194" t="str">
        <f t="shared" si="514"/>
        <v/>
      </c>
      <c r="AE1145" s="194" t="str">
        <f t="shared" si="515"/>
        <v/>
      </c>
      <c r="AF1145" s="194" t="str">
        <f t="shared" si="516"/>
        <v/>
      </c>
      <c r="AG1145" s="194" t="str">
        <f t="shared" si="517"/>
        <v/>
      </c>
      <c r="AH1145" s="194" t="str">
        <f t="shared" si="518"/>
        <v/>
      </c>
      <c r="AI1145" s="194" t="str">
        <f t="shared" si="519"/>
        <v/>
      </c>
      <c r="AJ1145" s="194" t="str">
        <f t="shared" si="520"/>
        <v/>
      </c>
    </row>
    <row r="1146" spans="1:36" x14ac:dyDescent="0.5">
      <c r="A1146" s="226">
        <v>1144</v>
      </c>
      <c r="C1146" s="15" t="s">
        <v>2767</v>
      </c>
      <c r="D1146" s="16" t="s">
        <v>976</v>
      </c>
      <c r="E1146" s="26"/>
      <c r="F1146" s="28"/>
      <c r="G1146" s="17" t="str">
        <f t="shared" ca="1" si="495"/>
        <v/>
      </c>
      <c r="H1146" s="28"/>
      <c r="I1146" s="28"/>
      <c r="J1146" s="30"/>
      <c r="K1146" s="189">
        <f t="shared" si="523"/>
        <v>0</v>
      </c>
      <c r="L1146" s="26"/>
      <c r="M1146" s="194" t="str">
        <f t="shared" si="497"/>
        <v/>
      </c>
      <c r="N1146" s="194" t="str">
        <f t="shared" si="498"/>
        <v/>
      </c>
      <c r="O1146" s="194" t="str">
        <f t="shared" si="499"/>
        <v/>
      </c>
      <c r="P1146" s="194" t="str">
        <f t="shared" si="500"/>
        <v/>
      </c>
      <c r="Q1146" s="194" t="str">
        <f t="shared" si="501"/>
        <v/>
      </c>
      <c r="R1146" s="194" t="str">
        <f t="shared" si="502"/>
        <v/>
      </c>
      <c r="S1146" s="194" t="str">
        <f t="shared" si="503"/>
        <v/>
      </c>
      <c r="T1146" s="194" t="str">
        <f t="shared" si="504"/>
        <v/>
      </c>
      <c r="U1146" s="194" t="str">
        <f t="shared" si="505"/>
        <v/>
      </c>
      <c r="V1146" s="194" t="str">
        <f t="shared" si="506"/>
        <v/>
      </c>
      <c r="W1146" s="194" t="str">
        <f t="shared" si="507"/>
        <v/>
      </c>
      <c r="X1146" s="194" t="str">
        <f t="shared" si="508"/>
        <v/>
      </c>
      <c r="Y1146" s="194" t="str">
        <f t="shared" si="509"/>
        <v/>
      </c>
      <c r="Z1146" s="194" t="str">
        <f t="shared" si="510"/>
        <v/>
      </c>
      <c r="AA1146" s="194" t="str">
        <f t="shared" si="511"/>
        <v/>
      </c>
      <c r="AB1146" s="194" t="str">
        <f t="shared" si="512"/>
        <v/>
      </c>
      <c r="AC1146" s="194" t="str">
        <f t="shared" si="513"/>
        <v/>
      </c>
      <c r="AD1146" s="194" t="str">
        <f t="shared" si="514"/>
        <v/>
      </c>
      <c r="AE1146" s="194" t="str">
        <f t="shared" si="515"/>
        <v/>
      </c>
      <c r="AF1146" s="194" t="str">
        <f t="shared" si="516"/>
        <v/>
      </c>
      <c r="AG1146" s="194" t="str">
        <f t="shared" si="517"/>
        <v/>
      </c>
      <c r="AH1146" s="194" t="str">
        <f t="shared" si="518"/>
        <v/>
      </c>
      <c r="AI1146" s="194" t="str">
        <f t="shared" si="519"/>
        <v/>
      </c>
      <c r="AJ1146" s="194" t="str">
        <f t="shared" si="520"/>
        <v/>
      </c>
    </row>
    <row r="1147" spans="1:36" x14ac:dyDescent="0.5">
      <c r="A1147" s="226">
        <v>1145</v>
      </c>
      <c r="C1147" s="15" t="s">
        <v>2769</v>
      </c>
      <c r="D1147" s="16" t="s">
        <v>978</v>
      </c>
      <c r="E1147" s="26"/>
      <c r="F1147" s="28"/>
      <c r="G1147" s="17" t="str">
        <f t="shared" ca="1" si="495"/>
        <v/>
      </c>
      <c r="H1147" s="28"/>
      <c r="I1147" s="28"/>
      <c r="J1147" s="30"/>
      <c r="K1147" s="189">
        <f t="shared" si="523"/>
        <v>0</v>
      </c>
      <c r="L1147" s="26"/>
      <c r="M1147" s="194" t="str">
        <f t="shared" si="497"/>
        <v/>
      </c>
      <c r="N1147" s="194" t="str">
        <f t="shared" si="498"/>
        <v/>
      </c>
      <c r="O1147" s="194" t="str">
        <f t="shared" si="499"/>
        <v/>
      </c>
      <c r="P1147" s="194" t="str">
        <f t="shared" si="500"/>
        <v/>
      </c>
      <c r="Q1147" s="194" t="str">
        <f t="shared" si="501"/>
        <v/>
      </c>
      <c r="R1147" s="194" t="str">
        <f t="shared" si="502"/>
        <v/>
      </c>
      <c r="S1147" s="194" t="str">
        <f t="shared" si="503"/>
        <v/>
      </c>
      <c r="T1147" s="194" t="str">
        <f t="shared" si="504"/>
        <v/>
      </c>
      <c r="U1147" s="194" t="str">
        <f t="shared" si="505"/>
        <v/>
      </c>
      <c r="V1147" s="194" t="str">
        <f t="shared" si="506"/>
        <v/>
      </c>
      <c r="W1147" s="194" t="str">
        <f t="shared" si="507"/>
        <v/>
      </c>
      <c r="X1147" s="194" t="str">
        <f t="shared" si="508"/>
        <v/>
      </c>
      <c r="Y1147" s="194" t="str">
        <f t="shared" si="509"/>
        <v/>
      </c>
      <c r="Z1147" s="194" t="str">
        <f t="shared" si="510"/>
        <v/>
      </c>
      <c r="AA1147" s="194" t="str">
        <f t="shared" si="511"/>
        <v/>
      </c>
      <c r="AB1147" s="194" t="str">
        <f t="shared" si="512"/>
        <v/>
      </c>
      <c r="AC1147" s="194" t="str">
        <f t="shared" si="513"/>
        <v/>
      </c>
      <c r="AD1147" s="194" t="str">
        <f t="shared" si="514"/>
        <v/>
      </c>
      <c r="AE1147" s="194" t="str">
        <f t="shared" si="515"/>
        <v/>
      </c>
      <c r="AF1147" s="194" t="str">
        <f t="shared" si="516"/>
        <v/>
      </c>
      <c r="AG1147" s="194" t="str">
        <f t="shared" si="517"/>
        <v/>
      </c>
      <c r="AH1147" s="194" t="str">
        <f t="shared" si="518"/>
        <v/>
      </c>
      <c r="AI1147" s="194" t="str">
        <f t="shared" si="519"/>
        <v/>
      </c>
      <c r="AJ1147" s="194" t="str">
        <f t="shared" si="520"/>
        <v/>
      </c>
    </row>
    <row r="1148" spans="1:36" x14ac:dyDescent="0.5">
      <c r="A1148" s="226">
        <v>1146</v>
      </c>
      <c r="C1148" s="15" t="s">
        <v>2770</v>
      </c>
      <c r="D1148" s="16" t="s">
        <v>979</v>
      </c>
      <c r="E1148" s="26"/>
      <c r="F1148" s="28"/>
      <c r="G1148" s="17" t="str">
        <f t="shared" ca="1" si="495"/>
        <v/>
      </c>
      <c r="H1148" s="28"/>
      <c r="I1148" s="28"/>
      <c r="J1148" s="30"/>
      <c r="K1148" s="189">
        <f t="shared" si="523"/>
        <v>0</v>
      </c>
      <c r="L1148" s="26"/>
      <c r="M1148" s="194" t="str">
        <f t="shared" si="497"/>
        <v/>
      </c>
      <c r="N1148" s="194" t="str">
        <f t="shared" si="498"/>
        <v/>
      </c>
      <c r="O1148" s="194" t="str">
        <f t="shared" si="499"/>
        <v/>
      </c>
      <c r="P1148" s="194" t="str">
        <f t="shared" si="500"/>
        <v/>
      </c>
      <c r="Q1148" s="194" t="str">
        <f t="shared" si="501"/>
        <v/>
      </c>
      <c r="R1148" s="194" t="str">
        <f t="shared" si="502"/>
        <v/>
      </c>
      <c r="S1148" s="194" t="str">
        <f t="shared" si="503"/>
        <v/>
      </c>
      <c r="T1148" s="194" t="str">
        <f t="shared" si="504"/>
        <v/>
      </c>
      <c r="U1148" s="194" t="str">
        <f t="shared" si="505"/>
        <v/>
      </c>
      <c r="V1148" s="194" t="str">
        <f t="shared" si="506"/>
        <v/>
      </c>
      <c r="W1148" s="194" t="str">
        <f t="shared" si="507"/>
        <v/>
      </c>
      <c r="X1148" s="194" t="str">
        <f t="shared" si="508"/>
        <v/>
      </c>
      <c r="Y1148" s="194" t="str">
        <f t="shared" si="509"/>
        <v/>
      </c>
      <c r="Z1148" s="194" t="str">
        <f t="shared" si="510"/>
        <v/>
      </c>
      <c r="AA1148" s="194" t="str">
        <f t="shared" si="511"/>
        <v/>
      </c>
      <c r="AB1148" s="194" t="str">
        <f t="shared" si="512"/>
        <v/>
      </c>
      <c r="AC1148" s="194" t="str">
        <f t="shared" si="513"/>
        <v/>
      </c>
      <c r="AD1148" s="194" t="str">
        <f t="shared" si="514"/>
        <v/>
      </c>
      <c r="AE1148" s="194" t="str">
        <f t="shared" si="515"/>
        <v/>
      </c>
      <c r="AF1148" s="194" t="str">
        <f t="shared" si="516"/>
        <v/>
      </c>
      <c r="AG1148" s="194" t="str">
        <f t="shared" si="517"/>
        <v/>
      </c>
      <c r="AH1148" s="194" t="str">
        <f t="shared" si="518"/>
        <v/>
      </c>
      <c r="AI1148" s="194" t="str">
        <f t="shared" si="519"/>
        <v/>
      </c>
      <c r="AJ1148" s="194" t="str">
        <f t="shared" si="520"/>
        <v/>
      </c>
    </row>
    <row r="1149" spans="1:36" x14ac:dyDescent="0.5">
      <c r="A1149" s="226">
        <v>1147</v>
      </c>
      <c r="C1149" s="15" t="s">
        <v>2771</v>
      </c>
      <c r="D1149" s="16" t="s">
        <v>980</v>
      </c>
      <c r="E1149" s="26"/>
      <c r="F1149" s="28"/>
      <c r="G1149" s="17" t="str">
        <f t="shared" ca="1" si="495"/>
        <v/>
      </c>
      <c r="H1149" s="28"/>
      <c r="I1149" s="28"/>
      <c r="J1149" s="30"/>
      <c r="K1149" s="189">
        <f t="shared" si="523"/>
        <v>0</v>
      </c>
      <c r="L1149" s="26"/>
      <c r="M1149" s="194" t="str">
        <f t="shared" si="497"/>
        <v/>
      </c>
      <c r="N1149" s="194" t="str">
        <f t="shared" si="498"/>
        <v/>
      </c>
      <c r="O1149" s="194" t="str">
        <f t="shared" si="499"/>
        <v/>
      </c>
      <c r="P1149" s="194" t="str">
        <f t="shared" si="500"/>
        <v/>
      </c>
      <c r="Q1149" s="194" t="str">
        <f t="shared" si="501"/>
        <v/>
      </c>
      <c r="R1149" s="194" t="str">
        <f t="shared" si="502"/>
        <v/>
      </c>
      <c r="S1149" s="194" t="str">
        <f t="shared" si="503"/>
        <v/>
      </c>
      <c r="T1149" s="194" t="str">
        <f t="shared" si="504"/>
        <v/>
      </c>
      <c r="U1149" s="194" t="str">
        <f t="shared" si="505"/>
        <v/>
      </c>
      <c r="V1149" s="194" t="str">
        <f t="shared" si="506"/>
        <v/>
      </c>
      <c r="W1149" s="194" t="str">
        <f t="shared" si="507"/>
        <v/>
      </c>
      <c r="X1149" s="194" t="str">
        <f t="shared" si="508"/>
        <v/>
      </c>
      <c r="Y1149" s="194" t="str">
        <f t="shared" si="509"/>
        <v/>
      </c>
      <c r="Z1149" s="194" t="str">
        <f t="shared" si="510"/>
        <v/>
      </c>
      <c r="AA1149" s="194" t="str">
        <f t="shared" si="511"/>
        <v/>
      </c>
      <c r="AB1149" s="194" t="str">
        <f t="shared" si="512"/>
        <v/>
      </c>
      <c r="AC1149" s="194" t="str">
        <f t="shared" si="513"/>
        <v/>
      </c>
      <c r="AD1149" s="194" t="str">
        <f t="shared" si="514"/>
        <v/>
      </c>
      <c r="AE1149" s="194" t="str">
        <f t="shared" si="515"/>
        <v/>
      </c>
      <c r="AF1149" s="194" t="str">
        <f t="shared" si="516"/>
        <v/>
      </c>
      <c r="AG1149" s="194" t="str">
        <f t="shared" si="517"/>
        <v/>
      </c>
      <c r="AH1149" s="194" t="str">
        <f t="shared" si="518"/>
        <v/>
      </c>
      <c r="AI1149" s="194" t="str">
        <f t="shared" si="519"/>
        <v/>
      </c>
      <c r="AJ1149" s="194" t="str">
        <f t="shared" si="520"/>
        <v/>
      </c>
    </row>
    <row r="1150" spans="1:36" x14ac:dyDescent="0.5">
      <c r="A1150" s="226">
        <v>1148</v>
      </c>
      <c r="C1150" s="15" t="s">
        <v>2772</v>
      </c>
      <c r="D1150" s="16" t="s">
        <v>981</v>
      </c>
      <c r="E1150" s="26"/>
      <c r="F1150" s="28"/>
      <c r="G1150" s="17" t="str">
        <f t="shared" ca="1" si="495"/>
        <v/>
      </c>
      <c r="H1150" s="28"/>
      <c r="I1150" s="28"/>
      <c r="J1150" s="30"/>
      <c r="K1150" s="189">
        <f t="shared" si="523"/>
        <v>0</v>
      </c>
      <c r="L1150" s="26"/>
      <c r="M1150" s="194" t="str">
        <f t="shared" si="497"/>
        <v/>
      </c>
      <c r="N1150" s="194" t="str">
        <f t="shared" si="498"/>
        <v/>
      </c>
      <c r="O1150" s="194" t="str">
        <f t="shared" si="499"/>
        <v/>
      </c>
      <c r="P1150" s="194" t="str">
        <f t="shared" si="500"/>
        <v/>
      </c>
      <c r="Q1150" s="194" t="str">
        <f t="shared" si="501"/>
        <v/>
      </c>
      <c r="R1150" s="194" t="str">
        <f t="shared" si="502"/>
        <v/>
      </c>
      <c r="S1150" s="194" t="str">
        <f t="shared" si="503"/>
        <v/>
      </c>
      <c r="T1150" s="194" t="str">
        <f t="shared" si="504"/>
        <v/>
      </c>
      <c r="U1150" s="194" t="str">
        <f t="shared" si="505"/>
        <v/>
      </c>
      <c r="V1150" s="194" t="str">
        <f t="shared" si="506"/>
        <v/>
      </c>
      <c r="W1150" s="194" t="str">
        <f t="shared" si="507"/>
        <v/>
      </c>
      <c r="X1150" s="194" t="str">
        <f t="shared" si="508"/>
        <v/>
      </c>
      <c r="Y1150" s="194" t="str">
        <f t="shared" si="509"/>
        <v/>
      </c>
      <c r="Z1150" s="194" t="str">
        <f t="shared" si="510"/>
        <v/>
      </c>
      <c r="AA1150" s="194" t="str">
        <f t="shared" si="511"/>
        <v/>
      </c>
      <c r="AB1150" s="194" t="str">
        <f t="shared" si="512"/>
        <v/>
      </c>
      <c r="AC1150" s="194" t="str">
        <f t="shared" si="513"/>
        <v/>
      </c>
      <c r="AD1150" s="194" t="str">
        <f t="shared" si="514"/>
        <v/>
      </c>
      <c r="AE1150" s="194" t="str">
        <f t="shared" si="515"/>
        <v/>
      </c>
      <c r="AF1150" s="194" t="str">
        <f t="shared" si="516"/>
        <v/>
      </c>
      <c r="AG1150" s="194" t="str">
        <f t="shared" si="517"/>
        <v/>
      </c>
      <c r="AH1150" s="194" t="str">
        <f t="shared" si="518"/>
        <v/>
      </c>
      <c r="AI1150" s="194" t="str">
        <f t="shared" si="519"/>
        <v/>
      </c>
      <c r="AJ1150" s="194" t="str">
        <f t="shared" si="520"/>
        <v/>
      </c>
    </row>
    <row r="1151" spans="1:36" x14ac:dyDescent="0.5">
      <c r="A1151" s="226">
        <v>1149</v>
      </c>
      <c r="C1151" s="15" t="s">
        <v>2773</v>
      </c>
      <c r="D1151" s="16" t="s">
        <v>982</v>
      </c>
      <c r="E1151" s="26"/>
      <c r="F1151" s="28"/>
      <c r="G1151" s="17" t="str">
        <f t="shared" ca="1" si="495"/>
        <v/>
      </c>
      <c r="H1151" s="28"/>
      <c r="I1151" s="28"/>
      <c r="J1151" s="30"/>
      <c r="K1151" s="189">
        <f t="shared" si="523"/>
        <v>0</v>
      </c>
      <c r="L1151" s="26"/>
      <c r="M1151" s="194" t="str">
        <f t="shared" si="497"/>
        <v/>
      </c>
      <c r="N1151" s="194" t="str">
        <f t="shared" si="498"/>
        <v/>
      </c>
      <c r="O1151" s="194" t="str">
        <f t="shared" si="499"/>
        <v/>
      </c>
      <c r="P1151" s="194" t="str">
        <f t="shared" si="500"/>
        <v/>
      </c>
      <c r="Q1151" s="194" t="str">
        <f t="shared" si="501"/>
        <v/>
      </c>
      <c r="R1151" s="194" t="str">
        <f t="shared" si="502"/>
        <v/>
      </c>
      <c r="S1151" s="194" t="str">
        <f t="shared" si="503"/>
        <v/>
      </c>
      <c r="T1151" s="194" t="str">
        <f t="shared" si="504"/>
        <v/>
      </c>
      <c r="U1151" s="194" t="str">
        <f t="shared" si="505"/>
        <v/>
      </c>
      <c r="V1151" s="194" t="str">
        <f t="shared" si="506"/>
        <v/>
      </c>
      <c r="W1151" s="194" t="str">
        <f t="shared" si="507"/>
        <v/>
      </c>
      <c r="X1151" s="194" t="str">
        <f t="shared" si="508"/>
        <v/>
      </c>
      <c r="Y1151" s="194" t="str">
        <f t="shared" si="509"/>
        <v/>
      </c>
      <c r="Z1151" s="194" t="str">
        <f t="shared" si="510"/>
        <v/>
      </c>
      <c r="AA1151" s="194" t="str">
        <f t="shared" si="511"/>
        <v/>
      </c>
      <c r="AB1151" s="194" t="str">
        <f t="shared" si="512"/>
        <v/>
      </c>
      <c r="AC1151" s="194" t="str">
        <f t="shared" si="513"/>
        <v/>
      </c>
      <c r="AD1151" s="194" t="str">
        <f t="shared" si="514"/>
        <v/>
      </c>
      <c r="AE1151" s="194" t="str">
        <f t="shared" si="515"/>
        <v/>
      </c>
      <c r="AF1151" s="194" t="str">
        <f t="shared" si="516"/>
        <v/>
      </c>
      <c r="AG1151" s="194" t="str">
        <f t="shared" si="517"/>
        <v/>
      </c>
      <c r="AH1151" s="194" t="str">
        <f t="shared" si="518"/>
        <v/>
      </c>
      <c r="AI1151" s="194" t="str">
        <f t="shared" si="519"/>
        <v/>
      </c>
      <c r="AJ1151" s="194" t="str">
        <f t="shared" si="520"/>
        <v/>
      </c>
    </row>
    <row r="1152" spans="1:36" x14ac:dyDescent="0.5">
      <c r="A1152" s="230">
        <v>1150</v>
      </c>
      <c r="B1152" s="231"/>
      <c r="C1152" s="15" t="s">
        <v>2774</v>
      </c>
      <c r="D1152" s="16" t="s">
        <v>983</v>
      </c>
      <c r="E1152" s="26"/>
      <c r="F1152" s="28"/>
      <c r="G1152" s="17" t="str">
        <f t="shared" ca="1" si="495"/>
        <v/>
      </c>
      <c r="H1152" s="28"/>
      <c r="I1152" s="28"/>
      <c r="J1152" s="30"/>
      <c r="K1152" s="189">
        <f t="shared" si="523"/>
        <v>0</v>
      </c>
      <c r="L1152" s="26"/>
      <c r="M1152" s="194" t="str">
        <f t="shared" si="497"/>
        <v/>
      </c>
      <c r="N1152" s="194" t="str">
        <f t="shared" si="498"/>
        <v/>
      </c>
      <c r="O1152" s="194" t="str">
        <f t="shared" si="499"/>
        <v/>
      </c>
      <c r="P1152" s="194" t="str">
        <f t="shared" si="500"/>
        <v/>
      </c>
      <c r="Q1152" s="194" t="str">
        <f t="shared" si="501"/>
        <v/>
      </c>
      <c r="R1152" s="194" t="str">
        <f t="shared" si="502"/>
        <v/>
      </c>
      <c r="S1152" s="194" t="str">
        <f t="shared" si="503"/>
        <v/>
      </c>
      <c r="T1152" s="194" t="str">
        <f t="shared" si="504"/>
        <v/>
      </c>
      <c r="U1152" s="194" t="str">
        <f t="shared" si="505"/>
        <v/>
      </c>
      <c r="V1152" s="194" t="str">
        <f t="shared" si="506"/>
        <v/>
      </c>
      <c r="W1152" s="194" t="str">
        <f t="shared" si="507"/>
        <v/>
      </c>
      <c r="X1152" s="194" t="str">
        <f t="shared" si="508"/>
        <v/>
      </c>
      <c r="Y1152" s="194" t="str">
        <f t="shared" si="509"/>
        <v/>
      </c>
      <c r="Z1152" s="194" t="str">
        <f t="shared" si="510"/>
        <v/>
      </c>
      <c r="AA1152" s="194" t="str">
        <f t="shared" si="511"/>
        <v/>
      </c>
      <c r="AB1152" s="194" t="str">
        <f t="shared" si="512"/>
        <v/>
      </c>
      <c r="AC1152" s="194" t="str">
        <f t="shared" si="513"/>
        <v/>
      </c>
      <c r="AD1152" s="194" t="str">
        <f t="shared" si="514"/>
        <v/>
      </c>
      <c r="AE1152" s="194" t="str">
        <f t="shared" si="515"/>
        <v/>
      </c>
      <c r="AF1152" s="194" t="str">
        <f t="shared" si="516"/>
        <v/>
      </c>
      <c r="AG1152" s="194" t="str">
        <f t="shared" si="517"/>
        <v/>
      </c>
      <c r="AH1152" s="194" t="str">
        <f t="shared" si="518"/>
        <v/>
      </c>
      <c r="AI1152" s="194" t="str">
        <f t="shared" si="519"/>
        <v/>
      </c>
      <c r="AJ1152" s="194" t="str">
        <f t="shared" si="520"/>
        <v/>
      </c>
    </row>
    <row r="1153" spans="1:36" s="92" customFormat="1" ht="20.25" thickBot="1" x14ac:dyDescent="0.55000000000000004">
      <c r="A1153" s="227">
        <v>1151</v>
      </c>
      <c r="B1153" s="220"/>
      <c r="C1153" s="93" t="s">
        <v>2768</v>
      </c>
      <c r="D1153" s="94" t="s">
        <v>977</v>
      </c>
      <c r="E1153" s="95"/>
      <c r="F1153" s="98"/>
      <c r="G1153" s="97" t="str">
        <f t="shared" ca="1" si="495"/>
        <v/>
      </c>
      <c r="H1153" s="98"/>
      <c r="I1153" s="98"/>
      <c r="J1153" s="99"/>
      <c r="K1153" s="190">
        <f t="shared" si="523"/>
        <v>0</v>
      </c>
      <c r="L1153" s="95"/>
      <c r="M1153" s="195" t="str">
        <f t="shared" si="497"/>
        <v/>
      </c>
      <c r="N1153" s="195" t="str">
        <f t="shared" si="498"/>
        <v/>
      </c>
      <c r="O1153" s="195" t="str">
        <f t="shared" si="499"/>
        <v/>
      </c>
      <c r="P1153" s="195" t="str">
        <f t="shared" si="500"/>
        <v/>
      </c>
      <c r="Q1153" s="195" t="str">
        <f t="shared" si="501"/>
        <v/>
      </c>
      <c r="R1153" s="195" t="str">
        <f t="shared" si="502"/>
        <v/>
      </c>
      <c r="S1153" s="195" t="str">
        <f t="shared" si="503"/>
        <v/>
      </c>
      <c r="T1153" s="195" t="str">
        <f t="shared" si="504"/>
        <v/>
      </c>
      <c r="U1153" s="195" t="str">
        <f t="shared" si="505"/>
        <v/>
      </c>
      <c r="V1153" s="195" t="str">
        <f t="shared" si="506"/>
        <v/>
      </c>
      <c r="W1153" s="195" t="str">
        <f t="shared" si="507"/>
        <v/>
      </c>
      <c r="X1153" s="195" t="str">
        <f t="shared" si="508"/>
        <v/>
      </c>
      <c r="Y1153" s="195" t="str">
        <f t="shared" si="509"/>
        <v/>
      </c>
      <c r="Z1153" s="195" t="str">
        <f t="shared" si="510"/>
        <v/>
      </c>
      <c r="AA1153" s="195" t="str">
        <f t="shared" si="511"/>
        <v/>
      </c>
      <c r="AB1153" s="195" t="str">
        <f t="shared" si="512"/>
        <v/>
      </c>
      <c r="AC1153" s="195" t="str">
        <f t="shared" si="513"/>
        <v/>
      </c>
      <c r="AD1153" s="195" t="str">
        <f t="shared" si="514"/>
        <v/>
      </c>
      <c r="AE1153" s="195" t="str">
        <f t="shared" si="515"/>
        <v/>
      </c>
      <c r="AF1153" s="195" t="str">
        <f t="shared" si="516"/>
        <v/>
      </c>
      <c r="AG1153" s="195" t="str">
        <f t="shared" si="517"/>
        <v/>
      </c>
      <c r="AH1153" s="195" t="str">
        <f t="shared" si="518"/>
        <v/>
      </c>
      <c r="AI1153" s="195" t="str">
        <f t="shared" si="519"/>
        <v/>
      </c>
      <c r="AJ1153" s="195" t="str">
        <f t="shared" si="520"/>
        <v/>
      </c>
    </row>
    <row r="1154" spans="1:36" x14ac:dyDescent="0.5">
      <c r="A1154" s="226">
        <v>1152</v>
      </c>
      <c r="C1154" s="85" t="s">
        <v>2776</v>
      </c>
      <c r="D1154" s="86" t="s">
        <v>985</v>
      </c>
      <c r="E1154" s="87"/>
      <c r="F1154" s="90"/>
      <c r="G1154" s="89" t="str">
        <f t="shared" ref="G1154:G1217" ca="1" si="524">IF(ISBLANK(F1154) = TRUE,"",INDIRECT(CONCATENATE("Day_",F1154)))</f>
        <v/>
      </c>
      <c r="H1154" s="90"/>
      <c r="I1154" s="90"/>
      <c r="J1154" s="91"/>
      <c r="K1154" s="118"/>
      <c r="L1154" s="87"/>
      <c r="M1154" s="193" t="str">
        <f t="shared" si="497"/>
        <v/>
      </c>
      <c r="N1154" s="193" t="str">
        <f t="shared" si="498"/>
        <v/>
      </c>
      <c r="O1154" s="193" t="str">
        <f t="shared" si="499"/>
        <v/>
      </c>
      <c r="P1154" s="193" t="str">
        <f t="shared" si="500"/>
        <v/>
      </c>
      <c r="Q1154" s="193" t="str">
        <f t="shared" si="501"/>
        <v/>
      </c>
      <c r="R1154" s="193" t="str">
        <f t="shared" si="502"/>
        <v/>
      </c>
      <c r="S1154" s="193" t="str">
        <f t="shared" si="503"/>
        <v/>
      </c>
      <c r="T1154" s="193" t="str">
        <f t="shared" si="504"/>
        <v/>
      </c>
      <c r="U1154" s="193" t="str">
        <f t="shared" si="505"/>
        <v/>
      </c>
      <c r="V1154" s="193" t="str">
        <f t="shared" si="506"/>
        <v/>
      </c>
      <c r="W1154" s="193" t="str">
        <f t="shared" si="507"/>
        <v/>
      </c>
      <c r="X1154" s="193" t="str">
        <f t="shared" si="508"/>
        <v/>
      </c>
      <c r="Y1154" s="193" t="str">
        <f t="shared" si="509"/>
        <v/>
      </c>
      <c r="Z1154" s="193" t="str">
        <f t="shared" si="510"/>
        <v/>
      </c>
      <c r="AA1154" s="193" t="str">
        <f t="shared" si="511"/>
        <v/>
      </c>
      <c r="AB1154" s="193" t="str">
        <f t="shared" si="512"/>
        <v/>
      </c>
      <c r="AC1154" s="193" t="str">
        <f t="shared" si="513"/>
        <v/>
      </c>
      <c r="AD1154" s="193" t="str">
        <f t="shared" si="514"/>
        <v/>
      </c>
      <c r="AE1154" s="193" t="str">
        <f t="shared" si="515"/>
        <v/>
      </c>
      <c r="AF1154" s="193" t="str">
        <f t="shared" si="516"/>
        <v/>
      </c>
      <c r="AG1154" s="193" t="str">
        <f t="shared" si="517"/>
        <v/>
      </c>
      <c r="AH1154" s="193" t="str">
        <f t="shared" si="518"/>
        <v/>
      </c>
      <c r="AI1154" s="193" t="str">
        <f t="shared" si="519"/>
        <v/>
      </c>
      <c r="AJ1154" s="193" t="str">
        <f t="shared" si="520"/>
        <v/>
      </c>
    </row>
    <row r="1155" spans="1:36" x14ac:dyDescent="0.5">
      <c r="A1155" s="226">
        <v>1153</v>
      </c>
      <c r="C1155" s="15" t="s">
        <v>2777</v>
      </c>
      <c r="D1155" s="16" t="s">
        <v>986</v>
      </c>
      <c r="E1155" s="26"/>
      <c r="F1155" s="28"/>
      <c r="G1155" s="17" t="str">
        <f t="shared" ca="1" si="524"/>
        <v/>
      </c>
      <c r="H1155" s="28"/>
      <c r="I1155" s="28"/>
      <c r="J1155" s="30"/>
      <c r="K1155" s="189">
        <f t="shared" ref="K1155:K1160" si="525">$K$1154</f>
        <v>0</v>
      </c>
      <c r="L1155" s="26"/>
      <c r="M1155" s="194" t="str">
        <f t="shared" ref="M1155:M1218" si="526">IF(K1155=1, IF(H1155&gt;0, H1155, ""), "")</f>
        <v/>
      </c>
      <c r="N1155" s="194" t="str">
        <f t="shared" ref="N1155:N1218" si="527">IF(K1155=1, IF(F1155&gt;0, 1, ""), "")</f>
        <v/>
      </c>
      <c r="O1155" s="194" t="str">
        <f t="shared" ref="O1155:O1218" si="528">IF(K1155=2, IF(H1155&gt;0, H1155, ""), "")</f>
        <v/>
      </c>
      <c r="P1155" s="194" t="str">
        <f t="shared" ref="P1155:P1218" si="529">IF(K1155=2, IF(F1155&gt;0, 1, ""), "")</f>
        <v/>
      </c>
      <c r="Q1155" s="194" t="str">
        <f t="shared" ref="Q1155:Q1218" si="530">IF(K1155=3, IF(H1155&gt;0, H1155, ""), "")</f>
        <v/>
      </c>
      <c r="R1155" s="194" t="str">
        <f t="shared" ref="R1155:R1218" si="531">IF(K1155=3, IF(F1155&gt;0, 1, ""), "")</f>
        <v/>
      </c>
      <c r="S1155" s="194" t="str">
        <f t="shared" ref="S1155:S1218" si="532">IF(K1155=4, IF(H1155&gt;0, H1155, ""), "")</f>
        <v/>
      </c>
      <c r="T1155" s="194" t="str">
        <f t="shared" ref="T1155:T1218" si="533">IF(K1155=4, IF(F1155&gt;0, 1, ""), "")</f>
        <v/>
      </c>
      <c r="U1155" s="194" t="str">
        <f t="shared" ref="U1155:U1218" si="534">IF(K1155=5, IF(H1155&gt;0, H1155, ""), "")</f>
        <v/>
      </c>
      <c r="V1155" s="194" t="str">
        <f t="shared" ref="V1155:V1218" si="535">IF(K1155=5, IF(F1155&gt;0, 1, ""), "")</f>
        <v/>
      </c>
      <c r="W1155" s="194" t="str">
        <f t="shared" ref="W1155:W1218" si="536">IF(K1155=6, IF(H1155&gt;0, H1155, ""), "")</f>
        <v/>
      </c>
      <c r="X1155" s="194" t="str">
        <f t="shared" ref="X1155:X1218" si="537">IF(K1155=6, IF(F1155&gt;0, 1, ""), "")</f>
        <v/>
      </c>
      <c r="Y1155" s="194" t="str">
        <f t="shared" ref="Y1155:Y1218" si="538">IF(K1155=7, IF(H1155&gt;0, H1155, ""), "")</f>
        <v/>
      </c>
      <c r="Z1155" s="194" t="str">
        <f t="shared" ref="Z1155:Z1218" si="539">IF(K1155=7, IF(F1155&gt;0, 1, ""), "")</f>
        <v/>
      </c>
      <c r="AA1155" s="194" t="str">
        <f t="shared" ref="AA1155:AA1218" si="540">IF(K1155=8, IF(H1155&gt;0, H1155, ""), "")</f>
        <v/>
      </c>
      <c r="AB1155" s="194" t="str">
        <f t="shared" ref="AB1155:AB1218" si="541">IF(K1155=8, IF(F1155&gt;0, 1, ""), "")</f>
        <v/>
      </c>
      <c r="AC1155" s="194" t="str">
        <f t="shared" ref="AC1155:AC1218" si="542">IF(K1155=9, IF(H1155&gt;0, H1155, ""), "")</f>
        <v/>
      </c>
      <c r="AD1155" s="194" t="str">
        <f t="shared" ref="AD1155:AD1218" si="543">IF(K1155=9, IF(F1155&gt;0, 1, ""), "")</f>
        <v/>
      </c>
      <c r="AE1155" s="194" t="str">
        <f t="shared" ref="AE1155:AE1218" si="544">IF(K1155=10, IF(H1155&gt;0, H1155, ""), "")</f>
        <v/>
      </c>
      <c r="AF1155" s="194" t="str">
        <f t="shared" ref="AF1155:AF1218" si="545">IF(K1155=10, IF(F1155&gt;0, 1, ""), "")</f>
        <v/>
      </c>
      <c r="AG1155" s="194" t="str">
        <f t="shared" ref="AG1155:AG1218" si="546">IF(K1155=11, IF(H1155&gt;0, H1155, ""), "")</f>
        <v/>
      </c>
      <c r="AH1155" s="194" t="str">
        <f t="shared" ref="AH1155:AH1218" si="547">IF(K1155=11, IF(F1155&gt;0, 1, ""), "")</f>
        <v/>
      </c>
      <c r="AI1155" s="194" t="str">
        <f t="shared" ref="AI1155:AI1218" si="548">IF(K1155=12, IF(H1155&gt;0, H1155, ""), "")</f>
        <v/>
      </c>
      <c r="AJ1155" s="194" t="str">
        <f t="shared" ref="AJ1155:AJ1218" si="549">IF(K1155=12, IF(F1155&gt;0, 1, ""), "")</f>
        <v/>
      </c>
    </row>
    <row r="1156" spans="1:36" x14ac:dyDescent="0.5">
      <c r="A1156" s="226">
        <v>1154</v>
      </c>
      <c r="C1156" s="15" t="s">
        <v>2778</v>
      </c>
      <c r="D1156" s="16" t="s">
        <v>3470</v>
      </c>
      <c r="E1156" s="26"/>
      <c r="F1156" s="28"/>
      <c r="G1156" s="17" t="str">
        <f t="shared" ca="1" si="524"/>
        <v/>
      </c>
      <c r="H1156" s="28"/>
      <c r="I1156" s="28"/>
      <c r="J1156" s="30"/>
      <c r="K1156" s="189">
        <f t="shared" si="525"/>
        <v>0</v>
      </c>
      <c r="L1156" s="26"/>
      <c r="M1156" s="194" t="str">
        <f t="shared" si="526"/>
        <v/>
      </c>
      <c r="N1156" s="194" t="str">
        <f t="shared" si="527"/>
        <v/>
      </c>
      <c r="O1156" s="194" t="str">
        <f t="shared" si="528"/>
        <v/>
      </c>
      <c r="P1156" s="194" t="str">
        <f t="shared" si="529"/>
        <v/>
      </c>
      <c r="Q1156" s="194" t="str">
        <f t="shared" si="530"/>
        <v/>
      </c>
      <c r="R1156" s="194" t="str">
        <f t="shared" si="531"/>
        <v/>
      </c>
      <c r="S1156" s="194" t="str">
        <f t="shared" si="532"/>
        <v/>
      </c>
      <c r="T1156" s="194" t="str">
        <f t="shared" si="533"/>
        <v/>
      </c>
      <c r="U1156" s="194" t="str">
        <f t="shared" si="534"/>
        <v/>
      </c>
      <c r="V1156" s="194" t="str">
        <f t="shared" si="535"/>
        <v/>
      </c>
      <c r="W1156" s="194" t="str">
        <f t="shared" si="536"/>
        <v/>
      </c>
      <c r="X1156" s="194" t="str">
        <f t="shared" si="537"/>
        <v/>
      </c>
      <c r="Y1156" s="194" t="str">
        <f t="shared" si="538"/>
        <v/>
      </c>
      <c r="Z1156" s="194" t="str">
        <f t="shared" si="539"/>
        <v/>
      </c>
      <c r="AA1156" s="194" t="str">
        <f t="shared" si="540"/>
        <v/>
      </c>
      <c r="AB1156" s="194" t="str">
        <f t="shared" si="541"/>
        <v/>
      </c>
      <c r="AC1156" s="194" t="str">
        <f t="shared" si="542"/>
        <v/>
      </c>
      <c r="AD1156" s="194" t="str">
        <f t="shared" si="543"/>
        <v/>
      </c>
      <c r="AE1156" s="194" t="str">
        <f t="shared" si="544"/>
        <v/>
      </c>
      <c r="AF1156" s="194" t="str">
        <f t="shared" si="545"/>
        <v/>
      </c>
      <c r="AG1156" s="194" t="str">
        <f t="shared" si="546"/>
        <v/>
      </c>
      <c r="AH1156" s="194" t="str">
        <f t="shared" si="547"/>
        <v/>
      </c>
      <c r="AI1156" s="194" t="str">
        <f t="shared" si="548"/>
        <v/>
      </c>
      <c r="AJ1156" s="194" t="str">
        <f t="shared" si="549"/>
        <v/>
      </c>
    </row>
    <row r="1157" spans="1:36" x14ac:dyDescent="0.5">
      <c r="A1157" s="226">
        <v>1155</v>
      </c>
      <c r="C1157" s="15" t="s">
        <v>2779</v>
      </c>
      <c r="D1157" s="16" t="s">
        <v>3471</v>
      </c>
      <c r="E1157" s="26"/>
      <c r="F1157" s="28"/>
      <c r="G1157" s="17" t="str">
        <f t="shared" ca="1" si="524"/>
        <v/>
      </c>
      <c r="H1157" s="28"/>
      <c r="I1157" s="28"/>
      <c r="J1157" s="30"/>
      <c r="K1157" s="189">
        <f t="shared" si="525"/>
        <v>0</v>
      </c>
      <c r="L1157" s="26"/>
      <c r="M1157" s="194" t="str">
        <f t="shared" si="526"/>
        <v/>
      </c>
      <c r="N1157" s="194" t="str">
        <f t="shared" si="527"/>
        <v/>
      </c>
      <c r="O1157" s="194" t="str">
        <f t="shared" si="528"/>
        <v/>
      </c>
      <c r="P1157" s="194" t="str">
        <f t="shared" si="529"/>
        <v/>
      </c>
      <c r="Q1157" s="194" t="str">
        <f t="shared" si="530"/>
        <v/>
      </c>
      <c r="R1157" s="194" t="str">
        <f t="shared" si="531"/>
        <v/>
      </c>
      <c r="S1157" s="194" t="str">
        <f t="shared" si="532"/>
        <v/>
      </c>
      <c r="T1157" s="194" t="str">
        <f t="shared" si="533"/>
        <v/>
      </c>
      <c r="U1157" s="194" t="str">
        <f t="shared" si="534"/>
        <v/>
      </c>
      <c r="V1157" s="194" t="str">
        <f t="shared" si="535"/>
        <v/>
      </c>
      <c r="W1157" s="194" t="str">
        <f t="shared" si="536"/>
        <v/>
      </c>
      <c r="X1157" s="194" t="str">
        <f t="shared" si="537"/>
        <v/>
      </c>
      <c r="Y1157" s="194" t="str">
        <f t="shared" si="538"/>
        <v/>
      </c>
      <c r="Z1157" s="194" t="str">
        <f t="shared" si="539"/>
        <v/>
      </c>
      <c r="AA1157" s="194" t="str">
        <f t="shared" si="540"/>
        <v/>
      </c>
      <c r="AB1157" s="194" t="str">
        <f t="shared" si="541"/>
        <v/>
      </c>
      <c r="AC1157" s="194" t="str">
        <f t="shared" si="542"/>
        <v/>
      </c>
      <c r="AD1157" s="194" t="str">
        <f t="shared" si="543"/>
        <v/>
      </c>
      <c r="AE1157" s="194" t="str">
        <f t="shared" si="544"/>
        <v/>
      </c>
      <c r="AF1157" s="194" t="str">
        <f t="shared" si="545"/>
        <v/>
      </c>
      <c r="AG1157" s="194" t="str">
        <f t="shared" si="546"/>
        <v/>
      </c>
      <c r="AH1157" s="194" t="str">
        <f t="shared" si="547"/>
        <v/>
      </c>
      <c r="AI1157" s="194" t="str">
        <f t="shared" si="548"/>
        <v/>
      </c>
      <c r="AJ1157" s="194" t="str">
        <f t="shared" si="549"/>
        <v/>
      </c>
    </row>
    <row r="1158" spans="1:36" x14ac:dyDescent="0.5">
      <c r="A1158" s="226">
        <v>1156</v>
      </c>
      <c r="C1158" s="15" t="s">
        <v>2780</v>
      </c>
      <c r="D1158" s="16" t="s">
        <v>987</v>
      </c>
      <c r="E1158" s="26"/>
      <c r="F1158" s="28"/>
      <c r="G1158" s="17" t="str">
        <f t="shared" ca="1" si="524"/>
        <v/>
      </c>
      <c r="H1158" s="28"/>
      <c r="I1158" s="28"/>
      <c r="J1158" s="30"/>
      <c r="K1158" s="189">
        <f t="shared" si="525"/>
        <v>0</v>
      </c>
      <c r="L1158" s="26"/>
      <c r="M1158" s="194" t="str">
        <f t="shared" si="526"/>
        <v/>
      </c>
      <c r="N1158" s="194" t="str">
        <f t="shared" si="527"/>
        <v/>
      </c>
      <c r="O1158" s="194" t="str">
        <f t="shared" si="528"/>
        <v/>
      </c>
      <c r="P1158" s="194" t="str">
        <f t="shared" si="529"/>
        <v/>
      </c>
      <c r="Q1158" s="194" t="str">
        <f t="shared" si="530"/>
        <v/>
      </c>
      <c r="R1158" s="194" t="str">
        <f t="shared" si="531"/>
        <v/>
      </c>
      <c r="S1158" s="194" t="str">
        <f t="shared" si="532"/>
        <v/>
      </c>
      <c r="T1158" s="194" t="str">
        <f t="shared" si="533"/>
        <v/>
      </c>
      <c r="U1158" s="194" t="str">
        <f t="shared" si="534"/>
        <v/>
      </c>
      <c r="V1158" s="194" t="str">
        <f t="shared" si="535"/>
        <v/>
      </c>
      <c r="W1158" s="194" t="str">
        <f t="shared" si="536"/>
        <v/>
      </c>
      <c r="X1158" s="194" t="str">
        <f t="shared" si="537"/>
        <v/>
      </c>
      <c r="Y1158" s="194" t="str">
        <f t="shared" si="538"/>
        <v/>
      </c>
      <c r="Z1158" s="194" t="str">
        <f t="shared" si="539"/>
        <v/>
      </c>
      <c r="AA1158" s="194" t="str">
        <f t="shared" si="540"/>
        <v/>
      </c>
      <c r="AB1158" s="194" t="str">
        <f t="shared" si="541"/>
        <v/>
      </c>
      <c r="AC1158" s="194" t="str">
        <f t="shared" si="542"/>
        <v/>
      </c>
      <c r="AD1158" s="194" t="str">
        <f t="shared" si="543"/>
        <v/>
      </c>
      <c r="AE1158" s="194" t="str">
        <f t="shared" si="544"/>
        <v/>
      </c>
      <c r="AF1158" s="194" t="str">
        <f t="shared" si="545"/>
        <v/>
      </c>
      <c r="AG1158" s="194" t="str">
        <f t="shared" si="546"/>
        <v/>
      </c>
      <c r="AH1158" s="194" t="str">
        <f t="shared" si="547"/>
        <v/>
      </c>
      <c r="AI1158" s="194" t="str">
        <f t="shared" si="548"/>
        <v/>
      </c>
      <c r="AJ1158" s="194" t="str">
        <f t="shared" si="549"/>
        <v/>
      </c>
    </row>
    <row r="1159" spans="1:36" x14ac:dyDescent="0.5">
      <c r="A1159" s="230">
        <v>1157</v>
      </c>
      <c r="B1159" s="231"/>
      <c r="C1159" s="15" t="s">
        <v>2781</v>
      </c>
      <c r="D1159" s="16" t="s">
        <v>988</v>
      </c>
      <c r="E1159" s="26"/>
      <c r="F1159" s="28"/>
      <c r="G1159" s="17" t="str">
        <f t="shared" ca="1" si="524"/>
        <v/>
      </c>
      <c r="H1159" s="28"/>
      <c r="I1159" s="28"/>
      <c r="J1159" s="30"/>
      <c r="K1159" s="189">
        <f t="shared" si="525"/>
        <v>0</v>
      </c>
      <c r="L1159" s="26"/>
      <c r="M1159" s="194" t="str">
        <f t="shared" si="526"/>
        <v/>
      </c>
      <c r="N1159" s="194" t="str">
        <f t="shared" si="527"/>
        <v/>
      </c>
      <c r="O1159" s="194" t="str">
        <f t="shared" si="528"/>
        <v/>
      </c>
      <c r="P1159" s="194" t="str">
        <f t="shared" si="529"/>
        <v/>
      </c>
      <c r="Q1159" s="194" t="str">
        <f t="shared" si="530"/>
        <v/>
      </c>
      <c r="R1159" s="194" t="str">
        <f t="shared" si="531"/>
        <v/>
      </c>
      <c r="S1159" s="194" t="str">
        <f t="shared" si="532"/>
        <v/>
      </c>
      <c r="T1159" s="194" t="str">
        <f t="shared" si="533"/>
        <v/>
      </c>
      <c r="U1159" s="194" t="str">
        <f t="shared" si="534"/>
        <v/>
      </c>
      <c r="V1159" s="194" t="str">
        <f t="shared" si="535"/>
        <v/>
      </c>
      <c r="W1159" s="194" t="str">
        <f t="shared" si="536"/>
        <v/>
      </c>
      <c r="X1159" s="194" t="str">
        <f t="shared" si="537"/>
        <v/>
      </c>
      <c r="Y1159" s="194" t="str">
        <f t="shared" si="538"/>
        <v/>
      </c>
      <c r="Z1159" s="194" t="str">
        <f t="shared" si="539"/>
        <v/>
      </c>
      <c r="AA1159" s="194" t="str">
        <f t="shared" si="540"/>
        <v/>
      </c>
      <c r="AB1159" s="194" t="str">
        <f t="shared" si="541"/>
        <v/>
      </c>
      <c r="AC1159" s="194" t="str">
        <f t="shared" si="542"/>
        <v/>
      </c>
      <c r="AD1159" s="194" t="str">
        <f t="shared" si="543"/>
        <v/>
      </c>
      <c r="AE1159" s="194" t="str">
        <f t="shared" si="544"/>
        <v/>
      </c>
      <c r="AF1159" s="194" t="str">
        <f t="shared" si="545"/>
        <v/>
      </c>
      <c r="AG1159" s="194" t="str">
        <f t="shared" si="546"/>
        <v/>
      </c>
      <c r="AH1159" s="194" t="str">
        <f t="shared" si="547"/>
        <v/>
      </c>
      <c r="AI1159" s="194" t="str">
        <f t="shared" si="548"/>
        <v/>
      </c>
      <c r="AJ1159" s="194" t="str">
        <f t="shared" si="549"/>
        <v/>
      </c>
    </row>
    <row r="1160" spans="1:36" s="92" customFormat="1" ht="20.25" thickBot="1" x14ac:dyDescent="0.55000000000000004">
      <c r="A1160" s="227">
        <v>1158</v>
      </c>
      <c r="B1160" s="220"/>
      <c r="C1160" s="93" t="s">
        <v>2775</v>
      </c>
      <c r="D1160" s="94" t="s">
        <v>984</v>
      </c>
      <c r="E1160" s="95"/>
      <c r="F1160" s="98"/>
      <c r="G1160" s="97" t="str">
        <f t="shared" ca="1" si="524"/>
        <v/>
      </c>
      <c r="H1160" s="98"/>
      <c r="I1160" s="98"/>
      <c r="J1160" s="99"/>
      <c r="K1160" s="190">
        <f t="shared" si="525"/>
        <v>0</v>
      </c>
      <c r="L1160" s="95"/>
      <c r="M1160" s="195" t="str">
        <f t="shared" si="526"/>
        <v/>
      </c>
      <c r="N1160" s="195" t="str">
        <f t="shared" si="527"/>
        <v/>
      </c>
      <c r="O1160" s="195" t="str">
        <f t="shared" si="528"/>
        <v/>
      </c>
      <c r="P1160" s="195" t="str">
        <f t="shared" si="529"/>
        <v/>
      </c>
      <c r="Q1160" s="195" t="str">
        <f t="shared" si="530"/>
        <v/>
      </c>
      <c r="R1160" s="195" t="str">
        <f t="shared" si="531"/>
        <v/>
      </c>
      <c r="S1160" s="195" t="str">
        <f t="shared" si="532"/>
        <v/>
      </c>
      <c r="T1160" s="195" t="str">
        <f t="shared" si="533"/>
        <v/>
      </c>
      <c r="U1160" s="195" t="str">
        <f t="shared" si="534"/>
        <v/>
      </c>
      <c r="V1160" s="195" t="str">
        <f t="shared" si="535"/>
        <v/>
      </c>
      <c r="W1160" s="195" t="str">
        <f t="shared" si="536"/>
        <v/>
      </c>
      <c r="X1160" s="195" t="str">
        <f t="shared" si="537"/>
        <v/>
      </c>
      <c r="Y1160" s="195" t="str">
        <f t="shared" si="538"/>
        <v/>
      </c>
      <c r="Z1160" s="195" t="str">
        <f t="shared" si="539"/>
        <v/>
      </c>
      <c r="AA1160" s="195" t="str">
        <f t="shared" si="540"/>
        <v/>
      </c>
      <c r="AB1160" s="195" t="str">
        <f t="shared" si="541"/>
        <v/>
      </c>
      <c r="AC1160" s="195" t="str">
        <f t="shared" si="542"/>
        <v/>
      </c>
      <c r="AD1160" s="195" t="str">
        <f t="shared" si="543"/>
        <v/>
      </c>
      <c r="AE1160" s="195" t="str">
        <f t="shared" si="544"/>
        <v/>
      </c>
      <c r="AF1160" s="195" t="str">
        <f t="shared" si="545"/>
        <v/>
      </c>
      <c r="AG1160" s="195" t="str">
        <f t="shared" si="546"/>
        <v/>
      </c>
      <c r="AH1160" s="195" t="str">
        <f t="shared" si="547"/>
        <v/>
      </c>
      <c r="AI1160" s="195" t="str">
        <f t="shared" si="548"/>
        <v/>
      </c>
      <c r="AJ1160" s="195" t="str">
        <f t="shared" si="549"/>
        <v/>
      </c>
    </row>
    <row r="1161" spans="1:36" s="110" customFormat="1" ht="20.25" thickBot="1" x14ac:dyDescent="0.55000000000000004">
      <c r="A1161" s="228">
        <v>1159</v>
      </c>
      <c r="B1161" s="221"/>
      <c r="C1161" s="104">
        <v>7</v>
      </c>
      <c r="D1161" s="105" t="s">
        <v>989</v>
      </c>
      <c r="E1161" s="106"/>
      <c r="F1161" s="107"/>
      <c r="G1161" s="108" t="str">
        <f t="shared" ca="1" si="524"/>
        <v/>
      </c>
      <c r="H1161" s="107"/>
      <c r="I1161" s="107"/>
      <c r="J1161" s="109"/>
      <c r="K1161" s="132"/>
      <c r="L1161" s="133"/>
      <c r="M1161" s="197" t="str">
        <f t="shared" si="526"/>
        <v/>
      </c>
      <c r="N1161" s="197" t="str">
        <f t="shared" si="527"/>
        <v/>
      </c>
      <c r="O1161" s="197" t="str">
        <f t="shared" si="528"/>
        <v/>
      </c>
      <c r="P1161" s="197" t="str">
        <f t="shared" si="529"/>
        <v/>
      </c>
      <c r="Q1161" s="197" t="str">
        <f t="shared" si="530"/>
        <v/>
      </c>
      <c r="R1161" s="197" t="str">
        <f t="shared" si="531"/>
        <v/>
      </c>
      <c r="S1161" s="197" t="str">
        <f t="shared" si="532"/>
        <v/>
      </c>
      <c r="T1161" s="197" t="str">
        <f t="shared" si="533"/>
        <v/>
      </c>
      <c r="U1161" s="197" t="str">
        <f t="shared" si="534"/>
        <v/>
      </c>
      <c r="V1161" s="197" t="str">
        <f t="shared" si="535"/>
        <v/>
      </c>
      <c r="W1161" s="197" t="str">
        <f t="shared" si="536"/>
        <v/>
      </c>
      <c r="X1161" s="197" t="str">
        <f t="shared" si="537"/>
        <v/>
      </c>
      <c r="Y1161" s="197" t="str">
        <f t="shared" si="538"/>
        <v/>
      </c>
      <c r="Z1161" s="197" t="str">
        <f t="shared" si="539"/>
        <v/>
      </c>
      <c r="AA1161" s="197" t="str">
        <f t="shared" si="540"/>
        <v/>
      </c>
      <c r="AB1161" s="197" t="str">
        <f t="shared" si="541"/>
        <v/>
      </c>
      <c r="AC1161" s="197" t="str">
        <f t="shared" si="542"/>
        <v/>
      </c>
      <c r="AD1161" s="197" t="str">
        <f t="shared" si="543"/>
        <v/>
      </c>
      <c r="AE1161" s="197" t="str">
        <f t="shared" si="544"/>
        <v/>
      </c>
      <c r="AF1161" s="197" t="str">
        <f t="shared" si="545"/>
        <v/>
      </c>
      <c r="AG1161" s="197" t="str">
        <f t="shared" si="546"/>
        <v/>
      </c>
      <c r="AH1161" s="197" t="str">
        <f t="shared" si="547"/>
        <v/>
      </c>
      <c r="AI1161" s="197" t="str">
        <f t="shared" si="548"/>
        <v/>
      </c>
      <c r="AJ1161" s="197" t="str">
        <f t="shared" si="549"/>
        <v/>
      </c>
    </row>
    <row r="1162" spans="1:36" x14ac:dyDescent="0.5">
      <c r="A1162" s="226">
        <v>1160</v>
      </c>
      <c r="C1162" s="85" t="s">
        <v>2783</v>
      </c>
      <c r="D1162" s="86" t="s">
        <v>991</v>
      </c>
      <c r="E1162" s="87"/>
      <c r="F1162" s="90"/>
      <c r="G1162" s="89" t="str">
        <f t="shared" ca="1" si="524"/>
        <v/>
      </c>
      <c r="H1162" s="90"/>
      <c r="I1162" s="90"/>
      <c r="J1162" s="91"/>
      <c r="K1162" s="118"/>
      <c r="L1162" s="87"/>
      <c r="M1162" s="193" t="str">
        <f t="shared" si="526"/>
        <v/>
      </c>
      <c r="N1162" s="193" t="str">
        <f t="shared" si="527"/>
        <v/>
      </c>
      <c r="O1162" s="193" t="str">
        <f t="shared" si="528"/>
        <v/>
      </c>
      <c r="P1162" s="193" t="str">
        <f t="shared" si="529"/>
        <v/>
      </c>
      <c r="Q1162" s="193" t="str">
        <f t="shared" si="530"/>
        <v/>
      </c>
      <c r="R1162" s="193" t="str">
        <f t="shared" si="531"/>
        <v/>
      </c>
      <c r="S1162" s="193" t="str">
        <f t="shared" si="532"/>
        <v/>
      </c>
      <c r="T1162" s="193" t="str">
        <f t="shared" si="533"/>
        <v/>
      </c>
      <c r="U1162" s="193" t="str">
        <f t="shared" si="534"/>
        <v/>
      </c>
      <c r="V1162" s="193" t="str">
        <f t="shared" si="535"/>
        <v/>
      </c>
      <c r="W1162" s="193" t="str">
        <f t="shared" si="536"/>
        <v/>
      </c>
      <c r="X1162" s="193" t="str">
        <f t="shared" si="537"/>
        <v/>
      </c>
      <c r="Y1162" s="193" t="str">
        <f t="shared" si="538"/>
        <v/>
      </c>
      <c r="Z1162" s="193" t="str">
        <f t="shared" si="539"/>
        <v/>
      </c>
      <c r="AA1162" s="193" t="str">
        <f t="shared" si="540"/>
        <v/>
      </c>
      <c r="AB1162" s="193" t="str">
        <f t="shared" si="541"/>
        <v/>
      </c>
      <c r="AC1162" s="193" t="str">
        <f t="shared" si="542"/>
        <v/>
      </c>
      <c r="AD1162" s="193" t="str">
        <f t="shared" si="543"/>
        <v/>
      </c>
      <c r="AE1162" s="193" t="str">
        <f t="shared" si="544"/>
        <v/>
      </c>
      <c r="AF1162" s="193" t="str">
        <f t="shared" si="545"/>
        <v/>
      </c>
      <c r="AG1162" s="193" t="str">
        <f t="shared" si="546"/>
        <v/>
      </c>
      <c r="AH1162" s="193" t="str">
        <f t="shared" si="547"/>
        <v/>
      </c>
      <c r="AI1162" s="193" t="str">
        <f t="shared" si="548"/>
        <v/>
      </c>
      <c r="AJ1162" s="193" t="str">
        <f t="shared" si="549"/>
        <v/>
      </c>
    </row>
    <row r="1163" spans="1:36" x14ac:dyDescent="0.5">
      <c r="A1163" s="226">
        <v>1161</v>
      </c>
      <c r="C1163" s="15" t="s">
        <v>2784</v>
      </c>
      <c r="D1163" s="16" t="s">
        <v>992</v>
      </c>
      <c r="E1163" s="26"/>
      <c r="F1163" s="28"/>
      <c r="G1163" s="17" t="str">
        <f t="shared" ca="1" si="524"/>
        <v/>
      </c>
      <c r="H1163" s="28"/>
      <c r="I1163" s="28"/>
      <c r="J1163" s="30"/>
      <c r="K1163" s="189">
        <f t="shared" ref="K1163:K1172" si="550">$K$1162</f>
        <v>0</v>
      </c>
      <c r="L1163" s="26"/>
      <c r="M1163" s="194" t="str">
        <f t="shared" si="526"/>
        <v/>
      </c>
      <c r="N1163" s="194" t="str">
        <f t="shared" si="527"/>
        <v/>
      </c>
      <c r="O1163" s="194" t="str">
        <f t="shared" si="528"/>
        <v/>
      </c>
      <c r="P1163" s="194" t="str">
        <f t="shared" si="529"/>
        <v/>
      </c>
      <c r="Q1163" s="194" t="str">
        <f t="shared" si="530"/>
        <v/>
      </c>
      <c r="R1163" s="194" t="str">
        <f t="shared" si="531"/>
        <v/>
      </c>
      <c r="S1163" s="194" t="str">
        <f t="shared" si="532"/>
        <v/>
      </c>
      <c r="T1163" s="194" t="str">
        <f t="shared" si="533"/>
        <v/>
      </c>
      <c r="U1163" s="194" t="str">
        <f t="shared" si="534"/>
        <v/>
      </c>
      <c r="V1163" s="194" t="str">
        <f t="shared" si="535"/>
        <v/>
      </c>
      <c r="W1163" s="194" t="str">
        <f t="shared" si="536"/>
        <v/>
      </c>
      <c r="X1163" s="194" t="str">
        <f t="shared" si="537"/>
        <v/>
      </c>
      <c r="Y1163" s="194" t="str">
        <f t="shared" si="538"/>
        <v/>
      </c>
      <c r="Z1163" s="194" t="str">
        <f t="shared" si="539"/>
        <v/>
      </c>
      <c r="AA1163" s="194" t="str">
        <f t="shared" si="540"/>
        <v/>
      </c>
      <c r="AB1163" s="194" t="str">
        <f t="shared" si="541"/>
        <v/>
      </c>
      <c r="AC1163" s="194" t="str">
        <f t="shared" si="542"/>
        <v/>
      </c>
      <c r="AD1163" s="194" t="str">
        <f t="shared" si="543"/>
        <v/>
      </c>
      <c r="AE1163" s="194" t="str">
        <f t="shared" si="544"/>
        <v/>
      </c>
      <c r="AF1163" s="194" t="str">
        <f t="shared" si="545"/>
        <v/>
      </c>
      <c r="AG1163" s="194" t="str">
        <f t="shared" si="546"/>
        <v/>
      </c>
      <c r="AH1163" s="194" t="str">
        <f t="shared" si="547"/>
        <v/>
      </c>
      <c r="AI1163" s="194" t="str">
        <f t="shared" si="548"/>
        <v/>
      </c>
      <c r="AJ1163" s="194" t="str">
        <f t="shared" si="549"/>
        <v/>
      </c>
    </row>
    <row r="1164" spans="1:36" x14ac:dyDescent="0.5">
      <c r="A1164" s="226">
        <v>1162</v>
      </c>
      <c r="C1164" s="15" t="s">
        <v>2785</v>
      </c>
      <c r="D1164" s="16" t="s">
        <v>993</v>
      </c>
      <c r="E1164" s="26"/>
      <c r="F1164" s="28"/>
      <c r="G1164" s="17" t="str">
        <f t="shared" ca="1" si="524"/>
        <v/>
      </c>
      <c r="H1164" s="28"/>
      <c r="I1164" s="28"/>
      <c r="J1164" s="30"/>
      <c r="K1164" s="189">
        <f t="shared" si="550"/>
        <v>0</v>
      </c>
      <c r="L1164" s="26"/>
      <c r="M1164" s="194" t="str">
        <f t="shared" si="526"/>
        <v/>
      </c>
      <c r="N1164" s="194" t="str">
        <f t="shared" si="527"/>
        <v/>
      </c>
      <c r="O1164" s="194" t="str">
        <f t="shared" si="528"/>
        <v/>
      </c>
      <c r="P1164" s="194" t="str">
        <f t="shared" si="529"/>
        <v/>
      </c>
      <c r="Q1164" s="194" t="str">
        <f t="shared" si="530"/>
        <v/>
      </c>
      <c r="R1164" s="194" t="str">
        <f t="shared" si="531"/>
        <v/>
      </c>
      <c r="S1164" s="194" t="str">
        <f t="shared" si="532"/>
        <v/>
      </c>
      <c r="T1164" s="194" t="str">
        <f t="shared" si="533"/>
        <v/>
      </c>
      <c r="U1164" s="194" t="str">
        <f t="shared" si="534"/>
        <v/>
      </c>
      <c r="V1164" s="194" t="str">
        <f t="shared" si="535"/>
        <v/>
      </c>
      <c r="W1164" s="194" t="str">
        <f t="shared" si="536"/>
        <v/>
      </c>
      <c r="X1164" s="194" t="str">
        <f t="shared" si="537"/>
        <v/>
      </c>
      <c r="Y1164" s="194" t="str">
        <f t="shared" si="538"/>
        <v/>
      </c>
      <c r="Z1164" s="194" t="str">
        <f t="shared" si="539"/>
        <v/>
      </c>
      <c r="AA1164" s="194" t="str">
        <f t="shared" si="540"/>
        <v/>
      </c>
      <c r="AB1164" s="194" t="str">
        <f t="shared" si="541"/>
        <v/>
      </c>
      <c r="AC1164" s="194" t="str">
        <f t="shared" si="542"/>
        <v/>
      </c>
      <c r="AD1164" s="194" t="str">
        <f t="shared" si="543"/>
        <v/>
      </c>
      <c r="AE1164" s="194" t="str">
        <f t="shared" si="544"/>
        <v/>
      </c>
      <c r="AF1164" s="194" t="str">
        <f t="shared" si="545"/>
        <v/>
      </c>
      <c r="AG1164" s="194" t="str">
        <f t="shared" si="546"/>
        <v/>
      </c>
      <c r="AH1164" s="194" t="str">
        <f t="shared" si="547"/>
        <v/>
      </c>
      <c r="AI1164" s="194" t="str">
        <f t="shared" si="548"/>
        <v/>
      </c>
      <c r="AJ1164" s="194" t="str">
        <f t="shared" si="549"/>
        <v/>
      </c>
    </row>
    <row r="1165" spans="1:36" x14ac:dyDescent="0.5">
      <c r="A1165" s="226">
        <v>1163</v>
      </c>
      <c r="C1165" s="15" t="s">
        <v>2786</v>
      </c>
      <c r="D1165" s="16" t="s">
        <v>994</v>
      </c>
      <c r="E1165" s="26"/>
      <c r="F1165" s="28"/>
      <c r="G1165" s="17" t="str">
        <f t="shared" ca="1" si="524"/>
        <v/>
      </c>
      <c r="H1165" s="28"/>
      <c r="I1165" s="28"/>
      <c r="J1165" s="30"/>
      <c r="K1165" s="189">
        <f t="shared" si="550"/>
        <v>0</v>
      </c>
      <c r="L1165" s="26"/>
      <c r="M1165" s="194" t="str">
        <f t="shared" si="526"/>
        <v/>
      </c>
      <c r="N1165" s="194" t="str">
        <f t="shared" si="527"/>
        <v/>
      </c>
      <c r="O1165" s="194" t="str">
        <f t="shared" si="528"/>
        <v/>
      </c>
      <c r="P1165" s="194" t="str">
        <f t="shared" si="529"/>
        <v/>
      </c>
      <c r="Q1165" s="194" t="str">
        <f t="shared" si="530"/>
        <v/>
      </c>
      <c r="R1165" s="194" t="str">
        <f t="shared" si="531"/>
        <v/>
      </c>
      <c r="S1165" s="194" t="str">
        <f t="shared" si="532"/>
        <v/>
      </c>
      <c r="T1165" s="194" t="str">
        <f t="shared" si="533"/>
        <v/>
      </c>
      <c r="U1165" s="194" t="str">
        <f t="shared" si="534"/>
        <v/>
      </c>
      <c r="V1165" s="194" t="str">
        <f t="shared" si="535"/>
        <v/>
      </c>
      <c r="W1165" s="194" t="str">
        <f t="shared" si="536"/>
        <v/>
      </c>
      <c r="X1165" s="194" t="str">
        <f t="shared" si="537"/>
        <v/>
      </c>
      <c r="Y1165" s="194" t="str">
        <f t="shared" si="538"/>
        <v/>
      </c>
      <c r="Z1165" s="194" t="str">
        <f t="shared" si="539"/>
        <v/>
      </c>
      <c r="AA1165" s="194" t="str">
        <f t="shared" si="540"/>
        <v/>
      </c>
      <c r="AB1165" s="194" t="str">
        <f t="shared" si="541"/>
        <v/>
      </c>
      <c r="AC1165" s="194" t="str">
        <f t="shared" si="542"/>
        <v/>
      </c>
      <c r="AD1165" s="194" t="str">
        <f t="shared" si="543"/>
        <v/>
      </c>
      <c r="AE1165" s="194" t="str">
        <f t="shared" si="544"/>
        <v/>
      </c>
      <c r="AF1165" s="194" t="str">
        <f t="shared" si="545"/>
        <v/>
      </c>
      <c r="AG1165" s="194" t="str">
        <f t="shared" si="546"/>
        <v/>
      </c>
      <c r="AH1165" s="194" t="str">
        <f t="shared" si="547"/>
        <v/>
      </c>
      <c r="AI1165" s="194" t="str">
        <f t="shared" si="548"/>
        <v/>
      </c>
      <c r="AJ1165" s="194" t="str">
        <f t="shared" si="549"/>
        <v/>
      </c>
    </row>
    <row r="1166" spans="1:36" x14ac:dyDescent="0.5">
      <c r="A1166" s="226">
        <v>1164</v>
      </c>
      <c r="C1166" s="15" t="s">
        <v>2787</v>
      </c>
      <c r="D1166" s="16" t="s">
        <v>995</v>
      </c>
      <c r="E1166" s="26"/>
      <c r="F1166" s="28"/>
      <c r="G1166" s="17" t="str">
        <f t="shared" ca="1" si="524"/>
        <v/>
      </c>
      <c r="H1166" s="28"/>
      <c r="I1166" s="28"/>
      <c r="J1166" s="30"/>
      <c r="K1166" s="189">
        <f t="shared" si="550"/>
        <v>0</v>
      </c>
      <c r="L1166" s="26"/>
      <c r="M1166" s="194" t="str">
        <f t="shared" si="526"/>
        <v/>
      </c>
      <c r="N1166" s="194" t="str">
        <f t="shared" si="527"/>
        <v/>
      </c>
      <c r="O1166" s="194" t="str">
        <f t="shared" si="528"/>
        <v/>
      </c>
      <c r="P1166" s="194" t="str">
        <f t="shared" si="529"/>
        <v/>
      </c>
      <c r="Q1166" s="194" t="str">
        <f t="shared" si="530"/>
        <v/>
      </c>
      <c r="R1166" s="194" t="str">
        <f t="shared" si="531"/>
        <v/>
      </c>
      <c r="S1166" s="194" t="str">
        <f t="shared" si="532"/>
        <v/>
      </c>
      <c r="T1166" s="194" t="str">
        <f t="shared" si="533"/>
        <v/>
      </c>
      <c r="U1166" s="194" t="str">
        <f t="shared" si="534"/>
        <v/>
      </c>
      <c r="V1166" s="194" t="str">
        <f t="shared" si="535"/>
        <v/>
      </c>
      <c r="W1166" s="194" t="str">
        <f t="shared" si="536"/>
        <v/>
      </c>
      <c r="X1166" s="194" t="str">
        <f t="shared" si="537"/>
        <v/>
      </c>
      <c r="Y1166" s="194" t="str">
        <f t="shared" si="538"/>
        <v/>
      </c>
      <c r="Z1166" s="194" t="str">
        <f t="shared" si="539"/>
        <v/>
      </c>
      <c r="AA1166" s="194" t="str">
        <f t="shared" si="540"/>
        <v/>
      </c>
      <c r="AB1166" s="194" t="str">
        <f t="shared" si="541"/>
        <v/>
      </c>
      <c r="AC1166" s="194" t="str">
        <f t="shared" si="542"/>
        <v/>
      </c>
      <c r="AD1166" s="194" t="str">
        <f t="shared" si="543"/>
        <v/>
      </c>
      <c r="AE1166" s="194" t="str">
        <f t="shared" si="544"/>
        <v/>
      </c>
      <c r="AF1166" s="194" t="str">
        <f t="shared" si="545"/>
        <v/>
      </c>
      <c r="AG1166" s="194" t="str">
        <f t="shared" si="546"/>
        <v/>
      </c>
      <c r="AH1166" s="194" t="str">
        <f t="shared" si="547"/>
        <v/>
      </c>
      <c r="AI1166" s="194" t="str">
        <f t="shared" si="548"/>
        <v/>
      </c>
      <c r="AJ1166" s="194" t="str">
        <f t="shared" si="549"/>
        <v/>
      </c>
    </row>
    <row r="1167" spans="1:36" x14ac:dyDescent="0.5">
      <c r="A1167" s="226">
        <v>1165</v>
      </c>
      <c r="C1167" s="15" t="s">
        <v>2788</v>
      </c>
      <c r="D1167" s="16" t="s">
        <v>996</v>
      </c>
      <c r="E1167" s="26"/>
      <c r="F1167" s="28"/>
      <c r="G1167" s="17" t="str">
        <f t="shared" ca="1" si="524"/>
        <v/>
      </c>
      <c r="H1167" s="28"/>
      <c r="I1167" s="28"/>
      <c r="J1167" s="30"/>
      <c r="K1167" s="189">
        <f t="shared" si="550"/>
        <v>0</v>
      </c>
      <c r="L1167" s="26"/>
      <c r="M1167" s="194" t="str">
        <f t="shared" si="526"/>
        <v/>
      </c>
      <c r="N1167" s="194" t="str">
        <f t="shared" si="527"/>
        <v/>
      </c>
      <c r="O1167" s="194" t="str">
        <f t="shared" si="528"/>
        <v/>
      </c>
      <c r="P1167" s="194" t="str">
        <f t="shared" si="529"/>
        <v/>
      </c>
      <c r="Q1167" s="194" t="str">
        <f t="shared" si="530"/>
        <v/>
      </c>
      <c r="R1167" s="194" t="str">
        <f t="shared" si="531"/>
        <v/>
      </c>
      <c r="S1167" s="194" t="str">
        <f t="shared" si="532"/>
        <v/>
      </c>
      <c r="T1167" s="194" t="str">
        <f t="shared" si="533"/>
        <v/>
      </c>
      <c r="U1167" s="194" t="str">
        <f t="shared" si="534"/>
        <v/>
      </c>
      <c r="V1167" s="194" t="str">
        <f t="shared" si="535"/>
        <v/>
      </c>
      <c r="W1167" s="194" t="str">
        <f t="shared" si="536"/>
        <v/>
      </c>
      <c r="X1167" s="194" t="str">
        <f t="shared" si="537"/>
        <v/>
      </c>
      <c r="Y1167" s="194" t="str">
        <f t="shared" si="538"/>
        <v/>
      </c>
      <c r="Z1167" s="194" t="str">
        <f t="shared" si="539"/>
        <v/>
      </c>
      <c r="AA1167" s="194" t="str">
        <f t="shared" si="540"/>
        <v/>
      </c>
      <c r="AB1167" s="194" t="str">
        <f t="shared" si="541"/>
        <v/>
      </c>
      <c r="AC1167" s="194" t="str">
        <f t="shared" si="542"/>
        <v/>
      </c>
      <c r="AD1167" s="194" t="str">
        <f t="shared" si="543"/>
        <v/>
      </c>
      <c r="AE1167" s="194" t="str">
        <f t="shared" si="544"/>
        <v/>
      </c>
      <c r="AF1167" s="194" t="str">
        <f t="shared" si="545"/>
        <v/>
      </c>
      <c r="AG1167" s="194" t="str">
        <f t="shared" si="546"/>
        <v/>
      </c>
      <c r="AH1167" s="194" t="str">
        <f t="shared" si="547"/>
        <v/>
      </c>
      <c r="AI1167" s="194" t="str">
        <f t="shared" si="548"/>
        <v/>
      </c>
      <c r="AJ1167" s="194" t="str">
        <f t="shared" si="549"/>
        <v/>
      </c>
    </row>
    <row r="1168" spans="1:36" x14ac:dyDescent="0.5">
      <c r="A1168" s="226">
        <v>1166</v>
      </c>
      <c r="C1168" s="15" t="s">
        <v>2790</v>
      </c>
      <c r="D1168" s="16" t="s">
        <v>998</v>
      </c>
      <c r="E1168" s="26"/>
      <c r="F1168" s="28"/>
      <c r="G1168" s="17" t="str">
        <f t="shared" ca="1" si="524"/>
        <v/>
      </c>
      <c r="H1168" s="28"/>
      <c r="I1168" s="28"/>
      <c r="J1168" s="30"/>
      <c r="K1168" s="189">
        <f t="shared" si="550"/>
        <v>0</v>
      </c>
      <c r="L1168" s="26"/>
      <c r="M1168" s="194" t="str">
        <f t="shared" si="526"/>
        <v/>
      </c>
      <c r="N1168" s="194" t="str">
        <f t="shared" si="527"/>
        <v/>
      </c>
      <c r="O1168" s="194" t="str">
        <f t="shared" si="528"/>
        <v/>
      </c>
      <c r="P1168" s="194" t="str">
        <f t="shared" si="529"/>
        <v/>
      </c>
      <c r="Q1168" s="194" t="str">
        <f t="shared" si="530"/>
        <v/>
      </c>
      <c r="R1168" s="194" t="str">
        <f t="shared" si="531"/>
        <v/>
      </c>
      <c r="S1168" s="194" t="str">
        <f t="shared" si="532"/>
        <v/>
      </c>
      <c r="T1168" s="194" t="str">
        <f t="shared" si="533"/>
        <v/>
      </c>
      <c r="U1168" s="194" t="str">
        <f t="shared" si="534"/>
        <v/>
      </c>
      <c r="V1168" s="194" t="str">
        <f t="shared" si="535"/>
        <v/>
      </c>
      <c r="W1168" s="194" t="str">
        <f t="shared" si="536"/>
        <v/>
      </c>
      <c r="X1168" s="194" t="str">
        <f t="shared" si="537"/>
        <v/>
      </c>
      <c r="Y1168" s="194" t="str">
        <f t="shared" si="538"/>
        <v/>
      </c>
      <c r="Z1168" s="194" t="str">
        <f t="shared" si="539"/>
        <v/>
      </c>
      <c r="AA1168" s="194" t="str">
        <f t="shared" si="540"/>
        <v/>
      </c>
      <c r="AB1168" s="194" t="str">
        <f t="shared" si="541"/>
        <v/>
      </c>
      <c r="AC1168" s="194" t="str">
        <f t="shared" si="542"/>
        <v/>
      </c>
      <c r="AD1168" s="194" t="str">
        <f t="shared" si="543"/>
        <v/>
      </c>
      <c r="AE1168" s="194" t="str">
        <f t="shared" si="544"/>
        <v/>
      </c>
      <c r="AF1168" s="194" t="str">
        <f t="shared" si="545"/>
        <v/>
      </c>
      <c r="AG1168" s="194" t="str">
        <f t="shared" si="546"/>
        <v/>
      </c>
      <c r="AH1168" s="194" t="str">
        <f t="shared" si="547"/>
        <v/>
      </c>
      <c r="AI1168" s="194" t="str">
        <f t="shared" si="548"/>
        <v/>
      </c>
      <c r="AJ1168" s="194" t="str">
        <f t="shared" si="549"/>
        <v/>
      </c>
    </row>
    <row r="1169" spans="1:36" x14ac:dyDescent="0.5">
      <c r="A1169" s="226">
        <v>1167</v>
      </c>
      <c r="C1169" s="15" t="s">
        <v>2789</v>
      </c>
      <c r="D1169" s="16" t="s">
        <v>997</v>
      </c>
      <c r="E1169" s="26"/>
      <c r="F1169" s="28"/>
      <c r="G1169" s="17" t="str">
        <f t="shared" ca="1" si="524"/>
        <v/>
      </c>
      <c r="H1169" s="28"/>
      <c r="I1169" s="28"/>
      <c r="J1169" s="30"/>
      <c r="K1169" s="189">
        <f t="shared" si="550"/>
        <v>0</v>
      </c>
      <c r="L1169" s="26"/>
      <c r="M1169" s="194" t="str">
        <f t="shared" si="526"/>
        <v/>
      </c>
      <c r="N1169" s="194" t="str">
        <f t="shared" si="527"/>
        <v/>
      </c>
      <c r="O1169" s="194" t="str">
        <f t="shared" si="528"/>
        <v/>
      </c>
      <c r="P1169" s="194" t="str">
        <f t="shared" si="529"/>
        <v/>
      </c>
      <c r="Q1169" s="194" t="str">
        <f t="shared" si="530"/>
        <v/>
      </c>
      <c r="R1169" s="194" t="str">
        <f t="shared" si="531"/>
        <v/>
      </c>
      <c r="S1169" s="194" t="str">
        <f t="shared" si="532"/>
        <v/>
      </c>
      <c r="T1169" s="194" t="str">
        <f t="shared" si="533"/>
        <v/>
      </c>
      <c r="U1169" s="194" t="str">
        <f t="shared" si="534"/>
        <v/>
      </c>
      <c r="V1169" s="194" t="str">
        <f t="shared" si="535"/>
        <v/>
      </c>
      <c r="W1169" s="194" t="str">
        <f t="shared" si="536"/>
        <v/>
      </c>
      <c r="X1169" s="194" t="str">
        <f t="shared" si="537"/>
        <v/>
      </c>
      <c r="Y1169" s="194" t="str">
        <f t="shared" si="538"/>
        <v/>
      </c>
      <c r="Z1169" s="194" t="str">
        <f t="shared" si="539"/>
        <v/>
      </c>
      <c r="AA1169" s="194" t="str">
        <f t="shared" si="540"/>
        <v/>
      </c>
      <c r="AB1169" s="194" t="str">
        <f t="shared" si="541"/>
        <v/>
      </c>
      <c r="AC1169" s="194" t="str">
        <f t="shared" si="542"/>
        <v/>
      </c>
      <c r="AD1169" s="194" t="str">
        <f t="shared" si="543"/>
        <v/>
      </c>
      <c r="AE1169" s="194" t="str">
        <f t="shared" si="544"/>
        <v/>
      </c>
      <c r="AF1169" s="194" t="str">
        <f t="shared" si="545"/>
        <v/>
      </c>
      <c r="AG1169" s="194" t="str">
        <f t="shared" si="546"/>
        <v/>
      </c>
      <c r="AH1169" s="194" t="str">
        <f t="shared" si="547"/>
        <v/>
      </c>
      <c r="AI1169" s="194" t="str">
        <f t="shared" si="548"/>
        <v/>
      </c>
      <c r="AJ1169" s="194" t="str">
        <f t="shared" si="549"/>
        <v/>
      </c>
    </row>
    <row r="1170" spans="1:36" x14ac:dyDescent="0.5">
      <c r="A1170" s="226">
        <v>1168</v>
      </c>
      <c r="C1170" s="15" t="s">
        <v>2791</v>
      </c>
      <c r="D1170" s="16" t="s">
        <v>999</v>
      </c>
      <c r="E1170" s="26"/>
      <c r="F1170" s="28"/>
      <c r="G1170" s="17" t="str">
        <f t="shared" ca="1" si="524"/>
        <v/>
      </c>
      <c r="H1170" s="28"/>
      <c r="I1170" s="28"/>
      <c r="J1170" s="30"/>
      <c r="K1170" s="189">
        <f t="shared" si="550"/>
        <v>0</v>
      </c>
      <c r="L1170" s="26"/>
      <c r="M1170" s="194" t="str">
        <f t="shared" si="526"/>
        <v/>
      </c>
      <c r="N1170" s="194" t="str">
        <f t="shared" si="527"/>
        <v/>
      </c>
      <c r="O1170" s="194" t="str">
        <f t="shared" si="528"/>
        <v/>
      </c>
      <c r="P1170" s="194" t="str">
        <f t="shared" si="529"/>
        <v/>
      </c>
      <c r="Q1170" s="194" t="str">
        <f t="shared" si="530"/>
        <v/>
      </c>
      <c r="R1170" s="194" t="str">
        <f t="shared" si="531"/>
        <v/>
      </c>
      <c r="S1170" s="194" t="str">
        <f t="shared" si="532"/>
        <v/>
      </c>
      <c r="T1170" s="194" t="str">
        <f t="shared" si="533"/>
        <v/>
      </c>
      <c r="U1170" s="194" t="str">
        <f t="shared" si="534"/>
        <v/>
      </c>
      <c r="V1170" s="194" t="str">
        <f t="shared" si="535"/>
        <v/>
      </c>
      <c r="W1170" s="194" t="str">
        <f t="shared" si="536"/>
        <v/>
      </c>
      <c r="X1170" s="194" t="str">
        <f t="shared" si="537"/>
        <v/>
      </c>
      <c r="Y1170" s="194" t="str">
        <f t="shared" si="538"/>
        <v/>
      </c>
      <c r="Z1170" s="194" t="str">
        <f t="shared" si="539"/>
        <v/>
      </c>
      <c r="AA1170" s="194" t="str">
        <f t="shared" si="540"/>
        <v/>
      </c>
      <c r="AB1170" s="194" t="str">
        <f t="shared" si="541"/>
        <v/>
      </c>
      <c r="AC1170" s="194" t="str">
        <f t="shared" si="542"/>
        <v/>
      </c>
      <c r="AD1170" s="194" t="str">
        <f t="shared" si="543"/>
        <v/>
      </c>
      <c r="AE1170" s="194" t="str">
        <f t="shared" si="544"/>
        <v/>
      </c>
      <c r="AF1170" s="194" t="str">
        <f t="shared" si="545"/>
        <v/>
      </c>
      <c r="AG1170" s="194" t="str">
        <f t="shared" si="546"/>
        <v/>
      </c>
      <c r="AH1170" s="194" t="str">
        <f t="shared" si="547"/>
        <v/>
      </c>
      <c r="AI1170" s="194" t="str">
        <f t="shared" si="548"/>
        <v/>
      </c>
      <c r="AJ1170" s="194" t="str">
        <f t="shared" si="549"/>
        <v/>
      </c>
    </row>
    <row r="1171" spans="1:36" x14ac:dyDescent="0.5">
      <c r="A1171" s="230">
        <v>1169</v>
      </c>
      <c r="B1171" s="231"/>
      <c r="C1171" s="15" t="s">
        <v>2792</v>
      </c>
      <c r="D1171" s="16" t="s">
        <v>1000</v>
      </c>
      <c r="E1171" s="26"/>
      <c r="F1171" s="28"/>
      <c r="G1171" s="17" t="str">
        <f t="shared" ca="1" si="524"/>
        <v/>
      </c>
      <c r="H1171" s="28"/>
      <c r="I1171" s="28"/>
      <c r="J1171" s="30"/>
      <c r="K1171" s="189">
        <f t="shared" si="550"/>
        <v>0</v>
      </c>
      <c r="L1171" s="26"/>
      <c r="M1171" s="194" t="str">
        <f t="shared" si="526"/>
        <v/>
      </c>
      <c r="N1171" s="194" t="str">
        <f t="shared" si="527"/>
        <v/>
      </c>
      <c r="O1171" s="194" t="str">
        <f t="shared" si="528"/>
        <v/>
      </c>
      <c r="P1171" s="194" t="str">
        <f t="shared" si="529"/>
        <v/>
      </c>
      <c r="Q1171" s="194" t="str">
        <f t="shared" si="530"/>
        <v/>
      </c>
      <c r="R1171" s="194" t="str">
        <f t="shared" si="531"/>
        <v/>
      </c>
      <c r="S1171" s="194" t="str">
        <f t="shared" si="532"/>
        <v/>
      </c>
      <c r="T1171" s="194" t="str">
        <f t="shared" si="533"/>
        <v/>
      </c>
      <c r="U1171" s="194" t="str">
        <f t="shared" si="534"/>
        <v/>
      </c>
      <c r="V1171" s="194" t="str">
        <f t="shared" si="535"/>
        <v/>
      </c>
      <c r="W1171" s="194" t="str">
        <f t="shared" si="536"/>
        <v/>
      </c>
      <c r="X1171" s="194" t="str">
        <f t="shared" si="537"/>
        <v/>
      </c>
      <c r="Y1171" s="194" t="str">
        <f t="shared" si="538"/>
        <v/>
      </c>
      <c r="Z1171" s="194" t="str">
        <f t="shared" si="539"/>
        <v/>
      </c>
      <c r="AA1171" s="194" t="str">
        <f t="shared" si="540"/>
        <v/>
      </c>
      <c r="AB1171" s="194" t="str">
        <f t="shared" si="541"/>
        <v/>
      </c>
      <c r="AC1171" s="194" t="str">
        <f t="shared" si="542"/>
        <v/>
      </c>
      <c r="AD1171" s="194" t="str">
        <f t="shared" si="543"/>
        <v/>
      </c>
      <c r="AE1171" s="194" t="str">
        <f t="shared" si="544"/>
        <v/>
      </c>
      <c r="AF1171" s="194" t="str">
        <f t="shared" si="545"/>
        <v/>
      </c>
      <c r="AG1171" s="194" t="str">
        <f t="shared" si="546"/>
        <v/>
      </c>
      <c r="AH1171" s="194" t="str">
        <f t="shared" si="547"/>
        <v/>
      </c>
      <c r="AI1171" s="194" t="str">
        <f t="shared" si="548"/>
        <v/>
      </c>
      <c r="AJ1171" s="194" t="str">
        <f t="shared" si="549"/>
        <v/>
      </c>
    </row>
    <row r="1172" spans="1:36" s="92" customFormat="1" ht="20.25" thickBot="1" x14ac:dyDescent="0.55000000000000004">
      <c r="A1172" s="227">
        <v>1170</v>
      </c>
      <c r="B1172" s="220"/>
      <c r="C1172" s="93" t="s">
        <v>2782</v>
      </c>
      <c r="D1172" s="94" t="s">
        <v>990</v>
      </c>
      <c r="E1172" s="95"/>
      <c r="F1172" s="98"/>
      <c r="G1172" s="97" t="str">
        <f t="shared" ca="1" si="524"/>
        <v/>
      </c>
      <c r="H1172" s="98"/>
      <c r="I1172" s="98"/>
      <c r="J1172" s="99"/>
      <c r="K1172" s="190">
        <f t="shared" si="550"/>
        <v>0</v>
      </c>
      <c r="L1172" s="95"/>
      <c r="M1172" s="195" t="str">
        <f t="shared" si="526"/>
        <v/>
      </c>
      <c r="N1172" s="195" t="str">
        <f t="shared" si="527"/>
        <v/>
      </c>
      <c r="O1172" s="195" t="str">
        <f t="shared" si="528"/>
        <v/>
      </c>
      <c r="P1172" s="195" t="str">
        <f t="shared" si="529"/>
        <v/>
      </c>
      <c r="Q1172" s="195" t="str">
        <f t="shared" si="530"/>
        <v/>
      </c>
      <c r="R1172" s="195" t="str">
        <f t="shared" si="531"/>
        <v/>
      </c>
      <c r="S1172" s="195" t="str">
        <f t="shared" si="532"/>
        <v/>
      </c>
      <c r="T1172" s="195" t="str">
        <f t="shared" si="533"/>
        <v/>
      </c>
      <c r="U1172" s="195" t="str">
        <f t="shared" si="534"/>
        <v/>
      </c>
      <c r="V1172" s="195" t="str">
        <f t="shared" si="535"/>
        <v/>
      </c>
      <c r="W1172" s="195" t="str">
        <f t="shared" si="536"/>
        <v/>
      </c>
      <c r="X1172" s="195" t="str">
        <f t="shared" si="537"/>
        <v/>
      </c>
      <c r="Y1172" s="195" t="str">
        <f t="shared" si="538"/>
        <v/>
      </c>
      <c r="Z1172" s="195" t="str">
        <f t="shared" si="539"/>
        <v/>
      </c>
      <c r="AA1172" s="195" t="str">
        <f t="shared" si="540"/>
        <v/>
      </c>
      <c r="AB1172" s="195" t="str">
        <f t="shared" si="541"/>
        <v/>
      </c>
      <c r="AC1172" s="195" t="str">
        <f t="shared" si="542"/>
        <v/>
      </c>
      <c r="AD1172" s="195" t="str">
        <f t="shared" si="543"/>
        <v/>
      </c>
      <c r="AE1172" s="195" t="str">
        <f t="shared" si="544"/>
        <v/>
      </c>
      <c r="AF1172" s="195" t="str">
        <f t="shared" si="545"/>
        <v/>
      </c>
      <c r="AG1172" s="195" t="str">
        <f t="shared" si="546"/>
        <v/>
      </c>
      <c r="AH1172" s="195" t="str">
        <f t="shared" si="547"/>
        <v/>
      </c>
      <c r="AI1172" s="195" t="str">
        <f t="shared" si="548"/>
        <v/>
      </c>
      <c r="AJ1172" s="195" t="str">
        <f t="shared" si="549"/>
        <v/>
      </c>
    </row>
    <row r="1173" spans="1:36" x14ac:dyDescent="0.5">
      <c r="A1173" s="226">
        <v>1171</v>
      </c>
      <c r="C1173" s="85" t="s">
        <v>2796</v>
      </c>
      <c r="D1173" s="86" t="s">
        <v>1004</v>
      </c>
      <c r="E1173" s="87"/>
      <c r="F1173" s="90"/>
      <c r="G1173" s="89" t="str">
        <f t="shared" ca="1" si="524"/>
        <v/>
      </c>
      <c r="H1173" s="90"/>
      <c r="I1173" s="90"/>
      <c r="J1173" s="91"/>
      <c r="K1173" s="118"/>
      <c r="L1173" s="87"/>
      <c r="M1173" s="193" t="str">
        <f t="shared" si="526"/>
        <v/>
      </c>
      <c r="N1173" s="193" t="str">
        <f t="shared" si="527"/>
        <v/>
      </c>
      <c r="O1173" s="193" t="str">
        <f t="shared" si="528"/>
        <v/>
      </c>
      <c r="P1173" s="193" t="str">
        <f t="shared" si="529"/>
        <v/>
      </c>
      <c r="Q1173" s="193" t="str">
        <f t="shared" si="530"/>
        <v/>
      </c>
      <c r="R1173" s="193" t="str">
        <f t="shared" si="531"/>
        <v/>
      </c>
      <c r="S1173" s="193" t="str">
        <f t="shared" si="532"/>
        <v/>
      </c>
      <c r="T1173" s="193" t="str">
        <f t="shared" si="533"/>
        <v/>
      </c>
      <c r="U1173" s="193" t="str">
        <f t="shared" si="534"/>
        <v/>
      </c>
      <c r="V1173" s="193" t="str">
        <f t="shared" si="535"/>
        <v/>
      </c>
      <c r="W1173" s="193" t="str">
        <f t="shared" si="536"/>
        <v/>
      </c>
      <c r="X1173" s="193" t="str">
        <f t="shared" si="537"/>
        <v/>
      </c>
      <c r="Y1173" s="193" t="str">
        <f t="shared" si="538"/>
        <v/>
      </c>
      <c r="Z1173" s="193" t="str">
        <f t="shared" si="539"/>
        <v/>
      </c>
      <c r="AA1173" s="193" t="str">
        <f t="shared" si="540"/>
        <v/>
      </c>
      <c r="AB1173" s="193" t="str">
        <f t="shared" si="541"/>
        <v/>
      </c>
      <c r="AC1173" s="193" t="str">
        <f t="shared" si="542"/>
        <v/>
      </c>
      <c r="AD1173" s="193" t="str">
        <f t="shared" si="543"/>
        <v/>
      </c>
      <c r="AE1173" s="193" t="str">
        <f t="shared" si="544"/>
        <v/>
      </c>
      <c r="AF1173" s="193" t="str">
        <f t="shared" si="545"/>
        <v/>
      </c>
      <c r="AG1173" s="193" t="str">
        <f t="shared" si="546"/>
        <v/>
      </c>
      <c r="AH1173" s="193" t="str">
        <f t="shared" si="547"/>
        <v/>
      </c>
      <c r="AI1173" s="193" t="str">
        <f t="shared" si="548"/>
        <v/>
      </c>
      <c r="AJ1173" s="193" t="str">
        <f t="shared" si="549"/>
        <v/>
      </c>
    </row>
    <row r="1174" spans="1:36" x14ac:dyDescent="0.5">
      <c r="A1174" s="226">
        <v>1172</v>
      </c>
      <c r="C1174" s="15" t="s">
        <v>2797</v>
      </c>
      <c r="D1174" s="16" t="s">
        <v>1005</v>
      </c>
      <c r="E1174" s="26"/>
      <c r="F1174" s="28"/>
      <c r="G1174" s="17" t="str">
        <f t="shared" ca="1" si="524"/>
        <v/>
      </c>
      <c r="H1174" s="28"/>
      <c r="I1174" s="28"/>
      <c r="J1174" s="30"/>
      <c r="K1174" s="189">
        <f t="shared" ref="K1174:K1188" si="551">$K$1173</f>
        <v>0</v>
      </c>
      <c r="L1174" s="26"/>
      <c r="M1174" s="194" t="str">
        <f t="shared" si="526"/>
        <v/>
      </c>
      <c r="N1174" s="194" t="str">
        <f t="shared" si="527"/>
        <v/>
      </c>
      <c r="O1174" s="194" t="str">
        <f t="shared" si="528"/>
        <v/>
      </c>
      <c r="P1174" s="194" t="str">
        <f t="shared" si="529"/>
        <v/>
      </c>
      <c r="Q1174" s="194" t="str">
        <f t="shared" si="530"/>
        <v/>
      </c>
      <c r="R1174" s="194" t="str">
        <f t="shared" si="531"/>
        <v/>
      </c>
      <c r="S1174" s="194" t="str">
        <f t="shared" si="532"/>
        <v/>
      </c>
      <c r="T1174" s="194" t="str">
        <f t="shared" si="533"/>
        <v/>
      </c>
      <c r="U1174" s="194" t="str">
        <f t="shared" si="534"/>
        <v/>
      </c>
      <c r="V1174" s="194" t="str">
        <f t="shared" si="535"/>
        <v/>
      </c>
      <c r="W1174" s="194" t="str">
        <f t="shared" si="536"/>
        <v/>
      </c>
      <c r="X1174" s="194" t="str">
        <f t="shared" si="537"/>
        <v/>
      </c>
      <c r="Y1174" s="194" t="str">
        <f t="shared" si="538"/>
        <v/>
      </c>
      <c r="Z1174" s="194" t="str">
        <f t="shared" si="539"/>
        <v/>
      </c>
      <c r="AA1174" s="194" t="str">
        <f t="shared" si="540"/>
        <v/>
      </c>
      <c r="AB1174" s="194" t="str">
        <f t="shared" si="541"/>
        <v/>
      </c>
      <c r="AC1174" s="194" t="str">
        <f t="shared" si="542"/>
        <v/>
      </c>
      <c r="AD1174" s="194" t="str">
        <f t="shared" si="543"/>
        <v/>
      </c>
      <c r="AE1174" s="194" t="str">
        <f t="shared" si="544"/>
        <v/>
      </c>
      <c r="AF1174" s="194" t="str">
        <f t="shared" si="545"/>
        <v/>
      </c>
      <c r="AG1174" s="194" t="str">
        <f t="shared" si="546"/>
        <v/>
      </c>
      <c r="AH1174" s="194" t="str">
        <f t="shared" si="547"/>
        <v/>
      </c>
      <c r="AI1174" s="194" t="str">
        <f t="shared" si="548"/>
        <v/>
      </c>
      <c r="AJ1174" s="194" t="str">
        <f t="shared" si="549"/>
        <v/>
      </c>
    </row>
    <row r="1175" spans="1:36" x14ac:dyDescent="0.5">
      <c r="A1175" s="226">
        <v>1173</v>
      </c>
      <c r="C1175" s="15" t="s">
        <v>2798</v>
      </c>
      <c r="D1175" s="16" t="s">
        <v>1006</v>
      </c>
      <c r="E1175" s="26"/>
      <c r="F1175" s="28"/>
      <c r="G1175" s="17" t="str">
        <f t="shared" ca="1" si="524"/>
        <v/>
      </c>
      <c r="H1175" s="28"/>
      <c r="I1175" s="28"/>
      <c r="J1175" s="30"/>
      <c r="K1175" s="189">
        <f t="shared" si="551"/>
        <v>0</v>
      </c>
      <c r="L1175" s="26"/>
      <c r="M1175" s="194" t="str">
        <f t="shared" si="526"/>
        <v/>
      </c>
      <c r="N1175" s="194" t="str">
        <f t="shared" si="527"/>
        <v/>
      </c>
      <c r="O1175" s="194" t="str">
        <f t="shared" si="528"/>
        <v/>
      </c>
      <c r="P1175" s="194" t="str">
        <f t="shared" si="529"/>
        <v/>
      </c>
      <c r="Q1175" s="194" t="str">
        <f t="shared" si="530"/>
        <v/>
      </c>
      <c r="R1175" s="194" t="str">
        <f t="shared" si="531"/>
        <v/>
      </c>
      <c r="S1175" s="194" t="str">
        <f t="shared" si="532"/>
        <v/>
      </c>
      <c r="T1175" s="194" t="str">
        <f t="shared" si="533"/>
        <v/>
      </c>
      <c r="U1175" s="194" t="str">
        <f t="shared" si="534"/>
        <v/>
      </c>
      <c r="V1175" s="194" t="str">
        <f t="shared" si="535"/>
        <v/>
      </c>
      <c r="W1175" s="194" t="str">
        <f t="shared" si="536"/>
        <v/>
      </c>
      <c r="X1175" s="194" t="str">
        <f t="shared" si="537"/>
        <v/>
      </c>
      <c r="Y1175" s="194" t="str">
        <f t="shared" si="538"/>
        <v/>
      </c>
      <c r="Z1175" s="194" t="str">
        <f t="shared" si="539"/>
        <v/>
      </c>
      <c r="AA1175" s="194" t="str">
        <f t="shared" si="540"/>
        <v/>
      </c>
      <c r="AB1175" s="194" t="str">
        <f t="shared" si="541"/>
        <v/>
      </c>
      <c r="AC1175" s="194" t="str">
        <f t="shared" si="542"/>
        <v/>
      </c>
      <c r="AD1175" s="194" t="str">
        <f t="shared" si="543"/>
        <v/>
      </c>
      <c r="AE1175" s="194" t="str">
        <f t="shared" si="544"/>
        <v/>
      </c>
      <c r="AF1175" s="194" t="str">
        <f t="shared" si="545"/>
        <v/>
      </c>
      <c r="AG1175" s="194" t="str">
        <f t="shared" si="546"/>
        <v/>
      </c>
      <c r="AH1175" s="194" t="str">
        <f t="shared" si="547"/>
        <v/>
      </c>
      <c r="AI1175" s="194" t="str">
        <f t="shared" si="548"/>
        <v/>
      </c>
      <c r="AJ1175" s="194" t="str">
        <f t="shared" si="549"/>
        <v/>
      </c>
    </row>
    <row r="1176" spans="1:36" x14ac:dyDescent="0.5">
      <c r="A1176" s="226">
        <v>1174</v>
      </c>
      <c r="C1176" s="15" t="s">
        <v>2795</v>
      </c>
      <c r="D1176" s="16" t="s">
        <v>1003</v>
      </c>
      <c r="E1176" s="26"/>
      <c r="F1176" s="28"/>
      <c r="G1176" s="17" t="str">
        <f t="shared" ca="1" si="524"/>
        <v/>
      </c>
      <c r="H1176" s="28"/>
      <c r="I1176" s="28"/>
      <c r="J1176" s="30"/>
      <c r="K1176" s="189">
        <f t="shared" si="551"/>
        <v>0</v>
      </c>
      <c r="L1176" s="26"/>
      <c r="M1176" s="194" t="str">
        <f t="shared" si="526"/>
        <v/>
      </c>
      <c r="N1176" s="194" t="str">
        <f t="shared" si="527"/>
        <v/>
      </c>
      <c r="O1176" s="194" t="str">
        <f t="shared" si="528"/>
        <v/>
      </c>
      <c r="P1176" s="194" t="str">
        <f t="shared" si="529"/>
        <v/>
      </c>
      <c r="Q1176" s="194" t="str">
        <f t="shared" si="530"/>
        <v/>
      </c>
      <c r="R1176" s="194" t="str">
        <f t="shared" si="531"/>
        <v/>
      </c>
      <c r="S1176" s="194" t="str">
        <f t="shared" si="532"/>
        <v/>
      </c>
      <c r="T1176" s="194" t="str">
        <f t="shared" si="533"/>
        <v/>
      </c>
      <c r="U1176" s="194" t="str">
        <f t="shared" si="534"/>
        <v/>
      </c>
      <c r="V1176" s="194" t="str">
        <f t="shared" si="535"/>
        <v/>
      </c>
      <c r="W1176" s="194" t="str">
        <f t="shared" si="536"/>
        <v/>
      </c>
      <c r="X1176" s="194" t="str">
        <f t="shared" si="537"/>
        <v/>
      </c>
      <c r="Y1176" s="194" t="str">
        <f t="shared" si="538"/>
        <v/>
      </c>
      <c r="Z1176" s="194" t="str">
        <f t="shared" si="539"/>
        <v/>
      </c>
      <c r="AA1176" s="194" t="str">
        <f t="shared" si="540"/>
        <v/>
      </c>
      <c r="AB1176" s="194" t="str">
        <f t="shared" si="541"/>
        <v/>
      </c>
      <c r="AC1176" s="194" t="str">
        <f t="shared" si="542"/>
        <v/>
      </c>
      <c r="AD1176" s="194" t="str">
        <f t="shared" si="543"/>
        <v/>
      </c>
      <c r="AE1176" s="194" t="str">
        <f t="shared" si="544"/>
        <v/>
      </c>
      <c r="AF1176" s="194" t="str">
        <f t="shared" si="545"/>
        <v/>
      </c>
      <c r="AG1176" s="194" t="str">
        <f t="shared" si="546"/>
        <v/>
      </c>
      <c r="AH1176" s="194" t="str">
        <f t="shared" si="547"/>
        <v/>
      </c>
      <c r="AI1176" s="194" t="str">
        <f t="shared" si="548"/>
        <v/>
      </c>
      <c r="AJ1176" s="194" t="str">
        <f t="shared" si="549"/>
        <v/>
      </c>
    </row>
    <row r="1177" spans="1:36" x14ac:dyDescent="0.5">
      <c r="A1177" s="226">
        <v>1175</v>
      </c>
      <c r="C1177" s="15" t="s">
        <v>2800</v>
      </c>
      <c r="D1177" s="16" t="s">
        <v>1008</v>
      </c>
      <c r="E1177" s="26"/>
      <c r="F1177" s="28"/>
      <c r="G1177" s="17" t="str">
        <f t="shared" ca="1" si="524"/>
        <v/>
      </c>
      <c r="H1177" s="28"/>
      <c r="I1177" s="28"/>
      <c r="J1177" s="30"/>
      <c r="K1177" s="189">
        <f t="shared" si="551"/>
        <v>0</v>
      </c>
      <c r="L1177" s="26"/>
      <c r="M1177" s="194" t="str">
        <f t="shared" si="526"/>
        <v/>
      </c>
      <c r="N1177" s="194" t="str">
        <f t="shared" si="527"/>
        <v/>
      </c>
      <c r="O1177" s="194" t="str">
        <f t="shared" si="528"/>
        <v/>
      </c>
      <c r="P1177" s="194" t="str">
        <f t="shared" si="529"/>
        <v/>
      </c>
      <c r="Q1177" s="194" t="str">
        <f t="shared" si="530"/>
        <v/>
      </c>
      <c r="R1177" s="194" t="str">
        <f t="shared" si="531"/>
        <v/>
      </c>
      <c r="S1177" s="194" t="str">
        <f t="shared" si="532"/>
        <v/>
      </c>
      <c r="T1177" s="194" t="str">
        <f t="shared" si="533"/>
        <v/>
      </c>
      <c r="U1177" s="194" t="str">
        <f t="shared" si="534"/>
        <v/>
      </c>
      <c r="V1177" s="194" t="str">
        <f t="shared" si="535"/>
        <v/>
      </c>
      <c r="W1177" s="194" t="str">
        <f t="shared" si="536"/>
        <v/>
      </c>
      <c r="X1177" s="194" t="str">
        <f t="shared" si="537"/>
        <v/>
      </c>
      <c r="Y1177" s="194" t="str">
        <f t="shared" si="538"/>
        <v/>
      </c>
      <c r="Z1177" s="194" t="str">
        <f t="shared" si="539"/>
        <v/>
      </c>
      <c r="AA1177" s="194" t="str">
        <f t="shared" si="540"/>
        <v/>
      </c>
      <c r="AB1177" s="194" t="str">
        <f t="shared" si="541"/>
        <v/>
      </c>
      <c r="AC1177" s="194" t="str">
        <f t="shared" si="542"/>
        <v/>
      </c>
      <c r="AD1177" s="194" t="str">
        <f t="shared" si="543"/>
        <v/>
      </c>
      <c r="AE1177" s="194" t="str">
        <f t="shared" si="544"/>
        <v/>
      </c>
      <c r="AF1177" s="194" t="str">
        <f t="shared" si="545"/>
        <v/>
      </c>
      <c r="AG1177" s="194" t="str">
        <f t="shared" si="546"/>
        <v/>
      </c>
      <c r="AH1177" s="194" t="str">
        <f t="shared" si="547"/>
        <v/>
      </c>
      <c r="AI1177" s="194" t="str">
        <f t="shared" si="548"/>
        <v/>
      </c>
      <c r="AJ1177" s="194" t="str">
        <f t="shared" si="549"/>
        <v/>
      </c>
    </row>
    <row r="1178" spans="1:36" x14ac:dyDescent="0.5">
      <c r="A1178" s="226">
        <v>1176</v>
      </c>
      <c r="C1178" s="15" t="s">
        <v>2799</v>
      </c>
      <c r="D1178" s="16" t="s">
        <v>1007</v>
      </c>
      <c r="E1178" s="26"/>
      <c r="F1178" s="28"/>
      <c r="G1178" s="17" t="str">
        <f t="shared" ca="1" si="524"/>
        <v/>
      </c>
      <c r="H1178" s="28"/>
      <c r="I1178" s="28"/>
      <c r="J1178" s="30"/>
      <c r="K1178" s="189">
        <f t="shared" si="551"/>
        <v>0</v>
      </c>
      <c r="L1178" s="26"/>
      <c r="M1178" s="194" t="str">
        <f t="shared" si="526"/>
        <v/>
      </c>
      <c r="N1178" s="194" t="str">
        <f t="shared" si="527"/>
        <v/>
      </c>
      <c r="O1178" s="194" t="str">
        <f t="shared" si="528"/>
        <v/>
      </c>
      <c r="P1178" s="194" t="str">
        <f t="shared" si="529"/>
        <v/>
      </c>
      <c r="Q1178" s="194" t="str">
        <f t="shared" si="530"/>
        <v/>
      </c>
      <c r="R1178" s="194" t="str">
        <f t="shared" si="531"/>
        <v/>
      </c>
      <c r="S1178" s="194" t="str">
        <f t="shared" si="532"/>
        <v/>
      </c>
      <c r="T1178" s="194" t="str">
        <f t="shared" si="533"/>
        <v/>
      </c>
      <c r="U1178" s="194" t="str">
        <f t="shared" si="534"/>
        <v/>
      </c>
      <c r="V1178" s="194" t="str">
        <f t="shared" si="535"/>
        <v/>
      </c>
      <c r="W1178" s="194" t="str">
        <f t="shared" si="536"/>
        <v/>
      </c>
      <c r="X1178" s="194" t="str">
        <f t="shared" si="537"/>
        <v/>
      </c>
      <c r="Y1178" s="194" t="str">
        <f t="shared" si="538"/>
        <v/>
      </c>
      <c r="Z1178" s="194" t="str">
        <f t="shared" si="539"/>
        <v/>
      </c>
      <c r="AA1178" s="194" t="str">
        <f t="shared" si="540"/>
        <v/>
      </c>
      <c r="AB1178" s="194" t="str">
        <f t="shared" si="541"/>
        <v/>
      </c>
      <c r="AC1178" s="194" t="str">
        <f t="shared" si="542"/>
        <v/>
      </c>
      <c r="AD1178" s="194" t="str">
        <f t="shared" si="543"/>
        <v/>
      </c>
      <c r="AE1178" s="194" t="str">
        <f t="shared" si="544"/>
        <v/>
      </c>
      <c r="AF1178" s="194" t="str">
        <f t="shared" si="545"/>
        <v/>
      </c>
      <c r="AG1178" s="194" t="str">
        <f t="shared" si="546"/>
        <v/>
      </c>
      <c r="AH1178" s="194" t="str">
        <f t="shared" si="547"/>
        <v/>
      </c>
      <c r="AI1178" s="194" t="str">
        <f t="shared" si="548"/>
        <v/>
      </c>
      <c r="AJ1178" s="194" t="str">
        <f t="shared" si="549"/>
        <v/>
      </c>
    </row>
    <row r="1179" spans="1:36" x14ac:dyDescent="0.5">
      <c r="A1179" s="226">
        <v>1177</v>
      </c>
      <c r="C1179" s="15" t="s">
        <v>2801</v>
      </c>
      <c r="D1179" s="16" t="s">
        <v>1009</v>
      </c>
      <c r="E1179" s="26"/>
      <c r="F1179" s="28"/>
      <c r="G1179" s="17" t="str">
        <f t="shared" ca="1" si="524"/>
        <v/>
      </c>
      <c r="H1179" s="28"/>
      <c r="I1179" s="28"/>
      <c r="J1179" s="30"/>
      <c r="K1179" s="189">
        <f t="shared" si="551"/>
        <v>0</v>
      </c>
      <c r="L1179" s="26"/>
      <c r="M1179" s="194" t="str">
        <f t="shared" si="526"/>
        <v/>
      </c>
      <c r="N1179" s="194" t="str">
        <f t="shared" si="527"/>
        <v/>
      </c>
      <c r="O1179" s="194" t="str">
        <f t="shared" si="528"/>
        <v/>
      </c>
      <c r="P1179" s="194" t="str">
        <f t="shared" si="529"/>
        <v/>
      </c>
      <c r="Q1179" s="194" t="str">
        <f t="shared" si="530"/>
        <v/>
      </c>
      <c r="R1179" s="194" t="str">
        <f t="shared" si="531"/>
        <v/>
      </c>
      <c r="S1179" s="194" t="str">
        <f t="shared" si="532"/>
        <v/>
      </c>
      <c r="T1179" s="194" t="str">
        <f t="shared" si="533"/>
        <v/>
      </c>
      <c r="U1179" s="194" t="str">
        <f t="shared" si="534"/>
        <v/>
      </c>
      <c r="V1179" s="194" t="str">
        <f t="shared" si="535"/>
        <v/>
      </c>
      <c r="W1179" s="194" t="str">
        <f t="shared" si="536"/>
        <v/>
      </c>
      <c r="X1179" s="194" t="str">
        <f t="shared" si="537"/>
        <v/>
      </c>
      <c r="Y1179" s="194" t="str">
        <f t="shared" si="538"/>
        <v/>
      </c>
      <c r="Z1179" s="194" t="str">
        <f t="shared" si="539"/>
        <v/>
      </c>
      <c r="AA1179" s="194" t="str">
        <f t="shared" si="540"/>
        <v/>
      </c>
      <c r="AB1179" s="194" t="str">
        <f t="shared" si="541"/>
        <v/>
      </c>
      <c r="AC1179" s="194" t="str">
        <f t="shared" si="542"/>
        <v/>
      </c>
      <c r="AD1179" s="194" t="str">
        <f t="shared" si="543"/>
        <v/>
      </c>
      <c r="AE1179" s="194" t="str">
        <f t="shared" si="544"/>
        <v/>
      </c>
      <c r="AF1179" s="194" t="str">
        <f t="shared" si="545"/>
        <v/>
      </c>
      <c r="AG1179" s="194" t="str">
        <f t="shared" si="546"/>
        <v/>
      </c>
      <c r="AH1179" s="194" t="str">
        <f t="shared" si="547"/>
        <v/>
      </c>
      <c r="AI1179" s="194" t="str">
        <f t="shared" si="548"/>
        <v/>
      </c>
      <c r="AJ1179" s="194" t="str">
        <f t="shared" si="549"/>
        <v/>
      </c>
    </row>
    <row r="1180" spans="1:36" x14ac:dyDescent="0.5">
      <c r="A1180" s="226">
        <v>1178</v>
      </c>
      <c r="C1180" s="15" t="s">
        <v>2803</v>
      </c>
      <c r="D1180" s="16" t="s">
        <v>1011</v>
      </c>
      <c r="E1180" s="26"/>
      <c r="F1180" s="28"/>
      <c r="G1180" s="17" t="str">
        <f t="shared" ca="1" si="524"/>
        <v/>
      </c>
      <c r="H1180" s="28"/>
      <c r="I1180" s="28"/>
      <c r="J1180" s="30"/>
      <c r="K1180" s="189">
        <f t="shared" si="551"/>
        <v>0</v>
      </c>
      <c r="L1180" s="26"/>
      <c r="M1180" s="194" t="str">
        <f t="shared" si="526"/>
        <v/>
      </c>
      <c r="N1180" s="194" t="str">
        <f t="shared" si="527"/>
        <v/>
      </c>
      <c r="O1180" s="194" t="str">
        <f t="shared" si="528"/>
        <v/>
      </c>
      <c r="P1180" s="194" t="str">
        <f t="shared" si="529"/>
        <v/>
      </c>
      <c r="Q1180" s="194" t="str">
        <f t="shared" si="530"/>
        <v/>
      </c>
      <c r="R1180" s="194" t="str">
        <f t="shared" si="531"/>
        <v/>
      </c>
      <c r="S1180" s="194" t="str">
        <f t="shared" si="532"/>
        <v/>
      </c>
      <c r="T1180" s="194" t="str">
        <f t="shared" si="533"/>
        <v/>
      </c>
      <c r="U1180" s="194" t="str">
        <f t="shared" si="534"/>
        <v/>
      </c>
      <c r="V1180" s="194" t="str">
        <f t="shared" si="535"/>
        <v/>
      </c>
      <c r="W1180" s="194" t="str">
        <f t="shared" si="536"/>
        <v/>
      </c>
      <c r="X1180" s="194" t="str">
        <f t="shared" si="537"/>
        <v/>
      </c>
      <c r="Y1180" s="194" t="str">
        <f t="shared" si="538"/>
        <v/>
      </c>
      <c r="Z1180" s="194" t="str">
        <f t="shared" si="539"/>
        <v/>
      </c>
      <c r="AA1180" s="194" t="str">
        <f t="shared" si="540"/>
        <v/>
      </c>
      <c r="AB1180" s="194" t="str">
        <f t="shared" si="541"/>
        <v/>
      </c>
      <c r="AC1180" s="194" t="str">
        <f t="shared" si="542"/>
        <v/>
      </c>
      <c r="AD1180" s="194" t="str">
        <f t="shared" si="543"/>
        <v/>
      </c>
      <c r="AE1180" s="194" t="str">
        <f t="shared" si="544"/>
        <v/>
      </c>
      <c r="AF1180" s="194" t="str">
        <f t="shared" si="545"/>
        <v/>
      </c>
      <c r="AG1180" s="194" t="str">
        <f t="shared" si="546"/>
        <v/>
      </c>
      <c r="AH1180" s="194" t="str">
        <f t="shared" si="547"/>
        <v/>
      </c>
      <c r="AI1180" s="194" t="str">
        <f t="shared" si="548"/>
        <v/>
      </c>
      <c r="AJ1180" s="194" t="str">
        <f t="shared" si="549"/>
        <v/>
      </c>
    </row>
    <row r="1181" spans="1:36" x14ac:dyDescent="0.5">
      <c r="A1181" s="226">
        <v>1179</v>
      </c>
      <c r="C1181" s="15" t="s">
        <v>2802</v>
      </c>
      <c r="D1181" s="16" t="s">
        <v>1010</v>
      </c>
      <c r="E1181" s="26"/>
      <c r="F1181" s="28"/>
      <c r="G1181" s="17" t="str">
        <f t="shared" ca="1" si="524"/>
        <v/>
      </c>
      <c r="H1181" s="28"/>
      <c r="I1181" s="28"/>
      <c r="J1181" s="30"/>
      <c r="K1181" s="189">
        <f t="shared" si="551"/>
        <v>0</v>
      </c>
      <c r="L1181" s="26"/>
      <c r="M1181" s="194" t="str">
        <f t="shared" si="526"/>
        <v/>
      </c>
      <c r="N1181" s="194" t="str">
        <f t="shared" si="527"/>
        <v/>
      </c>
      <c r="O1181" s="194" t="str">
        <f t="shared" si="528"/>
        <v/>
      </c>
      <c r="P1181" s="194" t="str">
        <f t="shared" si="529"/>
        <v/>
      </c>
      <c r="Q1181" s="194" t="str">
        <f t="shared" si="530"/>
        <v/>
      </c>
      <c r="R1181" s="194" t="str">
        <f t="shared" si="531"/>
        <v/>
      </c>
      <c r="S1181" s="194" t="str">
        <f t="shared" si="532"/>
        <v/>
      </c>
      <c r="T1181" s="194" t="str">
        <f t="shared" si="533"/>
        <v/>
      </c>
      <c r="U1181" s="194" t="str">
        <f t="shared" si="534"/>
        <v/>
      </c>
      <c r="V1181" s="194" t="str">
        <f t="shared" si="535"/>
        <v/>
      </c>
      <c r="W1181" s="194" t="str">
        <f t="shared" si="536"/>
        <v/>
      </c>
      <c r="X1181" s="194" t="str">
        <f t="shared" si="537"/>
        <v/>
      </c>
      <c r="Y1181" s="194" t="str">
        <f t="shared" si="538"/>
        <v/>
      </c>
      <c r="Z1181" s="194" t="str">
        <f t="shared" si="539"/>
        <v/>
      </c>
      <c r="AA1181" s="194" t="str">
        <f t="shared" si="540"/>
        <v/>
      </c>
      <c r="AB1181" s="194" t="str">
        <f t="shared" si="541"/>
        <v/>
      </c>
      <c r="AC1181" s="194" t="str">
        <f t="shared" si="542"/>
        <v/>
      </c>
      <c r="AD1181" s="194" t="str">
        <f t="shared" si="543"/>
        <v/>
      </c>
      <c r="AE1181" s="194" t="str">
        <f t="shared" si="544"/>
        <v/>
      </c>
      <c r="AF1181" s="194" t="str">
        <f t="shared" si="545"/>
        <v/>
      </c>
      <c r="AG1181" s="194" t="str">
        <f t="shared" si="546"/>
        <v/>
      </c>
      <c r="AH1181" s="194" t="str">
        <f t="shared" si="547"/>
        <v/>
      </c>
      <c r="AI1181" s="194" t="str">
        <f t="shared" si="548"/>
        <v/>
      </c>
      <c r="AJ1181" s="194" t="str">
        <f t="shared" si="549"/>
        <v/>
      </c>
    </row>
    <row r="1182" spans="1:36" x14ac:dyDescent="0.5">
      <c r="A1182" s="226">
        <v>1180</v>
      </c>
      <c r="C1182" s="15" t="s">
        <v>2805</v>
      </c>
      <c r="D1182" s="16" t="s">
        <v>1013</v>
      </c>
      <c r="E1182" s="26"/>
      <c r="F1182" s="28"/>
      <c r="G1182" s="17" t="str">
        <f t="shared" ca="1" si="524"/>
        <v/>
      </c>
      <c r="H1182" s="28"/>
      <c r="I1182" s="28"/>
      <c r="J1182" s="30"/>
      <c r="K1182" s="189">
        <f t="shared" si="551"/>
        <v>0</v>
      </c>
      <c r="L1182" s="26"/>
      <c r="M1182" s="194" t="str">
        <f t="shared" si="526"/>
        <v/>
      </c>
      <c r="N1182" s="194" t="str">
        <f t="shared" si="527"/>
        <v/>
      </c>
      <c r="O1182" s="194" t="str">
        <f t="shared" si="528"/>
        <v/>
      </c>
      <c r="P1182" s="194" t="str">
        <f t="shared" si="529"/>
        <v/>
      </c>
      <c r="Q1182" s="194" t="str">
        <f t="shared" si="530"/>
        <v/>
      </c>
      <c r="R1182" s="194" t="str">
        <f t="shared" si="531"/>
        <v/>
      </c>
      <c r="S1182" s="194" t="str">
        <f t="shared" si="532"/>
        <v/>
      </c>
      <c r="T1182" s="194" t="str">
        <f t="shared" si="533"/>
        <v/>
      </c>
      <c r="U1182" s="194" t="str">
        <f t="shared" si="534"/>
        <v/>
      </c>
      <c r="V1182" s="194" t="str">
        <f t="shared" si="535"/>
        <v/>
      </c>
      <c r="W1182" s="194" t="str">
        <f t="shared" si="536"/>
        <v/>
      </c>
      <c r="X1182" s="194" t="str">
        <f t="shared" si="537"/>
        <v/>
      </c>
      <c r="Y1182" s="194" t="str">
        <f t="shared" si="538"/>
        <v/>
      </c>
      <c r="Z1182" s="194" t="str">
        <f t="shared" si="539"/>
        <v/>
      </c>
      <c r="AA1182" s="194" t="str">
        <f t="shared" si="540"/>
        <v/>
      </c>
      <c r="AB1182" s="194" t="str">
        <f t="shared" si="541"/>
        <v/>
      </c>
      <c r="AC1182" s="194" t="str">
        <f t="shared" si="542"/>
        <v/>
      </c>
      <c r="AD1182" s="194" t="str">
        <f t="shared" si="543"/>
        <v/>
      </c>
      <c r="AE1182" s="194" t="str">
        <f t="shared" si="544"/>
        <v/>
      </c>
      <c r="AF1182" s="194" t="str">
        <f t="shared" si="545"/>
        <v/>
      </c>
      <c r="AG1182" s="194" t="str">
        <f t="shared" si="546"/>
        <v/>
      </c>
      <c r="AH1182" s="194" t="str">
        <f t="shared" si="547"/>
        <v/>
      </c>
      <c r="AI1182" s="194" t="str">
        <f t="shared" si="548"/>
        <v/>
      </c>
      <c r="AJ1182" s="194" t="str">
        <f t="shared" si="549"/>
        <v/>
      </c>
    </row>
    <row r="1183" spans="1:36" x14ac:dyDescent="0.5">
      <c r="A1183" s="226">
        <v>1181</v>
      </c>
      <c r="C1183" s="15" t="s">
        <v>2804</v>
      </c>
      <c r="D1183" s="16" t="s">
        <v>1012</v>
      </c>
      <c r="E1183" s="26"/>
      <c r="F1183" s="28"/>
      <c r="G1183" s="17" t="str">
        <f t="shared" ca="1" si="524"/>
        <v/>
      </c>
      <c r="H1183" s="28"/>
      <c r="I1183" s="28"/>
      <c r="J1183" s="30"/>
      <c r="K1183" s="189">
        <f t="shared" si="551"/>
        <v>0</v>
      </c>
      <c r="L1183" s="26"/>
      <c r="M1183" s="194" t="str">
        <f t="shared" si="526"/>
        <v/>
      </c>
      <c r="N1183" s="194" t="str">
        <f t="shared" si="527"/>
        <v/>
      </c>
      <c r="O1183" s="194" t="str">
        <f t="shared" si="528"/>
        <v/>
      </c>
      <c r="P1183" s="194" t="str">
        <f t="shared" si="529"/>
        <v/>
      </c>
      <c r="Q1183" s="194" t="str">
        <f t="shared" si="530"/>
        <v/>
      </c>
      <c r="R1183" s="194" t="str">
        <f t="shared" si="531"/>
        <v/>
      </c>
      <c r="S1183" s="194" t="str">
        <f t="shared" si="532"/>
        <v/>
      </c>
      <c r="T1183" s="194" t="str">
        <f t="shared" si="533"/>
        <v/>
      </c>
      <c r="U1183" s="194" t="str">
        <f t="shared" si="534"/>
        <v/>
      </c>
      <c r="V1183" s="194" t="str">
        <f t="shared" si="535"/>
        <v/>
      </c>
      <c r="W1183" s="194" t="str">
        <f t="shared" si="536"/>
        <v/>
      </c>
      <c r="X1183" s="194" t="str">
        <f t="shared" si="537"/>
        <v/>
      </c>
      <c r="Y1183" s="194" t="str">
        <f t="shared" si="538"/>
        <v/>
      </c>
      <c r="Z1183" s="194" t="str">
        <f t="shared" si="539"/>
        <v/>
      </c>
      <c r="AA1183" s="194" t="str">
        <f t="shared" si="540"/>
        <v/>
      </c>
      <c r="AB1183" s="194" t="str">
        <f t="shared" si="541"/>
        <v/>
      </c>
      <c r="AC1183" s="194" t="str">
        <f t="shared" si="542"/>
        <v/>
      </c>
      <c r="AD1183" s="194" t="str">
        <f t="shared" si="543"/>
        <v/>
      </c>
      <c r="AE1183" s="194" t="str">
        <f t="shared" si="544"/>
        <v/>
      </c>
      <c r="AF1183" s="194" t="str">
        <f t="shared" si="545"/>
        <v/>
      </c>
      <c r="AG1183" s="194" t="str">
        <f t="shared" si="546"/>
        <v/>
      </c>
      <c r="AH1183" s="194" t="str">
        <f t="shared" si="547"/>
        <v/>
      </c>
      <c r="AI1183" s="194" t="str">
        <f t="shared" si="548"/>
        <v/>
      </c>
      <c r="AJ1183" s="194" t="str">
        <f t="shared" si="549"/>
        <v/>
      </c>
    </row>
    <row r="1184" spans="1:36" x14ac:dyDescent="0.5">
      <c r="A1184" s="226">
        <v>1182</v>
      </c>
      <c r="C1184" s="15" t="s">
        <v>2807</v>
      </c>
      <c r="D1184" s="16" t="s">
        <v>1015</v>
      </c>
      <c r="E1184" s="26"/>
      <c r="F1184" s="28"/>
      <c r="G1184" s="17" t="str">
        <f t="shared" ca="1" si="524"/>
        <v/>
      </c>
      <c r="H1184" s="28"/>
      <c r="I1184" s="28"/>
      <c r="J1184" s="30"/>
      <c r="K1184" s="189">
        <f t="shared" si="551"/>
        <v>0</v>
      </c>
      <c r="L1184" s="26"/>
      <c r="M1184" s="194" t="str">
        <f t="shared" si="526"/>
        <v/>
      </c>
      <c r="N1184" s="194" t="str">
        <f t="shared" si="527"/>
        <v/>
      </c>
      <c r="O1184" s="194" t="str">
        <f t="shared" si="528"/>
        <v/>
      </c>
      <c r="P1184" s="194" t="str">
        <f t="shared" si="529"/>
        <v/>
      </c>
      <c r="Q1184" s="194" t="str">
        <f t="shared" si="530"/>
        <v/>
      </c>
      <c r="R1184" s="194" t="str">
        <f t="shared" si="531"/>
        <v/>
      </c>
      <c r="S1184" s="194" t="str">
        <f t="shared" si="532"/>
        <v/>
      </c>
      <c r="T1184" s="194" t="str">
        <f t="shared" si="533"/>
        <v/>
      </c>
      <c r="U1184" s="194" t="str">
        <f t="shared" si="534"/>
        <v/>
      </c>
      <c r="V1184" s="194" t="str">
        <f t="shared" si="535"/>
        <v/>
      </c>
      <c r="W1184" s="194" t="str">
        <f t="shared" si="536"/>
        <v/>
      </c>
      <c r="X1184" s="194" t="str">
        <f t="shared" si="537"/>
        <v/>
      </c>
      <c r="Y1184" s="194" t="str">
        <f t="shared" si="538"/>
        <v/>
      </c>
      <c r="Z1184" s="194" t="str">
        <f t="shared" si="539"/>
        <v/>
      </c>
      <c r="AA1184" s="194" t="str">
        <f t="shared" si="540"/>
        <v/>
      </c>
      <c r="AB1184" s="194" t="str">
        <f t="shared" si="541"/>
        <v/>
      </c>
      <c r="AC1184" s="194" t="str">
        <f t="shared" si="542"/>
        <v/>
      </c>
      <c r="AD1184" s="194" t="str">
        <f t="shared" si="543"/>
        <v/>
      </c>
      <c r="AE1184" s="194" t="str">
        <f t="shared" si="544"/>
        <v/>
      </c>
      <c r="AF1184" s="194" t="str">
        <f t="shared" si="545"/>
        <v/>
      </c>
      <c r="AG1184" s="194" t="str">
        <f t="shared" si="546"/>
        <v/>
      </c>
      <c r="AH1184" s="194" t="str">
        <f t="shared" si="547"/>
        <v/>
      </c>
      <c r="AI1184" s="194" t="str">
        <f t="shared" si="548"/>
        <v/>
      </c>
      <c r="AJ1184" s="194" t="str">
        <f t="shared" si="549"/>
        <v/>
      </c>
    </row>
    <row r="1185" spans="1:36" x14ac:dyDescent="0.5">
      <c r="A1185" s="226">
        <v>1183</v>
      </c>
      <c r="C1185" s="15" t="s">
        <v>2806</v>
      </c>
      <c r="D1185" s="16" t="s">
        <v>1014</v>
      </c>
      <c r="E1185" s="26"/>
      <c r="F1185" s="28"/>
      <c r="G1185" s="17" t="str">
        <f t="shared" ca="1" si="524"/>
        <v/>
      </c>
      <c r="H1185" s="28"/>
      <c r="I1185" s="28"/>
      <c r="J1185" s="30"/>
      <c r="K1185" s="189">
        <f t="shared" si="551"/>
        <v>0</v>
      </c>
      <c r="L1185" s="26"/>
      <c r="M1185" s="194" t="str">
        <f t="shared" si="526"/>
        <v/>
      </c>
      <c r="N1185" s="194" t="str">
        <f t="shared" si="527"/>
        <v/>
      </c>
      <c r="O1185" s="194" t="str">
        <f t="shared" si="528"/>
        <v/>
      </c>
      <c r="P1185" s="194" t="str">
        <f t="shared" si="529"/>
        <v/>
      </c>
      <c r="Q1185" s="194" t="str">
        <f t="shared" si="530"/>
        <v/>
      </c>
      <c r="R1185" s="194" t="str">
        <f t="shared" si="531"/>
        <v/>
      </c>
      <c r="S1185" s="194" t="str">
        <f t="shared" si="532"/>
        <v/>
      </c>
      <c r="T1185" s="194" t="str">
        <f t="shared" si="533"/>
        <v/>
      </c>
      <c r="U1185" s="194" t="str">
        <f t="shared" si="534"/>
        <v/>
      </c>
      <c r="V1185" s="194" t="str">
        <f t="shared" si="535"/>
        <v/>
      </c>
      <c r="W1185" s="194" t="str">
        <f t="shared" si="536"/>
        <v/>
      </c>
      <c r="X1185" s="194" t="str">
        <f t="shared" si="537"/>
        <v/>
      </c>
      <c r="Y1185" s="194" t="str">
        <f t="shared" si="538"/>
        <v/>
      </c>
      <c r="Z1185" s="194" t="str">
        <f t="shared" si="539"/>
        <v/>
      </c>
      <c r="AA1185" s="194" t="str">
        <f t="shared" si="540"/>
        <v/>
      </c>
      <c r="AB1185" s="194" t="str">
        <f t="shared" si="541"/>
        <v/>
      </c>
      <c r="AC1185" s="194" t="str">
        <f t="shared" si="542"/>
        <v/>
      </c>
      <c r="AD1185" s="194" t="str">
        <f t="shared" si="543"/>
        <v/>
      </c>
      <c r="AE1185" s="194" t="str">
        <f t="shared" si="544"/>
        <v/>
      </c>
      <c r="AF1185" s="194" t="str">
        <f t="shared" si="545"/>
        <v/>
      </c>
      <c r="AG1185" s="194" t="str">
        <f t="shared" si="546"/>
        <v/>
      </c>
      <c r="AH1185" s="194" t="str">
        <f t="shared" si="547"/>
        <v/>
      </c>
      <c r="AI1185" s="194" t="str">
        <f t="shared" si="548"/>
        <v/>
      </c>
      <c r="AJ1185" s="194" t="str">
        <f t="shared" si="549"/>
        <v/>
      </c>
    </row>
    <row r="1186" spans="1:36" x14ac:dyDescent="0.5">
      <c r="A1186" s="230">
        <v>1184</v>
      </c>
      <c r="B1186" s="231"/>
      <c r="C1186" s="15" t="s">
        <v>2808</v>
      </c>
      <c r="D1186" s="16" t="s">
        <v>1016</v>
      </c>
      <c r="E1186" s="26"/>
      <c r="F1186" s="28"/>
      <c r="G1186" s="17" t="str">
        <f t="shared" ca="1" si="524"/>
        <v/>
      </c>
      <c r="H1186" s="28"/>
      <c r="I1186" s="28"/>
      <c r="J1186" s="30"/>
      <c r="K1186" s="189">
        <f t="shared" si="551"/>
        <v>0</v>
      </c>
      <c r="L1186" s="26"/>
      <c r="M1186" s="194" t="str">
        <f t="shared" si="526"/>
        <v/>
      </c>
      <c r="N1186" s="194" t="str">
        <f t="shared" si="527"/>
        <v/>
      </c>
      <c r="O1186" s="194" t="str">
        <f t="shared" si="528"/>
        <v/>
      </c>
      <c r="P1186" s="194" t="str">
        <f t="shared" si="529"/>
        <v/>
      </c>
      <c r="Q1186" s="194" t="str">
        <f t="shared" si="530"/>
        <v/>
      </c>
      <c r="R1186" s="194" t="str">
        <f t="shared" si="531"/>
        <v/>
      </c>
      <c r="S1186" s="194" t="str">
        <f t="shared" si="532"/>
        <v/>
      </c>
      <c r="T1186" s="194" t="str">
        <f t="shared" si="533"/>
        <v/>
      </c>
      <c r="U1186" s="194" t="str">
        <f t="shared" si="534"/>
        <v/>
      </c>
      <c r="V1186" s="194" t="str">
        <f t="shared" si="535"/>
        <v/>
      </c>
      <c r="W1186" s="194" t="str">
        <f t="shared" si="536"/>
        <v/>
      </c>
      <c r="X1186" s="194" t="str">
        <f t="shared" si="537"/>
        <v/>
      </c>
      <c r="Y1186" s="194" t="str">
        <f t="shared" si="538"/>
        <v/>
      </c>
      <c r="Z1186" s="194" t="str">
        <f t="shared" si="539"/>
        <v/>
      </c>
      <c r="AA1186" s="194" t="str">
        <f t="shared" si="540"/>
        <v/>
      </c>
      <c r="AB1186" s="194" t="str">
        <f t="shared" si="541"/>
        <v/>
      </c>
      <c r="AC1186" s="194" t="str">
        <f t="shared" si="542"/>
        <v/>
      </c>
      <c r="AD1186" s="194" t="str">
        <f t="shared" si="543"/>
        <v/>
      </c>
      <c r="AE1186" s="194" t="str">
        <f t="shared" si="544"/>
        <v/>
      </c>
      <c r="AF1186" s="194" t="str">
        <f t="shared" si="545"/>
        <v/>
      </c>
      <c r="AG1186" s="194" t="str">
        <f t="shared" si="546"/>
        <v/>
      </c>
      <c r="AH1186" s="194" t="str">
        <f t="shared" si="547"/>
        <v/>
      </c>
      <c r="AI1186" s="194" t="str">
        <f t="shared" si="548"/>
        <v/>
      </c>
      <c r="AJ1186" s="194" t="str">
        <f t="shared" si="549"/>
        <v/>
      </c>
    </row>
    <row r="1187" spans="1:36" x14ac:dyDescent="0.5">
      <c r="A1187" s="226">
        <v>1185</v>
      </c>
      <c r="C1187" s="15" t="s">
        <v>2794</v>
      </c>
      <c r="D1187" s="16" t="s">
        <v>1002</v>
      </c>
      <c r="E1187" s="26"/>
      <c r="F1187" s="28"/>
      <c r="G1187" s="17" t="str">
        <f t="shared" ca="1" si="524"/>
        <v/>
      </c>
      <c r="H1187" s="28"/>
      <c r="I1187" s="28"/>
      <c r="J1187" s="30"/>
      <c r="K1187" s="189">
        <f t="shared" si="551"/>
        <v>0</v>
      </c>
      <c r="L1187" s="26"/>
      <c r="M1187" s="194" t="str">
        <f t="shared" si="526"/>
        <v/>
      </c>
      <c r="N1187" s="194" t="str">
        <f t="shared" si="527"/>
        <v/>
      </c>
      <c r="O1187" s="194" t="str">
        <f t="shared" si="528"/>
        <v/>
      </c>
      <c r="P1187" s="194" t="str">
        <f t="shared" si="529"/>
        <v/>
      </c>
      <c r="Q1187" s="194" t="str">
        <f t="shared" si="530"/>
        <v/>
      </c>
      <c r="R1187" s="194" t="str">
        <f t="shared" si="531"/>
        <v/>
      </c>
      <c r="S1187" s="194" t="str">
        <f t="shared" si="532"/>
        <v/>
      </c>
      <c r="T1187" s="194" t="str">
        <f t="shared" si="533"/>
        <v/>
      </c>
      <c r="U1187" s="194" t="str">
        <f t="shared" si="534"/>
        <v/>
      </c>
      <c r="V1187" s="194" t="str">
        <f t="shared" si="535"/>
        <v/>
      </c>
      <c r="W1187" s="194" t="str">
        <f t="shared" si="536"/>
        <v/>
      </c>
      <c r="X1187" s="194" t="str">
        <f t="shared" si="537"/>
        <v/>
      </c>
      <c r="Y1187" s="194" t="str">
        <f t="shared" si="538"/>
        <v/>
      </c>
      <c r="Z1187" s="194" t="str">
        <f t="shared" si="539"/>
        <v/>
      </c>
      <c r="AA1187" s="194" t="str">
        <f t="shared" si="540"/>
        <v/>
      </c>
      <c r="AB1187" s="194" t="str">
        <f t="shared" si="541"/>
        <v/>
      </c>
      <c r="AC1187" s="194" t="str">
        <f t="shared" si="542"/>
        <v/>
      </c>
      <c r="AD1187" s="194" t="str">
        <f t="shared" si="543"/>
        <v/>
      </c>
      <c r="AE1187" s="194" t="str">
        <f t="shared" si="544"/>
        <v/>
      </c>
      <c r="AF1187" s="194" t="str">
        <f t="shared" si="545"/>
        <v/>
      </c>
      <c r="AG1187" s="194" t="str">
        <f t="shared" si="546"/>
        <v/>
      </c>
      <c r="AH1187" s="194" t="str">
        <f t="shared" si="547"/>
        <v/>
      </c>
      <c r="AI1187" s="194" t="str">
        <f t="shared" si="548"/>
        <v/>
      </c>
      <c r="AJ1187" s="194" t="str">
        <f t="shared" si="549"/>
        <v/>
      </c>
    </row>
    <row r="1188" spans="1:36" s="92" customFormat="1" ht="20.25" thickBot="1" x14ac:dyDescent="0.55000000000000004">
      <c r="A1188" s="227">
        <v>1186</v>
      </c>
      <c r="B1188" s="220"/>
      <c r="C1188" s="93" t="s">
        <v>2793</v>
      </c>
      <c r="D1188" s="94" t="s">
        <v>1001</v>
      </c>
      <c r="E1188" s="95"/>
      <c r="F1188" s="98"/>
      <c r="G1188" s="97" t="str">
        <f t="shared" ca="1" si="524"/>
        <v/>
      </c>
      <c r="H1188" s="98"/>
      <c r="I1188" s="98"/>
      <c r="J1188" s="99"/>
      <c r="K1188" s="190">
        <f t="shared" si="551"/>
        <v>0</v>
      </c>
      <c r="L1188" s="95"/>
      <c r="M1188" s="195" t="str">
        <f t="shared" si="526"/>
        <v/>
      </c>
      <c r="N1188" s="195" t="str">
        <f t="shared" si="527"/>
        <v/>
      </c>
      <c r="O1188" s="195" t="str">
        <f t="shared" si="528"/>
        <v/>
      </c>
      <c r="P1188" s="195" t="str">
        <f t="shared" si="529"/>
        <v/>
      </c>
      <c r="Q1188" s="195" t="str">
        <f t="shared" si="530"/>
        <v/>
      </c>
      <c r="R1188" s="195" t="str">
        <f t="shared" si="531"/>
        <v/>
      </c>
      <c r="S1188" s="195" t="str">
        <f t="shared" si="532"/>
        <v/>
      </c>
      <c r="T1188" s="195" t="str">
        <f t="shared" si="533"/>
        <v/>
      </c>
      <c r="U1188" s="195" t="str">
        <f t="shared" si="534"/>
        <v/>
      </c>
      <c r="V1188" s="195" t="str">
        <f t="shared" si="535"/>
        <v/>
      </c>
      <c r="W1188" s="195" t="str">
        <f t="shared" si="536"/>
        <v/>
      </c>
      <c r="X1188" s="195" t="str">
        <f t="shared" si="537"/>
        <v/>
      </c>
      <c r="Y1188" s="195" t="str">
        <f t="shared" si="538"/>
        <v/>
      </c>
      <c r="Z1188" s="195" t="str">
        <f t="shared" si="539"/>
        <v/>
      </c>
      <c r="AA1188" s="195" t="str">
        <f t="shared" si="540"/>
        <v/>
      </c>
      <c r="AB1188" s="195" t="str">
        <f t="shared" si="541"/>
        <v/>
      </c>
      <c r="AC1188" s="195" t="str">
        <f t="shared" si="542"/>
        <v/>
      </c>
      <c r="AD1188" s="195" t="str">
        <f t="shared" si="543"/>
        <v/>
      </c>
      <c r="AE1188" s="195" t="str">
        <f t="shared" si="544"/>
        <v/>
      </c>
      <c r="AF1188" s="195" t="str">
        <f t="shared" si="545"/>
        <v/>
      </c>
      <c r="AG1188" s="195" t="str">
        <f t="shared" si="546"/>
        <v/>
      </c>
      <c r="AH1188" s="195" t="str">
        <f t="shared" si="547"/>
        <v/>
      </c>
      <c r="AI1188" s="195" t="str">
        <f t="shared" si="548"/>
        <v/>
      </c>
      <c r="AJ1188" s="195" t="str">
        <f t="shared" si="549"/>
        <v/>
      </c>
    </row>
    <row r="1189" spans="1:36" x14ac:dyDescent="0.5">
      <c r="A1189" s="226">
        <v>1187</v>
      </c>
      <c r="C1189" s="85" t="s">
        <v>2810</v>
      </c>
      <c r="D1189" s="86" t="s">
        <v>1018</v>
      </c>
      <c r="E1189" s="87"/>
      <c r="F1189" s="90"/>
      <c r="G1189" s="89" t="str">
        <f t="shared" ca="1" si="524"/>
        <v/>
      </c>
      <c r="H1189" s="90"/>
      <c r="I1189" s="90"/>
      <c r="J1189" s="91"/>
      <c r="K1189" s="118"/>
      <c r="L1189" s="87"/>
      <c r="M1189" s="193" t="str">
        <f t="shared" si="526"/>
        <v/>
      </c>
      <c r="N1189" s="193" t="str">
        <f t="shared" si="527"/>
        <v/>
      </c>
      <c r="O1189" s="193" t="str">
        <f t="shared" si="528"/>
        <v/>
      </c>
      <c r="P1189" s="193" t="str">
        <f t="shared" si="529"/>
        <v/>
      </c>
      <c r="Q1189" s="193" t="str">
        <f t="shared" si="530"/>
        <v/>
      </c>
      <c r="R1189" s="193" t="str">
        <f t="shared" si="531"/>
        <v/>
      </c>
      <c r="S1189" s="193" t="str">
        <f t="shared" si="532"/>
        <v/>
      </c>
      <c r="T1189" s="193" t="str">
        <f t="shared" si="533"/>
        <v/>
      </c>
      <c r="U1189" s="193" t="str">
        <f t="shared" si="534"/>
        <v/>
      </c>
      <c r="V1189" s="193" t="str">
        <f t="shared" si="535"/>
        <v/>
      </c>
      <c r="W1189" s="193" t="str">
        <f t="shared" si="536"/>
        <v/>
      </c>
      <c r="X1189" s="193" t="str">
        <f t="shared" si="537"/>
        <v/>
      </c>
      <c r="Y1189" s="193" t="str">
        <f t="shared" si="538"/>
        <v/>
      </c>
      <c r="Z1189" s="193" t="str">
        <f t="shared" si="539"/>
        <v/>
      </c>
      <c r="AA1189" s="193" t="str">
        <f t="shared" si="540"/>
        <v/>
      </c>
      <c r="AB1189" s="193" t="str">
        <f t="shared" si="541"/>
        <v/>
      </c>
      <c r="AC1189" s="193" t="str">
        <f t="shared" si="542"/>
        <v/>
      </c>
      <c r="AD1189" s="193" t="str">
        <f t="shared" si="543"/>
        <v/>
      </c>
      <c r="AE1189" s="193" t="str">
        <f t="shared" si="544"/>
        <v/>
      </c>
      <c r="AF1189" s="193" t="str">
        <f t="shared" si="545"/>
        <v/>
      </c>
      <c r="AG1189" s="193" t="str">
        <f t="shared" si="546"/>
        <v/>
      </c>
      <c r="AH1189" s="193" t="str">
        <f t="shared" si="547"/>
        <v/>
      </c>
      <c r="AI1189" s="193" t="str">
        <f t="shared" si="548"/>
        <v/>
      </c>
      <c r="AJ1189" s="193" t="str">
        <f t="shared" si="549"/>
        <v/>
      </c>
    </row>
    <row r="1190" spans="1:36" x14ac:dyDescent="0.5">
      <c r="A1190" s="226">
        <v>1188</v>
      </c>
      <c r="C1190" s="15" t="s">
        <v>2811</v>
      </c>
      <c r="D1190" s="16" t="s">
        <v>1019</v>
      </c>
      <c r="E1190" s="26"/>
      <c r="F1190" s="28"/>
      <c r="G1190" s="17" t="str">
        <f t="shared" ca="1" si="524"/>
        <v/>
      </c>
      <c r="H1190" s="28"/>
      <c r="I1190" s="28"/>
      <c r="J1190" s="30"/>
      <c r="K1190" s="189">
        <f t="shared" ref="K1190:K1209" si="552">$K$1189</f>
        <v>0</v>
      </c>
      <c r="L1190" s="26"/>
      <c r="M1190" s="194" t="str">
        <f t="shared" si="526"/>
        <v/>
      </c>
      <c r="N1190" s="194" t="str">
        <f t="shared" si="527"/>
        <v/>
      </c>
      <c r="O1190" s="194" t="str">
        <f t="shared" si="528"/>
        <v/>
      </c>
      <c r="P1190" s="194" t="str">
        <f t="shared" si="529"/>
        <v/>
      </c>
      <c r="Q1190" s="194" t="str">
        <f t="shared" si="530"/>
        <v/>
      </c>
      <c r="R1190" s="194" t="str">
        <f t="shared" si="531"/>
        <v/>
      </c>
      <c r="S1190" s="194" t="str">
        <f t="shared" si="532"/>
        <v/>
      </c>
      <c r="T1190" s="194" t="str">
        <f t="shared" si="533"/>
        <v/>
      </c>
      <c r="U1190" s="194" t="str">
        <f t="shared" si="534"/>
        <v/>
      </c>
      <c r="V1190" s="194" t="str">
        <f t="shared" si="535"/>
        <v/>
      </c>
      <c r="W1190" s="194" t="str">
        <f t="shared" si="536"/>
        <v/>
      </c>
      <c r="X1190" s="194" t="str">
        <f t="shared" si="537"/>
        <v/>
      </c>
      <c r="Y1190" s="194" t="str">
        <f t="shared" si="538"/>
        <v/>
      </c>
      <c r="Z1190" s="194" t="str">
        <f t="shared" si="539"/>
        <v/>
      </c>
      <c r="AA1190" s="194" t="str">
        <f t="shared" si="540"/>
        <v/>
      </c>
      <c r="AB1190" s="194" t="str">
        <f t="shared" si="541"/>
        <v/>
      </c>
      <c r="AC1190" s="194" t="str">
        <f t="shared" si="542"/>
        <v/>
      </c>
      <c r="AD1190" s="194" t="str">
        <f t="shared" si="543"/>
        <v/>
      </c>
      <c r="AE1190" s="194" t="str">
        <f t="shared" si="544"/>
        <v/>
      </c>
      <c r="AF1190" s="194" t="str">
        <f t="shared" si="545"/>
        <v/>
      </c>
      <c r="AG1190" s="194" t="str">
        <f t="shared" si="546"/>
        <v/>
      </c>
      <c r="AH1190" s="194" t="str">
        <f t="shared" si="547"/>
        <v/>
      </c>
      <c r="AI1190" s="194" t="str">
        <f t="shared" si="548"/>
        <v/>
      </c>
      <c r="AJ1190" s="194" t="str">
        <f t="shared" si="549"/>
        <v/>
      </c>
    </row>
    <row r="1191" spans="1:36" x14ac:dyDescent="0.5">
      <c r="A1191" s="226">
        <v>1189</v>
      </c>
      <c r="C1191" s="15" t="s">
        <v>2812</v>
      </c>
      <c r="D1191" s="16" t="s">
        <v>1020</v>
      </c>
      <c r="E1191" s="26"/>
      <c r="F1191" s="28"/>
      <c r="G1191" s="17" t="str">
        <f t="shared" ca="1" si="524"/>
        <v/>
      </c>
      <c r="H1191" s="28"/>
      <c r="I1191" s="28"/>
      <c r="J1191" s="30"/>
      <c r="K1191" s="189">
        <f t="shared" si="552"/>
        <v>0</v>
      </c>
      <c r="L1191" s="26"/>
      <c r="M1191" s="194" t="str">
        <f t="shared" si="526"/>
        <v/>
      </c>
      <c r="N1191" s="194" t="str">
        <f t="shared" si="527"/>
        <v/>
      </c>
      <c r="O1191" s="194" t="str">
        <f t="shared" si="528"/>
        <v/>
      </c>
      <c r="P1191" s="194" t="str">
        <f t="shared" si="529"/>
        <v/>
      </c>
      <c r="Q1191" s="194" t="str">
        <f t="shared" si="530"/>
        <v/>
      </c>
      <c r="R1191" s="194" t="str">
        <f t="shared" si="531"/>
        <v/>
      </c>
      <c r="S1191" s="194" t="str">
        <f t="shared" si="532"/>
        <v/>
      </c>
      <c r="T1191" s="194" t="str">
        <f t="shared" si="533"/>
        <v/>
      </c>
      <c r="U1191" s="194" t="str">
        <f t="shared" si="534"/>
        <v/>
      </c>
      <c r="V1191" s="194" t="str">
        <f t="shared" si="535"/>
        <v/>
      </c>
      <c r="W1191" s="194" t="str">
        <f t="shared" si="536"/>
        <v/>
      </c>
      <c r="X1191" s="194" t="str">
        <f t="shared" si="537"/>
        <v/>
      </c>
      <c r="Y1191" s="194" t="str">
        <f t="shared" si="538"/>
        <v/>
      </c>
      <c r="Z1191" s="194" t="str">
        <f t="shared" si="539"/>
        <v/>
      </c>
      <c r="AA1191" s="194" t="str">
        <f t="shared" si="540"/>
        <v/>
      </c>
      <c r="AB1191" s="194" t="str">
        <f t="shared" si="541"/>
        <v/>
      </c>
      <c r="AC1191" s="194" t="str">
        <f t="shared" si="542"/>
        <v/>
      </c>
      <c r="AD1191" s="194" t="str">
        <f t="shared" si="543"/>
        <v/>
      </c>
      <c r="AE1191" s="194" t="str">
        <f t="shared" si="544"/>
        <v/>
      </c>
      <c r="AF1191" s="194" t="str">
        <f t="shared" si="545"/>
        <v/>
      </c>
      <c r="AG1191" s="194" t="str">
        <f t="shared" si="546"/>
        <v/>
      </c>
      <c r="AH1191" s="194" t="str">
        <f t="shared" si="547"/>
        <v/>
      </c>
      <c r="AI1191" s="194" t="str">
        <f t="shared" si="548"/>
        <v/>
      </c>
      <c r="AJ1191" s="194" t="str">
        <f t="shared" si="549"/>
        <v/>
      </c>
    </row>
    <row r="1192" spans="1:36" x14ac:dyDescent="0.5">
      <c r="A1192" s="226">
        <v>1190</v>
      </c>
      <c r="C1192" s="15" t="s">
        <v>2813</v>
      </c>
      <c r="D1192" s="16" t="s">
        <v>1021</v>
      </c>
      <c r="E1192" s="26"/>
      <c r="F1192" s="28"/>
      <c r="G1192" s="17" t="str">
        <f t="shared" ca="1" si="524"/>
        <v/>
      </c>
      <c r="H1192" s="28"/>
      <c r="I1192" s="28"/>
      <c r="J1192" s="30"/>
      <c r="K1192" s="189">
        <f t="shared" si="552"/>
        <v>0</v>
      </c>
      <c r="L1192" s="26"/>
      <c r="M1192" s="194" t="str">
        <f t="shared" si="526"/>
        <v/>
      </c>
      <c r="N1192" s="194" t="str">
        <f t="shared" si="527"/>
        <v/>
      </c>
      <c r="O1192" s="194" t="str">
        <f t="shared" si="528"/>
        <v/>
      </c>
      <c r="P1192" s="194" t="str">
        <f t="shared" si="529"/>
        <v/>
      </c>
      <c r="Q1192" s="194" t="str">
        <f t="shared" si="530"/>
        <v/>
      </c>
      <c r="R1192" s="194" t="str">
        <f t="shared" si="531"/>
        <v/>
      </c>
      <c r="S1192" s="194" t="str">
        <f t="shared" si="532"/>
        <v/>
      </c>
      <c r="T1192" s="194" t="str">
        <f t="shared" si="533"/>
        <v/>
      </c>
      <c r="U1192" s="194" t="str">
        <f t="shared" si="534"/>
        <v/>
      </c>
      <c r="V1192" s="194" t="str">
        <f t="shared" si="535"/>
        <v/>
      </c>
      <c r="W1192" s="194" t="str">
        <f t="shared" si="536"/>
        <v/>
      </c>
      <c r="X1192" s="194" t="str">
        <f t="shared" si="537"/>
        <v/>
      </c>
      <c r="Y1192" s="194" t="str">
        <f t="shared" si="538"/>
        <v/>
      </c>
      <c r="Z1192" s="194" t="str">
        <f t="shared" si="539"/>
        <v/>
      </c>
      <c r="AA1192" s="194" t="str">
        <f t="shared" si="540"/>
        <v/>
      </c>
      <c r="AB1192" s="194" t="str">
        <f t="shared" si="541"/>
        <v/>
      </c>
      <c r="AC1192" s="194" t="str">
        <f t="shared" si="542"/>
        <v/>
      </c>
      <c r="AD1192" s="194" t="str">
        <f t="shared" si="543"/>
        <v/>
      </c>
      <c r="AE1192" s="194" t="str">
        <f t="shared" si="544"/>
        <v/>
      </c>
      <c r="AF1192" s="194" t="str">
        <f t="shared" si="545"/>
        <v/>
      </c>
      <c r="AG1192" s="194" t="str">
        <f t="shared" si="546"/>
        <v/>
      </c>
      <c r="AH1192" s="194" t="str">
        <f t="shared" si="547"/>
        <v/>
      </c>
      <c r="AI1192" s="194" t="str">
        <f t="shared" si="548"/>
        <v/>
      </c>
      <c r="AJ1192" s="194" t="str">
        <f t="shared" si="549"/>
        <v/>
      </c>
    </row>
    <row r="1193" spans="1:36" x14ac:dyDescent="0.5">
      <c r="A1193" s="226">
        <v>1191</v>
      </c>
      <c r="C1193" s="15" t="s">
        <v>2815</v>
      </c>
      <c r="D1193" s="16" t="s">
        <v>1023</v>
      </c>
      <c r="E1193" s="26"/>
      <c r="F1193" s="28"/>
      <c r="G1193" s="17" t="str">
        <f t="shared" ca="1" si="524"/>
        <v/>
      </c>
      <c r="H1193" s="28"/>
      <c r="I1193" s="28"/>
      <c r="J1193" s="30"/>
      <c r="K1193" s="189">
        <f t="shared" si="552"/>
        <v>0</v>
      </c>
      <c r="L1193" s="26"/>
      <c r="M1193" s="194" t="str">
        <f t="shared" si="526"/>
        <v/>
      </c>
      <c r="N1193" s="194" t="str">
        <f t="shared" si="527"/>
        <v/>
      </c>
      <c r="O1193" s="194" t="str">
        <f t="shared" si="528"/>
        <v/>
      </c>
      <c r="P1193" s="194" t="str">
        <f t="shared" si="529"/>
        <v/>
      </c>
      <c r="Q1193" s="194" t="str">
        <f t="shared" si="530"/>
        <v/>
      </c>
      <c r="R1193" s="194" t="str">
        <f t="shared" si="531"/>
        <v/>
      </c>
      <c r="S1193" s="194" t="str">
        <f t="shared" si="532"/>
        <v/>
      </c>
      <c r="T1193" s="194" t="str">
        <f t="shared" si="533"/>
        <v/>
      </c>
      <c r="U1193" s="194" t="str">
        <f t="shared" si="534"/>
        <v/>
      </c>
      <c r="V1193" s="194" t="str">
        <f t="shared" si="535"/>
        <v/>
      </c>
      <c r="W1193" s="194" t="str">
        <f t="shared" si="536"/>
        <v/>
      </c>
      <c r="X1193" s="194" t="str">
        <f t="shared" si="537"/>
        <v/>
      </c>
      <c r="Y1193" s="194" t="str">
        <f t="shared" si="538"/>
        <v/>
      </c>
      <c r="Z1193" s="194" t="str">
        <f t="shared" si="539"/>
        <v/>
      </c>
      <c r="AA1193" s="194" t="str">
        <f t="shared" si="540"/>
        <v/>
      </c>
      <c r="AB1193" s="194" t="str">
        <f t="shared" si="541"/>
        <v/>
      </c>
      <c r="AC1193" s="194" t="str">
        <f t="shared" si="542"/>
        <v/>
      </c>
      <c r="AD1193" s="194" t="str">
        <f t="shared" si="543"/>
        <v/>
      </c>
      <c r="AE1193" s="194" t="str">
        <f t="shared" si="544"/>
        <v/>
      </c>
      <c r="AF1193" s="194" t="str">
        <f t="shared" si="545"/>
        <v/>
      </c>
      <c r="AG1193" s="194" t="str">
        <f t="shared" si="546"/>
        <v/>
      </c>
      <c r="AH1193" s="194" t="str">
        <f t="shared" si="547"/>
        <v/>
      </c>
      <c r="AI1193" s="194" t="str">
        <f t="shared" si="548"/>
        <v/>
      </c>
      <c r="AJ1193" s="194" t="str">
        <f t="shared" si="549"/>
        <v/>
      </c>
    </row>
    <row r="1194" spans="1:36" x14ac:dyDescent="0.5">
      <c r="A1194" s="226">
        <v>1192</v>
      </c>
      <c r="C1194" s="15" t="s">
        <v>2814</v>
      </c>
      <c r="D1194" s="16" t="s">
        <v>1022</v>
      </c>
      <c r="E1194" s="26"/>
      <c r="F1194" s="28"/>
      <c r="G1194" s="17" t="str">
        <f t="shared" ca="1" si="524"/>
        <v/>
      </c>
      <c r="H1194" s="28"/>
      <c r="I1194" s="28"/>
      <c r="J1194" s="30"/>
      <c r="K1194" s="189">
        <f t="shared" si="552"/>
        <v>0</v>
      </c>
      <c r="L1194" s="26"/>
      <c r="M1194" s="194" t="str">
        <f t="shared" si="526"/>
        <v/>
      </c>
      <c r="N1194" s="194" t="str">
        <f t="shared" si="527"/>
        <v/>
      </c>
      <c r="O1194" s="194" t="str">
        <f t="shared" si="528"/>
        <v/>
      </c>
      <c r="P1194" s="194" t="str">
        <f t="shared" si="529"/>
        <v/>
      </c>
      <c r="Q1194" s="194" t="str">
        <f t="shared" si="530"/>
        <v/>
      </c>
      <c r="R1194" s="194" t="str">
        <f t="shared" si="531"/>
        <v/>
      </c>
      <c r="S1194" s="194" t="str">
        <f t="shared" si="532"/>
        <v/>
      </c>
      <c r="T1194" s="194" t="str">
        <f t="shared" si="533"/>
        <v/>
      </c>
      <c r="U1194" s="194" t="str">
        <f t="shared" si="534"/>
        <v/>
      </c>
      <c r="V1194" s="194" t="str">
        <f t="shared" si="535"/>
        <v/>
      </c>
      <c r="W1194" s="194" t="str">
        <f t="shared" si="536"/>
        <v/>
      </c>
      <c r="X1194" s="194" t="str">
        <f t="shared" si="537"/>
        <v/>
      </c>
      <c r="Y1194" s="194" t="str">
        <f t="shared" si="538"/>
        <v/>
      </c>
      <c r="Z1194" s="194" t="str">
        <f t="shared" si="539"/>
        <v/>
      </c>
      <c r="AA1194" s="194" t="str">
        <f t="shared" si="540"/>
        <v/>
      </c>
      <c r="AB1194" s="194" t="str">
        <f t="shared" si="541"/>
        <v/>
      </c>
      <c r="AC1194" s="194" t="str">
        <f t="shared" si="542"/>
        <v/>
      </c>
      <c r="AD1194" s="194" t="str">
        <f t="shared" si="543"/>
        <v/>
      </c>
      <c r="AE1194" s="194" t="str">
        <f t="shared" si="544"/>
        <v/>
      </c>
      <c r="AF1194" s="194" t="str">
        <f t="shared" si="545"/>
        <v/>
      </c>
      <c r="AG1194" s="194" t="str">
        <f t="shared" si="546"/>
        <v/>
      </c>
      <c r="AH1194" s="194" t="str">
        <f t="shared" si="547"/>
        <v/>
      </c>
      <c r="AI1194" s="194" t="str">
        <f t="shared" si="548"/>
        <v/>
      </c>
      <c r="AJ1194" s="194" t="str">
        <f t="shared" si="549"/>
        <v/>
      </c>
    </row>
    <row r="1195" spans="1:36" x14ac:dyDescent="0.5">
      <c r="A1195" s="226">
        <v>1193</v>
      </c>
      <c r="C1195" s="15" t="s">
        <v>2816</v>
      </c>
      <c r="D1195" s="16" t="s">
        <v>1024</v>
      </c>
      <c r="E1195" s="26"/>
      <c r="F1195" s="28"/>
      <c r="G1195" s="17" t="str">
        <f t="shared" ca="1" si="524"/>
        <v/>
      </c>
      <c r="H1195" s="28"/>
      <c r="I1195" s="28"/>
      <c r="J1195" s="30"/>
      <c r="K1195" s="189">
        <f t="shared" si="552"/>
        <v>0</v>
      </c>
      <c r="L1195" s="26"/>
      <c r="M1195" s="194" t="str">
        <f t="shared" si="526"/>
        <v/>
      </c>
      <c r="N1195" s="194" t="str">
        <f t="shared" si="527"/>
        <v/>
      </c>
      <c r="O1195" s="194" t="str">
        <f t="shared" si="528"/>
        <v/>
      </c>
      <c r="P1195" s="194" t="str">
        <f t="shared" si="529"/>
        <v/>
      </c>
      <c r="Q1195" s="194" t="str">
        <f t="shared" si="530"/>
        <v/>
      </c>
      <c r="R1195" s="194" t="str">
        <f t="shared" si="531"/>
        <v/>
      </c>
      <c r="S1195" s="194" t="str">
        <f t="shared" si="532"/>
        <v/>
      </c>
      <c r="T1195" s="194" t="str">
        <f t="shared" si="533"/>
        <v/>
      </c>
      <c r="U1195" s="194" t="str">
        <f t="shared" si="534"/>
        <v/>
      </c>
      <c r="V1195" s="194" t="str">
        <f t="shared" si="535"/>
        <v/>
      </c>
      <c r="W1195" s="194" t="str">
        <f t="shared" si="536"/>
        <v/>
      </c>
      <c r="X1195" s="194" t="str">
        <f t="shared" si="537"/>
        <v/>
      </c>
      <c r="Y1195" s="194" t="str">
        <f t="shared" si="538"/>
        <v/>
      </c>
      <c r="Z1195" s="194" t="str">
        <f t="shared" si="539"/>
        <v/>
      </c>
      <c r="AA1195" s="194" t="str">
        <f t="shared" si="540"/>
        <v/>
      </c>
      <c r="AB1195" s="194" t="str">
        <f t="shared" si="541"/>
        <v/>
      </c>
      <c r="AC1195" s="194" t="str">
        <f t="shared" si="542"/>
        <v/>
      </c>
      <c r="AD1195" s="194" t="str">
        <f t="shared" si="543"/>
        <v/>
      </c>
      <c r="AE1195" s="194" t="str">
        <f t="shared" si="544"/>
        <v/>
      </c>
      <c r="AF1195" s="194" t="str">
        <f t="shared" si="545"/>
        <v/>
      </c>
      <c r="AG1195" s="194" t="str">
        <f t="shared" si="546"/>
        <v/>
      </c>
      <c r="AH1195" s="194" t="str">
        <f t="shared" si="547"/>
        <v/>
      </c>
      <c r="AI1195" s="194" t="str">
        <f t="shared" si="548"/>
        <v/>
      </c>
      <c r="AJ1195" s="194" t="str">
        <f t="shared" si="549"/>
        <v/>
      </c>
    </row>
    <row r="1196" spans="1:36" x14ac:dyDescent="0.5">
      <c r="A1196" s="226">
        <v>1194</v>
      </c>
      <c r="C1196" s="15" t="s">
        <v>2817</v>
      </c>
      <c r="D1196" s="16" t="s">
        <v>1025</v>
      </c>
      <c r="E1196" s="26"/>
      <c r="F1196" s="28"/>
      <c r="G1196" s="17" t="str">
        <f t="shared" ca="1" si="524"/>
        <v/>
      </c>
      <c r="H1196" s="28"/>
      <c r="I1196" s="28"/>
      <c r="J1196" s="30"/>
      <c r="K1196" s="189">
        <f t="shared" si="552"/>
        <v>0</v>
      </c>
      <c r="L1196" s="26"/>
      <c r="M1196" s="194" t="str">
        <f t="shared" si="526"/>
        <v/>
      </c>
      <c r="N1196" s="194" t="str">
        <f t="shared" si="527"/>
        <v/>
      </c>
      <c r="O1196" s="194" t="str">
        <f t="shared" si="528"/>
        <v/>
      </c>
      <c r="P1196" s="194" t="str">
        <f t="shared" si="529"/>
        <v/>
      </c>
      <c r="Q1196" s="194" t="str">
        <f t="shared" si="530"/>
        <v/>
      </c>
      <c r="R1196" s="194" t="str">
        <f t="shared" si="531"/>
        <v/>
      </c>
      <c r="S1196" s="194" t="str">
        <f t="shared" si="532"/>
        <v/>
      </c>
      <c r="T1196" s="194" t="str">
        <f t="shared" si="533"/>
        <v/>
      </c>
      <c r="U1196" s="194" t="str">
        <f t="shared" si="534"/>
        <v/>
      </c>
      <c r="V1196" s="194" t="str">
        <f t="shared" si="535"/>
        <v/>
      </c>
      <c r="W1196" s="194" t="str">
        <f t="shared" si="536"/>
        <v/>
      </c>
      <c r="X1196" s="194" t="str">
        <f t="shared" si="537"/>
        <v/>
      </c>
      <c r="Y1196" s="194" t="str">
        <f t="shared" si="538"/>
        <v/>
      </c>
      <c r="Z1196" s="194" t="str">
        <f t="shared" si="539"/>
        <v/>
      </c>
      <c r="AA1196" s="194" t="str">
        <f t="shared" si="540"/>
        <v/>
      </c>
      <c r="AB1196" s="194" t="str">
        <f t="shared" si="541"/>
        <v/>
      </c>
      <c r="AC1196" s="194" t="str">
        <f t="shared" si="542"/>
        <v/>
      </c>
      <c r="AD1196" s="194" t="str">
        <f t="shared" si="543"/>
        <v/>
      </c>
      <c r="AE1196" s="194" t="str">
        <f t="shared" si="544"/>
        <v/>
      </c>
      <c r="AF1196" s="194" t="str">
        <f t="shared" si="545"/>
        <v/>
      </c>
      <c r="AG1196" s="194" t="str">
        <f t="shared" si="546"/>
        <v/>
      </c>
      <c r="AH1196" s="194" t="str">
        <f t="shared" si="547"/>
        <v/>
      </c>
      <c r="AI1196" s="194" t="str">
        <f t="shared" si="548"/>
        <v/>
      </c>
      <c r="AJ1196" s="194" t="str">
        <f t="shared" si="549"/>
        <v/>
      </c>
    </row>
    <row r="1197" spans="1:36" x14ac:dyDescent="0.5">
      <c r="A1197" s="226">
        <v>1195</v>
      </c>
      <c r="C1197" s="15" t="s">
        <v>2818</v>
      </c>
      <c r="D1197" s="16" t="s">
        <v>1026</v>
      </c>
      <c r="E1197" s="26"/>
      <c r="F1197" s="28"/>
      <c r="G1197" s="17" t="str">
        <f t="shared" ca="1" si="524"/>
        <v/>
      </c>
      <c r="H1197" s="28"/>
      <c r="I1197" s="28"/>
      <c r="J1197" s="30"/>
      <c r="K1197" s="189">
        <f t="shared" si="552"/>
        <v>0</v>
      </c>
      <c r="L1197" s="26"/>
      <c r="M1197" s="194" t="str">
        <f t="shared" si="526"/>
        <v/>
      </c>
      <c r="N1197" s="194" t="str">
        <f t="shared" si="527"/>
        <v/>
      </c>
      <c r="O1197" s="194" t="str">
        <f t="shared" si="528"/>
        <v/>
      </c>
      <c r="P1197" s="194" t="str">
        <f t="shared" si="529"/>
        <v/>
      </c>
      <c r="Q1197" s="194" t="str">
        <f t="shared" si="530"/>
        <v/>
      </c>
      <c r="R1197" s="194" t="str">
        <f t="shared" si="531"/>
        <v/>
      </c>
      <c r="S1197" s="194" t="str">
        <f t="shared" si="532"/>
        <v/>
      </c>
      <c r="T1197" s="194" t="str">
        <f t="shared" si="533"/>
        <v/>
      </c>
      <c r="U1197" s="194" t="str">
        <f t="shared" si="534"/>
        <v/>
      </c>
      <c r="V1197" s="194" t="str">
        <f t="shared" si="535"/>
        <v/>
      </c>
      <c r="W1197" s="194" t="str">
        <f t="shared" si="536"/>
        <v/>
      </c>
      <c r="X1197" s="194" t="str">
        <f t="shared" si="537"/>
        <v/>
      </c>
      <c r="Y1197" s="194" t="str">
        <f t="shared" si="538"/>
        <v/>
      </c>
      <c r="Z1197" s="194" t="str">
        <f t="shared" si="539"/>
        <v/>
      </c>
      <c r="AA1197" s="194" t="str">
        <f t="shared" si="540"/>
        <v/>
      </c>
      <c r="AB1197" s="194" t="str">
        <f t="shared" si="541"/>
        <v/>
      </c>
      <c r="AC1197" s="194" t="str">
        <f t="shared" si="542"/>
        <v/>
      </c>
      <c r="AD1197" s="194" t="str">
        <f t="shared" si="543"/>
        <v/>
      </c>
      <c r="AE1197" s="194" t="str">
        <f t="shared" si="544"/>
        <v/>
      </c>
      <c r="AF1197" s="194" t="str">
        <f t="shared" si="545"/>
        <v/>
      </c>
      <c r="AG1197" s="194" t="str">
        <f t="shared" si="546"/>
        <v/>
      </c>
      <c r="AH1197" s="194" t="str">
        <f t="shared" si="547"/>
        <v/>
      </c>
      <c r="AI1197" s="194" t="str">
        <f t="shared" si="548"/>
        <v/>
      </c>
      <c r="AJ1197" s="194" t="str">
        <f t="shared" si="549"/>
        <v/>
      </c>
    </row>
    <row r="1198" spans="1:36" x14ac:dyDescent="0.5">
      <c r="A1198" s="226">
        <v>1196</v>
      </c>
      <c r="C1198" s="15" t="s">
        <v>2819</v>
      </c>
      <c r="D1198" s="16" t="s">
        <v>1027</v>
      </c>
      <c r="E1198" s="26"/>
      <c r="F1198" s="28"/>
      <c r="G1198" s="17" t="str">
        <f t="shared" ca="1" si="524"/>
        <v/>
      </c>
      <c r="H1198" s="28"/>
      <c r="I1198" s="28"/>
      <c r="J1198" s="30"/>
      <c r="K1198" s="189">
        <f t="shared" si="552"/>
        <v>0</v>
      </c>
      <c r="L1198" s="26"/>
      <c r="M1198" s="194" t="str">
        <f t="shared" si="526"/>
        <v/>
      </c>
      <c r="N1198" s="194" t="str">
        <f t="shared" si="527"/>
        <v/>
      </c>
      <c r="O1198" s="194" t="str">
        <f t="shared" si="528"/>
        <v/>
      </c>
      <c r="P1198" s="194" t="str">
        <f t="shared" si="529"/>
        <v/>
      </c>
      <c r="Q1198" s="194" t="str">
        <f t="shared" si="530"/>
        <v/>
      </c>
      <c r="R1198" s="194" t="str">
        <f t="shared" si="531"/>
        <v/>
      </c>
      <c r="S1198" s="194" t="str">
        <f t="shared" si="532"/>
        <v/>
      </c>
      <c r="T1198" s="194" t="str">
        <f t="shared" si="533"/>
        <v/>
      </c>
      <c r="U1198" s="194" t="str">
        <f t="shared" si="534"/>
        <v/>
      </c>
      <c r="V1198" s="194" t="str">
        <f t="shared" si="535"/>
        <v/>
      </c>
      <c r="W1198" s="194" t="str">
        <f t="shared" si="536"/>
        <v/>
      </c>
      <c r="X1198" s="194" t="str">
        <f t="shared" si="537"/>
        <v/>
      </c>
      <c r="Y1198" s="194" t="str">
        <f t="shared" si="538"/>
        <v/>
      </c>
      <c r="Z1198" s="194" t="str">
        <f t="shared" si="539"/>
        <v/>
      </c>
      <c r="AA1198" s="194" t="str">
        <f t="shared" si="540"/>
        <v/>
      </c>
      <c r="AB1198" s="194" t="str">
        <f t="shared" si="541"/>
        <v/>
      </c>
      <c r="AC1198" s="194" t="str">
        <f t="shared" si="542"/>
        <v/>
      </c>
      <c r="AD1198" s="194" t="str">
        <f t="shared" si="543"/>
        <v/>
      </c>
      <c r="AE1198" s="194" t="str">
        <f t="shared" si="544"/>
        <v/>
      </c>
      <c r="AF1198" s="194" t="str">
        <f t="shared" si="545"/>
        <v/>
      </c>
      <c r="AG1198" s="194" t="str">
        <f t="shared" si="546"/>
        <v/>
      </c>
      <c r="AH1198" s="194" t="str">
        <f t="shared" si="547"/>
        <v/>
      </c>
      <c r="AI1198" s="194" t="str">
        <f t="shared" si="548"/>
        <v/>
      </c>
      <c r="AJ1198" s="194" t="str">
        <f t="shared" si="549"/>
        <v/>
      </c>
    </row>
    <row r="1199" spans="1:36" x14ac:dyDescent="0.5">
      <c r="A1199" s="226">
        <v>1197</v>
      </c>
      <c r="C1199" s="15" t="s">
        <v>2809</v>
      </c>
      <c r="D1199" s="16" t="s">
        <v>1017</v>
      </c>
      <c r="E1199" s="26"/>
      <c r="F1199" s="28"/>
      <c r="G1199" s="17" t="str">
        <f t="shared" ca="1" si="524"/>
        <v/>
      </c>
      <c r="H1199" s="28"/>
      <c r="I1199" s="28"/>
      <c r="J1199" s="30"/>
      <c r="K1199" s="189">
        <f t="shared" si="552"/>
        <v>0</v>
      </c>
      <c r="L1199" s="26"/>
      <c r="M1199" s="194" t="str">
        <f t="shared" si="526"/>
        <v/>
      </c>
      <c r="N1199" s="194" t="str">
        <f t="shared" si="527"/>
        <v/>
      </c>
      <c r="O1199" s="194" t="str">
        <f t="shared" si="528"/>
        <v/>
      </c>
      <c r="P1199" s="194" t="str">
        <f t="shared" si="529"/>
        <v/>
      </c>
      <c r="Q1199" s="194" t="str">
        <f t="shared" si="530"/>
        <v/>
      </c>
      <c r="R1199" s="194" t="str">
        <f t="shared" si="531"/>
        <v/>
      </c>
      <c r="S1199" s="194" t="str">
        <f t="shared" si="532"/>
        <v/>
      </c>
      <c r="T1199" s="194" t="str">
        <f t="shared" si="533"/>
        <v/>
      </c>
      <c r="U1199" s="194" t="str">
        <f t="shared" si="534"/>
        <v/>
      </c>
      <c r="V1199" s="194" t="str">
        <f t="shared" si="535"/>
        <v/>
      </c>
      <c r="W1199" s="194" t="str">
        <f t="shared" si="536"/>
        <v/>
      </c>
      <c r="X1199" s="194" t="str">
        <f t="shared" si="537"/>
        <v/>
      </c>
      <c r="Y1199" s="194" t="str">
        <f t="shared" si="538"/>
        <v/>
      </c>
      <c r="Z1199" s="194" t="str">
        <f t="shared" si="539"/>
        <v/>
      </c>
      <c r="AA1199" s="194" t="str">
        <f t="shared" si="540"/>
        <v/>
      </c>
      <c r="AB1199" s="194" t="str">
        <f t="shared" si="541"/>
        <v/>
      </c>
      <c r="AC1199" s="194" t="str">
        <f t="shared" si="542"/>
        <v/>
      </c>
      <c r="AD1199" s="194" t="str">
        <f t="shared" si="543"/>
        <v/>
      </c>
      <c r="AE1199" s="194" t="str">
        <f t="shared" si="544"/>
        <v/>
      </c>
      <c r="AF1199" s="194" t="str">
        <f t="shared" si="545"/>
        <v/>
      </c>
      <c r="AG1199" s="194" t="str">
        <f t="shared" si="546"/>
        <v/>
      </c>
      <c r="AH1199" s="194" t="str">
        <f t="shared" si="547"/>
        <v/>
      </c>
      <c r="AI1199" s="194" t="str">
        <f t="shared" si="548"/>
        <v/>
      </c>
      <c r="AJ1199" s="194" t="str">
        <f t="shared" si="549"/>
        <v/>
      </c>
    </row>
    <row r="1200" spans="1:36" x14ac:dyDescent="0.5">
      <c r="A1200" s="226">
        <v>1198</v>
      </c>
      <c r="C1200" s="15" t="s">
        <v>2821</v>
      </c>
      <c r="D1200" s="16" t="s">
        <v>1029</v>
      </c>
      <c r="E1200" s="26"/>
      <c r="F1200" s="28"/>
      <c r="G1200" s="17" t="str">
        <f t="shared" ca="1" si="524"/>
        <v/>
      </c>
      <c r="H1200" s="28"/>
      <c r="I1200" s="28"/>
      <c r="J1200" s="30"/>
      <c r="K1200" s="189">
        <f t="shared" si="552"/>
        <v>0</v>
      </c>
      <c r="L1200" s="26"/>
      <c r="M1200" s="194" t="str">
        <f t="shared" si="526"/>
        <v/>
      </c>
      <c r="N1200" s="194" t="str">
        <f t="shared" si="527"/>
        <v/>
      </c>
      <c r="O1200" s="194" t="str">
        <f t="shared" si="528"/>
        <v/>
      </c>
      <c r="P1200" s="194" t="str">
        <f t="shared" si="529"/>
        <v/>
      </c>
      <c r="Q1200" s="194" t="str">
        <f t="shared" si="530"/>
        <v/>
      </c>
      <c r="R1200" s="194" t="str">
        <f t="shared" si="531"/>
        <v/>
      </c>
      <c r="S1200" s="194" t="str">
        <f t="shared" si="532"/>
        <v/>
      </c>
      <c r="T1200" s="194" t="str">
        <f t="shared" si="533"/>
        <v/>
      </c>
      <c r="U1200" s="194" t="str">
        <f t="shared" si="534"/>
        <v/>
      </c>
      <c r="V1200" s="194" t="str">
        <f t="shared" si="535"/>
        <v/>
      </c>
      <c r="W1200" s="194" t="str">
        <f t="shared" si="536"/>
        <v/>
      </c>
      <c r="X1200" s="194" t="str">
        <f t="shared" si="537"/>
        <v/>
      </c>
      <c r="Y1200" s="194" t="str">
        <f t="shared" si="538"/>
        <v/>
      </c>
      <c r="Z1200" s="194" t="str">
        <f t="shared" si="539"/>
        <v/>
      </c>
      <c r="AA1200" s="194" t="str">
        <f t="shared" si="540"/>
        <v/>
      </c>
      <c r="AB1200" s="194" t="str">
        <f t="shared" si="541"/>
        <v/>
      </c>
      <c r="AC1200" s="194" t="str">
        <f t="shared" si="542"/>
        <v/>
      </c>
      <c r="AD1200" s="194" t="str">
        <f t="shared" si="543"/>
        <v/>
      </c>
      <c r="AE1200" s="194" t="str">
        <f t="shared" si="544"/>
        <v/>
      </c>
      <c r="AF1200" s="194" t="str">
        <f t="shared" si="545"/>
        <v/>
      </c>
      <c r="AG1200" s="194" t="str">
        <f t="shared" si="546"/>
        <v/>
      </c>
      <c r="AH1200" s="194" t="str">
        <f t="shared" si="547"/>
        <v/>
      </c>
      <c r="AI1200" s="194" t="str">
        <f t="shared" si="548"/>
        <v/>
      </c>
      <c r="AJ1200" s="194" t="str">
        <f t="shared" si="549"/>
        <v/>
      </c>
    </row>
    <row r="1201" spans="1:36" x14ac:dyDescent="0.5">
      <c r="A1201" s="226">
        <v>1199</v>
      </c>
      <c r="C1201" s="15" t="s">
        <v>2823</v>
      </c>
      <c r="D1201" s="16" t="s">
        <v>1031</v>
      </c>
      <c r="E1201" s="26"/>
      <c r="F1201" s="28"/>
      <c r="G1201" s="17" t="str">
        <f t="shared" ca="1" si="524"/>
        <v/>
      </c>
      <c r="H1201" s="28"/>
      <c r="I1201" s="28"/>
      <c r="J1201" s="30"/>
      <c r="K1201" s="189">
        <f t="shared" si="552"/>
        <v>0</v>
      </c>
      <c r="L1201" s="26"/>
      <c r="M1201" s="194" t="str">
        <f t="shared" si="526"/>
        <v/>
      </c>
      <c r="N1201" s="194" t="str">
        <f t="shared" si="527"/>
        <v/>
      </c>
      <c r="O1201" s="194" t="str">
        <f t="shared" si="528"/>
        <v/>
      </c>
      <c r="P1201" s="194" t="str">
        <f t="shared" si="529"/>
        <v/>
      </c>
      <c r="Q1201" s="194" t="str">
        <f t="shared" si="530"/>
        <v/>
      </c>
      <c r="R1201" s="194" t="str">
        <f t="shared" si="531"/>
        <v/>
      </c>
      <c r="S1201" s="194" t="str">
        <f t="shared" si="532"/>
        <v/>
      </c>
      <c r="T1201" s="194" t="str">
        <f t="shared" si="533"/>
        <v/>
      </c>
      <c r="U1201" s="194" t="str">
        <f t="shared" si="534"/>
        <v/>
      </c>
      <c r="V1201" s="194" t="str">
        <f t="shared" si="535"/>
        <v/>
      </c>
      <c r="W1201" s="194" t="str">
        <f t="shared" si="536"/>
        <v/>
      </c>
      <c r="X1201" s="194" t="str">
        <f t="shared" si="537"/>
        <v/>
      </c>
      <c r="Y1201" s="194" t="str">
        <f t="shared" si="538"/>
        <v/>
      </c>
      <c r="Z1201" s="194" t="str">
        <f t="shared" si="539"/>
        <v/>
      </c>
      <c r="AA1201" s="194" t="str">
        <f t="shared" si="540"/>
        <v/>
      </c>
      <c r="AB1201" s="194" t="str">
        <f t="shared" si="541"/>
        <v/>
      </c>
      <c r="AC1201" s="194" t="str">
        <f t="shared" si="542"/>
        <v/>
      </c>
      <c r="AD1201" s="194" t="str">
        <f t="shared" si="543"/>
        <v/>
      </c>
      <c r="AE1201" s="194" t="str">
        <f t="shared" si="544"/>
        <v/>
      </c>
      <c r="AF1201" s="194" t="str">
        <f t="shared" si="545"/>
        <v/>
      </c>
      <c r="AG1201" s="194" t="str">
        <f t="shared" si="546"/>
        <v/>
      </c>
      <c r="AH1201" s="194" t="str">
        <f t="shared" si="547"/>
        <v/>
      </c>
      <c r="AI1201" s="194" t="str">
        <f t="shared" si="548"/>
        <v/>
      </c>
      <c r="AJ1201" s="194" t="str">
        <f t="shared" si="549"/>
        <v/>
      </c>
    </row>
    <row r="1202" spans="1:36" x14ac:dyDescent="0.5">
      <c r="A1202" s="226">
        <v>1200</v>
      </c>
      <c r="C1202" s="15" t="s">
        <v>2822</v>
      </c>
      <c r="D1202" s="16" t="s">
        <v>1030</v>
      </c>
      <c r="E1202" s="26"/>
      <c r="F1202" s="28"/>
      <c r="G1202" s="17" t="str">
        <f t="shared" ca="1" si="524"/>
        <v/>
      </c>
      <c r="H1202" s="28"/>
      <c r="I1202" s="28"/>
      <c r="J1202" s="30"/>
      <c r="K1202" s="189">
        <f t="shared" si="552"/>
        <v>0</v>
      </c>
      <c r="L1202" s="26"/>
      <c r="M1202" s="194" t="str">
        <f t="shared" si="526"/>
        <v/>
      </c>
      <c r="N1202" s="194" t="str">
        <f t="shared" si="527"/>
        <v/>
      </c>
      <c r="O1202" s="194" t="str">
        <f t="shared" si="528"/>
        <v/>
      </c>
      <c r="P1202" s="194" t="str">
        <f t="shared" si="529"/>
        <v/>
      </c>
      <c r="Q1202" s="194" t="str">
        <f t="shared" si="530"/>
        <v/>
      </c>
      <c r="R1202" s="194" t="str">
        <f t="shared" si="531"/>
        <v/>
      </c>
      <c r="S1202" s="194" t="str">
        <f t="shared" si="532"/>
        <v/>
      </c>
      <c r="T1202" s="194" t="str">
        <f t="shared" si="533"/>
        <v/>
      </c>
      <c r="U1202" s="194" t="str">
        <f t="shared" si="534"/>
        <v/>
      </c>
      <c r="V1202" s="194" t="str">
        <f t="shared" si="535"/>
        <v/>
      </c>
      <c r="W1202" s="194" t="str">
        <f t="shared" si="536"/>
        <v/>
      </c>
      <c r="X1202" s="194" t="str">
        <f t="shared" si="537"/>
        <v/>
      </c>
      <c r="Y1202" s="194" t="str">
        <f t="shared" si="538"/>
        <v/>
      </c>
      <c r="Z1202" s="194" t="str">
        <f t="shared" si="539"/>
        <v/>
      </c>
      <c r="AA1202" s="194" t="str">
        <f t="shared" si="540"/>
        <v/>
      </c>
      <c r="AB1202" s="194" t="str">
        <f t="shared" si="541"/>
        <v/>
      </c>
      <c r="AC1202" s="194" t="str">
        <f t="shared" si="542"/>
        <v/>
      </c>
      <c r="AD1202" s="194" t="str">
        <f t="shared" si="543"/>
        <v/>
      </c>
      <c r="AE1202" s="194" t="str">
        <f t="shared" si="544"/>
        <v/>
      </c>
      <c r="AF1202" s="194" t="str">
        <f t="shared" si="545"/>
        <v/>
      </c>
      <c r="AG1202" s="194" t="str">
        <f t="shared" si="546"/>
        <v/>
      </c>
      <c r="AH1202" s="194" t="str">
        <f t="shared" si="547"/>
        <v/>
      </c>
      <c r="AI1202" s="194" t="str">
        <f t="shared" si="548"/>
        <v/>
      </c>
      <c r="AJ1202" s="194" t="str">
        <f t="shared" si="549"/>
        <v/>
      </c>
    </row>
    <row r="1203" spans="1:36" x14ac:dyDescent="0.5">
      <c r="A1203" s="226">
        <v>1201</v>
      </c>
      <c r="C1203" s="15" t="s">
        <v>2825</v>
      </c>
      <c r="D1203" s="16" t="s">
        <v>1033</v>
      </c>
      <c r="E1203" s="26"/>
      <c r="F1203" s="28"/>
      <c r="G1203" s="17" t="str">
        <f t="shared" ca="1" si="524"/>
        <v/>
      </c>
      <c r="H1203" s="28"/>
      <c r="I1203" s="28"/>
      <c r="J1203" s="30"/>
      <c r="K1203" s="189">
        <f t="shared" si="552"/>
        <v>0</v>
      </c>
      <c r="L1203" s="26"/>
      <c r="M1203" s="194" t="str">
        <f t="shared" si="526"/>
        <v/>
      </c>
      <c r="N1203" s="194" t="str">
        <f t="shared" si="527"/>
        <v/>
      </c>
      <c r="O1203" s="194" t="str">
        <f t="shared" si="528"/>
        <v/>
      </c>
      <c r="P1203" s="194" t="str">
        <f t="shared" si="529"/>
        <v/>
      </c>
      <c r="Q1203" s="194" t="str">
        <f t="shared" si="530"/>
        <v/>
      </c>
      <c r="R1203" s="194" t="str">
        <f t="shared" si="531"/>
        <v/>
      </c>
      <c r="S1203" s="194" t="str">
        <f t="shared" si="532"/>
        <v/>
      </c>
      <c r="T1203" s="194" t="str">
        <f t="shared" si="533"/>
        <v/>
      </c>
      <c r="U1203" s="194" t="str">
        <f t="shared" si="534"/>
        <v/>
      </c>
      <c r="V1203" s="194" t="str">
        <f t="shared" si="535"/>
        <v/>
      </c>
      <c r="W1203" s="194" t="str">
        <f t="shared" si="536"/>
        <v/>
      </c>
      <c r="X1203" s="194" t="str">
        <f t="shared" si="537"/>
        <v/>
      </c>
      <c r="Y1203" s="194" t="str">
        <f t="shared" si="538"/>
        <v/>
      </c>
      <c r="Z1203" s="194" t="str">
        <f t="shared" si="539"/>
        <v/>
      </c>
      <c r="AA1203" s="194" t="str">
        <f t="shared" si="540"/>
        <v/>
      </c>
      <c r="AB1203" s="194" t="str">
        <f t="shared" si="541"/>
        <v/>
      </c>
      <c r="AC1203" s="194" t="str">
        <f t="shared" si="542"/>
        <v/>
      </c>
      <c r="AD1203" s="194" t="str">
        <f t="shared" si="543"/>
        <v/>
      </c>
      <c r="AE1203" s="194" t="str">
        <f t="shared" si="544"/>
        <v/>
      </c>
      <c r="AF1203" s="194" t="str">
        <f t="shared" si="545"/>
        <v/>
      </c>
      <c r="AG1203" s="194" t="str">
        <f t="shared" si="546"/>
        <v/>
      </c>
      <c r="AH1203" s="194" t="str">
        <f t="shared" si="547"/>
        <v/>
      </c>
      <c r="AI1203" s="194" t="str">
        <f t="shared" si="548"/>
        <v/>
      </c>
      <c r="AJ1203" s="194" t="str">
        <f t="shared" si="549"/>
        <v/>
      </c>
    </row>
    <row r="1204" spans="1:36" x14ac:dyDescent="0.5">
      <c r="A1204" s="226">
        <v>1202</v>
      </c>
      <c r="C1204" s="15" t="s">
        <v>2824</v>
      </c>
      <c r="D1204" s="16" t="s">
        <v>1032</v>
      </c>
      <c r="E1204" s="26"/>
      <c r="F1204" s="28"/>
      <c r="G1204" s="17" t="str">
        <f t="shared" ca="1" si="524"/>
        <v/>
      </c>
      <c r="H1204" s="28"/>
      <c r="I1204" s="28"/>
      <c r="J1204" s="30"/>
      <c r="K1204" s="189">
        <f t="shared" si="552"/>
        <v>0</v>
      </c>
      <c r="L1204" s="26"/>
      <c r="M1204" s="194" t="str">
        <f t="shared" si="526"/>
        <v/>
      </c>
      <c r="N1204" s="194" t="str">
        <f t="shared" si="527"/>
        <v/>
      </c>
      <c r="O1204" s="194" t="str">
        <f t="shared" si="528"/>
        <v/>
      </c>
      <c r="P1204" s="194" t="str">
        <f t="shared" si="529"/>
        <v/>
      </c>
      <c r="Q1204" s="194" t="str">
        <f t="shared" si="530"/>
        <v/>
      </c>
      <c r="R1204" s="194" t="str">
        <f t="shared" si="531"/>
        <v/>
      </c>
      <c r="S1204" s="194" t="str">
        <f t="shared" si="532"/>
        <v/>
      </c>
      <c r="T1204" s="194" t="str">
        <f t="shared" si="533"/>
        <v/>
      </c>
      <c r="U1204" s="194" t="str">
        <f t="shared" si="534"/>
        <v/>
      </c>
      <c r="V1204" s="194" t="str">
        <f t="shared" si="535"/>
        <v/>
      </c>
      <c r="W1204" s="194" t="str">
        <f t="shared" si="536"/>
        <v/>
      </c>
      <c r="X1204" s="194" t="str">
        <f t="shared" si="537"/>
        <v/>
      </c>
      <c r="Y1204" s="194" t="str">
        <f t="shared" si="538"/>
        <v/>
      </c>
      <c r="Z1204" s="194" t="str">
        <f t="shared" si="539"/>
        <v/>
      </c>
      <c r="AA1204" s="194" t="str">
        <f t="shared" si="540"/>
        <v/>
      </c>
      <c r="AB1204" s="194" t="str">
        <f t="shared" si="541"/>
        <v/>
      </c>
      <c r="AC1204" s="194" t="str">
        <f t="shared" si="542"/>
        <v/>
      </c>
      <c r="AD1204" s="194" t="str">
        <f t="shared" si="543"/>
        <v/>
      </c>
      <c r="AE1204" s="194" t="str">
        <f t="shared" si="544"/>
        <v/>
      </c>
      <c r="AF1204" s="194" t="str">
        <f t="shared" si="545"/>
        <v/>
      </c>
      <c r="AG1204" s="194" t="str">
        <f t="shared" si="546"/>
        <v/>
      </c>
      <c r="AH1204" s="194" t="str">
        <f t="shared" si="547"/>
        <v/>
      </c>
      <c r="AI1204" s="194" t="str">
        <f t="shared" si="548"/>
        <v/>
      </c>
      <c r="AJ1204" s="194" t="str">
        <f t="shared" si="549"/>
        <v/>
      </c>
    </row>
    <row r="1205" spans="1:36" x14ac:dyDescent="0.5">
      <c r="A1205" s="226">
        <v>1203</v>
      </c>
      <c r="C1205" s="15" t="s">
        <v>2827</v>
      </c>
      <c r="D1205" s="16" t="s">
        <v>1035</v>
      </c>
      <c r="E1205" s="26"/>
      <c r="F1205" s="28"/>
      <c r="G1205" s="17" t="str">
        <f t="shared" ca="1" si="524"/>
        <v/>
      </c>
      <c r="H1205" s="28"/>
      <c r="I1205" s="28"/>
      <c r="J1205" s="30"/>
      <c r="K1205" s="189">
        <f t="shared" si="552"/>
        <v>0</v>
      </c>
      <c r="L1205" s="26"/>
      <c r="M1205" s="194" t="str">
        <f t="shared" si="526"/>
        <v/>
      </c>
      <c r="N1205" s="194" t="str">
        <f t="shared" si="527"/>
        <v/>
      </c>
      <c r="O1205" s="194" t="str">
        <f t="shared" si="528"/>
        <v/>
      </c>
      <c r="P1205" s="194" t="str">
        <f t="shared" si="529"/>
        <v/>
      </c>
      <c r="Q1205" s="194" t="str">
        <f t="shared" si="530"/>
        <v/>
      </c>
      <c r="R1205" s="194" t="str">
        <f t="shared" si="531"/>
        <v/>
      </c>
      <c r="S1205" s="194" t="str">
        <f t="shared" si="532"/>
        <v/>
      </c>
      <c r="T1205" s="194" t="str">
        <f t="shared" si="533"/>
        <v/>
      </c>
      <c r="U1205" s="194" t="str">
        <f t="shared" si="534"/>
        <v/>
      </c>
      <c r="V1205" s="194" t="str">
        <f t="shared" si="535"/>
        <v/>
      </c>
      <c r="W1205" s="194" t="str">
        <f t="shared" si="536"/>
        <v/>
      </c>
      <c r="X1205" s="194" t="str">
        <f t="shared" si="537"/>
        <v/>
      </c>
      <c r="Y1205" s="194" t="str">
        <f t="shared" si="538"/>
        <v/>
      </c>
      <c r="Z1205" s="194" t="str">
        <f t="shared" si="539"/>
        <v/>
      </c>
      <c r="AA1205" s="194" t="str">
        <f t="shared" si="540"/>
        <v/>
      </c>
      <c r="AB1205" s="194" t="str">
        <f t="shared" si="541"/>
        <v/>
      </c>
      <c r="AC1205" s="194" t="str">
        <f t="shared" si="542"/>
        <v/>
      </c>
      <c r="AD1205" s="194" t="str">
        <f t="shared" si="543"/>
        <v/>
      </c>
      <c r="AE1205" s="194" t="str">
        <f t="shared" si="544"/>
        <v/>
      </c>
      <c r="AF1205" s="194" t="str">
        <f t="shared" si="545"/>
        <v/>
      </c>
      <c r="AG1205" s="194" t="str">
        <f t="shared" si="546"/>
        <v/>
      </c>
      <c r="AH1205" s="194" t="str">
        <f t="shared" si="547"/>
        <v/>
      </c>
      <c r="AI1205" s="194" t="str">
        <f t="shared" si="548"/>
        <v/>
      </c>
      <c r="AJ1205" s="194" t="str">
        <f t="shared" si="549"/>
        <v/>
      </c>
    </row>
    <row r="1206" spans="1:36" x14ac:dyDescent="0.5">
      <c r="A1206" s="226">
        <v>1204</v>
      </c>
      <c r="C1206" s="15" t="s">
        <v>2826</v>
      </c>
      <c r="D1206" s="16" t="s">
        <v>1034</v>
      </c>
      <c r="E1206" s="26"/>
      <c r="F1206" s="28"/>
      <c r="G1206" s="17" t="str">
        <f t="shared" ca="1" si="524"/>
        <v/>
      </c>
      <c r="H1206" s="28"/>
      <c r="I1206" s="28"/>
      <c r="J1206" s="30"/>
      <c r="K1206" s="189">
        <f t="shared" si="552"/>
        <v>0</v>
      </c>
      <c r="L1206" s="26"/>
      <c r="M1206" s="194" t="str">
        <f t="shared" si="526"/>
        <v/>
      </c>
      <c r="N1206" s="194" t="str">
        <f t="shared" si="527"/>
        <v/>
      </c>
      <c r="O1206" s="194" t="str">
        <f t="shared" si="528"/>
        <v/>
      </c>
      <c r="P1206" s="194" t="str">
        <f t="shared" si="529"/>
        <v/>
      </c>
      <c r="Q1206" s="194" t="str">
        <f t="shared" si="530"/>
        <v/>
      </c>
      <c r="R1206" s="194" t="str">
        <f t="shared" si="531"/>
        <v/>
      </c>
      <c r="S1206" s="194" t="str">
        <f t="shared" si="532"/>
        <v/>
      </c>
      <c r="T1206" s="194" t="str">
        <f t="shared" si="533"/>
        <v/>
      </c>
      <c r="U1206" s="194" t="str">
        <f t="shared" si="534"/>
        <v/>
      </c>
      <c r="V1206" s="194" t="str">
        <f t="shared" si="535"/>
        <v/>
      </c>
      <c r="W1206" s="194" t="str">
        <f t="shared" si="536"/>
        <v/>
      </c>
      <c r="X1206" s="194" t="str">
        <f t="shared" si="537"/>
        <v/>
      </c>
      <c r="Y1206" s="194" t="str">
        <f t="shared" si="538"/>
        <v/>
      </c>
      <c r="Z1206" s="194" t="str">
        <f t="shared" si="539"/>
        <v/>
      </c>
      <c r="AA1206" s="194" t="str">
        <f t="shared" si="540"/>
        <v/>
      </c>
      <c r="AB1206" s="194" t="str">
        <f t="shared" si="541"/>
        <v/>
      </c>
      <c r="AC1206" s="194" t="str">
        <f t="shared" si="542"/>
        <v/>
      </c>
      <c r="AD1206" s="194" t="str">
        <f t="shared" si="543"/>
        <v/>
      </c>
      <c r="AE1206" s="194" t="str">
        <f t="shared" si="544"/>
        <v/>
      </c>
      <c r="AF1206" s="194" t="str">
        <f t="shared" si="545"/>
        <v/>
      </c>
      <c r="AG1206" s="194" t="str">
        <f t="shared" si="546"/>
        <v/>
      </c>
      <c r="AH1206" s="194" t="str">
        <f t="shared" si="547"/>
        <v/>
      </c>
      <c r="AI1206" s="194" t="str">
        <f t="shared" si="548"/>
        <v/>
      </c>
      <c r="AJ1206" s="194" t="str">
        <f t="shared" si="549"/>
        <v/>
      </c>
    </row>
    <row r="1207" spans="1:36" x14ac:dyDescent="0.5">
      <c r="A1207" s="226">
        <v>1205</v>
      </c>
      <c r="C1207" s="15" t="s">
        <v>2828</v>
      </c>
      <c r="D1207" s="16" t="s">
        <v>1036</v>
      </c>
      <c r="E1207" s="26"/>
      <c r="F1207" s="28"/>
      <c r="G1207" s="17" t="str">
        <f t="shared" ca="1" si="524"/>
        <v/>
      </c>
      <c r="H1207" s="28"/>
      <c r="I1207" s="28"/>
      <c r="J1207" s="30"/>
      <c r="K1207" s="189">
        <f t="shared" si="552"/>
        <v>0</v>
      </c>
      <c r="L1207" s="26"/>
      <c r="M1207" s="194" t="str">
        <f t="shared" si="526"/>
        <v/>
      </c>
      <c r="N1207" s="194" t="str">
        <f t="shared" si="527"/>
        <v/>
      </c>
      <c r="O1207" s="194" t="str">
        <f t="shared" si="528"/>
        <v/>
      </c>
      <c r="P1207" s="194" t="str">
        <f t="shared" si="529"/>
        <v/>
      </c>
      <c r="Q1207" s="194" t="str">
        <f t="shared" si="530"/>
        <v/>
      </c>
      <c r="R1207" s="194" t="str">
        <f t="shared" si="531"/>
        <v/>
      </c>
      <c r="S1207" s="194" t="str">
        <f t="shared" si="532"/>
        <v/>
      </c>
      <c r="T1207" s="194" t="str">
        <f t="shared" si="533"/>
        <v/>
      </c>
      <c r="U1207" s="194" t="str">
        <f t="shared" si="534"/>
        <v/>
      </c>
      <c r="V1207" s="194" t="str">
        <f t="shared" si="535"/>
        <v/>
      </c>
      <c r="W1207" s="194" t="str">
        <f t="shared" si="536"/>
        <v/>
      </c>
      <c r="X1207" s="194" t="str">
        <f t="shared" si="537"/>
        <v/>
      </c>
      <c r="Y1207" s="194" t="str">
        <f t="shared" si="538"/>
        <v/>
      </c>
      <c r="Z1207" s="194" t="str">
        <f t="shared" si="539"/>
        <v/>
      </c>
      <c r="AA1207" s="194" t="str">
        <f t="shared" si="540"/>
        <v/>
      </c>
      <c r="AB1207" s="194" t="str">
        <f t="shared" si="541"/>
        <v/>
      </c>
      <c r="AC1207" s="194" t="str">
        <f t="shared" si="542"/>
        <v/>
      </c>
      <c r="AD1207" s="194" t="str">
        <f t="shared" si="543"/>
        <v/>
      </c>
      <c r="AE1207" s="194" t="str">
        <f t="shared" si="544"/>
        <v/>
      </c>
      <c r="AF1207" s="194" t="str">
        <f t="shared" si="545"/>
        <v/>
      </c>
      <c r="AG1207" s="194" t="str">
        <f t="shared" si="546"/>
        <v/>
      </c>
      <c r="AH1207" s="194" t="str">
        <f t="shared" si="547"/>
        <v/>
      </c>
      <c r="AI1207" s="194" t="str">
        <f t="shared" si="548"/>
        <v/>
      </c>
      <c r="AJ1207" s="194" t="str">
        <f t="shared" si="549"/>
        <v/>
      </c>
    </row>
    <row r="1208" spans="1:36" x14ac:dyDescent="0.5">
      <c r="A1208" s="230">
        <v>1206</v>
      </c>
      <c r="B1208" s="231"/>
      <c r="C1208" s="15" t="s">
        <v>2829</v>
      </c>
      <c r="D1208" s="16" t="s">
        <v>1037</v>
      </c>
      <c r="E1208" s="26"/>
      <c r="F1208" s="28"/>
      <c r="G1208" s="17" t="str">
        <f t="shared" ca="1" si="524"/>
        <v/>
      </c>
      <c r="H1208" s="28"/>
      <c r="I1208" s="28"/>
      <c r="J1208" s="30"/>
      <c r="K1208" s="189">
        <f t="shared" si="552"/>
        <v>0</v>
      </c>
      <c r="L1208" s="26"/>
      <c r="M1208" s="194" t="str">
        <f t="shared" si="526"/>
        <v/>
      </c>
      <c r="N1208" s="194" t="str">
        <f t="shared" si="527"/>
        <v/>
      </c>
      <c r="O1208" s="194" t="str">
        <f t="shared" si="528"/>
        <v/>
      </c>
      <c r="P1208" s="194" t="str">
        <f t="shared" si="529"/>
        <v/>
      </c>
      <c r="Q1208" s="194" t="str">
        <f t="shared" si="530"/>
        <v/>
      </c>
      <c r="R1208" s="194" t="str">
        <f t="shared" si="531"/>
        <v/>
      </c>
      <c r="S1208" s="194" t="str">
        <f t="shared" si="532"/>
        <v/>
      </c>
      <c r="T1208" s="194" t="str">
        <f t="shared" si="533"/>
        <v/>
      </c>
      <c r="U1208" s="194" t="str">
        <f t="shared" si="534"/>
        <v/>
      </c>
      <c r="V1208" s="194" t="str">
        <f t="shared" si="535"/>
        <v/>
      </c>
      <c r="W1208" s="194" t="str">
        <f t="shared" si="536"/>
        <v/>
      </c>
      <c r="X1208" s="194" t="str">
        <f t="shared" si="537"/>
        <v/>
      </c>
      <c r="Y1208" s="194" t="str">
        <f t="shared" si="538"/>
        <v/>
      </c>
      <c r="Z1208" s="194" t="str">
        <f t="shared" si="539"/>
        <v/>
      </c>
      <c r="AA1208" s="194" t="str">
        <f t="shared" si="540"/>
        <v/>
      </c>
      <c r="AB1208" s="194" t="str">
        <f t="shared" si="541"/>
        <v/>
      </c>
      <c r="AC1208" s="194" t="str">
        <f t="shared" si="542"/>
        <v/>
      </c>
      <c r="AD1208" s="194" t="str">
        <f t="shared" si="543"/>
        <v/>
      </c>
      <c r="AE1208" s="194" t="str">
        <f t="shared" si="544"/>
        <v/>
      </c>
      <c r="AF1208" s="194" t="str">
        <f t="shared" si="545"/>
        <v/>
      </c>
      <c r="AG1208" s="194" t="str">
        <f t="shared" si="546"/>
        <v/>
      </c>
      <c r="AH1208" s="194" t="str">
        <f t="shared" si="547"/>
        <v/>
      </c>
      <c r="AI1208" s="194" t="str">
        <f t="shared" si="548"/>
        <v/>
      </c>
      <c r="AJ1208" s="194" t="str">
        <f t="shared" si="549"/>
        <v/>
      </c>
    </row>
    <row r="1209" spans="1:36" s="92" customFormat="1" ht="20.25" thickBot="1" x14ac:dyDescent="0.55000000000000004">
      <c r="A1209" s="227">
        <v>1207</v>
      </c>
      <c r="B1209" s="220"/>
      <c r="C1209" s="93" t="s">
        <v>2820</v>
      </c>
      <c r="D1209" s="94" t="s">
        <v>1028</v>
      </c>
      <c r="E1209" s="95"/>
      <c r="F1209" s="98"/>
      <c r="G1209" s="97" t="str">
        <f t="shared" ca="1" si="524"/>
        <v/>
      </c>
      <c r="H1209" s="98"/>
      <c r="I1209" s="98"/>
      <c r="J1209" s="99"/>
      <c r="K1209" s="190">
        <f t="shared" si="552"/>
        <v>0</v>
      </c>
      <c r="L1209" s="95"/>
      <c r="M1209" s="195" t="str">
        <f t="shared" si="526"/>
        <v/>
      </c>
      <c r="N1209" s="195" t="str">
        <f t="shared" si="527"/>
        <v/>
      </c>
      <c r="O1209" s="195" t="str">
        <f t="shared" si="528"/>
        <v/>
      </c>
      <c r="P1209" s="195" t="str">
        <f t="shared" si="529"/>
        <v/>
      </c>
      <c r="Q1209" s="195" t="str">
        <f t="shared" si="530"/>
        <v/>
      </c>
      <c r="R1209" s="195" t="str">
        <f t="shared" si="531"/>
        <v/>
      </c>
      <c r="S1209" s="195" t="str">
        <f t="shared" si="532"/>
        <v/>
      </c>
      <c r="T1209" s="195" t="str">
        <f t="shared" si="533"/>
        <v/>
      </c>
      <c r="U1209" s="195" t="str">
        <f t="shared" si="534"/>
        <v/>
      </c>
      <c r="V1209" s="195" t="str">
        <f t="shared" si="535"/>
        <v/>
      </c>
      <c r="W1209" s="195" t="str">
        <f t="shared" si="536"/>
        <v/>
      </c>
      <c r="X1209" s="195" t="str">
        <f t="shared" si="537"/>
        <v/>
      </c>
      <c r="Y1209" s="195" t="str">
        <f t="shared" si="538"/>
        <v/>
      </c>
      <c r="Z1209" s="195" t="str">
        <f t="shared" si="539"/>
        <v/>
      </c>
      <c r="AA1209" s="195" t="str">
        <f t="shared" si="540"/>
        <v/>
      </c>
      <c r="AB1209" s="195" t="str">
        <f t="shared" si="541"/>
        <v/>
      </c>
      <c r="AC1209" s="195" t="str">
        <f t="shared" si="542"/>
        <v/>
      </c>
      <c r="AD1209" s="195" t="str">
        <f t="shared" si="543"/>
        <v/>
      </c>
      <c r="AE1209" s="195" t="str">
        <f t="shared" si="544"/>
        <v/>
      </c>
      <c r="AF1209" s="195" t="str">
        <f t="shared" si="545"/>
        <v/>
      </c>
      <c r="AG1209" s="195" t="str">
        <f t="shared" si="546"/>
        <v/>
      </c>
      <c r="AH1209" s="195" t="str">
        <f t="shared" si="547"/>
        <v/>
      </c>
      <c r="AI1209" s="195" t="str">
        <f t="shared" si="548"/>
        <v/>
      </c>
      <c r="AJ1209" s="195" t="str">
        <f t="shared" si="549"/>
        <v/>
      </c>
    </row>
    <row r="1210" spans="1:36" x14ac:dyDescent="0.5">
      <c r="A1210" s="226">
        <v>1208</v>
      </c>
      <c r="C1210" s="85" t="s">
        <v>2832</v>
      </c>
      <c r="D1210" s="86" t="s">
        <v>1040</v>
      </c>
      <c r="E1210" s="87"/>
      <c r="F1210" s="90"/>
      <c r="G1210" s="89" t="str">
        <f t="shared" ca="1" si="524"/>
        <v/>
      </c>
      <c r="H1210" s="90"/>
      <c r="I1210" s="90"/>
      <c r="J1210" s="91"/>
      <c r="K1210" s="118"/>
      <c r="L1210" s="87"/>
      <c r="M1210" s="193" t="str">
        <f t="shared" si="526"/>
        <v/>
      </c>
      <c r="N1210" s="193" t="str">
        <f t="shared" si="527"/>
        <v/>
      </c>
      <c r="O1210" s="193" t="str">
        <f t="shared" si="528"/>
        <v/>
      </c>
      <c r="P1210" s="193" t="str">
        <f t="shared" si="529"/>
        <v/>
      </c>
      <c r="Q1210" s="193" t="str">
        <f t="shared" si="530"/>
        <v/>
      </c>
      <c r="R1210" s="193" t="str">
        <f t="shared" si="531"/>
        <v/>
      </c>
      <c r="S1210" s="193" t="str">
        <f t="shared" si="532"/>
        <v/>
      </c>
      <c r="T1210" s="193" t="str">
        <f t="shared" si="533"/>
        <v/>
      </c>
      <c r="U1210" s="193" t="str">
        <f t="shared" si="534"/>
        <v/>
      </c>
      <c r="V1210" s="193" t="str">
        <f t="shared" si="535"/>
        <v/>
      </c>
      <c r="W1210" s="193" t="str">
        <f t="shared" si="536"/>
        <v/>
      </c>
      <c r="X1210" s="193" t="str">
        <f t="shared" si="537"/>
        <v/>
      </c>
      <c r="Y1210" s="193" t="str">
        <f t="shared" si="538"/>
        <v/>
      </c>
      <c r="Z1210" s="193" t="str">
        <f t="shared" si="539"/>
        <v/>
      </c>
      <c r="AA1210" s="193" t="str">
        <f t="shared" si="540"/>
        <v/>
      </c>
      <c r="AB1210" s="193" t="str">
        <f t="shared" si="541"/>
        <v/>
      </c>
      <c r="AC1210" s="193" t="str">
        <f t="shared" si="542"/>
        <v/>
      </c>
      <c r="AD1210" s="193" t="str">
        <f t="shared" si="543"/>
        <v/>
      </c>
      <c r="AE1210" s="193" t="str">
        <f t="shared" si="544"/>
        <v/>
      </c>
      <c r="AF1210" s="193" t="str">
        <f t="shared" si="545"/>
        <v/>
      </c>
      <c r="AG1210" s="193" t="str">
        <f t="shared" si="546"/>
        <v/>
      </c>
      <c r="AH1210" s="193" t="str">
        <f t="shared" si="547"/>
        <v/>
      </c>
      <c r="AI1210" s="193" t="str">
        <f t="shared" si="548"/>
        <v/>
      </c>
      <c r="AJ1210" s="193" t="str">
        <f t="shared" si="549"/>
        <v/>
      </c>
    </row>
    <row r="1211" spans="1:36" x14ac:dyDescent="0.5">
      <c r="A1211" s="226">
        <v>1209</v>
      </c>
      <c r="C1211" s="15" t="s">
        <v>2833</v>
      </c>
      <c r="D1211" s="16" t="s">
        <v>1041</v>
      </c>
      <c r="E1211" s="26"/>
      <c r="F1211" s="28"/>
      <c r="G1211" s="17" t="str">
        <f t="shared" ca="1" si="524"/>
        <v/>
      </c>
      <c r="H1211" s="28"/>
      <c r="I1211" s="28"/>
      <c r="J1211" s="30"/>
      <c r="K1211" s="189">
        <f t="shared" ref="K1211:K1238" si="553">$K$1210</f>
        <v>0</v>
      </c>
      <c r="L1211" s="26"/>
      <c r="M1211" s="194" t="str">
        <f t="shared" si="526"/>
        <v/>
      </c>
      <c r="N1211" s="194" t="str">
        <f t="shared" si="527"/>
        <v/>
      </c>
      <c r="O1211" s="194" t="str">
        <f t="shared" si="528"/>
        <v/>
      </c>
      <c r="P1211" s="194" t="str">
        <f t="shared" si="529"/>
        <v/>
      </c>
      <c r="Q1211" s="194" t="str">
        <f t="shared" si="530"/>
        <v/>
      </c>
      <c r="R1211" s="194" t="str">
        <f t="shared" si="531"/>
        <v/>
      </c>
      <c r="S1211" s="194" t="str">
        <f t="shared" si="532"/>
        <v/>
      </c>
      <c r="T1211" s="194" t="str">
        <f t="shared" si="533"/>
        <v/>
      </c>
      <c r="U1211" s="194" t="str">
        <f t="shared" si="534"/>
        <v/>
      </c>
      <c r="V1211" s="194" t="str">
        <f t="shared" si="535"/>
        <v/>
      </c>
      <c r="W1211" s="194" t="str">
        <f t="shared" si="536"/>
        <v/>
      </c>
      <c r="X1211" s="194" t="str">
        <f t="shared" si="537"/>
        <v/>
      </c>
      <c r="Y1211" s="194" t="str">
        <f t="shared" si="538"/>
        <v/>
      </c>
      <c r="Z1211" s="194" t="str">
        <f t="shared" si="539"/>
        <v/>
      </c>
      <c r="AA1211" s="194" t="str">
        <f t="shared" si="540"/>
        <v/>
      </c>
      <c r="AB1211" s="194" t="str">
        <f t="shared" si="541"/>
        <v/>
      </c>
      <c r="AC1211" s="194" t="str">
        <f t="shared" si="542"/>
        <v/>
      </c>
      <c r="AD1211" s="194" t="str">
        <f t="shared" si="543"/>
        <v/>
      </c>
      <c r="AE1211" s="194" t="str">
        <f t="shared" si="544"/>
        <v/>
      </c>
      <c r="AF1211" s="194" t="str">
        <f t="shared" si="545"/>
        <v/>
      </c>
      <c r="AG1211" s="194" t="str">
        <f t="shared" si="546"/>
        <v/>
      </c>
      <c r="AH1211" s="194" t="str">
        <f t="shared" si="547"/>
        <v/>
      </c>
      <c r="AI1211" s="194" t="str">
        <f t="shared" si="548"/>
        <v/>
      </c>
      <c r="AJ1211" s="194" t="str">
        <f t="shared" si="549"/>
        <v/>
      </c>
    </row>
    <row r="1212" spans="1:36" x14ac:dyDescent="0.5">
      <c r="A1212" s="226">
        <v>1210</v>
      </c>
      <c r="C1212" s="15" t="s">
        <v>2831</v>
      </c>
      <c r="D1212" s="16" t="s">
        <v>1039</v>
      </c>
      <c r="E1212" s="26"/>
      <c r="F1212" s="28"/>
      <c r="G1212" s="17" t="str">
        <f t="shared" ca="1" si="524"/>
        <v/>
      </c>
      <c r="H1212" s="28"/>
      <c r="I1212" s="28"/>
      <c r="J1212" s="30"/>
      <c r="K1212" s="189">
        <f t="shared" si="553"/>
        <v>0</v>
      </c>
      <c r="L1212" s="26"/>
      <c r="M1212" s="194" t="str">
        <f t="shared" si="526"/>
        <v/>
      </c>
      <c r="N1212" s="194" t="str">
        <f t="shared" si="527"/>
        <v/>
      </c>
      <c r="O1212" s="194" t="str">
        <f t="shared" si="528"/>
        <v/>
      </c>
      <c r="P1212" s="194" t="str">
        <f t="shared" si="529"/>
        <v/>
      </c>
      <c r="Q1212" s="194" t="str">
        <f t="shared" si="530"/>
        <v/>
      </c>
      <c r="R1212" s="194" t="str">
        <f t="shared" si="531"/>
        <v/>
      </c>
      <c r="S1212" s="194" t="str">
        <f t="shared" si="532"/>
        <v/>
      </c>
      <c r="T1212" s="194" t="str">
        <f t="shared" si="533"/>
        <v/>
      </c>
      <c r="U1212" s="194" t="str">
        <f t="shared" si="534"/>
        <v/>
      </c>
      <c r="V1212" s="194" t="str">
        <f t="shared" si="535"/>
        <v/>
      </c>
      <c r="W1212" s="194" t="str">
        <f t="shared" si="536"/>
        <v/>
      </c>
      <c r="X1212" s="194" t="str">
        <f t="shared" si="537"/>
        <v/>
      </c>
      <c r="Y1212" s="194" t="str">
        <f t="shared" si="538"/>
        <v/>
      </c>
      <c r="Z1212" s="194" t="str">
        <f t="shared" si="539"/>
        <v/>
      </c>
      <c r="AA1212" s="194" t="str">
        <f t="shared" si="540"/>
        <v/>
      </c>
      <c r="AB1212" s="194" t="str">
        <f t="shared" si="541"/>
        <v/>
      </c>
      <c r="AC1212" s="194" t="str">
        <f t="shared" si="542"/>
        <v/>
      </c>
      <c r="AD1212" s="194" t="str">
        <f t="shared" si="543"/>
        <v/>
      </c>
      <c r="AE1212" s="194" t="str">
        <f t="shared" si="544"/>
        <v/>
      </c>
      <c r="AF1212" s="194" t="str">
        <f t="shared" si="545"/>
        <v/>
      </c>
      <c r="AG1212" s="194" t="str">
        <f t="shared" si="546"/>
        <v/>
      </c>
      <c r="AH1212" s="194" t="str">
        <f t="shared" si="547"/>
        <v/>
      </c>
      <c r="AI1212" s="194" t="str">
        <f t="shared" si="548"/>
        <v/>
      </c>
      <c r="AJ1212" s="194" t="str">
        <f t="shared" si="549"/>
        <v/>
      </c>
    </row>
    <row r="1213" spans="1:36" x14ac:dyDescent="0.5">
      <c r="A1213" s="226">
        <v>1211</v>
      </c>
      <c r="C1213" s="15" t="s">
        <v>2835</v>
      </c>
      <c r="D1213" s="16" t="s">
        <v>1043</v>
      </c>
      <c r="E1213" s="26"/>
      <c r="F1213" s="28"/>
      <c r="G1213" s="17" t="str">
        <f t="shared" ca="1" si="524"/>
        <v/>
      </c>
      <c r="H1213" s="28"/>
      <c r="I1213" s="28"/>
      <c r="J1213" s="30"/>
      <c r="K1213" s="189">
        <f t="shared" si="553"/>
        <v>0</v>
      </c>
      <c r="L1213" s="26"/>
      <c r="M1213" s="194" t="str">
        <f t="shared" si="526"/>
        <v/>
      </c>
      <c r="N1213" s="194" t="str">
        <f t="shared" si="527"/>
        <v/>
      </c>
      <c r="O1213" s="194" t="str">
        <f t="shared" si="528"/>
        <v/>
      </c>
      <c r="P1213" s="194" t="str">
        <f t="shared" si="529"/>
        <v/>
      </c>
      <c r="Q1213" s="194" t="str">
        <f t="shared" si="530"/>
        <v/>
      </c>
      <c r="R1213" s="194" t="str">
        <f t="shared" si="531"/>
        <v/>
      </c>
      <c r="S1213" s="194" t="str">
        <f t="shared" si="532"/>
        <v/>
      </c>
      <c r="T1213" s="194" t="str">
        <f t="shared" si="533"/>
        <v/>
      </c>
      <c r="U1213" s="194" t="str">
        <f t="shared" si="534"/>
        <v/>
      </c>
      <c r="V1213" s="194" t="str">
        <f t="shared" si="535"/>
        <v/>
      </c>
      <c r="W1213" s="194" t="str">
        <f t="shared" si="536"/>
        <v/>
      </c>
      <c r="X1213" s="194" t="str">
        <f t="shared" si="537"/>
        <v/>
      </c>
      <c r="Y1213" s="194" t="str">
        <f t="shared" si="538"/>
        <v/>
      </c>
      <c r="Z1213" s="194" t="str">
        <f t="shared" si="539"/>
        <v/>
      </c>
      <c r="AA1213" s="194" t="str">
        <f t="shared" si="540"/>
        <v/>
      </c>
      <c r="AB1213" s="194" t="str">
        <f t="shared" si="541"/>
        <v/>
      </c>
      <c r="AC1213" s="194" t="str">
        <f t="shared" si="542"/>
        <v/>
      </c>
      <c r="AD1213" s="194" t="str">
        <f t="shared" si="543"/>
        <v/>
      </c>
      <c r="AE1213" s="194" t="str">
        <f t="shared" si="544"/>
        <v/>
      </c>
      <c r="AF1213" s="194" t="str">
        <f t="shared" si="545"/>
        <v/>
      </c>
      <c r="AG1213" s="194" t="str">
        <f t="shared" si="546"/>
        <v/>
      </c>
      <c r="AH1213" s="194" t="str">
        <f t="shared" si="547"/>
        <v/>
      </c>
      <c r="AI1213" s="194" t="str">
        <f t="shared" si="548"/>
        <v/>
      </c>
      <c r="AJ1213" s="194" t="str">
        <f t="shared" si="549"/>
        <v/>
      </c>
    </row>
    <row r="1214" spans="1:36" x14ac:dyDescent="0.5">
      <c r="A1214" s="226">
        <v>1212</v>
      </c>
      <c r="C1214" s="15" t="s">
        <v>2836</v>
      </c>
      <c r="D1214" s="16" t="s">
        <v>1044</v>
      </c>
      <c r="E1214" s="26"/>
      <c r="F1214" s="28"/>
      <c r="G1214" s="17" t="str">
        <f t="shared" ca="1" si="524"/>
        <v/>
      </c>
      <c r="H1214" s="28"/>
      <c r="I1214" s="28"/>
      <c r="J1214" s="30"/>
      <c r="K1214" s="189">
        <f t="shared" si="553"/>
        <v>0</v>
      </c>
      <c r="L1214" s="26"/>
      <c r="M1214" s="194" t="str">
        <f t="shared" si="526"/>
        <v/>
      </c>
      <c r="N1214" s="194" t="str">
        <f t="shared" si="527"/>
        <v/>
      </c>
      <c r="O1214" s="194" t="str">
        <f t="shared" si="528"/>
        <v/>
      </c>
      <c r="P1214" s="194" t="str">
        <f t="shared" si="529"/>
        <v/>
      </c>
      <c r="Q1214" s="194" t="str">
        <f t="shared" si="530"/>
        <v/>
      </c>
      <c r="R1214" s="194" t="str">
        <f t="shared" si="531"/>
        <v/>
      </c>
      <c r="S1214" s="194" t="str">
        <f t="shared" si="532"/>
        <v/>
      </c>
      <c r="T1214" s="194" t="str">
        <f t="shared" si="533"/>
        <v/>
      </c>
      <c r="U1214" s="194" t="str">
        <f t="shared" si="534"/>
        <v/>
      </c>
      <c r="V1214" s="194" t="str">
        <f t="shared" si="535"/>
        <v/>
      </c>
      <c r="W1214" s="194" t="str">
        <f t="shared" si="536"/>
        <v/>
      </c>
      <c r="X1214" s="194" t="str">
        <f t="shared" si="537"/>
        <v/>
      </c>
      <c r="Y1214" s="194" t="str">
        <f t="shared" si="538"/>
        <v/>
      </c>
      <c r="Z1214" s="194" t="str">
        <f t="shared" si="539"/>
        <v/>
      </c>
      <c r="AA1214" s="194" t="str">
        <f t="shared" si="540"/>
        <v/>
      </c>
      <c r="AB1214" s="194" t="str">
        <f t="shared" si="541"/>
        <v/>
      </c>
      <c r="AC1214" s="194" t="str">
        <f t="shared" si="542"/>
        <v/>
      </c>
      <c r="AD1214" s="194" t="str">
        <f t="shared" si="543"/>
        <v/>
      </c>
      <c r="AE1214" s="194" t="str">
        <f t="shared" si="544"/>
        <v/>
      </c>
      <c r="AF1214" s="194" t="str">
        <f t="shared" si="545"/>
        <v/>
      </c>
      <c r="AG1214" s="194" t="str">
        <f t="shared" si="546"/>
        <v/>
      </c>
      <c r="AH1214" s="194" t="str">
        <f t="shared" si="547"/>
        <v/>
      </c>
      <c r="AI1214" s="194" t="str">
        <f t="shared" si="548"/>
        <v/>
      </c>
      <c r="AJ1214" s="194" t="str">
        <f t="shared" si="549"/>
        <v/>
      </c>
    </row>
    <row r="1215" spans="1:36" x14ac:dyDescent="0.5">
      <c r="A1215" s="226">
        <v>1213</v>
      </c>
      <c r="C1215" s="15" t="s">
        <v>2837</v>
      </c>
      <c r="D1215" s="16" t="s">
        <v>1045</v>
      </c>
      <c r="E1215" s="26"/>
      <c r="F1215" s="28"/>
      <c r="G1215" s="17" t="str">
        <f t="shared" ca="1" si="524"/>
        <v/>
      </c>
      <c r="H1215" s="28"/>
      <c r="I1215" s="28"/>
      <c r="J1215" s="30"/>
      <c r="K1215" s="189">
        <f t="shared" si="553"/>
        <v>0</v>
      </c>
      <c r="L1215" s="26"/>
      <c r="M1215" s="194" t="str">
        <f t="shared" si="526"/>
        <v/>
      </c>
      <c r="N1215" s="194" t="str">
        <f t="shared" si="527"/>
        <v/>
      </c>
      <c r="O1215" s="194" t="str">
        <f t="shared" si="528"/>
        <v/>
      </c>
      <c r="P1215" s="194" t="str">
        <f t="shared" si="529"/>
        <v/>
      </c>
      <c r="Q1215" s="194" t="str">
        <f t="shared" si="530"/>
        <v/>
      </c>
      <c r="R1215" s="194" t="str">
        <f t="shared" si="531"/>
        <v/>
      </c>
      <c r="S1215" s="194" t="str">
        <f t="shared" si="532"/>
        <v/>
      </c>
      <c r="T1215" s="194" t="str">
        <f t="shared" si="533"/>
        <v/>
      </c>
      <c r="U1215" s="194" t="str">
        <f t="shared" si="534"/>
        <v/>
      </c>
      <c r="V1215" s="194" t="str">
        <f t="shared" si="535"/>
        <v/>
      </c>
      <c r="W1215" s="194" t="str">
        <f t="shared" si="536"/>
        <v/>
      </c>
      <c r="X1215" s="194" t="str">
        <f t="shared" si="537"/>
        <v/>
      </c>
      <c r="Y1215" s="194" t="str">
        <f t="shared" si="538"/>
        <v/>
      </c>
      <c r="Z1215" s="194" t="str">
        <f t="shared" si="539"/>
        <v/>
      </c>
      <c r="AA1215" s="194" t="str">
        <f t="shared" si="540"/>
        <v/>
      </c>
      <c r="AB1215" s="194" t="str">
        <f t="shared" si="541"/>
        <v/>
      </c>
      <c r="AC1215" s="194" t="str">
        <f t="shared" si="542"/>
        <v/>
      </c>
      <c r="AD1215" s="194" t="str">
        <f t="shared" si="543"/>
        <v/>
      </c>
      <c r="AE1215" s="194" t="str">
        <f t="shared" si="544"/>
        <v/>
      </c>
      <c r="AF1215" s="194" t="str">
        <f t="shared" si="545"/>
        <v/>
      </c>
      <c r="AG1215" s="194" t="str">
        <f t="shared" si="546"/>
        <v/>
      </c>
      <c r="AH1215" s="194" t="str">
        <f t="shared" si="547"/>
        <v/>
      </c>
      <c r="AI1215" s="194" t="str">
        <f t="shared" si="548"/>
        <v/>
      </c>
      <c r="AJ1215" s="194" t="str">
        <f t="shared" si="549"/>
        <v/>
      </c>
    </row>
    <row r="1216" spans="1:36" x14ac:dyDescent="0.5">
      <c r="A1216" s="226">
        <v>1214</v>
      </c>
      <c r="C1216" s="15" t="s">
        <v>2834</v>
      </c>
      <c r="D1216" s="16" t="s">
        <v>1042</v>
      </c>
      <c r="E1216" s="26"/>
      <c r="F1216" s="28"/>
      <c r="G1216" s="17" t="str">
        <f t="shared" ca="1" si="524"/>
        <v/>
      </c>
      <c r="H1216" s="28"/>
      <c r="I1216" s="28"/>
      <c r="J1216" s="30"/>
      <c r="K1216" s="189">
        <f t="shared" si="553"/>
        <v>0</v>
      </c>
      <c r="L1216" s="26"/>
      <c r="M1216" s="194" t="str">
        <f t="shared" si="526"/>
        <v/>
      </c>
      <c r="N1216" s="194" t="str">
        <f t="shared" si="527"/>
        <v/>
      </c>
      <c r="O1216" s="194" t="str">
        <f t="shared" si="528"/>
        <v/>
      </c>
      <c r="P1216" s="194" t="str">
        <f t="shared" si="529"/>
        <v/>
      </c>
      <c r="Q1216" s="194" t="str">
        <f t="shared" si="530"/>
        <v/>
      </c>
      <c r="R1216" s="194" t="str">
        <f t="shared" si="531"/>
        <v/>
      </c>
      <c r="S1216" s="194" t="str">
        <f t="shared" si="532"/>
        <v/>
      </c>
      <c r="T1216" s="194" t="str">
        <f t="shared" si="533"/>
        <v/>
      </c>
      <c r="U1216" s="194" t="str">
        <f t="shared" si="534"/>
        <v/>
      </c>
      <c r="V1216" s="194" t="str">
        <f t="shared" si="535"/>
        <v/>
      </c>
      <c r="W1216" s="194" t="str">
        <f t="shared" si="536"/>
        <v/>
      </c>
      <c r="X1216" s="194" t="str">
        <f t="shared" si="537"/>
        <v/>
      </c>
      <c r="Y1216" s="194" t="str">
        <f t="shared" si="538"/>
        <v/>
      </c>
      <c r="Z1216" s="194" t="str">
        <f t="shared" si="539"/>
        <v/>
      </c>
      <c r="AA1216" s="194" t="str">
        <f t="shared" si="540"/>
        <v/>
      </c>
      <c r="AB1216" s="194" t="str">
        <f t="shared" si="541"/>
        <v/>
      </c>
      <c r="AC1216" s="194" t="str">
        <f t="shared" si="542"/>
        <v/>
      </c>
      <c r="AD1216" s="194" t="str">
        <f t="shared" si="543"/>
        <v/>
      </c>
      <c r="AE1216" s="194" t="str">
        <f t="shared" si="544"/>
        <v/>
      </c>
      <c r="AF1216" s="194" t="str">
        <f t="shared" si="545"/>
        <v/>
      </c>
      <c r="AG1216" s="194" t="str">
        <f t="shared" si="546"/>
        <v/>
      </c>
      <c r="AH1216" s="194" t="str">
        <f t="shared" si="547"/>
        <v/>
      </c>
      <c r="AI1216" s="194" t="str">
        <f t="shared" si="548"/>
        <v/>
      </c>
      <c r="AJ1216" s="194" t="str">
        <f t="shared" si="549"/>
        <v/>
      </c>
    </row>
    <row r="1217" spans="1:36" x14ac:dyDescent="0.5">
      <c r="A1217" s="226">
        <v>1215</v>
      </c>
      <c r="C1217" s="15" t="s">
        <v>2838</v>
      </c>
      <c r="D1217" s="16" t="s">
        <v>1046</v>
      </c>
      <c r="E1217" s="26"/>
      <c r="F1217" s="28"/>
      <c r="G1217" s="17" t="str">
        <f t="shared" ca="1" si="524"/>
        <v/>
      </c>
      <c r="H1217" s="28"/>
      <c r="I1217" s="28"/>
      <c r="J1217" s="30"/>
      <c r="K1217" s="189">
        <f t="shared" si="553"/>
        <v>0</v>
      </c>
      <c r="L1217" s="26"/>
      <c r="M1217" s="194" t="str">
        <f t="shared" si="526"/>
        <v/>
      </c>
      <c r="N1217" s="194" t="str">
        <f t="shared" si="527"/>
        <v/>
      </c>
      <c r="O1217" s="194" t="str">
        <f t="shared" si="528"/>
        <v/>
      </c>
      <c r="P1217" s="194" t="str">
        <f t="shared" si="529"/>
        <v/>
      </c>
      <c r="Q1217" s="194" t="str">
        <f t="shared" si="530"/>
        <v/>
      </c>
      <c r="R1217" s="194" t="str">
        <f t="shared" si="531"/>
        <v/>
      </c>
      <c r="S1217" s="194" t="str">
        <f t="shared" si="532"/>
        <v/>
      </c>
      <c r="T1217" s="194" t="str">
        <f t="shared" si="533"/>
        <v/>
      </c>
      <c r="U1217" s="194" t="str">
        <f t="shared" si="534"/>
        <v/>
      </c>
      <c r="V1217" s="194" t="str">
        <f t="shared" si="535"/>
        <v/>
      </c>
      <c r="W1217" s="194" t="str">
        <f t="shared" si="536"/>
        <v/>
      </c>
      <c r="X1217" s="194" t="str">
        <f t="shared" si="537"/>
        <v/>
      </c>
      <c r="Y1217" s="194" t="str">
        <f t="shared" si="538"/>
        <v/>
      </c>
      <c r="Z1217" s="194" t="str">
        <f t="shared" si="539"/>
        <v/>
      </c>
      <c r="AA1217" s="194" t="str">
        <f t="shared" si="540"/>
        <v/>
      </c>
      <c r="AB1217" s="194" t="str">
        <f t="shared" si="541"/>
        <v/>
      </c>
      <c r="AC1217" s="194" t="str">
        <f t="shared" si="542"/>
        <v/>
      </c>
      <c r="AD1217" s="194" t="str">
        <f t="shared" si="543"/>
        <v/>
      </c>
      <c r="AE1217" s="194" t="str">
        <f t="shared" si="544"/>
        <v/>
      </c>
      <c r="AF1217" s="194" t="str">
        <f t="shared" si="545"/>
        <v/>
      </c>
      <c r="AG1217" s="194" t="str">
        <f t="shared" si="546"/>
        <v/>
      </c>
      <c r="AH1217" s="194" t="str">
        <f t="shared" si="547"/>
        <v/>
      </c>
      <c r="AI1217" s="194" t="str">
        <f t="shared" si="548"/>
        <v/>
      </c>
      <c r="AJ1217" s="194" t="str">
        <f t="shared" si="549"/>
        <v/>
      </c>
    </row>
    <row r="1218" spans="1:36" x14ac:dyDescent="0.5">
      <c r="A1218" s="226">
        <v>1216</v>
      </c>
      <c r="C1218" s="15" t="s">
        <v>2839</v>
      </c>
      <c r="D1218" s="16" t="s">
        <v>1047</v>
      </c>
      <c r="E1218" s="26"/>
      <c r="F1218" s="28"/>
      <c r="G1218" s="17" t="str">
        <f t="shared" ref="G1218:G1281" ca="1" si="554">IF(ISBLANK(F1218) = TRUE,"",INDIRECT(CONCATENATE("Day_",F1218)))</f>
        <v/>
      </c>
      <c r="H1218" s="28"/>
      <c r="I1218" s="28"/>
      <c r="J1218" s="30"/>
      <c r="K1218" s="189">
        <f t="shared" si="553"/>
        <v>0</v>
      </c>
      <c r="L1218" s="26"/>
      <c r="M1218" s="194" t="str">
        <f t="shared" si="526"/>
        <v/>
      </c>
      <c r="N1218" s="194" t="str">
        <f t="shared" si="527"/>
        <v/>
      </c>
      <c r="O1218" s="194" t="str">
        <f t="shared" si="528"/>
        <v/>
      </c>
      <c r="P1218" s="194" t="str">
        <f t="shared" si="529"/>
        <v/>
      </c>
      <c r="Q1218" s="194" t="str">
        <f t="shared" si="530"/>
        <v/>
      </c>
      <c r="R1218" s="194" t="str">
        <f t="shared" si="531"/>
        <v/>
      </c>
      <c r="S1218" s="194" t="str">
        <f t="shared" si="532"/>
        <v/>
      </c>
      <c r="T1218" s="194" t="str">
        <f t="shared" si="533"/>
        <v/>
      </c>
      <c r="U1218" s="194" t="str">
        <f t="shared" si="534"/>
        <v/>
      </c>
      <c r="V1218" s="194" t="str">
        <f t="shared" si="535"/>
        <v/>
      </c>
      <c r="W1218" s="194" t="str">
        <f t="shared" si="536"/>
        <v/>
      </c>
      <c r="X1218" s="194" t="str">
        <f t="shared" si="537"/>
        <v/>
      </c>
      <c r="Y1218" s="194" t="str">
        <f t="shared" si="538"/>
        <v/>
      </c>
      <c r="Z1218" s="194" t="str">
        <f t="shared" si="539"/>
        <v/>
      </c>
      <c r="AA1218" s="194" t="str">
        <f t="shared" si="540"/>
        <v/>
      </c>
      <c r="AB1218" s="194" t="str">
        <f t="shared" si="541"/>
        <v/>
      </c>
      <c r="AC1218" s="194" t="str">
        <f t="shared" si="542"/>
        <v/>
      </c>
      <c r="AD1218" s="194" t="str">
        <f t="shared" si="543"/>
        <v/>
      </c>
      <c r="AE1218" s="194" t="str">
        <f t="shared" si="544"/>
        <v/>
      </c>
      <c r="AF1218" s="194" t="str">
        <f t="shared" si="545"/>
        <v/>
      </c>
      <c r="AG1218" s="194" t="str">
        <f t="shared" si="546"/>
        <v/>
      </c>
      <c r="AH1218" s="194" t="str">
        <f t="shared" si="547"/>
        <v/>
      </c>
      <c r="AI1218" s="194" t="str">
        <f t="shared" si="548"/>
        <v/>
      </c>
      <c r="AJ1218" s="194" t="str">
        <f t="shared" si="549"/>
        <v/>
      </c>
    </row>
    <row r="1219" spans="1:36" x14ac:dyDescent="0.5">
      <c r="A1219" s="226">
        <v>1217</v>
      </c>
      <c r="C1219" s="15" t="s">
        <v>2840</v>
      </c>
      <c r="D1219" s="16" t="s">
        <v>1048</v>
      </c>
      <c r="E1219" s="26"/>
      <c r="F1219" s="28"/>
      <c r="G1219" s="17" t="str">
        <f t="shared" ca="1" si="554"/>
        <v/>
      </c>
      <c r="H1219" s="28"/>
      <c r="I1219" s="28"/>
      <c r="J1219" s="30"/>
      <c r="K1219" s="189">
        <f t="shared" si="553"/>
        <v>0</v>
      </c>
      <c r="L1219" s="26"/>
      <c r="M1219" s="194" t="str">
        <f t="shared" ref="M1219:M1282" si="555">IF(K1219=1, IF(H1219&gt;0, H1219, ""), "")</f>
        <v/>
      </c>
      <c r="N1219" s="194" t="str">
        <f t="shared" ref="N1219:N1282" si="556">IF(K1219=1, IF(F1219&gt;0, 1, ""), "")</f>
        <v/>
      </c>
      <c r="O1219" s="194" t="str">
        <f t="shared" ref="O1219:O1282" si="557">IF(K1219=2, IF(H1219&gt;0, H1219, ""), "")</f>
        <v/>
      </c>
      <c r="P1219" s="194" t="str">
        <f t="shared" ref="P1219:P1282" si="558">IF(K1219=2, IF(F1219&gt;0, 1, ""), "")</f>
        <v/>
      </c>
      <c r="Q1219" s="194" t="str">
        <f t="shared" ref="Q1219:Q1282" si="559">IF(K1219=3, IF(H1219&gt;0, H1219, ""), "")</f>
        <v/>
      </c>
      <c r="R1219" s="194" t="str">
        <f t="shared" ref="R1219:R1282" si="560">IF(K1219=3, IF(F1219&gt;0, 1, ""), "")</f>
        <v/>
      </c>
      <c r="S1219" s="194" t="str">
        <f t="shared" ref="S1219:S1282" si="561">IF(K1219=4, IF(H1219&gt;0, H1219, ""), "")</f>
        <v/>
      </c>
      <c r="T1219" s="194" t="str">
        <f t="shared" ref="T1219:T1282" si="562">IF(K1219=4, IF(F1219&gt;0, 1, ""), "")</f>
        <v/>
      </c>
      <c r="U1219" s="194" t="str">
        <f t="shared" ref="U1219:U1282" si="563">IF(K1219=5, IF(H1219&gt;0, H1219, ""), "")</f>
        <v/>
      </c>
      <c r="V1219" s="194" t="str">
        <f t="shared" ref="V1219:V1282" si="564">IF(K1219=5, IF(F1219&gt;0, 1, ""), "")</f>
        <v/>
      </c>
      <c r="W1219" s="194" t="str">
        <f t="shared" ref="W1219:W1282" si="565">IF(K1219=6, IF(H1219&gt;0, H1219, ""), "")</f>
        <v/>
      </c>
      <c r="X1219" s="194" t="str">
        <f t="shared" ref="X1219:X1282" si="566">IF(K1219=6, IF(F1219&gt;0, 1, ""), "")</f>
        <v/>
      </c>
      <c r="Y1219" s="194" t="str">
        <f t="shared" ref="Y1219:Y1282" si="567">IF(K1219=7, IF(H1219&gt;0, H1219, ""), "")</f>
        <v/>
      </c>
      <c r="Z1219" s="194" t="str">
        <f t="shared" ref="Z1219:Z1282" si="568">IF(K1219=7, IF(F1219&gt;0, 1, ""), "")</f>
        <v/>
      </c>
      <c r="AA1219" s="194" t="str">
        <f t="shared" ref="AA1219:AA1282" si="569">IF(K1219=8, IF(H1219&gt;0, H1219, ""), "")</f>
        <v/>
      </c>
      <c r="AB1219" s="194" t="str">
        <f t="shared" ref="AB1219:AB1282" si="570">IF(K1219=8, IF(F1219&gt;0, 1, ""), "")</f>
        <v/>
      </c>
      <c r="AC1219" s="194" t="str">
        <f t="shared" ref="AC1219:AC1282" si="571">IF(K1219=9, IF(H1219&gt;0, H1219, ""), "")</f>
        <v/>
      </c>
      <c r="AD1219" s="194" t="str">
        <f t="shared" ref="AD1219:AD1282" si="572">IF(K1219=9, IF(F1219&gt;0, 1, ""), "")</f>
        <v/>
      </c>
      <c r="AE1219" s="194" t="str">
        <f t="shared" ref="AE1219:AE1282" si="573">IF(K1219=10, IF(H1219&gt;0, H1219, ""), "")</f>
        <v/>
      </c>
      <c r="AF1219" s="194" t="str">
        <f t="shared" ref="AF1219:AF1282" si="574">IF(K1219=10, IF(F1219&gt;0, 1, ""), "")</f>
        <v/>
      </c>
      <c r="AG1219" s="194" t="str">
        <f t="shared" ref="AG1219:AG1282" si="575">IF(K1219=11, IF(H1219&gt;0, H1219, ""), "")</f>
        <v/>
      </c>
      <c r="AH1219" s="194" t="str">
        <f t="shared" ref="AH1219:AH1282" si="576">IF(K1219=11, IF(F1219&gt;0, 1, ""), "")</f>
        <v/>
      </c>
      <c r="AI1219" s="194" t="str">
        <f t="shared" ref="AI1219:AI1282" si="577">IF(K1219=12, IF(H1219&gt;0, H1219, ""), "")</f>
        <v/>
      </c>
      <c r="AJ1219" s="194" t="str">
        <f t="shared" ref="AJ1219:AJ1282" si="578">IF(K1219=12, IF(F1219&gt;0, 1, ""), "")</f>
        <v/>
      </c>
    </row>
    <row r="1220" spans="1:36" x14ac:dyDescent="0.5">
      <c r="A1220" s="226">
        <v>1218</v>
      </c>
      <c r="C1220" s="15" t="s">
        <v>2841</v>
      </c>
      <c r="D1220" s="16" t="s">
        <v>1049</v>
      </c>
      <c r="E1220" s="26"/>
      <c r="F1220" s="28"/>
      <c r="G1220" s="17" t="str">
        <f t="shared" ca="1" si="554"/>
        <v/>
      </c>
      <c r="H1220" s="28"/>
      <c r="I1220" s="28"/>
      <c r="J1220" s="30"/>
      <c r="K1220" s="189">
        <f t="shared" si="553"/>
        <v>0</v>
      </c>
      <c r="L1220" s="26"/>
      <c r="M1220" s="194" t="str">
        <f t="shared" si="555"/>
        <v/>
      </c>
      <c r="N1220" s="194" t="str">
        <f t="shared" si="556"/>
        <v/>
      </c>
      <c r="O1220" s="194" t="str">
        <f t="shared" si="557"/>
        <v/>
      </c>
      <c r="P1220" s="194" t="str">
        <f t="shared" si="558"/>
        <v/>
      </c>
      <c r="Q1220" s="194" t="str">
        <f t="shared" si="559"/>
        <v/>
      </c>
      <c r="R1220" s="194" t="str">
        <f t="shared" si="560"/>
        <v/>
      </c>
      <c r="S1220" s="194" t="str">
        <f t="shared" si="561"/>
        <v/>
      </c>
      <c r="T1220" s="194" t="str">
        <f t="shared" si="562"/>
        <v/>
      </c>
      <c r="U1220" s="194" t="str">
        <f t="shared" si="563"/>
        <v/>
      </c>
      <c r="V1220" s="194" t="str">
        <f t="shared" si="564"/>
        <v/>
      </c>
      <c r="W1220" s="194" t="str">
        <f t="shared" si="565"/>
        <v/>
      </c>
      <c r="X1220" s="194" t="str">
        <f t="shared" si="566"/>
        <v/>
      </c>
      <c r="Y1220" s="194" t="str">
        <f t="shared" si="567"/>
        <v/>
      </c>
      <c r="Z1220" s="194" t="str">
        <f t="shared" si="568"/>
        <v/>
      </c>
      <c r="AA1220" s="194" t="str">
        <f t="shared" si="569"/>
        <v/>
      </c>
      <c r="AB1220" s="194" t="str">
        <f t="shared" si="570"/>
        <v/>
      </c>
      <c r="AC1220" s="194" t="str">
        <f t="shared" si="571"/>
        <v/>
      </c>
      <c r="AD1220" s="194" t="str">
        <f t="shared" si="572"/>
        <v/>
      </c>
      <c r="AE1220" s="194" t="str">
        <f t="shared" si="573"/>
        <v/>
      </c>
      <c r="AF1220" s="194" t="str">
        <f t="shared" si="574"/>
        <v/>
      </c>
      <c r="AG1220" s="194" t="str">
        <f t="shared" si="575"/>
        <v/>
      </c>
      <c r="AH1220" s="194" t="str">
        <f t="shared" si="576"/>
        <v/>
      </c>
      <c r="AI1220" s="194" t="str">
        <f t="shared" si="577"/>
        <v/>
      </c>
      <c r="AJ1220" s="194" t="str">
        <f t="shared" si="578"/>
        <v/>
      </c>
    </row>
    <row r="1221" spans="1:36" x14ac:dyDescent="0.5">
      <c r="A1221" s="226">
        <v>1219</v>
      </c>
      <c r="C1221" s="15" t="s">
        <v>2842</v>
      </c>
      <c r="D1221" s="16" t="s">
        <v>1050</v>
      </c>
      <c r="E1221" s="26"/>
      <c r="F1221" s="28"/>
      <c r="G1221" s="17" t="str">
        <f t="shared" ca="1" si="554"/>
        <v/>
      </c>
      <c r="H1221" s="28"/>
      <c r="I1221" s="28"/>
      <c r="J1221" s="30"/>
      <c r="K1221" s="189">
        <f t="shared" si="553"/>
        <v>0</v>
      </c>
      <c r="L1221" s="26"/>
      <c r="M1221" s="194" t="str">
        <f t="shared" si="555"/>
        <v/>
      </c>
      <c r="N1221" s="194" t="str">
        <f t="shared" si="556"/>
        <v/>
      </c>
      <c r="O1221" s="194" t="str">
        <f t="shared" si="557"/>
        <v/>
      </c>
      <c r="P1221" s="194" t="str">
        <f t="shared" si="558"/>
        <v/>
      </c>
      <c r="Q1221" s="194" t="str">
        <f t="shared" si="559"/>
        <v/>
      </c>
      <c r="R1221" s="194" t="str">
        <f t="shared" si="560"/>
        <v/>
      </c>
      <c r="S1221" s="194" t="str">
        <f t="shared" si="561"/>
        <v/>
      </c>
      <c r="T1221" s="194" t="str">
        <f t="shared" si="562"/>
        <v/>
      </c>
      <c r="U1221" s="194" t="str">
        <f t="shared" si="563"/>
        <v/>
      </c>
      <c r="V1221" s="194" t="str">
        <f t="shared" si="564"/>
        <v/>
      </c>
      <c r="W1221" s="194" t="str">
        <f t="shared" si="565"/>
        <v/>
      </c>
      <c r="X1221" s="194" t="str">
        <f t="shared" si="566"/>
        <v/>
      </c>
      <c r="Y1221" s="194" t="str">
        <f t="shared" si="567"/>
        <v/>
      </c>
      <c r="Z1221" s="194" t="str">
        <f t="shared" si="568"/>
        <v/>
      </c>
      <c r="AA1221" s="194" t="str">
        <f t="shared" si="569"/>
        <v/>
      </c>
      <c r="AB1221" s="194" t="str">
        <f t="shared" si="570"/>
        <v/>
      </c>
      <c r="AC1221" s="194" t="str">
        <f t="shared" si="571"/>
        <v/>
      </c>
      <c r="AD1221" s="194" t="str">
        <f t="shared" si="572"/>
        <v/>
      </c>
      <c r="AE1221" s="194" t="str">
        <f t="shared" si="573"/>
        <v/>
      </c>
      <c r="AF1221" s="194" t="str">
        <f t="shared" si="574"/>
        <v/>
      </c>
      <c r="AG1221" s="194" t="str">
        <f t="shared" si="575"/>
        <v/>
      </c>
      <c r="AH1221" s="194" t="str">
        <f t="shared" si="576"/>
        <v/>
      </c>
      <c r="AI1221" s="194" t="str">
        <f t="shared" si="577"/>
        <v/>
      </c>
      <c r="AJ1221" s="194" t="str">
        <f t="shared" si="578"/>
        <v/>
      </c>
    </row>
    <row r="1222" spans="1:36" x14ac:dyDescent="0.5">
      <c r="A1222" s="226">
        <v>1220</v>
      </c>
      <c r="C1222" s="15" t="s">
        <v>2843</v>
      </c>
      <c r="D1222" s="16" t="s">
        <v>1051</v>
      </c>
      <c r="E1222" s="26"/>
      <c r="F1222" s="28"/>
      <c r="G1222" s="17" t="str">
        <f t="shared" ca="1" si="554"/>
        <v/>
      </c>
      <c r="H1222" s="28"/>
      <c r="I1222" s="28"/>
      <c r="J1222" s="30"/>
      <c r="K1222" s="189">
        <f t="shared" si="553"/>
        <v>0</v>
      </c>
      <c r="L1222" s="26"/>
      <c r="M1222" s="194" t="str">
        <f t="shared" si="555"/>
        <v/>
      </c>
      <c r="N1222" s="194" t="str">
        <f t="shared" si="556"/>
        <v/>
      </c>
      <c r="O1222" s="194" t="str">
        <f t="shared" si="557"/>
        <v/>
      </c>
      <c r="P1222" s="194" t="str">
        <f t="shared" si="558"/>
        <v/>
      </c>
      <c r="Q1222" s="194" t="str">
        <f t="shared" si="559"/>
        <v/>
      </c>
      <c r="R1222" s="194" t="str">
        <f t="shared" si="560"/>
        <v/>
      </c>
      <c r="S1222" s="194" t="str">
        <f t="shared" si="561"/>
        <v/>
      </c>
      <c r="T1222" s="194" t="str">
        <f t="shared" si="562"/>
        <v/>
      </c>
      <c r="U1222" s="194" t="str">
        <f t="shared" si="563"/>
        <v/>
      </c>
      <c r="V1222" s="194" t="str">
        <f t="shared" si="564"/>
        <v/>
      </c>
      <c r="W1222" s="194" t="str">
        <f t="shared" si="565"/>
        <v/>
      </c>
      <c r="X1222" s="194" t="str">
        <f t="shared" si="566"/>
        <v/>
      </c>
      <c r="Y1222" s="194" t="str">
        <f t="shared" si="567"/>
        <v/>
      </c>
      <c r="Z1222" s="194" t="str">
        <f t="shared" si="568"/>
        <v/>
      </c>
      <c r="AA1222" s="194" t="str">
        <f t="shared" si="569"/>
        <v/>
      </c>
      <c r="AB1222" s="194" t="str">
        <f t="shared" si="570"/>
        <v/>
      </c>
      <c r="AC1222" s="194" t="str">
        <f t="shared" si="571"/>
        <v/>
      </c>
      <c r="AD1222" s="194" t="str">
        <f t="shared" si="572"/>
        <v/>
      </c>
      <c r="AE1222" s="194" t="str">
        <f t="shared" si="573"/>
        <v/>
      </c>
      <c r="AF1222" s="194" t="str">
        <f t="shared" si="574"/>
        <v/>
      </c>
      <c r="AG1222" s="194" t="str">
        <f t="shared" si="575"/>
        <v/>
      </c>
      <c r="AH1222" s="194" t="str">
        <f t="shared" si="576"/>
        <v/>
      </c>
      <c r="AI1222" s="194" t="str">
        <f t="shared" si="577"/>
        <v/>
      </c>
      <c r="AJ1222" s="194" t="str">
        <f t="shared" si="578"/>
        <v/>
      </c>
    </row>
    <row r="1223" spans="1:36" x14ac:dyDescent="0.5">
      <c r="A1223" s="226">
        <v>1221</v>
      </c>
      <c r="C1223" s="15" t="s">
        <v>2830</v>
      </c>
      <c r="D1223" s="16" t="s">
        <v>1038</v>
      </c>
      <c r="E1223" s="26"/>
      <c r="F1223" s="28"/>
      <c r="G1223" s="17" t="str">
        <f t="shared" ca="1" si="554"/>
        <v/>
      </c>
      <c r="H1223" s="28"/>
      <c r="I1223" s="28"/>
      <c r="J1223" s="30"/>
      <c r="K1223" s="189">
        <f t="shared" si="553"/>
        <v>0</v>
      </c>
      <c r="L1223" s="26"/>
      <c r="M1223" s="194" t="str">
        <f t="shared" si="555"/>
        <v/>
      </c>
      <c r="N1223" s="194" t="str">
        <f t="shared" si="556"/>
        <v/>
      </c>
      <c r="O1223" s="194" t="str">
        <f t="shared" si="557"/>
        <v/>
      </c>
      <c r="P1223" s="194" t="str">
        <f t="shared" si="558"/>
        <v/>
      </c>
      <c r="Q1223" s="194" t="str">
        <f t="shared" si="559"/>
        <v/>
      </c>
      <c r="R1223" s="194" t="str">
        <f t="shared" si="560"/>
        <v/>
      </c>
      <c r="S1223" s="194" t="str">
        <f t="shared" si="561"/>
        <v/>
      </c>
      <c r="T1223" s="194" t="str">
        <f t="shared" si="562"/>
        <v/>
      </c>
      <c r="U1223" s="194" t="str">
        <f t="shared" si="563"/>
        <v/>
      </c>
      <c r="V1223" s="194" t="str">
        <f t="shared" si="564"/>
        <v/>
      </c>
      <c r="W1223" s="194" t="str">
        <f t="shared" si="565"/>
        <v/>
      </c>
      <c r="X1223" s="194" t="str">
        <f t="shared" si="566"/>
        <v/>
      </c>
      <c r="Y1223" s="194" t="str">
        <f t="shared" si="567"/>
        <v/>
      </c>
      <c r="Z1223" s="194" t="str">
        <f t="shared" si="568"/>
        <v/>
      </c>
      <c r="AA1223" s="194" t="str">
        <f t="shared" si="569"/>
        <v/>
      </c>
      <c r="AB1223" s="194" t="str">
        <f t="shared" si="570"/>
        <v/>
      </c>
      <c r="AC1223" s="194" t="str">
        <f t="shared" si="571"/>
        <v/>
      </c>
      <c r="AD1223" s="194" t="str">
        <f t="shared" si="572"/>
        <v/>
      </c>
      <c r="AE1223" s="194" t="str">
        <f t="shared" si="573"/>
        <v/>
      </c>
      <c r="AF1223" s="194" t="str">
        <f t="shared" si="574"/>
        <v/>
      </c>
      <c r="AG1223" s="194" t="str">
        <f t="shared" si="575"/>
        <v/>
      </c>
      <c r="AH1223" s="194" t="str">
        <f t="shared" si="576"/>
        <v/>
      </c>
      <c r="AI1223" s="194" t="str">
        <f t="shared" si="577"/>
        <v/>
      </c>
      <c r="AJ1223" s="194" t="str">
        <f t="shared" si="578"/>
        <v/>
      </c>
    </row>
    <row r="1224" spans="1:36" x14ac:dyDescent="0.5">
      <c r="A1224" s="226">
        <v>1222</v>
      </c>
      <c r="C1224" s="15" t="s">
        <v>2845</v>
      </c>
      <c r="D1224" s="16" t="s">
        <v>1053</v>
      </c>
      <c r="E1224" s="26"/>
      <c r="F1224" s="28"/>
      <c r="G1224" s="17" t="str">
        <f t="shared" ca="1" si="554"/>
        <v/>
      </c>
      <c r="H1224" s="28"/>
      <c r="I1224" s="28"/>
      <c r="J1224" s="30"/>
      <c r="K1224" s="189">
        <f t="shared" si="553"/>
        <v>0</v>
      </c>
      <c r="L1224" s="26"/>
      <c r="M1224" s="194" t="str">
        <f t="shared" si="555"/>
        <v/>
      </c>
      <c r="N1224" s="194" t="str">
        <f t="shared" si="556"/>
        <v/>
      </c>
      <c r="O1224" s="194" t="str">
        <f t="shared" si="557"/>
        <v/>
      </c>
      <c r="P1224" s="194" t="str">
        <f t="shared" si="558"/>
        <v/>
      </c>
      <c r="Q1224" s="194" t="str">
        <f t="shared" si="559"/>
        <v/>
      </c>
      <c r="R1224" s="194" t="str">
        <f t="shared" si="560"/>
        <v/>
      </c>
      <c r="S1224" s="194" t="str">
        <f t="shared" si="561"/>
        <v/>
      </c>
      <c r="T1224" s="194" t="str">
        <f t="shared" si="562"/>
        <v/>
      </c>
      <c r="U1224" s="194" t="str">
        <f t="shared" si="563"/>
        <v/>
      </c>
      <c r="V1224" s="194" t="str">
        <f t="shared" si="564"/>
        <v/>
      </c>
      <c r="W1224" s="194" t="str">
        <f t="shared" si="565"/>
        <v/>
      </c>
      <c r="X1224" s="194" t="str">
        <f t="shared" si="566"/>
        <v/>
      </c>
      <c r="Y1224" s="194" t="str">
        <f t="shared" si="567"/>
        <v/>
      </c>
      <c r="Z1224" s="194" t="str">
        <f t="shared" si="568"/>
        <v/>
      </c>
      <c r="AA1224" s="194" t="str">
        <f t="shared" si="569"/>
        <v/>
      </c>
      <c r="AB1224" s="194" t="str">
        <f t="shared" si="570"/>
        <v/>
      </c>
      <c r="AC1224" s="194" t="str">
        <f t="shared" si="571"/>
        <v/>
      </c>
      <c r="AD1224" s="194" t="str">
        <f t="shared" si="572"/>
        <v/>
      </c>
      <c r="AE1224" s="194" t="str">
        <f t="shared" si="573"/>
        <v/>
      </c>
      <c r="AF1224" s="194" t="str">
        <f t="shared" si="574"/>
        <v/>
      </c>
      <c r="AG1224" s="194" t="str">
        <f t="shared" si="575"/>
        <v/>
      </c>
      <c r="AH1224" s="194" t="str">
        <f t="shared" si="576"/>
        <v/>
      </c>
      <c r="AI1224" s="194" t="str">
        <f t="shared" si="577"/>
        <v/>
      </c>
      <c r="AJ1224" s="194" t="str">
        <f t="shared" si="578"/>
        <v/>
      </c>
    </row>
    <row r="1225" spans="1:36" x14ac:dyDescent="0.5">
      <c r="A1225" s="226">
        <v>1223</v>
      </c>
      <c r="C1225" s="15" t="s">
        <v>2846</v>
      </c>
      <c r="D1225" s="16" t="s">
        <v>1054</v>
      </c>
      <c r="E1225" s="26"/>
      <c r="F1225" s="28"/>
      <c r="G1225" s="17" t="str">
        <f t="shared" ca="1" si="554"/>
        <v/>
      </c>
      <c r="H1225" s="28"/>
      <c r="I1225" s="28"/>
      <c r="J1225" s="30"/>
      <c r="K1225" s="189">
        <f t="shared" si="553"/>
        <v>0</v>
      </c>
      <c r="L1225" s="26"/>
      <c r="M1225" s="194" t="str">
        <f t="shared" si="555"/>
        <v/>
      </c>
      <c r="N1225" s="194" t="str">
        <f t="shared" si="556"/>
        <v/>
      </c>
      <c r="O1225" s="194" t="str">
        <f t="shared" si="557"/>
        <v/>
      </c>
      <c r="P1225" s="194" t="str">
        <f t="shared" si="558"/>
        <v/>
      </c>
      <c r="Q1225" s="194" t="str">
        <f t="shared" si="559"/>
        <v/>
      </c>
      <c r="R1225" s="194" t="str">
        <f t="shared" si="560"/>
        <v/>
      </c>
      <c r="S1225" s="194" t="str">
        <f t="shared" si="561"/>
        <v/>
      </c>
      <c r="T1225" s="194" t="str">
        <f t="shared" si="562"/>
        <v/>
      </c>
      <c r="U1225" s="194" t="str">
        <f t="shared" si="563"/>
        <v/>
      </c>
      <c r="V1225" s="194" t="str">
        <f t="shared" si="564"/>
        <v/>
      </c>
      <c r="W1225" s="194" t="str">
        <f t="shared" si="565"/>
        <v/>
      </c>
      <c r="X1225" s="194" t="str">
        <f t="shared" si="566"/>
        <v/>
      </c>
      <c r="Y1225" s="194" t="str">
        <f t="shared" si="567"/>
        <v/>
      </c>
      <c r="Z1225" s="194" t="str">
        <f t="shared" si="568"/>
        <v/>
      </c>
      <c r="AA1225" s="194" t="str">
        <f t="shared" si="569"/>
        <v/>
      </c>
      <c r="AB1225" s="194" t="str">
        <f t="shared" si="570"/>
        <v/>
      </c>
      <c r="AC1225" s="194" t="str">
        <f t="shared" si="571"/>
        <v/>
      </c>
      <c r="AD1225" s="194" t="str">
        <f t="shared" si="572"/>
        <v/>
      </c>
      <c r="AE1225" s="194" t="str">
        <f t="shared" si="573"/>
        <v/>
      </c>
      <c r="AF1225" s="194" t="str">
        <f t="shared" si="574"/>
        <v/>
      </c>
      <c r="AG1225" s="194" t="str">
        <f t="shared" si="575"/>
        <v/>
      </c>
      <c r="AH1225" s="194" t="str">
        <f t="shared" si="576"/>
        <v/>
      </c>
      <c r="AI1225" s="194" t="str">
        <f t="shared" si="577"/>
        <v/>
      </c>
      <c r="AJ1225" s="194" t="str">
        <f t="shared" si="578"/>
        <v/>
      </c>
    </row>
    <row r="1226" spans="1:36" x14ac:dyDescent="0.5">
      <c r="A1226" s="226">
        <v>1224</v>
      </c>
      <c r="C1226" s="15" t="s">
        <v>2847</v>
      </c>
      <c r="D1226" s="16" t="s">
        <v>1055</v>
      </c>
      <c r="E1226" s="26"/>
      <c r="F1226" s="28"/>
      <c r="G1226" s="17" t="str">
        <f t="shared" ca="1" si="554"/>
        <v/>
      </c>
      <c r="H1226" s="28"/>
      <c r="I1226" s="28"/>
      <c r="J1226" s="30"/>
      <c r="K1226" s="189">
        <f t="shared" si="553"/>
        <v>0</v>
      </c>
      <c r="L1226" s="26"/>
      <c r="M1226" s="194" t="str">
        <f t="shared" si="555"/>
        <v/>
      </c>
      <c r="N1226" s="194" t="str">
        <f t="shared" si="556"/>
        <v/>
      </c>
      <c r="O1226" s="194" t="str">
        <f t="shared" si="557"/>
        <v/>
      </c>
      <c r="P1226" s="194" t="str">
        <f t="shared" si="558"/>
        <v/>
      </c>
      <c r="Q1226" s="194" t="str">
        <f t="shared" si="559"/>
        <v/>
      </c>
      <c r="R1226" s="194" t="str">
        <f t="shared" si="560"/>
        <v/>
      </c>
      <c r="S1226" s="194" t="str">
        <f t="shared" si="561"/>
        <v/>
      </c>
      <c r="T1226" s="194" t="str">
        <f t="shared" si="562"/>
        <v/>
      </c>
      <c r="U1226" s="194" t="str">
        <f t="shared" si="563"/>
        <v/>
      </c>
      <c r="V1226" s="194" t="str">
        <f t="shared" si="564"/>
        <v/>
      </c>
      <c r="W1226" s="194" t="str">
        <f t="shared" si="565"/>
        <v/>
      </c>
      <c r="X1226" s="194" t="str">
        <f t="shared" si="566"/>
        <v/>
      </c>
      <c r="Y1226" s="194" t="str">
        <f t="shared" si="567"/>
        <v/>
      </c>
      <c r="Z1226" s="194" t="str">
        <f t="shared" si="568"/>
        <v/>
      </c>
      <c r="AA1226" s="194" t="str">
        <f t="shared" si="569"/>
        <v/>
      </c>
      <c r="AB1226" s="194" t="str">
        <f t="shared" si="570"/>
        <v/>
      </c>
      <c r="AC1226" s="194" t="str">
        <f t="shared" si="571"/>
        <v/>
      </c>
      <c r="AD1226" s="194" t="str">
        <f t="shared" si="572"/>
        <v/>
      </c>
      <c r="AE1226" s="194" t="str">
        <f t="shared" si="573"/>
        <v/>
      </c>
      <c r="AF1226" s="194" t="str">
        <f t="shared" si="574"/>
        <v/>
      </c>
      <c r="AG1226" s="194" t="str">
        <f t="shared" si="575"/>
        <v/>
      </c>
      <c r="AH1226" s="194" t="str">
        <f t="shared" si="576"/>
        <v/>
      </c>
      <c r="AI1226" s="194" t="str">
        <f t="shared" si="577"/>
        <v/>
      </c>
      <c r="AJ1226" s="194" t="str">
        <f t="shared" si="578"/>
        <v/>
      </c>
    </row>
    <row r="1227" spans="1:36" x14ac:dyDescent="0.5">
      <c r="A1227" s="226">
        <v>1225</v>
      </c>
      <c r="C1227" s="15" t="s">
        <v>2848</v>
      </c>
      <c r="D1227" s="16" t="s">
        <v>1056</v>
      </c>
      <c r="E1227" s="26"/>
      <c r="F1227" s="28"/>
      <c r="G1227" s="17" t="str">
        <f t="shared" ca="1" si="554"/>
        <v/>
      </c>
      <c r="H1227" s="28"/>
      <c r="I1227" s="28"/>
      <c r="J1227" s="30"/>
      <c r="K1227" s="189">
        <f t="shared" si="553"/>
        <v>0</v>
      </c>
      <c r="L1227" s="26"/>
      <c r="M1227" s="194" t="str">
        <f t="shared" si="555"/>
        <v/>
      </c>
      <c r="N1227" s="194" t="str">
        <f t="shared" si="556"/>
        <v/>
      </c>
      <c r="O1227" s="194" t="str">
        <f t="shared" si="557"/>
        <v/>
      </c>
      <c r="P1227" s="194" t="str">
        <f t="shared" si="558"/>
        <v/>
      </c>
      <c r="Q1227" s="194" t="str">
        <f t="shared" si="559"/>
        <v/>
      </c>
      <c r="R1227" s="194" t="str">
        <f t="shared" si="560"/>
        <v/>
      </c>
      <c r="S1227" s="194" t="str">
        <f t="shared" si="561"/>
        <v/>
      </c>
      <c r="T1227" s="194" t="str">
        <f t="shared" si="562"/>
        <v/>
      </c>
      <c r="U1227" s="194" t="str">
        <f t="shared" si="563"/>
        <v/>
      </c>
      <c r="V1227" s="194" t="str">
        <f t="shared" si="564"/>
        <v/>
      </c>
      <c r="W1227" s="194" t="str">
        <f t="shared" si="565"/>
        <v/>
      </c>
      <c r="X1227" s="194" t="str">
        <f t="shared" si="566"/>
        <v/>
      </c>
      <c r="Y1227" s="194" t="str">
        <f t="shared" si="567"/>
        <v/>
      </c>
      <c r="Z1227" s="194" t="str">
        <f t="shared" si="568"/>
        <v/>
      </c>
      <c r="AA1227" s="194" t="str">
        <f t="shared" si="569"/>
        <v/>
      </c>
      <c r="AB1227" s="194" t="str">
        <f t="shared" si="570"/>
        <v/>
      </c>
      <c r="AC1227" s="194" t="str">
        <f t="shared" si="571"/>
        <v/>
      </c>
      <c r="AD1227" s="194" t="str">
        <f t="shared" si="572"/>
        <v/>
      </c>
      <c r="AE1227" s="194" t="str">
        <f t="shared" si="573"/>
        <v/>
      </c>
      <c r="AF1227" s="194" t="str">
        <f t="shared" si="574"/>
        <v/>
      </c>
      <c r="AG1227" s="194" t="str">
        <f t="shared" si="575"/>
        <v/>
      </c>
      <c r="AH1227" s="194" t="str">
        <f t="shared" si="576"/>
        <v/>
      </c>
      <c r="AI1227" s="194" t="str">
        <f t="shared" si="577"/>
        <v/>
      </c>
      <c r="AJ1227" s="194" t="str">
        <f t="shared" si="578"/>
        <v/>
      </c>
    </row>
    <row r="1228" spans="1:36" x14ac:dyDescent="0.5">
      <c r="A1228" s="226">
        <v>1226</v>
      </c>
      <c r="C1228" s="15" t="s">
        <v>2844</v>
      </c>
      <c r="D1228" s="16" t="s">
        <v>1052</v>
      </c>
      <c r="E1228" s="26"/>
      <c r="F1228" s="28"/>
      <c r="G1228" s="17" t="str">
        <f t="shared" ca="1" si="554"/>
        <v/>
      </c>
      <c r="H1228" s="28"/>
      <c r="I1228" s="28"/>
      <c r="J1228" s="30"/>
      <c r="K1228" s="189">
        <f t="shared" si="553"/>
        <v>0</v>
      </c>
      <c r="L1228" s="26"/>
      <c r="M1228" s="194" t="str">
        <f t="shared" si="555"/>
        <v/>
      </c>
      <c r="N1228" s="194" t="str">
        <f t="shared" si="556"/>
        <v/>
      </c>
      <c r="O1228" s="194" t="str">
        <f t="shared" si="557"/>
        <v/>
      </c>
      <c r="P1228" s="194" t="str">
        <f t="shared" si="558"/>
        <v/>
      </c>
      <c r="Q1228" s="194" t="str">
        <f t="shared" si="559"/>
        <v/>
      </c>
      <c r="R1228" s="194" t="str">
        <f t="shared" si="560"/>
        <v/>
      </c>
      <c r="S1228" s="194" t="str">
        <f t="shared" si="561"/>
        <v/>
      </c>
      <c r="T1228" s="194" t="str">
        <f t="shared" si="562"/>
        <v/>
      </c>
      <c r="U1228" s="194" t="str">
        <f t="shared" si="563"/>
        <v/>
      </c>
      <c r="V1228" s="194" t="str">
        <f t="shared" si="564"/>
        <v/>
      </c>
      <c r="W1228" s="194" t="str">
        <f t="shared" si="565"/>
        <v/>
      </c>
      <c r="X1228" s="194" t="str">
        <f t="shared" si="566"/>
        <v/>
      </c>
      <c r="Y1228" s="194" t="str">
        <f t="shared" si="567"/>
        <v/>
      </c>
      <c r="Z1228" s="194" t="str">
        <f t="shared" si="568"/>
        <v/>
      </c>
      <c r="AA1228" s="194" t="str">
        <f t="shared" si="569"/>
        <v/>
      </c>
      <c r="AB1228" s="194" t="str">
        <f t="shared" si="570"/>
        <v/>
      </c>
      <c r="AC1228" s="194" t="str">
        <f t="shared" si="571"/>
        <v/>
      </c>
      <c r="AD1228" s="194" t="str">
        <f t="shared" si="572"/>
        <v/>
      </c>
      <c r="AE1228" s="194" t="str">
        <f t="shared" si="573"/>
        <v/>
      </c>
      <c r="AF1228" s="194" t="str">
        <f t="shared" si="574"/>
        <v/>
      </c>
      <c r="AG1228" s="194" t="str">
        <f t="shared" si="575"/>
        <v/>
      </c>
      <c r="AH1228" s="194" t="str">
        <f t="shared" si="576"/>
        <v/>
      </c>
      <c r="AI1228" s="194" t="str">
        <f t="shared" si="577"/>
        <v/>
      </c>
      <c r="AJ1228" s="194" t="str">
        <f t="shared" si="578"/>
        <v/>
      </c>
    </row>
    <row r="1229" spans="1:36" x14ac:dyDescent="0.5">
      <c r="A1229" s="226">
        <v>1227</v>
      </c>
      <c r="C1229" s="15" t="s">
        <v>2850</v>
      </c>
      <c r="D1229" s="16" t="s">
        <v>1058</v>
      </c>
      <c r="E1229" s="26"/>
      <c r="F1229" s="28"/>
      <c r="G1229" s="17" t="str">
        <f t="shared" ca="1" si="554"/>
        <v/>
      </c>
      <c r="H1229" s="28"/>
      <c r="I1229" s="28"/>
      <c r="J1229" s="30"/>
      <c r="K1229" s="189">
        <f t="shared" si="553"/>
        <v>0</v>
      </c>
      <c r="L1229" s="26"/>
      <c r="M1229" s="194" t="str">
        <f t="shared" si="555"/>
        <v/>
      </c>
      <c r="N1229" s="194" t="str">
        <f t="shared" si="556"/>
        <v/>
      </c>
      <c r="O1229" s="194" t="str">
        <f t="shared" si="557"/>
        <v/>
      </c>
      <c r="P1229" s="194" t="str">
        <f t="shared" si="558"/>
        <v/>
      </c>
      <c r="Q1229" s="194" t="str">
        <f t="shared" si="559"/>
        <v/>
      </c>
      <c r="R1229" s="194" t="str">
        <f t="shared" si="560"/>
        <v/>
      </c>
      <c r="S1229" s="194" t="str">
        <f t="shared" si="561"/>
        <v/>
      </c>
      <c r="T1229" s="194" t="str">
        <f t="shared" si="562"/>
        <v/>
      </c>
      <c r="U1229" s="194" t="str">
        <f t="shared" si="563"/>
        <v/>
      </c>
      <c r="V1229" s="194" t="str">
        <f t="shared" si="564"/>
        <v/>
      </c>
      <c r="W1229" s="194" t="str">
        <f t="shared" si="565"/>
        <v/>
      </c>
      <c r="X1229" s="194" t="str">
        <f t="shared" si="566"/>
        <v/>
      </c>
      <c r="Y1229" s="194" t="str">
        <f t="shared" si="567"/>
        <v/>
      </c>
      <c r="Z1229" s="194" t="str">
        <f t="shared" si="568"/>
        <v/>
      </c>
      <c r="AA1229" s="194" t="str">
        <f t="shared" si="569"/>
        <v/>
      </c>
      <c r="AB1229" s="194" t="str">
        <f t="shared" si="570"/>
        <v/>
      </c>
      <c r="AC1229" s="194" t="str">
        <f t="shared" si="571"/>
        <v/>
      </c>
      <c r="AD1229" s="194" t="str">
        <f t="shared" si="572"/>
        <v/>
      </c>
      <c r="AE1229" s="194" t="str">
        <f t="shared" si="573"/>
        <v/>
      </c>
      <c r="AF1229" s="194" t="str">
        <f t="shared" si="574"/>
        <v/>
      </c>
      <c r="AG1229" s="194" t="str">
        <f t="shared" si="575"/>
        <v/>
      </c>
      <c r="AH1229" s="194" t="str">
        <f t="shared" si="576"/>
        <v/>
      </c>
      <c r="AI1229" s="194" t="str">
        <f t="shared" si="577"/>
        <v/>
      </c>
      <c r="AJ1229" s="194" t="str">
        <f t="shared" si="578"/>
        <v/>
      </c>
    </row>
    <row r="1230" spans="1:36" x14ac:dyDescent="0.5">
      <c r="A1230" s="226">
        <v>1228</v>
      </c>
      <c r="C1230" s="15" t="s">
        <v>2851</v>
      </c>
      <c r="D1230" s="16" t="s">
        <v>1059</v>
      </c>
      <c r="E1230" s="26"/>
      <c r="F1230" s="28"/>
      <c r="G1230" s="17" t="str">
        <f t="shared" ca="1" si="554"/>
        <v/>
      </c>
      <c r="H1230" s="28"/>
      <c r="I1230" s="28"/>
      <c r="J1230" s="30"/>
      <c r="K1230" s="189">
        <f t="shared" si="553"/>
        <v>0</v>
      </c>
      <c r="L1230" s="26"/>
      <c r="M1230" s="194" t="str">
        <f t="shared" si="555"/>
        <v/>
      </c>
      <c r="N1230" s="194" t="str">
        <f t="shared" si="556"/>
        <v/>
      </c>
      <c r="O1230" s="194" t="str">
        <f t="shared" si="557"/>
        <v/>
      </c>
      <c r="P1230" s="194" t="str">
        <f t="shared" si="558"/>
        <v/>
      </c>
      <c r="Q1230" s="194" t="str">
        <f t="shared" si="559"/>
        <v/>
      </c>
      <c r="R1230" s="194" t="str">
        <f t="shared" si="560"/>
        <v/>
      </c>
      <c r="S1230" s="194" t="str">
        <f t="shared" si="561"/>
        <v/>
      </c>
      <c r="T1230" s="194" t="str">
        <f t="shared" si="562"/>
        <v/>
      </c>
      <c r="U1230" s="194" t="str">
        <f t="shared" si="563"/>
        <v/>
      </c>
      <c r="V1230" s="194" t="str">
        <f t="shared" si="564"/>
        <v/>
      </c>
      <c r="W1230" s="194" t="str">
        <f t="shared" si="565"/>
        <v/>
      </c>
      <c r="X1230" s="194" t="str">
        <f t="shared" si="566"/>
        <v/>
      </c>
      <c r="Y1230" s="194" t="str">
        <f t="shared" si="567"/>
        <v/>
      </c>
      <c r="Z1230" s="194" t="str">
        <f t="shared" si="568"/>
        <v/>
      </c>
      <c r="AA1230" s="194" t="str">
        <f t="shared" si="569"/>
        <v/>
      </c>
      <c r="AB1230" s="194" t="str">
        <f t="shared" si="570"/>
        <v/>
      </c>
      <c r="AC1230" s="194" t="str">
        <f t="shared" si="571"/>
        <v/>
      </c>
      <c r="AD1230" s="194" t="str">
        <f t="shared" si="572"/>
        <v/>
      </c>
      <c r="AE1230" s="194" t="str">
        <f t="shared" si="573"/>
        <v/>
      </c>
      <c r="AF1230" s="194" t="str">
        <f t="shared" si="574"/>
        <v/>
      </c>
      <c r="AG1230" s="194" t="str">
        <f t="shared" si="575"/>
        <v/>
      </c>
      <c r="AH1230" s="194" t="str">
        <f t="shared" si="576"/>
        <v/>
      </c>
      <c r="AI1230" s="194" t="str">
        <f t="shared" si="577"/>
        <v/>
      </c>
      <c r="AJ1230" s="194" t="str">
        <f t="shared" si="578"/>
        <v/>
      </c>
    </row>
    <row r="1231" spans="1:36" x14ac:dyDescent="0.5">
      <c r="A1231" s="226">
        <v>1229</v>
      </c>
      <c r="C1231" s="15" t="s">
        <v>2852</v>
      </c>
      <c r="D1231" s="16" t="s">
        <v>1060</v>
      </c>
      <c r="E1231" s="26"/>
      <c r="F1231" s="28"/>
      <c r="G1231" s="17" t="str">
        <f t="shared" ca="1" si="554"/>
        <v/>
      </c>
      <c r="H1231" s="28"/>
      <c r="I1231" s="28"/>
      <c r="J1231" s="30"/>
      <c r="K1231" s="189">
        <f t="shared" si="553"/>
        <v>0</v>
      </c>
      <c r="L1231" s="26"/>
      <c r="M1231" s="194" t="str">
        <f t="shared" si="555"/>
        <v/>
      </c>
      <c r="N1231" s="194" t="str">
        <f t="shared" si="556"/>
        <v/>
      </c>
      <c r="O1231" s="194" t="str">
        <f t="shared" si="557"/>
        <v/>
      </c>
      <c r="P1231" s="194" t="str">
        <f t="shared" si="558"/>
        <v/>
      </c>
      <c r="Q1231" s="194" t="str">
        <f t="shared" si="559"/>
        <v/>
      </c>
      <c r="R1231" s="194" t="str">
        <f t="shared" si="560"/>
        <v/>
      </c>
      <c r="S1231" s="194" t="str">
        <f t="shared" si="561"/>
        <v/>
      </c>
      <c r="T1231" s="194" t="str">
        <f t="shared" si="562"/>
        <v/>
      </c>
      <c r="U1231" s="194" t="str">
        <f t="shared" si="563"/>
        <v/>
      </c>
      <c r="V1231" s="194" t="str">
        <f t="shared" si="564"/>
        <v/>
      </c>
      <c r="W1231" s="194" t="str">
        <f t="shared" si="565"/>
        <v/>
      </c>
      <c r="X1231" s="194" t="str">
        <f t="shared" si="566"/>
        <v/>
      </c>
      <c r="Y1231" s="194" t="str">
        <f t="shared" si="567"/>
        <v/>
      </c>
      <c r="Z1231" s="194" t="str">
        <f t="shared" si="568"/>
        <v/>
      </c>
      <c r="AA1231" s="194" t="str">
        <f t="shared" si="569"/>
        <v/>
      </c>
      <c r="AB1231" s="194" t="str">
        <f t="shared" si="570"/>
        <v/>
      </c>
      <c r="AC1231" s="194" t="str">
        <f t="shared" si="571"/>
        <v/>
      </c>
      <c r="AD1231" s="194" t="str">
        <f t="shared" si="572"/>
        <v/>
      </c>
      <c r="AE1231" s="194" t="str">
        <f t="shared" si="573"/>
        <v/>
      </c>
      <c r="AF1231" s="194" t="str">
        <f t="shared" si="574"/>
        <v/>
      </c>
      <c r="AG1231" s="194" t="str">
        <f t="shared" si="575"/>
        <v/>
      </c>
      <c r="AH1231" s="194" t="str">
        <f t="shared" si="576"/>
        <v/>
      </c>
      <c r="AI1231" s="194" t="str">
        <f t="shared" si="577"/>
        <v/>
      </c>
      <c r="AJ1231" s="194" t="str">
        <f t="shared" si="578"/>
        <v/>
      </c>
    </row>
    <row r="1232" spans="1:36" x14ac:dyDescent="0.5">
      <c r="A1232" s="226">
        <v>1230</v>
      </c>
      <c r="C1232" s="15" t="s">
        <v>2853</v>
      </c>
      <c r="D1232" s="16" t="s">
        <v>1061</v>
      </c>
      <c r="E1232" s="26"/>
      <c r="F1232" s="28"/>
      <c r="G1232" s="17" t="str">
        <f t="shared" ca="1" si="554"/>
        <v/>
      </c>
      <c r="H1232" s="28"/>
      <c r="I1232" s="28"/>
      <c r="J1232" s="30"/>
      <c r="K1232" s="189">
        <f t="shared" si="553"/>
        <v>0</v>
      </c>
      <c r="L1232" s="26"/>
      <c r="M1232" s="194" t="str">
        <f t="shared" si="555"/>
        <v/>
      </c>
      <c r="N1232" s="194" t="str">
        <f t="shared" si="556"/>
        <v/>
      </c>
      <c r="O1232" s="194" t="str">
        <f t="shared" si="557"/>
        <v/>
      </c>
      <c r="P1232" s="194" t="str">
        <f t="shared" si="558"/>
        <v/>
      </c>
      <c r="Q1232" s="194" t="str">
        <f t="shared" si="559"/>
        <v/>
      </c>
      <c r="R1232" s="194" t="str">
        <f t="shared" si="560"/>
        <v/>
      </c>
      <c r="S1232" s="194" t="str">
        <f t="shared" si="561"/>
        <v/>
      </c>
      <c r="T1232" s="194" t="str">
        <f t="shared" si="562"/>
        <v/>
      </c>
      <c r="U1232" s="194" t="str">
        <f t="shared" si="563"/>
        <v/>
      </c>
      <c r="V1232" s="194" t="str">
        <f t="shared" si="564"/>
        <v/>
      </c>
      <c r="W1232" s="194" t="str">
        <f t="shared" si="565"/>
        <v/>
      </c>
      <c r="X1232" s="194" t="str">
        <f t="shared" si="566"/>
        <v/>
      </c>
      <c r="Y1232" s="194" t="str">
        <f t="shared" si="567"/>
        <v/>
      </c>
      <c r="Z1232" s="194" t="str">
        <f t="shared" si="568"/>
        <v/>
      </c>
      <c r="AA1232" s="194" t="str">
        <f t="shared" si="569"/>
        <v/>
      </c>
      <c r="AB1232" s="194" t="str">
        <f t="shared" si="570"/>
        <v/>
      </c>
      <c r="AC1232" s="194" t="str">
        <f t="shared" si="571"/>
        <v/>
      </c>
      <c r="AD1232" s="194" t="str">
        <f t="shared" si="572"/>
        <v/>
      </c>
      <c r="AE1232" s="194" t="str">
        <f t="shared" si="573"/>
        <v/>
      </c>
      <c r="AF1232" s="194" t="str">
        <f t="shared" si="574"/>
        <v/>
      </c>
      <c r="AG1232" s="194" t="str">
        <f t="shared" si="575"/>
        <v/>
      </c>
      <c r="AH1232" s="194" t="str">
        <f t="shared" si="576"/>
        <v/>
      </c>
      <c r="AI1232" s="194" t="str">
        <f t="shared" si="577"/>
        <v/>
      </c>
      <c r="AJ1232" s="194" t="str">
        <f t="shared" si="578"/>
        <v/>
      </c>
    </row>
    <row r="1233" spans="1:36" x14ac:dyDescent="0.5">
      <c r="A1233" s="226">
        <v>1231</v>
      </c>
      <c r="C1233" s="15" t="s">
        <v>2849</v>
      </c>
      <c r="D1233" s="16" t="s">
        <v>1057</v>
      </c>
      <c r="E1233" s="26"/>
      <c r="F1233" s="28"/>
      <c r="G1233" s="17" t="str">
        <f t="shared" ca="1" si="554"/>
        <v/>
      </c>
      <c r="H1233" s="28"/>
      <c r="I1233" s="28"/>
      <c r="J1233" s="30"/>
      <c r="K1233" s="189">
        <f t="shared" si="553"/>
        <v>0</v>
      </c>
      <c r="L1233" s="26"/>
      <c r="M1233" s="194" t="str">
        <f t="shared" si="555"/>
        <v/>
      </c>
      <c r="N1233" s="194" t="str">
        <f t="shared" si="556"/>
        <v/>
      </c>
      <c r="O1233" s="194" t="str">
        <f t="shared" si="557"/>
        <v/>
      </c>
      <c r="P1233" s="194" t="str">
        <f t="shared" si="558"/>
        <v/>
      </c>
      <c r="Q1233" s="194" t="str">
        <f t="shared" si="559"/>
        <v/>
      </c>
      <c r="R1233" s="194" t="str">
        <f t="shared" si="560"/>
        <v/>
      </c>
      <c r="S1233" s="194" t="str">
        <f t="shared" si="561"/>
        <v/>
      </c>
      <c r="T1233" s="194" t="str">
        <f t="shared" si="562"/>
        <v/>
      </c>
      <c r="U1233" s="194" t="str">
        <f t="shared" si="563"/>
        <v/>
      </c>
      <c r="V1233" s="194" t="str">
        <f t="shared" si="564"/>
        <v/>
      </c>
      <c r="W1233" s="194" t="str">
        <f t="shared" si="565"/>
        <v/>
      </c>
      <c r="X1233" s="194" t="str">
        <f t="shared" si="566"/>
        <v/>
      </c>
      <c r="Y1233" s="194" t="str">
        <f t="shared" si="567"/>
        <v/>
      </c>
      <c r="Z1233" s="194" t="str">
        <f t="shared" si="568"/>
        <v/>
      </c>
      <c r="AA1233" s="194" t="str">
        <f t="shared" si="569"/>
        <v/>
      </c>
      <c r="AB1233" s="194" t="str">
        <f t="shared" si="570"/>
        <v/>
      </c>
      <c r="AC1233" s="194" t="str">
        <f t="shared" si="571"/>
        <v/>
      </c>
      <c r="AD1233" s="194" t="str">
        <f t="shared" si="572"/>
        <v/>
      </c>
      <c r="AE1233" s="194" t="str">
        <f t="shared" si="573"/>
        <v/>
      </c>
      <c r="AF1233" s="194" t="str">
        <f t="shared" si="574"/>
        <v/>
      </c>
      <c r="AG1233" s="194" t="str">
        <f t="shared" si="575"/>
        <v/>
      </c>
      <c r="AH1233" s="194" t="str">
        <f t="shared" si="576"/>
        <v/>
      </c>
      <c r="AI1233" s="194" t="str">
        <f t="shared" si="577"/>
        <v/>
      </c>
      <c r="AJ1233" s="194" t="str">
        <f t="shared" si="578"/>
        <v/>
      </c>
    </row>
    <row r="1234" spans="1:36" x14ac:dyDescent="0.5">
      <c r="A1234" s="226">
        <v>1232</v>
      </c>
      <c r="C1234" s="15" t="s">
        <v>2855</v>
      </c>
      <c r="D1234" s="16" t="s">
        <v>1063</v>
      </c>
      <c r="E1234" s="26"/>
      <c r="F1234" s="28"/>
      <c r="G1234" s="17" t="str">
        <f t="shared" ca="1" si="554"/>
        <v/>
      </c>
      <c r="H1234" s="28"/>
      <c r="I1234" s="28"/>
      <c r="J1234" s="30"/>
      <c r="K1234" s="189">
        <f t="shared" si="553"/>
        <v>0</v>
      </c>
      <c r="L1234" s="26"/>
      <c r="M1234" s="194" t="str">
        <f t="shared" si="555"/>
        <v/>
      </c>
      <c r="N1234" s="194" t="str">
        <f t="shared" si="556"/>
        <v/>
      </c>
      <c r="O1234" s="194" t="str">
        <f t="shared" si="557"/>
        <v/>
      </c>
      <c r="P1234" s="194" t="str">
        <f t="shared" si="558"/>
        <v/>
      </c>
      <c r="Q1234" s="194" t="str">
        <f t="shared" si="559"/>
        <v/>
      </c>
      <c r="R1234" s="194" t="str">
        <f t="shared" si="560"/>
        <v/>
      </c>
      <c r="S1234" s="194" t="str">
        <f t="shared" si="561"/>
        <v/>
      </c>
      <c r="T1234" s="194" t="str">
        <f t="shared" si="562"/>
        <v/>
      </c>
      <c r="U1234" s="194" t="str">
        <f t="shared" si="563"/>
        <v/>
      </c>
      <c r="V1234" s="194" t="str">
        <f t="shared" si="564"/>
        <v/>
      </c>
      <c r="W1234" s="194" t="str">
        <f t="shared" si="565"/>
        <v/>
      </c>
      <c r="X1234" s="194" t="str">
        <f t="shared" si="566"/>
        <v/>
      </c>
      <c r="Y1234" s="194" t="str">
        <f t="shared" si="567"/>
        <v/>
      </c>
      <c r="Z1234" s="194" t="str">
        <f t="shared" si="568"/>
        <v/>
      </c>
      <c r="AA1234" s="194" t="str">
        <f t="shared" si="569"/>
        <v/>
      </c>
      <c r="AB1234" s="194" t="str">
        <f t="shared" si="570"/>
        <v/>
      </c>
      <c r="AC1234" s="194" t="str">
        <f t="shared" si="571"/>
        <v/>
      </c>
      <c r="AD1234" s="194" t="str">
        <f t="shared" si="572"/>
        <v/>
      </c>
      <c r="AE1234" s="194" t="str">
        <f t="shared" si="573"/>
        <v/>
      </c>
      <c r="AF1234" s="194" t="str">
        <f t="shared" si="574"/>
        <v/>
      </c>
      <c r="AG1234" s="194" t="str">
        <f t="shared" si="575"/>
        <v/>
      </c>
      <c r="AH1234" s="194" t="str">
        <f t="shared" si="576"/>
        <v/>
      </c>
      <c r="AI1234" s="194" t="str">
        <f t="shared" si="577"/>
        <v/>
      </c>
      <c r="AJ1234" s="194" t="str">
        <f t="shared" si="578"/>
        <v/>
      </c>
    </row>
    <row r="1235" spans="1:36" x14ac:dyDescent="0.5">
      <c r="A1235" s="226">
        <v>1233</v>
      </c>
      <c r="C1235" s="15" t="s">
        <v>2856</v>
      </c>
      <c r="D1235" s="16" t="s">
        <v>1064</v>
      </c>
      <c r="E1235" s="26"/>
      <c r="F1235" s="28"/>
      <c r="G1235" s="17" t="str">
        <f t="shared" ca="1" si="554"/>
        <v/>
      </c>
      <c r="H1235" s="28"/>
      <c r="I1235" s="28"/>
      <c r="J1235" s="30"/>
      <c r="K1235" s="189">
        <f t="shared" si="553"/>
        <v>0</v>
      </c>
      <c r="L1235" s="26"/>
      <c r="M1235" s="194" t="str">
        <f t="shared" si="555"/>
        <v/>
      </c>
      <c r="N1235" s="194" t="str">
        <f t="shared" si="556"/>
        <v/>
      </c>
      <c r="O1235" s="194" t="str">
        <f t="shared" si="557"/>
        <v/>
      </c>
      <c r="P1235" s="194" t="str">
        <f t="shared" si="558"/>
        <v/>
      </c>
      <c r="Q1235" s="194" t="str">
        <f t="shared" si="559"/>
        <v/>
      </c>
      <c r="R1235" s="194" t="str">
        <f t="shared" si="560"/>
        <v/>
      </c>
      <c r="S1235" s="194" t="str">
        <f t="shared" si="561"/>
        <v/>
      </c>
      <c r="T1235" s="194" t="str">
        <f t="shared" si="562"/>
        <v/>
      </c>
      <c r="U1235" s="194" t="str">
        <f t="shared" si="563"/>
        <v/>
      </c>
      <c r="V1235" s="194" t="str">
        <f t="shared" si="564"/>
        <v/>
      </c>
      <c r="W1235" s="194" t="str">
        <f t="shared" si="565"/>
        <v/>
      </c>
      <c r="X1235" s="194" t="str">
        <f t="shared" si="566"/>
        <v/>
      </c>
      <c r="Y1235" s="194" t="str">
        <f t="shared" si="567"/>
        <v/>
      </c>
      <c r="Z1235" s="194" t="str">
        <f t="shared" si="568"/>
        <v/>
      </c>
      <c r="AA1235" s="194" t="str">
        <f t="shared" si="569"/>
        <v/>
      </c>
      <c r="AB1235" s="194" t="str">
        <f t="shared" si="570"/>
        <v/>
      </c>
      <c r="AC1235" s="194" t="str">
        <f t="shared" si="571"/>
        <v/>
      </c>
      <c r="AD1235" s="194" t="str">
        <f t="shared" si="572"/>
        <v/>
      </c>
      <c r="AE1235" s="194" t="str">
        <f t="shared" si="573"/>
        <v/>
      </c>
      <c r="AF1235" s="194" t="str">
        <f t="shared" si="574"/>
        <v/>
      </c>
      <c r="AG1235" s="194" t="str">
        <f t="shared" si="575"/>
        <v/>
      </c>
      <c r="AH1235" s="194" t="str">
        <f t="shared" si="576"/>
        <v/>
      </c>
      <c r="AI1235" s="194" t="str">
        <f t="shared" si="577"/>
        <v/>
      </c>
      <c r="AJ1235" s="194" t="str">
        <f t="shared" si="578"/>
        <v/>
      </c>
    </row>
    <row r="1236" spans="1:36" x14ac:dyDescent="0.5">
      <c r="A1236" s="226">
        <v>1234</v>
      </c>
      <c r="C1236" s="15" t="s">
        <v>2857</v>
      </c>
      <c r="D1236" s="16" t="s">
        <v>1065</v>
      </c>
      <c r="E1236" s="26"/>
      <c r="F1236" s="28"/>
      <c r="G1236" s="17" t="str">
        <f t="shared" ca="1" si="554"/>
        <v/>
      </c>
      <c r="H1236" s="28"/>
      <c r="I1236" s="28"/>
      <c r="J1236" s="30"/>
      <c r="K1236" s="189">
        <f t="shared" si="553"/>
        <v>0</v>
      </c>
      <c r="L1236" s="26"/>
      <c r="M1236" s="194" t="str">
        <f t="shared" si="555"/>
        <v/>
      </c>
      <c r="N1236" s="194" t="str">
        <f t="shared" si="556"/>
        <v/>
      </c>
      <c r="O1236" s="194" t="str">
        <f t="shared" si="557"/>
        <v/>
      </c>
      <c r="P1236" s="194" t="str">
        <f t="shared" si="558"/>
        <v/>
      </c>
      <c r="Q1236" s="194" t="str">
        <f t="shared" si="559"/>
        <v/>
      </c>
      <c r="R1236" s="194" t="str">
        <f t="shared" si="560"/>
        <v/>
      </c>
      <c r="S1236" s="194" t="str">
        <f t="shared" si="561"/>
        <v/>
      </c>
      <c r="T1236" s="194" t="str">
        <f t="shared" si="562"/>
        <v/>
      </c>
      <c r="U1236" s="194" t="str">
        <f t="shared" si="563"/>
        <v/>
      </c>
      <c r="V1236" s="194" t="str">
        <f t="shared" si="564"/>
        <v/>
      </c>
      <c r="W1236" s="194" t="str">
        <f t="shared" si="565"/>
        <v/>
      </c>
      <c r="X1236" s="194" t="str">
        <f t="shared" si="566"/>
        <v/>
      </c>
      <c r="Y1236" s="194" t="str">
        <f t="shared" si="567"/>
        <v/>
      </c>
      <c r="Z1236" s="194" t="str">
        <f t="shared" si="568"/>
        <v/>
      </c>
      <c r="AA1236" s="194" t="str">
        <f t="shared" si="569"/>
        <v/>
      </c>
      <c r="AB1236" s="194" t="str">
        <f t="shared" si="570"/>
        <v/>
      </c>
      <c r="AC1236" s="194" t="str">
        <f t="shared" si="571"/>
        <v/>
      </c>
      <c r="AD1236" s="194" t="str">
        <f t="shared" si="572"/>
        <v/>
      </c>
      <c r="AE1236" s="194" t="str">
        <f t="shared" si="573"/>
        <v/>
      </c>
      <c r="AF1236" s="194" t="str">
        <f t="shared" si="574"/>
        <v/>
      </c>
      <c r="AG1236" s="194" t="str">
        <f t="shared" si="575"/>
        <v/>
      </c>
      <c r="AH1236" s="194" t="str">
        <f t="shared" si="576"/>
        <v/>
      </c>
      <c r="AI1236" s="194" t="str">
        <f t="shared" si="577"/>
        <v/>
      </c>
      <c r="AJ1236" s="194" t="str">
        <f t="shared" si="578"/>
        <v/>
      </c>
    </row>
    <row r="1237" spans="1:36" x14ac:dyDescent="0.5">
      <c r="A1237" s="226">
        <v>1235</v>
      </c>
      <c r="C1237" s="15" t="s">
        <v>2854</v>
      </c>
      <c r="D1237" s="16" t="s">
        <v>1062</v>
      </c>
      <c r="E1237" s="26"/>
      <c r="F1237" s="28"/>
      <c r="G1237" s="17" t="str">
        <f t="shared" ca="1" si="554"/>
        <v/>
      </c>
      <c r="H1237" s="28"/>
      <c r="I1237" s="28"/>
      <c r="J1237" s="30"/>
      <c r="K1237" s="189">
        <f t="shared" si="553"/>
        <v>0</v>
      </c>
      <c r="L1237" s="26"/>
      <c r="M1237" s="194" t="str">
        <f t="shared" si="555"/>
        <v/>
      </c>
      <c r="N1237" s="194" t="str">
        <f t="shared" si="556"/>
        <v/>
      </c>
      <c r="O1237" s="194" t="str">
        <f t="shared" si="557"/>
        <v/>
      </c>
      <c r="P1237" s="194" t="str">
        <f t="shared" si="558"/>
        <v/>
      </c>
      <c r="Q1237" s="194" t="str">
        <f t="shared" si="559"/>
        <v/>
      </c>
      <c r="R1237" s="194" t="str">
        <f t="shared" si="560"/>
        <v/>
      </c>
      <c r="S1237" s="194" t="str">
        <f t="shared" si="561"/>
        <v/>
      </c>
      <c r="T1237" s="194" t="str">
        <f t="shared" si="562"/>
        <v/>
      </c>
      <c r="U1237" s="194" t="str">
        <f t="shared" si="563"/>
        <v/>
      </c>
      <c r="V1237" s="194" t="str">
        <f t="shared" si="564"/>
        <v/>
      </c>
      <c r="W1237" s="194" t="str">
        <f t="shared" si="565"/>
        <v/>
      </c>
      <c r="X1237" s="194" t="str">
        <f t="shared" si="566"/>
        <v/>
      </c>
      <c r="Y1237" s="194" t="str">
        <f t="shared" si="567"/>
        <v/>
      </c>
      <c r="Z1237" s="194" t="str">
        <f t="shared" si="568"/>
        <v/>
      </c>
      <c r="AA1237" s="194" t="str">
        <f t="shared" si="569"/>
        <v/>
      </c>
      <c r="AB1237" s="194" t="str">
        <f t="shared" si="570"/>
        <v/>
      </c>
      <c r="AC1237" s="194" t="str">
        <f t="shared" si="571"/>
        <v/>
      </c>
      <c r="AD1237" s="194" t="str">
        <f t="shared" si="572"/>
        <v/>
      </c>
      <c r="AE1237" s="194" t="str">
        <f t="shared" si="573"/>
        <v/>
      </c>
      <c r="AF1237" s="194" t="str">
        <f t="shared" si="574"/>
        <v/>
      </c>
      <c r="AG1237" s="194" t="str">
        <f t="shared" si="575"/>
        <v/>
      </c>
      <c r="AH1237" s="194" t="str">
        <f t="shared" si="576"/>
        <v/>
      </c>
      <c r="AI1237" s="194" t="str">
        <f t="shared" si="577"/>
        <v/>
      </c>
      <c r="AJ1237" s="194" t="str">
        <f t="shared" si="578"/>
        <v/>
      </c>
    </row>
    <row r="1238" spans="1:36" s="92" customFormat="1" ht="20.25" thickBot="1" x14ac:dyDescent="0.55000000000000004">
      <c r="A1238" s="227">
        <v>1236</v>
      </c>
      <c r="B1238" s="220"/>
      <c r="C1238" s="93" t="s">
        <v>2858</v>
      </c>
      <c r="D1238" s="94" t="s">
        <v>1066</v>
      </c>
      <c r="E1238" s="95"/>
      <c r="F1238" s="98"/>
      <c r="G1238" s="97" t="str">
        <f t="shared" ca="1" si="554"/>
        <v/>
      </c>
      <c r="H1238" s="98"/>
      <c r="I1238" s="98"/>
      <c r="J1238" s="99"/>
      <c r="K1238" s="190">
        <f t="shared" si="553"/>
        <v>0</v>
      </c>
      <c r="L1238" s="95"/>
      <c r="M1238" s="195" t="str">
        <f t="shared" si="555"/>
        <v/>
      </c>
      <c r="N1238" s="195" t="str">
        <f t="shared" si="556"/>
        <v/>
      </c>
      <c r="O1238" s="195" t="str">
        <f t="shared" si="557"/>
        <v/>
      </c>
      <c r="P1238" s="195" t="str">
        <f t="shared" si="558"/>
        <v/>
      </c>
      <c r="Q1238" s="195" t="str">
        <f t="shared" si="559"/>
        <v/>
      </c>
      <c r="R1238" s="195" t="str">
        <f t="shared" si="560"/>
        <v/>
      </c>
      <c r="S1238" s="195" t="str">
        <f t="shared" si="561"/>
        <v/>
      </c>
      <c r="T1238" s="195" t="str">
        <f t="shared" si="562"/>
        <v/>
      </c>
      <c r="U1238" s="195" t="str">
        <f t="shared" si="563"/>
        <v/>
      </c>
      <c r="V1238" s="195" t="str">
        <f t="shared" si="564"/>
        <v/>
      </c>
      <c r="W1238" s="195" t="str">
        <f t="shared" si="565"/>
        <v/>
      </c>
      <c r="X1238" s="195" t="str">
        <f t="shared" si="566"/>
        <v/>
      </c>
      <c r="Y1238" s="195" t="str">
        <f t="shared" si="567"/>
        <v/>
      </c>
      <c r="Z1238" s="195" t="str">
        <f t="shared" si="568"/>
        <v/>
      </c>
      <c r="AA1238" s="195" t="str">
        <f t="shared" si="569"/>
        <v/>
      </c>
      <c r="AB1238" s="195" t="str">
        <f t="shared" si="570"/>
        <v/>
      </c>
      <c r="AC1238" s="195" t="str">
        <f t="shared" si="571"/>
        <v/>
      </c>
      <c r="AD1238" s="195" t="str">
        <f t="shared" si="572"/>
        <v/>
      </c>
      <c r="AE1238" s="195" t="str">
        <f t="shared" si="573"/>
        <v/>
      </c>
      <c r="AF1238" s="195" t="str">
        <f t="shared" si="574"/>
        <v/>
      </c>
      <c r="AG1238" s="195" t="str">
        <f t="shared" si="575"/>
        <v/>
      </c>
      <c r="AH1238" s="195" t="str">
        <f t="shared" si="576"/>
        <v/>
      </c>
      <c r="AI1238" s="195" t="str">
        <f t="shared" si="577"/>
        <v/>
      </c>
      <c r="AJ1238" s="195" t="str">
        <f t="shared" si="578"/>
        <v/>
      </c>
    </row>
    <row r="1239" spans="1:36" x14ac:dyDescent="0.5">
      <c r="A1239" s="226">
        <v>1237</v>
      </c>
      <c r="C1239" s="85" t="s">
        <v>2861</v>
      </c>
      <c r="D1239" s="86" t="s">
        <v>1069</v>
      </c>
      <c r="E1239" s="87"/>
      <c r="F1239" s="90"/>
      <c r="G1239" s="89" t="str">
        <f t="shared" ca="1" si="554"/>
        <v/>
      </c>
      <c r="H1239" s="90"/>
      <c r="I1239" s="90"/>
      <c r="J1239" s="91"/>
      <c r="K1239" s="118"/>
      <c r="L1239" s="87"/>
      <c r="M1239" s="193" t="str">
        <f t="shared" si="555"/>
        <v/>
      </c>
      <c r="N1239" s="193" t="str">
        <f t="shared" si="556"/>
        <v/>
      </c>
      <c r="O1239" s="193" t="str">
        <f t="shared" si="557"/>
        <v/>
      </c>
      <c r="P1239" s="193" t="str">
        <f t="shared" si="558"/>
        <v/>
      </c>
      <c r="Q1239" s="193" t="str">
        <f t="shared" si="559"/>
        <v/>
      </c>
      <c r="R1239" s="193" t="str">
        <f t="shared" si="560"/>
        <v/>
      </c>
      <c r="S1239" s="193" t="str">
        <f t="shared" si="561"/>
        <v/>
      </c>
      <c r="T1239" s="193" t="str">
        <f t="shared" si="562"/>
        <v/>
      </c>
      <c r="U1239" s="193" t="str">
        <f t="shared" si="563"/>
        <v/>
      </c>
      <c r="V1239" s="193" t="str">
        <f t="shared" si="564"/>
        <v/>
      </c>
      <c r="W1239" s="193" t="str">
        <f t="shared" si="565"/>
        <v/>
      </c>
      <c r="X1239" s="193" t="str">
        <f t="shared" si="566"/>
        <v/>
      </c>
      <c r="Y1239" s="193" t="str">
        <f t="shared" si="567"/>
        <v/>
      </c>
      <c r="Z1239" s="193" t="str">
        <f t="shared" si="568"/>
        <v/>
      </c>
      <c r="AA1239" s="193" t="str">
        <f t="shared" si="569"/>
        <v/>
      </c>
      <c r="AB1239" s="193" t="str">
        <f t="shared" si="570"/>
        <v/>
      </c>
      <c r="AC1239" s="193" t="str">
        <f t="shared" si="571"/>
        <v/>
      </c>
      <c r="AD1239" s="193" t="str">
        <f t="shared" si="572"/>
        <v/>
      </c>
      <c r="AE1239" s="193" t="str">
        <f t="shared" si="573"/>
        <v/>
      </c>
      <c r="AF1239" s="193" t="str">
        <f t="shared" si="574"/>
        <v/>
      </c>
      <c r="AG1239" s="193" t="str">
        <f t="shared" si="575"/>
        <v/>
      </c>
      <c r="AH1239" s="193" t="str">
        <f t="shared" si="576"/>
        <v/>
      </c>
      <c r="AI1239" s="193" t="str">
        <f t="shared" si="577"/>
        <v/>
      </c>
      <c r="AJ1239" s="193" t="str">
        <f t="shared" si="578"/>
        <v/>
      </c>
    </row>
    <row r="1240" spans="1:36" x14ac:dyDescent="0.5">
      <c r="A1240" s="226">
        <v>1238</v>
      </c>
      <c r="C1240" s="15" t="s">
        <v>2862</v>
      </c>
      <c r="D1240" s="16" t="s">
        <v>1070</v>
      </c>
      <c r="E1240" s="26"/>
      <c r="F1240" s="28"/>
      <c r="G1240" s="17" t="str">
        <f t="shared" ca="1" si="554"/>
        <v/>
      </c>
      <c r="H1240" s="28"/>
      <c r="I1240" s="28"/>
      <c r="J1240" s="30"/>
      <c r="K1240" s="189">
        <f t="shared" ref="K1240:K1256" si="579">$K$1239</f>
        <v>0</v>
      </c>
      <c r="L1240" s="26"/>
      <c r="M1240" s="194" t="str">
        <f t="shared" si="555"/>
        <v/>
      </c>
      <c r="N1240" s="194" t="str">
        <f t="shared" si="556"/>
        <v/>
      </c>
      <c r="O1240" s="194" t="str">
        <f t="shared" si="557"/>
        <v/>
      </c>
      <c r="P1240" s="194" t="str">
        <f t="shared" si="558"/>
        <v/>
      </c>
      <c r="Q1240" s="194" t="str">
        <f t="shared" si="559"/>
        <v/>
      </c>
      <c r="R1240" s="194" t="str">
        <f t="shared" si="560"/>
        <v/>
      </c>
      <c r="S1240" s="194" t="str">
        <f t="shared" si="561"/>
        <v/>
      </c>
      <c r="T1240" s="194" t="str">
        <f t="shared" si="562"/>
        <v/>
      </c>
      <c r="U1240" s="194" t="str">
        <f t="shared" si="563"/>
        <v/>
      </c>
      <c r="V1240" s="194" t="str">
        <f t="shared" si="564"/>
        <v/>
      </c>
      <c r="W1240" s="194" t="str">
        <f t="shared" si="565"/>
        <v/>
      </c>
      <c r="X1240" s="194" t="str">
        <f t="shared" si="566"/>
        <v/>
      </c>
      <c r="Y1240" s="194" t="str">
        <f t="shared" si="567"/>
        <v/>
      </c>
      <c r="Z1240" s="194" t="str">
        <f t="shared" si="568"/>
        <v/>
      </c>
      <c r="AA1240" s="194" t="str">
        <f t="shared" si="569"/>
        <v/>
      </c>
      <c r="AB1240" s="194" t="str">
        <f t="shared" si="570"/>
        <v/>
      </c>
      <c r="AC1240" s="194" t="str">
        <f t="shared" si="571"/>
        <v/>
      </c>
      <c r="AD1240" s="194" t="str">
        <f t="shared" si="572"/>
        <v/>
      </c>
      <c r="AE1240" s="194" t="str">
        <f t="shared" si="573"/>
        <v/>
      </c>
      <c r="AF1240" s="194" t="str">
        <f t="shared" si="574"/>
        <v/>
      </c>
      <c r="AG1240" s="194" t="str">
        <f t="shared" si="575"/>
        <v/>
      </c>
      <c r="AH1240" s="194" t="str">
        <f t="shared" si="576"/>
        <v/>
      </c>
      <c r="AI1240" s="194" t="str">
        <f t="shared" si="577"/>
        <v/>
      </c>
      <c r="AJ1240" s="194" t="str">
        <f t="shared" si="578"/>
        <v/>
      </c>
    </row>
    <row r="1241" spans="1:36" x14ac:dyDescent="0.5">
      <c r="A1241" s="226">
        <v>1239</v>
      </c>
      <c r="C1241" s="15" t="s">
        <v>2863</v>
      </c>
      <c r="D1241" s="16" t="s">
        <v>1071</v>
      </c>
      <c r="E1241" s="26"/>
      <c r="F1241" s="28"/>
      <c r="G1241" s="17" t="str">
        <f t="shared" ca="1" si="554"/>
        <v/>
      </c>
      <c r="H1241" s="28"/>
      <c r="I1241" s="28"/>
      <c r="J1241" s="30"/>
      <c r="K1241" s="189">
        <f t="shared" si="579"/>
        <v>0</v>
      </c>
      <c r="L1241" s="26"/>
      <c r="M1241" s="194" t="str">
        <f t="shared" si="555"/>
        <v/>
      </c>
      <c r="N1241" s="194" t="str">
        <f t="shared" si="556"/>
        <v/>
      </c>
      <c r="O1241" s="194" t="str">
        <f t="shared" si="557"/>
        <v/>
      </c>
      <c r="P1241" s="194" t="str">
        <f t="shared" si="558"/>
        <v/>
      </c>
      <c r="Q1241" s="194" t="str">
        <f t="shared" si="559"/>
        <v/>
      </c>
      <c r="R1241" s="194" t="str">
        <f t="shared" si="560"/>
        <v/>
      </c>
      <c r="S1241" s="194" t="str">
        <f t="shared" si="561"/>
        <v/>
      </c>
      <c r="T1241" s="194" t="str">
        <f t="shared" si="562"/>
        <v/>
      </c>
      <c r="U1241" s="194" t="str">
        <f t="shared" si="563"/>
        <v/>
      </c>
      <c r="V1241" s="194" t="str">
        <f t="shared" si="564"/>
        <v/>
      </c>
      <c r="W1241" s="194" t="str">
        <f t="shared" si="565"/>
        <v/>
      </c>
      <c r="X1241" s="194" t="str">
        <f t="shared" si="566"/>
        <v/>
      </c>
      <c r="Y1241" s="194" t="str">
        <f t="shared" si="567"/>
        <v/>
      </c>
      <c r="Z1241" s="194" t="str">
        <f t="shared" si="568"/>
        <v/>
      </c>
      <c r="AA1241" s="194" t="str">
        <f t="shared" si="569"/>
        <v/>
      </c>
      <c r="AB1241" s="194" t="str">
        <f t="shared" si="570"/>
        <v/>
      </c>
      <c r="AC1241" s="194" t="str">
        <f t="shared" si="571"/>
        <v/>
      </c>
      <c r="AD1241" s="194" t="str">
        <f t="shared" si="572"/>
        <v/>
      </c>
      <c r="AE1241" s="194" t="str">
        <f t="shared" si="573"/>
        <v/>
      </c>
      <c r="AF1241" s="194" t="str">
        <f t="shared" si="574"/>
        <v/>
      </c>
      <c r="AG1241" s="194" t="str">
        <f t="shared" si="575"/>
        <v/>
      </c>
      <c r="AH1241" s="194" t="str">
        <f t="shared" si="576"/>
        <v/>
      </c>
      <c r="AI1241" s="194" t="str">
        <f t="shared" si="577"/>
        <v/>
      </c>
      <c r="AJ1241" s="194" t="str">
        <f t="shared" si="578"/>
        <v/>
      </c>
    </row>
    <row r="1242" spans="1:36" x14ac:dyDescent="0.5">
      <c r="A1242" s="226">
        <v>1240</v>
      </c>
      <c r="C1242" s="15" t="s">
        <v>2864</v>
      </c>
      <c r="D1242" s="16" t="s">
        <v>1072</v>
      </c>
      <c r="E1242" s="26"/>
      <c r="F1242" s="28"/>
      <c r="G1242" s="17" t="str">
        <f t="shared" ca="1" si="554"/>
        <v/>
      </c>
      <c r="H1242" s="28"/>
      <c r="I1242" s="28"/>
      <c r="J1242" s="30"/>
      <c r="K1242" s="189">
        <f t="shared" si="579"/>
        <v>0</v>
      </c>
      <c r="L1242" s="26"/>
      <c r="M1242" s="194" t="str">
        <f t="shared" si="555"/>
        <v/>
      </c>
      <c r="N1242" s="194" t="str">
        <f t="shared" si="556"/>
        <v/>
      </c>
      <c r="O1242" s="194" t="str">
        <f t="shared" si="557"/>
        <v/>
      </c>
      <c r="P1242" s="194" t="str">
        <f t="shared" si="558"/>
        <v/>
      </c>
      <c r="Q1242" s="194" t="str">
        <f t="shared" si="559"/>
        <v/>
      </c>
      <c r="R1242" s="194" t="str">
        <f t="shared" si="560"/>
        <v/>
      </c>
      <c r="S1242" s="194" t="str">
        <f t="shared" si="561"/>
        <v/>
      </c>
      <c r="T1242" s="194" t="str">
        <f t="shared" si="562"/>
        <v/>
      </c>
      <c r="U1242" s="194" t="str">
        <f t="shared" si="563"/>
        <v/>
      </c>
      <c r="V1242" s="194" t="str">
        <f t="shared" si="564"/>
        <v/>
      </c>
      <c r="W1242" s="194" t="str">
        <f t="shared" si="565"/>
        <v/>
      </c>
      <c r="X1242" s="194" t="str">
        <f t="shared" si="566"/>
        <v/>
      </c>
      <c r="Y1242" s="194" t="str">
        <f t="shared" si="567"/>
        <v/>
      </c>
      <c r="Z1242" s="194" t="str">
        <f t="shared" si="568"/>
        <v/>
      </c>
      <c r="AA1242" s="194" t="str">
        <f t="shared" si="569"/>
        <v/>
      </c>
      <c r="AB1242" s="194" t="str">
        <f t="shared" si="570"/>
        <v/>
      </c>
      <c r="AC1242" s="194" t="str">
        <f t="shared" si="571"/>
        <v/>
      </c>
      <c r="AD1242" s="194" t="str">
        <f t="shared" si="572"/>
        <v/>
      </c>
      <c r="AE1242" s="194" t="str">
        <f t="shared" si="573"/>
        <v/>
      </c>
      <c r="AF1242" s="194" t="str">
        <f t="shared" si="574"/>
        <v/>
      </c>
      <c r="AG1242" s="194" t="str">
        <f t="shared" si="575"/>
        <v/>
      </c>
      <c r="AH1242" s="194" t="str">
        <f t="shared" si="576"/>
        <v/>
      </c>
      <c r="AI1242" s="194" t="str">
        <f t="shared" si="577"/>
        <v/>
      </c>
      <c r="AJ1242" s="194" t="str">
        <f t="shared" si="578"/>
        <v/>
      </c>
    </row>
    <row r="1243" spans="1:36" x14ac:dyDescent="0.5">
      <c r="A1243" s="226">
        <v>1241</v>
      </c>
      <c r="C1243" s="15" t="s">
        <v>2865</v>
      </c>
      <c r="D1243" s="16" t="s">
        <v>1073</v>
      </c>
      <c r="E1243" s="26"/>
      <c r="F1243" s="28"/>
      <c r="G1243" s="17" t="str">
        <f t="shared" ca="1" si="554"/>
        <v/>
      </c>
      <c r="H1243" s="28"/>
      <c r="I1243" s="28"/>
      <c r="J1243" s="30"/>
      <c r="K1243" s="189">
        <f t="shared" si="579"/>
        <v>0</v>
      </c>
      <c r="L1243" s="26"/>
      <c r="M1243" s="194" t="str">
        <f t="shared" si="555"/>
        <v/>
      </c>
      <c r="N1243" s="194" t="str">
        <f t="shared" si="556"/>
        <v/>
      </c>
      <c r="O1243" s="194" t="str">
        <f t="shared" si="557"/>
        <v/>
      </c>
      <c r="P1243" s="194" t="str">
        <f t="shared" si="558"/>
        <v/>
      </c>
      <c r="Q1243" s="194" t="str">
        <f t="shared" si="559"/>
        <v/>
      </c>
      <c r="R1243" s="194" t="str">
        <f t="shared" si="560"/>
        <v/>
      </c>
      <c r="S1243" s="194" t="str">
        <f t="shared" si="561"/>
        <v/>
      </c>
      <c r="T1243" s="194" t="str">
        <f t="shared" si="562"/>
        <v/>
      </c>
      <c r="U1243" s="194" t="str">
        <f t="shared" si="563"/>
        <v/>
      </c>
      <c r="V1243" s="194" t="str">
        <f t="shared" si="564"/>
        <v/>
      </c>
      <c r="W1243" s="194" t="str">
        <f t="shared" si="565"/>
        <v/>
      </c>
      <c r="X1243" s="194" t="str">
        <f t="shared" si="566"/>
        <v/>
      </c>
      <c r="Y1243" s="194" t="str">
        <f t="shared" si="567"/>
        <v/>
      </c>
      <c r="Z1243" s="194" t="str">
        <f t="shared" si="568"/>
        <v/>
      </c>
      <c r="AA1243" s="194" t="str">
        <f t="shared" si="569"/>
        <v/>
      </c>
      <c r="AB1243" s="194" t="str">
        <f t="shared" si="570"/>
        <v/>
      </c>
      <c r="AC1243" s="194" t="str">
        <f t="shared" si="571"/>
        <v/>
      </c>
      <c r="AD1243" s="194" t="str">
        <f t="shared" si="572"/>
        <v/>
      </c>
      <c r="AE1243" s="194" t="str">
        <f t="shared" si="573"/>
        <v/>
      </c>
      <c r="AF1243" s="194" t="str">
        <f t="shared" si="574"/>
        <v/>
      </c>
      <c r="AG1243" s="194" t="str">
        <f t="shared" si="575"/>
        <v/>
      </c>
      <c r="AH1243" s="194" t="str">
        <f t="shared" si="576"/>
        <v/>
      </c>
      <c r="AI1243" s="194" t="str">
        <f t="shared" si="577"/>
        <v/>
      </c>
      <c r="AJ1243" s="194" t="str">
        <f t="shared" si="578"/>
        <v/>
      </c>
    </row>
    <row r="1244" spans="1:36" x14ac:dyDescent="0.5">
      <c r="A1244" s="226">
        <v>1242</v>
      </c>
      <c r="C1244" s="15" t="s">
        <v>2860</v>
      </c>
      <c r="D1244" s="16" t="s">
        <v>1068</v>
      </c>
      <c r="E1244" s="26"/>
      <c r="F1244" s="28"/>
      <c r="G1244" s="17" t="str">
        <f t="shared" ca="1" si="554"/>
        <v/>
      </c>
      <c r="H1244" s="28"/>
      <c r="I1244" s="28"/>
      <c r="J1244" s="30"/>
      <c r="K1244" s="189">
        <f t="shared" si="579"/>
        <v>0</v>
      </c>
      <c r="L1244" s="26"/>
      <c r="M1244" s="194" t="str">
        <f t="shared" si="555"/>
        <v/>
      </c>
      <c r="N1244" s="194" t="str">
        <f t="shared" si="556"/>
        <v/>
      </c>
      <c r="O1244" s="194" t="str">
        <f t="shared" si="557"/>
        <v/>
      </c>
      <c r="P1244" s="194" t="str">
        <f t="shared" si="558"/>
        <v/>
      </c>
      <c r="Q1244" s="194" t="str">
        <f t="shared" si="559"/>
        <v/>
      </c>
      <c r="R1244" s="194" t="str">
        <f t="shared" si="560"/>
        <v/>
      </c>
      <c r="S1244" s="194" t="str">
        <f t="shared" si="561"/>
        <v/>
      </c>
      <c r="T1244" s="194" t="str">
        <f t="shared" si="562"/>
        <v/>
      </c>
      <c r="U1244" s="194" t="str">
        <f t="shared" si="563"/>
        <v/>
      </c>
      <c r="V1244" s="194" t="str">
        <f t="shared" si="564"/>
        <v/>
      </c>
      <c r="W1244" s="194" t="str">
        <f t="shared" si="565"/>
        <v/>
      </c>
      <c r="X1244" s="194" t="str">
        <f t="shared" si="566"/>
        <v/>
      </c>
      <c r="Y1244" s="194" t="str">
        <f t="shared" si="567"/>
        <v/>
      </c>
      <c r="Z1244" s="194" t="str">
        <f t="shared" si="568"/>
        <v/>
      </c>
      <c r="AA1244" s="194" t="str">
        <f t="shared" si="569"/>
        <v/>
      </c>
      <c r="AB1244" s="194" t="str">
        <f t="shared" si="570"/>
        <v/>
      </c>
      <c r="AC1244" s="194" t="str">
        <f t="shared" si="571"/>
        <v/>
      </c>
      <c r="AD1244" s="194" t="str">
        <f t="shared" si="572"/>
        <v/>
      </c>
      <c r="AE1244" s="194" t="str">
        <f t="shared" si="573"/>
        <v/>
      </c>
      <c r="AF1244" s="194" t="str">
        <f t="shared" si="574"/>
        <v/>
      </c>
      <c r="AG1244" s="194" t="str">
        <f t="shared" si="575"/>
        <v/>
      </c>
      <c r="AH1244" s="194" t="str">
        <f t="shared" si="576"/>
        <v/>
      </c>
      <c r="AI1244" s="194" t="str">
        <f t="shared" si="577"/>
        <v/>
      </c>
      <c r="AJ1244" s="194" t="str">
        <f t="shared" si="578"/>
        <v/>
      </c>
    </row>
    <row r="1245" spans="1:36" x14ac:dyDescent="0.5">
      <c r="A1245" s="226">
        <v>1243</v>
      </c>
      <c r="C1245" s="15" t="s">
        <v>2867</v>
      </c>
      <c r="D1245" s="16" t="s">
        <v>1075</v>
      </c>
      <c r="E1245" s="26"/>
      <c r="F1245" s="28"/>
      <c r="G1245" s="17" t="str">
        <f t="shared" ca="1" si="554"/>
        <v/>
      </c>
      <c r="H1245" s="28"/>
      <c r="I1245" s="28"/>
      <c r="J1245" s="30"/>
      <c r="K1245" s="189">
        <f t="shared" si="579"/>
        <v>0</v>
      </c>
      <c r="L1245" s="26"/>
      <c r="M1245" s="194" t="str">
        <f t="shared" si="555"/>
        <v/>
      </c>
      <c r="N1245" s="194" t="str">
        <f t="shared" si="556"/>
        <v/>
      </c>
      <c r="O1245" s="194" t="str">
        <f t="shared" si="557"/>
        <v/>
      </c>
      <c r="P1245" s="194" t="str">
        <f t="shared" si="558"/>
        <v/>
      </c>
      <c r="Q1245" s="194" t="str">
        <f t="shared" si="559"/>
        <v/>
      </c>
      <c r="R1245" s="194" t="str">
        <f t="shared" si="560"/>
        <v/>
      </c>
      <c r="S1245" s="194" t="str">
        <f t="shared" si="561"/>
        <v/>
      </c>
      <c r="T1245" s="194" t="str">
        <f t="shared" si="562"/>
        <v/>
      </c>
      <c r="U1245" s="194" t="str">
        <f t="shared" si="563"/>
        <v/>
      </c>
      <c r="V1245" s="194" t="str">
        <f t="shared" si="564"/>
        <v/>
      </c>
      <c r="W1245" s="194" t="str">
        <f t="shared" si="565"/>
        <v/>
      </c>
      <c r="X1245" s="194" t="str">
        <f t="shared" si="566"/>
        <v/>
      </c>
      <c r="Y1245" s="194" t="str">
        <f t="shared" si="567"/>
        <v/>
      </c>
      <c r="Z1245" s="194" t="str">
        <f t="shared" si="568"/>
        <v/>
      </c>
      <c r="AA1245" s="194" t="str">
        <f t="shared" si="569"/>
        <v/>
      </c>
      <c r="AB1245" s="194" t="str">
        <f t="shared" si="570"/>
        <v/>
      </c>
      <c r="AC1245" s="194" t="str">
        <f t="shared" si="571"/>
        <v/>
      </c>
      <c r="AD1245" s="194" t="str">
        <f t="shared" si="572"/>
        <v/>
      </c>
      <c r="AE1245" s="194" t="str">
        <f t="shared" si="573"/>
        <v/>
      </c>
      <c r="AF1245" s="194" t="str">
        <f t="shared" si="574"/>
        <v/>
      </c>
      <c r="AG1245" s="194" t="str">
        <f t="shared" si="575"/>
        <v/>
      </c>
      <c r="AH1245" s="194" t="str">
        <f t="shared" si="576"/>
        <v/>
      </c>
      <c r="AI1245" s="194" t="str">
        <f t="shared" si="577"/>
        <v/>
      </c>
      <c r="AJ1245" s="194" t="str">
        <f t="shared" si="578"/>
        <v/>
      </c>
    </row>
    <row r="1246" spans="1:36" x14ac:dyDescent="0.5">
      <c r="A1246" s="226">
        <v>1244</v>
      </c>
      <c r="C1246" s="15" t="s">
        <v>2868</v>
      </c>
      <c r="D1246" s="16" t="s">
        <v>1076</v>
      </c>
      <c r="E1246" s="26"/>
      <c r="F1246" s="28"/>
      <c r="G1246" s="17" t="str">
        <f t="shared" ca="1" si="554"/>
        <v/>
      </c>
      <c r="H1246" s="28"/>
      <c r="I1246" s="28"/>
      <c r="J1246" s="30"/>
      <c r="K1246" s="189">
        <f t="shared" si="579"/>
        <v>0</v>
      </c>
      <c r="L1246" s="26"/>
      <c r="M1246" s="194" t="str">
        <f t="shared" si="555"/>
        <v/>
      </c>
      <c r="N1246" s="194" t="str">
        <f t="shared" si="556"/>
        <v/>
      </c>
      <c r="O1246" s="194" t="str">
        <f t="shared" si="557"/>
        <v/>
      </c>
      <c r="P1246" s="194" t="str">
        <f t="shared" si="558"/>
        <v/>
      </c>
      <c r="Q1246" s="194" t="str">
        <f t="shared" si="559"/>
        <v/>
      </c>
      <c r="R1246" s="194" t="str">
        <f t="shared" si="560"/>
        <v/>
      </c>
      <c r="S1246" s="194" t="str">
        <f t="shared" si="561"/>
        <v/>
      </c>
      <c r="T1246" s="194" t="str">
        <f t="shared" si="562"/>
        <v/>
      </c>
      <c r="U1246" s="194" t="str">
        <f t="shared" si="563"/>
        <v/>
      </c>
      <c r="V1246" s="194" t="str">
        <f t="shared" si="564"/>
        <v/>
      </c>
      <c r="W1246" s="194" t="str">
        <f t="shared" si="565"/>
        <v/>
      </c>
      <c r="X1246" s="194" t="str">
        <f t="shared" si="566"/>
        <v/>
      </c>
      <c r="Y1246" s="194" t="str">
        <f t="shared" si="567"/>
        <v/>
      </c>
      <c r="Z1246" s="194" t="str">
        <f t="shared" si="568"/>
        <v/>
      </c>
      <c r="AA1246" s="194" t="str">
        <f t="shared" si="569"/>
        <v/>
      </c>
      <c r="AB1246" s="194" t="str">
        <f t="shared" si="570"/>
        <v/>
      </c>
      <c r="AC1246" s="194" t="str">
        <f t="shared" si="571"/>
        <v/>
      </c>
      <c r="AD1246" s="194" t="str">
        <f t="shared" si="572"/>
        <v/>
      </c>
      <c r="AE1246" s="194" t="str">
        <f t="shared" si="573"/>
        <v/>
      </c>
      <c r="AF1246" s="194" t="str">
        <f t="shared" si="574"/>
        <v/>
      </c>
      <c r="AG1246" s="194" t="str">
        <f t="shared" si="575"/>
        <v/>
      </c>
      <c r="AH1246" s="194" t="str">
        <f t="shared" si="576"/>
        <v/>
      </c>
      <c r="AI1246" s="194" t="str">
        <f t="shared" si="577"/>
        <v/>
      </c>
      <c r="AJ1246" s="194" t="str">
        <f t="shared" si="578"/>
        <v/>
      </c>
    </row>
    <row r="1247" spans="1:36" x14ac:dyDescent="0.5">
      <c r="A1247" s="226">
        <v>1245</v>
      </c>
      <c r="C1247" s="15" t="s">
        <v>2869</v>
      </c>
      <c r="D1247" s="16" t="s">
        <v>1077</v>
      </c>
      <c r="E1247" s="26"/>
      <c r="F1247" s="28"/>
      <c r="G1247" s="17" t="str">
        <f t="shared" ca="1" si="554"/>
        <v/>
      </c>
      <c r="H1247" s="28"/>
      <c r="I1247" s="28"/>
      <c r="J1247" s="30"/>
      <c r="K1247" s="189">
        <f t="shared" si="579"/>
        <v>0</v>
      </c>
      <c r="L1247" s="26"/>
      <c r="M1247" s="194" t="str">
        <f t="shared" si="555"/>
        <v/>
      </c>
      <c r="N1247" s="194" t="str">
        <f t="shared" si="556"/>
        <v/>
      </c>
      <c r="O1247" s="194" t="str">
        <f t="shared" si="557"/>
        <v/>
      </c>
      <c r="P1247" s="194" t="str">
        <f t="shared" si="558"/>
        <v/>
      </c>
      <c r="Q1247" s="194" t="str">
        <f t="shared" si="559"/>
        <v/>
      </c>
      <c r="R1247" s="194" t="str">
        <f t="shared" si="560"/>
        <v/>
      </c>
      <c r="S1247" s="194" t="str">
        <f t="shared" si="561"/>
        <v/>
      </c>
      <c r="T1247" s="194" t="str">
        <f t="shared" si="562"/>
        <v/>
      </c>
      <c r="U1247" s="194" t="str">
        <f t="shared" si="563"/>
        <v/>
      </c>
      <c r="V1247" s="194" t="str">
        <f t="shared" si="564"/>
        <v/>
      </c>
      <c r="W1247" s="194" t="str">
        <f t="shared" si="565"/>
        <v/>
      </c>
      <c r="X1247" s="194" t="str">
        <f t="shared" si="566"/>
        <v/>
      </c>
      <c r="Y1247" s="194" t="str">
        <f t="shared" si="567"/>
        <v/>
      </c>
      <c r="Z1247" s="194" t="str">
        <f t="shared" si="568"/>
        <v/>
      </c>
      <c r="AA1247" s="194" t="str">
        <f t="shared" si="569"/>
        <v/>
      </c>
      <c r="AB1247" s="194" t="str">
        <f t="shared" si="570"/>
        <v/>
      </c>
      <c r="AC1247" s="194" t="str">
        <f t="shared" si="571"/>
        <v/>
      </c>
      <c r="AD1247" s="194" t="str">
        <f t="shared" si="572"/>
        <v/>
      </c>
      <c r="AE1247" s="194" t="str">
        <f t="shared" si="573"/>
        <v/>
      </c>
      <c r="AF1247" s="194" t="str">
        <f t="shared" si="574"/>
        <v/>
      </c>
      <c r="AG1247" s="194" t="str">
        <f t="shared" si="575"/>
        <v/>
      </c>
      <c r="AH1247" s="194" t="str">
        <f t="shared" si="576"/>
        <v/>
      </c>
      <c r="AI1247" s="194" t="str">
        <f t="shared" si="577"/>
        <v/>
      </c>
      <c r="AJ1247" s="194" t="str">
        <f t="shared" si="578"/>
        <v/>
      </c>
    </row>
    <row r="1248" spans="1:36" x14ac:dyDescent="0.5">
      <c r="A1248" s="226">
        <v>1246</v>
      </c>
      <c r="C1248" s="15" t="s">
        <v>2871</v>
      </c>
      <c r="D1248" s="16" t="s">
        <v>1079</v>
      </c>
      <c r="E1248" s="26"/>
      <c r="F1248" s="28"/>
      <c r="G1248" s="17" t="str">
        <f t="shared" ca="1" si="554"/>
        <v/>
      </c>
      <c r="H1248" s="28"/>
      <c r="I1248" s="28"/>
      <c r="J1248" s="30"/>
      <c r="K1248" s="189">
        <f t="shared" si="579"/>
        <v>0</v>
      </c>
      <c r="L1248" s="26"/>
      <c r="M1248" s="194" t="str">
        <f t="shared" si="555"/>
        <v/>
      </c>
      <c r="N1248" s="194" t="str">
        <f t="shared" si="556"/>
        <v/>
      </c>
      <c r="O1248" s="194" t="str">
        <f t="shared" si="557"/>
        <v/>
      </c>
      <c r="P1248" s="194" t="str">
        <f t="shared" si="558"/>
        <v/>
      </c>
      <c r="Q1248" s="194" t="str">
        <f t="shared" si="559"/>
        <v/>
      </c>
      <c r="R1248" s="194" t="str">
        <f t="shared" si="560"/>
        <v/>
      </c>
      <c r="S1248" s="194" t="str">
        <f t="shared" si="561"/>
        <v/>
      </c>
      <c r="T1248" s="194" t="str">
        <f t="shared" si="562"/>
        <v/>
      </c>
      <c r="U1248" s="194" t="str">
        <f t="shared" si="563"/>
        <v/>
      </c>
      <c r="V1248" s="194" t="str">
        <f t="shared" si="564"/>
        <v/>
      </c>
      <c r="W1248" s="194" t="str">
        <f t="shared" si="565"/>
        <v/>
      </c>
      <c r="X1248" s="194" t="str">
        <f t="shared" si="566"/>
        <v/>
      </c>
      <c r="Y1248" s="194" t="str">
        <f t="shared" si="567"/>
        <v/>
      </c>
      <c r="Z1248" s="194" t="str">
        <f t="shared" si="568"/>
        <v/>
      </c>
      <c r="AA1248" s="194" t="str">
        <f t="shared" si="569"/>
        <v/>
      </c>
      <c r="AB1248" s="194" t="str">
        <f t="shared" si="570"/>
        <v/>
      </c>
      <c r="AC1248" s="194" t="str">
        <f t="shared" si="571"/>
        <v/>
      </c>
      <c r="AD1248" s="194" t="str">
        <f t="shared" si="572"/>
        <v/>
      </c>
      <c r="AE1248" s="194" t="str">
        <f t="shared" si="573"/>
        <v/>
      </c>
      <c r="AF1248" s="194" t="str">
        <f t="shared" si="574"/>
        <v/>
      </c>
      <c r="AG1248" s="194" t="str">
        <f t="shared" si="575"/>
        <v/>
      </c>
      <c r="AH1248" s="194" t="str">
        <f t="shared" si="576"/>
        <v/>
      </c>
      <c r="AI1248" s="194" t="str">
        <f t="shared" si="577"/>
        <v/>
      </c>
      <c r="AJ1248" s="194" t="str">
        <f t="shared" si="578"/>
        <v/>
      </c>
    </row>
    <row r="1249" spans="1:36" x14ac:dyDescent="0.5">
      <c r="A1249" s="226">
        <v>1247</v>
      </c>
      <c r="C1249" s="15" t="s">
        <v>2870</v>
      </c>
      <c r="D1249" s="16" t="s">
        <v>1078</v>
      </c>
      <c r="E1249" s="26"/>
      <c r="F1249" s="28"/>
      <c r="G1249" s="17" t="str">
        <f t="shared" ca="1" si="554"/>
        <v/>
      </c>
      <c r="H1249" s="28"/>
      <c r="I1249" s="28"/>
      <c r="J1249" s="30"/>
      <c r="K1249" s="189">
        <f t="shared" si="579"/>
        <v>0</v>
      </c>
      <c r="L1249" s="26"/>
      <c r="M1249" s="194" t="str">
        <f t="shared" si="555"/>
        <v/>
      </c>
      <c r="N1249" s="194" t="str">
        <f t="shared" si="556"/>
        <v/>
      </c>
      <c r="O1249" s="194" t="str">
        <f t="shared" si="557"/>
        <v/>
      </c>
      <c r="P1249" s="194" t="str">
        <f t="shared" si="558"/>
        <v/>
      </c>
      <c r="Q1249" s="194" t="str">
        <f t="shared" si="559"/>
        <v/>
      </c>
      <c r="R1249" s="194" t="str">
        <f t="shared" si="560"/>
        <v/>
      </c>
      <c r="S1249" s="194" t="str">
        <f t="shared" si="561"/>
        <v/>
      </c>
      <c r="T1249" s="194" t="str">
        <f t="shared" si="562"/>
        <v/>
      </c>
      <c r="U1249" s="194" t="str">
        <f t="shared" si="563"/>
        <v/>
      </c>
      <c r="V1249" s="194" t="str">
        <f t="shared" si="564"/>
        <v/>
      </c>
      <c r="W1249" s="194" t="str">
        <f t="shared" si="565"/>
        <v/>
      </c>
      <c r="X1249" s="194" t="str">
        <f t="shared" si="566"/>
        <v/>
      </c>
      <c r="Y1249" s="194" t="str">
        <f t="shared" si="567"/>
        <v/>
      </c>
      <c r="Z1249" s="194" t="str">
        <f t="shared" si="568"/>
        <v/>
      </c>
      <c r="AA1249" s="194" t="str">
        <f t="shared" si="569"/>
        <v/>
      </c>
      <c r="AB1249" s="194" t="str">
        <f t="shared" si="570"/>
        <v/>
      </c>
      <c r="AC1249" s="194" t="str">
        <f t="shared" si="571"/>
        <v/>
      </c>
      <c r="AD1249" s="194" t="str">
        <f t="shared" si="572"/>
        <v/>
      </c>
      <c r="AE1249" s="194" t="str">
        <f t="shared" si="573"/>
        <v/>
      </c>
      <c r="AF1249" s="194" t="str">
        <f t="shared" si="574"/>
        <v/>
      </c>
      <c r="AG1249" s="194" t="str">
        <f t="shared" si="575"/>
        <v/>
      </c>
      <c r="AH1249" s="194" t="str">
        <f t="shared" si="576"/>
        <v/>
      </c>
      <c r="AI1249" s="194" t="str">
        <f t="shared" si="577"/>
        <v/>
      </c>
      <c r="AJ1249" s="194" t="str">
        <f t="shared" si="578"/>
        <v/>
      </c>
    </row>
    <row r="1250" spans="1:36" x14ac:dyDescent="0.5">
      <c r="A1250" s="226">
        <v>1248</v>
      </c>
      <c r="C1250" s="15" t="s">
        <v>2872</v>
      </c>
      <c r="D1250" s="16" t="s">
        <v>1080</v>
      </c>
      <c r="E1250" s="26"/>
      <c r="F1250" s="28"/>
      <c r="G1250" s="17" t="str">
        <f t="shared" ca="1" si="554"/>
        <v/>
      </c>
      <c r="H1250" s="28"/>
      <c r="I1250" s="28"/>
      <c r="J1250" s="30"/>
      <c r="K1250" s="189">
        <f t="shared" si="579"/>
        <v>0</v>
      </c>
      <c r="L1250" s="26"/>
      <c r="M1250" s="194" t="str">
        <f t="shared" si="555"/>
        <v/>
      </c>
      <c r="N1250" s="194" t="str">
        <f t="shared" si="556"/>
        <v/>
      </c>
      <c r="O1250" s="194" t="str">
        <f t="shared" si="557"/>
        <v/>
      </c>
      <c r="P1250" s="194" t="str">
        <f t="shared" si="558"/>
        <v/>
      </c>
      <c r="Q1250" s="194" t="str">
        <f t="shared" si="559"/>
        <v/>
      </c>
      <c r="R1250" s="194" t="str">
        <f t="shared" si="560"/>
        <v/>
      </c>
      <c r="S1250" s="194" t="str">
        <f t="shared" si="561"/>
        <v/>
      </c>
      <c r="T1250" s="194" t="str">
        <f t="shared" si="562"/>
        <v/>
      </c>
      <c r="U1250" s="194" t="str">
        <f t="shared" si="563"/>
        <v/>
      </c>
      <c r="V1250" s="194" t="str">
        <f t="shared" si="564"/>
        <v/>
      </c>
      <c r="W1250" s="194" t="str">
        <f t="shared" si="565"/>
        <v/>
      </c>
      <c r="X1250" s="194" t="str">
        <f t="shared" si="566"/>
        <v/>
      </c>
      <c r="Y1250" s="194" t="str">
        <f t="shared" si="567"/>
        <v/>
      </c>
      <c r="Z1250" s="194" t="str">
        <f t="shared" si="568"/>
        <v/>
      </c>
      <c r="AA1250" s="194" t="str">
        <f t="shared" si="569"/>
        <v/>
      </c>
      <c r="AB1250" s="194" t="str">
        <f t="shared" si="570"/>
        <v/>
      </c>
      <c r="AC1250" s="194" t="str">
        <f t="shared" si="571"/>
        <v/>
      </c>
      <c r="AD1250" s="194" t="str">
        <f t="shared" si="572"/>
        <v/>
      </c>
      <c r="AE1250" s="194" t="str">
        <f t="shared" si="573"/>
        <v/>
      </c>
      <c r="AF1250" s="194" t="str">
        <f t="shared" si="574"/>
        <v/>
      </c>
      <c r="AG1250" s="194" t="str">
        <f t="shared" si="575"/>
        <v/>
      </c>
      <c r="AH1250" s="194" t="str">
        <f t="shared" si="576"/>
        <v/>
      </c>
      <c r="AI1250" s="194" t="str">
        <f t="shared" si="577"/>
        <v/>
      </c>
      <c r="AJ1250" s="194" t="str">
        <f t="shared" si="578"/>
        <v/>
      </c>
    </row>
    <row r="1251" spans="1:36" x14ac:dyDescent="0.5">
      <c r="A1251" s="226">
        <v>1249</v>
      </c>
      <c r="C1251" s="15" t="s">
        <v>2873</v>
      </c>
      <c r="D1251" s="16" t="s">
        <v>1081</v>
      </c>
      <c r="E1251" s="26"/>
      <c r="F1251" s="28"/>
      <c r="G1251" s="17" t="str">
        <f t="shared" ca="1" si="554"/>
        <v/>
      </c>
      <c r="H1251" s="28"/>
      <c r="I1251" s="28"/>
      <c r="J1251" s="30"/>
      <c r="K1251" s="189">
        <f t="shared" si="579"/>
        <v>0</v>
      </c>
      <c r="L1251" s="26"/>
      <c r="M1251" s="194" t="str">
        <f t="shared" si="555"/>
        <v/>
      </c>
      <c r="N1251" s="194" t="str">
        <f t="shared" si="556"/>
        <v/>
      </c>
      <c r="O1251" s="194" t="str">
        <f t="shared" si="557"/>
        <v/>
      </c>
      <c r="P1251" s="194" t="str">
        <f t="shared" si="558"/>
        <v/>
      </c>
      <c r="Q1251" s="194" t="str">
        <f t="shared" si="559"/>
        <v/>
      </c>
      <c r="R1251" s="194" t="str">
        <f t="shared" si="560"/>
        <v/>
      </c>
      <c r="S1251" s="194" t="str">
        <f t="shared" si="561"/>
        <v/>
      </c>
      <c r="T1251" s="194" t="str">
        <f t="shared" si="562"/>
        <v/>
      </c>
      <c r="U1251" s="194" t="str">
        <f t="shared" si="563"/>
        <v/>
      </c>
      <c r="V1251" s="194" t="str">
        <f t="shared" si="564"/>
        <v/>
      </c>
      <c r="W1251" s="194" t="str">
        <f t="shared" si="565"/>
        <v/>
      </c>
      <c r="X1251" s="194" t="str">
        <f t="shared" si="566"/>
        <v/>
      </c>
      <c r="Y1251" s="194" t="str">
        <f t="shared" si="567"/>
        <v/>
      </c>
      <c r="Z1251" s="194" t="str">
        <f t="shared" si="568"/>
        <v/>
      </c>
      <c r="AA1251" s="194" t="str">
        <f t="shared" si="569"/>
        <v/>
      </c>
      <c r="AB1251" s="194" t="str">
        <f t="shared" si="570"/>
        <v/>
      </c>
      <c r="AC1251" s="194" t="str">
        <f t="shared" si="571"/>
        <v/>
      </c>
      <c r="AD1251" s="194" t="str">
        <f t="shared" si="572"/>
        <v/>
      </c>
      <c r="AE1251" s="194" t="str">
        <f t="shared" si="573"/>
        <v/>
      </c>
      <c r="AF1251" s="194" t="str">
        <f t="shared" si="574"/>
        <v/>
      </c>
      <c r="AG1251" s="194" t="str">
        <f t="shared" si="575"/>
        <v/>
      </c>
      <c r="AH1251" s="194" t="str">
        <f t="shared" si="576"/>
        <v/>
      </c>
      <c r="AI1251" s="194" t="str">
        <f t="shared" si="577"/>
        <v/>
      </c>
      <c r="AJ1251" s="194" t="str">
        <f t="shared" si="578"/>
        <v/>
      </c>
    </row>
    <row r="1252" spans="1:36" ht="39" x14ac:dyDescent="0.5">
      <c r="A1252" s="226">
        <v>1250</v>
      </c>
      <c r="C1252" s="15" t="s">
        <v>2874</v>
      </c>
      <c r="D1252" s="16" t="s">
        <v>1082</v>
      </c>
      <c r="E1252" s="26"/>
      <c r="F1252" s="28"/>
      <c r="G1252" s="17" t="str">
        <f t="shared" ca="1" si="554"/>
        <v/>
      </c>
      <c r="H1252" s="28"/>
      <c r="I1252" s="28"/>
      <c r="J1252" s="30"/>
      <c r="K1252" s="189">
        <f t="shared" si="579"/>
        <v>0</v>
      </c>
      <c r="L1252" s="26"/>
      <c r="M1252" s="194" t="str">
        <f t="shared" si="555"/>
        <v/>
      </c>
      <c r="N1252" s="194" t="str">
        <f t="shared" si="556"/>
        <v/>
      </c>
      <c r="O1252" s="194" t="str">
        <f t="shared" si="557"/>
        <v/>
      </c>
      <c r="P1252" s="194" t="str">
        <f t="shared" si="558"/>
        <v/>
      </c>
      <c r="Q1252" s="194" t="str">
        <f t="shared" si="559"/>
        <v/>
      </c>
      <c r="R1252" s="194" t="str">
        <f t="shared" si="560"/>
        <v/>
      </c>
      <c r="S1252" s="194" t="str">
        <f t="shared" si="561"/>
        <v/>
      </c>
      <c r="T1252" s="194" t="str">
        <f t="shared" si="562"/>
        <v/>
      </c>
      <c r="U1252" s="194" t="str">
        <f t="shared" si="563"/>
        <v/>
      </c>
      <c r="V1252" s="194" t="str">
        <f t="shared" si="564"/>
        <v/>
      </c>
      <c r="W1252" s="194" t="str">
        <f t="shared" si="565"/>
        <v/>
      </c>
      <c r="X1252" s="194" t="str">
        <f t="shared" si="566"/>
        <v/>
      </c>
      <c r="Y1252" s="194" t="str">
        <f t="shared" si="567"/>
        <v/>
      </c>
      <c r="Z1252" s="194" t="str">
        <f t="shared" si="568"/>
        <v/>
      </c>
      <c r="AA1252" s="194" t="str">
        <f t="shared" si="569"/>
        <v/>
      </c>
      <c r="AB1252" s="194" t="str">
        <f t="shared" si="570"/>
        <v/>
      </c>
      <c r="AC1252" s="194" t="str">
        <f t="shared" si="571"/>
        <v/>
      </c>
      <c r="AD1252" s="194" t="str">
        <f t="shared" si="572"/>
        <v/>
      </c>
      <c r="AE1252" s="194" t="str">
        <f t="shared" si="573"/>
        <v/>
      </c>
      <c r="AF1252" s="194" t="str">
        <f t="shared" si="574"/>
        <v/>
      </c>
      <c r="AG1252" s="194" t="str">
        <f t="shared" si="575"/>
        <v/>
      </c>
      <c r="AH1252" s="194" t="str">
        <f t="shared" si="576"/>
        <v/>
      </c>
      <c r="AI1252" s="194" t="str">
        <f t="shared" si="577"/>
        <v/>
      </c>
      <c r="AJ1252" s="194" t="str">
        <f t="shared" si="578"/>
        <v/>
      </c>
    </row>
    <row r="1253" spans="1:36" x14ac:dyDescent="0.5">
      <c r="A1253" s="226">
        <v>1251</v>
      </c>
      <c r="C1253" s="15" t="s">
        <v>2875</v>
      </c>
      <c r="D1253" s="16" t="s">
        <v>1083</v>
      </c>
      <c r="E1253" s="26"/>
      <c r="F1253" s="28"/>
      <c r="G1253" s="17" t="str">
        <f t="shared" ca="1" si="554"/>
        <v/>
      </c>
      <c r="H1253" s="28"/>
      <c r="I1253" s="28"/>
      <c r="J1253" s="30"/>
      <c r="K1253" s="189">
        <f t="shared" si="579"/>
        <v>0</v>
      </c>
      <c r="L1253" s="26"/>
      <c r="M1253" s="194" t="str">
        <f t="shared" si="555"/>
        <v/>
      </c>
      <c r="N1253" s="194" t="str">
        <f t="shared" si="556"/>
        <v/>
      </c>
      <c r="O1253" s="194" t="str">
        <f t="shared" si="557"/>
        <v/>
      </c>
      <c r="P1253" s="194" t="str">
        <f t="shared" si="558"/>
        <v/>
      </c>
      <c r="Q1253" s="194" t="str">
        <f t="shared" si="559"/>
        <v/>
      </c>
      <c r="R1253" s="194" t="str">
        <f t="shared" si="560"/>
        <v/>
      </c>
      <c r="S1253" s="194" t="str">
        <f t="shared" si="561"/>
        <v/>
      </c>
      <c r="T1253" s="194" t="str">
        <f t="shared" si="562"/>
        <v/>
      </c>
      <c r="U1253" s="194" t="str">
        <f t="shared" si="563"/>
        <v/>
      </c>
      <c r="V1253" s="194" t="str">
        <f t="shared" si="564"/>
        <v/>
      </c>
      <c r="W1253" s="194" t="str">
        <f t="shared" si="565"/>
        <v/>
      </c>
      <c r="X1253" s="194" t="str">
        <f t="shared" si="566"/>
        <v/>
      </c>
      <c r="Y1253" s="194" t="str">
        <f t="shared" si="567"/>
        <v/>
      </c>
      <c r="Z1253" s="194" t="str">
        <f t="shared" si="568"/>
        <v/>
      </c>
      <c r="AA1253" s="194" t="str">
        <f t="shared" si="569"/>
        <v/>
      </c>
      <c r="AB1253" s="194" t="str">
        <f t="shared" si="570"/>
        <v/>
      </c>
      <c r="AC1253" s="194" t="str">
        <f t="shared" si="571"/>
        <v/>
      </c>
      <c r="AD1253" s="194" t="str">
        <f t="shared" si="572"/>
        <v/>
      </c>
      <c r="AE1253" s="194" t="str">
        <f t="shared" si="573"/>
        <v/>
      </c>
      <c r="AF1253" s="194" t="str">
        <f t="shared" si="574"/>
        <v/>
      </c>
      <c r="AG1253" s="194" t="str">
        <f t="shared" si="575"/>
        <v/>
      </c>
      <c r="AH1253" s="194" t="str">
        <f t="shared" si="576"/>
        <v/>
      </c>
      <c r="AI1253" s="194" t="str">
        <f t="shared" si="577"/>
        <v/>
      </c>
      <c r="AJ1253" s="194" t="str">
        <f t="shared" si="578"/>
        <v/>
      </c>
    </row>
    <row r="1254" spans="1:36" x14ac:dyDescent="0.5">
      <c r="A1254" s="230">
        <v>1252</v>
      </c>
      <c r="B1254" s="231"/>
      <c r="C1254" s="15" t="s">
        <v>2876</v>
      </c>
      <c r="D1254" s="16" t="s">
        <v>1084</v>
      </c>
      <c r="E1254" s="26"/>
      <c r="F1254" s="28"/>
      <c r="G1254" s="17" t="str">
        <f t="shared" ca="1" si="554"/>
        <v/>
      </c>
      <c r="H1254" s="28"/>
      <c r="I1254" s="28"/>
      <c r="J1254" s="30"/>
      <c r="K1254" s="189">
        <f t="shared" si="579"/>
        <v>0</v>
      </c>
      <c r="L1254" s="26"/>
      <c r="M1254" s="194" t="str">
        <f t="shared" si="555"/>
        <v/>
      </c>
      <c r="N1254" s="194" t="str">
        <f t="shared" si="556"/>
        <v/>
      </c>
      <c r="O1254" s="194" t="str">
        <f t="shared" si="557"/>
        <v/>
      </c>
      <c r="P1254" s="194" t="str">
        <f t="shared" si="558"/>
        <v/>
      </c>
      <c r="Q1254" s="194" t="str">
        <f t="shared" si="559"/>
        <v/>
      </c>
      <c r="R1254" s="194" t="str">
        <f t="shared" si="560"/>
        <v/>
      </c>
      <c r="S1254" s="194" t="str">
        <f t="shared" si="561"/>
        <v/>
      </c>
      <c r="T1254" s="194" t="str">
        <f t="shared" si="562"/>
        <v/>
      </c>
      <c r="U1254" s="194" t="str">
        <f t="shared" si="563"/>
        <v/>
      </c>
      <c r="V1254" s="194" t="str">
        <f t="shared" si="564"/>
        <v/>
      </c>
      <c r="W1254" s="194" t="str">
        <f t="shared" si="565"/>
        <v/>
      </c>
      <c r="X1254" s="194" t="str">
        <f t="shared" si="566"/>
        <v/>
      </c>
      <c r="Y1254" s="194" t="str">
        <f t="shared" si="567"/>
        <v/>
      </c>
      <c r="Z1254" s="194" t="str">
        <f t="shared" si="568"/>
        <v/>
      </c>
      <c r="AA1254" s="194" t="str">
        <f t="shared" si="569"/>
        <v/>
      </c>
      <c r="AB1254" s="194" t="str">
        <f t="shared" si="570"/>
        <v/>
      </c>
      <c r="AC1254" s="194" t="str">
        <f t="shared" si="571"/>
        <v/>
      </c>
      <c r="AD1254" s="194" t="str">
        <f t="shared" si="572"/>
        <v/>
      </c>
      <c r="AE1254" s="194" t="str">
        <f t="shared" si="573"/>
        <v/>
      </c>
      <c r="AF1254" s="194" t="str">
        <f t="shared" si="574"/>
        <v/>
      </c>
      <c r="AG1254" s="194" t="str">
        <f t="shared" si="575"/>
        <v/>
      </c>
      <c r="AH1254" s="194" t="str">
        <f t="shared" si="576"/>
        <v/>
      </c>
      <c r="AI1254" s="194" t="str">
        <f t="shared" si="577"/>
        <v/>
      </c>
      <c r="AJ1254" s="194" t="str">
        <f t="shared" si="578"/>
        <v/>
      </c>
    </row>
    <row r="1255" spans="1:36" x14ac:dyDescent="0.5">
      <c r="A1255" s="226">
        <v>1253</v>
      </c>
      <c r="C1255" s="15" t="s">
        <v>2866</v>
      </c>
      <c r="D1255" s="16" t="s">
        <v>1074</v>
      </c>
      <c r="E1255" s="26"/>
      <c r="F1255" s="28"/>
      <c r="G1255" s="17" t="str">
        <f t="shared" ca="1" si="554"/>
        <v/>
      </c>
      <c r="H1255" s="28"/>
      <c r="I1255" s="28"/>
      <c r="J1255" s="30"/>
      <c r="K1255" s="189">
        <f t="shared" si="579"/>
        <v>0</v>
      </c>
      <c r="L1255" s="26"/>
      <c r="M1255" s="194" t="str">
        <f t="shared" si="555"/>
        <v/>
      </c>
      <c r="N1255" s="194" t="str">
        <f t="shared" si="556"/>
        <v/>
      </c>
      <c r="O1255" s="194" t="str">
        <f t="shared" si="557"/>
        <v/>
      </c>
      <c r="P1255" s="194" t="str">
        <f t="shared" si="558"/>
        <v/>
      </c>
      <c r="Q1255" s="194" t="str">
        <f t="shared" si="559"/>
        <v/>
      </c>
      <c r="R1255" s="194" t="str">
        <f t="shared" si="560"/>
        <v/>
      </c>
      <c r="S1255" s="194" t="str">
        <f t="shared" si="561"/>
        <v/>
      </c>
      <c r="T1255" s="194" t="str">
        <f t="shared" si="562"/>
        <v/>
      </c>
      <c r="U1255" s="194" t="str">
        <f t="shared" si="563"/>
        <v/>
      </c>
      <c r="V1255" s="194" t="str">
        <f t="shared" si="564"/>
        <v/>
      </c>
      <c r="W1255" s="194" t="str">
        <f t="shared" si="565"/>
        <v/>
      </c>
      <c r="X1255" s="194" t="str">
        <f t="shared" si="566"/>
        <v/>
      </c>
      <c r="Y1255" s="194" t="str">
        <f t="shared" si="567"/>
        <v/>
      </c>
      <c r="Z1255" s="194" t="str">
        <f t="shared" si="568"/>
        <v/>
      </c>
      <c r="AA1255" s="194" t="str">
        <f t="shared" si="569"/>
        <v/>
      </c>
      <c r="AB1255" s="194" t="str">
        <f t="shared" si="570"/>
        <v/>
      </c>
      <c r="AC1255" s="194" t="str">
        <f t="shared" si="571"/>
        <v/>
      </c>
      <c r="AD1255" s="194" t="str">
        <f t="shared" si="572"/>
        <v/>
      </c>
      <c r="AE1255" s="194" t="str">
        <f t="shared" si="573"/>
        <v/>
      </c>
      <c r="AF1255" s="194" t="str">
        <f t="shared" si="574"/>
        <v/>
      </c>
      <c r="AG1255" s="194" t="str">
        <f t="shared" si="575"/>
        <v/>
      </c>
      <c r="AH1255" s="194" t="str">
        <f t="shared" si="576"/>
        <v/>
      </c>
      <c r="AI1255" s="194" t="str">
        <f t="shared" si="577"/>
        <v/>
      </c>
      <c r="AJ1255" s="194" t="str">
        <f t="shared" si="578"/>
        <v/>
      </c>
    </row>
    <row r="1256" spans="1:36" s="92" customFormat="1" ht="20.25" thickBot="1" x14ac:dyDescent="0.55000000000000004">
      <c r="A1256" s="227">
        <v>1254</v>
      </c>
      <c r="B1256" s="220"/>
      <c r="C1256" s="93" t="s">
        <v>2859</v>
      </c>
      <c r="D1256" s="94" t="s">
        <v>1067</v>
      </c>
      <c r="E1256" s="95"/>
      <c r="F1256" s="98"/>
      <c r="G1256" s="97" t="str">
        <f t="shared" ca="1" si="554"/>
        <v/>
      </c>
      <c r="H1256" s="98"/>
      <c r="I1256" s="98"/>
      <c r="J1256" s="99"/>
      <c r="K1256" s="190">
        <f t="shared" si="579"/>
        <v>0</v>
      </c>
      <c r="L1256" s="95"/>
      <c r="M1256" s="195" t="str">
        <f t="shared" si="555"/>
        <v/>
      </c>
      <c r="N1256" s="195" t="str">
        <f t="shared" si="556"/>
        <v/>
      </c>
      <c r="O1256" s="195" t="str">
        <f t="shared" si="557"/>
        <v/>
      </c>
      <c r="P1256" s="195" t="str">
        <f t="shared" si="558"/>
        <v/>
      </c>
      <c r="Q1256" s="195" t="str">
        <f t="shared" si="559"/>
        <v/>
      </c>
      <c r="R1256" s="195" t="str">
        <f t="shared" si="560"/>
        <v/>
      </c>
      <c r="S1256" s="195" t="str">
        <f t="shared" si="561"/>
        <v/>
      </c>
      <c r="T1256" s="195" t="str">
        <f t="shared" si="562"/>
        <v/>
      </c>
      <c r="U1256" s="195" t="str">
        <f t="shared" si="563"/>
        <v/>
      </c>
      <c r="V1256" s="195" t="str">
        <f t="shared" si="564"/>
        <v/>
      </c>
      <c r="W1256" s="195" t="str">
        <f t="shared" si="565"/>
        <v/>
      </c>
      <c r="X1256" s="195" t="str">
        <f t="shared" si="566"/>
        <v/>
      </c>
      <c r="Y1256" s="195" t="str">
        <f t="shared" si="567"/>
        <v/>
      </c>
      <c r="Z1256" s="195" t="str">
        <f t="shared" si="568"/>
        <v/>
      </c>
      <c r="AA1256" s="195" t="str">
        <f t="shared" si="569"/>
        <v/>
      </c>
      <c r="AB1256" s="195" t="str">
        <f t="shared" si="570"/>
        <v/>
      </c>
      <c r="AC1256" s="195" t="str">
        <f t="shared" si="571"/>
        <v/>
      </c>
      <c r="AD1256" s="195" t="str">
        <f t="shared" si="572"/>
        <v/>
      </c>
      <c r="AE1256" s="195" t="str">
        <f t="shared" si="573"/>
        <v/>
      </c>
      <c r="AF1256" s="195" t="str">
        <f t="shared" si="574"/>
        <v/>
      </c>
      <c r="AG1256" s="195" t="str">
        <f t="shared" si="575"/>
        <v/>
      </c>
      <c r="AH1256" s="195" t="str">
        <f t="shared" si="576"/>
        <v/>
      </c>
      <c r="AI1256" s="195" t="str">
        <f t="shared" si="577"/>
        <v/>
      </c>
      <c r="AJ1256" s="195" t="str">
        <f t="shared" si="578"/>
        <v/>
      </c>
    </row>
    <row r="1257" spans="1:36" ht="39" x14ac:dyDescent="0.5">
      <c r="A1257" s="226">
        <v>1255</v>
      </c>
      <c r="C1257" s="85" t="s">
        <v>2878</v>
      </c>
      <c r="D1257" s="86" t="s">
        <v>1086</v>
      </c>
      <c r="E1257" s="87"/>
      <c r="F1257" s="90"/>
      <c r="G1257" s="89" t="str">
        <f t="shared" ca="1" si="554"/>
        <v/>
      </c>
      <c r="H1257" s="90"/>
      <c r="I1257" s="90"/>
      <c r="J1257" s="91"/>
      <c r="K1257" s="118"/>
      <c r="L1257" s="87"/>
      <c r="M1257" s="193" t="str">
        <f t="shared" si="555"/>
        <v/>
      </c>
      <c r="N1257" s="193" t="str">
        <f t="shared" si="556"/>
        <v/>
      </c>
      <c r="O1257" s="193" t="str">
        <f t="shared" si="557"/>
        <v/>
      </c>
      <c r="P1257" s="193" t="str">
        <f t="shared" si="558"/>
        <v/>
      </c>
      <c r="Q1257" s="193" t="str">
        <f t="shared" si="559"/>
        <v/>
      </c>
      <c r="R1257" s="193" t="str">
        <f t="shared" si="560"/>
        <v/>
      </c>
      <c r="S1257" s="193" t="str">
        <f t="shared" si="561"/>
        <v/>
      </c>
      <c r="T1257" s="193" t="str">
        <f t="shared" si="562"/>
        <v/>
      </c>
      <c r="U1257" s="193" t="str">
        <f t="shared" si="563"/>
        <v/>
      </c>
      <c r="V1257" s="193" t="str">
        <f t="shared" si="564"/>
        <v/>
      </c>
      <c r="W1257" s="193" t="str">
        <f t="shared" si="565"/>
        <v/>
      </c>
      <c r="X1257" s="193" t="str">
        <f t="shared" si="566"/>
        <v/>
      </c>
      <c r="Y1257" s="193" t="str">
        <f t="shared" si="567"/>
        <v/>
      </c>
      <c r="Z1257" s="193" t="str">
        <f t="shared" si="568"/>
        <v/>
      </c>
      <c r="AA1257" s="193" t="str">
        <f t="shared" si="569"/>
        <v/>
      </c>
      <c r="AB1257" s="193" t="str">
        <f t="shared" si="570"/>
        <v/>
      </c>
      <c r="AC1257" s="193" t="str">
        <f t="shared" si="571"/>
        <v/>
      </c>
      <c r="AD1257" s="193" t="str">
        <f t="shared" si="572"/>
        <v/>
      </c>
      <c r="AE1257" s="193" t="str">
        <f t="shared" si="573"/>
        <v/>
      </c>
      <c r="AF1257" s="193" t="str">
        <f t="shared" si="574"/>
        <v/>
      </c>
      <c r="AG1257" s="193" t="str">
        <f t="shared" si="575"/>
        <v/>
      </c>
      <c r="AH1257" s="193" t="str">
        <f t="shared" si="576"/>
        <v/>
      </c>
      <c r="AI1257" s="193" t="str">
        <f t="shared" si="577"/>
        <v/>
      </c>
      <c r="AJ1257" s="193" t="str">
        <f t="shared" si="578"/>
        <v/>
      </c>
    </row>
    <row r="1258" spans="1:36" x14ac:dyDescent="0.5">
      <c r="A1258" s="226">
        <v>1256</v>
      </c>
      <c r="C1258" s="15" t="s">
        <v>2879</v>
      </c>
      <c r="D1258" s="16" t="s">
        <v>1087</v>
      </c>
      <c r="E1258" s="26"/>
      <c r="F1258" s="28"/>
      <c r="G1258" s="17" t="str">
        <f t="shared" ca="1" si="554"/>
        <v/>
      </c>
      <c r="H1258" s="28"/>
      <c r="I1258" s="28"/>
      <c r="J1258" s="30"/>
      <c r="K1258" s="189">
        <f t="shared" ref="K1258:K1280" si="580">$K$1257</f>
        <v>0</v>
      </c>
      <c r="L1258" s="26"/>
      <c r="M1258" s="194" t="str">
        <f t="shared" si="555"/>
        <v/>
      </c>
      <c r="N1258" s="194" t="str">
        <f t="shared" si="556"/>
        <v/>
      </c>
      <c r="O1258" s="194" t="str">
        <f t="shared" si="557"/>
        <v/>
      </c>
      <c r="P1258" s="194" t="str">
        <f t="shared" si="558"/>
        <v/>
      </c>
      <c r="Q1258" s="194" t="str">
        <f t="shared" si="559"/>
        <v/>
      </c>
      <c r="R1258" s="194" t="str">
        <f t="shared" si="560"/>
        <v/>
      </c>
      <c r="S1258" s="194" t="str">
        <f t="shared" si="561"/>
        <v/>
      </c>
      <c r="T1258" s="194" t="str">
        <f t="shared" si="562"/>
        <v/>
      </c>
      <c r="U1258" s="194" t="str">
        <f t="shared" si="563"/>
        <v/>
      </c>
      <c r="V1258" s="194" t="str">
        <f t="shared" si="564"/>
        <v/>
      </c>
      <c r="W1258" s="194" t="str">
        <f t="shared" si="565"/>
        <v/>
      </c>
      <c r="X1258" s="194" t="str">
        <f t="shared" si="566"/>
        <v/>
      </c>
      <c r="Y1258" s="194" t="str">
        <f t="shared" si="567"/>
        <v/>
      </c>
      <c r="Z1258" s="194" t="str">
        <f t="shared" si="568"/>
        <v/>
      </c>
      <c r="AA1258" s="194" t="str">
        <f t="shared" si="569"/>
        <v/>
      </c>
      <c r="AB1258" s="194" t="str">
        <f t="shared" si="570"/>
        <v/>
      </c>
      <c r="AC1258" s="194" t="str">
        <f t="shared" si="571"/>
        <v/>
      </c>
      <c r="AD1258" s="194" t="str">
        <f t="shared" si="572"/>
        <v/>
      </c>
      <c r="AE1258" s="194" t="str">
        <f t="shared" si="573"/>
        <v/>
      </c>
      <c r="AF1258" s="194" t="str">
        <f t="shared" si="574"/>
        <v/>
      </c>
      <c r="AG1258" s="194" t="str">
        <f t="shared" si="575"/>
        <v/>
      </c>
      <c r="AH1258" s="194" t="str">
        <f t="shared" si="576"/>
        <v/>
      </c>
      <c r="AI1258" s="194" t="str">
        <f t="shared" si="577"/>
        <v/>
      </c>
      <c r="AJ1258" s="194" t="str">
        <f t="shared" si="578"/>
        <v/>
      </c>
    </row>
    <row r="1259" spans="1:36" x14ac:dyDescent="0.5">
      <c r="A1259" s="226">
        <v>1257</v>
      </c>
      <c r="C1259" s="15" t="s">
        <v>2880</v>
      </c>
      <c r="D1259" s="16" t="s">
        <v>1088</v>
      </c>
      <c r="E1259" s="26"/>
      <c r="F1259" s="28"/>
      <c r="G1259" s="17" t="str">
        <f t="shared" ca="1" si="554"/>
        <v/>
      </c>
      <c r="H1259" s="28"/>
      <c r="I1259" s="28"/>
      <c r="J1259" s="30"/>
      <c r="K1259" s="189">
        <f t="shared" si="580"/>
        <v>0</v>
      </c>
      <c r="L1259" s="26"/>
      <c r="M1259" s="194" t="str">
        <f t="shared" si="555"/>
        <v/>
      </c>
      <c r="N1259" s="194" t="str">
        <f t="shared" si="556"/>
        <v/>
      </c>
      <c r="O1259" s="194" t="str">
        <f t="shared" si="557"/>
        <v/>
      </c>
      <c r="P1259" s="194" t="str">
        <f t="shared" si="558"/>
        <v/>
      </c>
      <c r="Q1259" s="194" t="str">
        <f t="shared" si="559"/>
        <v/>
      </c>
      <c r="R1259" s="194" t="str">
        <f t="shared" si="560"/>
        <v/>
      </c>
      <c r="S1259" s="194" t="str">
        <f t="shared" si="561"/>
        <v/>
      </c>
      <c r="T1259" s="194" t="str">
        <f t="shared" si="562"/>
        <v/>
      </c>
      <c r="U1259" s="194" t="str">
        <f t="shared" si="563"/>
        <v/>
      </c>
      <c r="V1259" s="194" t="str">
        <f t="shared" si="564"/>
        <v/>
      </c>
      <c r="W1259" s="194" t="str">
        <f t="shared" si="565"/>
        <v/>
      </c>
      <c r="X1259" s="194" t="str">
        <f t="shared" si="566"/>
        <v/>
      </c>
      <c r="Y1259" s="194" t="str">
        <f t="shared" si="567"/>
        <v/>
      </c>
      <c r="Z1259" s="194" t="str">
        <f t="shared" si="568"/>
        <v/>
      </c>
      <c r="AA1259" s="194" t="str">
        <f t="shared" si="569"/>
        <v/>
      </c>
      <c r="AB1259" s="194" t="str">
        <f t="shared" si="570"/>
        <v/>
      </c>
      <c r="AC1259" s="194" t="str">
        <f t="shared" si="571"/>
        <v/>
      </c>
      <c r="AD1259" s="194" t="str">
        <f t="shared" si="572"/>
        <v/>
      </c>
      <c r="AE1259" s="194" t="str">
        <f t="shared" si="573"/>
        <v/>
      </c>
      <c r="AF1259" s="194" t="str">
        <f t="shared" si="574"/>
        <v/>
      </c>
      <c r="AG1259" s="194" t="str">
        <f t="shared" si="575"/>
        <v/>
      </c>
      <c r="AH1259" s="194" t="str">
        <f t="shared" si="576"/>
        <v/>
      </c>
      <c r="AI1259" s="194" t="str">
        <f t="shared" si="577"/>
        <v/>
      </c>
      <c r="AJ1259" s="194" t="str">
        <f t="shared" si="578"/>
        <v/>
      </c>
    </row>
    <row r="1260" spans="1:36" x14ac:dyDescent="0.5">
      <c r="A1260" s="226">
        <v>1258</v>
      </c>
      <c r="C1260" s="15" t="s">
        <v>2881</v>
      </c>
      <c r="D1260" s="16" t="s">
        <v>1089</v>
      </c>
      <c r="E1260" s="26"/>
      <c r="F1260" s="28"/>
      <c r="G1260" s="17" t="str">
        <f t="shared" ca="1" si="554"/>
        <v/>
      </c>
      <c r="H1260" s="28"/>
      <c r="I1260" s="28"/>
      <c r="J1260" s="30"/>
      <c r="K1260" s="189">
        <f t="shared" si="580"/>
        <v>0</v>
      </c>
      <c r="L1260" s="26"/>
      <c r="M1260" s="194" t="str">
        <f t="shared" si="555"/>
        <v/>
      </c>
      <c r="N1260" s="194" t="str">
        <f t="shared" si="556"/>
        <v/>
      </c>
      <c r="O1260" s="194" t="str">
        <f t="shared" si="557"/>
        <v/>
      </c>
      <c r="P1260" s="194" t="str">
        <f t="shared" si="558"/>
        <v/>
      </c>
      <c r="Q1260" s="194" t="str">
        <f t="shared" si="559"/>
        <v/>
      </c>
      <c r="R1260" s="194" t="str">
        <f t="shared" si="560"/>
        <v/>
      </c>
      <c r="S1260" s="194" t="str">
        <f t="shared" si="561"/>
        <v/>
      </c>
      <c r="T1260" s="194" t="str">
        <f t="shared" si="562"/>
        <v/>
      </c>
      <c r="U1260" s="194" t="str">
        <f t="shared" si="563"/>
        <v/>
      </c>
      <c r="V1260" s="194" t="str">
        <f t="shared" si="564"/>
        <v/>
      </c>
      <c r="W1260" s="194" t="str">
        <f t="shared" si="565"/>
        <v/>
      </c>
      <c r="X1260" s="194" t="str">
        <f t="shared" si="566"/>
        <v/>
      </c>
      <c r="Y1260" s="194" t="str">
        <f t="shared" si="567"/>
        <v/>
      </c>
      <c r="Z1260" s="194" t="str">
        <f t="shared" si="568"/>
        <v/>
      </c>
      <c r="AA1260" s="194" t="str">
        <f t="shared" si="569"/>
        <v/>
      </c>
      <c r="AB1260" s="194" t="str">
        <f t="shared" si="570"/>
        <v/>
      </c>
      <c r="AC1260" s="194" t="str">
        <f t="shared" si="571"/>
        <v/>
      </c>
      <c r="AD1260" s="194" t="str">
        <f t="shared" si="572"/>
        <v/>
      </c>
      <c r="AE1260" s="194" t="str">
        <f t="shared" si="573"/>
        <v/>
      </c>
      <c r="AF1260" s="194" t="str">
        <f t="shared" si="574"/>
        <v/>
      </c>
      <c r="AG1260" s="194" t="str">
        <f t="shared" si="575"/>
        <v/>
      </c>
      <c r="AH1260" s="194" t="str">
        <f t="shared" si="576"/>
        <v/>
      </c>
      <c r="AI1260" s="194" t="str">
        <f t="shared" si="577"/>
        <v/>
      </c>
      <c r="AJ1260" s="194" t="str">
        <f t="shared" si="578"/>
        <v/>
      </c>
    </row>
    <row r="1261" spans="1:36" x14ac:dyDescent="0.5">
      <c r="A1261" s="226">
        <v>1259</v>
      </c>
      <c r="C1261" s="15" t="s">
        <v>2882</v>
      </c>
      <c r="D1261" s="16" t="s">
        <v>1090</v>
      </c>
      <c r="E1261" s="26"/>
      <c r="F1261" s="28"/>
      <c r="G1261" s="17" t="str">
        <f t="shared" ca="1" si="554"/>
        <v/>
      </c>
      <c r="H1261" s="28"/>
      <c r="I1261" s="28"/>
      <c r="J1261" s="30"/>
      <c r="K1261" s="189">
        <f t="shared" si="580"/>
        <v>0</v>
      </c>
      <c r="L1261" s="26"/>
      <c r="M1261" s="194" t="str">
        <f t="shared" si="555"/>
        <v/>
      </c>
      <c r="N1261" s="194" t="str">
        <f t="shared" si="556"/>
        <v/>
      </c>
      <c r="O1261" s="194" t="str">
        <f t="shared" si="557"/>
        <v/>
      </c>
      <c r="P1261" s="194" t="str">
        <f t="shared" si="558"/>
        <v/>
      </c>
      <c r="Q1261" s="194" t="str">
        <f t="shared" si="559"/>
        <v/>
      </c>
      <c r="R1261" s="194" t="str">
        <f t="shared" si="560"/>
        <v/>
      </c>
      <c r="S1261" s="194" t="str">
        <f t="shared" si="561"/>
        <v/>
      </c>
      <c r="T1261" s="194" t="str">
        <f t="shared" si="562"/>
        <v/>
      </c>
      <c r="U1261" s="194" t="str">
        <f t="shared" si="563"/>
        <v/>
      </c>
      <c r="V1261" s="194" t="str">
        <f t="shared" si="564"/>
        <v/>
      </c>
      <c r="W1261" s="194" t="str">
        <f t="shared" si="565"/>
        <v/>
      </c>
      <c r="X1261" s="194" t="str">
        <f t="shared" si="566"/>
        <v/>
      </c>
      <c r="Y1261" s="194" t="str">
        <f t="shared" si="567"/>
        <v/>
      </c>
      <c r="Z1261" s="194" t="str">
        <f t="shared" si="568"/>
        <v/>
      </c>
      <c r="AA1261" s="194" t="str">
        <f t="shared" si="569"/>
        <v/>
      </c>
      <c r="AB1261" s="194" t="str">
        <f t="shared" si="570"/>
        <v/>
      </c>
      <c r="AC1261" s="194" t="str">
        <f t="shared" si="571"/>
        <v/>
      </c>
      <c r="AD1261" s="194" t="str">
        <f t="shared" si="572"/>
        <v/>
      </c>
      <c r="AE1261" s="194" t="str">
        <f t="shared" si="573"/>
        <v/>
      </c>
      <c r="AF1261" s="194" t="str">
        <f t="shared" si="574"/>
        <v/>
      </c>
      <c r="AG1261" s="194" t="str">
        <f t="shared" si="575"/>
        <v/>
      </c>
      <c r="AH1261" s="194" t="str">
        <f t="shared" si="576"/>
        <v/>
      </c>
      <c r="AI1261" s="194" t="str">
        <f t="shared" si="577"/>
        <v/>
      </c>
      <c r="AJ1261" s="194" t="str">
        <f t="shared" si="578"/>
        <v/>
      </c>
    </row>
    <row r="1262" spans="1:36" x14ac:dyDescent="0.5">
      <c r="A1262" s="226">
        <v>1260</v>
      </c>
      <c r="C1262" s="15" t="s">
        <v>2877</v>
      </c>
      <c r="D1262" s="16" t="s">
        <v>1085</v>
      </c>
      <c r="E1262" s="26"/>
      <c r="F1262" s="28"/>
      <c r="G1262" s="17" t="str">
        <f t="shared" ca="1" si="554"/>
        <v/>
      </c>
      <c r="H1262" s="28"/>
      <c r="I1262" s="28"/>
      <c r="J1262" s="30"/>
      <c r="K1262" s="189">
        <f t="shared" si="580"/>
        <v>0</v>
      </c>
      <c r="L1262" s="26"/>
      <c r="M1262" s="194" t="str">
        <f t="shared" si="555"/>
        <v/>
      </c>
      <c r="N1262" s="194" t="str">
        <f t="shared" si="556"/>
        <v/>
      </c>
      <c r="O1262" s="194" t="str">
        <f t="shared" si="557"/>
        <v/>
      </c>
      <c r="P1262" s="194" t="str">
        <f t="shared" si="558"/>
        <v/>
      </c>
      <c r="Q1262" s="194" t="str">
        <f t="shared" si="559"/>
        <v/>
      </c>
      <c r="R1262" s="194" t="str">
        <f t="shared" si="560"/>
        <v/>
      </c>
      <c r="S1262" s="194" t="str">
        <f t="shared" si="561"/>
        <v/>
      </c>
      <c r="T1262" s="194" t="str">
        <f t="shared" si="562"/>
        <v/>
      </c>
      <c r="U1262" s="194" t="str">
        <f t="shared" si="563"/>
        <v/>
      </c>
      <c r="V1262" s="194" t="str">
        <f t="shared" si="564"/>
        <v/>
      </c>
      <c r="W1262" s="194" t="str">
        <f t="shared" si="565"/>
        <v/>
      </c>
      <c r="X1262" s="194" t="str">
        <f t="shared" si="566"/>
        <v/>
      </c>
      <c r="Y1262" s="194" t="str">
        <f t="shared" si="567"/>
        <v/>
      </c>
      <c r="Z1262" s="194" t="str">
        <f t="shared" si="568"/>
        <v/>
      </c>
      <c r="AA1262" s="194" t="str">
        <f t="shared" si="569"/>
        <v/>
      </c>
      <c r="AB1262" s="194" t="str">
        <f t="shared" si="570"/>
        <v/>
      </c>
      <c r="AC1262" s="194" t="str">
        <f t="shared" si="571"/>
        <v/>
      </c>
      <c r="AD1262" s="194" t="str">
        <f t="shared" si="572"/>
        <v/>
      </c>
      <c r="AE1262" s="194" t="str">
        <f t="shared" si="573"/>
        <v/>
      </c>
      <c r="AF1262" s="194" t="str">
        <f t="shared" si="574"/>
        <v/>
      </c>
      <c r="AG1262" s="194" t="str">
        <f t="shared" si="575"/>
        <v/>
      </c>
      <c r="AH1262" s="194" t="str">
        <f t="shared" si="576"/>
        <v/>
      </c>
      <c r="AI1262" s="194" t="str">
        <f t="shared" si="577"/>
        <v/>
      </c>
      <c r="AJ1262" s="194" t="str">
        <f t="shared" si="578"/>
        <v/>
      </c>
    </row>
    <row r="1263" spans="1:36" x14ac:dyDescent="0.5">
      <c r="A1263" s="226">
        <v>1261</v>
      </c>
      <c r="C1263" s="15" t="s">
        <v>2884</v>
      </c>
      <c r="D1263" s="16" t="s">
        <v>1092</v>
      </c>
      <c r="E1263" s="26"/>
      <c r="F1263" s="28"/>
      <c r="G1263" s="17" t="str">
        <f t="shared" ca="1" si="554"/>
        <v/>
      </c>
      <c r="H1263" s="28"/>
      <c r="I1263" s="28"/>
      <c r="J1263" s="30"/>
      <c r="K1263" s="189">
        <f t="shared" si="580"/>
        <v>0</v>
      </c>
      <c r="L1263" s="26"/>
      <c r="M1263" s="194" t="str">
        <f t="shared" si="555"/>
        <v/>
      </c>
      <c r="N1263" s="194" t="str">
        <f t="shared" si="556"/>
        <v/>
      </c>
      <c r="O1263" s="194" t="str">
        <f t="shared" si="557"/>
        <v/>
      </c>
      <c r="P1263" s="194" t="str">
        <f t="shared" si="558"/>
        <v/>
      </c>
      <c r="Q1263" s="194" t="str">
        <f t="shared" si="559"/>
        <v/>
      </c>
      <c r="R1263" s="194" t="str">
        <f t="shared" si="560"/>
        <v/>
      </c>
      <c r="S1263" s="194" t="str">
        <f t="shared" si="561"/>
        <v/>
      </c>
      <c r="T1263" s="194" t="str">
        <f t="shared" si="562"/>
        <v/>
      </c>
      <c r="U1263" s="194" t="str">
        <f t="shared" si="563"/>
        <v/>
      </c>
      <c r="V1263" s="194" t="str">
        <f t="shared" si="564"/>
        <v/>
      </c>
      <c r="W1263" s="194" t="str">
        <f t="shared" si="565"/>
        <v/>
      </c>
      <c r="X1263" s="194" t="str">
        <f t="shared" si="566"/>
        <v/>
      </c>
      <c r="Y1263" s="194" t="str">
        <f t="shared" si="567"/>
        <v/>
      </c>
      <c r="Z1263" s="194" t="str">
        <f t="shared" si="568"/>
        <v/>
      </c>
      <c r="AA1263" s="194" t="str">
        <f t="shared" si="569"/>
        <v/>
      </c>
      <c r="AB1263" s="194" t="str">
        <f t="shared" si="570"/>
        <v/>
      </c>
      <c r="AC1263" s="194" t="str">
        <f t="shared" si="571"/>
        <v/>
      </c>
      <c r="AD1263" s="194" t="str">
        <f t="shared" si="572"/>
        <v/>
      </c>
      <c r="AE1263" s="194" t="str">
        <f t="shared" si="573"/>
        <v/>
      </c>
      <c r="AF1263" s="194" t="str">
        <f t="shared" si="574"/>
        <v/>
      </c>
      <c r="AG1263" s="194" t="str">
        <f t="shared" si="575"/>
        <v/>
      </c>
      <c r="AH1263" s="194" t="str">
        <f t="shared" si="576"/>
        <v/>
      </c>
      <c r="AI1263" s="194" t="str">
        <f t="shared" si="577"/>
        <v/>
      </c>
      <c r="AJ1263" s="194" t="str">
        <f t="shared" si="578"/>
        <v/>
      </c>
    </row>
    <row r="1264" spans="1:36" x14ac:dyDescent="0.5">
      <c r="A1264" s="226">
        <v>1262</v>
      </c>
      <c r="C1264" s="15" t="s">
        <v>2885</v>
      </c>
      <c r="D1264" s="16" t="s">
        <v>1093</v>
      </c>
      <c r="E1264" s="26"/>
      <c r="F1264" s="28"/>
      <c r="G1264" s="17" t="str">
        <f t="shared" ca="1" si="554"/>
        <v/>
      </c>
      <c r="H1264" s="28"/>
      <c r="I1264" s="28"/>
      <c r="J1264" s="30"/>
      <c r="K1264" s="189">
        <f t="shared" si="580"/>
        <v>0</v>
      </c>
      <c r="L1264" s="26"/>
      <c r="M1264" s="194" t="str">
        <f t="shared" si="555"/>
        <v/>
      </c>
      <c r="N1264" s="194" t="str">
        <f t="shared" si="556"/>
        <v/>
      </c>
      <c r="O1264" s="194" t="str">
        <f t="shared" si="557"/>
        <v/>
      </c>
      <c r="P1264" s="194" t="str">
        <f t="shared" si="558"/>
        <v/>
      </c>
      <c r="Q1264" s="194" t="str">
        <f t="shared" si="559"/>
        <v/>
      </c>
      <c r="R1264" s="194" t="str">
        <f t="shared" si="560"/>
        <v/>
      </c>
      <c r="S1264" s="194" t="str">
        <f t="shared" si="561"/>
        <v/>
      </c>
      <c r="T1264" s="194" t="str">
        <f t="shared" si="562"/>
        <v/>
      </c>
      <c r="U1264" s="194" t="str">
        <f t="shared" si="563"/>
        <v/>
      </c>
      <c r="V1264" s="194" t="str">
        <f t="shared" si="564"/>
        <v/>
      </c>
      <c r="W1264" s="194" t="str">
        <f t="shared" si="565"/>
        <v/>
      </c>
      <c r="X1264" s="194" t="str">
        <f t="shared" si="566"/>
        <v/>
      </c>
      <c r="Y1264" s="194" t="str">
        <f t="shared" si="567"/>
        <v/>
      </c>
      <c r="Z1264" s="194" t="str">
        <f t="shared" si="568"/>
        <v/>
      </c>
      <c r="AA1264" s="194" t="str">
        <f t="shared" si="569"/>
        <v/>
      </c>
      <c r="AB1264" s="194" t="str">
        <f t="shared" si="570"/>
        <v/>
      </c>
      <c r="AC1264" s="194" t="str">
        <f t="shared" si="571"/>
        <v/>
      </c>
      <c r="AD1264" s="194" t="str">
        <f t="shared" si="572"/>
        <v/>
      </c>
      <c r="AE1264" s="194" t="str">
        <f t="shared" si="573"/>
        <v/>
      </c>
      <c r="AF1264" s="194" t="str">
        <f t="shared" si="574"/>
        <v/>
      </c>
      <c r="AG1264" s="194" t="str">
        <f t="shared" si="575"/>
        <v/>
      </c>
      <c r="AH1264" s="194" t="str">
        <f t="shared" si="576"/>
        <v/>
      </c>
      <c r="AI1264" s="194" t="str">
        <f t="shared" si="577"/>
        <v/>
      </c>
      <c r="AJ1264" s="194" t="str">
        <f t="shared" si="578"/>
        <v/>
      </c>
    </row>
    <row r="1265" spans="1:36" x14ac:dyDescent="0.5">
      <c r="A1265" s="226">
        <v>1263</v>
      </c>
      <c r="C1265" s="15" t="s">
        <v>2886</v>
      </c>
      <c r="D1265" s="16" t="s">
        <v>1094</v>
      </c>
      <c r="E1265" s="26"/>
      <c r="F1265" s="28"/>
      <c r="G1265" s="17" t="str">
        <f t="shared" ca="1" si="554"/>
        <v/>
      </c>
      <c r="H1265" s="28"/>
      <c r="I1265" s="28"/>
      <c r="J1265" s="30"/>
      <c r="K1265" s="189">
        <f t="shared" si="580"/>
        <v>0</v>
      </c>
      <c r="L1265" s="26"/>
      <c r="M1265" s="194" t="str">
        <f t="shared" si="555"/>
        <v/>
      </c>
      <c r="N1265" s="194" t="str">
        <f t="shared" si="556"/>
        <v/>
      </c>
      <c r="O1265" s="194" t="str">
        <f t="shared" si="557"/>
        <v/>
      </c>
      <c r="P1265" s="194" t="str">
        <f t="shared" si="558"/>
        <v/>
      </c>
      <c r="Q1265" s="194" t="str">
        <f t="shared" si="559"/>
        <v/>
      </c>
      <c r="R1265" s="194" t="str">
        <f t="shared" si="560"/>
        <v/>
      </c>
      <c r="S1265" s="194" t="str">
        <f t="shared" si="561"/>
        <v/>
      </c>
      <c r="T1265" s="194" t="str">
        <f t="shared" si="562"/>
        <v/>
      </c>
      <c r="U1265" s="194" t="str">
        <f t="shared" si="563"/>
        <v/>
      </c>
      <c r="V1265" s="194" t="str">
        <f t="shared" si="564"/>
        <v/>
      </c>
      <c r="W1265" s="194" t="str">
        <f t="shared" si="565"/>
        <v/>
      </c>
      <c r="X1265" s="194" t="str">
        <f t="shared" si="566"/>
        <v/>
      </c>
      <c r="Y1265" s="194" t="str">
        <f t="shared" si="567"/>
        <v/>
      </c>
      <c r="Z1265" s="194" t="str">
        <f t="shared" si="568"/>
        <v/>
      </c>
      <c r="AA1265" s="194" t="str">
        <f t="shared" si="569"/>
        <v/>
      </c>
      <c r="AB1265" s="194" t="str">
        <f t="shared" si="570"/>
        <v/>
      </c>
      <c r="AC1265" s="194" t="str">
        <f t="shared" si="571"/>
        <v/>
      </c>
      <c r="AD1265" s="194" t="str">
        <f t="shared" si="572"/>
        <v/>
      </c>
      <c r="AE1265" s="194" t="str">
        <f t="shared" si="573"/>
        <v/>
      </c>
      <c r="AF1265" s="194" t="str">
        <f t="shared" si="574"/>
        <v/>
      </c>
      <c r="AG1265" s="194" t="str">
        <f t="shared" si="575"/>
        <v/>
      </c>
      <c r="AH1265" s="194" t="str">
        <f t="shared" si="576"/>
        <v/>
      </c>
      <c r="AI1265" s="194" t="str">
        <f t="shared" si="577"/>
        <v/>
      </c>
      <c r="AJ1265" s="194" t="str">
        <f t="shared" si="578"/>
        <v/>
      </c>
    </row>
    <row r="1266" spans="1:36" x14ac:dyDescent="0.5">
      <c r="A1266" s="226">
        <v>1264</v>
      </c>
      <c r="C1266" s="15" t="s">
        <v>2887</v>
      </c>
      <c r="D1266" s="16" t="s">
        <v>1095</v>
      </c>
      <c r="E1266" s="26"/>
      <c r="F1266" s="28"/>
      <c r="G1266" s="17" t="str">
        <f t="shared" ca="1" si="554"/>
        <v/>
      </c>
      <c r="H1266" s="28"/>
      <c r="I1266" s="28"/>
      <c r="J1266" s="30"/>
      <c r="K1266" s="189">
        <f t="shared" si="580"/>
        <v>0</v>
      </c>
      <c r="L1266" s="26"/>
      <c r="M1266" s="194" t="str">
        <f t="shared" si="555"/>
        <v/>
      </c>
      <c r="N1266" s="194" t="str">
        <f t="shared" si="556"/>
        <v/>
      </c>
      <c r="O1266" s="194" t="str">
        <f t="shared" si="557"/>
        <v/>
      </c>
      <c r="P1266" s="194" t="str">
        <f t="shared" si="558"/>
        <v/>
      </c>
      <c r="Q1266" s="194" t="str">
        <f t="shared" si="559"/>
        <v/>
      </c>
      <c r="R1266" s="194" t="str">
        <f t="shared" si="560"/>
        <v/>
      </c>
      <c r="S1266" s="194" t="str">
        <f t="shared" si="561"/>
        <v/>
      </c>
      <c r="T1266" s="194" t="str">
        <f t="shared" si="562"/>
        <v/>
      </c>
      <c r="U1266" s="194" t="str">
        <f t="shared" si="563"/>
        <v/>
      </c>
      <c r="V1266" s="194" t="str">
        <f t="shared" si="564"/>
        <v/>
      </c>
      <c r="W1266" s="194" t="str">
        <f t="shared" si="565"/>
        <v/>
      </c>
      <c r="X1266" s="194" t="str">
        <f t="shared" si="566"/>
        <v/>
      </c>
      <c r="Y1266" s="194" t="str">
        <f t="shared" si="567"/>
        <v/>
      </c>
      <c r="Z1266" s="194" t="str">
        <f t="shared" si="568"/>
        <v/>
      </c>
      <c r="AA1266" s="194" t="str">
        <f t="shared" si="569"/>
        <v/>
      </c>
      <c r="AB1266" s="194" t="str">
        <f t="shared" si="570"/>
        <v/>
      </c>
      <c r="AC1266" s="194" t="str">
        <f t="shared" si="571"/>
        <v/>
      </c>
      <c r="AD1266" s="194" t="str">
        <f t="shared" si="572"/>
        <v/>
      </c>
      <c r="AE1266" s="194" t="str">
        <f t="shared" si="573"/>
        <v/>
      </c>
      <c r="AF1266" s="194" t="str">
        <f t="shared" si="574"/>
        <v/>
      </c>
      <c r="AG1266" s="194" t="str">
        <f t="shared" si="575"/>
        <v/>
      </c>
      <c r="AH1266" s="194" t="str">
        <f t="shared" si="576"/>
        <v/>
      </c>
      <c r="AI1266" s="194" t="str">
        <f t="shared" si="577"/>
        <v/>
      </c>
      <c r="AJ1266" s="194" t="str">
        <f t="shared" si="578"/>
        <v/>
      </c>
    </row>
    <row r="1267" spans="1:36" x14ac:dyDescent="0.5">
      <c r="A1267" s="226">
        <v>1265</v>
      </c>
      <c r="C1267" s="15" t="s">
        <v>2888</v>
      </c>
      <c r="D1267" s="16" t="s">
        <v>1096</v>
      </c>
      <c r="E1267" s="26"/>
      <c r="F1267" s="28"/>
      <c r="G1267" s="17" t="str">
        <f t="shared" ca="1" si="554"/>
        <v/>
      </c>
      <c r="H1267" s="28"/>
      <c r="I1267" s="28"/>
      <c r="J1267" s="30"/>
      <c r="K1267" s="189">
        <f t="shared" si="580"/>
        <v>0</v>
      </c>
      <c r="L1267" s="26"/>
      <c r="M1267" s="194" t="str">
        <f t="shared" si="555"/>
        <v/>
      </c>
      <c r="N1267" s="194" t="str">
        <f t="shared" si="556"/>
        <v/>
      </c>
      <c r="O1267" s="194" t="str">
        <f t="shared" si="557"/>
        <v/>
      </c>
      <c r="P1267" s="194" t="str">
        <f t="shared" si="558"/>
        <v/>
      </c>
      <c r="Q1267" s="194" t="str">
        <f t="shared" si="559"/>
        <v/>
      </c>
      <c r="R1267" s="194" t="str">
        <f t="shared" si="560"/>
        <v/>
      </c>
      <c r="S1267" s="194" t="str">
        <f t="shared" si="561"/>
        <v/>
      </c>
      <c r="T1267" s="194" t="str">
        <f t="shared" si="562"/>
        <v/>
      </c>
      <c r="U1267" s="194" t="str">
        <f t="shared" si="563"/>
        <v/>
      </c>
      <c r="V1267" s="194" t="str">
        <f t="shared" si="564"/>
        <v/>
      </c>
      <c r="W1267" s="194" t="str">
        <f t="shared" si="565"/>
        <v/>
      </c>
      <c r="X1267" s="194" t="str">
        <f t="shared" si="566"/>
        <v/>
      </c>
      <c r="Y1267" s="194" t="str">
        <f t="shared" si="567"/>
        <v/>
      </c>
      <c r="Z1267" s="194" t="str">
        <f t="shared" si="568"/>
        <v/>
      </c>
      <c r="AA1267" s="194" t="str">
        <f t="shared" si="569"/>
        <v/>
      </c>
      <c r="AB1267" s="194" t="str">
        <f t="shared" si="570"/>
        <v/>
      </c>
      <c r="AC1267" s="194" t="str">
        <f t="shared" si="571"/>
        <v/>
      </c>
      <c r="AD1267" s="194" t="str">
        <f t="shared" si="572"/>
        <v/>
      </c>
      <c r="AE1267" s="194" t="str">
        <f t="shared" si="573"/>
        <v/>
      </c>
      <c r="AF1267" s="194" t="str">
        <f t="shared" si="574"/>
        <v/>
      </c>
      <c r="AG1267" s="194" t="str">
        <f t="shared" si="575"/>
        <v/>
      </c>
      <c r="AH1267" s="194" t="str">
        <f t="shared" si="576"/>
        <v/>
      </c>
      <c r="AI1267" s="194" t="str">
        <f t="shared" si="577"/>
        <v/>
      </c>
      <c r="AJ1267" s="194" t="str">
        <f t="shared" si="578"/>
        <v/>
      </c>
    </row>
    <row r="1268" spans="1:36" x14ac:dyDescent="0.5">
      <c r="A1268" s="226">
        <v>1266</v>
      </c>
      <c r="C1268" s="15" t="s">
        <v>2889</v>
      </c>
      <c r="D1268" s="16" t="s">
        <v>1097</v>
      </c>
      <c r="E1268" s="26"/>
      <c r="F1268" s="28"/>
      <c r="G1268" s="17" t="str">
        <f t="shared" ca="1" si="554"/>
        <v/>
      </c>
      <c r="H1268" s="28"/>
      <c r="I1268" s="28"/>
      <c r="J1268" s="30"/>
      <c r="K1268" s="189">
        <f t="shared" si="580"/>
        <v>0</v>
      </c>
      <c r="L1268" s="26"/>
      <c r="M1268" s="194" t="str">
        <f t="shared" si="555"/>
        <v/>
      </c>
      <c r="N1268" s="194" t="str">
        <f t="shared" si="556"/>
        <v/>
      </c>
      <c r="O1268" s="194" t="str">
        <f t="shared" si="557"/>
        <v/>
      </c>
      <c r="P1268" s="194" t="str">
        <f t="shared" si="558"/>
        <v/>
      </c>
      <c r="Q1268" s="194" t="str">
        <f t="shared" si="559"/>
        <v/>
      </c>
      <c r="R1268" s="194" t="str">
        <f t="shared" si="560"/>
        <v/>
      </c>
      <c r="S1268" s="194" t="str">
        <f t="shared" si="561"/>
        <v/>
      </c>
      <c r="T1268" s="194" t="str">
        <f t="shared" si="562"/>
        <v/>
      </c>
      <c r="U1268" s="194" t="str">
        <f t="shared" si="563"/>
        <v/>
      </c>
      <c r="V1268" s="194" t="str">
        <f t="shared" si="564"/>
        <v/>
      </c>
      <c r="W1268" s="194" t="str">
        <f t="shared" si="565"/>
        <v/>
      </c>
      <c r="X1268" s="194" t="str">
        <f t="shared" si="566"/>
        <v/>
      </c>
      <c r="Y1268" s="194" t="str">
        <f t="shared" si="567"/>
        <v/>
      </c>
      <c r="Z1268" s="194" t="str">
        <f t="shared" si="568"/>
        <v/>
      </c>
      <c r="AA1268" s="194" t="str">
        <f t="shared" si="569"/>
        <v/>
      </c>
      <c r="AB1268" s="194" t="str">
        <f t="shared" si="570"/>
        <v/>
      </c>
      <c r="AC1268" s="194" t="str">
        <f t="shared" si="571"/>
        <v/>
      </c>
      <c r="AD1268" s="194" t="str">
        <f t="shared" si="572"/>
        <v/>
      </c>
      <c r="AE1268" s="194" t="str">
        <f t="shared" si="573"/>
        <v/>
      </c>
      <c r="AF1268" s="194" t="str">
        <f t="shared" si="574"/>
        <v/>
      </c>
      <c r="AG1268" s="194" t="str">
        <f t="shared" si="575"/>
        <v/>
      </c>
      <c r="AH1268" s="194" t="str">
        <f t="shared" si="576"/>
        <v/>
      </c>
      <c r="AI1268" s="194" t="str">
        <f t="shared" si="577"/>
        <v/>
      </c>
      <c r="AJ1268" s="194" t="str">
        <f t="shared" si="578"/>
        <v/>
      </c>
    </row>
    <row r="1269" spans="1:36" x14ac:dyDescent="0.5">
      <c r="A1269" s="226">
        <v>1267</v>
      </c>
      <c r="C1269" s="15" t="s">
        <v>2890</v>
      </c>
      <c r="D1269" s="16" t="s">
        <v>1098</v>
      </c>
      <c r="E1269" s="26"/>
      <c r="F1269" s="28"/>
      <c r="G1269" s="17" t="str">
        <f t="shared" ca="1" si="554"/>
        <v/>
      </c>
      <c r="H1269" s="28"/>
      <c r="I1269" s="28"/>
      <c r="J1269" s="30"/>
      <c r="K1269" s="189">
        <f t="shared" si="580"/>
        <v>0</v>
      </c>
      <c r="L1269" s="26"/>
      <c r="M1269" s="194" t="str">
        <f t="shared" si="555"/>
        <v/>
      </c>
      <c r="N1269" s="194" t="str">
        <f t="shared" si="556"/>
        <v/>
      </c>
      <c r="O1269" s="194" t="str">
        <f t="shared" si="557"/>
        <v/>
      </c>
      <c r="P1269" s="194" t="str">
        <f t="shared" si="558"/>
        <v/>
      </c>
      <c r="Q1269" s="194" t="str">
        <f t="shared" si="559"/>
        <v/>
      </c>
      <c r="R1269" s="194" t="str">
        <f t="shared" si="560"/>
        <v/>
      </c>
      <c r="S1269" s="194" t="str">
        <f t="shared" si="561"/>
        <v/>
      </c>
      <c r="T1269" s="194" t="str">
        <f t="shared" si="562"/>
        <v/>
      </c>
      <c r="U1269" s="194" t="str">
        <f t="shared" si="563"/>
        <v/>
      </c>
      <c r="V1269" s="194" t="str">
        <f t="shared" si="564"/>
        <v/>
      </c>
      <c r="W1269" s="194" t="str">
        <f t="shared" si="565"/>
        <v/>
      </c>
      <c r="X1269" s="194" t="str">
        <f t="shared" si="566"/>
        <v/>
      </c>
      <c r="Y1269" s="194" t="str">
        <f t="shared" si="567"/>
        <v/>
      </c>
      <c r="Z1269" s="194" t="str">
        <f t="shared" si="568"/>
        <v/>
      </c>
      <c r="AA1269" s="194" t="str">
        <f t="shared" si="569"/>
        <v/>
      </c>
      <c r="AB1269" s="194" t="str">
        <f t="shared" si="570"/>
        <v/>
      </c>
      <c r="AC1269" s="194" t="str">
        <f t="shared" si="571"/>
        <v/>
      </c>
      <c r="AD1269" s="194" t="str">
        <f t="shared" si="572"/>
        <v/>
      </c>
      <c r="AE1269" s="194" t="str">
        <f t="shared" si="573"/>
        <v/>
      </c>
      <c r="AF1269" s="194" t="str">
        <f t="shared" si="574"/>
        <v/>
      </c>
      <c r="AG1269" s="194" t="str">
        <f t="shared" si="575"/>
        <v/>
      </c>
      <c r="AH1269" s="194" t="str">
        <f t="shared" si="576"/>
        <v/>
      </c>
      <c r="AI1269" s="194" t="str">
        <f t="shared" si="577"/>
        <v/>
      </c>
      <c r="AJ1269" s="194" t="str">
        <f t="shared" si="578"/>
        <v/>
      </c>
    </row>
    <row r="1270" spans="1:36" x14ac:dyDescent="0.5">
      <c r="A1270" s="226">
        <v>1268</v>
      </c>
      <c r="C1270" s="15" t="s">
        <v>2883</v>
      </c>
      <c r="D1270" s="16" t="s">
        <v>1091</v>
      </c>
      <c r="E1270" s="26"/>
      <c r="F1270" s="28"/>
      <c r="G1270" s="17" t="str">
        <f t="shared" ca="1" si="554"/>
        <v/>
      </c>
      <c r="H1270" s="28"/>
      <c r="I1270" s="28"/>
      <c r="J1270" s="30"/>
      <c r="K1270" s="189">
        <f t="shared" si="580"/>
        <v>0</v>
      </c>
      <c r="L1270" s="26"/>
      <c r="M1270" s="194" t="str">
        <f t="shared" si="555"/>
        <v/>
      </c>
      <c r="N1270" s="194" t="str">
        <f t="shared" si="556"/>
        <v/>
      </c>
      <c r="O1270" s="194" t="str">
        <f t="shared" si="557"/>
        <v/>
      </c>
      <c r="P1270" s="194" t="str">
        <f t="shared" si="558"/>
        <v/>
      </c>
      <c r="Q1270" s="194" t="str">
        <f t="shared" si="559"/>
        <v/>
      </c>
      <c r="R1270" s="194" t="str">
        <f t="shared" si="560"/>
        <v/>
      </c>
      <c r="S1270" s="194" t="str">
        <f t="shared" si="561"/>
        <v/>
      </c>
      <c r="T1270" s="194" t="str">
        <f t="shared" si="562"/>
        <v/>
      </c>
      <c r="U1270" s="194" t="str">
        <f t="shared" si="563"/>
        <v/>
      </c>
      <c r="V1270" s="194" t="str">
        <f t="shared" si="564"/>
        <v/>
      </c>
      <c r="W1270" s="194" t="str">
        <f t="shared" si="565"/>
        <v/>
      </c>
      <c r="X1270" s="194" t="str">
        <f t="shared" si="566"/>
        <v/>
      </c>
      <c r="Y1270" s="194" t="str">
        <f t="shared" si="567"/>
        <v/>
      </c>
      <c r="Z1270" s="194" t="str">
        <f t="shared" si="568"/>
        <v/>
      </c>
      <c r="AA1270" s="194" t="str">
        <f t="shared" si="569"/>
        <v/>
      </c>
      <c r="AB1270" s="194" t="str">
        <f t="shared" si="570"/>
        <v/>
      </c>
      <c r="AC1270" s="194" t="str">
        <f t="shared" si="571"/>
        <v/>
      </c>
      <c r="AD1270" s="194" t="str">
        <f t="shared" si="572"/>
        <v/>
      </c>
      <c r="AE1270" s="194" t="str">
        <f t="shared" si="573"/>
        <v/>
      </c>
      <c r="AF1270" s="194" t="str">
        <f t="shared" si="574"/>
        <v/>
      </c>
      <c r="AG1270" s="194" t="str">
        <f t="shared" si="575"/>
        <v/>
      </c>
      <c r="AH1270" s="194" t="str">
        <f t="shared" si="576"/>
        <v/>
      </c>
      <c r="AI1270" s="194" t="str">
        <f t="shared" si="577"/>
        <v/>
      </c>
      <c r="AJ1270" s="194" t="str">
        <f t="shared" si="578"/>
        <v/>
      </c>
    </row>
    <row r="1271" spans="1:36" x14ac:dyDescent="0.5">
      <c r="A1271" s="226">
        <v>1269</v>
      </c>
      <c r="C1271" s="15" t="s">
        <v>2891</v>
      </c>
      <c r="D1271" s="16" t="s">
        <v>1099</v>
      </c>
      <c r="E1271" s="26"/>
      <c r="F1271" s="28"/>
      <c r="G1271" s="17" t="str">
        <f t="shared" ca="1" si="554"/>
        <v/>
      </c>
      <c r="H1271" s="28"/>
      <c r="I1271" s="28"/>
      <c r="J1271" s="30"/>
      <c r="K1271" s="189">
        <f t="shared" si="580"/>
        <v>0</v>
      </c>
      <c r="L1271" s="26"/>
      <c r="M1271" s="194" t="str">
        <f t="shared" si="555"/>
        <v/>
      </c>
      <c r="N1271" s="194" t="str">
        <f t="shared" si="556"/>
        <v/>
      </c>
      <c r="O1271" s="194" t="str">
        <f t="shared" si="557"/>
        <v/>
      </c>
      <c r="P1271" s="194" t="str">
        <f t="shared" si="558"/>
        <v/>
      </c>
      <c r="Q1271" s="194" t="str">
        <f t="shared" si="559"/>
        <v/>
      </c>
      <c r="R1271" s="194" t="str">
        <f t="shared" si="560"/>
        <v/>
      </c>
      <c r="S1271" s="194" t="str">
        <f t="shared" si="561"/>
        <v/>
      </c>
      <c r="T1271" s="194" t="str">
        <f t="shared" si="562"/>
        <v/>
      </c>
      <c r="U1271" s="194" t="str">
        <f t="shared" si="563"/>
        <v/>
      </c>
      <c r="V1271" s="194" t="str">
        <f t="shared" si="564"/>
        <v/>
      </c>
      <c r="W1271" s="194" t="str">
        <f t="shared" si="565"/>
        <v/>
      </c>
      <c r="X1271" s="194" t="str">
        <f t="shared" si="566"/>
        <v/>
      </c>
      <c r="Y1271" s="194" t="str">
        <f t="shared" si="567"/>
        <v/>
      </c>
      <c r="Z1271" s="194" t="str">
        <f t="shared" si="568"/>
        <v/>
      </c>
      <c r="AA1271" s="194" t="str">
        <f t="shared" si="569"/>
        <v/>
      </c>
      <c r="AB1271" s="194" t="str">
        <f t="shared" si="570"/>
        <v/>
      </c>
      <c r="AC1271" s="194" t="str">
        <f t="shared" si="571"/>
        <v/>
      </c>
      <c r="AD1271" s="194" t="str">
        <f t="shared" si="572"/>
        <v/>
      </c>
      <c r="AE1271" s="194" t="str">
        <f t="shared" si="573"/>
        <v/>
      </c>
      <c r="AF1271" s="194" t="str">
        <f t="shared" si="574"/>
        <v/>
      </c>
      <c r="AG1271" s="194" t="str">
        <f t="shared" si="575"/>
        <v/>
      </c>
      <c r="AH1271" s="194" t="str">
        <f t="shared" si="576"/>
        <v/>
      </c>
      <c r="AI1271" s="194" t="str">
        <f t="shared" si="577"/>
        <v/>
      </c>
      <c r="AJ1271" s="194" t="str">
        <f t="shared" si="578"/>
        <v/>
      </c>
    </row>
    <row r="1272" spans="1:36" x14ac:dyDescent="0.5">
      <c r="A1272" s="226">
        <v>1270</v>
      </c>
      <c r="C1272" s="15" t="s">
        <v>2893</v>
      </c>
      <c r="D1272" s="16" t="s">
        <v>1101</v>
      </c>
      <c r="E1272" s="26"/>
      <c r="F1272" s="28"/>
      <c r="G1272" s="17" t="str">
        <f t="shared" ca="1" si="554"/>
        <v/>
      </c>
      <c r="H1272" s="28"/>
      <c r="I1272" s="28"/>
      <c r="J1272" s="30"/>
      <c r="K1272" s="189">
        <f t="shared" si="580"/>
        <v>0</v>
      </c>
      <c r="L1272" s="26"/>
      <c r="M1272" s="194" t="str">
        <f t="shared" si="555"/>
        <v/>
      </c>
      <c r="N1272" s="194" t="str">
        <f t="shared" si="556"/>
        <v/>
      </c>
      <c r="O1272" s="194" t="str">
        <f t="shared" si="557"/>
        <v/>
      </c>
      <c r="P1272" s="194" t="str">
        <f t="shared" si="558"/>
        <v/>
      </c>
      <c r="Q1272" s="194" t="str">
        <f t="shared" si="559"/>
        <v/>
      </c>
      <c r="R1272" s="194" t="str">
        <f t="shared" si="560"/>
        <v/>
      </c>
      <c r="S1272" s="194" t="str">
        <f t="shared" si="561"/>
        <v/>
      </c>
      <c r="T1272" s="194" t="str">
        <f t="shared" si="562"/>
        <v/>
      </c>
      <c r="U1272" s="194" t="str">
        <f t="shared" si="563"/>
        <v/>
      </c>
      <c r="V1272" s="194" t="str">
        <f t="shared" si="564"/>
        <v/>
      </c>
      <c r="W1272" s="194" t="str">
        <f t="shared" si="565"/>
        <v/>
      </c>
      <c r="X1272" s="194" t="str">
        <f t="shared" si="566"/>
        <v/>
      </c>
      <c r="Y1272" s="194" t="str">
        <f t="shared" si="567"/>
        <v/>
      </c>
      <c r="Z1272" s="194" t="str">
        <f t="shared" si="568"/>
        <v/>
      </c>
      <c r="AA1272" s="194" t="str">
        <f t="shared" si="569"/>
        <v/>
      </c>
      <c r="AB1272" s="194" t="str">
        <f t="shared" si="570"/>
        <v/>
      </c>
      <c r="AC1272" s="194" t="str">
        <f t="shared" si="571"/>
        <v/>
      </c>
      <c r="AD1272" s="194" t="str">
        <f t="shared" si="572"/>
        <v/>
      </c>
      <c r="AE1272" s="194" t="str">
        <f t="shared" si="573"/>
        <v/>
      </c>
      <c r="AF1272" s="194" t="str">
        <f t="shared" si="574"/>
        <v/>
      </c>
      <c r="AG1272" s="194" t="str">
        <f t="shared" si="575"/>
        <v/>
      </c>
      <c r="AH1272" s="194" t="str">
        <f t="shared" si="576"/>
        <v/>
      </c>
      <c r="AI1272" s="194" t="str">
        <f t="shared" si="577"/>
        <v/>
      </c>
      <c r="AJ1272" s="194" t="str">
        <f t="shared" si="578"/>
        <v/>
      </c>
    </row>
    <row r="1273" spans="1:36" x14ac:dyDescent="0.5">
      <c r="A1273" s="226">
        <v>1271</v>
      </c>
      <c r="C1273" s="15" t="s">
        <v>2894</v>
      </c>
      <c r="D1273" s="16" t="s">
        <v>1102</v>
      </c>
      <c r="E1273" s="26"/>
      <c r="F1273" s="28"/>
      <c r="G1273" s="17" t="str">
        <f t="shared" ca="1" si="554"/>
        <v/>
      </c>
      <c r="H1273" s="28"/>
      <c r="I1273" s="28"/>
      <c r="J1273" s="30"/>
      <c r="K1273" s="189">
        <f t="shared" si="580"/>
        <v>0</v>
      </c>
      <c r="L1273" s="26"/>
      <c r="M1273" s="194" t="str">
        <f t="shared" si="555"/>
        <v/>
      </c>
      <c r="N1273" s="194" t="str">
        <f t="shared" si="556"/>
        <v/>
      </c>
      <c r="O1273" s="194" t="str">
        <f t="shared" si="557"/>
        <v/>
      </c>
      <c r="P1273" s="194" t="str">
        <f t="shared" si="558"/>
        <v/>
      </c>
      <c r="Q1273" s="194" t="str">
        <f t="shared" si="559"/>
        <v/>
      </c>
      <c r="R1273" s="194" t="str">
        <f t="shared" si="560"/>
        <v/>
      </c>
      <c r="S1273" s="194" t="str">
        <f t="shared" si="561"/>
        <v/>
      </c>
      <c r="T1273" s="194" t="str">
        <f t="shared" si="562"/>
        <v/>
      </c>
      <c r="U1273" s="194" t="str">
        <f t="shared" si="563"/>
        <v/>
      </c>
      <c r="V1273" s="194" t="str">
        <f t="shared" si="564"/>
        <v/>
      </c>
      <c r="W1273" s="194" t="str">
        <f t="shared" si="565"/>
        <v/>
      </c>
      <c r="X1273" s="194" t="str">
        <f t="shared" si="566"/>
        <v/>
      </c>
      <c r="Y1273" s="194" t="str">
        <f t="shared" si="567"/>
        <v/>
      </c>
      <c r="Z1273" s="194" t="str">
        <f t="shared" si="568"/>
        <v/>
      </c>
      <c r="AA1273" s="194" t="str">
        <f t="shared" si="569"/>
        <v/>
      </c>
      <c r="AB1273" s="194" t="str">
        <f t="shared" si="570"/>
        <v/>
      </c>
      <c r="AC1273" s="194" t="str">
        <f t="shared" si="571"/>
        <v/>
      </c>
      <c r="AD1273" s="194" t="str">
        <f t="shared" si="572"/>
        <v/>
      </c>
      <c r="AE1273" s="194" t="str">
        <f t="shared" si="573"/>
        <v/>
      </c>
      <c r="AF1273" s="194" t="str">
        <f t="shared" si="574"/>
        <v/>
      </c>
      <c r="AG1273" s="194" t="str">
        <f t="shared" si="575"/>
        <v/>
      </c>
      <c r="AH1273" s="194" t="str">
        <f t="shared" si="576"/>
        <v/>
      </c>
      <c r="AI1273" s="194" t="str">
        <f t="shared" si="577"/>
        <v/>
      </c>
      <c r="AJ1273" s="194" t="str">
        <f t="shared" si="578"/>
        <v/>
      </c>
    </row>
    <row r="1274" spans="1:36" x14ac:dyDescent="0.5">
      <c r="A1274" s="226">
        <v>1272</v>
      </c>
      <c r="C1274" s="15" t="s">
        <v>2895</v>
      </c>
      <c r="D1274" s="16" t="s">
        <v>1103</v>
      </c>
      <c r="E1274" s="26"/>
      <c r="F1274" s="28"/>
      <c r="G1274" s="17" t="str">
        <f t="shared" ca="1" si="554"/>
        <v/>
      </c>
      <c r="H1274" s="28"/>
      <c r="I1274" s="28"/>
      <c r="J1274" s="30"/>
      <c r="K1274" s="189">
        <f t="shared" si="580"/>
        <v>0</v>
      </c>
      <c r="L1274" s="26"/>
      <c r="M1274" s="194" t="str">
        <f t="shared" si="555"/>
        <v/>
      </c>
      <c r="N1274" s="194" t="str">
        <f t="shared" si="556"/>
        <v/>
      </c>
      <c r="O1274" s="194" t="str">
        <f t="shared" si="557"/>
        <v/>
      </c>
      <c r="P1274" s="194" t="str">
        <f t="shared" si="558"/>
        <v/>
      </c>
      <c r="Q1274" s="194" t="str">
        <f t="shared" si="559"/>
        <v/>
      </c>
      <c r="R1274" s="194" t="str">
        <f t="shared" si="560"/>
        <v/>
      </c>
      <c r="S1274" s="194" t="str">
        <f t="shared" si="561"/>
        <v/>
      </c>
      <c r="T1274" s="194" t="str">
        <f t="shared" si="562"/>
        <v/>
      </c>
      <c r="U1274" s="194" t="str">
        <f t="shared" si="563"/>
        <v/>
      </c>
      <c r="V1274" s="194" t="str">
        <f t="shared" si="564"/>
        <v/>
      </c>
      <c r="W1274" s="194" t="str">
        <f t="shared" si="565"/>
        <v/>
      </c>
      <c r="X1274" s="194" t="str">
        <f t="shared" si="566"/>
        <v/>
      </c>
      <c r="Y1274" s="194" t="str">
        <f t="shared" si="567"/>
        <v/>
      </c>
      <c r="Z1274" s="194" t="str">
        <f t="shared" si="568"/>
        <v/>
      </c>
      <c r="AA1274" s="194" t="str">
        <f t="shared" si="569"/>
        <v/>
      </c>
      <c r="AB1274" s="194" t="str">
        <f t="shared" si="570"/>
        <v/>
      </c>
      <c r="AC1274" s="194" t="str">
        <f t="shared" si="571"/>
        <v/>
      </c>
      <c r="AD1274" s="194" t="str">
        <f t="shared" si="572"/>
        <v/>
      </c>
      <c r="AE1274" s="194" t="str">
        <f t="shared" si="573"/>
        <v/>
      </c>
      <c r="AF1274" s="194" t="str">
        <f t="shared" si="574"/>
        <v/>
      </c>
      <c r="AG1274" s="194" t="str">
        <f t="shared" si="575"/>
        <v/>
      </c>
      <c r="AH1274" s="194" t="str">
        <f t="shared" si="576"/>
        <v/>
      </c>
      <c r="AI1274" s="194" t="str">
        <f t="shared" si="577"/>
        <v/>
      </c>
      <c r="AJ1274" s="194" t="str">
        <f t="shared" si="578"/>
        <v/>
      </c>
    </row>
    <row r="1275" spans="1:36" x14ac:dyDescent="0.5">
      <c r="A1275" s="226">
        <v>1273</v>
      </c>
      <c r="C1275" s="15" t="s">
        <v>2892</v>
      </c>
      <c r="D1275" s="16" t="s">
        <v>1100</v>
      </c>
      <c r="E1275" s="26"/>
      <c r="F1275" s="28"/>
      <c r="G1275" s="17" t="str">
        <f t="shared" ca="1" si="554"/>
        <v/>
      </c>
      <c r="H1275" s="28"/>
      <c r="I1275" s="28"/>
      <c r="J1275" s="30"/>
      <c r="K1275" s="189">
        <f t="shared" si="580"/>
        <v>0</v>
      </c>
      <c r="L1275" s="26"/>
      <c r="M1275" s="194" t="str">
        <f t="shared" si="555"/>
        <v/>
      </c>
      <c r="N1275" s="194" t="str">
        <f t="shared" si="556"/>
        <v/>
      </c>
      <c r="O1275" s="194" t="str">
        <f t="shared" si="557"/>
        <v/>
      </c>
      <c r="P1275" s="194" t="str">
        <f t="shared" si="558"/>
        <v/>
      </c>
      <c r="Q1275" s="194" t="str">
        <f t="shared" si="559"/>
        <v/>
      </c>
      <c r="R1275" s="194" t="str">
        <f t="shared" si="560"/>
        <v/>
      </c>
      <c r="S1275" s="194" t="str">
        <f t="shared" si="561"/>
        <v/>
      </c>
      <c r="T1275" s="194" t="str">
        <f t="shared" si="562"/>
        <v/>
      </c>
      <c r="U1275" s="194" t="str">
        <f t="shared" si="563"/>
        <v/>
      </c>
      <c r="V1275" s="194" t="str">
        <f t="shared" si="564"/>
        <v/>
      </c>
      <c r="W1275" s="194" t="str">
        <f t="shared" si="565"/>
        <v/>
      </c>
      <c r="X1275" s="194" t="str">
        <f t="shared" si="566"/>
        <v/>
      </c>
      <c r="Y1275" s="194" t="str">
        <f t="shared" si="567"/>
        <v/>
      </c>
      <c r="Z1275" s="194" t="str">
        <f t="shared" si="568"/>
        <v/>
      </c>
      <c r="AA1275" s="194" t="str">
        <f t="shared" si="569"/>
        <v/>
      </c>
      <c r="AB1275" s="194" t="str">
        <f t="shared" si="570"/>
        <v/>
      </c>
      <c r="AC1275" s="194" t="str">
        <f t="shared" si="571"/>
        <v/>
      </c>
      <c r="AD1275" s="194" t="str">
        <f t="shared" si="572"/>
        <v/>
      </c>
      <c r="AE1275" s="194" t="str">
        <f t="shared" si="573"/>
        <v/>
      </c>
      <c r="AF1275" s="194" t="str">
        <f t="shared" si="574"/>
        <v/>
      </c>
      <c r="AG1275" s="194" t="str">
        <f t="shared" si="575"/>
        <v/>
      </c>
      <c r="AH1275" s="194" t="str">
        <f t="shared" si="576"/>
        <v/>
      </c>
      <c r="AI1275" s="194" t="str">
        <f t="shared" si="577"/>
        <v/>
      </c>
      <c r="AJ1275" s="194" t="str">
        <f t="shared" si="578"/>
        <v/>
      </c>
    </row>
    <row r="1276" spans="1:36" x14ac:dyDescent="0.5">
      <c r="A1276" s="226">
        <v>1274</v>
      </c>
      <c r="C1276" s="15" t="s">
        <v>2897</v>
      </c>
      <c r="D1276" s="16" t="s">
        <v>1105</v>
      </c>
      <c r="E1276" s="26"/>
      <c r="F1276" s="28"/>
      <c r="G1276" s="17" t="str">
        <f t="shared" ca="1" si="554"/>
        <v/>
      </c>
      <c r="H1276" s="28"/>
      <c r="I1276" s="28"/>
      <c r="J1276" s="30"/>
      <c r="K1276" s="189">
        <f t="shared" si="580"/>
        <v>0</v>
      </c>
      <c r="L1276" s="26"/>
      <c r="M1276" s="194" t="str">
        <f t="shared" si="555"/>
        <v/>
      </c>
      <c r="N1276" s="194" t="str">
        <f t="shared" si="556"/>
        <v/>
      </c>
      <c r="O1276" s="194" t="str">
        <f t="shared" si="557"/>
        <v/>
      </c>
      <c r="P1276" s="194" t="str">
        <f t="shared" si="558"/>
        <v/>
      </c>
      <c r="Q1276" s="194" t="str">
        <f t="shared" si="559"/>
        <v/>
      </c>
      <c r="R1276" s="194" t="str">
        <f t="shared" si="560"/>
        <v/>
      </c>
      <c r="S1276" s="194" t="str">
        <f t="shared" si="561"/>
        <v/>
      </c>
      <c r="T1276" s="194" t="str">
        <f t="shared" si="562"/>
        <v/>
      </c>
      <c r="U1276" s="194" t="str">
        <f t="shared" si="563"/>
        <v/>
      </c>
      <c r="V1276" s="194" t="str">
        <f t="shared" si="564"/>
        <v/>
      </c>
      <c r="W1276" s="194" t="str">
        <f t="shared" si="565"/>
        <v/>
      </c>
      <c r="X1276" s="194" t="str">
        <f t="shared" si="566"/>
        <v/>
      </c>
      <c r="Y1276" s="194" t="str">
        <f t="shared" si="567"/>
        <v/>
      </c>
      <c r="Z1276" s="194" t="str">
        <f t="shared" si="568"/>
        <v/>
      </c>
      <c r="AA1276" s="194" t="str">
        <f t="shared" si="569"/>
        <v/>
      </c>
      <c r="AB1276" s="194" t="str">
        <f t="shared" si="570"/>
        <v/>
      </c>
      <c r="AC1276" s="194" t="str">
        <f t="shared" si="571"/>
        <v/>
      </c>
      <c r="AD1276" s="194" t="str">
        <f t="shared" si="572"/>
        <v/>
      </c>
      <c r="AE1276" s="194" t="str">
        <f t="shared" si="573"/>
        <v/>
      </c>
      <c r="AF1276" s="194" t="str">
        <f t="shared" si="574"/>
        <v/>
      </c>
      <c r="AG1276" s="194" t="str">
        <f t="shared" si="575"/>
        <v/>
      </c>
      <c r="AH1276" s="194" t="str">
        <f t="shared" si="576"/>
        <v/>
      </c>
      <c r="AI1276" s="194" t="str">
        <f t="shared" si="577"/>
        <v/>
      </c>
      <c r="AJ1276" s="194" t="str">
        <f t="shared" si="578"/>
        <v/>
      </c>
    </row>
    <row r="1277" spans="1:36" x14ac:dyDescent="0.5">
      <c r="A1277" s="226">
        <v>1275</v>
      </c>
      <c r="C1277" s="15" t="s">
        <v>2898</v>
      </c>
      <c r="D1277" s="16" t="s">
        <v>1106</v>
      </c>
      <c r="E1277" s="26"/>
      <c r="F1277" s="28"/>
      <c r="G1277" s="17" t="str">
        <f t="shared" ca="1" si="554"/>
        <v/>
      </c>
      <c r="H1277" s="28"/>
      <c r="I1277" s="28"/>
      <c r="J1277" s="30"/>
      <c r="K1277" s="189">
        <f t="shared" si="580"/>
        <v>0</v>
      </c>
      <c r="L1277" s="26"/>
      <c r="M1277" s="194" t="str">
        <f t="shared" si="555"/>
        <v/>
      </c>
      <c r="N1277" s="194" t="str">
        <f t="shared" si="556"/>
        <v/>
      </c>
      <c r="O1277" s="194" t="str">
        <f t="shared" si="557"/>
        <v/>
      </c>
      <c r="P1277" s="194" t="str">
        <f t="shared" si="558"/>
        <v/>
      </c>
      <c r="Q1277" s="194" t="str">
        <f t="shared" si="559"/>
        <v/>
      </c>
      <c r="R1277" s="194" t="str">
        <f t="shared" si="560"/>
        <v/>
      </c>
      <c r="S1277" s="194" t="str">
        <f t="shared" si="561"/>
        <v/>
      </c>
      <c r="T1277" s="194" t="str">
        <f t="shared" si="562"/>
        <v/>
      </c>
      <c r="U1277" s="194" t="str">
        <f t="shared" si="563"/>
        <v/>
      </c>
      <c r="V1277" s="194" t="str">
        <f t="shared" si="564"/>
        <v/>
      </c>
      <c r="W1277" s="194" t="str">
        <f t="shared" si="565"/>
        <v/>
      </c>
      <c r="X1277" s="194" t="str">
        <f t="shared" si="566"/>
        <v/>
      </c>
      <c r="Y1277" s="194" t="str">
        <f t="shared" si="567"/>
        <v/>
      </c>
      <c r="Z1277" s="194" t="str">
        <f t="shared" si="568"/>
        <v/>
      </c>
      <c r="AA1277" s="194" t="str">
        <f t="shared" si="569"/>
        <v/>
      </c>
      <c r="AB1277" s="194" t="str">
        <f t="shared" si="570"/>
        <v/>
      </c>
      <c r="AC1277" s="194" t="str">
        <f t="shared" si="571"/>
        <v/>
      </c>
      <c r="AD1277" s="194" t="str">
        <f t="shared" si="572"/>
        <v/>
      </c>
      <c r="AE1277" s="194" t="str">
        <f t="shared" si="573"/>
        <v/>
      </c>
      <c r="AF1277" s="194" t="str">
        <f t="shared" si="574"/>
        <v/>
      </c>
      <c r="AG1277" s="194" t="str">
        <f t="shared" si="575"/>
        <v/>
      </c>
      <c r="AH1277" s="194" t="str">
        <f t="shared" si="576"/>
        <v/>
      </c>
      <c r="AI1277" s="194" t="str">
        <f t="shared" si="577"/>
        <v/>
      </c>
      <c r="AJ1277" s="194" t="str">
        <f t="shared" si="578"/>
        <v/>
      </c>
    </row>
    <row r="1278" spans="1:36" x14ac:dyDescent="0.5">
      <c r="A1278" s="226">
        <v>1276</v>
      </c>
      <c r="C1278" s="15" t="s">
        <v>2899</v>
      </c>
      <c r="D1278" s="16" t="s">
        <v>1107</v>
      </c>
      <c r="E1278" s="26"/>
      <c r="F1278" s="28"/>
      <c r="G1278" s="17" t="str">
        <f t="shared" ca="1" si="554"/>
        <v/>
      </c>
      <c r="H1278" s="28"/>
      <c r="I1278" s="28"/>
      <c r="J1278" s="30"/>
      <c r="K1278" s="189">
        <f t="shared" si="580"/>
        <v>0</v>
      </c>
      <c r="L1278" s="26"/>
      <c r="M1278" s="194" t="str">
        <f t="shared" si="555"/>
        <v/>
      </c>
      <c r="N1278" s="194" t="str">
        <f t="shared" si="556"/>
        <v/>
      </c>
      <c r="O1278" s="194" t="str">
        <f t="shared" si="557"/>
        <v/>
      </c>
      <c r="P1278" s="194" t="str">
        <f t="shared" si="558"/>
        <v/>
      </c>
      <c r="Q1278" s="194" t="str">
        <f t="shared" si="559"/>
        <v/>
      </c>
      <c r="R1278" s="194" t="str">
        <f t="shared" si="560"/>
        <v/>
      </c>
      <c r="S1278" s="194" t="str">
        <f t="shared" si="561"/>
        <v/>
      </c>
      <c r="T1278" s="194" t="str">
        <f t="shared" si="562"/>
        <v/>
      </c>
      <c r="U1278" s="194" t="str">
        <f t="shared" si="563"/>
        <v/>
      </c>
      <c r="V1278" s="194" t="str">
        <f t="shared" si="564"/>
        <v/>
      </c>
      <c r="W1278" s="194" t="str">
        <f t="shared" si="565"/>
        <v/>
      </c>
      <c r="X1278" s="194" t="str">
        <f t="shared" si="566"/>
        <v/>
      </c>
      <c r="Y1278" s="194" t="str">
        <f t="shared" si="567"/>
        <v/>
      </c>
      <c r="Z1278" s="194" t="str">
        <f t="shared" si="568"/>
        <v/>
      </c>
      <c r="AA1278" s="194" t="str">
        <f t="shared" si="569"/>
        <v/>
      </c>
      <c r="AB1278" s="194" t="str">
        <f t="shared" si="570"/>
        <v/>
      </c>
      <c r="AC1278" s="194" t="str">
        <f t="shared" si="571"/>
        <v/>
      </c>
      <c r="AD1278" s="194" t="str">
        <f t="shared" si="572"/>
        <v/>
      </c>
      <c r="AE1278" s="194" t="str">
        <f t="shared" si="573"/>
        <v/>
      </c>
      <c r="AF1278" s="194" t="str">
        <f t="shared" si="574"/>
        <v/>
      </c>
      <c r="AG1278" s="194" t="str">
        <f t="shared" si="575"/>
        <v/>
      </c>
      <c r="AH1278" s="194" t="str">
        <f t="shared" si="576"/>
        <v/>
      </c>
      <c r="AI1278" s="194" t="str">
        <f t="shared" si="577"/>
        <v/>
      </c>
      <c r="AJ1278" s="194" t="str">
        <f t="shared" si="578"/>
        <v/>
      </c>
    </row>
    <row r="1279" spans="1:36" x14ac:dyDescent="0.5">
      <c r="A1279" s="226">
        <v>1277</v>
      </c>
      <c r="C1279" s="15" t="s">
        <v>2896</v>
      </c>
      <c r="D1279" s="16" t="s">
        <v>1104</v>
      </c>
      <c r="E1279" s="26"/>
      <c r="F1279" s="28"/>
      <c r="G1279" s="17" t="str">
        <f t="shared" ca="1" si="554"/>
        <v/>
      </c>
      <c r="H1279" s="28"/>
      <c r="I1279" s="28"/>
      <c r="J1279" s="30"/>
      <c r="K1279" s="189">
        <f t="shared" si="580"/>
        <v>0</v>
      </c>
      <c r="L1279" s="26"/>
      <c r="M1279" s="194" t="str">
        <f t="shared" si="555"/>
        <v/>
      </c>
      <c r="N1279" s="194" t="str">
        <f t="shared" si="556"/>
        <v/>
      </c>
      <c r="O1279" s="194" t="str">
        <f t="shared" si="557"/>
        <v/>
      </c>
      <c r="P1279" s="194" t="str">
        <f t="shared" si="558"/>
        <v/>
      </c>
      <c r="Q1279" s="194" t="str">
        <f t="shared" si="559"/>
        <v/>
      </c>
      <c r="R1279" s="194" t="str">
        <f t="shared" si="560"/>
        <v/>
      </c>
      <c r="S1279" s="194" t="str">
        <f t="shared" si="561"/>
        <v/>
      </c>
      <c r="T1279" s="194" t="str">
        <f t="shared" si="562"/>
        <v/>
      </c>
      <c r="U1279" s="194" t="str">
        <f t="shared" si="563"/>
        <v/>
      </c>
      <c r="V1279" s="194" t="str">
        <f t="shared" si="564"/>
        <v/>
      </c>
      <c r="W1279" s="194" t="str">
        <f t="shared" si="565"/>
        <v/>
      </c>
      <c r="X1279" s="194" t="str">
        <f t="shared" si="566"/>
        <v/>
      </c>
      <c r="Y1279" s="194" t="str">
        <f t="shared" si="567"/>
        <v/>
      </c>
      <c r="Z1279" s="194" t="str">
        <f t="shared" si="568"/>
        <v/>
      </c>
      <c r="AA1279" s="194" t="str">
        <f t="shared" si="569"/>
        <v/>
      </c>
      <c r="AB1279" s="194" t="str">
        <f t="shared" si="570"/>
        <v/>
      </c>
      <c r="AC1279" s="194" t="str">
        <f t="shared" si="571"/>
        <v/>
      </c>
      <c r="AD1279" s="194" t="str">
        <f t="shared" si="572"/>
        <v/>
      </c>
      <c r="AE1279" s="194" t="str">
        <f t="shared" si="573"/>
        <v/>
      </c>
      <c r="AF1279" s="194" t="str">
        <f t="shared" si="574"/>
        <v/>
      </c>
      <c r="AG1279" s="194" t="str">
        <f t="shared" si="575"/>
        <v/>
      </c>
      <c r="AH1279" s="194" t="str">
        <f t="shared" si="576"/>
        <v/>
      </c>
      <c r="AI1279" s="194" t="str">
        <f t="shared" si="577"/>
        <v/>
      </c>
      <c r="AJ1279" s="194" t="str">
        <f t="shared" si="578"/>
        <v/>
      </c>
    </row>
    <row r="1280" spans="1:36" s="92" customFormat="1" ht="20.25" thickBot="1" x14ac:dyDescent="0.55000000000000004">
      <c r="A1280" s="227">
        <v>1278</v>
      </c>
      <c r="B1280" s="220"/>
      <c r="C1280" s="93" t="s">
        <v>2900</v>
      </c>
      <c r="D1280" s="94" t="s">
        <v>1108</v>
      </c>
      <c r="E1280" s="95"/>
      <c r="F1280" s="98"/>
      <c r="G1280" s="97" t="str">
        <f t="shared" ca="1" si="554"/>
        <v/>
      </c>
      <c r="H1280" s="98"/>
      <c r="I1280" s="98"/>
      <c r="J1280" s="99"/>
      <c r="K1280" s="190">
        <f t="shared" si="580"/>
        <v>0</v>
      </c>
      <c r="L1280" s="95"/>
      <c r="M1280" s="195" t="str">
        <f t="shared" si="555"/>
        <v/>
      </c>
      <c r="N1280" s="195" t="str">
        <f t="shared" si="556"/>
        <v/>
      </c>
      <c r="O1280" s="195" t="str">
        <f t="shared" si="557"/>
        <v/>
      </c>
      <c r="P1280" s="195" t="str">
        <f t="shared" si="558"/>
        <v/>
      </c>
      <c r="Q1280" s="195" t="str">
        <f t="shared" si="559"/>
        <v/>
      </c>
      <c r="R1280" s="195" t="str">
        <f t="shared" si="560"/>
        <v/>
      </c>
      <c r="S1280" s="195" t="str">
        <f t="shared" si="561"/>
        <v/>
      </c>
      <c r="T1280" s="195" t="str">
        <f t="shared" si="562"/>
        <v/>
      </c>
      <c r="U1280" s="195" t="str">
        <f t="shared" si="563"/>
        <v/>
      </c>
      <c r="V1280" s="195" t="str">
        <f t="shared" si="564"/>
        <v/>
      </c>
      <c r="W1280" s="195" t="str">
        <f t="shared" si="565"/>
        <v/>
      </c>
      <c r="X1280" s="195" t="str">
        <f t="shared" si="566"/>
        <v/>
      </c>
      <c r="Y1280" s="195" t="str">
        <f t="shared" si="567"/>
        <v/>
      </c>
      <c r="Z1280" s="195" t="str">
        <f t="shared" si="568"/>
        <v/>
      </c>
      <c r="AA1280" s="195" t="str">
        <f t="shared" si="569"/>
        <v/>
      </c>
      <c r="AB1280" s="195" t="str">
        <f t="shared" si="570"/>
        <v/>
      </c>
      <c r="AC1280" s="195" t="str">
        <f t="shared" si="571"/>
        <v/>
      </c>
      <c r="AD1280" s="195" t="str">
        <f t="shared" si="572"/>
        <v/>
      </c>
      <c r="AE1280" s="195" t="str">
        <f t="shared" si="573"/>
        <v/>
      </c>
      <c r="AF1280" s="195" t="str">
        <f t="shared" si="574"/>
        <v/>
      </c>
      <c r="AG1280" s="195" t="str">
        <f t="shared" si="575"/>
        <v/>
      </c>
      <c r="AH1280" s="195" t="str">
        <f t="shared" si="576"/>
        <v/>
      </c>
      <c r="AI1280" s="195" t="str">
        <f t="shared" si="577"/>
        <v/>
      </c>
      <c r="AJ1280" s="195" t="str">
        <f t="shared" si="578"/>
        <v/>
      </c>
    </row>
    <row r="1281" spans="1:36" x14ac:dyDescent="0.5">
      <c r="A1281" s="226">
        <v>1279</v>
      </c>
      <c r="C1281" s="85" t="s">
        <v>2902</v>
      </c>
      <c r="D1281" s="86" t="s">
        <v>1110</v>
      </c>
      <c r="E1281" s="87"/>
      <c r="F1281" s="90"/>
      <c r="G1281" s="89" t="str">
        <f t="shared" ca="1" si="554"/>
        <v/>
      </c>
      <c r="H1281" s="90"/>
      <c r="I1281" s="90"/>
      <c r="J1281" s="91"/>
      <c r="K1281" s="118"/>
      <c r="L1281" s="87"/>
      <c r="M1281" s="193" t="str">
        <f t="shared" si="555"/>
        <v/>
      </c>
      <c r="N1281" s="193" t="str">
        <f t="shared" si="556"/>
        <v/>
      </c>
      <c r="O1281" s="193" t="str">
        <f t="shared" si="557"/>
        <v/>
      </c>
      <c r="P1281" s="193" t="str">
        <f t="shared" si="558"/>
        <v/>
      </c>
      <c r="Q1281" s="193" t="str">
        <f t="shared" si="559"/>
        <v/>
      </c>
      <c r="R1281" s="193" t="str">
        <f t="shared" si="560"/>
        <v/>
      </c>
      <c r="S1281" s="193" t="str">
        <f t="shared" si="561"/>
        <v/>
      </c>
      <c r="T1281" s="193" t="str">
        <f t="shared" si="562"/>
        <v/>
      </c>
      <c r="U1281" s="193" t="str">
        <f t="shared" si="563"/>
        <v/>
      </c>
      <c r="V1281" s="193" t="str">
        <f t="shared" si="564"/>
        <v/>
      </c>
      <c r="W1281" s="193" t="str">
        <f t="shared" si="565"/>
        <v/>
      </c>
      <c r="X1281" s="193" t="str">
        <f t="shared" si="566"/>
        <v/>
      </c>
      <c r="Y1281" s="193" t="str">
        <f t="shared" si="567"/>
        <v/>
      </c>
      <c r="Z1281" s="193" t="str">
        <f t="shared" si="568"/>
        <v/>
      </c>
      <c r="AA1281" s="193" t="str">
        <f t="shared" si="569"/>
        <v/>
      </c>
      <c r="AB1281" s="193" t="str">
        <f t="shared" si="570"/>
        <v/>
      </c>
      <c r="AC1281" s="193" t="str">
        <f t="shared" si="571"/>
        <v/>
      </c>
      <c r="AD1281" s="193" t="str">
        <f t="shared" si="572"/>
        <v/>
      </c>
      <c r="AE1281" s="193" t="str">
        <f t="shared" si="573"/>
        <v/>
      </c>
      <c r="AF1281" s="193" t="str">
        <f t="shared" si="574"/>
        <v/>
      </c>
      <c r="AG1281" s="193" t="str">
        <f t="shared" si="575"/>
        <v/>
      </c>
      <c r="AH1281" s="193" t="str">
        <f t="shared" si="576"/>
        <v/>
      </c>
      <c r="AI1281" s="193" t="str">
        <f t="shared" si="577"/>
        <v/>
      </c>
      <c r="AJ1281" s="193" t="str">
        <f t="shared" si="578"/>
        <v/>
      </c>
    </row>
    <row r="1282" spans="1:36" x14ac:dyDescent="0.5">
      <c r="A1282" s="226">
        <v>1280</v>
      </c>
      <c r="C1282" s="15" t="s">
        <v>2903</v>
      </c>
      <c r="D1282" s="16" t="s">
        <v>1111</v>
      </c>
      <c r="E1282" s="26"/>
      <c r="F1282" s="28"/>
      <c r="G1282" s="17" t="str">
        <f t="shared" ref="G1282:G1345" ca="1" si="581">IF(ISBLANK(F1282) = TRUE,"",INDIRECT(CONCATENATE("Day_",F1282)))</f>
        <v/>
      </c>
      <c r="H1282" s="28"/>
      <c r="I1282" s="28"/>
      <c r="J1282" s="30"/>
      <c r="K1282" s="189">
        <f t="shared" ref="K1282:K1289" si="582">$K$1281</f>
        <v>0</v>
      </c>
      <c r="L1282" s="26"/>
      <c r="M1282" s="194" t="str">
        <f t="shared" si="555"/>
        <v/>
      </c>
      <c r="N1282" s="194" t="str">
        <f t="shared" si="556"/>
        <v/>
      </c>
      <c r="O1282" s="194" t="str">
        <f t="shared" si="557"/>
        <v/>
      </c>
      <c r="P1282" s="194" t="str">
        <f t="shared" si="558"/>
        <v/>
      </c>
      <c r="Q1282" s="194" t="str">
        <f t="shared" si="559"/>
        <v/>
      </c>
      <c r="R1282" s="194" t="str">
        <f t="shared" si="560"/>
        <v/>
      </c>
      <c r="S1282" s="194" t="str">
        <f t="shared" si="561"/>
        <v/>
      </c>
      <c r="T1282" s="194" t="str">
        <f t="shared" si="562"/>
        <v/>
      </c>
      <c r="U1282" s="194" t="str">
        <f t="shared" si="563"/>
        <v/>
      </c>
      <c r="V1282" s="194" t="str">
        <f t="shared" si="564"/>
        <v/>
      </c>
      <c r="W1282" s="194" t="str">
        <f t="shared" si="565"/>
        <v/>
      </c>
      <c r="X1282" s="194" t="str">
        <f t="shared" si="566"/>
        <v/>
      </c>
      <c r="Y1282" s="194" t="str">
        <f t="shared" si="567"/>
        <v/>
      </c>
      <c r="Z1282" s="194" t="str">
        <f t="shared" si="568"/>
        <v/>
      </c>
      <c r="AA1282" s="194" t="str">
        <f t="shared" si="569"/>
        <v/>
      </c>
      <c r="AB1282" s="194" t="str">
        <f t="shared" si="570"/>
        <v/>
      </c>
      <c r="AC1282" s="194" t="str">
        <f t="shared" si="571"/>
        <v/>
      </c>
      <c r="AD1282" s="194" t="str">
        <f t="shared" si="572"/>
        <v/>
      </c>
      <c r="AE1282" s="194" t="str">
        <f t="shared" si="573"/>
        <v/>
      </c>
      <c r="AF1282" s="194" t="str">
        <f t="shared" si="574"/>
        <v/>
      </c>
      <c r="AG1282" s="194" t="str">
        <f t="shared" si="575"/>
        <v/>
      </c>
      <c r="AH1282" s="194" t="str">
        <f t="shared" si="576"/>
        <v/>
      </c>
      <c r="AI1282" s="194" t="str">
        <f t="shared" si="577"/>
        <v/>
      </c>
      <c r="AJ1282" s="194" t="str">
        <f t="shared" si="578"/>
        <v/>
      </c>
    </row>
    <row r="1283" spans="1:36" x14ac:dyDescent="0.5">
      <c r="A1283" s="226">
        <v>1281</v>
      </c>
      <c r="C1283" s="15" t="s">
        <v>2904</v>
      </c>
      <c r="D1283" s="16" t="s">
        <v>1112</v>
      </c>
      <c r="E1283" s="26"/>
      <c r="F1283" s="28"/>
      <c r="G1283" s="17" t="str">
        <f t="shared" ca="1" si="581"/>
        <v/>
      </c>
      <c r="H1283" s="28"/>
      <c r="I1283" s="28"/>
      <c r="J1283" s="30"/>
      <c r="K1283" s="189">
        <f t="shared" si="582"/>
        <v>0</v>
      </c>
      <c r="L1283" s="26"/>
      <c r="M1283" s="194" t="str">
        <f t="shared" ref="M1283:M1346" si="583">IF(K1283=1, IF(H1283&gt;0, H1283, ""), "")</f>
        <v/>
      </c>
      <c r="N1283" s="194" t="str">
        <f t="shared" ref="N1283:N1346" si="584">IF(K1283=1, IF(F1283&gt;0, 1, ""), "")</f>
        <v/>
      </c>
      <c r="O1283" s="194" t="str">
        <f t="shared" ref="O1283:O1346" si="585">IF(K1283=2, IF(H1283&gt;0, H1283, ""), "")</f>
        <v/>
      </c>
      <c r="P1283" s="194" t="str">
        <f t="shared" ref="P1283:P1346" si="586">IF(K1283=2, IF(F1283&gt;0, 1, ""), "")</f>
        <v/>
      </c>
      <c r="Q1283" s="194" t="str">
        <f t="shared" ref="Q1283:Q1346" si="587">IF(K1283=3, IF(H1283&gt;0, H1283, ""), "")</f>
        <v/>
      </c>
      <c r="R1283" s="194" t="str">
        <f t="shared" ref="R1283:R1346" si="588">IF(K1283=3, IF(F1283&gt;0, 1, ""), "")</f>
        <v/>
      </c>
      <c r="S1283" s="194" t="str">
        <f t="shared" ref="S1283:S1346" si="589">IF(K1283=4, IF(H1283&gt;0, H1283, ""), "")</f>
        <v/>
      </c>
      <c r="T1283" s="194" t="str">
        <f t="shared" ref="T1283:T1346" si="590">IF(K1283=4, IF(F1283&gt;0, 1, ""), "")</f>
        <v/>
      </c>
      <c r="U1283" s="194" t="str">
        <f t="shared" ref="U1283:U1346" si="591">IF(K1283=5, IF(H1283&gt;0, H1283, ""), "")</f>
        <v/>
      </c>
      <c r="V1283" s="194" t="str">
        <f t="shared" ref="V1283:V1346" si="592">IF(K1283=5, IF(F1283&gt;0, 1, ""), "")</f>
        <v/>
      </c>
      <c r="W1283" s="194" t="str">
        <f t="shared" ref="W1283:W1346" si="593">IF(K1283=6, IF(H1283&gt;0, H1283, ""), "")</f>
        <v/>
      </c>
      <c r="X1283" s="194" t="str">
        <f t="shared" ref="X1283:X1346" si="594">IF(K1283=6, IF(F1283&gt;0, 1, ""), "")</f>
        <v/>
      </c>
      <c r="Y1283" s="194" t="str">
        <f t="shared" ref="Y1283:Y1346" si="595">IF(K1283=7, IF(H1283&gt;0, H1283, ""), "")</f>
        <v/>
      </c>
      <c r="Z1283" s="194" t="str">
        <f t="shared" ref="Z1283:Z1346" si="596">IF(K1283=7, IF(F1283&gt;0, 1, ""), "")</f>
        <v/>
      </c>
      <c r="AA1283" s="194" t="str">
        <f t="shared" ref="AA1283:AA1346" si="597">IF(K1283=8, IF(H1283&gt;0, H1283, ""), "")</f>
        <v/>
      </c>
      <c r="AB1283" s="194" t="str">
        <f t="shared" ref="AB1283:AB1346" si="598">IF(K1283=8, IF(F1283&gt;0, 1, ""), "")</f>
        <v/>
      </c>
      <c r="AC1283" s="194" t="str">
        <f t="shared" ref="AC1283:AC1346" si="599">IF(K1283=9, IF(H1283&gt;0, H1283, ""), "")</f>
        <v/>
      </c>
      <c r="AD1283" s="194" t="str">
        <f t="shared" ref="AD1283:AD1346" si="600">IF(K1283=9, IF(F1283&gt;0, 1, ""), "")</f>
        <v/>
      </c>
      <c r="AE1283" s="194" t="str">
        <f t="shared" ref="AE1283:AE1346" si="601">IF(K1283=10, IF(H1283&gt;0, H1283, ""), "")</f>
        <v/>
      </c>
      <c r="AF1283" s="194" t="str">
        <f t="shared" ref="AF1283:AF1346" si="602">IF(K1283=10, IF(F1283&gt;0, 1, ""), "")</f>
        <v/>
      </c>
      <c r="AG1283" s="194" t="str">
        <f t="shared" ref="AG1283:AG1346" si="603">IF(K1283=11, IF(H1283&gt;0, H1283, ""), "")</f>
        <v/>
      </c>
      <c r="AH1283" s="194" t="str">
        <f t="shared" ref="AH1283:AH1346" si="604">IF(K1283=11, IF(F1283&gt;0, 1, ""), "")</f>
        <v/>
      </c>
      <c r="AI1283" s="194" t="str">
        <f t="shared" ref="AI1283:AI1346" si="605">IF(K1283=12, IF(H1283&gt;0, H1283, ""), "")</f>
        <v/>
      </c>
      <c r="AJ1283" s="194" t="str">
        <f t="shared" ref="AJ1283:AJ1346" si="606">IF(K1283=12, IF(F1283&gt;0, 1, ""), "")</f>
        <v/>
      </c>
    </row>
    <row r="1284" spans="1:36" x14ac:dyDescent="0.5">
      <c r="A1284" s="226">
        <v>1282</v>
      </c>
      <c r="C1284" s="15" t="s">
        <v>2905</v>
      </c>
      <c r="D1284" s="16" t="s">
        <v>1113</v>
      </c>
      <c r="E1284" s="26"/>
      <c r="F1284" s="28"/>
      <c r="G1284" s="17" t="str">
        <f t="shared" ca="1" si="581"/>
        <v/>
      </c>
      <c r="H1284" s="28"/>
      <c r="I1284" s="28"/>
      <c r="J1284" s="30"/>
      <c r="K1284" s="189">
        <f t="shared" si="582"/>
        <v>0</v>
      </c>
      <c r="L1284" s="26"/>
      <c r="M1284" s="194" t="str">
        <f t="shared" si="583"/>
        <v/>
      </c>
      <c r="N1284" s="194" t="str">
        <f t="shared" si="584"/>
        <v/>
      </c>
      <c r="O1284" s="194" t="str">
        <f t="shared" si="585"/>
        <v/>
      </c>
      <c r="P1284" s="194" t="str">
        <f t="shared" si="586"/>
        <v/>
      </c>
      <c r="Q1284" s="194" t="str">
        <f t="shared" si="587"/>
        <v/>
      </c>
      <c r="R1284" s="194" t="str">
        <f t="shared" si="588"/>
        <v/>
      </c>
      <c r="S1284" s="194" t="str">
        <f t="shared" si="589"/>
        <v/>
      </c>
      <c r="T1284" s="194" t="str">
        <f t="shared" si="590"/>
        <v/>
      </c>
      <c r="U1284" s="194" t="str">
        <f t="shared" si="591"/>
        <v/>
      </c>
      <c r="V1284" s="194" t="str">
        <f t="shared" si="592"/>
        <v/>
      </c>
      <c r="W1284" s="194" t="str">
        <f t="shared" si="593"/>
        <v/>
      </c>
      <c r="X1284" s="194" t="str">
        <f t="shared" si="594"/>
        <v/>
      </c>
      <c r="Y1284" s="194" t="str">
        <f t="shared" si="595"/>
        <v/>
      </c>
      <c r="Z1284" s="194" t="str">
        <f t="shared" si="596"/>
        <v/>
      </c>
      <c r="AA1284" s="194" t="str">
        <f t="shared" si="597"/>
        <v/>
      </c>
      <c r="AB1284" s="194" t="str">
        <f t="shared" si="598"/>
        <v/>
      </c>
      <c r="AC1284" s="194" t="str">
        <f t="shared" si="599"/>
        <v/>
      </c>
      <c r="AD1284" s="194" t="str">
        <f t="shared" si="600"/>
        <v/>
      </c>
      <c r="AE1284" s="194" t="str">
        <f t="shared" si="601"/>
        <v/>
      </c>
      <c r="AF1284" s="194" t="str">
        <f t="shared" si="602"/>
        <v/>
      </c>
      <c r="AG1284" s="194" t="str">
        <f t="shared" si="603"/>
        <v/>
      </c>
      <c r="AH1284" s="194" t="str">
        <f t="shared" si="604"/>
        <v/>
      </c>
      <c r="AI1284" s="194" t="str">
        <f t="shared" si="605"/>
        <v/>
      </c>
      <c r="AJ1284" s="194" t="str">
        <f t="shared" si="606"/>
        <v/>
      </c>
    </row>
    <row r="1285" spans="1:36" x14ac:dyDescent="0.5">
      <c r="A1285" s="226">
        <v>1283</v>
      </c>
      <c r="C1285" s="15" t="s">
        <v>2907</v>
      </c>
      <c r="D1285" s="16" t="s">
        <v>1126</v>
      </c>
      <c r="E1285" s="26"/>
      <c r="F1285" s="28"/>
      <c r="G1285" s="17" t="str">
        <f t="shared" ca="1" si="581"/>
        <v/>
      </c>
      <c r="H1285" s="28"/>
      <c r="I1285" s="28"/>
      <c r="J1285" s="30"/>
      <c r="K1285" s="189">
        <f t="shared" si="582"/>
        <v>0</v>
      </c>
      <c r="L1285" s="26"/>
      <c r="M1285" s="194" t="str">
        <f t="shared" si="583"/>
        <v/>
      </c>
      <c r="N1285" s="194" t="str">
        <f t="shared" si="584"/>
        <v/>
      </c>
      <c r="O1285" s="194" t="str">
        <f t="shared" si="585"/>
        <v/>
      </c>
      <c r="P1285" s="194" t="str">
        <f t="shared" si="586"/>
        <v/>
      </c>
      <c r="Q1285" s="194" t="str">
        <f t="shared" si="587"/>
        <v/>
      </c>
      <c r="R1285" s="194" t="str">
        <f t="shared" si="588"/>
        <v/>
      </c>
      <c r="S1285" s="194" t="str">
        <f t="shared" si="589"/>
        <v/>
      </c>
      <c r="T1285" s="194" t="str">
        <f t="shared" si="590"/>
        <v/>
      </c>
      <c r="U1285" s="194" t="str">
        <f t="shared" si="591"/>
        <v/>
      </c>
      <c r="V1285" s="194" t="str">
        <f t="shared" si="592"/>
        <v/>
      </c>
      <c r="W1285" s="194" t="str">
        <f t="shared" si="593"/>
        <v/>
      </c>
      <c r="X1285" s="194" t="str">
        <f t="shared" si="594"/>
        <v/>
      </c>
      <c r="Y1285" s="194" t="str">
        <f t="shared" si="595"/>
        <v/>
      </c>
      <c r="Z1285" s="194" t="str">
        <f t="shared" si="596"/>
        <v/>
      </c>
      <c r="AA1285" s="194" t="str">
        <f t="shared" si="597"/>
        <v/>
      </c>
      <c r="AB1285" s="194" t="str">
        <f t="shared" si="598"/>
        <v/>
      </c>
      <c r="AC1285" s="194" t="str">
        <f t="shared" si="599"/>
        <v/>
      </c>
      <c r="AD1285" s="194" t="str">
        <f t="shared" si="600"/>
        <v/>
      </c>
      <c r="AE1285" s="194" t="str">
        <f t="shared" si="601"/>
        <v/>
      </c>
      <c r="AF1285" s="194" t="str">
        <f t="shared" si="602"/>
        <v/>
      </c>
      <c r="AG1285" s="194" t="str">
        <f t="shared" si="603"/>
        <v/>
      </c>
      <c r="AH1285" s="194" t="str">
        <f t="shared" si="604"/>
        <v/>
      </c>
      <c r="AI1285" s="194" t="str">
        <f t="shared" si="605"/>
        <v/>
      </c>
      <c r="AJ1285" s="194" t="str">
        <f t="shared" si="606"/>
        <v/>
      </c>
    </row>
    <row r="1286" spans="1:36" x14ac:dyDescent="0.5">
      <c r="A1286" s="226">
        <v>1284</v>
      </c>
      <c r="C1286" s="15" t="s">
        <v>2908</v>
      </c>
      <c r="D1286" s="16" t="s">
        <v>1127</v>
      </c>
      <c r="E1286" s="26"/>
      <c r="F1286" s="28"/>
      <c r="G1286" s="17" t="str">
        <f t="shared" ca="1" si="581"/>
        <v/>
      </c>
      <c r="H1286" s="28"/>
      <c r="I1286" s="28"/>
      <c r="J1286" s="30"/>
      <c r="K1286" s="189">
        <f t="shared" si="582"/>
        <v>0</v>
      </c>
      <c r="L1286" s="26"/>
      <c r="M1286" s="194" t="str">
        <f t="shared" si="583"/>
        <v/>
      </c>
      <c r="N1286" s="194" t="str">
        <f t="shared" si="584"/>
        <v/>
      </c>
      <c r="O1286" s="194" t="str">
        <f t="shared" si="585"/>
        <v/>
      </c>
      <c r="P1286" s="194" t="str">
        <f t="shared" si="586"/>
        <v/>
      </c>
      <c r="Q1286" s="194" t="str">
        <f t="shared" si="587"/>
        <v/>
      </c>
      <c r="R1286" s="194" t="str">
        <f t="shared" si="588"/>
        <v/>
      </c>
      <c r="S1286" s="194" t="str">
        <f t="shared" si="589"/>
        <v/>
      </c>
      <c r="T1286" s="194" t="str">
        <f t="shared" si="590"/>
        <v/>
      </c>
      <c r="U1286" s="194" t="str">
        <f t="shared" si="591"/>
        <v/>
      </c>
      <c r="V1286" s="194" t="str">
        <f t="shared" si="592"/>
        <v/>
      </c>
      <c r="W1286" s="194" t="str">
        <f t="shared" si="593"/>
        <v/>
      </c>
      <c r="X1286" s="194" t="str">
        <f t="shared" si="594"/>
        <v/>
      </c>
      <c r="Y1286" s="194" t="str">
        <f t="shared" si="595"/>
        <v/>
      </c>
      <c r="Z1286" s="194" t="str">
        <f t="shared" si="596"/>
        <v/>
      </c>
      <c r="AA1286" s="194" t="str">
        <f t="shared" si="597"/>
        <v/>
      </c>
      <c r="AB1286" s="194" t="str">
        <f t="shared" si="598"/>
        <v/>
      </c>
      <c r="AC1286" s="194" t="str">
        <f t="shared" si="599"/>
        <v/>
      </c>
      <c r="AD1286" s="194" t="str">
        <f t="shared" si="600"/>
        <v/>
      </c>
      <c r="AE1286" s="194" t="str">
        <f t="shared" si="601"/>
        <v/>
      </c>
      <c r="AF1286" s="194" t="str">
        <f t="shared" si="602"/>
        <v/>
      </c>
      <c r="AG1286" s="194" t="str">
        <f t="shared" si="603"/>
        <v/>
      </c>
      <c r="AH1286" s="194" t="str">
        <f t="shared" si="604"/>
        <v/>
      </c>
      <c r="AI1286" s="194" t="str">
        <f t="shared" si="605"/>
        <v/>
      </c>
      <c r="AJ1286" s="194" t="str">
        <f t="shared" si="606"/>
        <v/>
      </c>
    </row>
    <row r="1287" spans="1:36" x14ac:dyDescent="0.5">
      <c r="A1287" s="226">
        <v>1285</v>
      </c>
      <c r="C1287" s="15" t="s">
        <v>2906</v>
      </c>
      <c r="D1287" s="16" t="s">
        <v>1114</v>
      </c>
      <c r="E1287" s="26"/>
      <c r="F1287" s="28"/>
      <c r="G1287" s="17" t="str">
        <f t="shared" ca="1" si="581"/>
        <v/>
      </c>
      <c r="H1287" s="28"/>
      <c r="I1287" s="28"/>
      <c r="J1287" s="30"/>
      <c r="K1287" s="189">
        <f t="shared" si="582"/>
        <v>0</v>
      </c>
      <c r="L1287" s="26"/>
      <c r="M1287" s="194" t="str">
        <f t="shared" si="583"/>
        <v/>
      </c>
      <c r="N1287" s="194" t="str">
        <f t="shared" si="584"/>
        <v/>
      </c>
      <c r="O1287" s="194" t="str">
        <f t="shared" si="585"/>
        <v/>
      </c>
      <c r="P1287" s="194" t="str">
        <f t="shared" si="586"/>
        <v/>
      </c>
      <c r="Q1287" s="194" t="str">
        <f t="shared" si="587"/>
        <v/>
      </c>
      <c r="R1287" s="194" t="str">
        <f t="shared" si="588"/>
        <v/>
      </c>
      <c r="S1287" s="194" t="str">
        <f t="shared" si="589"/>
        <v/>
      </c>
      <c r="T1287" s="194" t="str">
        <f t="shared" si="590"/>
        <v/>
      </c>
      <c r="U1287" s="194" t="str">
        <f t="shared" si="591"/>
        <v/>
      </c>
      <c r="V1287" s="194" t="str">
        <f t="shared" si="592"/>
        <v/>
      </c>
      <c r="W1287" s="194" t="str">
        <f t="shared" si="593"/>
        <v/>
      </c>
      <c r="X1287" s="194" t="str">
        <f t="shared" si="594"/>
        <v/>
      </c>
      <c r="Y1287" s="194" t="str">
        <f t="shared" si="595"/>
        <v/>
      </c>
      <c r="Z1287" s="194" t="str">
        <f t="shared" si="596"/>
        <v/>
      </c>
      <c r="AA1287" s="194" t="str">
        <f t="shared" si="597"/>
        <v/>
      </c>
      <c r="AB1287" s="194" t="str">
        <f t="shared" si="598"/>
        <v/>
      </c>
      <c r="AC1287" s="194" t="str">
        <f t="shared" si="599"/>
        <v/>
      </c>
      <c r="AD1287" s="194" t="str">
        <f t="shared" si="600"/>
        <v/>
      </c>
      <c r="AE1287" s="194" t="str">
        <f t="shared" si="601"/>
        <v/>
      </c>
      <c r="AF1287" s="194" t="str">
        <f t="shared" si="602"/>
        <v/>
      </c>
      <c r="AG1287" s="194" t="str">
        <f t="shared" si="603"/>
        <v/>
      </c>
      <c r="AH1287" s="194" t="str">
        <f t="shared" si="604"/>
        <v/>
      </c>
      <c r="AI1287" s="194" t="str">
        <f t="shared" si="605"/>
        <v/>
      </c>
      <c r="AJ1287" s="194" t="str">
        <f t="shared" si="606"/>
        <v/>
      </c>
    </row>
    <row r="1288" spans="1:36" x14ac:dyDescent="0.5">
      <c r="A1288" s="230">
        <v>1286</v>
      </c>
      <c r="B1288" s="231"/>
      <c r="C1288" s="15" t="s">
        <v>2909</v>
      </c>
      <c r="D1288" s="16" t="s">
        <v>1128</v>
      </c>
      <c r="E1288" s="26"/>
      <c r="F1288" s="28"/>
      <c r="G1288" s="17" t="str">
        <f t="shared" ca="1" si="581"/>
        <v/>
      </c>
      <c r="H1288" s="28"/>
      <c r="I1288" s="28"/>
      <c r="J1288" s="30"/>
      <c r="K1288" s="189">
        <f t="shared" si="582"/>
        <v>0</v>
      </c>
      <c r="L1288" s="26"/>
      <c r="M1288" s="194" t="str">
        <f t="shared" si="583"/>
        <v/>
      </c>
      <c r="N1288" s="194" t="str">
        <f t="shared" si="584"/>
        <v/>
      </c>
      <c r="O1288" s="194" t="str">
        <f t="shared" si="585"/>
        <v/>
      </c>
      <c r="P1288" s="194" t="str">
        <f t="shared" si="586"/>
        <v/>
      </c>
      <c r="Q1288" s="194" t="str">
        <f t="shared" si="587"/>
        <v/>
      </c>
      <c r="R1288" s="194" t="str">
        <f t="shared" si="588"/>
        <v/>
      </c>
      <c r="S1288" s="194" t="str">
        <f t="shared" si="589"/>
        <v/>
      </c>
      <c r="T1288" s="194" t="str">
        <f t="shared" si="590"/>
        <v/>
      </c>
      <c r="U1288" s="194" t="str">
        <f t="shared" si="591"/>
        <v/>
      </c>
      <c r="V1288" s="194" t="str">
        <f t="shared" si="592"/>
        <v/>
      </c>
      <c r="W1288" s="194" t="str">
        <f t="shared" si="593"/>
        <v/>
      </c>
      <c r="X1288" s="194" t="str">
        <f t="shared" si="594"/>
        <v/>
      </c>
      <c r="Y1288" s="194" t="str">
        <f t="shared" si="595"/>
        <v/>
      </c>
      <c r="Z1288" s="194" t="str">
        <f t="shared" si="596"/>
        <v/>
      </c>
      <c r="AA1288" s="194" t="str">
        <f t="shared" si="597"/>
        <v/>
      </c>
      <c r="AB1288" s="194" t="str">
        <f t="shared" si="598"/>
        <v/>
      </c>
      <c r="AC1288" s="194" t="str">
        <f t="shared" si="599"/>
        <v/>
      </c>
      <c r="AD1288" s="194" t="str">
        <f t="shared" si="600"/>
        <v/>
      </c>
      <c r="AE1288" s="194" t="str">
        <f t="shared" si="601"/>
        <v/>
      </c>
      <c r="AF1288" s="194" t="str">
        <f t="shared" si="602"/>
        <v/>
      </c>
      <c r="AG1288" s="194" t="str">
        <f t="shared" si="603"/>
        <v/>
      </c>
      <c r="AH1288" s="194" t="str">
        <f t="shared" si="604"/>
        <v/>
      </c>
      <c r="AI1288" s="194" t="str">
        <f t="shared" si="605"/>
        <v/>
      </c>
      <c r="AJ1288" s="194" t="str">
        <f t="shared" si="606"/>
        <v/>
      </c>
    </row>
    <row r="1289" spans="1:36" s="92" customFormat="1" ht="20.25" thickBot="1" x14ac:dyDescent="0.55000000000000004">
      <c r="A1289" s="227">
        <v>1287</v>
      </c>
      <c r="B1289" s="220"/>
      <c r="C1289" s="93" t="s">
        <v>2901</v>
      </c>
      <c r="D1289" s="94" t="s">
        <v>1109</v>
      </c>
      <c r="E1289" s="95"/>
      <c r="F1289" s="98"/>
      <c r="G1289" s="97" t="str">
        <f t="shared" ca="1" si="581"/>
        <v/>
      </c>
      <c r="H1289" s="98"/>
      <c r="I1289" s="98"/>
      <c r="J1289" s="99"/>
      <c r="K1289" s="190">
        <f t="shared" si="582"/>
        <v>0</v>
      </c>
      <c r="L1289" s="95"/>
      <c r="M1289" s="195" t="str">
        <f t="shared" si="583"/>
        <v/>
      </c>
      <c r="N1289" s="195" t="str">
        <f t="shared" si="584"/>
        <v/>
      </c>
      <c r="O1289" s="195" t="str">
        <f t="shared" si="585"/>
        <v/>
      </c>
      <c r="P1289" s="195" t="str">
        <f t="shared" si="586"/>
        <v/>
      </c>
      <c r="Q1289" s="195" t="str">
        <f t="shared" si="587"/>
        <v/>
      </c>
      <c r="R1289" s="195" t="str">
        <f t="shared" si="588"/>
        <v/>
      </c>
      <c r="S1289" s="195" t="str">
        <f t="shared" si="589"/>
        <v/>
      </c>
      <c r="T1289" s="195" t="str">
        <f t="shared" si="590"/>
        <v/>
      </c>
      <c r="U1289" s="195" t="str">
        <f t="shared" si="591"/>
        <v/>
      </c>
      <c r="V1289" s="195" t="str">
        <f t="shared" si="592"/>
        <v/>
      </c>
      <c r="W1289" s="195" t="str">
        <f t="shared" si="593"/>
        <v/>
      </c>
      <c r="X1289" s="195" t="str">
        <f t="shared" si="594"/>
        <v/>
      </c>
      <c r="Y1289" s="195" t="str">
        <f t="shared" si="595"/>
        <v/>
      </c>
      <c r="Z1289" s="195" t="str">
        <f t="shared" si="596"/>
        <v/>
      </c>
      <c r="AA1289" s="195" t="str">
        <f t="shared" si="597"/>
        <v/>
      </c>
      <c r="AB1289" s="195" t="str">
        <f t="shared" si="598"/>
        <v/>
      </c>
      <c r="AC1289" s="195" t="str">
        <f t="shared" si="599"/>
        <v/>
      </c>
      <c r="AD1289" s="195" t="str">
        <f t="shared" si="600"/>
        <v/>
      </c>
      <c r="AE1289" s="195" t="str">
        <f t="shared" si="601"/>
        <v/>
      </c>
      <c r="AF1289" s="195" t="str">
        <f t="shared" si="602"/>
        <v/>
      </c>
      <c r="AG1289" s="195" t="str">
        <f t="shared" si="603"/>
        <v/>
      </c>
      <c r="AH1289" s="195" t="str">
        <f t="shared" si="604"/>
        <v/>
      </c>
      <c r="AI1289" s="195" t="str">
        <f t="shared" si="605"/>
        <v/>
      </c>
      <c r="AJ1289" s="195" t="str">
        <f t="shared" si="606"/>
        <v/>
      </c>
    </row>
    <row r="1290" spans="1:36" x14ac:dyDescent="0.5">
      <c r="A1290" s="226">
        <v>1288</v>
      </c>
      <c r="C1290" s="85" t="s">
        <v>2912</v>
      </c>
      <c r="D1290" s="86" t="s">
        <v>1131</v>
      </c>
      <c r="E1290" s="87"/>
      <c r="F1290" s="90"/>
      <c r="G1290" s="89" t="str">
        <f t="shared" ca="1" si="581"/>
        <v/>
      </c>
      <c r="H1290" s="90"/>
      <c r="I1290" s="90"/>
      <c r="J1290" s="101"/>
      <c r="K1290" s="118"/>
      <c r="L1290" s="87"/>
      <c r="M1290" s="193" t="str">
        <f t="shared" si="583"/>
        <v/>
      </c>
      <c r="N1290" s="193" t="str">
        <f t="shared" si="584"/>
        <v/>
      </c>
      <c r="O1290" s="193" t="str">
        <f t="shared" si="585"/>
        <v/>
      </c>
      <c r="P1290" s="193" t="str">
        <f t="shared" si="586"/>
        <v/>
      </c>
      <c r="Q1290" s="193" t="str">
        <f t="shared" si="587"/>
        <v/>
      </c>
      <c r="R1290" s="193" t="str">
        <f t="shared" si="588"/>
        <v/>
      </c>
      <c r="S1290" s="193" t="str">
        <f t="shared" si="589"/>
        <v/>
      </c>
      <c r="T1290" s="193" t="str">
        <f t="shared" si="590"/>
        <v/>
      </c>
      <c r="U1290" s="193" t="str">
        <f t="shared" si="591"/>
        <v/>
      </c>
      <c r="V1290" s="193" t="str">
        <f t="shared" si="592"/>
        <v/>
      </c>
      <c r="W1290" s="193" t="str">
        <f t="shared" si="593"/>
        <v/>
      </c>
      <c r="X1290" s="193" t="str">
        <f t="shared" si="594"/>
        <v/>
      </c>
      <c r="Y1290" s="193" t="str">
        <f t="shared" si="595"/>
        <v/>
      </c>
      <c r="Z1290" s="193" t="str">
        <f t="shared" si="596"/>
        <v/>
      </c>
      <c r="AA1290" s="193" t="str">
        <f t="shared" si="597"/>
        <v/>
      </c>
      <c r="AB1290" s="193" t="str">
        <f t="shared" si="598"/>
        <v/>
      </c>
      <c r="AC1290" s="193" t="str">
        <f t="shared" si="599"/>
        <v/>
      </c>
      <c r="AD1290" s="193" t="str">
        <f t="shared" si="600"/>
        <v/>
      </c>
      <c r="AE1290" s="193" t="str">
        <f t="shared" si="601"/>
        <v/>
      </c>
      <c r="AF1290" s="193" t="str">
        <f t="shared" si="602"/>
        <v/>
      </c>
      <c r="AG1290" s="193" t="str">
        <f t="shared" si="603"/>
        <v/>
      </c>
      <c r="AH1290" s="193" t="str">
        <f t="shared" si="604"/>
        <v/>
      </c>
      <c r="AI1290" s="193" t="str">
        <f t="shared" si="605"/>
        <v/>
      </c>
      <c r="AJ1290" s="193" t="str">
        <f t="shared" si="606"/>
        <v/>
      </c>
    </row>
    <row r="1291" spans="1:36" x14ac:dyDescent="0.5">
      <c r="A1291" s="226">
        <v>1289</v>
      </c>
      <c r="C1291" s="15" t="s">
        <v>2913</v>
      </c>
      <c r="D1291" s="16" t="s">
        <v>1132</v>
      </c>
      <c r="E1291" s="26"/>
      <c r="F1291" s="28"/>
      <c r="G1291" s="17" t="str">
        <f t="shared" ca="1" si="581"/>
        <v/>
      </c>
      <c r="H1291" s="28"/>
      <c r="I1291" s="28"/>
      <c r="J1291" s="80"/>
      <c r="K1291" s="189">
        <f t="shared" ref="K1291:K1312" si="607">$K$1290</f>
        <v>0</v>
      </c>
      <c r="L1291" s="26"/>
      <c r="M1291" s="194" t="str">
        <f t="shared" si="583"/>
        <v/>
      </c>
      <c r="N1291" s="194" t="str">
        <f t="shared" si="584"/>
        <v/>
      </c>
      <c r="O1291" s="194" t="str">
        <f t="shared" si="585"/>
        <v/>
      </c>
      <c r="P1291" s="194" t="str">
        <f t="shared" si="586"/>
        <v/>
      </c>
      <c r="Q1291" s="194" t="str">
        <f t="shared" si="587"/>
        <v/>
      </c>
      <c r="R1291" s="194" t="str">
        <f t="shared" si="588"/>
        <v/>
      </c>
      <c r="S1291" s="194" t="str">
        <f t="shared" si="589"/>
        <v/>
      </c>
      <c r="T1291" s="194" t="str">
        <f t="shared" si="590"/>
        <v/>
      </c>
      <c r="U1291" s="194" t="str">
        <f t="shared" si="591"/>
        <v/>
      </c>
      <c r="V1291" s="194" t="str">
        <f t="shared" si="592"/>
        <v/>
      </c>
      <c r="W1291" s="194" t="str">
        <f t="shared" si="593"/>
        <v/>
      </c>
      <c r="X1291" s="194" t="str">
        <f t="shared" si="594"/>
        <v/>
      </c>
      <c r="Y1291" s="194" t="str">
        <f t="shared" si="595"/>
        <v/>
      </c>
      <c r="Z1291" s="194" t="str">
        <f t="shared" si="596"/>
        <v/>
      </c>
      <c r="AA1291" s="194" t="str">
        <f t="shared" si="597"/>
        <v/>
      </c>
      <c r="AB1291" s="194" t="str">
        <f t="shared" si="598"/>
        <v/>
      </c>
      <c r="AC1291" s="194" t="str">
        <f t="shared" si="599"/>
        <v/>
      </c>
      <c r="AD1291" s="194" t="str">
        <f t="shared" si="600"/>
        <v/>
      </c>
      <c r="AE1291" s="194" t="str">
        <f t="shared" si="601"/>
        <v/>
      </c>
      <c r="AF1291" s="194" t="str">
        <f t="shared" si="602"/>
        <v/>
      </c>
      <c r="AG1291" s="194" t="str">
        <f t="shared" si="603"/>
        <v/>
      </c>
      <c r="AH1291" s="194" t="str">
        <f t="shared" si="604"/>
        <v/>
      </c>
      <c r="AI1291" s="194" t="str">
        <f t="shared" si="605"/>
        <v/>
      </c>
      <c r="AJ1291" s="194" t="str">
        <f t="shared" si="606"/>
        <v/>
      </c>
    </row>
    <row r="1292" spans="1:36" x14ac:dyDescent="0.5">
      <c r="A1292" s="226">
        <v>1290</v>
      </c>
      <c r="C1292" s="15" t="s">
        <v>2914</v>
      </c>
      <c r="D1292" s="16" t="s">
        <v>1133</v>
      </c>
      <c r="E1292" s="26"/>
      <c r="F1292" s="28"/>
      <c r="G1292" s="17" t="str">
        <f t="shared" ca="1" si="581"/>
        <v/>
      </c>
      <c r="H1292" s="28"/>
      <c r="I1292" s="28"/>
      <c r="J1292" s="80"/>
      <c r="K1292" s="189">
        <f t="shared" si="607"/>
        <v>0</v>
      </c>
      <c r="L1292" s="26"/>
      <c r="M1292" s="194" t="str">
        <f t="shared" si="583"/>
        <v/>
      </c>
      <c r="N1292" s="194" t="str">
        <f t="shared" si="584"/>
        <v/>
      </c>
      <c r="O1292" s="194" t="str">
        <f t="shared" si="585"/>
        <v/>
      </c>
      <c r="P1292" s="194" t="str">
        <f t="shared" si="586"/>
        <v/>
      </c>
      <c r="Q1292" s="194" t="str">
        <f t="shared" si="587"/>
        <v/>
      </c>
      <c r="R1292" s="194" t="str">
        <f t="shared" si="588"/>
        <v/>
      </c>
      <c r="S1292" s="194" t="str">
        <f t="shared" si="589"/>
        <v/>
      </c>
      <c r="T1292" s="194" t="str">
        <f t="shared" si="590"/>
        <v/>
      </c>
      <c r="U1292" s="194" t="str">
        <f t="shared" si="591"/>
        <v/>
      </c>
      <c r="V1292" s="194" t="str">
        <f t="shared" si="592"/>
        <v/>
      </c>
      <c r="W1292" s="194" t="str">
        <f t="shared" si="593"/>
        <v/>
      </c>
      <c r="X1292" s="194" t="str">
        <f t="shared" si="594"/>
        <v/>
      </c>
      <c r="Y1292" s="194" t="str">
        <f t="shared" si="595"/>
        <v/>
      </c>
      <c r="Z1292" s="194" t="str">
        <f t="shared" si="596"/>
        <v/>
      </c>
      <c r="AA1292" s="194" t="str">
        <f t="shared" si="597"/>
        <v/>
      </c>
      <c r="AB1292" s="194" t="str">
        <f t="shared" si="598"/>
        <v/>
      </c>
      <c r="AC1292" s="194" t="str">
        <f t="shared" si="599"/>
        <v/>
      </c>
      <c r="AD1292" s="194" t="str">
        <f t="shared" si="600"/>
        <v/>
      </c>
      <c r="AE1292" s="194" t="str">
        <f t="shared" si="601"/>
        <v/>
      </c>
      <c r="AF1292" s="194" t="str">
        <f t="shared" si="602"/>
        <v/>
      </c>
      <c r="AG1292" s="194" t="str">
        <f t="shared" si="603"/>
        <v/>
      </c>
      <c r="AH1292" s="194" t="str">
        <f t="shared" si="604"/>
        <v/>
      </c>
      <c r="AI1292" s="194" t="str">
        <f t="shared" si="605"/>
        <v/>
      </c>
      <c r="AJ1292" s="194" t="str">
        <f t="shared" si="606"/>
        <v/>
      </c>
    </row>
    <row r="1293" spans="1:36" x14ac:dyDescent="0.5">
      <c r="A1293" s="226">
        <v>1291</v>
      </c>
      <c r="C1293" s="15" t="s">
        <v>2911</v>
      </c>
      <c r="D1293" s="16" t="s">
        <v>1130</v>
      </c>
      <c r="E1293" s="26"/>
      <c r="F1293" s="28"/>
      <c r="G1293" s="17" t="str">
        <f t="shared" ca="1" si="581"/>
        <v/>
      </c>
      <c r="H1293" s="28"/>
      <c r="I1293" s="28"/>
      <c r="J1293" s="80"/>
      <c r="K1293" s="189">
        <f t="shared" si="607"/>
        <v>0</v>
      </c>
      <c r="L1293" s="26"/>
      <c r="M1293" s="194" t="str">
        <f t="shared" si="583"/>
        <v/>
      </c>
      <c r="N1293" s="194" t="str">
        <f t="shared" si="584"/>
        <v/>
      </c>
      <c r="O1293" s="194" t="str">
        <f t="shared" si="585"/>
        <v/>
      </c>
      <c r="P1293" s="194" t="str">
        <f t="shared" si="586"/>
        <v/>
      </c>
      <c r="Q1293" s="194" t="str">
        <f t="shared" si="587"/>
        <v/>
      </c>
      <c r="R1293" s="194" t="str">
        <f t="shared" si="588"/>
        <v/>
      </c>
      <c r="S1293" s="194" t="str">
        <f t="shared" si="589"/>
        <v/>
      </c>
      <c r="T1293" s="194" t="str">
        <f t="shared" si="590"/>
        <v/>
      </c>
      <c r="U1293" s="194" t="str">
        <f t="shared" si="591"/>
        <v/>
      </c>
      <c r="V1293" s="194" t="str">
        <f t="shared" si="592"/>
        <v/>
      </c>
      <c r="W1293" s="194" t="str">
        <f t="shared" si="593"/>
        <v/>
      </c>
      <c r="X1293" s="194" t="str">
        <f t="shared" si="594"/>
        <v/>
      </c>
      <c r="Y1293" s="194" t="str">
        <f t="shared" si="595"/>
        <v/>
      </c>
      <c r="Z1293" s="194" t="str">
        <f t="shared" si="596"/>
        <v/>
      </c>
      <c r="AA1293" s="194" t="str">
        <f t="shared" si="597"/>
        <v/>
      </c>
      <c r="AB1293" s="194" t="str">
        <f t="shared" si="598"/>
        <v/>
      </c>
      <c r="AC1293" s="194" t="str">
        <f t="shared" si="599"/>
        <v/>
      </c>
      <c r="AD1293" s="194" t="str">
        <f t="shared" si="600"/>
        <v/>
      </c>
      <c r="AE1293" s="194" t="str">
        <f t="shared" si="601"/>
        <v/>
      </c>
      <c r="AF1293" s="194" t="str">
        <f t="shared" si="602"/>
        <v/>
      </c>
      <c r="AG1293" s="194" t="str">
        <f t="shared" si="603"/>
        <v/>
      </c>
      <c r="AH1293" s="194" t="str">
        <f t="shared" si="604"/>
        <v/>
      </c>
      <c r="AI1293" s="194" t="str">
        <f t="shared" si="605"/>
        <v/>
      </c>
      <c r="AJ1293" s="194" t="str">
        <f t="shared" si="606"/>
        <v/>
      </c>
    </row>
    <row r="1294" spans="1:36" x14ac:dyDescent="0.5">
      <c r="A1294" s="226">
        <v>1292</v>
      </c>
      <c r="C1294" s="15" t="s">
        <v>2916</v>
      </c>
      <c r="D1294" s="16" t="s">
        <v>1135</v>
      </c>
      <c r="E1294" s="26"/>
      <c r="F1294" s="28"/>
      <c r="G1294" s="17" t="str">
        <f t="shared" ca="1" si="581"/>
        <v/>
      </c>
      <c r="H1294" s="28"/>
      <c r="I1294" s="28"/>
      <c r="J1294" s="80"/>
      <c r="K1294" s="189">
        <f t="shared" si="607"/>
        <v>0</v>
      </c>
      <c r="L1294" s="26"/>
      <c r="M1294" s="194" t="str">
        <f t="shared" si="583"/>
        <v/>
      </c>
      <c r="N1294" s="194" t="str">
        <f t="shared" si="584"/>
        <v/>
      </c>
      <c r="O1294" s="194" t="str">
        <f t="shared" si="585"/>
        <v/>
      </c>
      <c r="P1294" s="194" t="str">
        <f t="shared" si="586"/>
        <v/>
      </c>
      <c r="Q1294" s="194" t="str">
        <f t="shared" si="587"/>
        <v/>
      </c>
      <c r="R1294" s="194" t="str">
        <f t="shared" si="588"/>
        <v/>
      </c>
      <c r="S1294" s="194" t="str">
        <f t="shared" si="589"/>
        <v/>
      </c>
      <c r="T1294" s="194" t="str">
        <f t="shared" si="590"/>
        <v/>
      </c>
      <c r="U1294" s="194" t="str">
        <f t="shared" si="591"/>
        <v/>
      </c>
      <c r="V1294" s="194" t="str">
        <f t="shared" si="592"/>
        <v/>
      </c>
      <c r="W1294" s="194" t="str">
        <f t="shared" si="593"/>
        <v/>
      </c>
      <c r="X1294" s="194" t="str">
        <f t="shared" si="594"/>
        <v/>
      </c>
      <c r="Y1294" s="194" t="str">
        <f t="shared" si="595"/>
        <v/>
      </c>
      <c r="Z1294" s="194" t="str">
        <f t="shared" si="596"/>
        <v/>
      </c>
      <c r="AA1294" s="194" t="str">
        <f t="shared" si="597"/>
        <v/>
      </c>
      <c r="AB1294" s="194" t="str">
        <f t="shared" si="598"/>
        <v/>
      </c>
      <c r="AC1294" s="194" t="str">
        <f t="shared" si="599"/>
        <v/>
      </c>
      <c r="AD1294" s="194" t="str">
        <f t="shared" si="600"/>
        <v/>
      </c>
      <c r="AE1294" s="194" t="str">
        <f t="shared" si="601"/>
        <v/>
      </c>
      <c r="AF1294" s="194" t="str">
        <f t="shared" si="602"/>
        <v/>
      </c>
      <c r="AG1294" s="194" t="str">
        <f t="shared" si="603"/>
        <v/>
      </c>
      <c r="AH1294" s="194" t="str">
        <f t="shared" si="604"/>
        <v/>
      </c>
      <c r="AI1294" s="194" t="str">
        <f t="shared" si="605"/>
        <v/>
      </c>
      <c r="AJ1294" s="194" t="str">
        <f t="shared" si="606"/>
        <v/>
      </c>
    </row>
    <row r="1295" spans="1:36" x14ac:dyDescent="0.5">
      <c r="A1295" s="226">
        <v>1293</v>
      </c>
      <c r="C1295" s="15" t="s">
        <v>2917</v>
      </c>
      <c r="D1295" s="16" t="s">
        <v>1136</v>
      </c>
      <c r="E1295" s="26"/>
      <c r="F1295" s="28"/>
      <c r="G1295" s="17" t="str">
        <f t="shared" ca="1" si="581"/>
        <v/>
      </c>
      <c r="H1295" s="28"/>
      <c r="I1295" s="28"/>
      <c r="J1295" s="80"/>
      <c r="K1295" s="189">
        <f t="shared" si="607"/>
        <v>0</v>
      </c>
      <c r="L1295" s="26"/>
      <c r="M1295" s="194" t="str">
        <f t="shared" si="583"/>
        <v/>
      </c>
      <c r="N1295" s="194" t="str">
        <f t="shared" si="584"/>
        <v/>
      </c>
      <c r="O1295" s="194" t="str">
        <f t="shared" si="585"/>
        <v/>
      </c>
      <c r="P1295" s="194" t="str">
        <f t="shared" si="586"/>
        <v/>
      </c>
      <c r="Q1295" s="194" t="str">
        <f t="shared" si="587"/>
        <v/>
      </c>
      <c r="R1295" s="194" t="str">
        <f t="shared" si="588"/>
        <v/>
      </c>
      <c r="S1295" s="194" t="str">
        <f t="shared" si="589"/>
        <v/>
      </c>
      <c r="T1295" s="194" t="str">
        <f t="shared" si="590"/>
        <v/>
      </c>
      <c r="U1295" s="194" t="str">
        <f t="shared" si="591"/>
        <v/>
      </c>
      <c r="V1295" s="194" t="str">
        <f t="shared" si="592"/>
        <v/>
      </c>
      <c r="W1295" s="194" t="str">
        <f t="shared" si="593"/>
        <v/>
      </c>
      <c r="X1295" s="194" t="str">
        <f t="shared" si="594"/>
        <v/>
      </c>
      <c r="Y1295" s="194" t="str">
        <f t="shared" si="595"/>
        <v/>
      </c>
      <c r="Z1295" s="194" t="str">
        <f t="shared" si="596"/>
        <v/>
      </c>
      <c r="AA1295" s="194" t="str">
        <f t="shared" si="597"/>
        <v/>
      </c>
      <c r="AB1295" s="194" t="str">
        <f t="shared" si="598"/>
        <v/>
      </c>
      <c r="AC1295" s="194" t="str">
        <f t="shared" si="599"/>
        <v/>
      </c>
      <c r="AD1295" s="194" t="str">
        <f t="shared" si="600"/>
        <v/>
      </c>
      <c r="AE1295" s="194" t="str">
        <f t="shared" si="601"/>
        <v/>
      </c>
      <c r="AF1295" s="194" t="str">
        <f t="shared" si="602"/>
        <v/>
      </c>
      <c r="AG1295" s="194" t="str">
        <f t="shared" si="603"/>
        <v/>
      </c>
      <c r="AH1295" s="194" t="str">
        <f t="shared" si="604"/>
        <v/>
      </c>
      <c r="AI1295" s="194" t="str">
        <f t="shared" si="605"/>
        <v/>
      </c>
      <c r="AJ1295" s="194" t="str">
        <f t="shared" si="606"/>
        <v/>
      </c>
    </row>
    <row r="1296" spans="1:36" x14ac:dyDescent="0.5">
      <c r="A1296" s="226">
        <v>1294</v>
      </c>
      <c r="C1296" s="15" t="s">
        <v>2918</v>
      </c>
      <c r="D1296" s="16" t="s">
        <v>1137</v>
      </c>
      <c r="E1296" s="26"/>
      <c r="F1296" s="28"/>
      <c r="G1296" s="17" t="str">
        <f t="shared" ca="1" si="581"/>
        <v/>
      </c>
      <c r="H1296" s="28"/>
      <c r="I1296" s="28"/>
      <c r="J1296" s="80"/>
      <c r="K1296" s="189">
        <f t="shared" si="607"/>
        <v>0</v>
      </c>
      <c r="L1296" s="26"/>
      <c r="M1296" s="194" t="str">
        <f t="shared" si="583"/>
        <v/>
      </c>
      <c r="N1296" s="194" t="str">
        <f t="shared" si="584"/>
        <v/>
      </c>
      <c r="O1296" s="194" t="str">
        <f t="shared" si="585"/>
        <v/>
      </c>
      <c r="P1296" s="194" t="str">
        <f t="shared" si="586"/>
        <v/>
      </c>
      <c r="Q1296" s="194" t="str">
        <f t="shared" si="587"/>
        <v/>
      </c>
      <c r="R1296" s="194" t="str">
        <f t="shared" si="588"/>
        <v/>
      </c>
      <c r="S1296" s="194" t="str">
        <f t="shared" si="589"/>
        <v/>
      </c>
      <c r="T1296" s="194" t="str">
        <f t="shared" si="590"/>
        <v/>
      </c>
      <c r="U1296" s="194" t="str">
        <f t="shared" si="591"/>
        <v/>
      </c>
      <c r="V1296" s="194" t="str">
        <f t="shared" si="592"/>
        <v/>
      </c>
      <c r="W1296" s="194" t="str">
        <f t="shared" si="593"/>
        <v/>
      </c>
      <c r="X1296" s="194" t="str">
        <f t="shared" si="594"/>
        <v/>
      </c>
      <c r="Y1296" s="194" t="str">
        <f t="shared" si="595"/>
        <v/>
      </c>
      <c r="Z1296" s="194" t="str">
        <f t="shared" si="596"/>
        <v/>
      </c>
      <c r="AA1296" s="194" t="str">
        <f t="shared" si="597"/>
        <v/>
      </c>
      <c r="AB1296" s="194" t="str">
        <f t="shared" si="598"/>
        <v/>
      </c>
      <c r="AC1296" s="194" t="str">
        <f t="shared" si="599"/>
        <v/>
      </c>
      <c r="AD1296" s="194" t="str">
        <f t="shared" si="600"/>
        <v/>
      </c>
      <c r="AE1296" s="194" t="str">
        <f t="shared" si="601"/>
        <v/>
      </c>
      <c r="AF1296" s="194" t="str">
        <f t="shared" si="602"/>
        <v/>
      </c>
      <c r="AG1296" s="194" t="str">
        <f t="shared" si="603"/>
        <v/>
      </c>
      <c r="AH1296" s="194" t="str">
        <f t="shared" si="604"/>
        <v/>
      </c>
      <c r="AI1296" s="194" t="str">
        <f t="shared" si="605"/>
        <v/>
      </c>
      <c r="AJ1296" s="194" t="str">
        <f t="shared" si="606"/>
        <v/>
      </c>
    </row>
    <row r="1297" spans="1:36" x14ac:dyDescent="0.5">
      <c r="A1297" s="226">
        <v>1295</v>
      </c>
      <c r="C1297" s="15" t="s">
        <v>2919</v>
      </c>
      <c r="D1297" s="16" t="s">
        <v>1138</v>
      </c>
      <c r="E1297" s="26"/>
      <c r="F1297" s="28"/>
      <c r="G1297" s="17" t="str">
        <f t="shared" ca="1" si="581"/>
        <v/>
      </c>
      <c r="H1297" s="28"/>
      <c r="I1297" s="28"/>
      <c r="J1297" s="80"/>
      <c r="K1297" s="189">
        <f t="shared" si="607"/>
        <v>0</v>
      </c>
      <c r="L1297" s="26"/>
      <c r="M1297" s="194" t="str">
        <f t="shared" si="583"/>
        <v/>
      </c>
      <c r="N1297" s="194" t="str">
        <f t="shared" si="584"/>
        <v/>
      </c>
      <c r="O1297" s="194" t="str">
        <f t="shared" si="585"/>
        <v/>
      </c>
      <c r="P1297" s="194" t="str">
        <f t="shared" si="586"/>
        <v/>
      </c>
      <c r="Q1297" s="194" t="str">
        <f t="shared" si="587"/>
        <v/>
      </c>
      <c r="R1297" s="194" t="str">
        <f t="shared" si="588"/>
        <v/>
      </c>
      <c r="S1297" s="194" t="str">
        <f t="shared" si="589"/>
        <v/>
      </c>
      <c r="T1297" s="194" t="str">
        <f t="shared" si="590"/>
        <v/>
      </c>
      <c r="U1297" s="194" t="str">
        <f t="shared" si="591"/>
        <v/>
      </c>
      <c r="V1297" s="194" t="str">
        <f t="shared" si="592"/>
        <v/>
      </c>
      <c r="W1297" s="194" t="str">
        <f t="shared" si="593"/>
        <v/>
      </c>
      <c r="X1297" s="194" t="str">
        <f t="shared" si="594"/>
        <v/>
      </c>
      <c r="Y1297" s="194" t="str">
        <f t="shared" si="595"/>
        <v/>
      </c>
      <c r="Z1297" s="194" t="str">
        <f t="shared" si="596"/>
        <v/>
      </c>
      <c r="AA1297" s="194" t="str">
        <f t="shared" si="597"/>
        <v/>
      </c>
      <c r="AB1297" s="194" t="str">
        <f t="shared" si="598"/>
        <v/>
      </c>
      <c r="AC1297" s="194" t="str">
        <f t="shared" si="599"/>
        <v/>
      </c>
      <c r="AD1297" s="194" t="str">
        <f t="shared" si="600"/>
        <v/>
      </c>
      <c r="AE1297" s="194" t="str">
        <f t="shared" si="601"/>
        <v/>
      </c>
      <c r="AF1297" s="194" t="str">
        <f t="shared" si="602"/>
        <v/>
      </c>
      <c r="AG1297" s="194" t="str">
        <f t="shared" si="603"/>
        <v/>
      </c>
      <c r="AH1297" s="194" t="str">
        <f t="shared" si="604"/>
        <v/>
      </c>
      <c r="AI1297" s="194" t="str">
        <f t="shared" si="605"/>
        <v/>
      </c>
      <c r="AJ1297" s="194" t="str">
        <f t="shared" si="606"/>
        <v/>
      </c>
    </row>
    <row r="1298" spans="1:36" x14ac:dyDescent="0.5">
      <c r="A1298" s="226">
        <v>1296</v>
      </c>
      <c r="C1298" s="15" t="s">
        <v>2915</v>
      </c>
      <c r="D1298" s="16" t="s">
        <v>1134</v>
      </c>
      <c r="E1298" s="26"/>
      <c r="F1298" s="28"/>
      <c r="G1298" s="17" t="str">
        <f t="shared" ca="1" si="581"/>
        <v/>
      </c>
      <c r="H1298" s="28"/>
      <c r="I1298" s="28"/>
      <c r="J1298" s="80"/>
      <c r="K1298" s="189">
        <f t="shared" si="607"/>
        <v>0</v>
      </c>
      <c r="L1298" s="26"/>
      <c r="M1298" s="194" t="str">
        <f t="shared" si="583"/>
        <v/>
      </c>
      <c r="N1298" s="194" t="str">
        <f t="shared" si="584"/>
        <v/>
      </c>
      <c r="O1298" s="194" t="str">
        <f t="shared" si="585"/>
        <v/>
      </c>
      <c r="P1298" s="194" t="str">
        <f t="shared" si="586"/>
        <v/>
      </c>
      <c r="Q1298" s="194" t="str">
        <f t="shared" si="587"/>
        <v/>
      </c>
      <c r="R1298" s="194" t="str">
        <f t="shared" si="588"/>
        <v/>
      </c>
      <c r="S1298" s="194" t="str">
        <f t="shared" si="589"/>
        <v/>
      </c>
      <c r="T1298" s="194" t="str">
        <f t="shared" si="590"/>
        <v/>
      </c>
      <c r="U1298" s="194" t="str">
        <f t="shared" si="591"/>
        <v/>
      </c>
      <c r="V1298" s="194" t="str">
        <f t="shared" si="592"/>
        <v/>
      </c>
      <c r="W1298" s="194" t="str">
        <f t="shared" si="593"/>
        <v/>
      </c>
      <c r="X1298" s="194" t="str">
        <f t="shared" si="594"/>
        <v/>
      </c>
      <c r="Y1298" s="194" t="str">
        <f t="shared" si="595"/>
        <v/>
      </c>
      <c r="Z1298" s="194" t="str">
        <f t="shared" si="596"/>
        <v/>
      </c>
      <c r="AA1298" s="194" t="str">
        <f t="shared" si="597"/>
        <v/>
      </c>
      <c r="AB1298" s="194" t="str">
        <f t="shared" si="598"/>
        <v/>
      </c>
      <c r="AC1298" s="194" t="str">
        <f t="shared" si="599"/>
        <v/>
      </c>
      <c r="AD1298" s="194" t="str">
        <f t="shared" si="600"/>
        <v/>
      </c>
      <c r="AE1298" s="194" t="str">
        <f t="shared" si="601"/>
        <v/>
      </c>
      <c r="AF1298" s="194" t="str">
        <f t="shared" si="602"/>
        <v/>
      </c>
      <c r="AG1298" s="194" t="str">
        <f t="shared" si="603"/>
        <v/>
      </c>
      <c r="AH1298" s="194" t="str">
        <f t="shared" si="604"/>
        <v/>
      </c>
      <c r="AI1298" s="194" t="str">
        <f t="shared" si="605"/>
        <v/>
      </c>
      <c r="AJ1298" s="194" t="str">
        <f t="shared" si="606"/>
        <v/>
      </c>
    </row>
    <row r="1299" spans="1:36" x14ac:dyDescent="0.5">
      <c r="A1299" s="226">
        <v>1297</v>
      </c>
      <c r="C1299" s="15" t="s">
        <v>2921</v>
      </c>
      <c r="D1299" s="16" t="s">
        <v>1140</v>
      </c>
      <c r="E1299" s="26"/>
      <c r="F1299" s="28"/>
      <c r="G1299" s="17" t="str">
        <f t="shared" ca="1" si="581"/>
        <v/>
      </c>
      <c r="H1299" s="28"/>
      <c r="I1299" s="28"/>
      <c r="J1299" s="80"/>
      <c r="K1299" s="189">
        <f t="shared" si="607"/>
        <v>0</v>
      </c>
      <c r="L1299" s="26"/>
      <c r="M1299" s="194" t="str">
        <f t="shared" si="583"/>
        <v/>
      </c>
      <c r="N1299" s="194" t="str">
        <f t="shared" si="584"/>
        <v/>
      </c>
      <c r="O1299" s="194" t="str">
        <f t="shared" si="585"/>
        <v/>
      </c>
      <c r="P1299" s="194" t="str">
        <f t="shared" si="586"/>
        <v/>
      </c>
      <c r="Q1299" s="194" t="str">
        <f t="shared" si="587"/>
        <v/>
      </c>
      <c r="R1299" s="194" t="str">
        <f t="shared" si="588"/>
        <v/>
      </c>
      <c r="S1299" s="194" t="str">
        <f t="shared" si="589"/>
        <v/>
      </c>
      <c r="T1299" s="194" t="str">
        <f t="shared" si="590"/>
        <v/>
      </c>
      <c r="U1299" s="194" t="str">
        <f t="shared" si="591"/>
        <v/>
      </c>
      <c r="V1299" s="194" t="str">
        <f t="shared" si="592"/>
        <v/>
      </c>
      <c r="W1299" s="194" t="str">
        <f t="shared" si="593"/>
        <v/>
      </c>
      <c r="X1299" s="194" t="str">
        <f t="shared" si="594"/>
        <v/>
      </c>
      <c r="Y1299" s="194" t="str">
        <f t="shared" si="595"/>
        <v/>
      </c>
      <c r="Z1299" s="194" t="str">
        <f t="shared" si="596"/>
        <v/>
      </c>
      <c r="AA1299" s="194" t="str">
        <f t="shared" si="597"/>
        <v/>
      </c>
      <c r="AB1299" s="194" t="str">
        <f t="shared" si="598"/>
        <v/>
      </c>
      <c r="AC1299" s="194" t="str">
        <f t="shared" si="599"/>
        <v/>
      </c>
      <c r="AD1299" s="194" t="str">
        <f t="shared" si="600"/>
        <v/>
      </c>
      <c r="AE1299" s="194" t="str">
        <f t="shared" si="601"/>
        <v/>
      </c>
      <c r="AF1299" s="194" t="str">
        <f t="shared" si="602"/>
        <v/>
      </c>
      <c r="AG1299" s="194" t="str">
        <f t="shared" si="603"/>
        <v/>
      </c>
      <c r="AH1299" s="194" t="str">
        <f t="shared" si="604"/>
        <v/>
      </c>
      <c r="AI1299" s="194" t="str">
        <f t="shared" si="605"/>
        <v/>
      </c>
      <c r="AJ1299" s="194" t="str">
        <f t="shared" si="606"/>
        <v/>
      </c>
    </row>
    <row r="1300" spans="1:36" x14ac:dyDescent="0.5">
      <c r="A1300" s="226">
        <v>1298</v>
      </c>
      <c r="C1300" s="15" t="s">
        <v>2920</v>
      </c>
      <c r="D1300" s="16" t="s">
        <v>1139</v>
      </c>
      <c r="E1300" s="26"/>
      <c r="F1300" s="28"/>
      <c r="G1300" s="17" t="str">
        <f t="shared" ca="1" si="581"/>
        <v/>
      </c>
      <c r="H1300" s="28"/>
      <c r="I1300" s="28"/>
      <c r="J1300" s="80"/>
      <c r="K1300" s="189">
        <f t="shared" si="607"/>
        <v>0</v>
      </c>
      <c r="L1300" s="26"/>
      <c r="M1300" s="194" t="str">
        <f t="shared" si="583"/>
        <v/>
      </c>
      <c r="N1300" s="194" t="str">
        <f t="shared" si="584"/>
        <v/>
      </c>
      <c r="O1300" s="194" t="str">
        <f t="shared" si="585"/>
        <v/>
      </c>
      <c r="P1300" s="194" t="str">
        <f t="shared" si="586"/>
        <v/>
      </c>
      <c r="Q1300" s="194" t="str">
        <f t="shared" si="587"/>
        <v/>
      </c>
      <c r="R1300" s="194" t="str">
        <f t="shared" si="588"/>
        <v/>
      </c>
      <c r="S1300" s="194" t="str">
        <f t="shared" si="589"/>
        <v/>
      </c>
      <c r="T1300" s="194" t="str">
        <f t="shared" si="590"/>
        <v/>
      </c>
      <c r="U1300" s="194" t="str">
        <f t="shared" si="591"/>
        <v/>
      </c>
      <c r="V1300" s="194" t="str">
        <f t="shared" si="592"/>
        <v/>
      </c>
      <c r="W1300" s="194" t="str">
        <f t="shared" si="593"/>
        <v/>
      </c>
      <c r="X1300" s="194" t="str">
        <f t="shared" si="594"/>
        <v/>
      </c>
      <c r="Y1300" s="194" t="str">
        <f t="shared" si="595"/>
        <v/>
      </c>
      <c r="Z1300" s="194" t="str">
        <f t="shared" si="596"/>
        <v/>
      </c>
      <c r="AA1300" s="194" t="str">
        <f t="shared" si="597"/>
        <v/>
      </c>
      <c r="AB1300" s="194" t="str">
        <f t="shared" si="598"/>
        <v/>
      </c>
      <c r="AC1300" s="194" t="str">
        <f t="shared" si="599"/>
        <v/>
      </c>
      <c r="AD1300" s="194" t="str">
        <f t="shared" si="600"/>
        <v/>
      </c>
      <c r="AE1300" s="194" t="str">
        <f t="shared" si="601"/>
        <v/>
      </c>
      <c r="AF1300" s="194" t="str">
        <f t="shared" si="602"/>
        <v/>
      </c>
      <c r="AG1300" s="194" t="str">
        <f t="shared" si="603"/>
        <v/>
      </c>
      <c r="AH1300" s="194" t="str">
        <f t="shared" si="604"/>
        <v/>
      </c>
      <c r="AI1300" s="194" t="str">
        <f t="shared" si="605"/>
        <v/>
      </c>
      <c r="AJ1300" s="194" t="str">
        <f t="shared" si="606"/>
        <v/>
      </c>
    </row>
    <row r="1301" spans="1:36" x14ac:dyDescent="0.5">
      <c r="A1301" s="226">
        <v>1299</v>
      </c>
      <c r="C1301" s="15" t="s">
        <v>2923</v>
      </c>
      <c r="D1301" s="16" t="s">
        <v>1142</v>
      </c>
      <c r="E1301" s="26"/>
      <c r="F1301" s="28"/>
      <c r="G1301" s="17" t="str">
        <f t="shared" ca="1" si="581"/>
        <v/>
      </c>
      <c r="H1301" s="28"/>
      <c r="I1301" s="28"/>
      <c r="J1301" s="80"/>
      <c r="K1301" s="189">
        <f t="shared" si="607"/>
        <v>0</v>
      </c>
      <c r="L1301" s="26"/>
      <c r="M1301" s="194" t="str">
        <f t="shared" si="583"/>
        <v/>
      </c>
      <c r="N1301" s="194" t="str">
        <f t="shared" si="584"/>
        <v/>
      </c>
      <c r="O1301" s="194" t="str">
        <f t="shared" si="585"/>
        <v/>
      </c>
      <c r="P1301" s="194" t="str">
        <f t="shared" si="586"/>
        <v/>
      </c>
      <c r="Q1301" s="194" t="str">
        <f t="shared" si="587"/>
        <v/>
      </c>
      <c r="R1301" s="194" t="str">
        <f t="shared" si="588"/>
        <v/>
      </c>
      <c r="S1301" s="194" t="str">
        <f t="shared" si="589"/>
        <v/>
      </c>
      <c r="T1301" s="194" t="str">
        <f t="shared" si="590"/>
        <v/>
      </c>
      <c r="U1301" s="194" t="str">
        <f t="shared" si="591"/>
        <v/>
      </c>
      <c r="V1301" s="194" t="str">
        <f t="shared" si="592"/>
        <v/>
      </c>
      <c r="W1301" s="194" t="str">
        <f t="shared" si="593"/>
        <v/>
      </c>
      <c r="X1301" s="194" t="str">
        <f t="shared" si="594"/>
        <v/>
      </c>
      <c r="Y1301" s="194" t="str">
        <f t="shared" si="595"/>
        <v/>
      </c>
      <c r="Z1301" s="194" t="str">
        <f t="shared" si="596"/>
        <v/>
      </c>
      <c r="AA1301" s="194" t="str">
        <f t="shared" si="597"/>
        <v/>
      </c>
      <c r="AB1301" s="194" t="str">
        <f t="shared" si="598"/>
        <v/>
      </c>
      <c r="AC1301" s="194" t="str">
        <f t="shared" si="599"/>
        <v/>
      </c>
      <c r="AD1301" s="194" t="str">
        <f t="shared" si="600"/>
        <v/>
      </c>
      <c r="AE1301" s="194" t="str">
        <f t="shared" si="601"/>
        <v/>
      </c>
      <c r="AF1301" s="194" t="str">
        <f t="shared" si="602"/>
        <v/>
      </c>
      <c r="AG1301" s="194" t="str">
        <f t="shared" si="603"/>
        <v/>
      </c>
      <c r="AH1301" s="194" t="str">
        <f t="shared" si="604"/>
        <v/>
      </c>
      <c r="AI1301" s="194" t="str">
        <f t="shared" si="605"/>
        <v/>
      </c>
      <c r="AJ1301" s="194" t="str">
        <f t="shared" si="606"/>
        <v/>
      </c>
    </row>
    <row r="1302" spans="1:36" x14ac:dyDescent="0.5">
      <c r="A1302" s="226">
        <v>1300</v>
      </c>
      <c r="C1302" s="15" t="s">
        <v>2925</v>
      </c>
      <c r="D1302" s="16" t="s">
        <v>1143</v>
      </c>
      <c r="E1302" s="26"/>
      <c r="F1302" s="28"/>
      <c r="G1302" s="17" t="str">
        <f t="shared" ca="1" si="581"/>
        <v/>
      </c>
      <c r="H1302" s="28"/>
      <c r="I1302" s="28"/>
      <c r="J1302" s="80"/>
      <c r="K1302" s="189">
        <f t="shared" si="607"/>
        <v>0</v>
      </c>
      <c r="L1302" s="26"/>
      <c r="M1302" s="194" t="str">
        <f t="shared" si="583"/>
        <v/>
      </c>
      <c r="N1302" s="194" t="str">
        <f t="shared" si="584"/>
        <v/>
      </c>
      <c r="O1302" s="194" t="str">
        <f t="shared" si="585"/>
        <v/>
      </c>
      <c r="P1302" s="194" t="str">
        <f t="shared" si="586"/>
        <v/>
      </c>
      <c r="Q1302" s="194" t="str">
        <f t="shared" si="587"/>
        <v/>
      </c>
      <c r="R1302" s="194" t="str">
        <f t="shared" si="588"/>
        <v/>
      </c>
      <c r="S1302" s="194" t="str">
        <f t="shared" si="589"/>
        <v/>
      </c>
      <c r="T1302" s="194" t="str">
        <f t="shared" si="590"/>
        <v/>
      </c>
      <c r="U1302" s="194" t="str">
        <f t="shared" si="591"/>
        <v/>
      </c>
      <c r="V1302" s="194" t="str">
        <f t="shared" si="592"/>
        <v/>
      </c>
      <c r="W1302" s="194" t="str">
        <f t="shared" si="593"/>
        <v/>
      </c>
      <c r="X1302" s="194" t="str">
        <f t="shared" si="594"/>
        <v/>
      </c>
      <c r="Y1302" s="194" t="str">
        <f t="shared" si="595"/>
        <v/>
      </c>
      <c r="Z1302" s="194" t="str">
        <f t="shared" si="596"/>
        <v/>
      </c>
      <c r="AA1302" s="194" t="str">
        <f t="shared" si="597"/>
        <v/>
      </c>
      <c r="AB1302" s="194" t="str">
        <f t="shared" si="598"/>
        <v/>
      </c>
      <c r="AC1302" s="194" t="str">
        <f t="shared" si="599"/>
        <v/>
      </c>
      <c r="AD1302" s="194" t="str">
        <f t="shared" si="600"/>
        <v/>
      </c>
      <c r="AE1302" s="194" t="str">
        <f t="shared" si="601"/>
        <v/>
      </c>
      <c r="AF1302" s="194" t="str">
        <f t="shared" si="602"/>
        <v/>
      </c>
      <c r="AG1302" s="194" t="str">
        <f t="shared" si="603"/>
        <v/>
      </c>
      <c r="AH1302" s="194" t="str">
        <f t="shared" si="604"/>
        <v/>
      </c>
      <c r="AI1302" s="194" t="str">
        <f t="shared" si="605"/>
        <v/>
      </c>
      <c r="AJ1302" s="194" t="str">
        <f t="shared" si="606"/>
        <v/>
      </c>
    </row>
    <row r="1303" spans="1:36" x14ac:dyDescent="0.5">
      <c r="A1303" s="226">
        <v>1301</v>
      </c>
      <c r="C1303" s="15" t="s">
        <v>2922</v>
      </c>
      <c r="D1303" s="16" t="s">
        <v>1141</v>
      </c>
      <c r="E1303" s="26"/>
      <c r="F1303" s="28"/>
      <c r="G1303" s="17" t="str">
        <f t="shared" ca="1" si="581"/>
        <v/>
      </c>
      <c r="H1303" s="28"/>
      <c r="I1303" s="28"/>
      <c r="J1303" s="80"/>
      <c r="K1303" s="189">
        <f t="shared" si="607"/>
        <v>0</v>
      </c>
      <c r="L1303" s="26"/>
      <c r="M1303" s="194" t="str">
        <f t="shared" si="583"/>
        <v/>
      </c>
      <c r="N1303" s="194" t="str">
        <f t="shared" si="584"/>
        <v/>
      </c>
      <c r="O1303" s="194" t="str">
        <f t="shared" si="585"/>
        <v/>
      </c>
      <c r="P1303" s="194" t="str">
        <f t="shared" si="586"/>
        <v/>
      </c>
      <c r="Q1303" s="194" t="str">
        <f t="shared" si="587"/>
        <v/>
      </c>
      <c r="R1303" s="194" t="str">
        <f t="shared" si="588"/>
        <v/>
      </c>
      <c r="S1303" s="194" t="str">
        <f t="shared" si="589"/>
        <v/>
      </c>
      <c r="T1303" s="194" t="str">
        <f t="shared" si="590"/>
        <v/>
      </c>
      <c r="U1303" s="194" t="str">
        <f t="shared" si="591"/>
        <v/>
      </c>
      <c r="V1303" s="194" t="str">
        <f t="shared" si="592"/>
        <v/>
      </c>
      <c r="W1303" s="194" t="str">
        <f t="shared" si="593"/>
        <v/>
      </c>
      <c r="X1303" s="194" t="str">
        <f t="shared" si="594"/>
        <v/>
      </c>
      <c r="Y1303" s="194" t="str">
        <f t="shared" si="595"/>
        <v/>
      </c>
      <c r="Z1303" s="194" t="str">
        <f t="shared" si="596"/>
        <v/>
      </c>
      <c r="AA1303" s="194" t="str">
        <f t="shared" si="597"/>
        <v/>
      </c>
      <c r="AB1303" s="194" t="str">
        <f t="shared" si="598"/>
        <v/>
      </c>
      <c r="AC1303" s="194" t="str">
        <f t="shared" si="599"/>
        <v/>
      </c>
      <c r="AD1303" s="194" t="str">
        <f t="shared" si="600"/>
        <v/>
      </c>
      <c r="AE1303" s="194" t="str">
        <f t="shared" si="601"/>
        <v/>
      </c>
      <c r="AF1303" s="194" t="str">
        <f t="shared" si="602"/>
        <v/>
      </c>
      <c r="AG1303" s="194" t="str">
        <f t="shared" si="603"/>
        <v/>
      </c>
      <c r="AH1303" s="194" t="str">
        <f t="shared" si="604"/>
        <v/>
      </c>
      <c r="AI1303" s="194" t="str">
        <f t="shared" si="605"/>
        <v/>
      </c>
      <c r="AJ1303" s="194" t="str">
        <f t="shared" si="606"/>
        <v/>
      </c>
    </row>
    <row r="1304" spans="1:36" x14ac:dyDescent="0.5">
      <c r="A1304" s="226">
        <v>1302</v>
      </c>
      <c r="C1304" s="15" t="s">
        <v>2927</v>
      </c>
      <c r="D1304" s="16" t="s">
        <v>1145</v>
      </c>
      <c r="E1304" s="26"/>
      <c r="F1304" s="28"/>
      <c r="G1304" s="17" t="str">
        <f t="shared" ca="1" si="581"/>
        <v/>
      </c>
      <c r="H1304" s="28"/>
      <c r="I1304" s="28"/>
      <c r="J1304" s="80"/>
      <c r="K1304" s="189">
        <f t="shared" si="607"/>
        <v>0</v>
      </c>
      <c r="L1304" s="26"/>
      <c r="M1304" s="194" t="str">
        <f t="shared" si="583"/>
        <v/>
      </c>
      <c r="N1304" s="194" t="str">
        <f t="shared" si="584"/>
        <v/>
      </c>
      <c r="O1304" s="194" t="str">
        <f t="shared" si="585"/>
        <v/>
      </c>
      <c r="P1304" s="194" t="str">
        <f t="shared" si="586"/>
        <v/>
      </c>
      <c r="Q1304" s="194" t="str">
        <f t="shared" si="587"/>
        <v/>
      </c>
      <c r="R1304" s="194" t="str">
        <f t="shared" si="588"/>
        <v/>
      </c>
      <c r="S1304" s="194" t="str">
        <f t="shared" si="589"/>
        <v/>
      </c>
      <c r="T1304" s="194" t="str">
        <f t="shared" si="590"/>
        <v/>
      </c>
      <c r="U1304" s="194" t="str">
        <f t="shared" si="591"/>
        <v/>
      </c>
      <c r="V1304" s="194" t="str">
        <f t="shared" si="592"/>
        <v/>
      </c>
      <c r="W1304" s="194" t="str">
        <f t="shared" si="593"/>
        <v/>
      </c>
      <c r="X1304" s="194" t="str">
        <f t="shared" si="594"/>
        <v/>
      </c>
      <c r="Y1304" s="194" t="str">
        <f t="shared" si="595"/>
        <v/>
      </c>
      <c r="Z1304" s="194" t="str">
        <f t="shared" si="596"/>
        <v/>
      </c>
      <c r="AA1304" s="194" t="str">
        <f t="shared" si="597"/>
        <v/>
      </c>
      <c r="AB1304" s="194" t="str">
        <f t="shared" si="598"/>
        <v/>
      </c>
      <c r="AC1304" s="194" t="str">
        <f t="shared" si="599"/>
        <v/>
      </c>
      <c r="AD1304" s="194" t="str">
        <f t="shared" si="600"/>
        <v/>
      </c>
      <c r="AE1304" s="194" t="str">
        <f t="shared" si="601"/>
        <v/>
      </c>
      <c r="AF1304" s="194" t="str">
        <f t="shared" si="602"/>
        <v/>
      </c>
      <c r="AG1304" s="194" t="str">
        <f t="shared" si="603"/>
        <v/>
      </c>
      <c r="AH1304" s="194" t="str">
        <f t="shared" si="604"/>
        <v/>
      </c>
      <c r="AI1304" s="194" t="str">
        <f t="shared" si="605"/>
        <v/>
      </c>
      <c r="AJ1304" s="194" t="str">
        <f t="shared" si="606"/>
        <v/>
      </c>
    </row>
    <row r="1305" spans="1:36" x14ac:dyDescent="0.5">
      <c r="A1305" s="226">
        <v>1303</v>
      </c>
      <c r="C1305" s="15" t="s">
        <v>2926</v>
      </c>
      <c r="D1305" s="16" t="s">
        <v>1144</v>
      </c>
      <c r="E1305" s="26"/>
      <c r="F1305" s="28"/>
      <c r="G1305" s="17" t="str">
        <f t="shared" ca="1" si="581"/>
        <v/>
      </c>
      <c r="H1305" s="28"/>
      <c r="I1305" s="28"/>
      <c r="J1305" s="80"/>
      <c r="K1305" s="189">
        <f t="shared" si="607"/>
        <v>0</v>
      </c>
      <c r="L1305" s="26"/>
      <c r="M1305" s="194" t="str">
        <f t="shared" si="583"/>
        <v/>
      </c>
      <c r="N1305" s="194" t="str">
        <f t="shared" si="584"/>
        <v/>
      </c>
      <c r="O1305" s="194" t="str">
        <f t="shared" si="585"/>
        <v/>
      </c>
      <c r="P1305" s="194" t="str">
        <f t="shared" si="586"/>
        <v/>
      </c>
      <c r="Q1305" s="194" t="str">
        <f t="shared" si="587"/>
        <v/>
      </c>
      <c r="R1305" s="194" t="str">
        <f t="shared" si="588"/>
        <v/>
      </c>
      <c r="S1305" s="194" t="str">
        <f t="shared" si="589"/>
        <v/>
      </c>
      <c r="T1305" s="194" t="str">
        <f t="shared" si="590"/>
        <v/>
      </c>
      <c r="U1305" s="194" t="str">
        <f t="shared" si="591"/>
        <v/>
      </c>
      <c r="V1305" s="194" t="str">
        <f t="shared" si="592"/>
        <v/>
      </c>
      <c r="W1305" s="194" t="str">
        <f t="shared" si="593"/>
        <v/>
      </c>
      <c r="X1305" s="194" t="str">
        <f t="shared" si="594"/>
        <v/>
      </c>
      <c r="Y1305" s="194" t="str">
        <f t="shared" si="595"/>
        <v/>
      </c>
      <c r="Z1305" s="194" t="str">
        <f t="shared" si="596"/>
        <v/>
      </c>
      <c r="AA1305" s="194" t="str">
        <f t="shared" si="597"/>
        <v/>
      </c>
      <c r="AB1305" s="194" t="str">
        <f t="shared" si="598"/>
        <v/>
      </c>
      <c r="AC1305" s="194" t="str">
        <f t="shared" si="599"/>
        <v/>
      </c>
      <c r="AD1305" s="194" t="str">
        <f t="shared" si="600"/>
        <v/>
      </c>
      <c r="AE1305" s="194" t="str">
        <f t="shared" si="601"/>
        <v/>
      </c>
      <c r="AF1305" s="194" t="str">
        <f t="shared" si="602"/>
        <v/>
      </c>
      <c r="AG1305" s="194" t="str">
        <f t="shared" si="603"/>
        <v/>
      </c>
      <c r="AH1305" s="194" t="str">
        <f t="shared" si="604"/>
        <v/>
      </c>
      <c r="AI1305" s="194" t="str">
        <f t="shared" si="605"/>
        <v/>
      </c>
      <c r="AJ1305" s="194" t="str">
        <f t="shared" si="606"/>
        <v/>
      </c>
    </row>
    <row r="1306" spans="1:36" x14ac:dyDescent="0.5">
      <c r="A1306" s="226">
        <v>1304</v>
      </c>
      <c r="C1306" s="15" t="s">
        <v>2928</v>
      </c>
      <c r="D1306" s="16" t="s">
        <v>1146</v>
      </c>
      <c r="E1306" s="26"/>
      <c r="F1306" s="28"/>
      <c r="G1306" s="17" t="str">
        <f t="shared" ca="1" si="581"/>
        <v/>
      </c>
      <c r="H1306" s="28"/>
      <c r="I1306" s="28"/>
      <c r="J1306" s="80"/>
      <c r="K1306" s="189">
        <f t="shared" si="607"/>
        <v>0</v>
      </c>
      <c r="L1306" s="26"/>
      <c r="M1306" s="194" t="str">
        <f t="shared" si="583"/>
        <v/>
      </c>
      <c r="N1306" s="194" t="str">
        <f t="shared" si="584"/>
        <v/>
      </c>
      <c r="O1306" s="194" t="str">
        <f t="shared" si="585"/>
        <v/>
      </c>
      <c r="P1306" s="194" t="str">
        <f t="shared" si="586"/>
        <v/>
      </c>
      <c r="Q1306" s="194" t="str">
        <f t="shared" si="587"/>
        <v/>
      </c>
      <c r="R1306" s="194" t="str">
        <f t="shared" si="588"/>
        <v/>
      </c>
      <c r="S1306" s="194" t="str">
        <f t="shared" si="589"/>
        <v/>
      </c>
      <c r="T1306" s="194" t="str">
        <f t="shared" si="590"/>
        <v/>
      </c>
      <c r="U1306" s="194" t="str">
        <f t="shared" si="591"/>
        <v/>
      </c>
      <c r="V1306" s="194" t="str">
        <f t="shared" si="592"/>
        <v/>
      </c>
      <c r="W1306" s="194" t="str">
        <f t="shared" si="593"/>
        <v/>
      </c>
      <c r="X1306" s="194" t="str">
        <f t="shared" si="594"/>
        <v/>
      </c>
      <c r="Y1306" s="194" t="str">
        <f t="shared" si="595"/>
        <v/>
      </c>
      <c r="Z1306" s="194" t="str">
        <f t="shared" si="596"/>
        <v/>
      </c>
      <c r="AA1306" s="194" t="str">
        <f t="shared" si="597"/>
        <v/>
      </c>
      <c r="AB1306" s="194" t="str">
        <f t="shared" si="598"/>
        <v/>
      </c>
      <c r="AC1306" s="194" t="str">
        <f t="shared" si="599"/>
        <v/>
      </c>
      <c r="AD1306" s="194" t="str">
        <f t="shared" si="600"/>
        <v/>
      </c>
      <c r="AE1306" s="194" t="str">
        <f t="shared" si="601"/>
        <v/>
      </c>
      <c r="AF1306" s="194" t="str">
        <f t="shared" si="602"/>
        <v/>
      </c>
      <c r="AG1306" s="194" t="str">
        <f t="shared" si="603"/>
        <v/>
      </c>
      <c r="AH1306" s="194" t="str">
        <f t="shared" si="604"/>
        <v/>
      </c>
      <c r="AI1306" s="194" t="str">
        <f t="shared" si="605"/>
        <v/>
      </c>
      <c r="AJ1306" s="194" t="str">
        <f t="shared" si="606"/>
        <v/>
      </c>
    </row>
    <row r="1307" spans="1:36" x14ac:dyDescent="0.5">
      <c r="A1307" s="226">
        <v>1305</v>
      </c>
      <c r="C1307" s="15" t="s">
        <v>2929</v>
      </c>
      <c r="D1307" s="16" t="s">
        <v>1147</v>
      </c>
      <c r="E1307" s="26"/>
      <c r="F1307" s="28"/>
      <c r="G1307" s="17" t="str">
        <f t="shared" ca="1" si="581"/>
        <v/>
      </c>
      <c r="H1307" s="28"/>
      <c r="I1307" s="28"/>
      <c r="J1307" s="80"/>
      <c r="K1307" s="189">
        <f t="shared" si="607"/>
        <v>0</v>
      </c>
      <c r="L1307" s="26"/>
      <c r="M1307" s="194" t="str">
        <f t="shared" si="583"/>
        <v/>
      </c>
      <c r="N1307" s="194" t="str">
        <f t="shared" si="584"/>
        <v/>
      </c>
      <c r="O1307" s="194" t="str">
        <f t="shared" si="585"/>
        <v/>
      </c>
      <c r="P1307" s="194" t="str">
        <f t="shared" si="586"/>
        <v/>
      </c>
      <c r="Q1307" s="194" t="str">
        <f t="shared" si="587"/>
        <v/>
      </c>
      <c r="R1307" s="194" t="str">
        <f t="shared" si="588"/>
        <v/>
      </c>
      <c r="S1307" s="194" t="str">
        <f t="shared" si="589"/>
        <v/>
      </c>
      <c r="T1307" s="194" t="str">
        <f t="shared" si="590"/>
        <v/>
      </c>
      <c r="U1307" s="194" t="str">
        <f t="shared" si="591"/>
        <v/>
      </c>
      <c r="V1307" s="194" t="str">
        <f t="shared" si="592"/>
        <v/>
      </c>
      <c r="W1307" s="194" t="str">
        <f t="shared" si="593"/>
        <v/>
      </c>
      <c r="X1307" s="194" t="str">
        <f t="shared" si="594"/>
        <v/>
      </c>
      <c r="Y1307" s="194" t="str">
        <f t="shared" si="595"/>
        <v/>
      </c>
      <c r="Z1307" s="194" t="str">
        <f t="shared" si="596"/>
        <v/>
      </c>
      <c r="AA1307" s="194" t="str">
        <f t="shared" si="597"/>
        <v/>
      </c>
      <c r="AB1307" s="194" t="str">
        <f t="shared" si="598"/>
        <v/>
      </c>
      <c r="AC1307" s="194" t="str">
        <f t="shared" si="599"/>
        <v/>
      </c>
      <c r="AD1307" s="194" t="str">
        <f t="shared" si="600"/>
        <v/>
      </c>
      <c r="AE1307" s="194" t="str">
        <f t="shared" si="601"/>
        <v/>
      </c>
      <c r="AF1307" s="194" t="str">
        <f t="shared" si="602"/>
        <v/>
      </c>
      <c r="AG1307" s="194" t="str">
        <f t="shared" si="603"/>
        <v/>
      </c>
      <c r="AH1307" s="194" t="str">
        <f t="shared" si="604"/>
        <v/>
      </c>
      <c r="AI1307" s="194" t="str">
        <f t="shared" si="605"/>
        <v/>
      </c>
      <c r="AJ1307" s="194" t="str">
        <f t="shared" si="606"/>
        <v/>
      </c>
    </row>
    <row r="1308" spans="1:36" x14ac:dyDescent="0.5">
      <c r="A1308" s="226">
        <v>1306</v>
      </c>
      <c r="C1308" s="15" t="s">
        <v>2930</v>
      </c>
      <c r="D1308" s="16" t="s">
        <v>1148</v>
      </c>
      <c r="E1308" s="26"/>
      <c r="F1308" s="28"/>
      <c r="G1308" s="17" t="str">
        <f t="shared" ca="1" si="581"/>
        <v/>
      </c>
      <c r="H1308" s="28"/>
      <c r="I1308" s="28"/>
      <c r="J1308" s="80"/>
      <c r="K1308" s="189">
        <f t="shared" si="607"/>
        <v>0</v>
      </c>
      <c r="L1308" s="26"/>
      <c r="M1308" s="194" t="str">
        <f t="shared" si="583"/>
        <v/>
      </c>
      <c r="N1308" s="194" t="str">
        <f t="shared" si="584"/>
        <v/>
      </c>
      <c r="O1308" s="194" t="str">
        <f t="shared" si="585"/>
        <v/>
      </c>
      <c r="P1308" s="194" t="str">
        <f t="shared" si="586"/>
        <v/>
      </c>
      <c r="Q1308" s="194" t="str">
        <f t="shared" si="587"/>
        <v/>
      </c>
      <c r="R1308" s="194" t="str">
        <f t="shared" si="588"/>
        <v/>
      </c>
      <c r="S1308" s="194" t="str">
        <f t="shared" si="589"/>
        <v/>
      </c>
      <c r="T1308" s="194" t="str">
        <f t="shared" si="590"/>
        <v/>
      </c>
      <c r="U1308" s="194" t="str">
        <f t="shared" si="591"/>
        <v/>
      </c>
      <c r="V1308" s="194" t="str">
        <f t="shared" si="592"/>
        <v/>
      </c>
      <c r="W1308" s="194" t="str">
        <f t="shared" si="593"/>
        <v/>
      </c>
      <c r="X1308" s="194" t="str">
        <f t="shared" si="594"/>
        <v/>
      </c>
      <c r="Y1308" s="194" t="str">
        <f t="shared" si="595"/>
        <v/>
      </c>
      <c r="Z1308" s="194" t="str">
        <f t="shared" si="596"/>
        <v/>
      </c>
      <c r="AA1308" s="194" t="str">
        <f t="shared" si="597"/>
        <v/>
      </c>
      <c r="AB1308" s="194" t="str">
        <f t="shared" si="598"/>
        <v/>
      </c>
      <c r="AC1308" s="194" t="str">
        <f t="shared" si="599"/>
        <v/>
      </c>
      <c r="AD1308" s="194" t="str">
        <f t="shared" si="600"/>
        <v/>
      </c>
      <c r="AE1308" s="194" t="str">
        <f t="shared" si="601"/>
        <v/>
      </c>
      <c r="AF1308" s="194" t="str">
        <f t="shared" si="602"/>
        <v/>
      </c>
      <c r="AG1308" s="194" t="str">
        <f t="shared" si="603"/>
        <v/>
      </c>
      <c r="AH1308" s="194" t="str">
        <f t="shared" si="604"/>
        <v/>
      </c>
      <c r="AI1308" s="194" t="str">
        <f t="shared" si="605"/>
        <v/>
      </c>
      <c r="AJ1308" s="194" t="str">
        <f t="shared" si="606"/>
        <v/>
      </c>
    </row>
    <row r="1309" spans="1:36" x14ac:dyDescent="0.5">
      <c r="A1309" s="226">
        <v>1307</v>
      </c>
      <c r="C1309" s="15" t="s">
        <v>2932</v>
      </c>
      <c r="D1309" s="16" t="s">
        <v>1150</v>
      </c>
      <c r="E1309" s="26"/>
      <c r="F1309" s="28"/>
      <c r="G1309" s="17" t="str">
        <f t="shared" ca="1" si="581"/>
        <v/>
      </c>
      <c r="H1309" s="28"/>
      <c r="I1309" s="28"/>
      <c r="J1309" s="80"/>
      <c r="K1309" s="189">
        <f t="shared" si="607"/>
        <v>0</v>
      </c>
      <c r="L1309" s="26"/>
      <c r="M1309" s="194" t="str">
        <f t="shared" si="583"/>
        <v/>
      </c>
      <c r="N1309" s="194" t="str">
        <f t="shared" si="584"/>
        <v/>
      </c>
      <c r="O1309" s="194" t="str">
        <f t="shared" si="585"/>
        <v/>
      </c>
      <c r="P1309" s="194" t="str">
        <f t="shared" si="586"/>
        <v/>
      </c>
      <c r="Q1309" s="194" t="str">
        <f t="shared" si="587"/>
        <v/>
      </c>
      <c r="R1309" s="194" t="str">
        <f t="shared" si="588"/>
        <v/>
      </c>
      <c r="S1309" s="194" t="str">
        <f t="shared" si="589"/>
        <v/>
      </c>
      <c r="T1309" s="194" t="str">
        <f t="shared" si="590"/>
        <v/>
      </c>
      <c r="U1309" s="194" t="str">
        <f t="shared" si="591"/>
        <v/>
      </c>
      <c r="V1309" s="194" t="str">
        <f t="shared" si="592"/>
        <v/>
      </c>
      <c r="W1309" s="194" t="str">
        <f t="shared" si="593"/>
        <v/>
      </c>
      <c r="X1309" s="194" t="str">
        <f t="shared" si="594"/>
        <v/>
      </c>
      <c r="Y1309" s="194" t="str">
        <f t="shared" si="595"/>
        <v/>
      </c>
      <c r="Z1309" s="194" t="str">
        <f t="shared" si="596"/>
        <v/>
      </c>
      <c r="AA1309" s="194" t="str">
        <f t="shared" si="597"/>
        <v/>
      </c>
      <c r="AB1309" s="194" t="str">
        <f t="shared" si="598"/>
        <v/>
      </c>
      <c r="AC1309" s="194" t="str">
        <f t="shared" si="599"/>
        <v/>
      </c>
      <c r="AD1309" s="194" t="str">
        <f t="shared" si="600"/>
        <v/>
      </c>
      <c r="AE1309" s="194" t="str">
        <f t="shared" si="601"/>
        <v/>
      </c>
      <c r="AF1309" s="194" t="str">
        <f t="shared" si="602"/>
        <v/>
      </c>
      <c r="AG1309" s="194" t="str">
        <f t="shared" si="603"/>
        <v/>
      </c>
      <c r="AH1309" s="194" t="str">
        <f t="shared" si="604"/>
        <v/>
      </c>
      <c r="AI1309" s="194" t="str">
        <f t="shared" si="605"/>
        <v/>
      </c>
      <c r="AJ1309" s="194" t="str">
        <f t="shared" si="606"/>
        <v/>
      </c>
    </row>
    <row r="1310" spans="1:36" x14ac:dyDescent="0.5">
      <c r="A1310" s="230">
        <v>1308</v>
      </c>
      <c r="B1310" s="231"/>
      <c r="C1310" s="15" t="s">
        <v>2933</v>
      </c>
      <c r="D1310" s="16" t="s">
        <v>1151</v>
      </c>
      <c r="E1310" s="26"/>
      <c r="F1310" s="28"/>
      <c r="G1310" s="17" t="str">
        <f t="shared" ca="1" si="581"/>
        <v/>
      </c>
      <c r="H1310" s="28"/>
      <c r="I1310" s="28"/>
      <c r="J1310" s="80"/>
      <c r="K1310" s="189">
        <f t="shared" si="607"/>
        <v>0</v>
      </c>
      <c r="L1310" s="26"/>
      <c r="M1310" s="194" t="str">
        <f t="shared" si="583"/>
        <v/>
      </c>
      <c r="N1310" s="194" t="str">
        <f t="shared" si="584"/>
        <v/>
      </c>
      <c r="O1310" s="194" t="str">
        <f t="shared" si="585"/>
        <v/>
      </c>
      <c r="P1310" s="194" t="str">
        <f t="shared" si="586"/>
        <v/>
      </c>
      <c r="Q1310" s="194" t="str">
        <f t="shared" si="587"/>
        <v/>
      </c>
      <c r="R1310" s="194" t="str">
        <f t="shared" si="588"/>
        <v/>
      </c>
      <c r="S1310" s="194" t="str">
        <f t="shared" si="589"/>
        <v/>
      </c>
      <c r="T1310" s="194" t="str">
        <f t="shared" si="590"/>
        <v/>
      </c>
      <c r="U1310" s="194" t="str">
        <f t="shared" si="591"/>
        <v/>
      </c>
      <c r="V1310" s="194" t="str">
        <f t="shared" si="592"/>
        <v/>
      </c>
      <c r="W1310" s="194" t="str">
        <f t="shared" si="593"/>
        <v/>
      </c>
      <c r="X1310" s="194" t="str">
        <f t="shared" si="594"/>
        <v/>
      </c>
      <c r="Y1310" s="194" t="str">
        <f t="shared" si="595"/>
        <v/>
      </c>
      <c r="Z1310" s="194" t="str">
        <f t="shared" si="596"/>
        <v/>
      </c>
      <c r="AA1310" s="194" t="str">
        <f t="shared" si="597"/>
        <v/>
      </c>
      <c r="AB1310" s="194" t="str">
        <f t="shared" si="598"/>
        <v/>
      </c>
      <c r="AC1310" s="194" t="str">
        <f t="shared" si="599"/>
        <v/>
      </c>
      <c r="AD1310" s="194" t="str">
        <f t="shared" si="600"/>
        <v/>
      </c>
      <c r="AE1310" s="194" t="str">
        <f t="shared" si="601"/>
        <v/>
      </c>
      <c r="AF1310" s="194" t="str">
        <f t="shared" si="602"/>
        <v/>
      </c>
      <c r="AG1310" s="194" t="str">
        <f t="shared" si="603"/>
        <v/>
      </c>
      <c r="AH1310" s="194" t="str">
        <f t="shared" si="604"/>
        <v/>
      </c>
      <c r="AI1310" s="194" t="str">
        <f t="shared" si="605"/>
        <v/>
      </c>
      <c r="AJ1310" s="194" t="str">
        <f t="shared" si="606"/>
        <v/>
      </c>
    </row>
    <row r="1311" spans="1:36" x14ac:dyDescent="0.5">
      <c r="A1311" s="226">
        <v>1309</v>
      </c>
      <c r="C1311" s="15" t="s">
        <v>2931</v>
      </c>
      <c r="D1311" s="16" t="s">
        <v>1149</v>
      </c>
      <c r="E1311" s="26"/>
      <c r="F1311" s="28"/>
      <c r="G1311" s="17" t="str">
        <f t="shared" ca="1" si="581"/>
        <v/>
      </c>
      <c r="H1311" s="28"/>
      <c r="I1311" s="28"/>
      <c r="J1311" s="80"/>
      <c r="K1311" s="189">
        <f t="shared" si="607"/>
        <v>0</v>
      </c>
      <c r="L1311" s="26"/>
      <c r="M1311" s="194" t="str">
        <f t="shared" si="583"/>
        <v/>
      </c>
      <c r="N1311" s="194" t="str">
        <f t="shared" si="584"/>
        <v/>
      </c>
      <c r="O1311" s="194" t="str">
        <f t="shared" si="585"/>
        <v/>
      </c>
      <c r="P1311" s="194" t="str">
        <f t="shared" si="586"/>
        <v/>
      </c>
      <c r="Q1311" s="194" t="str">
        <f t="shared" si="587"/>
        <v/>
      </c>
      <c r="R1311" s="194" t="str">
        <f t="shared" si="588"/>
        <v/>
      </c>
      <c r="S1311" s="194" t="str">
        <f t="shared" si="589"/>
        <v/>
      </c>
      <c r="T1311" s="194" t="str">
        <f t="shared" si="590"/>
        <v/>
      </c>
      <c r="U1311" s="194" t="str">
        <f t="shared" si="591"/>
        <v/>
      </c>
      <c r="V1311" s="194" t="str">
        <f t="shared" si="592"/>
        <v/>
      </c>
      <c r="W1311" s="194" t="str">
        <f t="shared" si="593"/>
        <v/>
      </c>
      <c r="X1311" s="194" t="str">
        <f t="shared" si="594"/>
        <v/>
      </c>
      <c r="Y1311" s="194" t="str">
        <f t="shared" si="595"/>
        <v/>
      </c>
      <c r="Z1311" s="194" t="str">
        <f t="shared" si="596"/>
        <v/>
      </c>
      <c r="AA1311" s="194" t="str">
        <f t="shared" si="597"/>
        <v/>
      </c>
      <c r="AB1311" s="194" t="str">
        <f t="shared" si="598"/>
        <v/>
      </c>
      <c r="AC1311" s="194" t="str">
        <f t="shared" si="599"/>
        <v/>
      </c>
      <c r="AD1311" s="194" t="str">
        <f t="shared" si="600"/>
        <v/>
      </c>
      <c r="AE1311" s="194" t="str">
        <f t="shared" si="601"/>
        <v/>
      </c>
      <c r="AF1311" s="194" t="str">
        <f t="shared" si="602"/>
        <v/>
      </c>
      <c r="AG1311" s="194" t="str">
        <f t="shared" si="603"/>
        <v/>
      </c>
      <c r="AH1311" s="194" t="str">
        <f t="shared" si="604"/>
        <v/>
      </c>
      <c r="AI1311" s="194" t="str">
        <f t="shared" si="605"/>
        <v/>
      </c>
      <c r="AJ1311" s="194" t="str">
        <f t="shared" si="606"/>
        <v/>
      </c>
    </row>
    <row r="1312" spans="1:36" s="92" customFormat="1" ht="20.25" thickBot="1" x14ac:dyDescent="0.55000000000000004">
      <c r="A1312" s="227">
        <v>1310</v>
      </c>
      <c r="B1312" s="220"/>
      <c r="C1312" s="93" t="s">
        <v>2910</v>
      </c>
      <c r="D1312" s="94" t="s">
        <v>1129</v>
      </c>
      <c r="E1312" s="95"/>
      <c r="F1312" s="98"/>
      <c r="G1312" s="97" t="str">
        <f t="shared" ca="1" si="581"/>
        <v/>
      </c>
      <c r="H1312" s="98"/>
      <c r="I1312" s="98"/>
      <c r="J1312" s="102"/>
      <c r="K1312" s="190">
        <f t="shared" si="607"/>
        <v>0</v>
      </c>
      <c r="L1312" s="95"/>
      <c r="M1312" s="195" t="str">
        <f t="shared" si="583"/>
        <v/>
      </c>
      <c r="N1312" s="195" t="str">
        <f t="shared" si="584"/>
        <v/>
      </c>
      <c r="O1312" s="195" t="str">
        <f t="shared" si="585"/>
        <v/>
      </c>
      <c r="P1312" s="195" t="str">
        <f t="shared" si="586"/>
        <v/>
      </c>
      <c r="Q1312" s="195" t="str">
        <f t="shared" si="587"/>
        <v/>
      </c>
      <c r="R1312" s="195" t="str">
        <f t="shared" si="588"/>
        <v/>
      </c>
      <c r="S1312" s="195" t="str">
        <f t="shared" si="589"/>
        <v/>
      </c>
      <c r="T1312" s="195" t="str">
        <f t="shared" si="590"/>
        <v/>
      </c>
      <c r="U1312" s="195" t="str">
        <f t="shared" si="591"/>
        <v/>
      </c>
      <c r="V1312" s="195" t="str">
        <f t="shared" si="592"/>
        <v/>
      </c>
      <c r="W1312" s="195" t="str">
        <f t="shared" si="593"/>
        <v/>
      </c>
      <c r="X1312" s="195" t="str">
        <f t="shared" si="594"/>
        <v/>
      </c>
      <c r="Y1312" s="195" t="str">
        <f t="shared" si="595"/>
        <v/>
      </c>
      <c r="Z1312" s="195" t="str">
        <f t="shared" si="596"/>
        <v/>
      </c>
      <c r="AA1312" s="195" t="str">
        <f t="shared" si="597"/>
        <v/>
      </c>
      <c r="AB1312" s="195" t="str">
        <f t="shared" si="598"/>
        <v/>
      </c>
      <c r="AC1312" s="195" t="str">
        <f t="shared" si="599"/>
        <v/>
      </c>
      <c r="AD1312" s="195" t="str">
        <f t="shared" si="600"/>
        <v/>
      </c>
      <c r="AE1312" s="195" t="str">
        <f t="shared" si="601"/>
        <v/>
      </c>
      <c r="AF1312" s="195" t="str">
        <f t="shared" si="602"/>
        <v/>
      </c>
      <c r="AG1312" s="195" t="str">
        <f t="shared" si="603"/>
        <v/>
      </c>
      <c r="AH1312" s="195" t="str">
        <f t="shared" si="604"/>
        <v/>
      </c>
      <c r="AI1312" s="195" t="str">
        <f t="shared" si="605"/>
        <v/>
      </c>
      <c r="AJ1312" s="195" t="str">
        <f t="shared" si="606"/>
        <v/>
      </c>
    </row>
    <row r="1313" spans="1:36" x14ac:dyDescent="0.5">
      <c r="A1313" s="226">
        <v>1311</v>
      </c>
      <c r="C1313" s="85" t="s">
        <v>2935</v>
      </c>
      <c r="D1313" s="86" t="s">
        <v>1153</v>
      </c>
      <c r="E1313" s="87"/>
      <c r="F1313" s="90"/>
      <c r="G1313" s="89" t="str">
        <f t="shared" ca="1" si="581"/>
        <v/>
      </c>
      <c r="H1313" s="90"/>
      <c r="I1313" s="90"/>
      <c r="J1313" s="101"/>
      <c r="K1313" s="118"/>
      <c r="L1313" s="87"/>
      <c r="M1313" s="193" t="str">
        <f t="shared" si="583"/>
        <v/>
      </c>
      <c r="N1313" s="193" t="str">
        <f t="shared" si="584"/>
        <v/>
      </c>
      <c r="O1313" s="193" t="str">
        <f t="shared" si="585"/>
        <v/>
      </c>
      <c r="P1313" s="193" t="str">
        <f t="shared" si="586"/>
        <v/>
      </c>
      <c r="Q1313" s="193" t="str">
        <f t="shared" si="587"/>
        <v/>
      </c>
      <c r="R1313" s="193" t="str">
        <f t="shared" si="588"/>
        <v/>
      </c>
      <c r="S1313" s="193" t="str">
        <f t="shared" si="589"/>
        <v/>
      </c>
      <c r="T1313" s="193" t="str">
        <f t="shared" si="590"/>
        <v/>
      </c>
      <c r="U1313" s="193" t="str">
        <f t="shared" si="591"/>
        <v/>
      </c>
      <c r="V1313" s="193" t="str">
        <f t="shared" si="592"/>
        <v/>
      </c>
      <c r="W1313" s="193" t="str">
        <f t="shared" si="593"/>
        <v/>
      </c>
      <c r="X1313" s="193" t="str">
        <f t="shared" si="594"/>
        <v/>
      </c>
      <c r="Y1313" s="193" t="str">
        <f t="shared" si="595"/>
        <v/>
      </c>
      <c r="Z1313" s="193" t="str">
        <f t="shared" si="596"/>
        <v/>
      </c>
      <c r="AA1313" s="193" t="str">
        <f t="shared" si="597"/>
        <v/>
      </c>
      <c r="AB1313" s="193" t="str">
        <f t="shared" si="598"/>
        <v/>
      </c>
      <c r="AC1313" s="193" t="str">
        <f t="shared" si="599"/>
        <v/>
      </c>
      <c r="AD1313" s="193" t="str">
        <f t="shared" si="600"/>
        <v/>
      </c>
      <c r="AE1313" s="193" t="str">
        <f t="shared" si="601"/>
        <v/>
      </c>
      <c r="AF1313" s="193" t="str">
        <f t="shared" si="602"/>
        <v/>
      </c>
      <c r="AG1313" s="193" t="str">
        <f t="shared" si="603"/>
        <v/>
      </c>
      <c r="AH1313" s="193" t="str">
        <f t="shared" si="604"/>
        <v/>
      </c>
      <c r="AI1313" s="193" t="str">
        <f t="shared" si="605"/>
        <v/>
      </c>
      <c r="AJ1313" s="193" t="str">
        <f t="shared" si="606"/>
        <v/>
      </c>
    </row>
    <row r="1314" spans="1:36" x14ac:dyDescent="0.5">
      <c r="A1314" s="226">
        <v>1312</v>
      </c>
      <c r="C1314" s="15" t="s">
        <v>2936</v>
      </c>
      <c r="D1314" s="16" t="s">
        <v>1154</v>
      </c>
      <c r="E1314" s="26"/>
      <c r="F1314" s="28"/>
      <c r="G1314" s="17" t="str">
        <f t="shared" ca="1" si="581"/>
        <v/>
      </c>
      <c r="H1314" s="28"/>
      <c r="I1314" s="28"/>
      <c r="J1314" s="80"/>
      <c r="K1314" s="189">
        <f t="shared" ref="K1314:K1324" si="608">$K$1313</f>
        <v>0</v>
      </c>
      <c r="L1314" s="26"/>
      <c r="M1314" s="194" t="str">
        <f t="shared" si="583"/>
        <v/>
      </c>
      <c r="N1314" s="194" t="str">
        <f t="shared" si="584"/>
        <v/>
      </c>
      <c r="O1314" s="194" t="str">
        <f t="shared" si="585"/>
        <v/>
      </c>
      <c r="P1314" s="194" t="str">
        <f t="shared" si="586"/>
        <v/>
      </c>
      <c r="Q1314" s="194" t="str">
        <f t="shared" si="587"/>
        <v/>
      </c>
      <c r="R1314" s="194" t="str">
        <f t="shared" si="588"/>
        <v/>
      </c>
      <c r="S1314" s="194" t="str">
        <f t="shared" si="589"/>
        <v/>
      </c>
      <c r="T1314" s="194" t="str">
        <f t="shared" si="590"/>
        <v/>
      </c>
      <c r="U1314" s="194" t="str">
        <f t="shared" si="591"/>
        <v/>
      </c>
      <c r="V1314" s="194" t="str">
        <f t="shared" si="592"/>
        <v/>
      </c>
      <c r="W1314" s="194" t="str">
        <f t="shared" si="593"/>
        <v/>
      </c>
      <c r="X1314" s="194" t="str">
        <f t="shared" si="594"/>
        <v/>
      </c>
      <c r="Y1314" s="194" t="str">
        <f t="shared" si="595"/>
        <v/>
      </c>
      <c r="Z1314" s="194" t="str">
        <f t="shared" si="596"/>
        <v/>
      </c>
      <c r="AA1314" s="194" t="str">
        <f t="shared" si="597"/>
        <v/>
      </c>
      <c r="AB1314" s="194" t="str">
        <f t="shared" si="598"/>
        <v/>
      </c>
      <c r="AC1314" s="194" t="str">
        <f t="shared" si="599"/>
        <v/>
      </c>
      <c r="AD1314" s="194" t="str">
        <f t="shared" si="600"/>
        <v/>
      </c>
      <c r="AE1314" s="194" t="str">
        <f t="shared" si="601"/>
        <v/>
      </c>
      <c r="AF1314" s="194" t="str">
        <f t="shared" si="602"/>
        <v/>
      </c>
      <c r="AG1314" s="194" t="str">
        <f t="shared" si="603"/>
        <v/>
      </c>
      <c r="AH1314" s="194" t="str">
        <f t="shared" si="604"/>
        <v/>
      </c>
      <c r="AI1314" s="194" t="str">
        <f t="shared" si="605"/>
        <v/>
      </c>
      <c r="AJ1314" s="194" t="str">
        <f t="shared" si="606"/>
        <v/>
      </c>
    </row>
    <row r="1315" spans="1:36" x14ac:dyDescent="0.5">
      <c r="A1315" s="226">
        <v>1313</v>
      </c>
      <c r="C1315" s="15" t="s">
        <v>2937</v>
      </c>
      <c r="D1315" s="16" t="s">
        <v>1155</v>
      </c>
      <c r="E1315" s="26"/>
      <c r="F1315" s="28"/>
      <c r="G1315" s="17" t="str">
        <f t="shared" ca="1" si="581"/>
        <v/>
      </c>
      <c r="H1315" s="28"/>
      <c r="I1315" s="28"/>
      <c r="J1315" s="80"/>
      <c r="K1315" s="189">
        <f t="shared" si="608"/>
        <v>0</v>
      </c>
      <c r="L1315" s="26"/>
      <c r="M1315" s="194" t="str">
        <f t="shared" si="583"/>
        <v/>
      </c>
      <c r="N1315" s="194" t="str">
        <f t="shared" si="584"/>
        <v/>
      </c>
      <c r="O1315" s="194" t="str">
        <f t="shared" si="585"/>
        <v/>
      </c>
      <c r="P1315" s="194" t="str">
        <f t="shared" si="586"/>
        <v/>
      </c>
      <c r="Q1315" s="194" t="str">
        <f t="shared" si="587"/>
        <v/>
      </c>
      <c r="R1315" s="194" t="str">
        <f t="shared" si="588"/>
        <v/>
      </c>
      <c r="S1315" s="194" t="str">
        <f t="shared" si="589"/>
        <v/>
      </c>
      <c r="T1315" s="194" t="str">
        <f t="shared" si="590"/>
        <v/>
      </c>
      <c r="U1315" s="194" t="str">
        <f t="shared" si="591"/>
        <v/>
      </c>
      <c r="V1315" s="194" t="str">
        <f t="shared" si="592"/>
        <v/>
      </c>
      <c r="W1315" s="194" t="str">
        <f t="shared" si="593"/>
        <v/>
      </c>
      <c r="X1315" s="194" t="str">
        <f t="shared" si="594"/>
        <v/>
      </c>
      <c r="Y1315" s="194" t="str">
        <f t="shared" si="595"/>
        <v/>
      </c>
      <c r="Z1315" s="194" t="str">
        <f t="shared" si="596"/>
        <v/>
      </c>
      <c r="AA1315" s="194" t="str">
        <f t="shared" si="597"/>
        <v/>
      </c>
      <c r="AB1315" s="194" t="str">
        <f t="shared" si="598"/>
        <v/>
      </c>
      <c r="AC1315" s="194" t="str">
        <f t="shared" si="599"/>
        <v/>
      </c>
      <c r="AD1315" s="194" t="str">
        <f t="shared" si="600"/>
        <v/>
      </c>
      <c r="AE1315" s="194" t="str">
        <f t="shared" si="601"/>
        <v/>
      </c>
      <c r="AF1315" s="194" t="str">
        <f t="shared" si="602"/>
        <v/>
      </c>
      <c r="AG1315" s="194" t="str">
        <f t="shared" si="603"/>
        <v/>
      </c>
      <c r="AH1315" s="194" t="str">
        <f t="shared" si="604"/>
        <v/>
      </c>
      <c r="AI1315" s="194" t="str">
        <f t="shared" si="605"/>
        <v/>
      </c>
      <c r="AJ1315" s="194" t="str">
        <f t="shared" si="606"/>
        <v/>
      </c>
    </row>
    <row r="1316" spans="1:36" x14ac:dyDescent="0.5">
      <c r="A1316" s="226">
        <v>1314</v>
      </c>
      <c r="C1316" s="15" t="s">
        <v>2934</v>
      </c>
      <c r="D1316" s="16" t="s">
        <v>1152</v>
      </c>
      <c r="E1316" s="26"/>
      <c r="F1316" s="28"/>
      <c r="G1316" s="17" t="str">
        <f t="shared" ca="1" si="581"/>
        <v/>
      </c>
      <c r="H1316" s="28"/>
      <c r="I1316" s="28"/>
      <c r="J1316" s="80"/>
      <c r="K1316" s="189">
        <f t="shared" si="608"/>
        <v>0</v>
      </c>
      <c r="L1316" s="26"/>
      <c r="M1316" s="194" t="str">
        <f t="shared" si="583"/>
        <v/>
      </c>
      <c r="N1316" s="194" t="str">
        <f t="shared" si="584"/>
        <v/>
      </c>
      <c r="O1316" s="194" t="str">
        <f t="shared" si="585"/>
        <v/>
      </c>
      <c r="P1316" s="194" t="str">
        <f t="shared" si="586"/>
        <v/>
      </c>
      <c r="Q1316" s="194" t="str">
        <f t="shared" si="587"/>
        <v/>
      </c>
      <c r="R1316" s="194" t="str">
        <f t="shared" si="588"/>
        <v/>
      </c>
      <c r="S1316" s="194" t="str">
        <f t="shared" si="589"/>
        <v/>
      </c>
      <c r="T1316" s="194" t="str">
        <f t="shared" si="590"/>
        <v/>
      </c>
      <c r="U1316" s="194" t="str">
        <f t="shared" si="591"/>
        <v/>
      </c>
      <c r="V1316" s="194" t="str">
        <f t="shared" si="592"/>
        <v/>
      </c>
      <c r="W1316" s="194" t="str">
        <f t="shared" si="593"/>
        <v/>
      </c>
      <c r="X1316" s="194" t="str">
        <f t="shared" si="594"/>
        <v/>
      </c>
      <c r="Y1316" s="194" t="str">
        <f t="shared" si="595"/>
        <v/>
      </c>
      <c r="Z1316" s="194" t="str">
        <f t="shared" si="596"/>
        <v/>
      </c>
      <c r="AA1316" s="194" t="str">
        <f t="shared" si="597"/>
        <v/>
      </c>
      <c r="AB1316" s="194" t="str">
        <f t="shared" si="598"/>
        <v/>
      </c>
      <c r="AC1316" s="194" t="str">
        <f t="shared" si="599"/>
        <v/>
      </c>
      <c r="AD1316" s="194" t="str">
        <f t="shared" si="600"/>
        <v/>
      </c>
      <c r="AE1316" s="194" t="str">
        <f t="shared" si="601"/>
        <v/>
      </c>
      <c r="AF1316" s="194" t="str">
        <f t="shared" si="602"/>
        <v/>
      </c>
      <c r="AG1316" s="194" t="str">
        <f t="shared" si="603"/>
        <v/>
      </c>
      <c r="AH1316" s="194" t="str">
        <f t="shared" si="604"/>
        <v/>
      </c>
      <c r="AI1316" s="194" t="str">
        <f t="shared" si="605"/>
        <v/>
      </c>
      <c r="AJ1316" s="194" t="str">
        <f t="shared" si="606"/>
        <v/>
      </c>
    </row>
    <row r="1317" spans="1:36" x14ac:dyDescent="0.5">
      <c r="A1317" s="226">
        <v>1315</v>
      </c>
      <c r="C1317" s="15" t="s">
        <v>2939</v>
      </c>
      <c r="D1317" s="16" t="s">
        <v>1157</v>
      </c>
      <c r="E1317" s="26"/>
      <c r="F1317" s="28"/>
      <c r="G1317" s="17" t="str">
        <f t="shared" ca="1" si="581"/>
        <v/>
      </c>
      <c r="H1317" s="28"/>
      <c r="I1317" s="28"/>
      <c r="J1317" s="80"/>
      <c r="K1317" s="189">
        <f t="shared" si="608"/>
        <v>0</v>
      </c>
      <c r="L1317" s="26"/>
      <c r="M1317" s="194" t="str">
        <f t="shared" si="583"/>
        <v/>
      </c>
      <c r="N1317" s="194" t="str">
        <f t="shared" si="584"/>
        <v/>
      </c>
      <c r="O1317" s="194" t="str">
        <f t="shared" si="585"/>
        <v/>
      </c>
      <c r="P1317" s="194" t="str">
        <f t="shared" si="586"/>
        <v/>
      </c>
      <c r="Q1317" s="194" t="str">
        <f t="shared" si="587"/>
        <v/>
      </c>
      <c r="R1317" s="194" t="str">
        <f t="shared" si="588"/>
        <v/>
      </c>
      <c r="S1317" s="194" t="str">
        <f t="shared" si="589"/>
        <v/>
      </c>
      <c r="T1317" s="194" t="str">
        <f t="shared" si="590"/>
        <v/>
      </c>
      <c r="U1317" s="194" t="str">
        <f t="shared" si="591"/>
        <v/>
      </c>
      <c r="V1317" s="194" t="str">
        <f t="shared" si="592"/>
        <v/>
      </c>
      <c r="W1317" s="194" t="str">
        <f t="shared" si="593"/>
        <v/>
      </c>
      <c r="X1317" s="194" t="str">
        <f t="shared" si="594"/>
        <v/>
      </c>
      <c r="Y1317" s="194" t="str">
        <f t="shared" si="595"/>
        <v/>
      </c>
      <c r="Z1317" s="194" t="str">
        <f t="shared" si="596"/>
        <v/>
      </c>
      <c r="AA1317" s="194" t="str">
        <f t="shared" si="597"/>
        <v/>
      </c>
      <c r="AB1317" s="194" t="str">
        <f t="shared" si="598"/>
        <v/>
      </c>
      <c r="AC1317" s="194" t="str">
        <f t="shared" si="599"/>
        <v/>
      </c>
      <c r="AD1317" s="194" t="str">
        <f t="shared" si="600"/>
        <v/>
      </c>
      <c r="AE1317" s="194" t="str">
        <f t="shared" si="601"/>
        <v/>
      </c>
      <c r="AF1317" s="194" t="str">
        <f t="shared" si="602"/>
        <v/>
      </c>
      <c r="AG1317" s="194" t="str">
        <f t="shared" si="603"/>
        <v/>
      </c>
      <c r="AH1317" s="194" t="str">
        <f t="shared" si="604"/>
        <v/>
      </c>
      <c r="AI1317" s="194" t="str">
        <f t="shared" si="605"/>
        <v/>
      </c>
      <c r="AJ1317" s="194" t="str">
        <f t="shared" si="606"/>
        <v/>
      </c>
    </row>
    <row r="1318" spans="1:36" x14ac:dyDescent="0.5">
      <c r="A1318" s="226">
        <v>1316</v>
      </c>
      <c r="C1318" s="15" t="s">
        <v>2940</v>
      </c>
      <c r="D1318" s="16" t="s">
        <v>1158</v>
      </c>
      <c r="E1318" s="26"/>
      <c r="F1318" s="28"/>
      <c r="G1318" s="17" t="str">
        <f t="shared" ca="1" si="581"/>
        <v/>
      </c>
      <c r="H1318" s="28"/>
      <c r="I1318" s="28"/>
      <c r="J1318" s="30"/>
      <c r="K1318" s="189">
        <f t="shared" si="608"/>
        <v>0</v>
      </c>
      <c r="L1318" s="26"/>
      <c r="M1318" s="194" t="str">
        <f t="shared" si="583"/>
        <v/>
      </c>
      <c r="N1318" s="194" t="str">
        <f t="shared" si="584"/>
        <v/>
      </c>
      <c r="O1318" s="194" t="str">
        <f t="shared" si="585"/>
        <v/>
      </c>
      <c r="P1318" s="194" t="str">
        <f t="shared" si="586"/>
        <v/>
      </c>
      <c r="Q1318" s="194" t="str">
        <f t="shared" si="587"/>
        <v/>
      </c>
      <c r="R1318" s="194" t="str">
        <f t="shared" si="588"/>
        <v/>
      </c>
      <c r="S1318" s="194" t="str">
        <f t="shared" si="589"/>
        <v/>
      </c>
      <c r="T1318" s="194" t="str">
        <f t="shared" si="590"/>
        <v/>
      </c>
      <c r="U1318" s="194" t="str">
        <f t="shared" si="591"/>
        <v/>
      </c>
      <c r="V1318" s="194" t="str">
        <f t="shared" si="592"/>
        <v/>
      </c>
      <c r="W1318" s="194" t="str">
        <f t="shared" si="593"/>
        <v/>
      </c>
      <c r="X1318" s="194" t="str">
        <f t="shared" si="594"/>
        <v/>
      </c>
      <c r="Y1318" s="194" t="str">
        <f t="shared" si="595"/>
        <v/>
      </c>
      <c r="Z1318" s="194" t="str">
        <f t="shared" si="596"/>
        <v/>
      </c>
      <c r="AA1318" s="194" t="str">
        <f t="shared" si="597"/>
        <v/>
      </c>
      <c r="AB1318" s="194" t="str">
        <f t="shared" si="598"/>
        <v/>
      </c>
      <c r="AC1318" s="194" t="str">
        <f t="shared" si="599"/>
        <v/>
      </c>
      <c r="AD1318" s="194" t="str">
        <f t="shared" si="600"/>
        <v/>
      </c>
      <c r="AE1318" s="194" t="str">
        <f t="shared" si="601"/>
        <v/>
      </c>
      <c r="AF1318" s="194" t="str">
        <f t="shared" si="602"/>
        <v/>
      </c>
      <c r="AG1318" s="194" t="str">
        <f t="shared" si="603"/>
        <v/>
      </c>
      <c r="AH1318" s="194" t="str">
        <f t="shared" si="604"/>
        <v/>
      </c>
      <c r="AI1318" s="194" t="str">
        <f t="shared" si="605"/>
        <v/>
      </c>
      <c r="AJ1318" s="194" t="str">
        <f t="shared" si="606"/>
        <v/>
      </c>
    </row>
    <row r="1319" spans="1:36" x14ac:dyDescent="0.5">
      <c r="A1319" s="226">
        <v>1317</v>
      </c>
      <c r="C1319" s="15" t="s">
        <v>2941</v>
      </c>
      <c r="D1319" s="16" t="s">
        <v>1159</v>
      </c>
      <c r="E1319" s="26"/>
      <c r="F1319" s="28"/>
      <c r="G1319" s="17" t="str">
        <f t="shared" ca="1" si="581"/>
        <v/>
      </c>
      <c r="H1319" s="28"/>
      <c r="I1319" s="28"/>
      <c r="J1319" s="30"/>
      <c r="K1319" s="189">
        <f t="shared" si="608"/>
        <v>0</v>
      </c>
      <c r="L1319" s="26"/>
      <c r="M1319" s="194" t="str">
        <f t="shared" si="583"/>
        <v/>
      </c>
      <c r="N1319" s="194" t="str">
        <f t="shared" si="584"/>
        <v/>
      </c>
      <c r="O1319" s="194" t="str">
        <f t="shared" si="585"/>
        <v/>
      </c>
      <c r="P1319" s="194" t="str">
        <f t="shared" si="586"/>
        <v/>
      </c>
      <c r="Q1319" s="194" t="str">
        <f t="shared" si="587"/>
        <v/>
      </c>
      <c r="R1319" s="194" t="str">
        <f t="shared" si="588"/>
        <v/>
      </c>
      <c r="S1319" s="194" t="str">
        <f t="shared" si="589"/>
        <v/>
      </c>
      <c r="T1319" s="194" t="str">
        <f t="shared" si="590"/>
        <v/>
      </c>
      <c r="U1319" s="194" t="str">
        <f t="shared" si="591"/>
        <v/>
      </c>
      <c r="V1319" s="194" t="str">
        <f t="shared" si="592"/>
        <v/>
      </c>
      <c r="W1319" s="194" t="str">
        <f t="shared" si="593"/>
        <v/>
      </c>
      <c r="X1319" s="194" t="str">
        <f t="shared" si="594"/>
        <v/>
      </c>
      <c r="Y1319" s="194" t="str">
        <f t="shared" si="595"/>
        <v/>
      </c>
      <c r="Z1319" s="194" t="str">
        <f t="shared" si="596"/>
        <v/>
      </c>
      <c r="AA1319" s="194" t="str">
        <f t="shared" si="597"/>
        <v/>
      </c>
      <c r="AB1319" s="194" t="str">
        <f t="shared" si="598"/>
        <v/>
      </c>
      <c r="AC1319" s="194" t="str">
        <f t="shared" si="599"/>
        <v/>
      </c>
      <c r="AD1319" s="194" t="str">
        <f t="shared" si="600"/>
        <v/>
      </c>
      <c r="AE1319" s="194" t="str">
        <f t="shared" si="601"/>
        <v/>
      </c>
      <c r="AF1319" s="194" t="str">
        <f t="shared" si="602"/>
        <v/>
      </c>
      <c r="AG1319" s="194" t="str">
        <f t="shared" si="603"/>
        <v/>
      </c>
      <c r="AH1319" s="194" t="str">
        <f t="shared" si="604"/>
        <v/>
      </c>
      <c r="AI1319" s="194" t="str">
        <f t="shared" si="605"/>
        <v/>
      </c>
      <c r="AJ1319" s="194" t="str">
        <f t="shared" si="606"/>
        <v/>
      </c>
    </row>
    <row r="1320" spans="1:36" x14ac:dyDescent="0.5">
      <c r="A1320" s="226">
        <v>1318</v>
      </c>
      <c r="C1320" s="15" t="s">
        <v>2942</v>
      </c>
      <c r="D1320" s="16" t="s">
        <v>1160</v>
      </c>
      <c r="E1320" s="26"/>
      <c r="F1320" s="28"/>
      <c r="G1320" s="17" t="str">
        <f t="shared" ca="1" si="581"/>
        <v/>
      </c>
      <c r="H1320" s="28"/>
      <c r="I1320" s="28"/>
      <c r="J1320" s="30"/>
      <c r="K1320" s="189">
        <f t="shared" si="608"/>
        <v>0</v>
      </c>
      <c r="L1320" s="26"/>
      <c r="M1320" s="194" t="str">
        <f t="shared" si="583"/>
        <v/>
      </c>
      <c r="N1320" s="194" t="str">
        <f t="shared" si="584"/>
        <v/>
      </c>
      <c r="O1320" s="194" t="str">
        <f t="shared" si="585"/>
        <v/>
      </c>
      <c r="P1320" s="194" t="str">
        <f t="shared" si="586"/>
        <v/>
      </c>
      <c r="Q1320" s="194" t="str">
        <f t="shared" si="587"/>
        <v/>
      </c>
      <c r="R1320" s="194" t="str">
        <f t="shared" si="588"/>
        <v/>
      </c>
      <c r="S1320" s="194" t="str">
        <f t="shared" si="589"/>
        <v/>
      </c>
      <c r="T1320" s="194" t="str">
        <f t="shared" si="590"/>
        <v/>
      </c>
      <c r="U1320" s="194" t="str">
        <f t="shared" si="591"/>
        <v/>
      </c>
      <c r="V1320" s="194" t="str">
        <f t="shared" si="592"/>
        <v/>
      </c>
      <c r="W1320" s="194" t="str">
        <f t="shared" si="593"/>
        <v/>
      </c>
      <c r="X1320" s="194" t="str">
        <f t="shared" si="594"/>
        <v/>
      </c>
      <c r="Y1320" s="194" t="str">
        <f t="shared" si="595"/>
        <v/>
      </c>
      <c r="Z1320" s="194" t="str">
        <f t="shared" si="596"/>
        <v/>
      </c>
      <c r="AA1320" s="194" t="str">
        <f t="shared" si="597"/>
        <v/>
      </c>
      <c r="AB1320" s="194" t="str">
        <f t="shared" si="598"/>
        <v/>
      </c>
      <c r="AC1320" s="194" t="str">
        <f t="shared" si="599"/>
        <v/>
      </c>
      <c r="AD1320" s="194" t="str">
        <f t="shared" si="600"/>
        <v/>
      </c>
      <c r="AE1320" s="194" t="str">
        <f t="shared" si="601"/>
        <v/>
      </c>
      <c r="AF1320" s="194" t="str">
        <f t="shared" si="602"/>
        <v/>
      </c>
      <c r="AG1320" s="194" t="str">
        <f t="shared" si="603"/>
        <v/>
      </c>
      <c r="AH1320" s="194" t="str">
        <f t="shared" si="604"/>
        <v/>
      </c>
      <c r="AI1320" s="194" t="str">
        <f t="shared" si="605"/>
        <v/>
      </c>
      <c r="AJ1320" s="194" t="str">
        <f t="shared" si="606"/>
        <v/>
      </c>
    </row>
    <row r="1321" spans="1:36" x14ac:dyDescent="0.5">
      <c r="A1321" s="226">
        <v>1319</v>
      </c>
      <c r="C1321" s="15" t="s">
        <v>2943</v>
      </c>
      <c r="D1321" s="16" t="s">
        <v>1161</v>
      </c>
      <c r="E1321" s="26"/>
      <c r="F1321" s="28"/>
      <c r="G1321" s="17" t="str">
        <f t="shared" ca="1" si="581"/>
        <v/>
      </c>
      <c r="H1321" s="28"/>
      <c r="I1321" s="28"/>
      <c r="J1321" s="30"/>
      <c r="K1321" s="189">
        <f t="shared" si="608"/>
        <v>0</v>
      </c>
      <c r="L1321" s="26"/>
      <c r="M1321" s="194" t="str">
        <f t="shared" si="583"/>
        <v/>
      </c>
      <c r="N1321" s="194" t="str">
        <f t="shared" si="584"/>
        <v/>
      </c>
      <c r="O1321" s="194" t="str">
        <f t="shared" si="585"/>
        <v/>
      </c>
      <c r="P1321" s="194" t="str">
        <f t="shared" si="586"/>
        <v/>
      </c>
      <c r="Q1321" s="194" t="str">
        <f t="shared" si="587"/>
        <v/>
      </c>
      <c r="R1321" s="194" t="str">
        <f t="shared" si="588"/>
        <v/>
      </c>
      <c r="S1321" s="194" t="str">
        <f t="shared" si="589"/>
        <v/>
      </c>
      <c r="T1321" s="194" t="str">
        <f t="shared" si="590"/>
        <v/>
      </c>
      <c r="U1321" s="194" t="str">
        <f t="shared" si="591"/>
        <v/>
      </c>
      <c r="V1321" s="194" t="str">
        <f t="shared" si="592"/>
        <v/>
      </c>
      <c r="W1321" s="194" t="str">
        <f t="shared" si="593"/>
        <v/>
      </c>
      <c r="X1321" s="194" t="str">
        <f t="shared" si="594"/>
        <v/>
      </c>
      <c r="Y1321" s="194" t="str">
        <f t="shared" si="595"/>
        <v/>
      </c>
      <c r="Z1321" s="194" t="str">
        <f t="shared" si="596"/>
        <v/>
      </c>
      <c r="AA1321" s="194" t="str">
        <f t="shared" si="597"/>
        <v/>
      </c>
      <c r="AB1321" s="194" t="str">
        <f t="shared" si="598"/>
        <v/>
      </c>
      <c r="AC1321" s="194" t="str">
        <f t="shared" si="599"/>
        <v/>
      </c>
      <c r="AD1321" s="194" t="str">
        <f t="shared" si="600"/>
        <v/>
      </c>
      <c r="AE1321" s="194" t="str">
        <f t="shared" si="601"/>
        <v/>
      </c>
      <c r="AF1321" s="194" t="str">
        <f t="shared" si="602"/>
        <v/>
      </c>
      <c r="AG1321" s="194" t="str">
        <f t="shared" si="603"/>
        <v/>
      </c>
      <c r="AH1321" s="194" t="str">
        <f t="shared" si="604"/>
        <v/>
      </c>
      <c r="AI1321" s="194" t="str">
        <f t="shared" si="605"/>
        <v/>
      </c>
      <c r="AJ1321" s="194" t="str">
        <f t="shared" si="606"/>
        <v/>
      </c>
    </row>
    <row r="1322" spans="1:36" x14ac:dyDescent="0.5">
      <c r="A1322" s="226">
        <v>1320</v>
      </c>
      <c r="C1322" s="15" t="s">
        <v>2944</v>
      </c>
      <c r="D1322" s="16" t="s">
        <v>1162</v>
      </c>
      <c r="E1322" s="26"/>
      <c r="F1322" s="28"/>
      <c r="G1322" s="17" t="str">
        <f t="shared" ca="1" si="581"/>
        <v/>
      </c>
      <c r="H1322" s="28"/>
      <c r="I1322" s="28"/>
      <c r="J1322" s="30"/>
      <c r="K1322" s="189">
        <f t="shared" si="608"/>
        <v>0</v>
      </c>
      <c r="L1322" s="26"/>
      <c r="M1322" s="194" t="str">
        <f t="shared" si="583"/>
        <v/>
      </c>
      <c r="N1322" s="194" t="str">
        <f t="shared" si="584"/>
        <v/>
      </c>
      <c r="O1322" s="194" t="str">
        <f t="shared" si="585"/>
        <v/>
      </c>
      <c r="P1322" s="194" t="str">
        <f t="shared" si="586"/>
        <v/>
      </c>
      <c r="Q1322" s="194" t="str">
        <f t="shared" si="587"/>
        <v/>
      </c>
      <c r="R1322" s="194" t="str">
        <f t="shared" si="588"/>
        <v/>
      </c>
      <c r="S1322" s="194" t="str">
        <f t="shared" si="589"/>
        <v/>
      </c>
      <c r="T1322" s="194" t="str">
        <f t="shared" si="590"/>
        <v/>
      </c>
      <c r="U1322" s="194" t="str">
        <f t="shared" si="591"/>
        <v/>
      </c>
      <c r="V1322" s="194" t="str">
        <f t="shared" si="592"/>
        <v/>
      </c>
      <c r="W1322" s="194" t="str">
        <f t="shared" si="593"/>
        <v/>
      </c>
      <c r="X1322" s="194" t="str">
        <f t="shared" si="594"/>
        <v/>
      </c>
      <c r="Y1322" s="194" t="str">
        <f t="shared" si="595"/>
        <v/>
      </c>
      <c r="Z1322" s="194" t="str">
        <f t="shared" si="596"/>
        <v/>
      </c>
      <c r="AA1322" s="194" t="str">
        <f t="shared" si="597"/>
        <v/>
      </c>
      <c r="AB1322" s="194" t="str">
        <f t="shared" si="598"/>
        <v/>
      </c>
      <c r="AC1322" s="194" t="str">
        <f t="shared" si="599"/>
        <v/>
      </c>
      <c r="AD1322" s="194" t="str">
        <f t="shared" si="600"/>
        <v/>
      </c>
      <c r="AE1322" s="194" t="str">
        <f t="shared" si="601"/>
        <v/>
      </c>
      <c r="AF1322" s="194" t="str">
        <f t="shared" si="602"/>
        <v/>
      </c>
      <c r="AG1322" s="194" t="str">
        <f t="shared" si="603"/>
        <v/>
      </c>
      <c r="AH1322" s="194" t="str">
        <f t="shared" si="604"/>
        <v/>
      </c>
      <c r="AI1322" s="194" t="str">
        <f t="shared" si="605"/>
        <v/>
      </c>
      <c r="AJ1322" s="194" t="str">
        <f t="shared" si="606"/>
        <v/>
      </c>
    </row>
    <row r="1323" spans="1:36" x14ac:dyDescent="0.5">
      <c r="A1323" s="230">
        <v>1321</v>
      </c>
      <c r="B1323" s="231"/>
      <c r="C1323" s="15" t="s">
        <v>2945</v>
      </c>
      <c r="D1323" s="16" t="s">
        <v>1163</v>
      </c>
      <c r="E1323" s="26"/>
      <c r="F1323" s="28"/>
      <c r="G1323" s="17" t="str">
        <f t="shared" ca="1" si="581"/>
        <v/>
      </c>
      <c r="H1323" s="28"/>
      <c r="I1323" s="28"/>
      <c r="J1323" s="30"/>
      <c r="K1323" s="189">
        <f t="shared" si="608"/>
        <v>0</v>
      </c>
      <c r="L1323" s="26"/>
      <c r="M1323" s="194" t="str">
        <f t="shared" si="583"/>
        <v/>
      </c>
      <c r="N1323" s="194" t="str">
        <f t="shared" si="584"/>
        <v/>
      </c>
      <c r="O1323" s="194" t="str">
        <f t="shared" si="585"/>
        <v/>
      </c>
      <c r="P1323" s="194" t="str">
        <f t="shared" si="586"/>
        <v/>
      </c>
      <c r="Q1323" s="194" t="str">
        <f t="shared" si="587"/>
        <v/>
      </c>
      <c r="R1323" s="194" t="str">
        <f t="shared" si="588"/>
        <v/>
      </c>
      <c r="S1323" s="194" t="str">
        <f t="shared" si="589"/>
        <v/>
      </c>
      <c r="T1323" s="194" t="str">
        <f t="shared" si="590"/>
        <v/>
      </c>
      <c r="U1323" s="194" t="str">
        <f t="shared" si="591"/>
        <v/>
      </c>
      <c r="V1323" s="194" t="str">
        <f t="shared" si="592"/>
        <v/>
      </c>
      <c r="W1323" s="194" t="str">
        <f t="shared" si="593"/>
        <v/>
      </c>
      <c r="X1323" s="194" t="str">
        <f t="shared" si="594"/>
        <v/>
      </c>
      <c r="Y1323" s="194" t="str">
        <f t="shared" si="595"/>
        <v/>
      </c>
      <c r="Z1323" s="194" t="str">
        <f t="shared" si="596"/>
        <v/>
      </c>
      <c r="AA1323" s="194" t="str">
        <f t="shared" si="597"/>
        <v/>
      </c>
      <c r="AB1323" s="194" t="str">
        <f t="shared" si="598"/>
        <v/>
      </c>
      <c r="AC1323" s="194" t="str">
        <f t="shared" si="599"/>
        <v/>
      </c>
      <c r="AD1323" s="194" t="str">
        <f t="shared" si="600"/>
        <v/>
      </c>
      <c r="AE1323" s="194" t="str">
        <f t="shared" si="601"/>
        <v/>
      </c>
      <c r="AF1323" s="194" t="str">
        <f t="shared" si="602"/>
        <v/>
      </c>
      <c r="AG1323" s="194" t="str">
        <f t="shared" si="603"/>
        <v/>
      </c>
      <c r="AH1323" s="194" t="str">
        <f t="shared" si="604"/>
        <v/>
      </c>
      <c r="AI1323" s="194" t="str">
        <f t="shared" si="605"/>
        <v/>
      </c>
      <c r="AJ1323" s="194" t="str">
        <f t="shared" si="606"/>
        <v/>
      </c>
    </row>
    <row r="1324" spans="1:36" s="92" customFormat="1" ht="20.25" thickBot="1" x14ac:dyDescent="0.55000000000000004">
      <c r="A1324" s="227">
        <v>1322</v>
      </c>
      <c r="B1324" s="220"/>
      <c r="C1324" s="93" t="s">
        <v>2938</v>
      </c>
      <c r="D1324" s="94" t="s">
        <v>1156</v>
      </c>
      <c r="E1324" s="95"/>
      <c r="F1324" s="98"/>
      <c r="G1324" s="97" t="str">
        <f t="shared" ca="1" si="581"/>
        <v/>
      </c>
      <c r="H1324" s="98"/>
      <c r="I1324" s="98"/>
      <c r="J1324" s="99"/>
      <c r="K1324" s="190">
        <f t="shared" si="608"/>
        <v>0</v>
      </c>
      <c r="L1324" s="95"/>
      <c r="M1324" s="195" t="str">
        <f t="shared" si="583"/>
        <v/>
      </c>
      <c r="N1324" s="195" t="str">
        <f t="shared" si="584"/>
        <v/>
      </c>
      <c r="O1324" s="195" t="str">
        <f t="shared" si="585"/>
        <v/>
      </c>
      <c r="P1324" s="195" t="str">
        <f t="shared" si="586"/>
        <v/>
      </c>
      <c r="Q1324" s="195" t="str">
        <f t="shared" si="587"/>
        <v/>
      </c>
      <c r="R1324" s="195" t="str">
        <f t="shared" si="588"/>
        <v/>
      </c>
      <c r="S1324" s="195" t="str">
        <f t="shared" si="589"/>
        <v/>
      </c>
      <c r="T1324" s="195" t="str">
        <f t="shared" si="590"/>
        <v/>
      </c>
      <c r="U1324" s="195" t="str">
        <f t="shared" si="591"/>
        <v/>
      </c>
      <c r="V1324" s="195" t="str">
        <f t="shared" si="592"/>
        <v/>
      </c>
      <c r="W1324" s="195" t="str">
        <f t="shared" si="593"/>
        <v/>
      </c>
      <c r="X1324" s="195" t="str">
        <f t="shared" si="594"/>
        <v/>
      </c>
      <c r="Y1324" s="195" t="str">
        <f t="shared" si="595"/>
        <v/>
      </c>
      <c r="Z1324" s="195" t="str">
        <f t="shared" si="596"/>
        <v/>
      </c>
      <c r="AA1324" s="195" t="str">
        <f t="shared" si="597"/>
        <v/>
      </c>
      <c r="AB1324" s="195" t="str">
        <f t="shared" si="598"/>
        <v/>
      </c>
      <c r="AC1324" s="195" t="str">
        <f t="shared" si="599"/>
        <v/>
      </c>
      <c r="AD1324" s="195" t="str">
        <f t="shared" si="600"/>
        <v/>
      </c>
      <c r="AE1324" s="195" t="str">
        <f t="shared" si="601"/>
        <v/>
      </c>
      <c r="AF1324" s="195" t="str">
        <f t="shared" si="602"/>
        <v/>
      </c>
      <c r="AG1324" s="195" t="str">
        <f t="shared" si="603"/>
        <v/>
      </c>
      <c r="AH1324" s="195" t="str">
        <f t="shared" si="604"/>
        <v/>
      </c>
      <c r="AI1324" s="195" t="str">
        <f t="shared" si="605"/>
        <v/>
      </c>
      <c r="AJ1324" s="195" t="str">
        <f t="shared" si="606"/>
        <v/>
      </c>
    </row>
    <row r="1325" spans="1:36" x14ac:dyDescent="0.5">
      <c r="A1325" s="226">
        <v>1323</v>
      </c>
      <c r="C1325" s="85" t="s">
        <v>2947</v>
      </c>
      <c r="D1325" s="86" t="s">
        <v>1165</v>
      </c>
      <c r="E1325" s="87"/>
      <c r="F1325" s="90"/>
      <c r="G1325" s="89" t="str">
        <f t="shared" ca="1" si="581"/>
        <v/>
      </c>
      <c r="H1325" s="90"/>
      <c r="I1325" s="90"/>
      <c r="J1325" s="91"/>
      <c r="K1325" s="118"/>
      <c r="L1325" s="87"/>
      <c r="M1325" s="193" t="str">
        <f t="shared" si="583"/>
        <v/>
      </c>
      <c r="N1325" s="193" t="str">
        <f t="shared" si="584"/>
        <v/>
      </c>
      <c r="O1325" s="193" t="str">
        <f t="shared" si="585"/>
        <v/>
      </c>
      <c r="P1325" s="193" t="str">
        <f t="shared" si="586"/>
        <v/>
      </c>
      <c r="Q1325" s="193" t="str">
        <f t="shared" si="587"/>
        <v/>
      </c>
      <c r="R1325" s="193" t="str">
        <f t="shared" si="588"/>
        <v/>
      </c>
      <c r="S1325" s="193" t="str">
        <f t="shared" si="589"/>
        <v/>
      </c>
      <c r="T1325" s="193" t="str">
        <f t="shared" si="590"/>
        <v/>
      </c>
      <c r="U1325" s="193" t="str">
        <f t="shared" si="591"/>
        <v/>
      </c>
      <c r="V1325" s="193" t="str">
        <f t="shared" si="592"/>
        <v/>
      </c>
      <c r="W1325" s="193" t="str">
        <f t="shared" si="593"/>
        <v/>
      </c>
      <c r="X1325" s="193" t="str">
        <f t="shared" si="594"/>
        <v/>
      </c>
      <c r="Y1325" s="193" t="str">
        <f t="shared" si="595"/>
        <v/>
      </c>
      <c r="Z1325" s="193" t="str">
        <f t="shared" si="596"/>
        <v/>
      </c>
      <c r="AA1325" s="193" t="str">
        <f t="shared" si="597"/>
        <v/>
      </c>
      <c r="AB1325" s="193" t="str">
        <f t="shared" si="598"/>
        <v/>
      </c>
      <c r="AC1325" s="193" t="str">
        <f t="shared" si="599"/>
        <v/>
      </c>
      <c r="AD1325" s="193" t="str">
        <f t="shared" si="600"/>
        <v/>
      </c>
      <c r="AE1325" s="193" t="str">
        <f t="shared" si="601"/>
        <v/>
      </c>
      <c r="AF1325" s="193" t="str">
        <f t="shared" si="602"/>
        <v/>
      </c>
      <c r="AG1325" s="193" t="str">
        <f t="shared" si="603"/>
        <v/>
      </c>
      <c r="AH1325" s="193" t="str">
        <f t="shared" si="604"/>
        <v/>
      </c>
      <c r="AI1325" s="193" t="str">
        <f t="shared" si="605"/>
        <v/>
      </c>
      <c r="AJ1325" s="193" t="str">
        <f t="shared" si="606"/>
        <v/>
      </c>
    </row>
    <row r="1326" spans="1:36" x14ac:dyDescent="0.5">
      <c r="A1326" s="226">
        <v>1324</v>
      </c>
      <c r="C1326" s="15" t="s">
        <v>2948</v>
      </c>
      <c r="D1326" s="16" t="s">
        <v>1166</v>
      </c>
      <c r="E1326" s="26"/>
      <c r="F1326" s="28"/>
      <c r="G1326" s="17" t="str">
        <f t="shared" ca="1" si="581"/>
        <v/>
      </c>
      <c r="H1326" s="28"/>
      <c r="I1326" s="28"/>
      <c r="J1326" s="30"/>
      <c r="K1326" s="189">
        <f t="shared" ref="K1326:K1336" si="609">$K$1325</f>
        <v>0</v>
      </c>
      <c r="L1326" s="26"/>
      <c r="M1326" s="194" t="str">
        <f t="shared" si="583"/>
        <v/>
      </c>
      <c r="N1326" s="194" t="str">
        <f t="shared" si="584"/>
        <v/>
      </c>
      <c r="O1326" s="194" t="str">
        <f t="shared" si="585"/>
        <v/>
      </c>
      <c r="P1326" s="194" t="str">
        <f t="shared" si="586"/>
        <v/>
      </c>
      <c r="Q1326" s="194" t="str">
        <f t="shared" si="587"/>
        <v/>
      </c>
      <c r="R1326" s="194" t="str">
        <f t="shared" si="588"/>
        <v/>
      </c>
      <c r="S1326" s="194" t="str">
        <f t="shared" si="589"/>
        <v/>
      </c>
      <c r="T1326" s="194" t="str">
        <f t="shared" si="590"/>
        <v/>
      </c>
      <c r="U1326" s="194" t="str">
        <f t="shared" si="591"/>
        <v/>
      </c>
      <c r="V1326" s="194" t="str">
        <f t="shared" si="592"/>
        <v/>
      </c>
      <c r="W1326" s="194" t="str">
        <f t="shared" si="593"/>
        <v/>
      </c>
      <c r="X1326" s="194" t="str">
        <f t="shared" si="594"/>
        <v/>
      </c>
      <c r="Y1326" s="194" t="str">
        <f t="shared" si="595"/>
        <v/>
      </c>
      <c r="Z1326" s="194" t="str">
        <f t="shared" si="596"/>
        <v/>
      </c>
      <c r="AA1326" s="194" t="str">
        <f t="shared" si="597"/>
        <v/>
      </c>
      <c r="AB1326" s="194" t="str">
        <f t="shared" si="598"/>
        <v/>
      </c>
      <c r="AC1326" s="194" t="str">
        <f t="shared" si="599"/>
        <v/>
      </c>
      <c r="AD1326" s="194" t="str">
        <f t="shared" si="600"/>
        <v/>
      </c>
      <c r="AE1326" s="194" t="str">
        <f t="shared" si="601"/>
        <v/>
      </c>
      <c r="AF1326" s="194" t="str">
        <f t="shared" si="602"/>
        <v/>
      </c>
      <c r="AG1326" s="194" t="str">
        <f t="shared" si="603"/>
        <v/>
      </c>
      <c r="AH1326" s="194" t="str">
        <f t="shared" si="604"/>
        <v/>
      </c>
      <c r="AI1326" s="194" t="str">
        <f t="shared" si="605"/>
        <v/>
      </c>
      <c r="AJ1326" s="194" t="str">
        <f t="shared" si="606"/>
        <v/>
      </c>
    </row>
    <row r="1327" spans="1:36" x14ac:dyDescent="0.5">
      <c r="A1327" s="226">
        <v>1325</v>
      </c>
      <c r="C1327" s="15" t="s">
        <v>2949</v>
      </c>
      <c r="D1327" s="16" t="s">
        <v>1167</v>
      </c>
      <c r="E1327" s="26"/>
      <c r="F1327" s="28"/>
      <c r="G1327" s="17" t="str">
        <f t="shared" ca="1" si="581"/>
        <v/>
      </c>
      <c r="H1327" s="28"/>
      <c r="I1327" s="28"/>
      <c r="J1327" s="30"/>
      <c r="K1327" s="189">
        <f t="shared" si="609"/>
        <v>0</v>
      </c>
      <c r="L1327" s="26"/>
      <c r="M1327" s="194" t="str">
        <f t="shared" si="583"/>
        <v/>
      </c>
      <c r="N1327" s="194" t="str">
        <f t="shared" si="584"/>
        <v/>
      </c>
      <c r="O1327" s="194" t="str">
        <f t="shared" si="585"/>
        <v/>
      </c>
      <c r="P1327" s="194" t="str">
        <f t="shared" si="586"/>
        <v/>
      </c>
      <c r="Q1327" s="194" t="str">
        <f t="shared" si="587"/>
        <v/>
      </c>
      <c r="R1327" s="194" t="str">
        <f t="shared" si="588"/>
        <v/>
      </c>
      <c r="S1327" s="194" t="str">
        <f t="shared" si="589"/>
        <v/>
      </c>
      <c r="T1327" s="194" t="str">
        <f t="shared" si="590"/>
        <v/>
      </c>
      <c r="U1327" s="194" t="str">
        <f t="shared" si="591"/>
        <v/>
      </c>
      <c r="V1327" s="194" t="str">
        <f t="shared" si="592"/>
        <v/>
      </c>
      <c r="W1327" s="194" t="str">
        <f t="shared" si="593"/>
        <v/>
      </c>
      <c r="X1327" s="194" t="str">
        <f t="shared" si="594"/>
        <v/>
      </c>
      <c r="Y1327" s="194" t="str">
        <f t="shared" si="595"/>
        <v/>
      </c>
      <c r="Z1327" s="194" t="str">
        <f t="shared" si="596"/>
        <v/>
      </c>
      <c r="AA1327" s="194" t="str">
        <f t="shared" si="597"/>
        <v/>
      </c>
      <c r="AB1327" s="194" t="str">
        <f t="shared" si="598"/>
        <v/>
      </c>
      <c r="AC1327" s="194" t="str">
        <f t="shared" si="599"/>
        <v/>
      </c>
      <c r="AD1327" s="194" t="str">
        <f t="shared" si="600"/>
        <v/>
      </c>
      <c r="AE1327" s="194" t="str">
        <f t="shared" si="601"/>
        <v/>
      </c>
      <c r="AF1327" s="194" t="str">
        <f t="shared" si="602"/>
        <v/>
      </c>
      <c r="AG1327" s="194" t="str">
        <f t="shared" si="603"/>
        <v/>
      </c>
      <c r="AH1327" s="194" t="str">
        <f t="shared" si="604"/>
        <v/>
      </c>
      <c r="AI1327" s="194" t="str">
        <f t="shared" si="605"/>
        <v/>
      </c>
      <c r="AJ1327" s="194" t="str">
        <f t="shared" si="606"/>
        <v/>
      </c>
    </row>
    <row r="1328" spans="1:36" x14ac:dyDescent="0.5">
      <c r="A1328" s="226">
        <v>1326</v>
      </c>
      <c r="C1328" s="15" t="s">
        <v>2950</v>
      </c>
      <c r="D1328" s="16" t="s">
        <v>1168</v>
      </c>
      <c r="E1328" s="26"/>
      <c r="F1328" s="28"/>
      <c r="G1328" s="17" t="str">
        <f t="shared" ca="1" si="581"/>
        <v/>
      </c>
      <c r="H1328" s="28"/>
      <c r="I1328" s="28"/>
      <c r="J1328" s="30"/>
      <c r="K1328" s="189">
        <f t="shared" si="609"/>
        <v>0</v>
      </c>
      <c r="L1328" s="26"/>
      <c r="M1328" s="194" t="str">
        <f t="shared" si="583"/>
        <v/>
      </c>
      <c r="N1328" s="194" t="str">
        <f t="shared" si="584"/>
        <v/>
      </c>
      <c r="O1328" s="194" t="str">
        <f t="shared" si="585"/>
        <v/>
      </c>
      <c r="P1328" s="194" t="str">
        <f t="shared" si="586"/>
        <v/>
      </c>
      <c r="Q1328" s="194" t="str">
        <f t="shared" si="587"/>
        <v/>
      </c>
      <c r="R1328" s="194" t="str">
        <f t="shared" si="588"/>
        <v/>
      </c>
      <c r="S1328" s="194" t="str">
        <f t="shared" si="589"/>
        <v/>
      </c>
      <c r="T1328" s="194" t="str">
        <f t="shared" si="590"/>
        <v/>
      </c>
      <c r="U1328" s="194" t="str">
        <f t="shared" si="591"/>
        <v/>
      </c>
      <c r="V1328" s="194" t="str">
        <f t="shared" si="592"/>
        <v/>
      </c>
      <c r="W1328" s="194" t="str">
        <f t="shared" si="593"/>
        <v/>
      </c>
      <c r="X1328" s="194" t="str">
        <f t="shared" si="594"/>
        <v/>
      </c>
      <c r="Y1328" s="194" t="str">
        <f t="shared" si="595"/>
        <v/>
      </c>
      <c r="Z1328" s="194" t="str">
        <f t="shared" si="596"/>
        <v/>
      </c>
      <c r="AA1328" s="194" t="str">
        <f t="shared" si="597"/>
        <v/>
      </c>
      <c r="AB1328" s="194" t="str">
        <f t="shared" si="598"/>
        <v/>
      </c>
      <c r="AC1328" s="194" t="str">
        <f t="shared" si="599"/>
        <v/>
      </c>
      <c r="AD1328" s="194" t="str">
        <f t="shared" si="600"/>
        <v/>
      </c>
      <c r="AE1328" s="194" t="str">
        <f t="shared" si="601"/>
        <v/>
      </c>
      <c r="AF1328" s="194" t="str">
        <f t="shared" si="602"/>
        <v/>
      </c>
      <c r="AG1328" s="194" t="str">
        <f t="shared" si="603"/>
        <v/>
      </c>
      <c r="AH1328" s="194" t="str">
        <f t="shared" si="604"/>
        <v/>
      </c>
      <c r="AI1328" s="194" t="str">
        <f t="shared" si="605"/>
        <v/>
      </c>
      <c r="AJ1328" s="194" t="str">
        <f t="shared" si="606"/>
        <v/>
      </c>
    </row>
    <row r="1329" spans="1:36" x14ac:dyDescent="0.5">
      <c r="A1329" s="226">
        <v>1327</v>
      </c>
      <c r="C1329" s="15" t="s">
        <v>2951</v>
      </c>
      <c r="D1329" s="16" t="s">
        <v>1169</v>
      </c>
      <c r="E1329" s="26"/>
      <c r="F1329" s="28"/>
      <c r="G1329" s="17" t="str">
        <f t="shared" ca="1" si="581"/>
        <v/>
      </c>
      <c r="H1329" s="28"/>
      <c r="I1329" s="28"/>
      <c r="J1329" s="30"/>
      <c r="K1329" s="189">
        <f t="shared" si="609"/>
        <v>0</v>
      </c>
      <c r="L1329" s="26"/>
      <c r="M1329" s="194" t="str">
        <f t="shared" si="583"/>
        <v/>
      </c>
      <c r="N1329" s="194" t="str">
        <f t="shared" si="584"/>
        <v/>
      </c>
      <c r="O1329" s="194" t="str">
        <f t="shared" si="585"/>
        <v/>
      </c>
      <c r="P1329" s="194" t="str">
        <f t="shared" si="586"/>
        <v/>
      </c>
      <c r="Q1329" s="194" t="str">
        <f t="shared" si="587"/>
        <v/>
      </c>
      <c r="R1329" s="194" t="str">
        <f t="shared" si="588"/>
        <v/>
      </c>
      <c r="S1329" s="194" t="str">
        <f t="shared" si="589"/>
        <v/>
      </c>
      <c r="T1329" s="194" t="str">
        <f t="shared" si="590"/>
        <v/>
      </c>
      <c r="U1329" s="194" t="str">
        <f t="shared" si="591"/>
        <v/>
      </c>
      <c r="V1329" s="194" t="str">
        <f t="shared" si="592"/>
        <v/>
      </c>
      <c r="W1329" s="194" t="str">
        <f t="shared" si="593"/>
        <v/>
      </c>
      <c r="X1329" s="194" t="str">
        <f t="shared" si="594"/>
        <v/>
      </c>
      <c r="Y1329" s="194" t="str">
        <f t="shared" si="595"/>
        <v/>
      </c>
      <c r="Z1329" s="194" t="str">
        <f t="shared" si="596"/>
        <v/>
      </c>
      <c r="AA1329" s="194" t="str">
        <f t="shared" si="597"/>
        <v/>
      </c>
      <c r="AB1329" s="194" t="str">
        <f t="shared" si="598"/>
        <v/>
      </c>
      <c r="AC1329" s="194" t="str">
        <f t="shared" si="599"/>
        <v/>
      </c>
      <c r="AD1329" s="194" t="str">
        <f t="shared" si="600"/>
        <v/>
      </c>
      <c r="AE1329" s="194" t="str">
        <f t="shared" si="601"/>
        <v/>
      </c>
      <c r="AF1329" s="194" t="str">
        <f t="shared" si="602"/>
        <v/>
      </c>
      <c r="AG1329" s="194" t="str">
        <f t="shared" si="603"/>
        <v/>
      </c>
      <c r="AH1329" s="194" t="str">
        <f t="shared" si="604"/>
        <v/>
      </c>
      <c r="AI1329" s="194" t="str">
        <f t="shared" si="605"/>
        <v/>
      </c>
      <c r="AJ1329" s="194" t="str">
        <f t="shared" si="606"/>
        <v/>
      </c>
    </row>
    <row r="1330" spans="1:36" x14ac:dyDescent="0.5">
      <c r="A1330" s="226">
        <v>1328</v>
      </c>
      <c r="C1330" s="15" t="s">
        <v>2952</v>
      </c>
      <c r="D1330" s="16" t="s">
        <v>1170</v>
      </c>
      <c r="E1330" s="26"/>
      <c r="F1330" s="28"/>
      <c r="G1330" s="17" t="str">
        <f t="shared" ca="1" si="581"/>
        <v/>
      </c>
      <c r="H1330" s="28"/>
      <c r="I1330" s="28"/>
      <c r="J1330" s="30"/>
      <c r="K1330" s="189">
        <f t="shared" si="609"/>
        <v>0</v>
      </c>
      <c r="L1330" s="26"/>
      <c r="M1330" s="194" t="str">
        <f t="shared" si="583"/>
        <v/>
      </c>
      <c r="N1330" s="194" t="str">
        <f t="shared" si="584"/>
        <v/>
      </c>
      <c r="O1330" s="194" t="str">
        <f t="shared" si="585"/>
        <v/>
      </c>
      <c r="P1330" s="194" t="str">
        <f t="shared" si="586"/>
        <v/>
      </c>
      <c r="Q1330" s="194" t="str">
        <f t="shared" si="587"/>
        <v/>
      </c>
      <c r="R1330" s="194" t="str">
        <f t="shared" si="588"/>
        <v/>
      </c>
      <c r="S1330" s="194" t="str">
        <f t="shared" si="589"/>
        <v/>
      </c>
      <c r="T1330" s="194" t="str">
        <f t="shared" si="590"/>
        <v/>
      </c>
      <c r="U1330" s="194" t="str">
        <f t="shared" si="591"/>
        <v/>
      </c>
      <c r="V1330" s="194" t="str">
        <f t="shared" si="592"/>
        <v/>
      </c>
      <c r="W1330" s="194" t="str">
        <f t="shared" si="593"/>
        <v/>
      </c>
      <c r="X1330" s="194" t="str">
        <f t="shared" si="594"/>
        <v/>
      </c>
      <c r="Y1330" s="194" t="str">
        <f t="shared" si="595"/>
        <v/>
      </c>
      <c r="Z1330" s="194" t="str">
        <f t="shared" si="596"/>
        <v/>
      </c>
      <c r="AA1330" s="194" t="str">
        <f t="shared" si="597"/>
        <v/>
      </c>
      <c r="AB1330" s="194" t="str">
        <f t="shared" si="598"/>
        <v/>
      </c>
      <c r="AC1330" s="194" t="str">
        <f t="shared" si="599"/>
        <v/>
      </c>
      <c r="AD1330" s="194" t="str">
        <f t="shared" si="600"/>
        <v/>
      </c>
      <c r="AE1330" s="194" t="str">
        <f t="shared" si="601"/>
        <v/>
      </c>
      <c r="AF1330" s="194" t="str">
        <f t="shared" si="602"/>
        <v/>
      </c>
      <c r="AG1330" s="194" t="str">
        <f t="shared" si="603"/>
        <v/>
      </c>
      <c r="AH1330" s="194" t="str">
        <f t="shared" si="604"/>
        <v/>
      </c>
      <c r="AI1330" s="194" t="str">
        <f t="shared" si="605"/>
        <v/>
      </c>
      <c r="AJ1330" s="194" t="str">
        <f t="shared" si="606"/>
        <v/>
      </c>
    </row>
    <row r="1331" spans="1:36" x14ac:dyDescent="0.5">
      <c r="A1331" s="226">
        <v>1329</v>
      </c>
      <c r="C1331" s="15" t="s">
        <v>2946</v>
      </c>
      <c r="D1331" s="16" t="s">
        <v>1164</v>
      </c>
      <c r="E1331" s="26"/>
      <c r="F1331" s="28"/>
      <c r="G1331" s="17" t="str">
        <f t="shared" ca="1" si="581"/>
        <v/>
      </c>
      <c r="H1331" s="28"/>
      <c r="I1331" s="28"/>
      <c r="J1331" s="30"/>
      <c r="K1331" s="189">
        <f t="shared" si="609"/>
        <v>0</v>
      </c>
      <c r="L1331" s="26"/>
      <c r="M1331" s="194" t="str">
        <f t="shared" si="583"/>
        <v/>
      </c>
      <c r="N1331" s="194" t="str">
        <f t="shared" si="584"/>
        <v/>
      </c>
      <c r="O1331" s="194" t="str">
        <f t="shared" si="585"/>
        <v/>
      </c>
      <c r="P1331" s="194" t="str">
        <f t="shared" si="586"/>
        <v/>
      </c>
      <c r="Q1331" s="194" t="str">
        <f t="shared" si="587"/>
        <v/>
      </c>
      <c r="R1331" s="194" t="str">
        <f t="shared" si="588"/>
        <v/>
      </c>
      <c r="S1331" s="194" t="str">
        <f t="shared" si="589"/>
        <v/>
      </c>
      <c r="T1331" s="194" t="str">
        <f t="shared" si="590"/>
        <v/>
      </c>
      <c r="U1331" s="194" t="str">
        <f t="shared" si="591"/>
        <v/>
      </c>
      <c r="V1331" s="194" t="str">
        <f t="shared" si="592"/>
        <v/>
      </c>
      <c r="W1331" s="194" t="str">
        <f t="shared" si="593"/>
        <v/>
      </c>
      <c r="X1331" s="194" t="str">
        <f t="shared" si="594"/>
        <v/>
      </c>
      <c r="Y1331" s="194" t="str">
        <f t="shared" si="595"/>
        <v/>
      </c>
      <c r="Z1331" s="194" t="str">
        <f t="shared" si="596"/>
        <v/>
      </c>
      <c r="AA1331" s="194" t="str">
        <f t="shared" si="597"/>
        <v/>
      </c>
      <c r="AB1331" s="194" t="str">
        <f t="shared" si="598"/>
        <v/>
      </c>
      <c r="AC1331" s="194" t="str">
        <f t="shared" si="599"/>
        <v/>
      </c>
      <c r="AD1331" s="194" t="str">
        <f t="shared" si="600"/>
        <v/>
      </c>
      <c r="AE1331" s="194" t="str">
        <f t="shared" si="601"/>
        <v/>
      </c>
      <c r="AF1331" s="194" t="str">
        <f t="shared" si="602"/>
        <v/>
      </c>
      <c r="AG1331" s="194" t="str">
        <f t="shared" si="603"/>
        <v/>
      </c>
      <c r="AH1331" s="194" t="str">
        <f t="shared" si="604"/>
        <v/>
      </c>
      <c r="AI1331" s="194" t="str">
        <f t="shared" si="605"/>
        <v/>
      </c>
      <c r="AJ1331" s="194" t="str">
        <f t="shared" si="606"/>
        <v/>
      </c>
    </row>
    <row r="1332" spans="1:36" x14ac:dyDescent="0.5">
      <c r="A1332" s="226">
        <v>1330</v>
      </c>
      <c r="C1332" s="15" t="s">
        <v>2954</v>
      </c>
      <c r="D1332" s="16" t="s">
        <v>1172</v>
      </c>
      <c r="E1332" s="26"/>
      <c r="F1332" s="28"/>
      <c r="G1332" s="17" t="str">
        <f t="shared" ca="1" si="581"/>
        <v/>
      </c>
      <c r="H1332" s="28"/>
      <c r="I1332" s="28"/>
      <c r="J1332" s="30"/>
      <c r="K1332" s="189">
        <f t="shared" si="609"/>
        <v>0</v>
      </c>
      <c r="L1332" s="26"/>
      <c r="M1332" s="194" t="str">
        <f t="shared" si="583"/>
        <v/>
      </c>
      <c r="N1332" s="194" t="str">
        <f t="shared" si="584"/>
        <v/>
      </c>
      <c r="O1332" s="194" t="str">
        <f t="shared" si="585"/>
        <v/>
      </c>
      <c r="P1332" s="194" t="str">
        <f t="shared" si="586"/>
        <v/>
      </c>
      <c r="Q1332" s="194" t="str">
        <f t="shared" si="587"/>
        <v/>
      </c>
      <c r="R1332" s="194" t="str">
        <f t="shared" si="588"/>
        <v/>
      </c>
      <c r="S1332" s="194" t="str">
        <f t="shared" si="589"/>
        <v/>
      </c>
      <c r="T1332" s="194" t="str">
        <f t="shared" si="590"/>
        <v/>
      </c>
      <c r="U1332" s="194" t="str">
        <f t="shared" si="591"/>
        <v/>
      </c>
      <c r="V1332" s="194" t="str">
        <f t="shared" si="592"/>
        <v/>
      </c>
      <c r="W1332" s="194" t="str">
        <f t="shared" si="593"/>
        <v/>
      </c>
      <c r="X1332" s="194" t="str">
        <f t="shared" si="594"/>
        <v/>
      </c>
      <c r="Y1332" s="194" t="str">
        <f t="shared" si="595"/>
        <v/>
      </c>
      <c r="Z1332" s="194" t="str">
        <f t="shared" si="596"/>
        <v/>
      </c>
      <c r="AA1332" s="194" t="str">
        <f t="shared" si="597"/>
        <v/>
      </c>
      <c r="AB1332" s="194" t="str">
        <f t="shared" si="598"/>
        <v/>
      </c>
      <c r="AC1332" s="194" t="str">
        <f t="shared" si="599"/>
        <v/>
      </c>
      <c r="AD1332" s="194" t="str">
        <f t="shared" si="600"/>
        <v/>
      </c>
      <c r="AE1332" s="194" t="str">
        <f t="shared" si="601"/>
        <v/>
      </c>
      <c r="AF1332" s="194" t="str">
        <f t="shared" si="602"/>
        <v/>
      </c>
      <c r="AG1332" s="194" t="str">
        <f t="shared" si="603"/>
        <v/>
      </c>
      <c r="AH1332" s="194" t="str">
        <f t="shared" si="604"/>
        <v/>
      </c>
      <c r="AI1332" s="194" t="str">
        <f t="shared" si="605"/>
        <v/>
      </c>
      <c r="AJ1332" s="194" t="str">
        <f t="shared" si="606"/>
        <v/>
      </c>
    </row>
    <row r="1333" spans="1:36" x14ac:dyDescent="0.5">
      <c r="A1333" s="226">
        <v>1331</v>
      </c>
      <c r="C1333" s="15" t="s">
        <v>2955</v>
      </c>
      <c r="D1333" s="16" t="s">
        <v>1173</v>
      </c>
      <c r="E1333" s="26"/>
      <c r="F1333" s="28"/>
      <c r="G1333" s="17" t="str">
        <f t="shared" ca="1" si="581"/>
        <v/>
      </c>
      <c r="H1333" s="28"/>
      <c r="I1333" s="28"/>
      <c r="J1333" s="80"/>
      <c r="K1333" s="189">
        <f t="shared" si="609"/>
        <v>0</v>
      </c>
      <c r="L1333" s="26"/>
      <c r="M1333" s="194" t="str">
        <f t="shared" si="583"/>
        <v/>
      </c>
      <c r="N1333" s="194" t="str">
        <f t="shared" si="584"/>
        <v/>
      </c>
      <c r="O1333" s="194" t="str">
        <f t="shared" si="585"/>
        <v/>
      </c>
      <c r="P1333" s="194" t="str">
        <f t="shared" si="586"/>
        <v/>
      </c>
      <c r="Q1333" s="194" t="str">
        <f t="shared" si="587"/>
        <v/>
      </c>
      <c r="R1333" s="194" t="str">
        <f t="shared" si="588"/>
        <v/>
      </c>
      <c r="S1333" s="194" t="str">
        <f t="shared" si="589"/>
        <v/>
      </c>
      <c r="T1333" s="194" t="str">
        <f t="shared" si="590"/>
        <v/>
      </c>
      <c r="U1333" s="194" t="str">
        <f t="shared" si="591"/>
        <v/>
      </c>
      <c r="V1333" s="194" t="str">
        <f t="shared" si="592"/>
        <v/>
      </c>
      <c r="W1333" s="194" t="str">
        <f t="shared" si="593"/>
        <v/>
      </c>
      <c r="X1333" s="194" t="str">
        <f t="shared" si="594"/>
        <v/>
      </c>
      <c r="Y1333" s="194" t="str">
        <f t="shared" si="595"/>
        <v/>
      </c>
      <c r="Z1333" s="194" t="str">
        <f t="shared" si="596"/>
        <v/>
      </c>
      <c r="AA1333" s="194" t="str">
        <f t="shared" si="597"/>
        <v/>
      </c>
      <c r="AB1333" s="194" t="str">
        <f t="shared" si="598"/>
        <v/>
      </c>
      <c r="AC1333" s="194" t="str">
        <f t="shared" si="599"/>
        <v/>
      </c>
      <c r="AD1333" s="194" t="str">
        <f t="shared" si="600"/>
        <v/>
      </c>
      <c r="AE1333" s="194" t="str">
        <f t="shared" si="601"/>
        <v/>
      </c>
      <c r="AF1333" s="194" t="str">
        <f t="shared" si="602"/>
        <v/>
      </c>
      <c r="AG1333" s="194" t="str">
        <f t="shared" si="603"/>
        <v/>
      </c>
      <c r="AH1333" s="194" t="str">
        <f t="shared" si="604"/>
        <v/>
      </c>
      <c r="AI1333" s="194" t="str">
        <f t="shared" si="605"/>
        <v/>
      </c>
      <c r="AJ1333" s="194" t="str">
        <f t="shared" si="606"/>
        <v/>
      </c>
    </row>
    <row r="1334" spans="1:36" x14ac:dyDescent="0.5">
      <c r="A1334" s="226">
        <v>1332</v>
      </c>
      <c r="C1334" s="15" t="s">
        <v>2956</v>
      </c>
      <c r="D1334" s="16" t="s">
        <v>1174</v>
      </c>
      <c r="E1334" s="26"/>
      <c r="F1334" s="28"/>
      <c r="G1334" s="17" t="str">
        <f t="shared" ca="1" si="581"/>
        <v/>
      </c>
      <c r="H1334" s="28"/>
      <c r="I1334" s="28"/>
      <c r="J1334" s="80"/>
      <c r="K1334" s="189">
        <f t="shared" si="609"/>
        <v>0</v>
      </c>
      <c r="L1334" s="26"/>
      <c r="M1334" s="194" t="str">
        <f t="shared" si="583"/>
        <v/>
      </c>
      <c r="N1334" s="194" t="str">
        <f t="shared" si="584"/>
        <v/>
      </c>
      <c r="O1334" s="194" t="str">
        <f t="shared" si="585"/>
        <v/>
      </c>
      <c r="P1334" s="194" t="str">
        <f t="shared" si="586"/>
        <v/>
      </c>
      <c r="Q1334" s="194" t="str">
        <f t="shared" si="587"/>
        <v/>
      </c>
      <c r="R1334" s="194" t="str">
        <f t="shared" si="588"/>
        <v/>
      </c>
      <c r="S1334" s="194" t="str">
        <f t="shared" si="589"/>
        <v/>
      </c>
      <c r="T1334" s="194" t="str">
        <f t="shared" si="590"/>
        <v/>
      </c>
      <c r="U1334" s="194" t="str">
        <f t="shared" si="591"/>
        <v/>
      </c>
      <c r="V1334" s="194" t="str">
        <f t="shared" si="592"/>
        <v/>
      </c>
      <c r="W1334" s="194" t="str">
        <f t="shared" si="593"/>
        <v/>
      </c>
      <c r="X1334" s="194" t="str">
        <f t="shared" si="594"/>
        <v/>
      </c>
      <c r="Y1334" s="194" t="str">
        <f t="shared" si="595"/>
        <v/>
      </c>
      <c r="Z1334" s="194" t="str">
        <f t="shared" si="596"/>
        <v/>
      </c>
      <c r="AA1334" s="194" t="str">
        <f t="shared" si="597"/>
        <v/>
      </c>
      <c r="AB1334" s="194" t="str">
        <f t="shared" si="598"/>
        <v/>
      </c>
      <c r="AC1334" s="194" t="str">
        <f t="shared" si="599"/>
        <v/>
      </c>
      <c r="AD1334" s="194" t="str">
        <f t="shared" si="600"/>
        <v/>
      </c>
      <c r="AE1334" s="194" t="str">
        <f t="shared" si="601"/>
        <v/>
      </c>
      <c r="AF1334" s="194" t="str">
        <f t="shared" si="602"/>
        <v/>
      </c>
      <c r="AG1334" s="194" t="str">
        <f t="shared" si="603"/>
        <v/>
      </c>
      <c r="AH1334" s="194" t="str">
        <f t="shared" si="604"/>
        <v/>
      </c>
      <c r="AI1334" s="194" t="str">
        <f t="shared" si="605"/>
        <v/>
      </c>
      <c r="AJ1334" s="194" t="str">
        <f t="shared" si="606"/>
        <v/>
      </c>
    </row>
    <row r="1335" spans="1:36" x14ac:dyDescent="0.5">
      <c r="A1335" s="230">
        <v>1333</v>
      </c>
      <c r="B1335" s="231"/>
      <c r="C1335" s="15" t="s">
        <v>2957</v>
      </c>
      <c r="D1335" s="16" t="s">
        <v>1175</v>
      </c>
      <c r="E1335" s="26"/>
      <c r="F1335" s="28"/>
      <c r="G1335" s="17" t="str">
        <f t="shared" ca="1" si="581"/>
        <v/>
      </c>
      <c r="H1335" s="28"/>
      <c r="I1335" s="28"/>
      <c r="J1335" s="80"/>
      <c r="K1335" s="189">
        <f t="shared" si="609"/>
        <v>0</v>
      </c>
      <c r="L1335" s="26"/>
      <c r="M1335" s="194" t="str">
        <f t="shared" si="583"/>
        <v/>
      </c>
      <c r="N1335" s="194" t="str">
        <f t="shared" si="584"/>
        <v/>
      </c>
      <c r="O1335" s="194" t="str">
        <f t="shared" si="585"/>
        <v/>
      </c>
      <c r="P1335" s="194" t="str">
        <f t="shared" si="586"/>
        <v/>
      </c>
      <c r="Q1335" s="194" t="str">
        <f t="shared" si="587"/>
        <v/>
      </c>
      <c r="R1335" s="194" t="str">
        <f t="shared" si="588"/>
        <v/>
      </c>
      <c r="S1335" s="194" t="str">
        <f t="shared" si="589"/>
        <v/>
      </c>
      <c r="T1335" s="194" t="str">
        <f t="shared" si="590"/>
        <v/>
      </c>
      <c r="U1335" s="194" t="str">
        <f t="shared" si="591"/>
        <v/>
      </c>
      <c r="V1335" s="194" t="str">
        <f t="shared" si="592"/>
        <v/>
      </c>
      <c r="W1335" s="194" t="str">
        <f t="shared" si="593"/>
        <v/>
      </c>
      <c r="X1335" s="194" t="str">
        <f t="shared" si="594"/>
        <v/>
      </c>
      <c r="Y1335" s="194" t="str">
        <f t="shared" si="595"/>
        <v/>
      </c>
      <c r="Z1335" s="194" t="str">
        <f t="shared" si="596"/>
        <v/>
      </c>
      <c r="AA1335" s="194" t="str">
        <f t="shared" si="597"/>
        <v/>
      </c>
      <c r="AB1335" s="194" t="str">
        <f t="shared" si="598"/>
        <v/>
      </c>
      <c r="AC1335" s="194" t="str">
        <f t="shared" si="599"/>
        <v/>
      </c>
      <c r="AD1335" s="194" t="str">
        <f t="shared" si="600"/>
        <v/>
      </c>
      <c r="AE1335" s="194" t="str">
        <f t="shared" si="601"/>
        <v/>
      </c>
      <c r="AF1335" s="194" t="str">
        <f t="shared" si="602"/>
        <v/>
      </c>
      <c r="AG1335" s="194" t="str">
        <f t="shared" si="603"/>
        <v/>
      </c>
      <c r="AH1335" s="194" t="str">
        <f t="shared" si="604"/>
        <v/>
      </c>
      <c r="AI1335" s="194" t="str">
        <f t="shared" si="605"/>
        <v/>
      </c>
      <c r="AJ1335" s="194" t="str">
        <f t="shared" si="606"/>
        <v/>
      </c>
    </row>
    <row r="1336" spans="1:36" s="92" customFormat="1" ht="20.25" thickBot="1" x14ac:dyDescent="0.55000000000000004">
      <c r="A1336" s="227">
        <v>1334</v>
      </c>
      <c r="B1336" s="220"/>
      <c r="C1336" s="93" t="s">
        <v>2953</v>
      </c>
      <c r="D1336" s="94" t="s">
        <v>1171</v>
      </c>
      <c r="E1336" s="95"/>
      <c r="F1336" s="98"/>
      <c r="G1336" s="97" t="str">
        <f t="shared" ca="1" si="581"/>
        <v/>
      </c>
      <c r="H1336" s="98"/>
      <c r="I1336" s="98"/>
      <c r="J1336" s="102"/>
      <c r="K1336" s="190">
        <f t="shared" si="609"/>
        <v>0</v>
      </c>
      <c r="L1336" s="95"/>
      <c r="M1336" s="195" t="str">
        <f t="shared" si="583"/>
        <v/>
      </c>
      <c r="N1336" s="195" t="str">
        <f t="shared" si="584"/>
        <v/>
      </c>
      <c r="O1336" s="195" t="str">
        <f t="shared" si="585"/>
        <v/>
      </c>
      <c r="P1336" s="195" t="str">
        <f t="shared" si="586"/>
        <v/>
      </c>
      <c r="Q1336" s="195" t="str">
        <f t="shared" si="587"/>
        <v/>
      </c>
      <c r="R1336" s="195" t="str">
        <f t="shared" si="588"/>
        <v/>
      </c>
      <c r="S1336" s="195" t="str">
        <f t="shared" si="589"/>
        <v/>
      </c>
      <c r="T1336" s="195" t="str">
        <f t="shared" si="590"/>
        <v/>
      </c>
      <c r="U1336" s="195" t="str">
        <f t="shared" si="591"/>
        <v/>
      </c>
      <c r="V1336" s="195" t="str">
        <f t="shared" si="592"/>
        <v/>
      </c>
      <c r="W1336" s="195" t="str">
        <f t="shared" si="593"/>
        <v/>
      </c>
      <c r="X1336" s="195" t="str">
        <f t="shared" si="594"/>
        <v/>
      </c>
      <c r="Y1336" s="195" t="str">
        <f t="shared" si="595"/>
        <v/>
      </c>
      <c r="Z1336" s="195" t="str">
        <f t="shared" si="596"/>
        <v/>
      </c>
      <c r="AA1336" s="195" t="str">
        <f t="shared" si="597"/>
        <v/>
      </c>
      <c r="AB1336" s="195" t="str">
        <f t="shared" si="598"/>
        <v/>
      </c>
      <c r="AC1336" s="195" t="str">
        <f t="shared" si="599"/>
        <v/>
      </c>
      <c r="AD1336" s="195" t="str">
        <f t="shared" si="600"/>
        <v/>
      </c>
      <c r="AE1336" s="195" t="str">
        <f t="shared" si="601"/>
        <v/>
      </c>
      <c r="AF1336" s="195" t="str">
        <f t="shared" si="602"/>
        <v/>
      </c>
      <c r="AG1336" s="195" t="str">
        <f t="shared" si="603"/>
        <v/>
      </c>
      <c r="AH1336" s="195" t="str">
        <f t="shared" si="604"/>
        <v/>
      </c>
      <c r="AI1336" s="195" t="str">
        <f t="shared" si="605"/>
        <v/>
      </c>
      <c r="AJ1336" s="195" t="str">
        <f t="shared" si="606"/>
        <v/>
      </c>
    </row>
    <row r="1337" spans="1:36" s="110" customFormat="1" ht="20.25" thickBot="1" x14ac:dyDescent="0.55000000000000004">
      <c r="A1337" s="228">
        <v>1335</v>
      </c>
      <c r="B1337" s="221"/>
      <c r="C1337" s="104">
        <v>8</v>
      </c>
      <c r="D1337" s="105" t="s">
        <v>1176</v>
      </c>
      <c r="E1337" s="106"/>
      <c r="F1337" s="107"/>
      <c r="G1337" s="108" t="str">
        <f t="shared" ca="1" si="581"/>
        <v/>
      </c>
      <c r="H1337" s="107"/>
      <c r="I1337" s="107"/>
      <c r="J1337" s="109"/>
      <c r="K1337" s="132"/>
      <c r="L1337" s="106"/>
      <c r="M1337" s="197" t="str">
        <f t="shared" si="583"/>
        <v/>
      </c>
      <c r="N1337" s="197" t="str">
        <f t="shared" si="584"/>
        <v/>
      </c>
      <c r="O1337" s="197" t="str">
        <f t="shared" si="585"/>
        <v/>
      </c>
      <c r="P1337" s="197" t="str">
        <f t="shared" si="586"/>
        <v/>
      </c>
      <c r="Q1337" s="197" t="str">
        <f t="shared" si="587"/>
        <v/>
      </c>
      <c r="R1337" s="197" t="str">
        <f t="shared" si="588"/>
        <v/>
      </c>
      <c r="S1337" s="197" t="str">
        <f t="shared" si="589"/>
        <v/>
      </c>
      <c r="T1337" s="197" t="str">
        <f t="shared" si="590"/>
        <v/>
      </c>
      <c r="U1337" s="197" t="str">
        <f t="shared" si="591"/>
        <v/>
      </c>
      <c r="V1337" s="197" t="str">
        <f t="shared" si="592"/>
        <v/>
      </c>
      <c r="W1337" s="197" t="str">
        <f t="shared" si="593"/>
        <v/>
      </c>
      <c r="X1337" s="197" t="str">
        <f t="shared" si="594"/>
        <v/>
      </c>
      <c r="Y1337" s="197" t="str">
        <f t="shared" si="595"/>
        <v/>
      </c>
      <c r="Z1337" s="197" t="str">
        <f t="shared" si="596"/>
        <v/>
      </c>
      <c r="AA1337" s="197" t="str">
        <f t="shared" si="597"/>
        <v/>
      </c>
      <c r="AB1337" s="197" t="str">
        <f t="shared" si="598"/>
        <v/>
      </c>
      <c r="AC1337" s="197" t="str">
        <f t="shared" si="599"/>
        <v/>
      </c>
      <c r="AD1337" s="197" t="str">
        <f t="shared" si="600"/>
        <v/>
      </c>
      <c r="AE1337" s="197" t="str">
        <f t="shared" si="601"/>
        <v/>
      </c>
      <c r="AF1337" s="197" t="str">
        <f t="shared" si="602"/>
        <v/>
      </c>
      <c r="AG1337" s="197" t="str">
        <f t="shared" si="603"/>
        <v/>
      </c>
      <c r="AH1337" s="197" t="str">
        <f t="shared" si="604"/>
        <v/>
      </c>
      <c r="AI1337" s="197" t="str">
        <f t="shared" si="605"/>
        <v/>
      </c>
      <c r="AJ1337" s="197" t="str">
        <f t="shared" si="606"/>
        <v/>
      </c>
    </row>
    <row r="1338" spans="1:36" x14ac:dyDescent="0.5">
      <c r="A1338" s="226">
        <v>1336</v>
      </c>
      <c r="C1338" s="85" t="s">
        <v>2961</v>
      </c>
      <c r="D1338" s="86" t="s">
        <v>1180</v>
      </c>
      <c r="E1338" s="87"/>
      <c r="F1338" s="90"/>
      <c r="G1338" s="89" t="str">
        <f t="shared" ca="1" si="581"/>
        <v/>
      </c>
      <c r="H1338" s="90"/>
      <c r="I1338" s="90"/>
      <c r="J1338" s="91"/>
      <c r="K1338" s="118"/>
      <c r="L1338" s="87"/>
      <c r="M1338" s="193" t="str">
        <f t="shared" si="583"/>
        <v/>
      </c>
      <c r="N1338" s="193" t="str">
        <f t="shared" si="584"/>
        <v/>
      </c>
      <c r="O1338" s="193" t="str">
        <f t="shared" si="585"/>
        <v/>
      </c>
      <c r="P1338" s="193" t="str">
        <f t="shared" si="586"/>
        <v/>
      </c>
      <c r="Q1338" s="193" t="str">
        <f t="shared" si="587"/>
        <v/>
      </c>
      <c r="R1338" s="193" t="str">
        <f t="shared" si="588"/>
        <v/>
      </c>
      <c r="S1338" s="193" t="str">
        <f t="shared" si="589"/>
        <v/>
      </c>
      <c r="T1338" s="193" t="str">
        <f t="shared" si="590"/>
        <v/>
      </c>
      <c r="U1338" s="193" t="str">
        <f t="shared" si="591"/>
        <v/>
      </c>
      <c r="V1338" s="193" t="str">
        <f t="shared" si="592"/>
        <v/>
      </c>
      <c r="W1338" s="193" t="str">
        <f t="shared" si="593"/>
        <v/>
      </c>
      <c r="X1338" s="193" t="str">
        <f t="shared" si="594"/>
        <v/>
      </c>
      <c r="Y1338" s="193" t="str">
        <f t="shared" si="595"/>
        <v/>
      </c>
      <c r="Z1338" s="193" t="str">
        <f t="shared" si="596"/>
        <v/>
      </c>
      <c r="AA1338" s="193" t="str">
        <f t="shared" si="597"/>
        <v/>
      </c>
      <c r="AB1338" s="193" t="str">
        <f t="shared" si="598"/>
        <v/>
      </c>
      <c r="AC1338" s="193" t="str">
        <f t="shared" si="599"/>
        <v/>
      </c>
      <c r="AD1338" s="193" t="str">
        <f t="shared" si="600"/>
        <v/>
      </c>
      <c r="AE1338" s="193" t="str">
        <f t="shared" si="601"/>
        <v/>
      </c>
      <c r="AF1338" s="193" t="str">
        <f t="shared" si="602"/>
        <v/>
      </c>
      <c r="AG1338" s="193" t="str">
        <f t="shared" si="603"/>
        <v/>
      </c>
      <c r="AH1338" s="193" t="str">
        <f t="shared" si="604"/>
        <v/>
      </c>
      <c r="AI1338" s="193" t="str">
        <f t="shared" si="605"/>
        <v/>
      </c>
      <c r="AJ1338" s="193" t="str">
        <f t="shared" si="606"/>
        <v/>
      </c>
    </row>
    <row r="1339" spans="1:36" x14ac:dyDescent="0.5">
      <c r="A1339" s="226">
        <v>1337</v>
      </c>
      <c r="C1339" s="15" t="s">
        <v>2962</v>
      </c>
      <c r="D1339" s="16" t="s">
        <v>1181</v>
      </c>
      <c r="E1339" s="26"/>
      <c r="F1339" s="28"/>
      <c r="G1339" s="17" t="str">
        <f t="shared" ca="1" si="581"/>
        <v/>
      </c>
      <c r="H1339" s="28"/>
      <c r="I1339" s="28"/>
      <c r="J1339" s="30"/>
      <c r="K1339" s="189">
        <f t="shared" ref="K1339:K1362" si="610">$K$1338</f>
        <v>0</v>
      </c>
      <c r="L1339" s="26"/>
      <c r="M1339" s="194" t="str">
        <f t="shared" si="583"/>
        <v/>
      </c>
      <c r="N1339" s="194" t="str">
        <f t="shared" si="584"/>
        <v/>
      </c>
      <c r="O1339" s="194" t="str">
        <f t="shared" si="585"/>
        <v/>
      </c>
      <c r="P1339" s="194" t="str">
        <f t="shared" si="586"/>
        <v/>
      </c>
      <c r="Q1339" s="194" t="str">
        <f t="shared" si="587"/>
        <v/>
      </c>
      <c r="R1339" s="194" t="str">
        <f t="shared" si="588"/>
        <v/>
      </c>
      <c r="S1339" s="194" t="str">
        <f t="shared" si="589"/>
        <v/>
      </c>
      <c r="T1339" s="194" t="str">
        <f t="shared" si="590"/>
        <v/>
      </c>
      <c r="U1339" s="194" t="str">
        <f t="shared" si="591"/>
        <v/>
      </c>
      <c r="V1339" s="194" t="str">
        <f t="shared" si="592"/>
        <v/>
      </c>
      <c r="W1339" s="194" t="str">
        <f t="shared" si="593"/>
        <v/>
      </c>
      <c r="X1339" s="194" t="str">
        <f t="shared" si="594"/>
        <v/>
      </c>
      <c r="Y1339" s="194" t="str">
        <f t="shared" si="595"/>
        <v/>
      </c>
      <c r="Z1339" s="194" t="str">
        <f t="shared" si="596"/>
        <v/>
      </c>
      <c r="AA1339" s="194" t="str">
        <f t="shared" si="597"/>
        <v/>
      </c>
      <c r="AB1339" s="194" t="str">
        <f t="shared" si="598"/>
        <v/>
      </c>
      <c r="AC1339" s="194" t="str">
        <f t="shared" si="599"/>
        <v/>
      </c>
      <c r="AD1339" s="194" t="str">
        <f t="shared" si="600"/>
        <v/>
      </c>
      <c r="AE1339" s="194" t="str">
        <f t="shared" si="601"/>
        <v/>
      </c>
      <c r="AF1339" s="194" t="str">
        <f t="shared" si="602"/>
        <v/>
      </c>
      <c r="AG1339" s="194" t="str">
        <f t="shared" si="603"/>
        <v/>
      </c>
      <c r="AH1339" s="194" t="str">
        <f t="shared" si="604"/>
        <v/>
      </c>
      <c r="AI1339" s="194" t="str">
        <f t="shared" si="605"/>
        <v/>
      </c>
      <c r="AJ1339" s="194" t="str">
        <f t="shared" si="606"/>
        <v/>
      </c>
    </row>
    <row r="1340" spans="1:36" x14ac:dyDescent="0.5">
      <c r="A1340" s="226">
        <v>1338</v>
      </c>
      <c r="C1340" s="15" t="s">
        <v>2960</v>
      </c>
      <c r="D1340" s="16" t="s">
        <v>1179</v>
      </c>
      <c r="E1340" s="26"/>
      <c r="F1340" s="28"/>
      <c r="G1340" s="17" t="str">
        <f t="shared" ca="1" si="581"/>
        <v/>
      </c>
      <c r="H1340" s="28"/>
      <c r="I1340" s="28"/>
      <c r="J1340" s="30"/>
      <c r="K1340" s="189">
        <f t="shared" si="610"/>
        <v>0</v>
      </c>
      <c r="L1340" s="26"/>
      <c r="M1340" s="194" t="str">
        <f t="shared" si="583"/>
        <v/>
      </c>
      <c r="N1340" s="194" t="str">
        <f t="shared" si="584"/>
        <v/>
      </c>
      <c r="O1340" s="194" t="str">
        <f t="shared" si="585"/>
        <v/>
      </c>
      <c r="P1340" s="194" t="str">
        <f t="shared" si="586"/>
        <v/>
      </c>
      <c r="Q1340" s="194" t="str">
        <f t="shared" si="587"/>
        <v/>
      </c>
      <c r="R1340" s="194" t="str">
        <f t="shared" si="588"/>
        <v/>
      </c>
      <c r="S1340" s="194" t="str">
        <f t="shared" si="589"/>
        <v/>
      </c>
      <c r="T1340" s="194" t="str">
        <f t="shared" si="590"/>
        <v/>
      </c>
      <c r="U1340" s="194" t="str">
        <f t="shared" si="591"/>
        <v/>
      </c>
      <c r="V1340" s="194" t="str">
        <f t="shared" si="592"/>
        <v/>
      </c>
      <c r="W1340" s="194" t="str">
        <f t="shared" si="593"/>
        <v/>
      </c>
      <c r="X1340" s="194" t="str">
        <f t="shared" si="594"/>
        <v/>
      </c>
      <c r="Y1340" s="194" t="str">
        <f t="shared" si="595"/>
        <v/>
      </c>
      <c r="Z1340" s="194" t="str">
        <f t="shared" si="596"/>
        <v/>
      </c>
      <c r="AA1340" s="194" t="str">
        <f t="shared" si="597"/>
        <v/>
      </c>
      <c r="AB1340" s="194" t="str">
        <f t="shared" si="598"/>
        <v/>
      </c>
      <c r="AC1340" s="194" t="str">
        <f t="shared" si="599"/>
        <v/>
      </c>
      <c r="AD1340" s="194" t="str">
        <f t="shared" si="600"/>
        <v/>
      </c>
      <c r="AE1340" s="194" t="str">
        <f t="shared" si="601"/>
        <v/>
      </c>
      <c r="AF1340" s="194" t="str">
        <f t="shared" si="602"/>
        <v/>
      </c>
      <c r="AG1340" s="194" t="str">
        <f t="shared" si="603"/>
        <v/>
      </c>
      <c r="AH1340" s="194" t="str">
        <f t="shared" si="604"/>
        <v/>
      </c>
      <c r="AI1340" s="194" t="str">
        <f t="shared" si="605"/>
        <v/>
      </c>
      <c r="AJ1340" s="194" t="str">
        <f t="shared" si="606"/>
        <v/>
      </c>
    </row>
    <row r="1341" spans="1:36" x14ac:dyDescent="0.5">
      <c r="A1341" s="226">
        <v>1339</v>
      </c>
      <c r="C1341" s="15" t="s">
        <v>2963</v>
      </c>
      <c r="D1341" s="16" t="s">
        <v>1182</v>
      </c>
      <c r="E1341" s="26"/>
      <c r="F1341" s="28"/>
      <c r="G1341" s="17" t="str">
        <f t="shared" ca="1" si="581"/>
        <v/>
      </c>
      <c r="H1341" s="28"/>
      <c r="I1341" s="28"/>
      <c r="J1341" s="30"/>
      <c r="K1341" s="189">
        <f t="shared" si="610"/>
        <v>0</v>
      </c>
      <c r="L1341" s="26"/>
      <c r="M1341" s="194" t="str">
        <f t="shared" si="583"/>
        <v/>
      </c>
      <c r="N1341" s="194" t="str">
        <f t="shared" si="584"/>
        <v/>
      </c>
      <c r="O1341" s="194" t="str">
        <f t="shared" si="585"/>
        <v/>
      </c>
      <c r="P1341" s="194" t="str">
        <f t="shared" si="586"/>
        <v/>
      </c>
      <c r="Q1341" s="194" t="str">
        <f t="shared" si="587"/>
        <v/>
      </c>
      <c r="R1341" s="194" t="str">
        <f t="shared" si="588"/>
        <v/>
      </c>
      <c r="S1341" s="194" t="str">
        <f t="shared" si="589"/>
        <v/>
      </c>
      <c r="T1341" s="194" t="str">
        <f t="shared" si="590"/>
        <v/>
      </c>
      <c r="U1341" s="194" t="str">
        <f t="shared" si="591"/>
        <v/>
      </c>
      <c r="V1341" s="194" t="str">
        <f t="shared" si="592"/>
        <v/>
      </c>
      <c r="W1341" s="194" t="str">
        <f t="shared" si="593"/>
        <v/>
      </c>
      <c r="X1341" s="194" t="str">
        <f t="shared" si="594"/>
        <v/>
      </c>
      <c r="Y1341" s="194" t="str">
        <f t="shared" si="595"/>
        <v/>
      </c>
      <c r="Z1341" s="194" t="str">
        <f t="shared" si="596"/>
        <v/>
      </c>
      <c r="AA1341" s="194" t="str">
        <f t="shared" si="597"/>
        <v/>
      </c>
      <c r="AB1341" s="194" t="str">
        <f t="shared" si="598"/>
        <v/>
      </c>
      <c r="AC1341" s="194" t="str">
        <f t="shared" si="599"/>
        <v/>
      </c>
      <c r="AD1341" s="194" t="str">
        <f t="shared" si="600"/>
        <v/>
      </c>
      <c r="AE1341" s="194" t="str">
        <f t="shared" si="601"/>
        <v/>
      </c>
      <c r="AF1341" s="194" t="str">
        <f t="shared" si="602"/>
        <v/>
      </c>
      <c r="AG1341" s="194" t="str">
        <f t="shared" si="603"/>
        <v/>
      </c>
      <c r="AH1341" s="194" t="str">
        <f t="shared" si="604"/>
        <v/>
      </c>
      <c r="AI1341" s="194" t="str">
        <f t="shared" si="605"/>
        <v/>
      </c>
      <c r="AJ1341" s="194" t="str">
        <f t="shared" si="606"/>
        <v/>
      </c>
    </row>
    <row r="1342" spans="1:36" x14ac:dyDescent="0.5">
      <c r="A1342" s="226">
        <v>1340</v>
      </c>
      <c r="C1342" s="15" t="s">
        <v>2964</v>
      </c>
      <c r="D1342" s="16" t="s">
        <v>1183</v>
      </c>
      <c r="E1342" s="26"/>
      <c r="F1342" s="28"/>
      <c r="G1342" s="17" t="str">
        <f t="shared" ca="1" si="581"/>
        <v/>
      </c>
      <c r="H1342" s="28"/>
      <c r="I1342" s="28"/>
      <c r="J1342" s="30"/>
      <c r="K1342" s="189">
        <f t="shared" si="610"/>
        <v>0</v>
      </c>
      <c r="L1342" s="26"/>
      <c r="M1342" s="194" t="str">
        <f t="shared" si="583"/>
        <v/>
      </c>
      <c r="N1342" s="194" t="str">
        <f t="shared" si="584"/>
        <v/>
      </c>
      <c r="O1342" s="194" t="str">
        <f t="shared" si="585"/>
        <v/>
      </c>
      <c r="P1342" s="194" t="str">
        <f t="shared" si="586"/>
        <v/>
      </c>
      <c r="Q1342" s="194" t="str">
        <f t="shared" si="587"/>
        <v/>
      </c>
      <c r="R1342" s="194" t="str">
        <f t="shared" si="588"/>
        <v/>
      </c>
      <c r="S1342" s="194" t="str">
        <f t="shared" si="589"/>
        <v/>
      </c>
      <c r="T1342" s="194" t="str">
        <f t="shared" si="590"/>
        <v/>
      </c>
      <c r="U1342" s="194" t="str">
        <f t="shared" si="591"/>
        <v/>
      </c>
      <c r="V1342" s="194" t="str">
        <f t="shared" si="592"/>
        <v/>
      </c>
      <c r="W1342" s="194" t="str">
        <f t="shared" si="593"/>
        <v/>
      </c>
      <c r="X1342" s="194" t="str">
        <f t="shared" si="594"/>
        <v/>
      </c>
      <c r="Y1342" s="194" t="str">
        <f t="shared" si="595"/>
        <v/>
      </c>
      <c r="Z1342" s="194" t="str">
        <f t="shared" si="596"/>
        <v/>
      </c>
      <c r="AA1342" s="194" t="str">
        <f t="shared" si="597"/>
        <v/>
      </c>
      <c r="AB1342" s="194" t="str">
        <f t="shared" si="598"/>
        <v/>
      </c>
      <c r="AC1342" s="194" t="str">
        <f t="shared" si="599"/>
        <v/>
      </c>
      <c r="AD1342" s="194" t="str">
        <f t="shared" si="600"/>
        <v/>
      </c>
      <c r="AE1342" s="194" t="str">
        <f t="shared" si="601"/>
        <v/>
      </c>
      <c r="AF1342" s="194" t="str">
        <f t="shared" si="602"/>
        <v/>
      </c>
      <c r="AG1342" s="194" t="str">
        <f t="shared" si="603"/>
        <v/>
      </c>
      <c r="AH1342" s="194" t="str">
        <f t="shared" si="604"/>
        <v/>
      </c>
      <c r="AI1342" s="194" t="str">
        <f t="shared" si="605"/>
        <v/>
      </c>
      <c r="AJ1342" s="194" t="str">
        <f t="shared" si="606"/>
        <v/>
      </c>
    </row>
    <row r="1343" spans="1:36" x14ac:dyDescent="0.5">
      <c r="A1343" s="226">
        <v>1341</v>
      </c>
      <c r="C1343" s="15" t="s">
        <v>2965</v>
      </c>
      <c r="D1343" s="16" t="s">
        <v>2966</v>
      </c>
      <c r="E1343" s="26"/>
      <c r="F1343" s="28"/>
      <c r="G1343" s="17" t="str">
        <f t="shared" ca="1" si="581"/>
        <v/>
      </c>
      <c r="H1343" s="28"/>
      <c r="I1343" s="28"/>
      <c r="J1343" s="30"/>
      <c r="K1343" s="189">
        <f t="shared" si="610"/>
        <v>0</v>
      </c>
      <c r="L1343" s="26"/>
      <c r="M1343" s="194" t="str">
        <f t="shared" si="583"/>
        <v/>
      </c>
      <c r="N1343" s="194" t="str">
        <f t="shared" si="584"/>
        <v/>
      </c>
      <c r="O1343" s="194" t="str">
        <f t="shared" si="585"/>
        <v/>
      </c>
      <c r="P1343" s="194" t="str">
        <f t="shared" si="586"/>
        <v/>
      </c>
      <c r="Q1343" s="194" t="str">
        <f t="shared" si="587"/>
        <v/>
      </c>
      <c r="R1343" s="194" t="str">
        <f t="shared" si="588"/>
        <v/>
      </c>
      <c r="S1343" s="194" t="str">
        <f t="shared" si="589"/>
        <v/>
      </c>
      <c r="T1343" s="194" t="str">
        <f t="shared" si="590"/>
        <v/>
      </c>
      <c r="U1343" s="194" t="str">
        <f t="shared" si="591"/>
        <v/>
      </c>
      <c r="V1343" s="194" t="str">
        <f t="shared" si="592"/>
        <v/>
      </c>
      <c r="W1343" s="194" t="str">
        <f t="shared" si="593"/>
        <v/>
      </c>
      <c r="X1343" s="194" t="str">
        <f t="shared" si="594"/>
        <v/>
      </c>
      <c r="Y1343" s="194" t="str">
        <f t="shared" si="595"/>
        <v/>
      </c>
      <c r="Z1343" s="194" t="str">
        <f t="shared" si="596"/>
        <v/>
      </c>
      <c r="AA1343" s="194" t="str">
        <f t="shared" si="597"/>
        <v/>
      </c>
      <c r="AB1343" s="194" t="str">
        <f t="shared" si="598"/>
        <v/>
      </c>
      <c r="AC1343" s="194" t="str">
        <f t="shared" si="599"/>
        <v/>
      </c>
      <c r="AD1343" s="194" t="str">
        <f t="shared" si="600"/>
        <v/>
      </c>
      <c r="AE1343" s="194" t="str">
        <f t="shared" si="601"/>
        <v/>
      </c>
      <c r="AF1343" s="194" t="str">
        <f t="shared" si="602"/>
        <v/>
      </c>
      <c r="AG1343" s="194" t="str">
        <f t="shared" si="603"/>
        <v/>
      </c>
      <c r="AH1343" s="194" t="str">
        <f t="shared" si="604"/>
        <v/>
      </c>
      <c r="AI1343" s="194" t="str">
        <f t="shared" si="605"/>
        <v/>
      </c>
      <c r="AJ1343" s="194" t="str">
        <f t="shared" si="606"/>
        <v/>
      </c>
    </row>
    <row r="1344" spans="1:36" x14ac:dyDescent="0.5">
      <c r="A1344" s="226">
        <v>1342</v>
      </c>
      <c r="C1344" s="15" t="s">
        <v>2967</v>
      </c>
      <c r="D1344" s="16" t="s">
        <v>1184</v>
      </c>
      <c r="E1344" s="26"/>
      <c r="F1344" s="28"/>
      <c r="G1344" s="17" t="str">
        <f t="shared" ca="1" si="581"/>
        <v/>
      </c>
      <c r="H1344" s="28"/>
      <c r="I1344" s="28"/>
      <c r="J1344" s="30"/>
      <c r="K1344" s="189">
        <f t="shared" si="610"/>
        <v>0</v>
      </c>
      <c r="L1344" s="26"/>
      <c r="M1344" s="194" t="str">
        <f t="shared" si="583"/>
        <v/>
      </c>
      <c r="N1344" s="194" t="str">
        <f t="shared" si="584"/>
        <v/>
      </c>
      <c r="O1344" s="194" t="str">
        <f t="shared" si="585"/>
        <v/>
      </c>
      <c r="P1344" s="194" t="str">
        <f t="shared" si="586"/>
        <v/>
      </c>
      <c r="Q1344" s="194" t="str">
        <f t="shared" si="587"/>
        <v/>
      </c>
      <c r="R1344" s="194" t="str">
        <f t="shared" si="588"/>
        <v/>
      </c>
      <c r="S1344" s="194" t="str">
        <f t="shared" si="589"/>
        <v/>
      </c>
      <c r="T1344" s="194" t="str">
        <f t="shared" si="590"/>
        <v/>
      </c>
      <c r="U1344" s="194" t="str">
        <f t="shared" si="591"/>
        <v/>
      </c>
      <c r="V1344" s="194" t="str">
        <f t="shared" si="592"/>
        <v/>
      </c>
      <c r="W1344" s="194" t="str">
        <f t="shared" si="593"/>
        <v/>
      </c>
      <c r="X1344" s="194" t="str">
        <f t="shared" si="594"/>
        <v/>
      </c>
      <c r="Y1344" s="194" t="str">
        <f t="shared" si="595"/>
        <v/>
      </c>
      <c r="Z1344" s="194" t="str">
        <f t="shared" si="596"/>
        <v/>
      </c>
      <c r="AA1344" s="194" t="str">
        <f t="shared" si="597"/>
        <v/>
      </c>
      <c r="AB1344" s="194" t="str">
        <f t="shared" si="598"/>
        <v/>
      </c>
      <c r="AC1344" s="194" t="str">
        <f t="shared" si="599"/>
        <v/>
      </c>
      <c r="AD1344" s="194" t="str">
        <f t="shared" si="600"/>
        <v/>
      </c>
      <c r="AE1344" s="194" t="str">
        <f t="shared" si="601"/>
        <v/>
      </c>
      <c r="AF1344" s="194" t="str">
        <f t="shared" si="602"/>
        <v/>
      </c>
      <c r="AG1344" s="194" t="str">
        <f t="shared" si="603"/>
        <v/>
      </c>
      <c r="AH1344" s="194" t="str">
        <f t="shared" si="604"/>
        <v/>
      </c>
      <c r="AI1344" s="194" t="str">
        <f t="shared" si="605"/>
        <v/>
      </c>
      <c r="AJ1344" s="194" t="str">
        <f t="shared" si="606"/>
        <v/>
      </c>
    </row>
    <row r="1345" spans="1:36" x14ac:dyDescent="0.5">
      <c r="A1345" s="226">
        <v>1343</v>
      </c>
      <c r="C1345" s="15" t="s">
        <v>2968</v>
      </c>
      <c r="D1345" s="16" t="s">
        <v>2969</v>
      </c>
      <c r="E1345" s="26"/>
      <c r="F1345" s="28"/>
      <c r="G1345" s="17" t="str">
        <f t="shared" ca="1" si="581"/>
        <v/>
      </c>
      <c r="H1345" s="28"/>
      <c r="I1345" s="28"/>
      <c r="J1345" s="30"/>
      <c r="K1345" s="189">
        <f t="shared" si="610"/>
        <v>0</v>
      </c>
      <c r="L1345" s="26"/>
      <c r="M1345" s="194" t="str">
        <f t="shared" si="583"/>
        <v/>
      </c>
      <c r="N1345" s="194" t="str">
        <f t="shared" si="584"/>
        <v/>
      </c>
      <c r="O1345" s="194" t="str">
        <f t="shared" si="585"/>
        <v/>
      </c>
      <c r="P1345" s="194" t="str">
        <f t="shared" si="586"/>
        <v/>
      </c>
      <c r="Q1345" s="194" t="str">
        <f t="shared" si="587"/>
        <v/>
      </c>
      <c r="R1345" s="194" t="str">
        <f t="shared" si="588"/>
        <v/>
      </c>
      <c r="S1345" s="194" t="str">
        <f t="shared" si="589"/>
        <v/>
      </c>
      <c r="T1345" s="194" t="str">
        <f t="shared" si="590"/>
        <v/>
      </c>
      <c r="U1345" s="194" t="str">
        <f t="shared" si="591"/>
        <v/>
      </c>
      <c r="V1345" s="194" t="str">
        <f t="shared" si="592"/>
        <v/>
      </c>
      <c r="W1345" s="194" t="str">
        <f t="shared" si="593"/>
        <v/>
      </c>
      <c r="X1345" s="194" t="str">
        <f t="shared" si="594"/>
        <v/>
      </c>
      <c r="Y1345" s="194" t="str">
        <f t="shared" si="595"/>
        <v/>
      </c>
      <c r="Z1345" s="194" t="str">
        <f t="shared" si="596"/>
        <v/>
      </c>
      <c r="AA1345" s="194" t="str">
        <f t="shared" si="597"/>
        <v/>
      </c>
      <c r="AB1345" s="194" t="str">
        <f t="shared" si="598"/>
        <v/>
      </c>
      <c r="AC1345" s="194" t="str">
        <f t="shared" si="599"/>
        <v/>
      </c>
      <c r="AD1345" s="194" t="str">
        <f t="shared" si="600"/>
        <v/>
      </c>
      <c r="AE1345" s="194" t="str">
        <f t="shared" si="601"/>
        <v/>
      </c>
      <c r="AF1345" s="194" t="str">
        <f t="shared" si="602"/>
        <v/>
      </c>
      <c r="AG1345" s="194" t="str">
        <f t="shared" si="603"/>
        <v/>
      </c>
      <c r="AH1345" s="194" t="str">
        <f t="shared" si="604"/>
        <v/>
      </c>
      <c r="AI1345" s="194" t="str">
        <f t="shared" si="605"/>
        <v/>
      </c>
      <c r="AJ1345" s="194" t="str">
        <f t="shared" si="606"/>
        <v/>
      </c>
    </row>
    <row r="1346" spans="1:36" x14ac:dyDescent="0.5">
      <c r="A1346" s="226">
        <v>1344</v>
      </c>
      <c r="C1346" s="15" t="s">
        <v>2970</v>
      </c>
      <c r="D1346" s="16" t="s">
        <v>1185</v>
      </c>
      <c r="E1346" s="26"/>
      <c r="F1346" s="28"/>
      <c r="G1346" s="17" t="str">
        <f t="shared" ref="G1346:G1409" ca="1" si="611">IF(ISBLANK(F1346) = TRUE,"",INDIRECT(CONCATENATE("Day_",F1346)))</f>
        <v/>
      </c>
      <c r="H1346" s="28"/>
      <c r="I1346" s="28"/>
      <c r="J1346" s="30"/>
      <c r="K1346" s="189">
        <f t="shared" si="610"/>
        <v>0</v>
      </c>
      <c r="L1346" s="26"/>
      <c r="M1346" s="194" t="str">
        <f t="shared" si="583"/>
        <v/>
      </c>
      <c r="N1346" s="194" t="str">
        <f t="shared" si="584"/>
        <v/>
      </c>
      <c r="O1346" s="194" t="str">
        <f t="shared" si="585"/>
        <v/>
      </c>
      <c r="P1346" s="194" t="str">
        <f t="shared" si="586"/>
        <v/>
      </c>
      <c r="Q1346" s="194" t="str">
        <f t="shared" si="587"/>
        <v/>
      </c>
      <c r="R1346" s="194" t="str">
        <f t="shared" si="588"/>
        <v/>
      </c>
      <c r="S1346" s="194" t="str">
        <f t="shared" si="589"/>
        <v/>
      </c>
      <c r="T1346" s="194" t="str">
        <f t="shared" si="590"/>
        <v/>
      </c>
      <c r="U1346" s="194" t="str">
        <f t="shared" si="591"/>
        <v/>
      </c>
      <c r="V1346" s="194" t="str">
        <f t="shared" si="592"/>
        <v/>
      </c>
      <c r="W1346" s="194" t="str">
        <f t="shared" si="593"/>
        <v/>
      </c>
      <c r="X1346" s="194" t="str">
        <f t="shared" si="594"/>
        <v/>
      </c>
      <c r="Y1346" s="194" t="str">
        <f t="shared" si="595"/>
        <v/>
      </c>
      <c r="Z1346" s="194" t="str">
        <f t="shared" si="596"/>
        <v/>
      </c>
      <c r="AA1346" s="194" t="str">
        <f t="shared" si="597"/>
        <v/>
      </c>
      <c r="AB1346" s="194" t="str">
        <f t="shared" si="598"/>
        <v/>
      </c>
      <c r="AC1346" s="194" t="str">
        <f t="shared" si="599"/>
        <v/>
      </c>
      <c r="AD1346" s="194" t="str">
        <f t="shared" si="600"/>
        <v/>
      </c>
      <c r="AE1346" s="194" t="str">
        <f t="shared" si="601"/>
        <v/>
      </c>
      <c r="AF1346" s="194" t="str">
        <f t="shared" si="602"/>
        <v/>
      </c>
      <c r="AG1346" s="194" t="str">
        <f t="shared" si="603"/>
        <v/>
      </c>
      <c r="AH1346" s="194" t="str">
        <f t="shared" si="604"/>
        <v/>
      </c>
      <c r="AI1346" s="194" t="str">
        <f t="shared" si="605"/>
        <v/>
      </c>
      <c r="AJ1346" s="194" t="str">
        <f t="shared" si="606"/>
        <v/>
      </c>
    </row>
    <row r="1347" spans="1:36" x14ac:dyDescent="0.5">
      <c r="A1347" s="226">
        <v>1345</v>
      </c>
      <c r="C1347" s="15" t="s">
        <v>2959</v>
      </c>
      <c r="D1347" s="16" t="s">
        <v>1178</v>
      </c>
      <c r="E1347" s="26"/>
      <c r="F1347" s="28"/>
      <c r="G1347" s="17" t="str">
        <f t="shared" ca="1" si="611"/>
        <v/>
      </c>
      <c r="H1347" s="28"/>
      <c r="I1347" s="28"/>
      <c r="J1347" s="30"/>
      <c r="K1347" s="189">
        <f t="shared" si="610"/>
        <v>0</v>
      </c>
      <c r="L1347" s="26"/>
      <c r="M1347" s="194" t="str">
        <f t="shared" ref="M1347:M1410" si="612">IF(K1347=1, IF(H1347&gt;0, H1347, ""), "")</f>
        <v/>
      </c>
      <c r="N1347" s="194" t="str">
        <f t="shared" ref="N1347:N1410" si="613">IF(K1347=1, IF(F1347&gt;0, 1, ""), "")</f>
        <v/>
      </c>
      <c r="O1347" s="194" t="str">
        <f t="shared" ref="O1347:O1410" si="614">IF(K1347=2, IF(H1347&gt;0, H1347, ""), "")</f>
        <v/>
      </c>
      <c r="P1347" s="194" t="str">
        <f t="shared" ref="P1347:P1410" si="615">IF(K1347=2, IF(F1347&gt;0, 1, ""), "")</f>
        <v/>
      </c>
      <c r="Q1347" s="194" t="str">
        <f t="shared" ref="Q1347:Q1410" si="616">IF(K1347=3, IF(H1347&gt;0, H1347, ""), "")</f>
        <v/>
      </c>
      <c r="R1347" s="194" t="str">
        <f t="shared" ref="R1347:R1410" si="617">IF(K1347=3, IF(F1347&gt;0, 1, ""), "")</f>
        <v/>
      </c>
      <c r="S1347" s="194" t="str">
        <f t="shared" ref="S1347:S1410" si="618">IF(K1347=4, IF(H1347&gt;0, H1347, ""), "")</f>
        <v/>
      </c>
      <c r="T1347" s="194" t="str">
        <f t="shared" ref="T1347:T1410" si="619">IF(K1347=4, IF(F1347&gt;0, 1, ""), "")</f>
        <v/>
      </c>
      <c r="U1347" s="194" t="str">
        <f t="shared" ref="U1347:U1410" si="620">IF(K1347=5, IF(H1347&gt;0, H1347, ""), "")</f>
        <v/>
      </c>
      <c r="V1347" s="194" t="str">
        <f t="shared" ref="V1347:V1410" si="621">IF(K1347=5, IF(F1347&gt;0, 1, ""), "")</f>
        <v/>
      </c>
      <c r="W1347" s="194" t="str">
        <f t="shared" ref="W1347:W1410" si="622">IF(K1347=6, IF(H1347&gt;0, H1347, ""), "")</f>
        <v/>
      </c>
      <c r="X1347" s="194" t="str">
        <f t="shared" ref="X1347:X1410" si="623">IF(K1347=6, IF(F1347&gt;0, 1, ""), "")</f>
        <v/>
      </c>
      <c r="Y1347" s="194" t="str">
        <f t="shared" ref="Y1347:Y1410" si="624">IF(K1347=7, IF(H1347&gt;0, H1347, ""), "")</f>
        <v/>
      </c>
      <c r="Z1347" s="194" t="str">
        <f t="shared" ref="Z1347:Z1410" si="625">IF(K1347=7, IF(F1347&gt;0, 1, ""), "")</f>
        <v/>
      </c>
      <c r="AA1347" s="194" t="str">
        <f t="shared" ref="AA1347:AA1410" si="626">IF(K1347=8, IF(H1347&gt;0, H1347, ""), "")</f>
        <v/>
      </c>
      <c r="AB1347" s="194" t="str">
        <f t="shared" ref="AB1347:AB1410" si="627">IF(K1347=8, IF(F1347&gt;0, 1, ""), "")</f>
        <v/>
      </c>
      <c r="AC1347" s="194" t="str">
        <f t="shared" ref="AC1347:AC1410" si="628">IF(K1347=9, IF(H1347&gt;0, H1347, ""), "")</f>
        <v/>
      </c>
      <c r="AD1347" s="194" t="str">
        <f t="shared" ref="AD1347:AD1410" si="629">IF(K1347=9, IF(F1347&gt;0, 1, ""), "")</f>
        <v/>
      </c>
      <c r="AE1347" s="194" t="str">
        <f t="shared" ref="AE1347:AE1410" si="630">IF(K1347=10, IF(H1347&gt;0, H1347, ""), "")</f>
        <v/>
      </c>
      <c r="AF1347" s="194" t="str">
        <f t="shared" ref="AF1347:AF1410" si="631">IF(K1347=10, IF(F1347&gt;0, 1, ""), "")</f>
        <v/>
      </c>
      <c r="AG1347" s="194" t="str">
        <f t="shared" ref="AG1347:AG1410" si="632">IF(K1347=11, IF(H1347&gt;0, H1347, ""), "")</f>
        <v/>
      </c>
      <c r="AH1347" s="194" t="str">
        <f t="shared" ref="AH1347:AH1410" si="633">IF(K1347=11, IF(F1347&gt;0, 1, ""), "")</f>
        <v/>
      </c>
      <c r="AI1347" s="194" t="str">
        <f t="shared" ref="AI1347:AI1410" si="634">IF(K1347=12, IF(H1347&gt;0, H1347, ""), "")</f>
        <v/>
      </c>
      <c r="AJ1347" s="194" t="str">
        <f t="shared" ref="AJ1347:AJ1410" si="635">IF(K1347=12, IF(F1347&gt;0, 1, ""), "")</f>
        <v/>
      </c>
    </row>
    <row r="1348" spans="1:36" x14ac:dyDescent="0.5">
      <c r="A1348" s="226">
        <v>1346</v>
      </c>
      <c r="C1348" s="15" t="s">
        <v>2972</v>
      </c>
      <c r="D1348" s="16" t="s">
        <v>1187</v>
      </c>
      <c r="E1348" s="26"/>
      <c r="F1348" s="28"/>
      <c r="G1348" s="17" t="str">
        <f t="shared" ca="1" si="611"/>
        <v/>
      </c>
      <c r="H1348" s="28"/>
      <c r="I1348" s="28"/>
      <c r="J1348" s="30"/>
      <c r="K1348" s="189">
        <f t="shared" si="610"/>
        <v>0</v>
      </c>
      <c r="L1348" s="26"/>
      <c r="M1348" s="194" t="str">
        <f t="shared" si="612"/>
        <v/>
      </c>
      <c r="N1348" s="194" t="str">
        <f t="shared" si="613"/>
        <v/>
      </c>
      <c r="O1348" s="194" t="str">
        <f t="shared" si="614"/>
        <v/>
      </c>
      <c r="P1348" s="194" t="str">
        <f t="shared" si="615"/>
        <v/>
      </c>
      <c r="Q1348" s="194" t="str">
        <f t="shared" si="616"/>
        <v/>
      </c>
      <c r="R1348" s="194" t="str">
        <f t="shared" si="617"/>
        <v/>
      </c>
      <c r="S1348" s="194" t="str">
        <f t="shared" si="618"/>
        <v/>
      </c>
      <c r="T1348" s="194" t="str">
        <f t="shared" si="619"/>
        <v/>
      </c>
      <c r="U1348" s="194" t="str">
        <f t="shared" si="620"/>
        <v/>
      </c>
      <c r="V1348" s="194" t="str">
        <f t="shared" si="621"/>
        <v/>
      </c>
      <c r="W1348" s="194" t="str">
        <f t="shared" si="622"/>
        <v/>
      </c>
      <c r="X1348" s="194" t="str">
        <f t="shared" si="623"/>
        <v/>
      </c>
      <c r="Y1348" s="194" t="str">
        <f t="shared" si="624"/>
        <v/>
      </c>
      <c r="Z1348" s="194" t="str">
        <f t="shared" si="625"/>
        <v/>
      </c>
      <c r="AA1348" s="194" t="str">
        <f t="shared" si="626"/>
        <v/>
      </c>
      <c r="AB1348" s="194" t="str">
        <f t="shared" si="627"/>
        <v/>
      </c>
      <c r="AC1348" s="194" t="str">
        <f t="shared" si="628"/>
        <v/>
      </c>
      <c r="AD1348" s="194" t="str">
        <f t="shared" si="629"/>
        <v/>
      </c>
      <c r="AE1348" s="194" t="str">
        <f t="shared" si="630"/>
        <v/>
      </c>
      <c r="AF1348" s="194" t="str">
        <f t="shared" si="631"/>
        <v/>
      </c>
      <c r="AG1348" s="194" t="str">
        <f t="shared" si="632"/>
        <v/>
      </c>
      <c r="AH1348" s="194" t="str">
        <f t="shared" si="633"/>
        <v/>
      </c>
      <c r="AI1348" s="194" t="str">
        <f t="shared" si="634"/>
        <v/>
      </c>
      <c r="AJ1348" s="194" t="str">
        <f t="shared" si="635"/>
        <v/>
      </c>
    </row>
    <row r="1349" spans="1:36" x14ac:dyDescent="0.5">
      <c r="A1349" s="226">
        <v>1347</v>
      </c>
      <c r="C1349" s="15" t="s">
        <v>2973</v>
      </c>
      <c r="D1349" s="16" t="s">
        <v>1188</v>
      </c>
      <c r="E1349" s="26"/>
      <c r="F1349" s="28"/>
      <c r="G1349" s="17" t="str">
        <f t="shared" ca="1" si="611"/>
        <v/>
      </c>
      <c r="H1349" s="28"/>
      <c r="I1349" s="28"/>
      <c r="J1349" s="30"/>
      <c r="K1349" s="189">
        <f t="shared" si="610"/>
        <v>0</v>
      </c>
      <c r="L1349" s="26"/>
      <c r="M1349" s="194" t="str">
        <f t="shared" si="612"/>
        <v/>
      </c>
      <c r="N1349" s="194" t="str">
        <f t="shared" si="613"/>
        <v/>
      </c>
      <c r="O1349" s="194" t="str">
        <f t="shared" si="614"/>
        <v/>
      </c>
      <c r="P1349" s="194" t="str">
        <f t="shared" si="615"/>
        <v/>
      </c>
      <c r="Q1349" s="194" t="str">
        <f t="shared" si="616"/>
        <v/>
      </c>
      <c r="R1349" s="194" t="str">
        <f t="shared" si="617"/>
        <v/>
      </c>
      <c r="S1349" s="194" t="str">
        <f t="shared" si="618"/>
        <v/>
      </c>
      <c r="T1349" s="194" t="str">
        <f t="shared" si="619"/>
        <v/>
      </c>
      <c r="U1349" s="194" t="str">
        <f t="shared" si="620"/>
        <v/>
      </c>
      <c r="V1349" s="194" t="str">
        <f t="shared" si="621"/>
        <v/>
      </c>
      <c r="W1349" s="194" t="str">
        <f t="shared" si="622"/>
        <v/>
      </c>
      <c r="X1349" s="194" t="str">
        <f t="shared" si="623"/>
        <v/>
      </c>
      <c r="Y1349" s="194" t="str">
        <f t="shared" si="624"/>
        <v/>
      </c>
      <c r="Z1349" s="194" t="str">
        <f t="shared" si="625"/>
        <v/>
      </c>
      <c r="AA1349" s="194" t="str">
        <f t="shared" si="626"/>
        <v/>
      </c>
      <c r="AB1349" s="194" t="str">
        <f t="shared" si="627"/>
        <v/>
      </c>
      <c r="AC1349" s="194" t="str">
        <f t="shared" si="628"/>
        <v/>
      </c>
      <c r="AD1349" s="194" t="str">
        <f t="shared" si="629"/>
        <v/>
      </c>
      <c r="AE1349" s="194" t="str">
        <f t="shared" si="630"/>
        <v/>
      </c>
      <c r="AF1349" s="194" t="str">
        <f t="shared" si="631"/>
        <v/>
      </c>
      <c r="AG1349" s="194" t="str">
        <f t="shared" si="632"/>
        <v/>
      </c>
      <c r="AH1349" s="194" t="str">
        <f t="shared" si="633"/>
        <v/>
      </c>
      <c r="AI1349" s="194" t="str">
        <f t="shared" si="634"/>
        <v/>
      </c>
      <c r="AJ1349" s="194" t="str">
        <f t="shared" si="635"/>
        <v/>
      </c>
    </row>
    <row r="1350" spans="1:36" x14ac:dyDescent="0.5">
      <c r="A1350" s="226">
        <v>1348</v>
      </c>
      <c r="C1350" s="15" t="s">
        <v>2974</v>
      </c>
      <c r="D1350" s="16" t="s">
        <v>1189</v>
      </c>
      <c r="E1350" s="26"/>
      <c r="F1350" s="28"/>
      <c r="G1350" s="17" t="str">
        <f t="shared" ca="1" si="611"/>
        <v/>
      </c>
      <c r="H1350" s="28"/>
      <c r="I1350" s="28"/>
      <c r="J1350" s="30"/>
      <c r="K1350" s="189">
        <f t="shared" si="610"/>
        <v>0</v>
      </c>
      <c r="L1350" s="26"/>
      <c r="M1350" s="194" t="str">
        <f t="shared" si="612"/>
        <v/>
      </c>
      <c r="N1350" s="194" t="str">
        <f t="shared" si="613"/>
        <v/>
      </c>
      <c r="O1350" s="194" t="str">
        <f t="shared" si="614"/>
        <v/>
      </c>
      <c r="P1350" s="194" t="str">
        <f t="shared" si="615"/>
        <v/>
      </c>
      <c r="Q1350" s="194" t="str">
        <f t="shared" si="616"/>
        <v/>
      </c>
      <c r="R1350" s="194" t="str">
        <f t="shared" si="617"/>
        <v/>
      </c>
      <c r="S1350" s="194" t="str">
        <f t="shared" si="618"/>
        <v/>
      </c>
      <c r="T1350" s="194" t="str">
        <f t="shared" si="619"/>
        <v/>
      </c>
      <c r="U1350" s="194" t="str">
        <f t="shared" si="620"/>
        <v/>
      </c>
      <c r="V1350" s="194" t="str">
        <f t="shared" si="621"/>
        <v/>
      </c>
      <c r="W1350" s="194" t="str">
        <f t="shared" si="622"/>
        <v/>
      </c>
      <c r="X1350" s="194" t="str">
        <f t="shared" si="623"/>
        <v/>
      </c>
      <c r="Y1350" s="194" t="str">
        <f t="shared" si="624"/>
        <v/>
      </c>
      <c r="Z1350" s="194" t="str">
        <f t="shared" si="625"/>
        <v/>
      </c>
      <c r="AA1350" s="194" t="str">
        <f t="shared" si="626"/>
        <v/>
      </c>
      <c r="AB1350" s="194" t="str">
        <f t="shared" si="627"/>
        <v/>
      </c>
      <c r="AC1350" s="194" t="str">
        <f t="shared" si="628"/>
        <v/>
      </c>
      <c r="AD1350" s="194" t="str">
        <f t="shared" si="629"/>
        <v/>
      </c>
      <c r="AE1350" s="194" t="str">
        <f t="shared" si="630"/>
        <v/>
      </c>
      <c r="AF1350" s="194" t="str">
        <f t="shared" si="631"/>
        <v/>
      </c>
      <c r="AG1350" s="194" t="str">
        <f t="shared" si="632"/>
        <v/>
      </c>
      <c r="AH1350" s="194" t="str">
        <f t="shared" si="633"/>
        <v/>
      </c>
      <c r="AI1350" s="194" t="str">
        <f t="shared" si="634"/>
        <v/>
      </c>
      <c r="AJ1350" s="194" t="str">
        <f t="shared" si="635"/>
        <v/>
      </c>
    </row>
    <row r="1351" spans="1:36" x14ac:dyDescent="0.5">
      <c r="A1351" s="226">
        <v>1349</v>
      </c>
      <c r="C1351" s="15" t="s">
        <v>2975</v>
      </c>
      <c r="D1351" s="16" t="s">
        <v>1190</v>
      </c>
      <c r="E1351" s="26"/>
      <c r="F1351" s="28"/>
      <c r="G1351" s="17" t="str">
        <f t="shared" ca="1" si="611"/>
        <v/>
      </c>
      <c r="H1351" s="28"/>
      <c r="I1351" s="28"/>
      <c r="J1351" s="30"/>
      <c r="K1351" s="189">
        <f t="shared" si="610"/>
        <v>0</v>
      </c>
      <c r="L1351" s="26"/>
      <c r="M1351" s="194" t="str">
        <f t="shared" si="612"/>
        <v/>
      </c>
      <c r="N1351" s="194" t="str">
        <f t="shared" si="613"/>
        <v/>
      </c>
      <c r="O1351" s="194" t="str">
        <f t="shared" si="614"/>
        <v/>
      </c>
      <c r="P1351" s="194" t="str">
        <f t="shared" si="615"/>
        <v/>
      </c>
      <c r="Q1351" s="194" t="str">
        <f t="shared" si="616"/>
        <v/>
      </c>
      <c r="R1351" s="194" t="str">
        <f t="shared" si="617"/>
        <v/>
      </c>
      <c r="S1351" s="194" t="str">
        <f t="shared" si="618"/>
        <v/>
      </c>
      <c r="T1351" s="194" t="str">
        <f t="shared" si="619"/>
        <v/>
      </c>
      <c r="U1351" s="194" t="str">
        <f t="shared" si="620"/>
        <v/>
      </c>
      <c r="V1351" s="194" t="str">
        <f t="shared" si="621"/>
        <v/>
      </c>
      <c r="W1351" s="194" t="str">
        <f t="shared" si="622"/>
        <v/>
      </c>
      <c r="X1351" s="194" t="str">
        <f t="shared" si="623"/>
        <v/>
      </c>
      <c r="Y1351" s="194" t="str">
        <f t="shared" si="624"/>
        <v/>
      </c>
      <c r="Z1351" s="194" t="str">
        <f t="shared" si="625"/>
        <v/>
      </c>
      <c r="AA1351" s="194" t="str">
        <f t="shared" si="626"/>
        <v/>
      </c>
      <c r="AB1351" s="194" t="str">
        <f t="shared" si="627"/>
        <v/>
      </c>
      <c r="AC1351" s="194" t="str">
        <f t="shared" si="628"/>
        <v/>
      </c>
      <c r="AD1351" s="194" t="str">
        <f t="shared" si="629"/>
        <v/>
      </c>
      <c r="AE1351" s="194" t="str">
        <f t="shared" si="630"/>
        <v/>
      </c>
      <c r="AF1351" s="194" t="str">
        <f t="shared" si="631"/>
        <v/>
      </c>
      <c r="AG1351" s="194" t="str">
        <f t="shared" si="632"/>
        <v/>
      </c>
      <c r="AH1351" s="194" t="str">
        <f t="shared" si="633"/>
        <v/>
      </c>
      <c r="AI1351" s="194" t="str">
        <f t="shared" si="634"/>
        <v/>
      </c>
      <c r="AJ1351" s="194" t="str">
        <f t="shared" si="635"/>
        <v/>
      </c>
    </row>
    <row r="1352" spans="1:36" x14ac:dyDescent="0.5">
      <c r="A1352" s="226">
        <v>1350</v>
      </c>
      <c r="C1352" s="15" t="s">
        <v>2976</v>
      </c>
      <c r="D1352" s="16" t="s">
        <v>1191</v>
      </c>
      <c r="E1352" s="26"/>
      <c r="F1352" s="28"/>
      <c r="G1352" s="17" t="str">
        <f t="shared" ca="1" si="611"/>
        <v/>
      </c>
      <c r="H1352" s="28"/>
      <c r="I1352" s="28"/>
      <c r="J1352" s="30"/>
      <c r="K1352" s="189">
        <f t="shared" si="610"/>
        <v>0</v>
      </c>
      <c r="L1352" s="26"/>
      <c r="M1352" s="194" t="str">
        <f t="shared" si="612"/>
        <v/>
      </c>
      <c r="N1352" s="194" t="str">
        <f t="shared" si="613"/>
        <v/>
      </c>
      <c r="O1352" s="194" t="str">
        <f t="shared" si="614"/>
        <v/>
      </c>
      <c r="P1352" s="194" t="str">
        <f t="shared" si="615"/>
        <v/>
      </c>
      <c r="Q1352" s="194" t="str">
        <f t="shared" si="616"/>
        <v/>
      </c>
      <c r="R1352" s="194" t="str">
        <f t="shared" si="617"/>
        <v/>
      </c>
      <c r="S1352" s="194" t="str">
        <f t="shared" si="618"/>
        <v/>
      </c>
      <c r="T1352" s="194" t="str">
        <f t="shared" si="619"/>
        <v/>
      </c>
      <c r="U1352" s="194" t="str">
        <f t="shared" si="620"/>
        <v/>
      </c>
      <c r="V1352" s="194" t="str">
        <f t="shared" si="621"/>
        <v/>
      </c>
      <c r="W1352" s="194" t="str">
        <f t="shared" si="622"/>
        <v/>
      </c>
      <c r="X1352" s="194" t="str">
        <f t="shared" si="623"/>
        <v/>
      </c>
      <c r="Y1352" s="194" t="str">
        <f t="shared" si="624"/>
        <v/>
      </c>
      <c r="Z1352" s="194" t="str">
        <f t="shared" si="625"/>
        <v/>
      </c>
      <c r="AA1352" s="194" t="str">
        <f t="shared" si="626"/>
        <v/>
      </c>
      <c r="AB1352" s="194" t="str">
        <f t="shared" si="627"/>
        <v/>
      </c>
      <c r="AC1352" s="194" t="str">
        <f t="shared" si="628"/>
        <v/>
      </c>
      <c r="AD1352" s="194" t="str">
        <f t="shared" si="629"/>
        <v/>
      </c>
      <c r="AE1352" s="194" t="str">
        <f t="shared" si="630"/>
        <v/>
      </c>
      <c r="AF1352" s="194" t="str">
        <f t="shared" si="631"/>
        <v/>
      </c>
      <c r="AG1352" s="194" t="str">
        <f t="shared" si="632"/>
        <v/>
      </c>
      <c r="AH1352" s="194" t="str">
        <f t="shared" si="633"/>
        <v/>
      </c>
      <c r="AI1352" s="194" t="str">
        <f t="shared" si="634"/>
        <v/>
      </c>
      <c r="AJ1352" s="194" t="str">
        <f t="shared" si="635"/>
        <v/>
      </c>
    </row>
    <row r="1353" spans="1:36" x14ac:dyDescent="0.5">
      <c r="A1353" s="226">
        <v>1351</v>
      </c>
      <c r="C1353" s="15" t="s">
        <v>2971</v>
      </c>
      <c r="D1353" s="16" t="s">
        <v>1186</v>
      </c>
      <c r="E1353" s="26"/>
      <c r="F1353" s="28"/>
      <c r="G1353" s="17" t="str">
        <f t="shared" ca="1" si="611"/>
        <v/>
      </c>
      <c r="H1353" s="28"/>
      <c r="I1353" s="28"/>
      <c r="J1353" s="30"/>
      <c r="K1353" s="189">
        <f t="shared" si="610"/>
        <v>0</v>
      </c>
      <c r="L1353" s="26"/>
      <c r="M1353" s="194" t="str">
        <f t="shared" si="612"/>
        <v/>
      </c>
      <c r="N1353" s="194" t="str">
        <f t="shared" si="613"/>
        <v/>
      </c>
      <c r="O1353" s="194" t="str">
        <f t="shared" si="614"/>
        <v/>
      </c>
      <c r="P1353" s="194" t="str">
        <f t="shared" si="615"/>
        <v/>
      </c>
      <c r="Q1353" s="194" t="str">
        <f t="shared" si="616"/>
        <v/>
      </c>
      <c r="R1353" s="194" t="str">
        <f t="shared" si="617"/>
        <v/>
      </c>
      <c r="S1353" s="194" t="str">
        <f t="shared" si="618"/>
        <v/>
      </c>
      <c r="T1353" s="194" t="str">
        <f t="shared" si="619"/>
        <v/>
      </c>
      <c r="U1353" s="194" t="str">
        <f t="shared" si="620"/>
        <v/>
      </c>
      <c r="V1353" s="194" t="str">
        <f t="shared" si="621"/>
        <v/>
      </c>
      <c r="W1353" s="194" t="str">
        <f t="shared" si="622"/>
        <v/>
      </c>
      <c r="X1353" s="194" t="str">
        <f t="shared" si="623"/>
        <v/>
      </c>
      <c r="Y1353" s="194" t="str">
        <f t="shared" si="624"/>
        <v/>
      </c>
      <c r="Z1353" s="194" t="str">
        <f t="shared" si="625"/>
        <v/>
      </c>
      <c r="AA1353" s="194" t="str">
        <f t="shared" si="626"/>
        <v/>
      </c>
      <c r="AB1353" s="194" t="str">
        <f t="shared" si="627"/>
        <v/>
      </c>
      <c r="AC1353" s="194" t="str">
        <f t="shared" si="628"/>
        <v/>
      </c>
      <c r="AD1353" s="194" t="str">
        <f t="shared" si="629"/>
        <v/>
      </c>
      <c r="AE1353" s="194" t="str">
        <f t="shared" si="630"/>
        <v/>
      </c>
      <c r="AF1353" s="194" t="str">
        <f t="shared" si="631"/>
        <v/>
      </c>
      <c r="AG1353" s="194" t="str">
        <f t="shared" si="632"/>
        <v/>
      </c>
      <c r="AH1353" s="194" t="str">
        <f t="shared" si="633"/>
        <v/>
      </c>
      <c r="AI1353" s="194" t="str">
        <f t="shared" si="634"/>
        <v/>
      </c>
      <c r="AJ1353" s="194" t="str">
        <f t="shared" si="635"/>
        <v/>
      </c>
    </row>
    <row r="1354" spans="1:36" x14ac:dyDescent="0.5">
      <c r="A1354" s="226">
        <v>1352</v>
      </c>
      <c r="C1354" s="15" t="s">
        <v>2978</v>
      </c>
      <c r="D1354" s="16" t="s">
        <v>1193</v>
      </c>
      <c r="E1354" s="26"/>
      <c r="F1354" s="28"/>
      <c r="G1354" s="17" t="str">
        <f t="shared" ca="1" si="611"/>
        <v/>
      </c>
      <c r="H1354" s="28"/>
      <c r="I1354" s="28"/>
      <c r="J1354" s="30"/>
      <c r="K1354" s="189">
        <f t="shared" si="610"/>
        <v>0</v>
      </c>
      <c r="L1354" s="26"/>
      <c r="M1354" s="194" t="str">
        <f t="shared" si="612"/>
        <v/>
      </c>
      <c r="N1354" s="194" t="str">
        <f t="shared" si="613"/>
        <v/>
      </c>
      <c r="O1354" s="194" t="str">
        <f t="shared" si="614"/>
        <v/>
      </c>
      <c r="P1354" s="194" t="str">
        <f t="shared" si="615"/>
        <v/>
      </c>
      <c r="Q1354" s="194" t="str">
        <f t="shared" si="616"/>
        <v/>
      </c>
      <c r="R1354" s="194" t="str">
        <f t="shared" si="617"/>
        <v/>
      </c>
      <c r="S1354" s="194" t="str">
        <f t="shared" si="618"/>
        <v/>
      </c>
      <c r="T1354" s="194" t="str">
        <f t="shared" si="619"/>
        <v/>
      </c>
      <c r="U1354" s="194" t="str">
        <f t="shared" si="620"/>
        <v/>
      </c>
      <c r="V1354" s="194" t="str">
        <f t="shared" si="621"/>
        <v/>
      </c>
      <c r="W1354" s="194" t="str">
        <f t="shared" si="622"/>
        <v/>
      </c>
      <c r="X1354" s="194" t="str">
        <f t="shared" si="623"/>
        <v/>
      </c>
      <c r="Y1354" s="194" t="str">
        <f t="shared" si="624"/>
        <v/>
      </c>
      <c r="Z1354" s="194" t="str">
        <f t="shared" si="625"/>
        <v/>
      </c>
      <c r="AA1354" s="194" t="str">
        <f t="shared" si="626"/>
        <v/>
      </c>
      <c r="AB1354" s="194" t="str">
        <f t="shared" si="627"/>
        <v/>
      </c>
      <c r="AC1354" s="194" t="str">
        <f t="shared" si="628"/>
        <v/>
      </c>
      <c r="AD1354" s="194" t="str">
        <f t="shared" si="629"/>
        <v/>
      </c>
      <c r="AE1354" s="194" t="str">
        <f t="shared" si="630"/>
        <v/>
      </c>
      <c r="AF1354" s="194" t="str">
        <f t="shared" si="631"/>
        <v/>
      </c>
      <c r="AG1354" s="194" t="str">
        <f t="shared" si="632"/>
        <v/>
      </c>
      <c r="AH1354" s="194" t="str">
        <f t="shared" si="633"/>
        <v/>
      </c>
      <c r="AI1354" s="194" t="str">
        <f t="shared" si="634"/>
        <v/>
      </c>
      <c r="AJ1354" s="194" t="str">
        <f t="shared" si="635"/>
        <v/>
      </c>
    </row>
    <row r="1355" spans="1:36" x14ac:dyDescent="0.5">
      <c r="A1355" s="226">
        <v>1353</v>
      </c>
      <c r="C1355" s="15" t="s">
        <v>2979</v>
      </c>
      <c r="D1355" s="16" t="s">
        <v>1194</v>
      </c>
      <c r="E1355" s="26"/>
      <c r="F1355" s="28"/>
      <c r="G1355" s="17" t="str">
        <f t="shared" ca="1" si="611"/>
        <v/>
      </c>
      <c r="H1355" s="28"/>
      <c r="I1355" s="28"/>
      <c r="J1355" s="30"/>
      <c r="K1355" s="189">
        <f t="shared" si="610"/>
        <v>0</v>
      </c>
      <c r="L1355" s="26"/>
      <c r="M1355" s="194" t="str">
        <f t="shared" si="612"/>
        <v/>
      </c>
      <c r="N1355" s="194" t="str">
        <f t="shared" si="613"/>
        <v/>
      </c>
      <c r="O1355" s="194" t="str">
        <f t="shared" si="614"/>
        <v/>
      </c>
      <c r="P1355" s="194" t="str">
        <f t="shared" si="615"/>
        <v/>
      </c>
      <c r="Q1355" s="194" t="str">
        <f t="shared" si="616"/>
        <v/>
      </c>
      <c r="R1355" s="194" t="str">
        <f t="shared" si="617"/>
        <v/>
      </c>
      <c r="S1355" s="194" t="str">
        <f t="shared" si="618"/>
        <v/>
      </c>
      <c r="T1355" s="194" t="str">
        <f t="shared" si="619"/>
        <v/>
      </c>
      <c r="U1355" s="194" t="str">
        <f t="shared" si="620"/>
        <v/>
      </c>
      <c r="V1355" s="194" t="str">
        <f t="shared" si="621"/>
        <v/>
      </c>
      <c r="W1355" s="194" t="str">
        <f t="shared" si="622"/>
        <v/>
      </c>
      <c r="X1355" s="194" t="str">
        <f t="shared" si="623"/>
        <v/>
      </c>
      <c r="Y1355" s="194" t="str">
        <f t="shared" si="624"/>
        <v/>
      </c>
      <c r="Z1355" s="194" t="str">
        <f t="shared" si="625"/>
        <v/>
      </c>
      <c r="AA1355" s="194" t="str">
        <f t="shared" si="626"/>
        <v/>
      </c>
      <c r="AB1355" s="194" t="str">
        <f t="shared" si="627"/>
        <v/>
      </c>
      <c r="AC1355" s="194" t="str">
        <f t="shared" si="628"/>
        <v/>
      </c>
      <c r="AD1355" s="194" t="str">
        <f t="shared" si="629"/>
        <v/>
      </c>
      <c r="AE1355" s="194" t="str">
        <f t="shared" si="630"/>
        <v/>
      </c>
      <c r="AF1355" s="194" t="str">
        <f t="shared" si="631"/>
        <v/>
      </c>
      <c r="AG1355" s="194" t="str">
        <f t="shared" si="632"/>
        <v/>
      </c>
      <c r="AH1355" s="194" t="str">
        <f t="shared" si="633"/>
        <v/>
      </c>
      <c r="AI1355" s="194" t="str">
        <f t="shared" si="634"/>
        <v/>
      </c>
      <c r="AJ1355" s="194" t="str">
        <f t="shared" si="635"/>
        <v/>
      </c>
    </row>
    <row r="1356" spans="1:36" x14ac:dyDescent="0.5">
      <c r="A1356" s="226">
        <v>1354</v>
      </c>
      <c r="C1356" s="15" t="s">
        <v>2980</v>
      </c>
      <c r="D1356" s="16" t="s">
        <v>1195</v>
      </c>
      <c r="E1356" s="26"/>
      <c r="F1356" s="28"/>
      <c r="G1356" s="17" t="str">
        <f t="shared" ca="1" si="611"/>
        <v/>
      </c>
      <c r="H1356" s="28"/>
      <c r="I1356" s="28"/>
      <c r="J1356" s="30"/>
      <c r="K1356" s="189">
        <f t="shared" si="610"/>
        <v>0</v>
      </c>
      <c r="L1356" s="26"/>
      <c r="M1356" s="194" t="str">
        <f t="shared" si="612"/>
        <v/>
      </c>
      <c r="N1356" s="194" t="str">
        <f t="shared" si="613"/>
        <v/>
      </c>
      <c r="O1356" s="194" t="str">
        <f t="shared" si="614"/>
        <v/>
      </c>
      <c r="P1356" s="194" t="str">
        <f t="shared" si="615"/>
        <v/>
      </c>
      <c r="Q1356" s="194" t="str">
        <f t="shared" si="616"/>
        <v/>
      </c>
      <c r="R1356" s="194" t="str">
        <f t="shared" si="617"/>
        <v/>
      </c>
      <c r="S1356" s="194" t="str">
        <f t="shared" si="618"/>
        <v/>
      </c>
      <c r="T1356" s="194" t="str">
        <f t="shared" si="619"/>
        <v/>
      </c>
      <c r="U1356" s="194" t="str">
        <f t="shared" si="620"/>
        <v/>
      </c>
      <c r="V1356" s="194" t="str">
        <f t="shared" si="621"/>
        <v/>
      </c>
      <c r="W1356" s="194" t="str">
        <f t="shared" si="622"/>
        <v/>
      </c>
      <c r="X1356" s="194" t="str">
        <f t="shared" si="623"/>
        <v/>
      </c>
      <c r="Y1356" s="194" t="str">
        <f t="shared" si="624"/>
        <v/>
      </c>
      <c r="Z1356" s="194" t="str">
        <f t="shared" si="625"/>
        <v/>
      </c>
      <c r="AA1356" s="194" t="str">
        <f t="shared" si="626"/>
        <v/>
      </c>
      <c r="AB1356" s="194" t="str">
        <f t="shared" si="627"/>
        <v/>
      </c>
      <c r="AC1356" s="194" t="str">
        <f t="shared" si="628"/>
        <v/>
      </c>
      <c r="AD1356" s="194" t="str">
        <f t="shared" si="629"/>
        <v/>
      </c>
      <c r="AE1356" s="194" t="str">
        <f t="shared" si="630"/>
        <v/>
      </c>
      <c r="AF1356" s="194" t="str">
        <f t="shared" si="631"/>
        <v/>
      </c>
      <c r="AG1356" s="194" t="str">
        <f t="shared" si="632"/>
        <v/>
      </c>
      <c r="AH1356" s="194" t="str">
        <f t="shared" si="633"/>
        <v/>
      </c>
      <c r="AI1356" s="194" t="str">
        <f t="shared" si="634"/>
        <v/>
      </c>
      <c r="AJ1356" s="194" t="str">
        <f t="shared" si="635"/>
        <v/>
      </c>
    </row>
    <row r="1357" spans="1:36" x14ac:dyDescent="0.5">
      <c r="A1357" s="226">
        <v>1355</v>
      </c>
      <c r="C1357" s="15" t="s">
        <v>2977</v>
      </c>
      <c r="D1357" s="16" t="s">
        <v>1192</v>
      </c>
      <c r="E1357" s="26"/>
      <c r="F1357" s="28"/>
      <c r="G1357" s="17" t="str">
        <f t="shared" ca="1" si="611"/>
        <v/>
      </c>
      <c r="H1357" s="28"/>
      <c r="I1357" s="28"/>
      <c r="J1357" s="30"/>
      <c r="K1357" s="189">
        <f t="shared" si="610"/>
        <v>0</v>
      </c>
      <c r="L1357" s="26"/>
      <c r="M1357" s="194" t="str">
        <f t="shared" si="612"/>
        <v/>
      </c>
      <c r="N1357" s="194" t="str">
        <f t="shared" si="613"/>
        <v/>
      </c>
      <c r="O1357" s="194" t="str">
        <f t="shared" si="614"/>
        <v/>
      </c>
      <c r="P1357" s="194" t="str">
        <f t="shared" si="615"/>
        <v/>
      </c>
      <c r="Q1357" s="194" t="str">
        <f t="shared" si="616"/>
        <v/>
      </c>
      <c r="R1357" s="194" t="str">
        <f t="shared" si="617"/>
        <v/>
      </c>
      <c r="S1357" s="194" t="str">
        <f t="shared" si="618"/>
        <v/>
      </c>
      <c r="T1357" s="194" t="str">
        <f t="shared" si="619"/>
        <v/>
      </c>
      <c r="U1357" s="194" t="str">
        <f t="shared" si="620"/>
        <v/>
      </c>
      <c r="V1357" s="194" t="str">
        <f t="shared" si="621"/>
        <v/>
      </c>
      <c r="W1357" s="194" t="str">
        <f t="shared" si="622"/>
        <v/>
      </c>
      <c r="X1357" s="194" t="str">
        <f t="shared" si="623"/>
        <v/>
      </c>
      <c r="Y1357" s="194" t="str">
        <f t="shared" si="624"/>
        <v/>
      </c>
      <c r="Z1357" s="194" t="str">
        <f t="shared" si="625"/>
        <v/>
      </c>
      <c r="AA1357" s="194" t="str">
        <f t="shared" si="626"/>
        <v/>
      </c>
      <c r="AB1357" s="194" t="str">
        <f t="shared" si="627"/>
        <v/>
      </c>
      <c r="AC1357" s="194" t="str">
        <f t="shared" si="628"/>
        <v/>
      </c>
      <c r="AD1357" s="194" t="str">
        <f t="shared" si="629"/>
        <v/>
      </c>
      <c r="AE1357" s="194" t="str">
        <f t="shared" si="630"/>
        <v/>
      </c>
      <c r="AF1357" s="194" t="str">
        <f t="shared" si="631"/>
        <v/>
      </c>
      <c r="AG1357" s="194" t="str">
        <f t="shared" si="632"/>
        <v/>
      </c>
      <c r="AH1357" s="194" t="str">
        <f t="shared" si="633"/>
        <v/>
      </c>
      <c r="AI1357" s="194" t="str">
        <f t="shared" si="634"/>
        <v/>
      </c>
      <c r="AJ1357" s="194" t="str">
        <f t="shared" si="635"/>
        <v/>
      </c>
    </row>
    <row r="1358" spans="1:36" x14ac:dyDescent="0.5">
      <c r="A1358" s="226">
        <v>1356</v>
      </c>
      <c r="C1358" s="15" t="s">
        <v>2982</v>
      </c>
      <c r="D1358" s="16" t="s">
        <v>1197</v>
      </c>
      <c r="E1358" s="26"/>
      <c r="F1358" s="28"/>
      <c r="G1358" s="17" t="str">
        <f t="shared" ca="1" si="611"/>
        <v/>
      </c>
      <c r="H1358" s="28"/>
      <c r="I1358" s="28"/>
      <c r="J1358" s="30"/>
      <c r="K1358" s="189">
        <f t="shared" si="610"/>
        <v>0</v>
      </c>
      <c r="L1358" s="26"/>
      <c r="M1358" s="194" t="str">
        <f t="shared" si="612"/>
        <v/>
      </c>
      <c r="N1358" s="194" t="str">
        <f t="shared" si="613"/>
        <v/>
      </c>
      <c r="O1358" s="194" t="str">
        <f t="shared" si="614"/>
        <v/>
      </c>
      <c r="P1358" s="194" t="str">
        <f t="shared" si="615"/>
        <v/>
      </c>
      <c r="Q1358" s="194" t="str">
        <f t="shared" si="616"/>
        <v/>
      </c>
      <c r="R1358" s="194" t="str">
        <f t="shared" si="617"/>
        <v/>
      </c>
      <c r="S1358" s="194" t="str">
        <f t="shared" si="618"/>
        <v/>
      </c>
      <c r="T1358" s="194" t="str">
        <f t="shared" si="619"/>
        <v/>
      </c>
      <c r="U1358" s="194" t="str">
        <f t="shared" si="620"/>
        <v/>
      </c>
      <c r="V1358" s="194" t="str">
        <f t="shared" si="621"/>
        <v/>
      </c>
      <c r="W1358" s="194" t="str">
        <f t="shared" si="622"/>
        <v/>
      </c>
      <c r="X1358" s="194" t="str">
        <f t="shared" si="623"/>
        <v/>
      </c>
      <c r="Y1358" s="194" t="str">
        <f t="shared" si="624"/>
        <v/>
      </c>
      <c r="Z1358" s="194" t="str">
        <f t="shared" si="625"/>
        <v/>
      </c>
      <c r="AA1358" s="194" t="str">
        <f t="shared" si="626"/>
        <v/>
      </c>
      <c r="AB1358" s="194" t="str">
        <f t="shared" si="627"/>
        <v/>
      </c>
      <c r="AC1358" s="194" t="str">
        <f t="shared" si="628"/>
        <v/>
      </c>
      <c r="AD1358" s="194" t="str">
        <f t="shared" si="629"/>
        <v/>
      </c>
      <c r="AE1358" s="194" t="str">
        <f t="shared" si="630"/>
        <v/>
      </c>
      <c r="AF1358" s="194" t="str">
        <f t="shared" si="631"/>
        <v/>
      </c>
      <c r="AG1358" s="194" t="str">
        <f t="shared" si="632"/>
        <v/>
      </c>
      <c r="AH1358" s="194" t="str">
        <f t="shared" si="633"/>
        <v/>
      </c>
      <c r="AI1358" s="194" t="str">
        <f t="shared" si="634"/>
        <v/>
      </c>
      <c r="AJ1358" s="194" t="str">
        <f t="shared" si="635"/>
        <v/>
      </c>
    </row>
    <row r="1359" spans="1:36" x14ac:dyDescent="0.5">
      <c r="A1359" s="226">
        <v>1357</v>
      </c>
      <c r="C1359" s="15" t="s">
        <v>2983</v>
      </c>
      <c r="D1359" s="16" t="s">
        <v>1198</v>
      </c>
      <c r="E1359" s="26"/>
      <c r="F1359" s="28"/>
      <c r="G1359" s="17" t="str">
        <f t="shared" ca="1" si="611"/>
        <v/>
      </c>
      <c r="H1359" s="28"/>
      <c r="I1359" s="28"/>
      <c r="J1359" s="30"/>
      <c r="K1359" s="189">
        <f t="shared" si="610"/>
        <v>0</v>
      </c>
      <c r="L1359" s="26"/>
      <c r="M1359" s="194" t="str">
        <f t="shared" si="612"/>
        <v/>
      </c>
      <c r="N1359" s="194" t="str">
        <f t="shared" si="613"/>
        <v/>
      </c>
      <c r="O1359" s="194" t="str">
        <f t="shared" si="614"/>
        <v/>
      </c>
      <c r="P1359" s="194" t="str">
        <f t="shared" si="615"/>
        <v/>
      </c>
      <c r="Q1359" s="194" t="str">
        <f t="shared" si="616"/>
        <v/>
      </c>
      <c r="R1359" s="194" t="str">
        <f t="shared" si="617"/>
        <v/>
      </c>
      <c r="S1359" s="194" t="str">
        <f t="shared" si="618"/>
        <v/>
      </c>
      <c r="T1359" s="194" t="str">
        <f t="shared" si="619"/>
        <v/>
      </c>
      <c r="U1359" s="194" t="str">
        <f t="shared" si="620"/>
        <v/>
      </c>
      <c r="V1359" s="194" t="str">
        <f t="shared" si="621"/>
        <v/>
      </c>
      <c r="W1359" s="194" t="str">
        <f t="shared" si="622"/>
        <v/>
      </c>
      <c r="X1359" s="194" t="str">
        <f t="shared" si="623"/>
        <v/>
      </c>
      <c r="Y1359" s="194" t="str">
        <f t="shared" si="624"/>
        <v/>
      </c>
      <c r="Z1359" s="194" t="str">
        <f t="shared" si="625"/>
        <v/>
      </c>
      <c r="AA1359" s="194" t="str">
        <f t="shared" si="626"/>
        <v/>
      </c>
      <c r="AB1359" s="194" t="str">
        <f t="shared" si="627"/>
        <v/>
      </c>
      <c r="AC1359" s="194" t="str">
        <f t="shared" si="628"/>
        <v/>
      </c>
      <c r="AD1359" s="194" t="str">
        <f t="shared" si="629"/>
        <v/>
      </c>
      <c r="AE1359" s="194" t="str">
        <f t="shared" si="630"/>
        <v/>
      </c>
      <c r="AF1359" s="194" t="str">
        <f t="shared" si="631"/>
        <v/>
      </c>
      <c r="AG1359" s="194" t="str">
        <f t="shared" si="632"/>
        <v/>
      </c>
      <c r="AH1359" s="194" t="str">
        <f t="shared" si="633"/>
        <v/>
      </c>
      <c r="AI1359" s="194" t="str">
        <f t="shared" si="634"/>
        <v/>
      </c>
      <c r="AJ1359" s="194" t="str">
        <f t="shared" si="635"/>
        <v/>
      </c>
    </row>
    <row r="1360" spans="1:36" x14ac:dyDescent="0.5">
      <c r="A1360" s="230">
        <v>1358</v>
      </c>
      <c r="B1360" s="231"/>
      <c r="C1360" s="15" t="s">
        <v>2984</v>
      </c>
      <c r="D1360" s="16" t="s">
        <v>1199</v>
      </c>
      <c r="E1360" s="26"/>
      <c r="F1360" s="28"/>
      <c r="G1360" s="17" t="str">
        <f t="shared" ca="1" si="611"/>
        <v/>
      </c>
      <c r="H1360" s="28"/>
      <c r="I1360" s="28"/>
      <c r="J1360" s="30"/>
      <c r="K1360" s="189">
        <f t="shared" si="610"/>
        <v>0</v>
      </c>
      <c r="L1360" s="26"/>
      <c r="M1360" s="194" t="str">
        <f t="shared" si="612"/>
        <v/>
      </c>
      <c r="N1360" s="194" t="str">
        <f t="shared" si="613"/>
        <v/>
      </c>
      <c r="O1360" s="194" t="str">
        <f t="shared" si="614"/>
        <v/>
      </c>
      <c r="P1360" s="194" t="str">
        <f t="shared" si="615"/>
        <v/>
      </c>
      <c r="Q1360" s="194" t="str">
        <f t="shared" si="616"/>
        <v/>
      </c>
      <c r="R1360" s="194" t="str">
        <f t="shared" si="617"/>
        <v/>
      </c>
      <c r="S1360" s="194" t="str">
        <f t="shared" si="618"/>
        <v/>
      </c>
      <c r="T1360" s="194" t="str">
        <f t="shared" si="619"/>
        <v/>
      </c>
      <c r="U1360" s="194" t="str">
        <f t="shared" si="620"/>
        <v/>
      </c>
      <c r="V1360" s="194" t="str">
        <f t="shared" si="621"/>
        <v/>
      </c>
      <c r="W1360" s="194" t="str">
        <f t="shared" si="622"/>
        <v/>
      </c>
      <c r="X1360" s="194" t="str">
        <f t="shared" si="623"/>
        <v/>
      </c>
      <c r="Y1360" s="194" t="str">
        <f t="shared" si="624"/>
        <v/>
      </c>
      <c r="Z1360" s="194" t="str">
        <f t="shared" si="625"/>
        <v/>
      </c>
      <c r="AA1360" s="194" t="str">
        <f t="shared" si="626"/>
        <v/>
      </c>
      <c r="AB1360" s="194" t="str">
        <f t="shared" si="627"/>
        <v/>
      </c>
      <c r="AC1360" s="194" t="str">
        <f t="shared" si="628"/>
        <v/>
      </c>
      <c r="AD1360" s="194" t="str">
        <f t="shared" si="629"/>
        <v/>
      </c>
      <c r="AE1360" s="194" t="str">
        <f t="shared" si="630"/>
        <v/>
      </c>
      <c r="AF1360" s="194" t="str">
        <f t="shared" si="631"/>
        <v/>
      </c>
      <c r="AG1360" s="194" t="str">
        <f t="shared" si="632"/>
        <v/>
      </c>
      <c r="AH1360" s="194" t="str">
        <f t="shared" si="633"/>
        <v/>
      </c>
      <c r="AI1360" s="194" t="str">
        <f t="shared" si="634"/>
        <v/>
      </c>
      <c r="AJ1360" s="194" t="str">
        <f t="shared" si="635"/>
        <v/>
      </c>
    </row>
    <row r="1361" spans="1:36" x14ac:dyDescent="0.5">
      <c r="A1361" s="226">
        <v>1359</v>
      </c>
      <c r="C1361" s="15" t="s">
        <v>2981</v>
      </c>
      <c r="D1361" s="16" t="s">
        <v>1196</v>
      </c>
      <c r="E1361" s="26"/>
      <c r="F1361" s="28"/>
      <c r="G1361" s="17" t="str">
        <f t="shared" ca="1" si="611"/>
        <v/>
      </c>
      <c r="H1361" s="28"/>
      <c r="I1361" s="28"/>
      <c r="J1361" s="30"/>
      <c r="K1361" s="189">
        <f t="shared" si="610"/>
        <v>0</v>
      </c>
      <c r="L1361" s="26"/>
      <c r="M1361" s="194" t="str">
        <f t="shared" si="612"/>
        <v/>
      </c>
      <c r="N1361" s="194" t="str">
        <f t="shared" si="613"/>
        <v/>
      </c>
      <c r="O1361" s="194" t="str">
        <f t="shared" si="614"/>
        <v/>
      </c>
      <c r="P1361" s="194" t="str">
        <f t="shared" si="615"/>
        <v/>
      </c>
      <c r="Q1361" s="194" t="str">
        <f t="shared" si="616"/>
        <v/>
      </c>
      <c r="R1361" s="194" t="str">
        <f t="shared" si="617"/>
        <v/>
      </c>
      <c r="S1361" s="194" t="str">
        <f t="shared" si="618"/>
        <v/>
      </c>
      <c r="T1361" s="194" t="str">
        <f t="shared" si="619"/>
        <v/>
      </c>
      <c r="U1361" s="194" t="str">
        <f t="shared" si="620"/>
        <v/>
      </c>
      <c r="V1361" s="194" t="str">
        <f t="shared" si="621"/>
        <v/>
      </c>
      <c r="W1361" s="194" t="str">
        <f t="shared" si="622"/>
        <v/>
      </c>
      <c r="X1361" s="194" t="str">
        <f t="shared" si="623"/>
        <v/>
      </c>
      <c r="Y1361" s="194" t="str">
        <f t="shared" si="624"/>
        <v/>
      </c>
      <c r="Z1361" s="194" t="str">
        <f t="shared" si="625"/>
        <v/>
      </c>
      <c r="AA1361" s="194" t="str">
        <f t="shared" si="626"/>
        <v/>
      </c>
      <c r="AB1361" s="194" t="str">
        <f t="shared" si="627"/>
        <v/>
      </c>
      <c r="AC1361" s="194" t="str">
        <f t="shared" si="628"/>
        <v/>
      </c>
      <c r="AD1361" s="194" t="str">
        <f t="shared" si="629"/>
        <v/>
      </c>
      <c r="AE1361" s="194" t="str">
        <f t="shared" si="630"/>
        <v/>
      </c>
      <c r="AF1361" s="194" t="str">
        <f t="shared" si="631"/>
        <v/>
      </c>
      <c r="AG1361" s="194" t="str">
        <f t="shared" si="632"/>
        <v/>
      </c>
      <c r="AH1361" s="194" t="str">
        <f t="shared" si="633"/>
        <v/>
      </c>
      <c r="AI1361" s="194" t="str">
        <f t="shared" si="634"/>
        <v/>
      </c>
      <c r="AJ1361" s="194" t="str">
        <f t="shared" si="635"/>
        <v/>
      </c>
    </row>
    <row r="1362" spans="1:36" s="92" customFormat="1" ht="20.25" thickBot="1" x14ac:dyDescent="0.55000000000000004">
      <c r="A1362" s="227">
        <v>1360</v>
      </c>
      <c r="B1362" s="220"/>
      <c r="C1362" s="93" t="s">
        <v>2958</v>
      </c>
      <c r="D1362" s="94" t="s">
        <v>1177</v>
      </c>
      <c r="E1362" s="95"/>
      <c r="F1362" s="98"/>
      <c r="G1362" s="97" t="str">
        <f t="shared" ca="1" si="611"/>
        <v/>
      </c>
      <c r="H1362" s="98"/>
      <c r="I1362" s="98"/>
      <c r="J1362" s="99"/>
      <c r="K1362" s="190">
        <f t="shared" si="610"/>
        <v>0</v>
      </c>
      <c r="L1362" s="95"/>
      <c r="M1362" s="195" t="str">
        <f t="shared" si="612"/>
        <v/>
      </c>
      <c r="N1362" s="195" t="str">
        <f t="shared" si="613"/>
        <v/>
      </c>
      <c r="O1362" s="195" t="str">
        <f t="shared" si="614"/>
        <v/>
      </c>
      <c r="P1362" s="195" t="str">
        <f t="shared" si="615"/>
        <v/>
      </c>
      <c r="Q1362" s="195" t="str">
        <f t="shared" si="616"/>
        <v/>
      </c>
      <c r="R1362" s="195" t="str">
        <f t="shared" si="617"/>
        <v/>
      </c>
      <c r="S1362" s="195" t="str">
        <f t="shared" si="618"/>
        <v/>
      </c>
      <c r="T1362" s="195" t="str">
        <f t="shared" si="619"/>
        <v/>
      </c>
      <c r="U1362" s="195" t="str">
        <f t="shared" si="620"/>
        <v/>
      </c>
      <c r="V1362" s="195" t="str">
        <f t="shared" si="621"/>
        <v/>
      </c>
      <c r="W1362" s="195" t="str">
        <f t="shared" si="622"/>
        <v/>
      </c>
      <c r="X1362" s="195" t="str">
        <f t="shared" si="623"/>
        <v/>
      </c>
      <c r="Y1362" s="195" t="str">
        <f t="shared" si="624"/>
        <v/>
      </c>
      <c r="Z1362" s="195" t="str">
        <f t="shared" si="625"/>
        <v/>
      </c>
      <c r="AA1362" s="195" t="str">
        <f t="shared" si="626"/>
        <v/>
      </c>
      <c r="AB1362" s="195" t="str">
        <f t="shared" si="627"/>
        <v/>
      </c>
      <c r="AC1362" s="195" t="str">
        <f t="shared" si="628"/>
        <v/>
      </c>
      <c r="AD1362" s="195" t="str">
        <f t="shared" si="629"/>
        <v/>
      </c>
      <c r="AE1362" s="195" t="str">
        <f t="shared" si="630"/>
        <v/>
      </c>
      <c r="AF1362" s="195" t="str">
        <f t="shared" si="631"/>
        <v/>
      </c>
      <c r="AG1362" s="195" t="str">
        <f t="shared" si="632"/>
        <v/>
      </c>
      <c r="AH1362" s="195" t="str">
        <f t="shared" si="633"/>
        <v/>
      </c>
      <c r="AI1362" s="195" t="str">
        <f t="shared" si="634"/>
        <v/>
      </c>
      <c r="AJ1362" s="195" t="str">
        <f t="shared" si="635"/>
        <v/>
      </c>
    </row>
    <row r="1363" spans="1:36" x14ac:dyDescent="0.5">
      <c r="A1363" s="226">
        <v>1361</v>
      </c>
      <c r="C1363" s="85" t="s">
        <v>2986</v>
      </c>
      <c r="D1363" s="86" t="s">
        <v>1201</v>
      </c>
      <c r="E1363" s="87"/>
      <c r="F1363" s="90"/>
      <c r="G1363" s="89" t="str">
        <f t="shared" ca="1" si="611"/>
        <v/>
      </c>
      <c r="H1363" s="90"/>
      <c r="I1363" s="90"/>
      <c r="J1363" s="91"/>
      <c r="K1363" s="118"/>
      <c r="L1363" s="87"/>
      <c r="M1363" s="193" t="str">
        <f t="shared" si="612"/>
        <v/>
      </c>
      <c r="N1363" s="193" t="str">
        <f t="shared" si="613"/>
        <v/>
      </c>
      <c r="O1363" s="193" t="str">
        <f t="shared" si="614"/>
        <v/>
      </c>
      <c r="P1363" s="193" t="str">
        <f t="shared" si="615"/>
        <v/>
      </c>
      <c r="Q1363" s="193" t="str">
        <f t="shared" si="616"/>
        <v/>
      </c>
      <c r="R1363" s="193" t="str">
        <f t="shared" si="617"/>
        <v/>
      </c>
      <c r="S1363" s="193" t="str">
        <f t="shared" si="618"/>
        <v/>
      </c>
      <c r="T1363" s="193" t="str">
        <f t="shared" si="619"/>
        <v/>
      </c>
      <c r="U1363" s="193" t="str">
        <f t="shared" si="620"/>
        <v/>
      </c>
      <c r="V1363" s="193" t="str">
        <f t="shared" si="621"/>
        <v/>
      </c>
      <c r="W1363" s="193" t="str">
        <f t="shared" si="622"/>
        <v/>
      </c>
      <c r="X1363" s="193" t="str">
        <f t="shared" si="623"/>
        <v/>
      </c>
      <c r="Y1363" s="193" t="str">
        <f t="shared" si="624"/>
        <v/>
      </c>
      <c r="Z1363" s="193" t="str">
        <f t="shared" si="625"/>
        <v/>
      </c>
      <c r="AA1363" s="193" t="str">
        <f t="shared" si="626"/>
        <v/>
      </c>
      <c r="AB1363" s="193" t="str">
        <f t="shared" si="627"/>
        <v/>
      </c>
      <c r="AC1363" s="193" t="str">
        <f t="shared" si="628"/>
        <v/>
      </c>
      <c r="AD1363" s="193" t="str">
        <f t="shared" si="629"/>
        <v/>
      </c>
      <c r="AE1363" s="193" t="str">
        <f t="shared" si="630"/>
        <v/>
      </c>
      <c r="AF1363" s="193" t="str">
        <f t="shared" si="631"/>
        <v/>
      </c>
      <c r="AG1363" s="193" t="str">
        <f t="shared" si="632"/>
        <v/>
      </c>
      <c r="AH1363" s="193" t="str">
        <f t="shared" si="633"/>
        <v/>
      </c>
      <c r="AI1363" s="193" t="str">
        <f t="shared" si="634"/>
        <v/>
      </c>
      <c r="AJ1363" s="193" t="str">
        <f t="shared" si="635"/>
        <v/>
      </c>
    </row>
    <row r="1364" spans="1:36" x14ac:dyDescent="0.5">
      <c r="A1364" s="226">
        <v>1362</v>
      </c>
      <c r="C1364" s="15" t="s">
        <v>2987</v>
      </c>
      <c r="D1364" s="16" t="s">
        <v>1202</v>
      </c>
      <c r="E1364" s="26"/>
      <c r="F1364" s="28"/>
      <c r="G1364" s="17" t="str">
        <f t="shared" ca="1" si="611"/>
        <v/>
      </c>
      <c r="H1364" s="28"/>
      <c r="I1364" s="28"/>
      <c r="J1364" s="30"/>
      <c r="K1364" s="189">
        <f t="shared" ref="K1364:K1383" si="636">$K$1363</f>
        <v>0</v>
      </c>
      <c r="L1364" s="26"/>
      <c r="M1364" s="194" t="str">
        <f t="shared" si="612"/>
        <v/>
      </c>
      <c r="N1364" s="194" t="str">
        <f t="shared" si="613"/>
        <v/>
      </c>
      <c r="O1364" s="194" t="str">
        <f t="shared" si="614"/>
        <v/>
      </c>
      <c r="P1364" s="194" t="str">
        <f t="shared" si="615"/>
        <v/>
      </c>
      <c r="Q1364" s="194" t="str">
        <f t="shared" si="616"/>
        <v/>
      </c>
      <c r="R1364" s="194" t="str">
        <f t="shared" si="617"/>
        <v/>
      </c>
      <c r="S1364" s="194" t="str">
        <f t="shared" si="618"/>
        <v/>
      </c>
      <c r="T1364" s="194" t="str">
        <f t="shared" si="619"/>
        <v/>
      </c>
      <c r="U1364" s="194" t="str">
        <f t="shared" si="620"/>
        <v/>
      </c>
      <c r="V1364" s="194" t="str">
        <f t="shared" si="621"/>
        <v/>
      </c>
      <c r="W1364" s="194" t="str">
        <f t="shared" si="622"/>
        <v/>
      </c>
      <c r="X1364" s="194" t="str">
        <f t="shared" si="623"/>
        <v/>
      </c>
      <c r="Y1364" s="194" t="str">
        <f t="shared" si="624"/>
        <v/>
      </c>
      <c r="Z1364" s="194" t="str">
        <f t="shared" si="625"/>
        <v/>
      </c>
      <c r="AA1364" s="194" t="str">
        <f t="shared" si="626"/>
        <v/>
      </c>
      <c r="AB1364" s="194" t="str">
        <f t="shared" si="627"/>
        <v/>
      </c>
      <c r="AC1364" s="194" t="str">
        <f t="shared" si="628"/>
        <v/>
      </c>
      <c r="AD1364" s="194" t="str">
        <f t="shared" si="629"/>
        <v/>
      </c>
      <c r="AE1364" s="194" t="str">
        <f t="shared" si="630"/>
        <v/>
      </c>
      <c r="AF1364" s="194" t="str">
        <f t="shared" si="631"/>
        <v/>
      </c>
      <c r="AG1364" s="194" t="str">
        <f t="shared" si="632"/>
        <v/>
      </c>
      <c r="AH1364" s="194" t="str">
        <f t="shared" si="633"/>
        <v/>
      </c>
      <c r="AI1364" s="194" t="str">
        <f t="shared" si="634"/>
        <v/>
      </c>
      <c r="AJ1364" s="194" t="str">
        <f t="shared" si="635"/>
        <v/>
      </c>
    </row>
    <row r="1365" spans="1:36" x14ac:dyDescent="0.5">
      <c r="A1365" s="226">
        <v>1363</v>
      </c>
      <c r="C1365" s="15" t="s">
        <v>2988</v>
      </c>
      <c r="D1365" s="16" t="s">
        <v>1203</v>
      </c>
      <c r="E1365" s="26"/>
      <c r="F1365" s="28"/>
      <c r="G1365" s="17" t="str">
        <f t="shared" ca="1" si="611"/>
        <v/>
      </c>
      <c r="H1365" s="28"/>
      <c r="I1365" s="28"/>
      <c r="J1365" s="30"/>
      <c r="K1365" s="189">
        <f t="shared" si="636"/>
        <v>0</v>
      </c>
      <c r="L1365" s="26"/>
      <c r="M1365" s="194" t="str">
        <f t="shared" si="612"/>
        <v/>
      </c>
      <c r="N1365" s="194" t="str">
        <f t="shared" si="613"/>
        <v/>
      </c>
      <c r="O1365" s="194" t="str">
        <f t="shared" si="614"/>
        <v/>
      </c>
      <c r="P1365" s="194" t="str">
        <f t="shared" si="615"/>
        <v/>
      </c>
      <c r="Q1365" s="194" t="str">
        <f t="shared" si="616"/>
        <v/>
      </c>
      <c r="R1365" s="194" t="str">
        <f t="shared" si="617"/>
        <v/>
      </c>
      <c r="S1365" s="194" t="str">
        <f t="shared" si="618"/>
        <v/>
      </c>
      <c r="T1365" s="194" t="str">
        <f t="shared" si="619"/>
        <v/>
      </c>
      <c r="U1365" s="194" t="str">
        <f t="shared" si="620"/>
        <v/>
      </c>
      <c r="V1365" s="194" t="str">
        <f t="shared" si="621"/>
        <v/>
      </c>
      <c r="W1365" s="194" t="str">
        <f t="shared" si="622"/>
        <v/>
      </c>
      <c r="X1365" s="194" t="str">
        <f t="shared" si="623"/>
        <v/>
      </c>
      <c r="Y1365" s="194" t="str">
        <f t="shared" si="624"/>
        <v/>
      </c>
      <c r="Z1365" s="194" t="str">
        <f t="shared" si="625"/>
        <v/>
      </c>
      <c r="AA1365" s="194" t="str">
        <f t="shared" si="626"/>
        <v/>
      </c>
      <c r="AB1365" s="194" t="str">
        <f t="shared" si="627"/>
        <v/>
      </c>
      <c r="AC1365" s="194" t="str">
        <f t="shared" si="628"/>
        <v/>
      </c>
      <c r="AD1365" s="194" t="str">
        <f t="shared" si="629"/>
        <v/>
      </c>
      <c r="AE1365" s="194" t="str">
        <f t="shared" si="630"/>
        <v/>
      </c>
      <c r="AF1365" s="194" t="str">
        <f t="shared" si="631"/>
        <v/>
      </c>
      <c r="AG1365" s="194" t="str">
        <f t="shared" si="632"/>
        <v/>
      </c>
      <c r="AH1365" s="194" t="str">
        <f t="shared" si="633"/>
        <v/>
      </c>
      <c r="AI1365" s="194" t="str">
        <f t="shared" si="634"/>
        <v/>
      </c>
      <c r="AJ1365" s="194" t="str">
        <f t="shared" si="635"/>
        <v/>
      </c>
    </row>
    <row r="1366" spans="1:36" x14ac:dyDescent="0.5">
      <c r="A1366" s="226">
        <v>1364</v>
      </c>
      <c r="C1366" s="15" t="s">
        <v>2989</v>
      </c>
      <c r="D1366" s="16" t="s">
        <v>1204</v>
      </c>
      <c r="E1366" s="26"/>
      <c r="F1366" s="28"/>
      <c r="G1366" s="17" t="str">
        <f t="shared" ca="1" si="611"/>
        <v/>
      </c>
      <c r="H1366" s="28"/>
      <c r="I1366" s="28"/>
      <c r="J1366" s="30"/>
      <c r="K1366" s="189">
        <f t="shared" si="636"/>
        <v>0</v>
      </c>
      <c r="L1366" s="26"/>
      <c r="M1366" s="194" t="str">
        <f t="shared" si="612"/>
        <v/>
      </c>
      <c r="N1366" s="194" t="str">
        <f t="shared" si="613"/>
        <v/>
      </c>
      <c r="O1366" s="194" t="str">
        <f t="shared" si="614"/>
        <v/>
      </c>
      <c r="P1366" s="194" t="str">
        <f t="shared" si="615"/>
        <v/>
      </c>
      <c r="Q1366" s="194" t="str">
        <f t="shared" si="616"/>
        <v/>
      </c>
      <c r="R1366" s="194" t="str">
        <f t="shared" si="617"/>
        <v/>
      </c>
      <c r="S1366" s="194" t="str">
        <f t="shared" si="618"/>
        <v/>
      </c>
      <c r="T1366" s="194" t="str">
        <f t="shared" si="619"/>
        <v/>
      </c>
      <c r="U1366" s="194" t="str">
        <f t="shared" si="620"/>
        <v/>
      </c>
      <c r="V1366" s="194" t="str">
        <f t="shared" si="621"/>
        <v/>
      </c>
      <c r="W1366" s="194" t="str">
        <f t="shared" si="622"/>
        <v/>
      </c>
      <c r="X1366" s="194" t="str">
        <f t="shared" si="623"/>
        <v/>
      </c>
      <c r="Y1366" s="194" t="str">
        <f t="shared" si="624"/>
        <v/>
      </c>
      <c r="Z1366" s="194" t="str">
        <f t="shared" si="625"/>
        <v/>
      </c>
      <c r="AA1366" s="194" t="str">
        <f t="shared" si="626"/>
        <v/>
      </c>
      <c r="AB1366" s="194" t="str">
        <f t="shared" si="627"/>
        <v/>
      </c>
      <c r="AC1366" s="194" t="str">
        <f t="shared" si="628"/>
        <v/>
      </c>
      <c r="AD1366" s="194" t="str">
        <f t="shared" si="629"/>
        <v/>
      </c>
      <c r="AE1366" s="194" t="str">
        <f t="shared" si="630"/>
        <v/>
      </c>
      <c r="AF1366" s="194" t="str">
        <f t="shared" si="631"/>
        <v/>
      </c>
      <c r="AG1366" s="194" t="str">
        <f t="shared" si="632"/>
        <v/>
      </c>
      <c r="AH1366" s="194" t="str">
        <f t="shared" si="633"/>
        <v/>
      </c>
      <c r="AI1366" s="194" t="str">
        <f t="shared" si="634"/>
        <v/>
      </c>
      <c r="AJ1366" s="194" t="str">
        <f t="shared" si="635"/>
        <v/>
      </c>
    </row>
    <row r="1367" spans="1:36" x14ac:dyDescent="0.5">
      <c r="A1367" s="226">
        <v>1365</v>
      </c>
      <c r="C1367" s="15" t="s">
        <v>2990</v>
      </c>
      <c r="D1367" s="16" t="s">
        <v>1205</v>
      </c>
      <c r="E1367" s="26"/>
      <c r="F1367" s="28"/>
      <c r="G1367" s="17" t="str">
        <f t="shared" ca="1" si="611"/>
        <v/>
      </c>
      <c r="H1367" s="28"/>
      <c r="I1367" s="28"/>
      <c r="J1367" s="30"/>
      <c r="K1367" s="189">
        <f t="shared" si="636"/>
        <v>0</v>
      </c>
      <c r="L1367" s="26"/>
      <c r="M1367" s="194" t="str">
        <f t="shared" si="612"/>
        <v/>
      </c>
      <c r="N1367" s="194" t="str">
        <f t="shared" si="613"/>
        <v/>
      </c>
      <c r="O1367" s="194" t="str">
        <f t="shared" si="614"/>
        <v/>
      </c>
      <c r="P1367" s="194" t="str">
        <f t="shared" si="615"/>
        <v/>
      </c>
      <c r="Q1367" s="194" t="str">
        <f t="shared" si="616"/>
        <v/>
      </c>
      <c r="R1367" s="194" t="str">
        <f t="shared" si="617"/>
        <v/>
      </c>
      <c r="S1367" s="194" t="str">
        <f t="shared" si="618"/>
        <v/>
      </c>
      <c r="T1367" s="194" t="str">
        <f t="shared" si="619"/>
        <v/>
      </c>
      <c r="U1367" s="194" t="str">
        <f t="shared" si="620"/>
        <v/>
      </c>
      <c r="V1367" s="194" t="str">
        <f t="shared" si="621"/>
        <v/>
      </c>
      <c r="W1367" s="194" t="str">
        <f t="shared" si="622"/>
        <v/>
      </c>
      <c r="X1367" s="194" t="str">
        <f t="shared" si="623"/>
        <v/>
      </c>
      <c r="Y1367" s="194" t="str">
        <f t="shared" si="624"/>
        <v/>
      </c>
      <c r="Z1367" s="194" t="str">
        <f t="shared" si="625"/>
        <v/>
      </c>
      <c r="AA1367" s="194" t="str">
        <f t="shared" si="626"/>
        <v/>
      </c>
      <c r="AB1367" s="194" t="str">
        <f t="shared" si="627"/>
        <v/>
      </c>
      <c r="AC1367" s="194" t="str">
        <f t="shared" si="628"/>
        <v/>
      </c>
      <c r="AD1367" s="194" t="str">
        <f t="shared" si="629"/>
        <v/>
      </c>
      <c r="AE1367" s="194" t="str">
        <f t="shared" si="630"/>
        <v/>
      </c>
      <c r="AF1367" s="194" t="str">
        <f t="shared" si="631"/>
        <v/>
      </c>
      <c r="AG1367" s="194" t="str">
        <f t="shared" si="632"/>
        <v/>
      </c>
      <c r="AH1367" s="194" t="str">
        <f t="shared" si="633"/>
        <v/>
      </c>
      <c r="AI1367" s="194" t="str">
        <f t="shared" si="634"/>
        <v/>
      </c>
      <c r="AJ1367" s="194" t="str">
        <f t="shared" si="635"/>
        <v/>
      </c>
    </row>
    <row r="1368" spans="1:36" x14ac:dyDescent="0.5">
      <c r="A1368" s="226">
        <v>1366</v>
      </c>
      <c r="C1368" s="15" t="s">
        <v>2991</v>
      </c>
      <c r="D1368" s="16" t="s">
        <v>1206</v>
      </c>
      <c r="E1368" s="26"/>
      <c r="F1368" s="28"/>
      <c r="G1368" s="17" t="str">
        <f t="shared" ca="1" si="611"/>
        <v/>
      </c>
      <c r="H1368" s="28"/>
      <c r="I1368" s="28"/>
      <c r="J1368" s="30"/>
      <c r="K1368" s="189">
        <f t="shared" si="636"/>
        <v>0</v>
      </c>
      <c r="L1368" s="26"/>
      <c r="M1368" s="194" t="str">
        <f t="shared" si="612"/>
        <v/>
      </c>
      <c r="N1368" s="194" t="str">
        <f t="shared" si="613"/>
        <v/>
      </c>
      <c r="O1368" s="194" t="str">
        <f t="shared" si="614"/>
        <v/>
      </c>
      <c r="P1368" s="194" t="str">
        <f t="shared" si="615"/>
        <v/>
      </c>
      <c r="Q1368" s="194" t="str">
        <f t="shared" si="616"/>
        <v/>
      </c>
      <c r="R1368" s="194" t="str">
        <f t="shared" si="617"/>
        <v/>
      </c>
      <c r="S1368" s="194" t="str">
        <f t="shared" si="618"/>
        <v/>
      </c>
      <c r="T1368" s="194" t="str">
        <f t="shared" si="619"/>
        <v/>
      </c>
      <c r="U1368" s="194" t="str">
        <f t="shared" si="620"/>
        <v/>
      </c>
      <c r="V1368" s="194" t="str">
        <f t="shared" si="621"/>
        <v/>
      </c>
      <c r="W1368" s="194" t="str">
        <f t="shared" si="622"/>
        <v/>
      </c>
      <c r="X1368" s="194" t="str">
        <f t="shared" si="623"/>
        <v/>
      </c>
      <c r="Y1368" s="194" t="str">
        <f t="shared" si="624"/>
        <v/>
      </c>
      <c r="Z1368" s="194" t="str">
        <f t="shared" si="625"/>
        <v/>
      </c>
      <c r="AA1368" s="194" t="str">
        <f t="shared" si="626"/>
        <v/>
      </c>
      <c r="AB1368" s="194" t="str">
        <f t="shared" si="627"/>
        <v/>
      </c>
      <c r="AC1368" s="194" t="str">
        <f t="shared" si="628"/>
        <v/>
      </c>
      <c r="AD1368" s="194" t="str">
        <f t="shared" si="629"/>
        <v/>
      </c>
      <c r="AE1368" s="194" t="str">
        <f t="shared" si="630"/>
        <v/>
      </c>
      <c r="AF1368" s="194" t="str">
        <f t="shared" si="631"/>
        <v/>
      </c>
      <c r="AG1368" s="194" t="str">
        <f t="shared" si="632"/>
        <v/>
      </c>
      <c r="AH1368" s="194" t="str">
        <f t="shared" si="633"/>
        <v/>
      </c>
      <c r="AI1368" s="194" t="str">
        <f t="shared" si="634"/>
        <v/>
      </c>
      <c r="AJ1368" s="194" t="str">
        <f t="shared" si="635"/>
        <v/>
      </c>
    </row>
    <row r="1369" spans="1:36" x14ac:dyDescent="0.5">
      <c r="A1369" s="226">
        <v>1367</v>
      </c>
      <c r="C1369" s="15" t="s">
        <v>2992</v>
      </c>
      <c r="D1369" s="16" t="s">
        <v>1207</v>
      </c>
      <c r="E1369" s="26"/>
      <c r="F1369" s="28"/>
      <c r="G1369" s="17" t="str">
        <f t="shared" ca="1" si="611"/>
        <v/>
      </c>
      <c r="H1369" s="28"/>
      <c r="I1369" s="28"/>
      <c r="J1369" s="30"/>
      <c r="K1369" s="189">
        <f t="shared" si="636"/>
        <v>0</v>
      </c>
      <c r="L1369" s="26"/>
      <c r="M1369" s="194" t="str">
        <f t="shared" si="612"/>
        <v/>
      </c>
      <c r="N1369" s="194" t="str">
        <f t="shared" si="613"/>
        <v/>
      </c>
      <c r="O1369" s="194" t="str">
        <f t="shared" si="614"/>
        <v/>
      </c>
      <c r="P1369" s="194" t="str">
        <f t="shared" si="615"/>
        <v/>
      </c>
      <c r="Q1369" s="194" t="str">
        <f t="shared" si="616"/>
        <v/>
      </c>
      <c r="R1369" s="194" t="str">
        <f t="shared" si="617"/>
        <v/>
      </c>
      <c r="S1369" s="194" t="str">
        <f t="shared" si="618"/>
        <v/>
      </c>
      <c r="T1369" s="194" t="str">
        <f t="shared" si="619"/>
        <v/>
      </c>
      <c r="U1369" s="194" t="str">
        <f t="shared" si="620"/>
        <v/>
      </c>
      <c r="V1369" s="194" t="str">
        <f t="shared" si="621"/>
        <v/>
      </c>
      <c r="W1369" s="194" t="str">
        <f t="shared" si="622"/>
        <v/>
      </c>
      <c r="X1369" s="194" t="str">
        <f t="shared" si="623"/>
        <v/>
      </c>
      <c r="Y1369" s="194" t="str">
        <f t="shared" si="624"/>
        <v/>
      </c>
      <c r="Z1369" s="194" t="str">
        <f t="shared" si="625"/>
        <v/>
      </c>
      <c r="AA1369" s="194" t="str">
        <f t="shared" si="626"/>
        <v/>
      </c>
      <c r="AB1369" s="194" t="str">
        <f t="shared" si="627"/>
        <v/>
      </c>
      <c r="AC1369" s="194" t="str">
        <f t="shared" si="628"/>
        <v/>
      </c>
      <c r="AD1369" s="194" t="str">
        <f t="shared" si="629"/>
        <v/>
      </c>
      <c r="AE1369" s="194" t="str">
        <f t="shared" si="630"/>
        <v/>
      </c>
      <c r="AF1369" s="194" t="str">
        <f t="shared" si="631"/>
        <v/>
      </c>
      <c r="AG1369" s="194" t="str">
        <f t="shared" si="632"/>
        <v/>
      </c>
      <c r="AH1369" s="194" t="str">
        <f t="shared" si="633"/>
        <v/>
      </c>
      <c r="AI1369" s="194" t="str">
        <f t="shared" si="634"/>
        <v/>
      </c>
      <c r="AJ1369" s="194" t="str">
        <f t="shared" si="635"/>
        <v/>
      </c>
    </row>
    <row r="1370" spans="1:36" x14ac:dyDescent="0.5">
      <c r="A1370" s="226">
        <v>1368</v>
      </c>
      <c r="C1370" s="15" t="s">
        <v>2994</v>
      </c>
      <c r="D1370" s="16" t="s">
        <v>1208</v>
      </c>
      <c r="E1370" s="26"/>
      <c r="F1370" s="28"/>
      <c r="G1370" s="17" t="str">
        <f t="shared" ca="1" si="611"/>
        <v/>
      </c>
      <c r="H1370" s="28"/>
      <c r="I1370" s="28"/>
      <c r="J1370" s="30"/>
      <c r="K1370" s="189">
        <f t="shared" si="636"/>
        <v>0</v>
      </c>
      <c r="L1370" s="26"/>
      <c r="M1370" s="194" t="str">
        <f t="shared" si="612"/>
        <v/>
      </c>
      <c r="N1370" s="194" t="str">
        <f t="shared" si="613"/>
        <v/>
      </c>
      <c r="O1370" s="194" t="str">
        <f t="shared" si="614"/>
        <v/>
      </c>
      <c r="P1370" s="194" t="str">
        <f t="shared" si="615"/>
        <v/>
      </c>
      <c r="Q1370" s="194" t="str">
        <f t="shared" si="616"/>
        <v/>
      </c>
      <c r="R1370" s="194" t="str">
        <f t="shared" si="617"/>
        <v/>
      </c>
      <c r="S1370" s="194" t="str">
        <f t="shared" si="618"/>
        <v/>
      </c>
      <c r="T1370" s="194" t="str">
        <f t="shared" si="619"/>
        <v/>
      </c>
      <c r="U1370" s="194" t="str">
        <f t="shared" si="620"/>
        <v/>
      </c>
      <c r="V1370" s="194" t="str">
        <f t="shared" si="621"/>
        <v/>
      </c>
      <c r="W1370" s="194" t="str">
        <f t="shared" si="622"/>
        <v/>
      </c>
      <c r="X1370" s="194" t="str">
        <f t="shared" si="623"/>
        <v/>
      </c>
      <c r="Y1370" s="194" t="str">
        <f t="shared" si="624"/>
        <v/>
      </c>
      <c r="Z1370" s="194" t="str">
        <f t="shared" si="625"/>
        <v/>
      </c>
      <c r="AA1370" s="194" t="str">
        <f t="shared" si="626"/>
        <v/>
      </c>
      <c r="AB1370" s="194" t="str">
        <f t="shared" si="627"/>
        <v/>
      </c>
      <c r="AC1370" s="194" t="str">
        <f t="shared" si="628"/>
        <v/>
      </c>
      <c r="AD1370" s="194" t="str">
        <f t="shared" si="629"/>
        <v/>
      </c>
      <c r="AE1370" s="194" t="str">
        <f t="shared" si="630"/>
        <v/>
      </c>
      <c r="AF1370" s="194" t="str">
        <f t="shared" si="631"/>
        <v/>
      </c>
      <c r="AG1370" s="194" t="str">
        <f t="shared" si="632"/>
        <v/>
      </c>
      <c r="AH1370" s="194" t="str">
        <f t="shared" si="633"/>
        <v/>
      </c>
      <c r="AI1370" s="194" t="str">
        <f t="shared" si="634"/>
        <v/>
      </c>
      <c r="AJ1370" s="194" t="str">
        <f t="shared" si="635"/>
        <v/>
      </c>
    </row>
    <row r="1371" spans="1:36" x14ac:dyDescent="0.5">
      <c r="A1371" s="226">
        <v>1369</v>
      </c>
      <c r="C1371" s="15" t="s">
        <v>2993</v>
      </c>
      <c r="D1371" s="16" t="s">
        <v>3472</v>
      </c>
      <c r="E1371" s="26"/>
      <c r="F1371" s="28"/>
      <c r="G1371" s="17" t="str">
        <f t="shared" ca="1" si="611"/>
        <v/>
      </c>
      <c r="H1371" s="28"/>
      <c r="I1371" s="28"/>
      <c r="J1371" s="30"/>
      <c r="K1371" s="189">
        <f t="shared" si="636"/>
        <v>0</v>
      </c>
      <c r="L1371" s="26"/>
      <c r="M1371" s="194" t="str">
        <f t="shared" si="612"/>
        <v/>
      </c>
      <c r="N1371" s="194" t="str">
        <f t="shared" si="613"/>
        <v/>
      </c>
      <c r="O1371" s="194" t="str">
        <f t="shared" si="614"/>
        <v/>
      </c>
      <c r="P1371" s="194" t="str">
        <f t="shared" si="615"/>
        <v/>
      </c>
      <c r="Q1371" s="194" t="str">
        <f t="shared" si="616"/>
        <v/>
      </c>
      <c r="R1371" s="194" t="str">
        <f t="shared" si="617"/>
        <v/>
      </c>
      <c r="S1371" s="194" t="str">
        <f t="shared" si="618"/>
        <v/>
      </c>
      <c r="T1371" s="194" t="str">
        <f t="shared" si="619"/>
        <v/>
      </c>
      <c r="U1371" s="194" t="str">
        <f t="shared" si="620"/>
        <v/>
      </c>
      <c r="V1371" s="194" t="str">
        <f t="shared" si="621"/>
        <v/>
      </c>
      <c r="W1371" s="194" t="str">
        <f t="shared" si="622"/>
        <v/>
      </c>
      <c r="X1371" s="194" t="str">
        <f t="shared" si="623"/>
        <v/>
      </c>
      <c r="Y1371" s="194" t="str">
        <f t="shared" si="624"/>
        <v/>
      </c>
      <c r="Z1371" s="194" t="str">
        <f t="shared" si="625"/>
        <v/>
      </c>
      <c r="AA1371" s="194" t="str">
        <f t="shared" si="626"/>
        <v/>
      </c>
      <c r="AB1371" s="194" t="str">
        <f t="shared" si="627"/>
        <v/>
      </c>
      <c r="AC1371" s="194" t="str">
        <f t="shared" si="628"/>
        <v/>
      </c>
      <c r="AD1371" s="194" t="str">
        <f t="shared" si="629"/>
        <v/>
      </c>
      <c r="AE1371" s="194" t="str">
        <f t="shared" si="630"/>
        <v/>
      </c>
      <c r="AF1371" s="194" t="str">
        <f t="shared" si="631"/>
        <v/>
      </c>
      <c r="AG1371" s="194" t="str">
        <f t="shared" si="632"/>
        <v/>
      </c>
      <c r="AH1371" s="194" t="str">
        <f t="shared" si="633"/>
        <v/>
      </c>
      <c r="AI1371" s="194" t="str">
        <f t="shared" si="634"/>
        <v/>
      </c>
      <c r="AJ1371" s="194" t="str">
        <f t="shared" si="635"/>
        <v/>
      </c>
    </row>
    <row r="1372" spans="1:36" x14ac:dyDescent="0.5">
      <c r="A1372" s="226">
        <v>1370</v>
      </c>
      <c r="C1372" s="15" t="s">
        <v>2995</v>
      </c>
      <c r="D1372" s="16" t="s">
        <v>1209</v>
      </c>
      <c r="E1372" s="26"/>
      <c r="F1372" s="28"/>
      <c r="G1372" s="17" t="str">
        <f t="shared" ca="1" si="611"/>
        <v/>
      </c>
      <c r="H1372" s="28"/>
      <c r="I1372" s="28"/>
      <c r="J1372" s="30"/>
      <c r="K1372" s="189">
        <f t="shared" si="636"/>
        <v>0</v>
      </c>
      <c r="L1372" s="26"/>
      <c r="M1372" s="194" t="str">
        <f t="shared" si="612"/>
        <v/>
      </c>
      <c r="N1372" s="194" t="str">
        <f t="shared" si="613"/>
        <v/>
      </c>
      <c r="O1372" s="194" t="str">
        <f t="shared" si="614"/>
        <v/>
      </c>
      <c r="P1372" s="194" t="str">
        <f t="shared" si="615"/>
        <v/>
      </c>
      <c r="Q1372" s="194" t="str">
        <f t="shared" si="616"/>
        <v/>
      </c>
      <c r="R1372" s="194" t="str">
        <f t="shared" si="617"/>
        <v/>
      </c>
      <c r="S1372" s="194" t="str">
        <f t="shared" si="618"/>
        <v/>
      </c>
      <c r="T1372" s="194" t="str">
        <f t="shared" si="619"/>
        <v/>
      </c>
      <c r="U1372" s="194" t="str">
        <f t="shared" si="620"/>
        <v/>
      </c>
      <c r="V1372" s="194" t="str">
        <f t="shared" si="621"/>
        <v/>
      </c>
      <c r="W1372" s="194" t="str">
        <f t="shared" si="622"/>
        <v/>
      </c>
      <c r="X1372" s="194" t="str">
        <f t="shared" si="623"/>
        <v/>
      </c>
      <c r="Y1372" s="194" t="str">
        <f t="shared" si="624"/>
        <v/>
      </c>
      <c r="Z1372" s="194" t="str">
        <f t="shared" si="625"/>
        <v/>
      </c>
      <c r="AA1372" s="194" t="str">
        <f t="shared" si="626"/>
        <v/>
      </c>
      <c r="AB1372" s="194" t="str">
        <f t="shared" si="627"/>
        <v/>
      </c>
      <c r="AC1372" s="194" t="str">
        <f t="shared" si="628"/>
        <v/>
      </c>
      <c r="AD1372" s="194" t="str">
        <f t="shared" si="629"/>
        <v/>
      </c>
      <c r="AE1372" s="194" t="str">
        <f t="shared" si="630"/>
        <v/>
      </c>
      <c r="AF1372" s="194" t="str">
        <f t="shared" si="631"/>
        <v/>
      </c>
      <c r="AG1372" s="194" t="str">
        <f t="shared" si="632"/>
        <v/>
      </c>
      <c r="AH1372" s="194" t="str">
        <f t="shared" si="633"/>
        <v/>
      </c>
      <c r="AI1372" s="194" t="str">
        <f t="shared" si="634"/>
        <v/>
      </c>
      <c r="AJ1372" s="194" t="str">
        <f t="shared" si="635"/>
        <v/>
      </c>
    </row>
    <row r="1373" spans="1:36" x14ac:dyDescent="0.5">
      <c r="A1373" s="226">
        <v>1371</v>
      </c>
      <c r="C1373" s="15" t="s">
        <v>2985</v>
      </c>
      <c r="D1373" s="16" t="s">
        <v>1200</v>
      </c>
      <c r="E1373" s="26"/>
      <c r="F1373" s="28"/>
      <c r="G1373" s="17" t="str">
        <f t="shared" ca="1" si="611"/>
        <v/>
      </c>
      <c r="H1373" s="28"/>
      <c r="I1373" s="28"/>
      <c r="J1373" s="30"/>
      <c r="K1373" s="189">
        <f t="shared" si="636"/>
        <v>0</v>
      </c>
      <c r="L1373" s="26"/>
      <c r="M1373" s="194" t="str">
        <f t="shared" si="612"/>
        <v/>
      </c>
      <c r="N1373" s="194" t="str">
        <f t="shared" si="613"/>
        <v/>
      </c>
      <c r="O1373" s="194" t="str">
        <f t="shared" si="614"/>
        <v/>
      </c>
      <c r="P1373" s="194" t="str">
        <f t="shared" si="615"/>
        <v/>
      </c>
      <c r="Q1373" s="194" t="str">
        <f t="shared" si="616"/>
        <v/>
      </c>
      <c r="R1373" s="194" t="str">
        <f t="shared" si="617"/>
        <v/>
      </c>
      <c r="S1373" s="194" t="str">
        <f t="shared" si="618"/>
        <v/>
      </c>
      <c r="T1373" s="194" t="str">
        <f t="shared" si="619"/>
        <v/>
      </c>
      <c r="U1373" s="194" t="str">
        <f t="shared" si="620"/>
        <v/>
      </c>
      <c r="V1373" s="194" t="str">
        <f t="shared" si="621"/>
        <v/>
      </c>
      <c r="W1373" s="194" t="str">
        <f t="shared" si="622"/>
        <v/>
      </c>
      <c r="X1373" s="194" t="str">
        <f t="shared" si="623"/>
        <v/>
      </c>
      <c r="Y1373" s="194" t="str">
        <f t="shared" si="624"/>
        <v/>
      </c>
      <c r="Z1373" s="194" t="str">
        <f t="shared" si="625"/>
        <v/>
      </c>
      <c r="AA1373" s="194" t="str">
        <f t="shared" si="626"/>
        <v/>
      </c>
      <c r="AB1373" s="194" t="str">
        <f t="shared" si="627"/>
        <v/>
      </c>
      <c r="AC1373" s="194" t="str">
        <f t="shared" si="628"/>
        <v/>
      </c>
      <c r="AD1373" s="194" t="str">
        <f t="shared" si="629"/>
        <v/>
      </c>
      <c r="AE1373" s="194" t="str">
        <f t="shared" si="630"/>
        <v/>
      </c>
      <c r="AF1373" s="194" t="str">
        <f t="shared" si="631"/>
        <v/>
      </c>
      <c r="AG1373" s="194" t="str">
        <f t="shared" si="632"/>
        <v/>
      </c>
      <c r="AH1373" s="194" t="str">
        <f t="shared" si="633"/>
        <v/>
      </c>
      <c r="AI1373" s="194" t="str">
        <f t="shared" si="634"/>
        <v/>
      </c>
      <c r="AJ1373" s="194" t="str">
        <f t="shared" si="635"/>
        <v/>
      </c>
    </row>
    <row r="1374" spans="1:36" x14ac:dyDescent="0.5">
      <c r="A1374" s="226">
        <v>1372</v>
      </c>
      <c r="C1374" s="15" t="s">
        <v>2997</v>
      </c>
      <c r="D1374" s="16" t="s">
        <v>1211</v>
      </c>
      <c r="E1374" s="26"/>
      <c r="F1374" s="28"/>
      <c r="G1374" s="17" t="str">
        <f t="shared" ca="1" si="611"/>
        <v/>
      </c>
      <c r="H1374" s="28"/>
      <c r="I1374" s="28"/>
      <c r="J1374" s="30"/>
      <c r="K1374" s="189">
        <f t="shared" si="636"/>
        <v>0</v>
      </c>
      <c r="L1374" s="26"/>
      <c r="M1374" s="194" t="str">
        <f t="shared" si="612"/>
        <v/>
      </c>
      <c r="N1374" s="194" t="str">
        <f t="shared" si="613"/>
        <v/>
      </c>
      <c r="O1374" s="194" t="str">
        <f t="shared" si="614"/>
        <v/>
      </c>
      <c r="P1374" s="194" t="str">
        <f t="shared" si="615"/>
        <v/>
      </c>
      <c r="Q1374" s="194" t="str">
        <f t="shared" si="616"/>
        <v/>
      </c>
      <c r="R1374" s="194" t="str">
        <f t="shared" si="617"/>
        <v/>
      </c>
      <c r="S1374" s="194" t="str">
        <f t="shared" si="618"/>
        <v/>
      </c>
      <c r="T1374" s="194" t="str">
        <f t="shared" si="619"/>
        <v/>
      </c>
      <c r="U1374" s="194" t="str">
        <f t="shared" si="620"/>
        <v/>
      </c>
      <c r="V1374" s="194" t="str">
        <f t="shared" si="621"/>
        <v/>
      </c>
      <c r="W1374" s="194" t="str">
        <f t="shared" si="622"/>
        <v/>
      </c>
      <c r="X1374" s="194" t="str">
        <f t="shared" si="623"/>
        <v/>
      </c>
      <c r="Y1374" s="194" t="str">
        <f t="shared" si="624"/>
        <v/>
      </c>
      <c r="Z1374" s="194" t="str">
        <f t="shared" si="625"/>
        <v/>
      </c>
      <c r="AA1374" s="194" t="str">
        <f t="shared" si="626"/>
        <v/>
      </c>
      <c r="AB1374" s="194" t="str">
        <f t="shared" si="627"/>
        <v/>
      </c>
      <c r="AC1374" s="194" t="str">
        <f t="shared" si="628"/>
        <v/>
      </c>
      <c r="AD1374" s="194" t="str">
        <f t="shared" si="629"/>
        <v/>
      </c>
      <c r="AE1374" s="194" t="str">
        <f t="shared" si="630"/>
        <v/>
      </c>
      <c r="AF1374" s="194" t="str">
        <f t="shared" si="631"/>
        <v/>
      </c>
      <c r="AG1374" s="194" t="str">
        <f t="shared" si="632"/>
        <v/>
      </c>
      <c r="AH1374" s="194" t="str">
        <f t="shared" si="633"/>
        <v/>
      </c>
      <c r="AI1374" s="194" t="str">
        <f t="shared" si="634"/>
        <v/>
      </c>
      <c r="AJ1374" s="194" t="str">
        <f t="shared" si="635"/>
        <v/>
      </c>
    </row>
    <row r="1375" spans="1:36" x14ac:dyDescent="0.5">
      <c r="A1375" s="226">
        <v>1373</v>
      </c>
      <c r="C1375" s="15" t="s">
        <v>2998</v>
      </c>
      <c r="D1375" s="16" t="s">
        <v>1212</v>
      </c>
      <c r="E1375" s="26"/>
      <c r="F1375" s="28"/>
      <c r="G1375" s="17" t="str">
        <f t="shared" ca="1" si="611"/>
        <v/>
      </c>
      <c r="H1375" s="28"/>
      <c r="I1375" s="28"/>
      <c r="J1375" s="30"/>
      <c r="K1375" s="189">
        <f t="shared" si="636"/>
        <v>0</v>
      </c>
      <c r="L1375" s="26"/>
      <c r="M1375" s="194" t="str">
        <f t="shared" si="612"/>
        <v/>
      </c>
      <c r="N1375" s="194" t="str">
        <f t="shared" si="613"/>
        <v/>
      </c>
      <c r="O1375" s="194" t="str">
        <f t="shared" si="614"/>
        <v/>
      </c>
      <c r="P1375" s="194" t="str">
        <f t="shared" si="615"/>
        <v/>
      </c>
      <c r="Q1375" s="194" t="str">
        <f t="shared" si="616"/>
        <v/>
      </c>
      <c r="R1375" s="194" t="str">
        <f t="shared" si="617"/>
        <v/>
      </c>
      <c r="S1375" s="194" t="str">
        <f t="shared" si="618"/>
        <v/>
      </c>
      <c r="T1375" s="194" t="str">
        <f t="shared" si="619"/>
        <v/>
      </c>
      <c r="U1375" s="194" t="str">
        <f t="shared" si="620"/>
        <v/>
      </c>
      <c r="V1375" s="194" t="str">
        <f t="shared" si="621"/>
        <v/>
      </c>
      <c r="W1375" s="194" t="str">
        <f t="shared" si="622"/>
        <v/>
      </c>
      <c r="X1375" s="194" t="str">
        <f t="shared" si="623"/>
        <v/>
      </c>
      <c r="Y1375" s="194" t="str">
        <f t="shared" si="624"/>
        <v/>
      </c>
      <c r="Z1375" s="194" t="str">
        <f t="shared" si="625"/>
        <v/>
      </c>
      <c r="AA1375" s="194" t="str">
        <f t="shared" si="626"/>
        <v/>
      </c>
      <c r="AB1375" s="194" t="str">
        <f t="shared" si="627"/>
        <v/>
      </c>
      <c r="AC1375" s="194" t="str">
        <f t="shared" si="628"/>
        <v/>
      </c>
      <c r="AD1375" s="194" t="str">
        <f t="shared" si="629"/>
        <v/>
      </c>
      <c r="AE1375" s="194" t="str">
        <f t="shared" si="630"/>
        <v/>
      </c>
      <c r="AF1375" s="194" t="str">
        <f t="shared" si="631"/>
        <v/>
      </c>
      <c r="AG1375" s="194" t="str">
        <f t="shared" si="632"/>
        <v/>
      </c>
      <c r="AH1375" s="194" t="str">
        <f t="shared" si="633"/>
        <v/>
      </c>
      <c r="AI1375" s="194" t="str">
        <f t="shared" si="634"/>
        <v/>
      </c>
      <c r="AJ1375" s="194" t="str">
        <f t="shared" si="635"/>
        <v/>
      </c>
    </row>
    <row r="1376" spans="1:36" x14ac:dyDescent="0.5">
      <c r="A1376" s="226">
        <v>1374</v>
      </c>
      <c r="C1376" s="15" t="s">
        <v>2996</v>
      </c>
      <c r="D1376" s="16" t="s">
        <v>1210</v>
      </c>
      <c r="E1376" s="26"/>
      <c r="F1376" s="28"/>
      <c r="G1376" s="17" t="str">
        <f t="shared" ca="1" si="611"/>
        <v/>
      </c>
      <c r="H1376" s="28"/>
      <c r="I1376" s="28"/>
      <c r="J1376" s="30"/>
      <c r="K1376" s="189">
        <f t="shared" si="636"/>
        <v>0</v>
      </c>
      <c r="L1376" s="26"/>
      <c r="M1376" s="194" t="str">
        <f t="shared" si="612"/>
        <v/>
      </c>
      <c r="N1376" s="194" t="str">
        <f t="shared" si="613"/>
        <v/>
      </c>
      <c r="O1376" s="194" t="str">
        <f t="shared" si="614"/>
        <v/>
      </c>
      <c r="P1376" s="194" t="str">
        <f t="shared" si="615"/>
        <v/>
      </c>
      <c r="Q1376" s="194" t="str">
        <f t="shared" si="616"/>
        <v/>
      </c>
      <c r="R1376" s="194" t="str">
        <f t="shared" si="617"/>
        <v/>
      </c>
      <c r="S1376" s="194" t="str">
        <f t="shared" si="618"/>
        <v/>
      </c>
      <c r="T1376" s="194" t="str">
        <f t="shared" si="619"/>
        <v/>
      </c>
      <c r="U1376" s="194" t="str">
        <f t="shared" si="620"/>
        <v/>
      </c>
      <c r="V1376" s="194" t="str">
        <f t="shared" si="621"/>
        <v/>
      </c>
      <c r="W1376" s="194" t="str">
        <f t="shared" si="622"/>
        <v/>
      </c>
      <c r="X1376" s="194" t="str">
        <f t="shared" si="623"/>
        <v/>
      </c>
      <c r="Y1376" s="194" t="str">
        <f t="shared" si="624"/>
        <v/>
      </c>
      <c r="Z1376" s="194" t="str">
        <f t="shared" si="625"/>
        <v/>
      </c>
      <c r="AA1376" s="194" t="str">
        <f t="shared" si="626"/>
        <v/>
      </c>
      <c r="AB1376" s="194" t="str">
        <f t="shared" si="627"/>
        <v/>
      </c>
      <c r="AC1376" s="194" t="str">
        <f t="shared" si="628"/>
        <v/>
      </c>
      <c r="AD1376" s="194" t="str">
        <f t="shared" si="629"/>
        <v/>
      </c>
      <c r="AE1376" s="194" t="str">
        <f t="shared" si="630"/>
        <v/>
      </c>
      <c r="AF1376" s="194" t="str">
        <f t="shared" si="631"/>
        <v/>
      </c>
      <c r="AG1376" s="194" t="str">
        <f t="shared" si="632"/>
        <v/>
      </c>
      <c r="AH1376" s="194" t="str">
        <f t="shared" si="633"/>
        <v/>
      </c>
      <c r="AI1376" s="194" t="str">
        <f t="shared" si="634"/>
        <v/>
      </c>
      <c r="AJ1376" s="194" t="str">
        <f t="shared" si="635"/>
        <v/>
      </c>
    </row>
    <row r="1377" spans="1:36" x14ac:dyDescent="0.5">
      <c r="A1377" s="226">
        <v>1375</v>
      </c>
      <c r="C1377" s="15" t="s">
        <v>3000</v>
      </c>
      <c r="D1377" s="16" t="s">
        <v>1214</v>
      </c>
      <c r="E1377" s="26"/>
      <c r="F1377" s="28"/>
      <c r="G1377" s="17" t="str">
        <f t="shared" ca="1" si="611"/>
        <v/>
      </c>
      <c r="H1377" s="28"/>
      <c r="I1377" s="28"/>
      <c r="J1377" s="30"/>
      <c r="K1377" s="189">
        <f t="shared" si="636"/>
        <v>0</v>
      </c>
      <c r="L1377" s="26"/>
      <c r="M1377" s="194" t="str">
        <f t="shared" si="612"/>
        <v/>
      </c>
      <c r="N1377" s="194" t="str">
        <f t="shared" si="613"/>
        <v/>
      </c>
      <c r="O1377" s="194" t="str">
        <f t="shared" si="614"/>
        <v/>
      </c>
      <c r="P1377" s="194" t="str">
        <f t="shared" si="615"/>
        <v/>
      </c>
      <c r="Q1377" s="194" t="str">
        <f t="shared" si="616"/>
        <v/>
      </c>
      <c r="R1377" s="194" t="str">
        <f t="shared" si="617"/>
        <v/>
      </c>
      <c r="S1377" s="194" t="str">
        <f t="shared" si="618"/>
        <v/>
      </c>
      <c r="T1377" s="194" t="str">
        <f t="shared" si="619"/>
        <v/>
      </c>
      <c r="U1377" s="194" t="str">
        <f t="shared" si="620"/>
        <v/>
      </c>
      <c r="V1377" s="194" t="str">
        <f t="shared" si="621"/>
        <v/>
      </c>
      <c r="W1377" s="194" t="str">
        <f t="shared" si="622"/>
        <v/>
      </c>
      <c r="X1377" s="194" t="str">
        <f t="shared" si="623"/>
        <v/>
      </c>
      <c r="Y1377" s="194" t="str">
        <f t="shared" si="624"/>
        <v/>
      </c>
      <c r="Z1377" s="194" t="str">
        <f t="shared" si="625"/>
        <v/>
      </c>
      <c r="AA1377" s="194" t="str">
        <f t="shared" si="626"/>
        <v/>
      </c>
      <c r="AB1377" s="194" t="str">
        <f t="shared" si="627"/>
        <v/>
      </c>
      <c r="AC1377" s="194" t="str">
        <f t="shared" si="628"/>
        <v/>
      </c>
      <c r="AD1377" s="194" t="str">
        <f t="shared" si="629"/>
        <v/>
      </c>
      <c r="AE1377" s="194" t="str">
        <f t="shared" si="630"/>
        <v/>
      </c>
      <c r="AF1377" s="194" t="str">
        <f t="shared" si="631"/>
        <v/>
      </c>
      <c r="AG1377" s="194" t="str">
        <f t="shared" si="632"/>
        <v/>
      </c>
      <c r="AH1377" s="194" t="str">
        <f t="shared" si="633"/>
        <v/>
      </c>
      <c r="AI1377" s="194" t="str">
        <f t="shared" si="634"/>
        <v/>
      </c>
      <c r="AJ1377" s="194" t="str">
        <f t="shared" si="635"/>
        <v/>
      </c>
    </row>
    <row r="1378" spans="1:36" x14ac:dyDescent="0.5">
      <c r="A1378" s="226">
        <v>1376</v>
      </c>
      <c r="C1378" s="15" t="s">
        <v>3001</v>
      </c>
      <c r="D1378" s="16" t="s">
        <v>1215</v>
      </c>
      <c r="E1378" s="26"/>
      <c r="F1378" s="28"/>
      <c r="G1378" s="17" t="str">
        <f t="shared" ca="1" si="611"/>
        <v/>
      </c>
      <c r="H1378" s="28"/>
      <c r="I1378" s="28"/>
      <c r="J1378" s="30"/>
      <c r="K1378" s="189">
        <f t="shared" si="636"/>
        <v>0</v>
      </c>
      <c r="L1378" s="26"/>
      <c r="M1378" s="194" t="str">
        <f t="shared" si="612"/>
        <v/>
      </c>
      <c r="N1378" s="194" t="str">
        <f t="shared" si="613"/>
        <v/>
      </c>
      <c r="O1378" s="194" t="str">
        <f t="shared" si="614"/>
        <v/>
      </c>
      <c r="P1378" s="194" t="str">
        <f t="shared" si="615"/>
        <v/>
      </c>
      <c r="Q1378" s="194" t="str">
        <f t="shared" si="616"/>
        <v/>
      </c>
      <c r="R1378" s="194" t="str">
        <f t="shared" si="617"/>
        <v/>
      </c>
      <c r="S1378" s="194" t="str">
        <f t="shared" si="618"/>
        <v/>
      </c>
      <c r="T1378" s="194" t="str">
        <f t="shared" si="619"/>
        <v/>
      </c>
      <c r="U1378" s="194" t="str">
        <f t="shared" si="620"/>
        <v/>
      </c>
      <c r="V1378" s="194" t="str">
        <f t="shared" si="621"/>
        <v/>
      </c>
      <c r="W1378" s="194" t="str">
        <f t="shared" si="622"/>
        <v/>
      </c>
      <c r="X1378" s="194" t="str">
        <f t="shared" si="623"/>
        <v/>
      </c>
      <c r="Y1378" s="194" t="str">
        <f t="shared" si="624"/>
        <v/>
      </c>
      <c r="Z1378" s="194" t="str">
        <f t="shared" si="625"/>
        <v/>
      </c>
      <c r="AA1378" s="194" t="str">
        <f t="shared" si="626"/>
        <v/>
      </c>
      <c r="AB1378" s="194" t="str">
        <f t="shared" si="627"/>
        <v/>
      </c>
      <c r="AC1378" s="194" t="str">
        <f t="shared" si="628"/>
        <v/>
      </c>
      <c r="AD1378" s="194" t="str">
        <f t="shared" si="629"/>
        <v/>
      </c>
      <c r="AE1378" s="194" t="str">
        <f t="shared" si="630"/>
        <v/>
      </c>
      <c r="AF1378" s="194" t="str">
        <f t="shared" si="631"/>
        <v/>
      </c>
      <c r="AG1378" s="194" t="str">
        <f t="shared" si="632"/>
        <v/>
      </c>
      <c r="AH1378" s="194" t="str">
        <f t="shared" si="633"/>
        <v/>
      </c>
      <c r="AI1378" s="194" t="str">
        <f t="shared" si="634"/>
        <v/>
      </c>
      <c r="AJ1378" s="194" t="str">
        <f t="shared" si="635"/>
        <v/>
      </c>
    </row>
    <row r="1379" spans="1:36" x14ac:dyDescent="0.5">
      <c r="A1379" s="226">
        <v>1377</v>
      </c>
      <c r="C1379" s="15" t="s">
        <v>3002</v>
      </c>
      <c r="D1379" s="16" t="s">
        <v>1216</v>
      </c>
      <c r="E1379" s="26"/>
      <c r="F1379" s="28"/>
      <c r="G1379" s="17" t="str">
        <f t="shared" ca="1" si="611"/>
        <v/>
      </c>
      <c r="H1379" s="28"/>
      <c r="I1379" s="28"/>
      <c r="J1379" s="30"/>
      <c r="K1379" s="189">
        <f t="shared" si="636"/>
        <v>0</v>
      </c>
      <c r="L1379" s="26"/>
      <c r="M1379" s="194" t="str">
        <f t="shared" si="612"/>
        <v/>
      </c>
      <c r="N1379" s="194" t="str">
        <f t="shared" si="613"/>
        <v/>
      </c>
      <c r="O1379" s="194" t="str">
        <f t="shared" si="614"/>
        <v/>
      </c>
      <c r="P1379" s="194" t="str">
        <f t="shared" si="615"/>
        <v/>
      </c>
      <c r="Q1379" s="194" t="str">
        <f t="shared" si="616"/>
        <v/>
      </c>
      <c r="R1379" s="194" t="str">
        <f t="shared" si="617"/>
        <v/>
      </c>
      <c r="S1379" s="194" t="str">
        <f t="shared" si="618"/>
        <v/>
      </c>
      <c r="T1379" s="194" t="str">
        <f t="shared" si="619"/>
        <v/>
      </c>
      <c r="U1379" s="194" t="str">
        <f t="shared" si="620"/>
        <v/>
      </c>
      <c r="V1379" s="194" t="str">
        <f t="shared" si="621"/>
        <v/>
      </c>
      <c r="W1379" s="194" t="str">
        <f t="shared" si="622"/>
        <v/>
      </c>
      <c r="X1379" s="194" t="str">
        <f t="shared" si="623"/>
        <v/>
      </c>
      <c r="Y1379" s="194" t="str">
        <f t="shared" si="624"/>
        <v/>
      </c>
      <c r="Z1379" s="194" t="str">
        <f t="shared" si="625"/>
        <v/>
      </c>
      <c r="AA1379" s="194" t="str">
        <f t="shared" si="626"/>
        <v/>
      </c>
      <c r="AB1379" s="194" t="str">
        <f t="shared" si="627"/>
        <v/>
      </c>
      <c r="AC1379" s="194" t="str">
        <f t="shared" si="628"/>
        <v/>
      </c>
      <c r="AD1379" s="194" t="str">
        <f t="shared" si="629"/>
        <v/>
      </c>
      <c r="AE1379" s="194" t="str">
        <f t="shared" si="630"/>
        <v/>
      </c>
      <c r="AF1379" s="194" t="str">
        <f t="shared" si="631"/>
        <v/>
      </c>
      <c r="AG1379" s="194" t="str">
        <f t="shared" si="632"/>
        <v/>
      </c>
      <c r="AH1379" s="194" t="str">
        <f t="shared" si="633"/>
        <v/>
      </c>
      <c r="AI1379" s="194" t="str">
        <f t="shared" si="634"/>
        <v/>
      </c>
      <c r="AJ1379" s="194" t="str">
        <f t="shared" si="635"/>
        <v/>
      </c>
    </row>
    <row r="1380" spans="1:36" x14ac:dyDescent="0.5">
      <c r="A1380" s="226">
        <v>1378</v>
      </c>
      <c r="C1380" s="15" t="s">
        <v>3003</v>
      </c>
      <c r="D1380" s="16" t="s">
        <v>1217</v>
      </c>
      <c r="E1380" s="26"/>
      <c r="F1380" s="28"/>
      <c r="G1380" s="17" t="str">
        <f t="shared" ca="1" si="611"/>
        <v/>
      </c>
      <c r="H1380" s="28"/>
      <c r="I1380" s="28"/>
      <c r="J1380" s="30"/>
      <c r="K1380" s="189">
        <f t="shared" si="636"/>
        <v>0</v>
      </c>
      <c r="L1380" s="26"/>
      <c r="M1380" s="194" t="str">
        <f t="shared" si="612"/>
        <v/>
      </c>
      <c r="N1380" s="194" t="str">
        <f t="shared" si="613"/>
        <v/>
      </c>
      <c r="O1380" s="194" t="str">
        <f t="shared" si="614"/>
        <v/>
      </c>
      <c r="P1380" s="194" t="str">
        <f t="shared" si="615"/>
        <v/>
      </c>
      <c r="Q1380" s="194" t="str">
        <f t="shared" si="616"/>
        <v/>
      </c>
      <c r="R1380" s="194" t="str">
        <f t="shared" si="617"/>
        <v/>
      </c>
      <c r="S1380" s="194" t="str">
        <f t="shared" si="618"/>
        <v/>
      </c>
      <c r="T1380" s="194" t="str">
        <f t="shared" si="619"/>
        <v/>
      </c>
      <c r="U1380" s="194" t="str">
        <f t="shared" si="620"/>
        <v/>
      </c>
      <c r="V1380" s="194" t="str">
        <f t="shared" si="621"/>
        <v/>
      </c>
      <c r="W1380" s="194" t="str">
        <f t="shared" si="622"/>
        <v/>
      </c>
      <c r="X1380" s="194" t="str">
        <f t="shared" si="623"/>
        <v/>
      </c>
      <c r="Y1380" s="194" t="str">
        <f t="shared" si="624"/>
        <v/>
      </c>
      <c r="Z1380" s="194" t="str">
        <f t="shared" si="625"/>
        <v/>
      </c>
      <c r="AA1380" s="194" t="str">
        <f t="shared" si="626"/>
        <v/>
      </c>
      <c r="AB1380" s="194" t="str">
        <f t="shared" si="627"/>
        <v/>
      </c>
      <c r="AC1380" s="194" t="str">
        <f t="shared" si="628"/>
        <v/>
      </c>
      <c r="AD1380" s="194" t="str">
        <f t="shared" si="629"/>
        <v/>
      </c>
      <c r="AE1380" s="194" t="str">
        <f t="shared" si="630"/>
        <v/>
      </c>
      <c r="AF1380" s="194" t="str">
        <f t="shared" si="631"/>
        <v/>
      </c>
      <c r="AG1380" s="194" t="str">
        <f t="shared" si="632"/>
        <v/>
      </c>
      <c r="AH1380" s="194" t="str">
        <f t="shared" si="633"/>
        <v/>
      </c>
      <c r="AI1380" s="194" t="str">
        <f t="shared" si="634"/>
        <v/>
      </c>
      <c r="AJ1380" s="194" t="str">
        <f t="shared" si="635"/>
        <v/>
      </c>
    </row>
    <row r="1381" spans="1:36" x14ac:dyDescent="0.5">
      <c r="A1381" s="226">
        <v>1379</v>
      </c>
      <c r="C1381" s="15" t="s">
        <v>2999</v>
      </c>
      <c r="D1381" s="16" t="s">
        <v>1213</v>
      </c>
      <c r="E1381" s="26"/>
      <c r="F1381" s="28"/>
      <c r="G1381" s="17" t="str">
        <f t="shared" ca="1" si="611"/>
        <v/>
      </c>
      <c r="H1381" s="28"/>
      <c r="I1381" s="28"/>
      <c r="J1381" s="30"/>
      <c r="K1381" s="189">
        <f t="shared" si="636"/>
        <v>0</v>
      </c>
      <c r="L1381" s="26"/>
      <c r="M1381" s="194" t="str">
        <f t="shared" si="612"/>
        <v/>
      </c>
      <c r="N1381" s="194" t="str">
        <f t="shared" si="613"/>
        <v/>
      </c>
      <c r="O1381" s="194" t="str">
        <f t="shared" si="614"/>
        <v/>
      </c>
      <c r="P1381" s="194" t="str">
        <f t="shared" si="615"/>
        <v/>
      </c>
      <c r="Q1381" s="194" t="str">
        <f t="shared" si="616"/>
        <v/>
      </c>
      <c r="R1381" s="194" t="str">
        <f t="shared" si="617"/>
        <v/>
      </c>
      <c r="S1381" s="194" t="str">
        <f t="shared" si="618"/>
        <v/>
      </c>
      <c r="T1381" s="194" t="str">
        <f t="shared" si="619"/>
        <v/>
      </c>
      <c r="U1381" s="194" t="str">
        <f t="shared" si="620"/>
        <v/>
      </c>
      <c r="V1381" s="194" t="str">
        <f t="shared" si="621"/>
        <v/>
      </c>
      <c r="W1381" s="194" t="str">
        <f t="shared" si="622"/>
        <v/>
      </c>
      <c r="X1381" s="194" t="str">
        <f t="shared" si="623"/>
        <v/>
      </c>
      <c r="Y1381" s="194" t="str">
        <f t="shared" si="624"/>
        <v/>
      </c>
      <c r="Z1381" s="194" t="str">
        <f t="shared" si="625"/>
        <v/>
      </c>
      <c r="AA1381" s="194" t="str">
        <f t="shared" si="626"/>
        <v/>
      </c>
      <c r="AB1381" s="194" t="str">
        <f t="shared" si="627"/>
        <v/>
      </c>
      <c r="AC1381" s="194" t="str">
        <f t="shared" si="628"/>
        <v/>
      </c>
      <c r="AD1381" s="194" t="str">
        <f t="shared" si="629"/>
        <v/>
      </c>
      <c r="AE1381" s="194" t="str">
        <f t="shared" si="630"/>
        <v/>
      </c>
      <c r="AF1381" s="194" t="str">
        <f t="shared" si="631"/>
        <v/>
      </c>
      <c r="AG1381" s="194" t="str">
        <f t="shared" si="632"/>
        <v/>
      </c>
      <c r="AH1381" s="194" t="str">
        <f t="shared" si="633"/>
        <v/>
      </c>
      <c r="AI1381" s="194" t="str">
        <f t="shared" si="634"/>
        <v/>
      </c>
      <c r="AJ1381" s="194" t="str">
        <f t="shared" si="635"/>
        <v/>
      </c>
    </row>
    <row r="1382" spans="1:36" x14ac:dyDescent="0.5">
      <c r="A1382" s="230">
        <v>1380</v>
      </c>
      <c r="B1382" s="231"/>
      <c r="C1382" s="15" t="s">
        <v>3005</v>
      </c>
      <c r="D1382" s="16" t="s">
        <v>1219</v>
      </c>
      <c r="E1382" s="26"/>
      <c r="F1382" s="28"/>
      <c r="G1382" s="17" t="str">
        <f t="shared" ca="1" si="611"/>
        <v/>
      </c>
      <c r="H1382" s="28"/>
      <c r="I1382" s="28"/>
      <c r="J1382" s="30"/>
      <c r="K1382" s="189">
        <f t="shared" si="636"/>
        <v>0</v>
      </c>
      <c r="L1382" s="26"/>
      <c r="M1382" s="194" t="str">
        <f t="shared" si="612"/>
        <v/>
      </c>
      <c r="N1382" s="194" t="str">
        <f t="shared" si="613"/>
        <v/>
      </c>
      <c r="O1382" s="194" t="str">
        <f t="shared" si="614"/>
        <v/>
      </c>
      <c r="P1382" s="194" t="str">
        <f t="shared" si="615"/>
        <v/>
      </c>
      <c r="Q1382" s="194" t="str">
        <f t="shared" si="616"/>
        <v/>
      </c>
      <c r="R1382" s="194" t="str">
        <f t="shared" si="617"/>
        <v/>
      </c>
      <c r="S1382" s="194" t="str">
        <f t="shared" si="618"/>
        <v/>
      </c>
      <c r="T1382" s="194" t="str">
        <f t="shared" si="619"/>
        <v/>
      </c>
      <c r="U1382" s="194" t="str">
        <f t="shared" si="620"/>
        <v/>
      </c>
      <c r="V1382" s="194" t="str">
        <f t="shared" si="621"/>
        <v/>
      </c>
      <c r="W1382" s="194" t="str">
        <f t="shared" si="622"/>
        <v/>
      </c>
      <c r="X1382" s="194" t="str">
        <f t="shared" si="623"/>
        <v/>
      </c>
      <c r="Y1382" s="194" t="str">
        <f t="shared" si="624"/>
        <v/>
      </c>
      <c r="Z1382" s="194" t="str">
        <f t="shared" si="625"/>
        <v/>
      </c>
      <c r="AA1382" s="194" t="str">
        <f t="shared" si="626"/>
        <v/>
      </c>
      <c r="AB1382" s="194" t="str">
        <f t="shared" si="627"/>
        <v/>
      </c>
      <c r="AC1382" s="194" t="str">
        <f t="shared" si="628"/>
        <v/>
      </c>
      <c r="AD1382" s="194" t="str">
        <f t="shared" si="629"/>
        <v/>
      </c>
      <c r="AE1382" s="194" t="str">
        <f t="shared" si="630"/>
        <v/>
      </c>
      <c r="AF1382" s="194" t="str">
        <f t="shared" si="631"/>
        <v/>
      </c>
      <c r="AG1382" s="194" t="str">
        <f t="shared" si="632"/>
        <v/>
      </c>
      <c r="AH1382" s="194" t="str">
        <f t="shared" si="633"/>
        <v/>
      </c>
      <c r="AI1382" s="194" t="str">
        <f t="shared" si="634"/>
        <v/>
      </c>
      <c r="AJ1382" s="194" t="str">
        <f t="shared" si="635"/>
        <v/>
      </c>
    </row>
    <row r="1383" spans="1:36" s="92" customFormat="1" ht="20.25" thickBot="1" x14ac:dyDescent="0.55000000000000004">
      <c r="A1383" s="227">
        <v>1381</v>
      </c>
      <c r="B1383" s="220"/>
      <c r="C1383" s="93" t="s">
        <v>3004</v>
      </c>
      <c r="D1383" s="94" t="s">
        <v>1218</v>
      </c>
      <c r="E1383" s="95"/>
      <c r="F1383" s="98"/>
      <c r="G1383" s="97" t="str">
        <f t="shared" ca="1" si="611"/>
        <v/>
      </c>
      <c r="H1383" s="98"/>
      <c r="I1383" s="98"/>
      <c r="J1383" s="99"/>
      <c r="K1383" s="190">
        <f t="shared" si="636"/>
        <v>0</v>
      </c>
      <c r="L1383" s="95"/>
      <c r="M1383" s="195" t="str">
        <f t="shared" si="612"/>
        <v/>
      </c>
      <c r="N1383" s="195" t="str">
        <f t="shared" si="613"/>
        <v/>
      </c>
      <c r="O1383" s="195" t="str">
        <f t="shared" si="614"/>
        <v/>
      </c>
      <c r="P1383" s="195" t="str">
        <f t="shared" si="615"/>
        <v/>
      </c>
      <c r="Q1383" s="195" t="str">
        <f t="shared" si="616"/>
        <v/>
      </c>
      <c r="R1383" s="195" t="str">
        <f t="shared" si="617"/>
        <v/>
      </c>
      <c r="S1383" s="195" t="str">
        <f t="shared" si="618"/>
        <v/>
      </c>
      <c r="T1383" s="195" t="str">
        <f t="shared" si="619"/>
        <v/>
      </c>
      <c r="U1383" s="195" t="str">
        <f t="shared" si="620"/>
        <v/>
      </c>
      <c r="V1383" s="195" t="str">
        <f t="shared" si="621"/>
        <v/>
      </c>
      <c r="W1383" s="195" t="str">
        <f t="shared" si="622"/>
        <v/>
      </c>
      <c r="X1383" s="195" t="str">
        <f t="shared" si="623"/>
        <v/>
      </c>
      <c r="Y1383" s="195" t="str">
        <f t="shared" si="624"/>
        <v/>
      </c>
      <c r="Z1383" s="195" t="str">
        <f t="shared" si="625"/>
        <v/>
      </c>
      <c r="AA1383" s="195" t="str">
        <f t="shared" si="626"/>
        <v/>
      </c>
      <c r="AB1383" s="195" t="str">
        <f t="shared" si="627"/>
        <v/>
      </c>
      <c r="AC1383" s="195" t="str">
        <f t="shared" si="628"/>
        <v/>
      </c>
      <c r="AD1383" s="195" t="str">
        <f t="shared" si="629"/>
        <v/>
      </c>
      <c r="AE1383" s="195" t="str">
        <f t="shared" si="630"/>
        <v/>
      </c>
      <c r="AF1383" s="195" t="str">
        <f t="shared" si="631"/>
        <v/>
      </c>
      <c r="AG1383" s="195" t="str">
        <f t="shared" si="632"/>
        <v/>
      </c>
      <c r="AH1383" s="195" t="str">
        <f t="shared" si="633"/>
        <v/>
      </c>
      <c r="AI1383" s="195" t="str">
        <f t="shared" si="634"/>
        <v/>
      </c>
      <c r="AJ1383" s="195" t="str">
        <f t="shared" si="635"/>
        <v/>
      </c>
    </row>
    <row r="1384" spans="1:36" x14ac:dyDescent="0.5">
      <c r="A1384" s="226">
        <v>1382</v>
      </c>
      <c r="C1384" s="85" t="s">
        <v>3007</v>
      </c>
      <c r="D1384" s="86" t="s">
        <v>1221</v>
      </c>
      <c r="E1384" s="87"/>
      <c r="F1384" s="90"/>
      <c r="G1384" s="89" t="str">
        <f t="shared" ca="1" si="611"/>
        <v/>
      </c>
      <c r="H1384" s="90"/>
      <c r="I1384" s="90"/>
      <c r="J1384" s="91"/>
      <c r="K1384" s="118"/>
      <c r="L1384" s="87"/>
      <c r="M1384" s="193" t="str">
        <f t="shared" si="612"/>
        <v/>
      </c>
      <c r="N1384" s="193" t="str">
        <f t="shared" si="613"/>
        <v/>
      </c>
      <c r="O1384" s="193" t="str">
        <f t="shared" si="614"/>
        <v/>
      </c>
      <c r="P1384" s="193" t="str">
        <f t="shared" si="615"/>
        <v/>
      </c>
      <c r="Q1384" s="193" t="str">
        <f t="shared" si="616"/>
        <v/>
      </c>
      <c r="R1384" s="193" t="str">
        <f t="shared" si="617"/>
        <v/>
      </c>
      <c r="S1384" s="193" t="str">
        <f t="shared" si="618"/>
        <v/>
      </c>
      <c r="T1384" s="193" t="str">
        <f t="shared" si="619"/>
        <v/>
      </c>
      <c r="U1384" s="193" t="str">
        <f t="shared" si="620"/>
        <v/>
      </c>
      <c r="V1384" s="193" t="str">
        <f t="shared" si="621"/>
        <v/>
      </c>
      <c r="W1384" s="193" t="str">
        <f t="shared" si="622"/>
        <v/>
      </c>
      <c r="X1384" s="193" t="str">
        <f t="shared" si="623"/>
        <v/>
      </c>
      <c r="Y1384" s="193" t="str">
        <f t="shared" si="624"/>
        <v/>
      </c>
      <c r="Z1384" s="193" t="str">
        <f t="shared" si="625"/>
        <v/>
      </c>
      <c r="AA1384" s="193" t="str">
        <f t="shared" si="626"/>
        <v/>
      </c>
      <c r="AB1384" s="193" t="str">
        <f t="shared" si="627"/>
        <v/>
      </c>
      <c r="AC1384" s="193" t="str">
        <f t="shared" si="628"/>
        <v/>
      </c>
      <c r="AD1384" s="193" t="str">
        <f t="shared" si="629"/>
        <v/>
      </c>
      <c r="AE1384" s="193" t="str">
        <f t="shared" si="630"/>
        <v/>
      </c>
      <c r="AF1384" s="193" t="str">
        <f t="shared" si="631"/>
        <v/>
      </c>
      <c r="AG1384" s="193" t="str">
        <f t="shared" si="632"/>
        <v/>
      </c>
      <c r="AH1384" s="193" t="str">
        <f t="shared" si="633"/>
        <v/>
      </c>
      <c r="AI1384" s="193" t="str">
        <f t="shared" si="634"/>
        <v/>
      </c>
      <c r="AJ1384" s="193" t="str">
        <f t="shared" si="635"/>
        <v/>
      </c>
    </row>
    <row r="1385" spans="1:36" x14ac:dyDescent="0.5">
      <c r="A1385" s="226">
        <v>1383</v>
      </c>
      <c r="C1385" s="15" t="s">
        <v>3009</v>
      </c>
      <c r="D1385" s="16" t="s">
        <v>1223</v>
      </c>
      <c r="E1385" s="26"/>
      <c r="F1385" s="28"/>
      <c r="G1385" s="17" t="str">
        <f t="shared" ca="1" si="611"/>
        <v/>
      </c>
      <c r="H1385" s="28"/>
      <c r="I1385" s="28"/>
      <c r="J1385" s="30"/>
      <c r="K1385" s="189">
        <f t="shared" ref="K1385:K1397" si="637">$K$1384</f>
        <v>0</v>
      </c>
      <c r="L1385" s="26"/>
      <c r="M1385" s="194" t="str">
        <f t="shared" si="612"/>
        <v/>
      </c>
      <c r="N1385" s="194" t="str">
        <f t="shared" si="613"/>
        <v/>
      </c>
      <c r="O1385" s="194" t="str">
        <f t="shared" si="614"/>
        <v/>
      </c>
      <c r="P1385" s="194" t="str">
        <f t="shared" si="615"/>
        <v/>
      </c>
      <c r="Q1385" s="194" t="str">
        <f t="shared" si="616"/>
        <v/>
      </c>
      <c r="R1385" s="194" t="str">
        <f t="shared" si="617"/>
        <v/>
      </c>
      <c r="S1385" s="194" t="str">
        <f t="shared" si="618"/>
        <v/>
      </c>
      <c r="T1385" s="194" t="str">
        <f t="shared" si="619"/>
        <v/>
      </c>
      <c r="U1385" s="194" t="str">
        <f t="shared" si="620"/>
        <v/>
      </c>
      <c r="V1385" s="194" t="str">
        <f t="shared" si="621"/>
        <v/>
      </c>
      <c r="W1385" s="194" t="str">
        <f t="shared" si="622"/>
        <v/>
      </c>
      <c r="X1385" s="194" t="str">
        <f t="shared" si="623"/>
        <v/>
      </c>
      <c r="Y1385" s="194" t="str">
        <f t="shared" si="624"/>
        <v/>
      </c>
      <c r="Z1385" s="194" t="str">
        <f t="shared" si="625"/>
        <v/>
      </c>
      <c r="AA1385" s="194" t="str">
        <f t="shared" si="626"/>
        <v/>
      </c>
      <c r="AB1385" s="194" t="str">
        <f t="shared" si="627"/>
        <v/>
      </c>
      <c r="AC1385" s="194" t="str">
        <f t="shared" si="628"/>
        <v/>
      </c>
      <c r="AD1385" s="194" t="str">
        <f t="shared" si="629"/>
        <v/>
      </c>
      <c r="AE1385" s="194" t="str">
        <f t="shared" si="630"/>
        <v/>
      </c>
      <c r="AF1385" s="194" t="str">
        <f t="shared" si="631"/>
        <v/>
      </c>
      <c r="AG1385" s="194" t="str">
        <f t="shared" si="632"/>
        <v/>
      </c>
      <c r="AH1385" s="194" t="str">
        <f t="shared" si="633"/>
        <v/>
      </c>
      <c r="AI1385" s="194" t="str">
        <f t="shared" si="634"/>
        <v/>
      </c>
      <c r="AJ1385" s="194" t="str">
        <f t="shared" si="635"/>
        <v/>
      </c>
    </row>
    <row r="1386" spans="1:36" x14ac:dyDescent="0.5">
      <c r="A1386" s="226">
        <v>1384</v>
      </c>
      <c r="C1386" s="15" t="s">
        <v>3010</v>
      </c>
      <c r="D1386" s="16" t="s">
        <v>1224</v>
      </c>
      <c r="E1386" s="26"/>
      <c r="F1386" s="28"/>
      <c r="G1386" s="17" t="str">
        <f t="shared" ca="1" si="611"/>
        <v/>
      </c>
      <c r="H1386" s="28"/>
      <c r="I1386" s="28"/>
      <c r="J1386" s="30"/>
      <c r="K1386" s="189">
        <f t="shared" si="637"/>
        <v>0</v>
      </c>
      <c r="L1386" s="26"/>
      <c r="M1386" s="194" t="str">
        <f t="shared" si="612"/>
        <v/>
      </c>
      <c r="N1386" s="194" t="str">
        <f t="shared" si="613"/>
        <v/>
      </c>
      <c r="O1386" s="194" t="str">
        <f t="shared" si="614"/>
        <v/>
      </c>
      <c r="P1386" s="194" t="str">
        <f t="shared" si="615"/>
        <v/>
      </c>
      <c r="Q1386" s="194" t="str">
        <f t="shared" si="616"/>
        <v/>
      </c>
      <c r="R1386" s="194" t="str">
        <f t="shared" si="617"/>
        <v/>
      </c>
      <c r="S1386" s="194" t="str">
        <f t="shared" si="618"/>
        <v/>
      </c>
      <c r="T1386" s="194" t="str">
        <f t="shared" si="619"/>
        <v/>
      </c>
      <c r="U1386" s="194" t="str">
        <f t="shared" si="620"/>
        <v/>
      </c>
      <c r="V1386" s="194" t="str">
        <f t="shared" si="621"/>
        <v/>
      </c>
      <c r="W1386" s="194" t="str">
        <f t="shared" si="622"/>
        <v/>
      </c>
      <c r="X1386" s="194" t="str">
        <f t="shared" si="623"/>
        <v/>
      </c>
      <c r="Y1386" s="194" t="str">
        <f t="shared" si="624"/>
        <v/>
      </c>
      <c r="Z1386" s="194" t="str">
        <f t="shared" si="625"/>
        <v/>
      </c>
      <c r="AA1386" s="194" t="str">
        <f t="shared" si="626"/>
        <v/>
      </c>
      <c r="AB1386" s="194" t="str">
        <f t="shared" si="627"/>
        <v/>
      </c>
      <c r="AC1386" s="194" t="str">
        <f t="shared" si="628"/>
        <v/>
      </c>
      <c r="AD1386" s="194" t="str">
        <f t="shared" si="629"/>
        <v/>
      </c>
      <c r="AE1386" s="194" t="str">
        <f t="shared" si="630"/>
        <v/>
      </c>
      <c r="AF1386" s="194" t="str">
        <f t="shared" si="631"/>
        <v/>
      </c>
      <c r="AG1386" s="194" t="str">
        <f t="shared" si="632"/>
        <v/>
      </c>
      <c r="AH1386" s="194" t="str">
        <f t="shared" si="633"/>
        <v/>
      </c>
      <c r="AI1386" s="194" t="str">
        <f t="shared" si="634"/>
        <v/>
      </c>
      <c r="AJ1386" s="194" t="str">
        <f t="shared" si="635"/>
        <v/>
      </c>
    </row>
    <row r="1387" spans="1:36" x14ac:dyDescent="0.5">
      <c r="A1387" s="226">
        <v>1385</v>
      </c>
      <c r="C1387" s="15" t="s">
        <v>3011</v>
      </c>
      <c r="D1387" s="16" t="s">
        <v>1225</v>
      </c>
      <c r="E1387" s="26"/>
      <c r="F1387" s="28"/>
      <c r="G1387" s="17" t="str">
        <f t="shared" ca="1" si="611"/>
        <v/>
      </c>
      <c r="H1387" s="28"/>
      <c r="I1387" s="28"/>
      <c r="J1387" s="30"/>
      <c r="K1387" s="189">
        <f t="shared" si="637"/>
        <v>0</v>
      </c>
      <c r="L1387" s="26"/>
      <c r="M1387" s="194" t="str">
        <f t="shared" si="612"/>
        <v/>
      </c>
      <c r="N1387" s="194" t="str">
        <f t="shared" si="613"/>
        <v/>
      </c>
      <c r="O1387" s="194" t="str">
        <f t="shared" si="614"/>
        <v/>
      </c>
      <c r="P1387" s="194" t="str">
        <f t="shared" si="615"/>
        <v/>
      </c>
      <c r="Q1387" s="194" t="str">
        <f t="shared" si="616"/>
        <v/>
      </c>
      <c r="R1387" s="194" t="str">
        <f t="shared" si="617"/>
        <v/>
      </c>
      <c r="S1387" s="194" t="str">
        <f t="shared" si="618"/>
        <v/>
      </c>
      <c r="T1387" s="194" t="str">
        <f t="shared" si="619"/>
        <v/>
      </c>
      <c r="U1387" s="194" t="str">
        <f t="shared" si="620"/>
        <v/>
      </c>
      <c r="V1387" s="194" t="str">
        <f t="shared" si="621"/>
        <v/>
      </c>
      <c r="W1387" s="194" t="str">
        <f t="shared" si="622"/>
        <v/>
      </c>
      <c r="X1387" s="194" t="str">
        <f t="shared" si="623"/>
        <v/>
      </c>
      <c r="Y1387" s="194" t="str">
        <f t="shared" si="624"/>
        <v/>
      </c>
      <c r="Z1387" s="194" t="str">
        <f t="shared" si="625"/>
        <v/>
      </c>
      <c r="AA1387" s="194" t="str">
        <f t="shared" si="626"/>
        <v/>
      </c>
      <c r="AB1387" s="194" t="str">
        <f t="shared" si="627"/>
        <v/>
      </c>
      <c r="AC1387" s="194" t="str">
        <f t="shared" si="628"/>
        <v/>
      </c>
      <c r="AD1387" s="194" t="str">
        <f t="shared" si="629"/>
        <v/>
      </c>
      <c r="AE1387" s="194" t="str">
        <f t="shared" si="630"/>
        <v/>
      </c>
      <c r="AF1387" s="194" t="str">
        <f t="shared" si="631"/>
        <v/>
      </c>
      <c r="AG1387" s="194" t="str">
        <f t="shared" si="632"/>
        <v/>
      </c>
      <c r="AH1387" s="194" t="str">
        <f t="shared" si="633"/>
        <v/>
      </c>
      <c r="AI1387" s="194" t="str">
        <f t="shared" si="634"/>
        <v/>
      </c>
      <c r="AJ1387" s="194" t="str">
        <f t="shared" si="635"/>
        <v/>
      </c>
    </row>
    <row r="1388" spans="1:36" x14ac:dyDescent="0.5">
      <c r="A1388" s="226">
        <v>1386</v>
      </c>
      <c r="C1388" s="15" t="s">
        <v>3008</v>
      </c>
      <c r="D1388" s="16" t="s">
        <v>1222</v>
      </c>
      <c r="E1388" s="26"/>
      <c r="F1388" s="28"/>
      <c r="G1388" s="17" t="str">
        <f t="shared" ca="1" si="611"/>
        <v/>
      </c>
      <c r="H1388" s="28"/>
      <c r="I1388" s="28"/>
      <c r="J1388" s="30"/>
      <c r="K1388" s="189">
        <f t="shared" si="637"/>
        <v>0</v>
      </c>
      <c r="L1388" s="26"/>
      <c r="M1388" s="194" t="str">
        <f t="shared" si="612"/>
        <v/>
      </c>
      <c r="N1388" s="194" t="str">
        <f t="shared" si="613"/>
        <v/>
      </c>
      <c r="O1388" s="194" t="str">
        <f t="shared" si="614"/>
        <v/>
      </c>
      <c r="P1388" s="194" t="str">
        <f t="shared" si="615"/>
        <v/>
      </c>
      <c r="Q1388" s="194" t="str">
        <f t="shared" si="616"/>
        <v/>
      </c>
      <c r="R1388" s="194" t="str">
        <f t="shared" si="617"/>
        <v/>
      </c>
      <c r="S1388" s="194" t="str">
        <f t="shared" si="618"/>
        <v/>
      </c>
      <c r="T1388" s="194" t="str">
        <f t="shared" si="619"/>
        <v/>
      </c>
      <c r="U1388" s="194" t="str">
        <f t="shared" si="620"/>
        <v/>
      </c>
      <c r="V1388" s="194" t="str">
        <f t="shared" si="621"/>
        <v/>
      </c>
      <c r="W1388" s="194" t="str">
        <f t="shared" si="622"/>
        <v/>
      </c>
      <c r="X1388" s="194" t="str">
        <f t="shared" si="623"/>
        <v/>
      </c>
      <c r="Y1388" s="194" t="str">
        <f t="shared" si="624"/>
        <v/>
      </c>
      <c r="Z1388" s="194" t="str">
        <f t="shared" si="625"/>
        <v/>
      </c>
      <c r="AA1388" s="194" t="str">
        <f t="shared" si="626"/>
        <v/>
      </c>
      <c r="AB1388" s="194" t="str">
        <f t="shared" si="627"/>
        <v/>
      </c>
      <c r="AC1388" s="194" t="str">
        <f t="shared" si="628"/>
        <v/>
      </c>
      <c r="AD1388" s="194" t="str">
        <f t="shared" si="629"/>
        <v/>
      </c>
      <c r="AE1388" s="194" t="str">
        <f t="shared" si="630"/>
        <v/>
      </c>
      <c r="AF1388" s="194" t="str">
        <f t="shared" si="631"/>
        <v/>
      </c>
      <c r="AG1388" s="194" t="str">
        <f t="shared" si="632"/>
        <v/>
      </c>
      <c r="AH1388" s="194" t="str">
        <f t="shared" si="633"/>
        <v/>
      </c>
      <c r="AI1388" s="194" t="str">
        <f t="shared" si="634"/>
        <v/>
      </c>
      <c r="AJ1388" s="194" t="str">
        <f t="shared" si="635"/>
        <v/>
      </c>
    </row>
    <row r="1389" spans="1:36" x14ac:dyDescent="0.5">
      <c r="A1389" s="226">
        <v>1387</v>
      </c>
      <c r="C1389" s="15" t="s">
        <v>3013</v>
      </c>
      <c r="D1389" s="16" t="s">
        <v>1227</v>
      </c>
      <c r="E1389" s="26"/>
      <c r="F1389" s="28"/>
      <c r="G1389" s="17" t="str">
        <f t="shared" ca="1" si="611"/>
        <v/>
      </c>
      <c r="H1389" s="28"/>
      <c r="I1389" s="28"/>
      <c r="J1389" s="30"/>
      <c r="K1389" s="189">
        <f t="shared" si="637"/>
        <v>0</v>
      </c>
      <c r="L1389" s="26"/>
      <c r="M1389" s="194" t="str">
        <f t="shared" si="612"/>
        <v/>
      </c>
      <c r="N1389" s="194" t="str">
        <f t="shared" si="613"/>
        <v/>
      </c>
      <c r="O1389" s="194" t="str">
        <f t="shared" si="614"/>
        <v/>
      </c>
      <c r="P1389" s="194" t="str">
        <f t="shared" si="615"/>
        <v/>
      </c>
      <c r="Q1389" s="194" t="str">
        <f t="shared" si="616"/>
        <v/>
      </c>
      <c r="R1389" s="194" t="str">
        <f t="shared" si="617"/>
        <v/>
      </c>
      <c r="S1389" s="194" t="str">
        <f t="shared" si="618"/>
        <v/>
      </c>
      <c r="T1389" s="194" t="str">
        <f t="shared" si="619"/>
        <v/>
      </c>
      <c r="U1389" s="194" t="str">
        <f t="shared" si="620"/>
        <v/>
      </c>
      <c r="V1389" s="194" t="str">
        <f t="shared" si="621"/>
        <v/>
      </c>
      <c r="W1389" s="194" t="str">
        <f t="shared" si="622"/>
        <v/>
      </c>
      <c r="X1389" s="194" t="str">
        <f t="shared" si="623"/>
        <v/>
      </c>
      <c r="Y1389" s="194" t="str">
        <f t="shared" si="624"/>
        <v/>
      </c>
      <c r="Z1389" s="194" t="str">
        <f t="shared" si="625"/>
        <v/>
      </c>
      <c r="AA1389" s="194" t="str">
        <f t="shared" si="626"/>
        <v/>
      </c>
      <c r="AB1389" s="194" t="str">
        <f t="shared" si="627"/>
        <v/>
      </c>
      <c r="AC1389" s="194" t="str">
        <f t="shared" si="628"/>
        <v/>
      </c>
      <c r="AD1389" s="194" t="str">
        <f t="shared" si="629"/>
        <v/>
      </c>
      <c r="AE1389" s="194" t="str">
        <f t="shared" si="630"/>
        <v/>
      </c>
      <c r="AF1389" s="194" t="str">
        <f t="shared" si="631"/>
        <v/>
      </c>
      <c r="AG1389" s="194" t="str">
        <f t="shared" si="632"/>
        <v/>
      </c>
      <c r="AH1389" s="194" t="str">
        <f t="shared" si="633"/>
        <v/>
      </c>
      <c r="AI1389" s="194" t="str">
        <f t="shared" si="634"/>
        <v/>
      </c>
      <c r="AJ1389" s="194" t="str">
        <f t="shared" si="635"/>
        <v/>
      </c>
    </row>
    <row r="1390" spans="1:36" x14ac:dyDescent="0.5">
      <c r="A1390" s="226">
        <v>1388</v>
      </c>
      <c r="C1390" s="15" t="s">
        <v>3014</v>
      </c>
      <c r="D1390" s="16" t="s">
        <v>1228</v>
      </c>
      <c r="E1390" s="26"/>
      <c r="F1390" s="28"/>
      <c r="G1390" s="17" t="str">
        <f t="shared" ca="1" si="611"/>
        <v/>
      </c>
      <c r="H1390" s="28"/>
      <c r="I1390" s="28"/>
      <c r="J1390" s="30"/>
      <c r="K1390" s="189">
        <f t="shared" si="637"/>
        <v>0</v>
      </c>
      <c r="L1390" s="26"/>
      <c r="M1390" s="194" t="str">
        <f t="shared" si="612"/>
        <v/>
      </c>
      <c r="N1390" s="194" t="str">
        <f t="shared" si="613"/>
        <v/>
      </c>
      <c r="O1390" s="194" t="str">
        <f t="shared" si="614"/>
        <v/>
      </c>
      <c r="P1390" s="194" t="str">
        <f t="shared" si="615"/>
        <v/>
      </c>
      <c r="Q1390" s="194" t="str">
        <f t="shared" si="616"/>
        <v/>
      </c>
      <c r="R1390" s="194" t="str">
        <f t="shared" si="617"/>
        <v/>
      </c>
      <c r="S1390" s="194" t="str">
        <f t="shared" si="618"/>
        <v/>
      </c>
      <c r="T1390" s="194" t="str">
        <f t="shared" si="619"/>
        <v/>
      </c>
      <c r="U1390" s="194" t="str">
        <f t="shared" si="620"/>
        <v/>
      </c>
      <c r="V1390" s="194" t="str">
        <f t="shared" si="621"/>
        <v/>
      </c>
      <c r="W1390" s="194" t="str">
        <f t="shared" si="622"/>
        <v/>
      </c>
      <c r="X1390" s="194" t="str">
        <f t="shared" si="623"/>
        <v/>
      </c>
      <c r="Y1390" s="194" t="str">
        <f t="shared" si="624"/>
        <v/>
      </c>
      <c r="Z1390" s="194" t="str">
        <f t="shared" si="625"/>
        <v/>
      </c>
      <c r="AA1390" s="194" t="str">
        <f t="shared" si="626"/>
        <v/>
      </c>
      <c r="AB1390" s="194" t="str">
        <f t="shared" si="627"/>
        <v/>
      </c>
      <c r="AC1390" s="194" t="str">
        <f t="shared" si="628"/>
        <v/>
      </c>
      <c r="AD1390" s="194" t="str">
        <f t="shared" si="629"/>
        <v/>
      </c>
      <c r="AE1390" s="194" t="str">
        <f t="shared" si="630"/>
        <v/>
      </c>
      <c r="AF1390" s="194" t="str">
        <f t="shared" si="631"/>
        <v/>
      </c>
      <c r="AG1390" s="194" t="str">
        <f t="shared" si="632"/>
        <v/>
      </c>
      <c r="AH1390" s="194" t="str">
        <f t="shared" si="633"/>
        <v/>
      </c>
      <c r="AI1390" s="194" t="str">
        <f t="shared" si="634"/>
        <v/>
      </c>
      <c r="AJ1390" s="194" t="str">
        <f t="shared" si="635"/>
        <v/>
      </c>
    </row>
    <row r="1391" spans="1:36" x14ac:dyDescent="0.5">
      <c r="A1391" s="226">
        <v>1389</v>
      </c>
      <c r="C1391" s="15" t="s">
        <v>3015</v>
      </c>
      <c r="D1391" s="16" t="s">
        <v>1229</v>
      </c>
      <c r="E1391" s="26"/>
      <c r="F1391" s="28"/>
      <c r="G1391" s="17" t="str">
        <f t="shared" ca="1" si="611"/>
        <v/>
      </c>
      <c r="H1391" s="28"/>
      <c r="I1391" s="28"/>
      <c r="J1391" s="30"/>
      <c r="K1391" s="189">
        <f t="shared" si="637"/>
        <v>0</v>
      </c>
      <c r="L1391" s="26"/>
      <c r="M1391" s="194" t="str">
        <f t="shared" si="612"/>
        <v/>
      </c>
      <c r="N1391" s="194" t="str">
        <f t="shared" si="613"/>
        <v/>
      </c>
      <c r="O1391" s="194" t="str">
        <f t="shared" si="614"/>
        <v/>
      </c>
      <c r="P1391" s="194" t="str">
        <f t="shared" si="615"/>
        <v/>
      </c>
      <c r="Q1391" s="194" t="str">
        <f t="shared" si="616"/>
        <v/>
      </c>
      <c r="R1391" s="194" t="str">
        <f t="shared" si="617"/>
        <v/>
      </c>
      <c r="S1391" s="194" t="str">
        <f t="shared" si="618"/>
        <v/>
      </c>
      <c r="T1391" s="194" t="str">
        <f t="shared" si="619"/>
        <v/>
      </c>
      <c r="U1391" s="194" t="str">
        <f t="shared" si="620"/>
        <v/>
      </c>
      <c r="V1391" s="194" t="str">
        <f t="shared" si="621"/>
        <v/>
      </c>
      <c r="W1391" s="194" t="str">
        <f t="shared" si="622"/>
        <v/>
      </c>
      <c r="X1391" s="194" t="str">
        <f t="shared" si="623"/>
        <v/>
      </c>
      <c r="Y1391" s="194" t="str">
        <f t="shared" si="624"/>
        <v/>
      </c>
      <c r="Z1391" s="194" t="str">
        <f t="shared" si="625"/>
        <v/>
      </c>
      <c r="AA1391" s="194" t="str">
        <f t="shared" si="626"/>
        <v/>
      </c>
      <c r="AB1391" s="194" t="str">
        <f t="shared" si="627"/>
        <v/>
      </c>
      <c r="AC1391" s="194" t="str">
        <f t="shared" si="628"/>
        <v/>
      </c>
      <c r="AD1391" s="194" t="str">
        <f t="shared" si="629"/>
        <v/>
      </c>
      <c r="AE1391" s="194" t="str">
        <f t="shared" si="630"/>
        <v/>
      </c>
      <c r="AF1391" s="194" t="str">
        <f t="shared" si="631"/>
        <v/>
      </c>
      <c r="AG1391" s="194" t="str">
        <f t="shared" si="632"/>
        <v/>
      </c>
      <c r="AH1391" s="194" t="str">
        <f t="shared" si="633"/>
        <v/>
      </c>
      <c r="AI1391" s="194" t="str">
        <f t="shared" si="634"/>
        <v/>
      </c>
      <c r="AJ1391" s="194" t="str">
        <f t="shared" si="635"/>
        <v/>
      </c>
    </row>
    <row r="1392" spans="1:36" x14ac:dyDescent="0.5">
      <c r="A1392" s="226">
        <v>1390</v>
      </c>
      <c r="C1392" s="15" t="s">
        <v>3012</v>
      </c>
      <c r="D1392" s="16" t="s">
        <v>1226</v>
      </c>
      <c r="E1392" s="26"/>
      <c r="F1392" s="28"/>
      <c r="G1392" s="17" t="str">
        <f t="shared" ca="1" si="611"/>
        <v/>
      </c>
      <c r="H1392" s="28"/>
      <c r="I1392" s="28"/>
      <c r="J1392" s="30"/>
      <c r="K1392" s="189">
        <f t="shared" si="637"/>
        <v>0</v>
      </c>
      <c r="L1392" s="26"/>
      <c r="M1392" s="194" t="str">
        <f t="shared" si="612"/>
        <v/>
      </c>
      <c r="N1392" s="194" t="str">
        <f t="shared" si="613"/>
        <v/>
      </c>
      <c r="O1392" s="194" t="str">
        <f t="shared" si="614"/>
        <v/>
      </c>
      <c r="P1392" s="194" t="str">
        <f t="shared" si="615"/>
        <v/>
      </c>
      <c r="Q1392" s="194" t="str">
        <f t="shared" si="616"/>
        <v/>
      </c>
      <c r="R1392" s="194" t="str">
        <f t="shared" si="617"/>
        <v/>
      </c>
      <c r="S1392" s="194" t="str">
        <f t="shared" si="618"/>
        <v/>
      </c>
      <c r="T1392" s="194" t="str">
        <f t="shared" si="619"/>
        <v/>
      </c>
      <c r="U1392" s="194" t="str">
        <f t="shared" si="620"/>
        <v/>
      </c>
      <c r="V1392" s="194" t="str">
        <f t="shared" si="621"/>
        <v/>
      </c>
      <c r="W1392" s="194" t="str">
        <f t="shared" si="622"/>
        <v/>
      </c>
      <c r="X1392" s="194" t="str">
        <f t="shared" si="623"/>
        <v/>
      </c>
      <c r="Y1392" s="194" t="str">
        <f t="shared" si="624"/>
        <v/>
      </c>
      <c r="Z1392" s="194" t="str">
        <f t="shared" si="625"/>
        <v/>
      </c>
      <c r="AA1392" s="194" t="str">
        <f t="shared" si="626"/>
        <v/>
      </c>
      <c r="AB1392" s="194" t="str">
        <f t="shared" si="627"/>
        <v/>
      </c>
      <c r="AC1392" s="194" t="str">
        <f t="shared" si="628"/>
        <v/>
      </c>
      <c r="AD1392" s="194" t="str">
        <f t="shared" si="629"/>
        <v/>
      </c>
      <c r="AE1392" s="194" t="str">
        <f t="shared" si="630"/>
        <v/>
      </c>
      <c r="AF1392" s="194" t="str">
        <f t="shared" si="631"/>
        <v/>
      </c>
      <c r="AG1392" s="194" t="str">
        <f t="shared" si="632"/>
        <v/>
      </c>
      <c r="AH1392" s="194" t="str">
        <f t="shared" si="633"/>
        <v/>
      </c>
      <c r="AI1392" s="194" t="str">
        <f t="shared" si="634"/>
        <v/>
      </c>
      <c r="AJ1392" s="194" t="str">
        <f t="shared" si="635"/>
        <v/>
      </c>
    </row>
    <row r="1393" spans="1:36" x14ac:dyDescent="0.5">
      <c r="A1393" s="226">
        <v>1391</v>
      </c>
      <c r="C1393" s="15" t="s">
        <v>3017</v>
      </c>
      <c r="D1393" s="16" t="s">
        <v>1231</v>
      </c>
      <c r="E1393" s="26"/>
      <c r="F1393" s="28"/>
      <c r="G1393" s="17" t="str">
        <f t="shared" ca="1" si="611"/>
        <v/>
      </c>
      <c r="H1393" s="28"/>
      <c r="I1393" s="28"/>
      <c r="J1393" s="30"/>
      <c r="K1393" s="189">
        <f t="shared" si="637"/>
        <v>0</v>
      </c>
      <c r="L1393" s="26"/>
      <c r="M1393" s="194" t="str">
        <f t="shared" si="612"/>
        <v/>
      </c>
      <c r="N1393" s="194" t="str">
        <f t="shared" si="613"/>
        <v/>
      </c>
      <c r="O1393" s="194" t="str">
        <f t="shared" si="614"/>
        <v/>
      </c>
      <c r="P1393" s="194" t="str">
        <f t="shared" si="615"/>
        <v/>
      </c>
      <c r="Q1393" s="194" t="str">
        <f t="shared" si="616"/>
        <v/>
      </c>
      <c r="R1393" s="194" t="str">
        <f t="shared" si="617"/>
        <v/>
      </c>
      <c r="S1393" s="194" t="str">
        <f t="shared" si="618"/>
        <v/>
      </c>
      <c r="T1393" s="194" t="str">
        <f t="shared" si="619"/>
        <v/>
      </c>
      <c r="U1393" s="194" t="str">
        <f t="shared" si="620"/>
        <v/>
      </c>
      <c r="V1393" s="194" t="str">
        <f t="shared" si="621"/>
        <v/>
      </c>
      <c r="W1393" s="194" t="str">
        <f t="shared" si="622"/>
        <v/>
      </c>
      <c r="X1393" s="194" t="str">
        <f t="shared" si="623"/>
        <v/>
      </c>
      <c r="Y1393" s="194" t="str">
        <f t="shared" si="624"/>
        <v/>
      </c>
      <c r="Z1393" s="194" t="str">
        <f t="shared" si="625"/>
        <v/>
      </c>
      <c r="AA1393" s="194" t="str">
        <f t="shared" si="626"/>
        <v/>
      </c>
      <c r="AB1393" s="194" t="str">
        <f t="shared" si="627"/>
        <v/>
      </c>
      <c r="AC1393" s="194" t="str">
        <f t="shared" si="628"/>
        <v/>
      </c>
      <c r="AD1393" s="194" t="str">
        <f t="shared" si="629"/>
        <v/>
      </c>
      <c r="AE1393" s="194" t="str">
        <f t="shared" si="630"/>
        <v/>
      </c>
      <c r="AF1393" s="194" t="str">
        <f t="shared" si="631"/>
        <v/>
      </c>
      <c r="AG1393" s="194" t="str">
        <f t="shared" si="632"/>
        <v/>
      </c>
      <c r="AH1393" s="194" t="str">
        <f t="shared" si="633"/>
        <v/>
      </c>
      <c r="AI1393" s="194" t="str">
        <f t="shared" si="634"/>
        <v/>
      </c>
      <c r="AJ1393" s="194" t="str">
        <f t="shared" si="635"/>
        <v/>
      </c>
    </row>
    <row r="1394" spans="1:36" x14ac:dyDescent="0.5">
      <c r="A1394" s="226">
        <v>1392</v>
      </c>
      <c r="C1394" s="15" t="s">
        <v>3016</v>
      </c>
      <c r="D1394" s="16" t="s">
        <v>1230</v>
      </c>
      <c r="E1394" s="26"/>
      <c r="F1394" s="28"/>
      <c r="G1394" s="17" t="str">
        <f t="shared" ca="1" si="611"/>
        <v/>
      </c>
      <c r="H1394" s="28"/>
      <c r="I1394" s="28"/>
      <c r="J1394" s="30"/>
      <c r="K1394" s="189">
        <f t="shared" si="637"/>
        <v>0</v>
      </c>
      <c r="L1394" s="26"/>
      <c r="M1394" s="194" t="str">
        <f t="shared" si="612"/>
        <v/>
      </c>
      <c r="N1394" s="194" t="str">
        <f t="shared" si="613"/>
        <v/>
      </c>
      <c r="O1394" s="194" t="str">
        <f t="shared" si="614"/>
        <v/>
      </c>
      <c r="P1394" s="194" t="str">
        <f t="shared" si="615"/>
        <v/>
      </c>
      <c r="Q1394" s="194" t="str">
        <f t="shared" si="616"/>
        <v/>
      </c>
      <c r="R1394" s="194" t="str">
        <f t="shared" si="617"/>
        <v/>
      </c>
      <c r="S1394" s="194" t="str">
        <f t="shared" si="618"/>
        <v/>
      </c>
      <c r="T1394" s="194" t="str">
        <f t="shared" si="619"/>
        <v/>
      </c>
      <c r="U1394" s="194" t="str">
        <f t="shared" si="620"/>
        <v/>
      </c>
      <c r="V1394" s="194" t="str">
        <f t="shared" si="621"/>
        <v/>
      </c>
      <c r="W1394" s="194" t="str">
        <f t="shared" si="622"/>
        <v/>
      </c>
      <c r="X1394" s="194" t="str">
        <f t="shared" si="623"/>
        <v/>
      </c>
      <c r="Y1394" s="194" t="str">
        <f t="shared" si="624"/>
        <v/>
      </c>
      <c r="Z1394" s="194" t="str">
        <f t="shared" si="625"/>
        <v/>
      </c>
      <c r="AA1394" s="194" t="str">
        <f t="shared" si="626"/>
        <v/>
      </c>
      <c r="AB1394" s="194" t="str">
        <f t="shared" si="627"/>
        <v/>
      </c>
      <c r="AC1394" s="194" t="str">
        <f t="shared" si="628"/>
        <v/>
      </c>
      <c r="AD1394" s="194" t="str">
        <f t="shared" si="629"/>
        <v/>
      </c>
      <c r="AE1394" s="194" t="str">
        <f t="shared" si="630"/>
        <v/>
      </c>
      <c r="AF1394" s="194" t="str">
        <f t="shared" si="631"/>
        <v/>
      </c>
      <c r="AG1394" s="194" t="str">
        <f t="shared" si="632"/>
        <v/>
      </c>
      <c r="AH1394" s="194" t="str">
        <f t="shared" si="633"/>
        <v/>
      </c>
      <c r="AI1394" s="194" t="str">
        <f t="shared" si="634"/>
        <v/>
      </c>
      <c r="AJ1394" s="194" t="str">
        <f t="shared" si="635"/>
        <v/>
      </c>
    </row>
    <row r="1395" spans="1:36" x14ac:dyDescent="0.5">
      <c r="A1395" s="230">
        <v>1393</v>
      </c>
      <c r="B1395" s="231"/>
      <c r="C1395" s="15" t="s">
        <v>3019</v>
      </c>
      <c r="D1395" s="16" t="s">
        <v>1233</v>
      </c>
      <c r="E1395" s="26"/>
      <c r="F1395" s="28"/>
      <c r="G1395" s="17" t="str">
        <f t="shared" ca="1" si="611"/>
        <v/>
      </c>
      <c r="H1395" s="28"/>
      <c r="I1395" s="28"/>
      <c r="J1395" s="30"/>
      <c r="K1395" s="189">
        <f t="shared" si="637"/>
        <v>0</v>
      </c>
      <c r="L1395" s="26"/>
      <c r="M1395" s="194" t="str">
        <f t="shared" si="612"/>
        <v/>
      </c>
      <c r="N1395" s="194" t="str">
        <f t="shared" si="613"/>
        <v/>
      </c>
      <c r="O1395" s="194" t="str">
        <f t="shared" si="614"/>
        <v/>
      </c>
      <c r="P1395" s="194" t="str">
        <f t="shared" si="615"/>
        <v/>
      </c>
      <c r="Q1395" s="194" t="str">
        <f t="shared" si="616"/>
        <v/>
      </c>
      <c r="R1395" s="194" t="str">
        <f t="shared" si="617"/>
        <v/>
      </c>
      <c r="S1395" s="194" t="str">
        <f t="shared" si="618"/>
        <v/>
      </c>
      <c r="T1395" s="194" t="str">
        <f t="shared" si="619"/>
        <v/>
      </c>
      <c r="U1395" s="194" t="str">
        <f t="shared" si="620"/>
        <v/>
      </c>
      <c r="V1395" s="194" t="str">
        <f t="shared" si="621"/>
        <v/>
      </c>
      <c r="W1395" s="194" t="str">
        <f t="shared" si="622"/>
        <v/>
      </c>
      <c r="X1395" s="194" t="str">
        <f t="shared" si="623"/>
        <v/>
      </c>
      <c r="Y1395" s="194" t="str">
        <f t="shared" si="624"/>
        <v/>
      </c>
      <c r="Z1395" s="194" t="str">
        <f t="shared" si="625"/>
        <v/>
      </c>
      <c r="AA1395" s="194" t="str">
        <f t="shared" si="626"/>
        <v/>
      </c>
      <c r="AB1395" s="194" t="str">
        <f t="shared" si="627"/>
        <v/>
      </c>
      <c r="AC1395" s="194" t="str">
        <f t="shared" si="628"/>
        <v/>
      </c>
      <c r="AD1395" s="194" t="str">
        <f t="shared" si="629"/>
        <v/>
      </c>
      <c r="AE1395" s="194" t="str">
        <f t="shared" si="630"/>
        <v/>
      </c>
      <c r="AF1395" s="194" t="str">
        <f t="shared" si="631"/>
        <v/>
      </c>
      <c r="AG1395" s="194" t="str">
        <f t="shared" si="632"/>
        <v/>
      </c>
      <c r="AH1395" s="194" t="str">
        <f t="shared" si="633"/>
        <v/>
      </c>
      <c r="AI1395" s="194" t="str">
        <f t="shared" si="634"/>
        <v/>
      </c>
      <c r="AJ1395" s="194" t="str">
        <f t="shared" si="635"/>
        <v/>
      </c>
    </row>
    <row r="1396" spans="1:36" x14ac:dyDescent="0.5">
      <c r="A1396" s="226">
        <v>1394</v>
      </c>
      <c r="C1396" s="15" t="s">
        <v>3018</v>
      </c>
      <c r="D1396" s="16" t="s">
        <v>1232</v>
      </c>
      <c r="E1396" s="26"/>
      <c r="F1396" s="28"/>
      <c r="G1396" s="17" t="str">
        <f t="shared" ca="1" si="611"/>
        <v/>
      </c>
      <c r="H1396" s="28"/>
      <c r="I1396" s="28"/>
      <c r="J1396" s="30"/>
      <c r="K1396" s="189">
        <f t="shared" si="637"/>
        <v>0</v>
      </c>
      <c r="L1396" s="26"/>
      <c r="M1396" s="194" t="str">
        <f t="shared" si="612"/>
        <v/>
      </c>
      <c r="N1396" s="194" t="str">
        <f t="shared" si="613"/>
        <v/>
      </c>
      <c r="O1396" s="194" t="str">
        <f t="shared" si="614"/>
        <v/>
      </c>
      <c r="P1396" s="194" t="str">
        <f t="shared" si="615"/>
        <v/>
      </c>
      <c r="Q1396" s="194" t="str">
        <f t="shared" si="616"/>
        <v/>
      </c>
      <c r="R1396" s="194" t="str">
        <f t="shared" si="617"/>
        <v/>
      </c>
      <c r="S1396" s="194" t="str">
        <f t="shared" si="618"/>
        <v/>
      </c>
      <c r="T1396" s="194" t="str">
        <f t="shared" si="619"/>
        <v/>
      </c>
      <c r="U1396" s="194" t="str">
        <f t="shared" si="620"/>
        <v/>
      </c>
      <c r="V1396" s="194" t="str">
        <f t="shared" si="621"/>
        <v/>
      </c>
      <c r="W1396" s="194" t="str">
        <f t="shared" si="622"/>
        <v/>
      </c>
      <c r="X1396" s="194" t="str">
        <f t="shared" si="623"/>
        <v/>
      </c>
      <c r="Y1396" s="194" t="str">
        <f t="shared" si="624"/>
        <v/>
      </c>
      <c r="Z1396" s="194" t="str">
        <f t="shared" si="625"/>
        <v/>
      </c>
      <c r="AA1396" s="194" t="str">
        <f t="shared" si="626"/>
        <v/>
      </c>
      <c r="AB1396" s="194" t="str">
        <f t="shared" si="627"/>
        <v/>
      </c>
      <c r="AC1396" s="194" t="str">
        <f t="shared" si="628"/>
        <v/>
      </c>
      <c r="AD1396" s="194" t="str">
        <f t="shared" si="629"/>
        <v/>
      </c>
      <c r="AE1396" s="194" t="str">
        <f t="shared" si="630"/>
        <v/>
      </c>
      <c r="AF1396" s="194" t="str">
        <f t="shared" si="631"/>
        <v/>
      </c>
      <c r="AG1396" s="194" t="str">
        <f t="shared" si="632"/>
        <v/>
      </c>
      <c r="AH1396" s="194" t="str">
        <f t="shared" si="633"/>
        <v/>
      </c>
      <c r="AI1396" s="194" t="str">
        <f t="shared" si="634"/>
        <v/>
      </c>
      <c r="AJ1396" s="194" t="str">
        <f t="shared" si="635"/>
        <v/>
      </c>
    </row>
    <row r="1397" spans="1:36" s="92" customFormat="1" ht="20.25" thickBot="1" x14ac:dyDescent="0.55000000000000004">
      <c r="A1397" s="227">
        <v>1395</v>
      </c>
      <c r="B1397" s="220"/>
      <c r="C1397" s="93" t="s">
        <v>3006</v>
      </c>
      <c r="D1397" s="94" t="s">
        <v>1220</v>
      </c>
      <c r="E1397" s="95"/>
      <c r="F1397" s="98"/>
      <c r="G1397" s="97" t="str">
        <f t="shared" ca="1" si="611"/>
        <v/>
      </c>
      <c r="H1397" s="98"/>
      <c r="I1397" s="98"/>
      <c r="J1397" s="99"/>
      <c r="K1397" s="190">
        <f t="shared" si="637"/>
        <v>0</v>
      </c>
      <c r="L1397" s="95"/>
      <c r="M1397" s="195" t="str">
        <f t="shared" si="612"/>
        <v/>
      </c>
      <c r="N1397" s="195" t="str">
        <f t="shared" si="613"/>
        <v/>
      </c>
      <c r="O1397" s="195" t="str">
        <f t="shared" si="614"/>
        <v/>
      </c>
      <c r="P1397" s="195" t="str">
        <f t="shared" si="615"/>
        <v/>
      </c>
      <c r="Q1397" s="195" t="str">
        <f t="shared" si="616"/>
        <v/>
      </c>
      <c r="R1397" s="195" t="str">
        <f t="shared" si="617"/>
        <v/>
      </c>
      <c r="S1397" s="195" t="str">
        <f t="shared" si="618"/>
        <v/>
      </c>
      <c r="T1397" s="195" t="str">
        <f t="shared" si="619"/>
        <v/>
      </c>
      <c r="U1397" s="195" t="str">
        <f t="shared" si="620"/>
        <v/>
      </c>
      <c r="V1397" s="195" t="str">
        <f t="shared" si="621"/>
        <v/>
      </c>
      <c r="W1397" s="195" t="str">
        <f t="shared" si="622"/>
        <v/>
      </c>
      <c r="X1397" s="195" t="str">
        <f t="shared" si="623"/>
        <v/>
      </c>
      <c r="Y1397" s="195" t="str">
        <f t="shared" si="624"/>
        <v/>
      </c>
      <c r="Z1397" s="195" t="str">
        <f t="shared" si="625"/>
        <v/>
      </c>
      <c r="AA1397" s="195" t="str">
        <f t="shared" si="626"/>
        <v/>
      </c>
      <c r="AB1397" s="195" t="str">
        <f t="shared" si="627"/>
        <v/>
      </c>
      <c r="AC1397" s="195" t="str">
        <f t="shared" si="628"/>
        <v/>
      </c>
      <c r="AD1397" s="195" t="str">
        <f t="shared" si="629"/>
        <v/>
      </c>
      <c r="AE1397" s="195" t="str">
        <f t="shared" si="630"/>
        <v/>
      </c>
      <c r="AF1397" s="195" t="str">
        <f t="shared" si="631"/>
        <v/>
      </c>
      <c r="AG1397" s="195" t="str">
        <f t="shared" si="632"/>
        <v/>
      </c>
      <c r="AH1397" s="195" t="str">
        <f t="shared" si="633"/>
        <v/>
      </c>
      <c r="AI1397" s="195" t="str">
        <f t="shared" si="634"/>
        <v/>
      </c>
      <c r="AJ1397" s="195" t="str">
        <f t="shared" si="635"/>
        <v/>
      </c>
    </row>
    <row r="1398" spans="1:36" x14ac:dyDescent="0.5">
      <c r="A1398" s="226">
        <v>1396</v>
      </c>
      <c r="C1398" s="85" t="s">
        <v>3022</v>
      </c>
      <c r="D1398" s="86" t="s">
        <v>1234</v>
      </c>
      <c r="E1398" s="87"/>
      <c r="F1398" s="90"/>
      <c r="G1398" s="89" t="str">
        <f t="shared" ca="1" si="611"/>
        <v/>
      </c>
      <c r="H1398" s="90"/>
      <c r="I1398" s="90"/>
      <c r="J1398" s="91"/>
      <c r="K1398" s="118"/>
      <c r="L1398" s="87"/>
      <c r="M1398" s="193" t="str">
        <f t="shared" si="612"/>
        <v/>
      </c>
      <c r="N1398" s="193" t="str">
        <f t="shared" si="613"/>
        <v/>
      </c>
      <c r="O1398" s="193" t="str">
        <f t="shared" si="614"/>
        <v/>
      </c>
      <c r="P1398" s="193" t="str">
        <f t="shared" si="615"/>
        <v/>
      </c>
      <c r="Q1398" s="193" t="str">
        <f t="shared" si="616"/>
        <v/>
      </c>
      <c r="R1398" s="193" t="str">
        <f t="shared" si="617"/>
        <v/>
      </c>
      <c r="S1398" s="193" t="str">
        <f t="shared" si="618"/>
        <v/>
      </c>
      <c r="T1398" s="193" t="str">
        <f t="shared" si="619"/>
        <v/>
      </c>
      <c r="U1398" s="193" t="str">
        <f t="shared" si="620"/>
        <v/>
      </c>
      <c r="V1398" s="193" t="str">
        <f t="shared" si="621"/>
        <v/>
      </c>
      <c r="W1398" s="193" t="str">
        <f t="shared" si="622"/>
        <v/>
      </c>
      <c r="X1398" s="193" t="str">
        <f t="shared" si="623"/>
        <v/>
      </c>
      <c r="Y1398" s="193" t="str">
        <f t="shared" si="624"/>
        <v/>
      </c>
      <c r="Z1398" s="193" t="str">
        <f t="shared" si="625"/>
        <v/>
      </c>
      <c r="AA1398" s="193" t="str">
        <f t="shared" si="626"/>
        <v/>
      </c>
      <c r="AB1398" s="193" t="str">
        <f t="shared" si="627"/>
        <v/>
      </c>
      <c r="AC1398" s="193" t="str">
        <f t="shared" si="628"/>
        <v/>
      </c>
      <c r="AD1398" s="193" t="str">
        <f t="shared" si="629"/>
        <v/>
      </c>
      <c r="AE1398" s="193" t="str">
        <f t="shared" si="630"/>
        <v/>
      </c>
      <c r="AF1398" s="193" t="str">
        <f t="shared" si="631"/>
        <v/>
      </c>
      <c r="AG1398" s="193" t="str">
        <f t="shared" si="632"/>
        <v/>
      </c>
      <c r="AH1398" s="193" t="str">
        <f t="shared" si="633"/>
        <v/>
      </c>
      <c r="AI1398" s="193" t="str">
        <f t="shared" si="634"/>
        <v/>
      </c>
      <c r="AJ1398" s="193" t="str">
        <f t="shared" si="635"/>
        <v/>
      </c>
    </row>
    <row r="1399" spans="1:36" x14ac:dyDescent="0.5">
      <c r="A1399" s="226">
        <v>1397</v>
      </c>
      <c r="C1399" s="15" t="s">
        <v>3023</v>
      </c>
      <c r="D1399" s="16" t="s">
        <v>1235</v>
      </c>
      <c r="E1399" s="26"/>
      <c r="F1399" s="28"/>
      <c r="G1399" s="17" t="str">
        <f t="shared" ca="1" si="611"/>
        <v/>
      </c>
      <c r="H1399" s="28"/>
      <c r="I1399" s="28"/>
      <c r="J1399" s="30"/>
      <c r="K1399" s="189">
        <f t="shared" ref="K1399:K1411" si="638">$K$1398</f>
        <v>0</v>
      </c>
      <c r="L1399" s="26"/>
      <c r="M1399" s="194" t="str">
        <f t="shared" si="612"/>
        <v/>
      </c>
      <c r="N1399" s="194" t="str">
        <f t="shared" si="613"/>
        <v/>
      </c>
      <c r="O1399" s="194" t="str">
        <f t="shared" si="614"/>
        <v/>
      </c>
      <c r="P1399" s="194" t="str">
        <f t="shared" si="615"/>
        <v/>
      </c>
      <c r="Q1399" s="194" t="str">
        <f t="shared" si="616"/>
        <v/>
      </c>
      <c r="R1399" s="194" t="str">
        <f t="shared" si="617"/>
        <v/>
      </c>
      <c r="S1399" s="194" t="str">
        <f t="shared" si="618"/>
        <v/>
      </c>
      <c r="T1399" s="194" t="str">
        <f t="shared" si="619"/>
        <v/>
      </c>
      <c r="U1399" s="194" t="str">
        <f t="shared" si="620"/>
        <v/>
      </c>
      <c r="V1399" s="194" t="str">
        <f t="shared" si="621"/>
        <v/>
      </c>
      <c r="W1399" s="194" t="str">
        <f t="shared" si="622"/>
        <v/>
      </c>
      <c r="X1399" s="194" t="str">
        <f t="shared" si="623"/>
        <v/>
      </c>
      <c r="Y1399" s="194" t="str">
        <f t="shared" si="624"/>
        <v/>
      </c>
      <c r="Z1399" s="194" t="str">
        <f t="shared" si="625"/>
        <v/>
      </c>
      <c r="AA1399" s="194" t="str">
        <f t="shared" si="626"/>
        <v/>
      </c>
      <c r="AB1399" s="194" t="str">
        <f t="shared" si="627"/>
        <v/>
      </c>
      <c r="AC1399" s="194" t="str">
        <f t="shared" si="628"/>
        <v/>
      </c>
      <c r="AD1399" s="194" t="str">
        <f t="shared" si="629"/>
        <v/>
      </c>
      <c r="AE1399" s="194" t="str">
        <f t="shared" si="630"/>
        <v/>
      </c>
      <c r="AF1399" s="194" t="str">
        <f t="shared" si="631"/>
        <v/>
      </c>
      <c r="AG1399" s="194" t="str">
        <f t="shared" si="632"/>
        <v/>
      </c>
      <c r="AH1399" s="194" t="str">
        <f t="shared" si="633"/>
        <v/>
      </c>
      <c r="AI1399" s="194" t="str">
        <f t="shared" si="634"/>
        <v/>
      </c>
      <c r="AJ1399" s="194" t="str">
        <f t="shared" si="635"/>
        <v/>
      </c>
    </row>
    <row r="1400" spans="1:36" x14ac:dyDescent="0.5">
      <c r="A1400" s="226">
        <v>1398</v>
      </c>
      <c r="C1400" s="15" t="s">
        <v>3024</v>
      </c>
      <c r="D1400" s="16" t="s">
        <v>1236</v>
      </c>
      <c r="E1400" s="26"/>
      <c r="F1400" s="28"/>
      <c r="G1400" s="17" t="str">
        <f t="shared" ca="1" si="611"/>
        <v/>
      </c>
      <c r="H1400" s="28"/>
      <c r="I1400" s="28"/>
      <c r="J1400" s="30"/>
      <c r="K1400" s="189">
        <f t="shared" si="638"/>
        <v>0</v>
      </c>
      <c r="L1400" s="26"/>
      <c r="M1400" s="194" t="str">
        <f t="shared" si="612"/>
        <v/>
      </c>
      <c r="N1400" s="194" t="str">
        <f t="shared" si="613"/>
        <v/>
      </c>
      <c r="O1400" s="194" t="str">
        <f t="shared" si="614"/>
        <v/>
      </c>
      <c r="P1400" s="194" t="str">
        <f t="shared" si="615"/>
        <v/>
      </c>
      <c r="Q1400" s="194" t="str">
        <f t="shared" si="616"/>
        <v/>
      </c>
      <c r="R1400" s="194" t="str">
        <f t="shared" si="617"/>
        <v/>
      </c>
      <c r="S1400" s="194" t="str">
        <f t="shared" si="618"/>
        <v/>
      </c>
      <c r="T1400" s="194" t="str">
        <f t="shared" si="619"/>
        <v/>
      </c>
      <c r="U1400" s="194" t="str">
        <f t="shared" si="620"/>
        <v/>
      </c>
      <c r="V1400" s="194" t="str">
        <f t="shared" si="621"/>
        <v/>
      </c>
      <c r="W1400" s="194" t="str">
        <f t="shared" si="622"/>
        <v/>
      </c>
      <c r="X1400" s="194" t="str">
        <f t="shared" si="623"/>
        <v/>
      </c>
      <c r="Y1400" s="194" t="str">
        <f t="shared" si="624"/>
        <v/>
      </c>
      <c r="Z1400" s="194" t="str">
        <f t="shared" si="625"/>
        <v/>
      </c>
      <c r="AA1400" s="194" t="str">
        <f t="shared" si="626"/>
        <v/>
      </c>
      <c r="AB1400" s="194" t="str">
        <f t="shared" si="627"/>
        <v/>
      </c>
      <c r="AC1400" s="194" t="str">
        <f t="shared" si="628"/>
        <v/>
      </c>
      <c r="AD1400" s="194" t="str">
        <f t="shared" si="629"/>
        <v/>
      </c>
      <c r="AE1400" s="194" t="str">
        <f t="shared" si="630"/>
        <v/>
      </c>
      <c r="AF1400" s="194" t="str">
        <f t="shared" si="631"/>
        <v/>
      </c>
      <c r="AG1400" s="194" t="str">
        <f t="shared" si="632"/>
        <v/>
      </c>
      <c r="AH1400" s="194" t="str">
        <f t="shared" si="633"/>
        <v/>
      </c>
      <c r="AI1400" s="194" t="str">
        <f t="shared" si="634"/>
        <v/>
      </c>
      <c r="AJ1400" s="194" t="str">
        <f t="shared" si="635"/>
        <v/>
      </c>
    </row>
    <row r="1401" spans="1:36" x14ac:dyDescent="0.5">
      <c r="A1401" s="226">
        <v>1399</v>
      </c>
      <c r="C1401" s="15" t="s">
        <v>3025</v>
      </c>
      <c r="D1401" s="16" t="s">
        <v>1237</v>
      </c>
      <c r="E1401" s="26"/>
      <c r="F1401" s="28"/>
      <c r="G1401" s="17" t="str">
        <f t="shared" ca="1" si="611"/>
        <v/>
      </c>
      <c r="H1401" s="28"/>
      <c r="I1401" s="28"/>
      <c r="J1401" s="30"/>
      <c r="K1401" s="189">
        <f t="shared" si="638"/>
        <v>0</v>
      </c>
      <c r="L1401" s="26"/>
      <c r="M1401" s="194" t="str">
        <f t="shared" si="612"/>
        <v/>
      </c>
      <c r="N1401" s="194" t="str">
        <f t="shared" si="613"/>
        <v/>
      </c>
      <c r="O1401" s="194" t="str">
        <f t="shared" si="614"/>
        <v/>
      </c>
      <c r="P1401" s="194" t="str">
        <f t="shared" si="615"/>
        <v/>
      </c>
      <c r="Q1401" s="194" t="str">
        <f t="shared" si="616"/>
        <v/>
      </c>
      <c r="R1401" s="194" t="str">
        <f t="shared" si="617"/>
        <v/>
      </c>
      <c r="S1401" s="194" t="str">
        <f t="shared" si="618"/>
        <v/>
      </c>
      <c r="T1401" s="194" t="str">
        <f t="shared" si="619"/>
        <v/>
      </c>
      <c r="U1401" s="194" t="str">
        <f t="shared" si="620"/>
        <v/>
      </c>
      <c r="V1401" s="194" t="str">
        <f t="shared" si="621"/>
        <v/>
      </c>
      <c r="W1401" s="194" t="str">
        <f t="shared" si="622"/>
        <v/>
      </c>
      <c r="X1401" s="194" t="str">
        <f t="shared" si="623"/>
        <v/>
      </c>
      <c r="Y1401" s="194" t="str">
        <f t="shared" si="624"/>
        <v/>
      </c>
      <c r="Z1401" s="194" t="str">
        <f t="shared" si="625"/>
        <v/>
      </c>
      <c r="AA1401" s="194" t="str">
        <f t="shared" si="626"/>
        <v/>
      </c>
      <c r="AB1401" s="194" t="str">
        <f t="shared" si="627"/>
        <v/>
      </c>
      <c r="AC1401" s="194" t="str">
        <f t="shared" si="628"/>
        <v/>
      </c>
      <c r="AD1401" s="194" t="str">
        <f t="shared" si="629"/>
        <v/>
      </c>
      <c r="AE1401" s="194" t="str">
        <f t="shared" si="630"/>
        <v/>
      </c>
      <c r="AF1401" s="194" t="str">
        <f t="shared" si="631"/>
        <v/>
      </c>
      <c r="AG1401" s="194" t="str">
        <f t="shared" si="632"/>
        <v/>
      </c>
      <c r="AH1401" s="194" t="str">
        <f t="shared" si="633"/>
        <v/>
      </c>
      <c r="AI1401" s="194" t="str">
        <f t="shared" si="634"/>
        <v/>
      </c>
      <c r="AJ1401" s="194" t="str">
        <f t="shared" si="635"/>
        <v/>
      </c>
    </row>
    <row r="1402" spans="1:36" x14ac:dyDescent="0.5">
      <c r="A1402" s="226">
        <v>1400</v>
      </c>
      <c r="C1402" s="15" t="s">
        <v>3026</v>
      </c>
      <c r="D1402" s="16" t="s">
        <v>1238</v>
      </c>
      <c r="E1402" s="26"/>
      <c r="F1402" s="28"/>
      <c r="G1402" s="17" t="str">
        <f t="shared" ca="1" si="611"/>
        <v/>
      </c>
      <c r="H1402" s="28"/>
      <c r="I1402" s="28"/>
      <c r="J1402" s="30"/>
      <c r="K1402" s="189">
        <f t="shared" si="638"/>
        <v>0</v>
      </c>
      <c r="L1402" s="26"/>
      <c r="M1402" s="194" t="str">
        <f t="shared" si="612"/>
        <v/>
      </c>
      <c r="N1402" s="194" t="str">
        <f t="shared" si="613"/>
        <v/>
      </c>
      <c r="O1402" s="194" t="str">
        <f t="shared" si="614"/>
        <v/>
      </c>
      <c r="P1402" s="194" t="str">
        <f t="shared" si="615"/>
        <v/>
      </c>
      <c r="Q1402" s="194" t="str">
        <f t="shared" si="616"/>
        <v/>
      </c>
      <c r="R1402" s="194" t="str">
        <f t="shared" si="617"/>
        <v/>
      </c>
      <c r="S1402" s="194" t="str">
        <f t="shared" si="618"/>
        <v/>
      </c>
      <c r="T1402" s="194" t="str">
        <f t="shared" si="619"/>
        <v/>
      </c>
      <c r="U1402" s="194" t="str">
        <f t="shared" si="620"/>
        <v/>
      </c>
      <c r="V1402" s="194" t="str">
        <f t="shared" si="621"/>
        <v/>
      </c>
      <c r="W1402" s="194" t="str">
        <f t="shared" si="622"/>
        <v/>
      </c>
      <c r="X1402" s="194" t="str">
        <f t="shared" si="623"/>
        <v/>
      </c>
      <c r="Y1402" s="194" t="str">
        <f t="shared" si="624"/>
        <v/>
      </c>
      <c r="Z1402" s="194" t="str">
        <f t="shared" si="625"/>
        <v/>
      </c>
      <c r="AA1402" s="194" t="str">
        <f t="shared" si="626"/>
        <v/>
      </c>
      <c r="AB1402" s="194" t="str">
        <f t="shared" si="627"/>
        <v/>
      </c>
      <c r="AC1402" s="194" t="str">
        <f t="shared" si="628"/>
        <v/>
      </c>
      <c r="AD1402" s="194" t="str">
        <f t="shared" si="629"/>
        <v/>
      </c>
      <c r="AE1402" s="194" t="str">
        <f t="shared" si="630"/>
        <v/>
      </c>
      <c r="AF1402" s="194" t="str">
        <f t="shared" si="631"/>
        <v/>
      </c>
      <c r="AG1402" s="194" t="str">
        <f t="shared" si="632"/>
        <v/>
      </c>
      <c r="AH1402" s="194" t="str">
        <f t="shared" si="633"/>
        <v/>
      </c>
      <c r="AI1402" s="194" t="str">
        <f t="shared" si="634"/>
        <v/>
      </c>
      <c r="AJ1402" s="194" t="str">
        <f t="shared" si="635"/>
        <v/>
      </c>
    </row>
    <row r="1403" spans="1:36" x14ac:dyDescent="0.5">
      <c r="A1403" s="226">
        <v>1401</v>
      </c>
      <c r="C1403" s="15" t="s">
        <v>3020</v>
      </c>
      <c r="D1403" s="16" t="s">
        <v>3021</v>
      </c>
      <c r="E1403" s="26"/>
      <c r="F1403" s="28"/>
      <c r="G1403" s="17" t="str">
        <f t="shared" ca="1" si="611"/>
        <v/>
      </c>
      <c r="H1403" s="28"/>
      <c r="I1403" s="28"/>
      <c r="J1403" s="30"/>
      <c r="K1403" s="189">
        <f t="shared" si="638"/>
        <v>0</v>
      </c>
      <c r="L1403" s="26"/>
      <c r="M1403" s="194" t="str">
        <f t="shared" si="612"/>
        <v/>
      </c>
      <c r="N1403" s="194" t="str">
        <f t="shared" si="613"/>
        <v/>
      </c>
      <c r="O1403" s="194" t="str">
        <f t="shared" si="614"/>
        <v/>
      </c>
      <c r="P1403" s="194" t="str">
        <f t="shared" si="615"/>
        <v/>
      </c>
      <c r="Q1403" s="194" t="str">
        <f t="shared" si="616"/>
        <v/>
      </c>
      <c r="R1403" s="194" t="str">
        <f t="shared" si="617"/>
        <v/>
      </c>
      <c r="S1403" s="194" t="str">
        <f t="shared" si="618"/>
        <v/>
      </c>
      <c r="T1403" s="194" t="str">
        <f t="shared" si="619"/>
        <v/>
      </c>
      <c r="U1403" s="194" t="str">
        <f t="shared" si="620"/>
        <v/>
      </c>
      <c r="V1403" s="194" t="str">
        <f t="shared" si="621"/>
        <v/>
      </c>
      <c r="W1403" s="194" t="str">
        <f t="shared" si="622"/>
        <v/>
      </c>
      <c r="X1403" s="194" t="str">
        <f t="shared" si="623"/>
        <v/>
      </c>
      <c r="Y1403" s="194" t="str">
        <f t="shared" si="624"/>
        <v/>
      </c>
      <c r="Z1403" s="194" t="str">
        <f t="shared" si="625"/>
        <v/>
      </c>
      <c r="AA1403" s="194" t="str">
        <f t="shared" si="626"/>
        <v/>
      </c>
      <c r="AB1403" s="194" t="str">
        <f t="shared" si="627"/>
        <v/>
      </c>
      <c r="AC1403" s="194" t="str">
        <f t="shared" si="628"/>
        <v/>
      </c>
      <c r="AD1403" s="194" t="str">
        <f t="shared" si="629"/>
        <v/>
      </c>
      <c r="AE1403" s="194" t="str">
        <f t="shared" si="630"/>
        <v/>
      </c>
      <c r="AF1403" s="194" t="str">
        <f t="shared" si="631"/>
        <v/>
      </c>
      <c r="AG1403" s="194" t="str">
        <f t="shared" si="632"/>
        <v/>
      </c>
      <c r="AH1403" s="194" t="str">
        <f t="shared" si="633"/>
        <v/>
      </c>
      <c r="AI1403" s="194" t="str">
        <f t="shared" si="634"/>
        <v/>
      </c>
      <c r="AJ1403" s="194" t="str">
        <f t="shared" si="635"/>
        <v/>
      </c>
    </row>
    <row r="1404" spans="1:36" x14ac:dyDescent="0.5">
      <c r="A1404" s="226">
        <v>1402</v>
      </c>
      <c r="C1404" s="15" t="s">
        <v>3028</v>
      </c>
      <c r="D1404" s="16" t="s">
        <v>1240</v>
      </c>
      <c r="E1404" s="26"/>
      <c r="F1404" s="28"/>
      <c r="G1404" s="17" t="str">
        <f t="shared" ca="1" si="611"/>
        <v/>
      </c>
      <c r="H1404" s="28"/>
      <c r="I1404" s="28"/>
      <c r="J1404" s="30"/>
      <c r="K1404" s="189">
        <f t="shared" si="638"/>
        <v>0</v>
      </c>
      <c r="L1404" s="26"/>
      <c r="M1404" s="194" t="str">
        <f t="shared" si="612"/>
        <v/>
      </c>
      <c r="N1404" s="194" t="str">
        <f t="shared" si="613"/>
        <v/>
      </c>
      <c r="O1404" s="194" t="str">
        <f t="shared" si="614"/>
        <v/>
      </c>
      <c r="P1404" s="194" t="str">
        <f t="shared" si="615"/>
        <v/>
      </c>
      <c r="Q1404" s="194" t="str">
        <f t="shared" si="616"/>
        <v/>
      </c>
      <c r="R1404" s="194" t="str">
        <f t="shared" si="617"/>
        <v/>
      </c>
      <c r="S1404" s="194" t="str">
        <f t="shared" si="618"/>
        <v/>
      </c>
      <c r="T1404" s="194" t="str">
        <f t="shared" si="619"/>
        <v/>
      </c>
      <c r="U1404" s="194" t="str">
        <f t="shared" si="620"/>
        <v/>
      </c>
      <c r="V1404" s="194" t="str">
        <f t="shared" si="621"/>
        <v/>
      </c>
      <c r="W1404" s="194" t="str">
        <f t="shared" si="622"/>
        <v/>
      </c>
      <c r="X1404" s="194" t="str">
        <f t="shared" si="623"/>
        <v/>
      </c>
      <c r="Y1404" s="194" t="str">
        <f t="shared" si="624"/>
        <v/>
      </c>
      <c r="Z1404" s="194" t="str">
        <f t="shared" si="625"/>
        <v/>
      </c>
      <c r="AA1404" s="194" t="str">
        <f t="shared" si="626"/>
        <v/>
      </c>
      <c r="AB1404" s="194" t="str">
        <f t="shared" si="627"/>
        <v/>
      </c>
      <c r="AC1404" s="194" t="str">
        <f t="shared" si="628"/>
        <v/>
      </c>
      <c r="AD1404" s="194" t="str">
        <f t="shared" si="629"/>
        <v/>
      </c>
      <c r="AE1404" s="194" t="str">
        <f t="shared" si="630"/>
        <v/>
      </c>
      <c r="AF1404" s="194" t="str">
        <f t="shared" si="631"/>
        <v/>
      </c>
      <c r="AG1404" s="194" t="str">
        <f t="shared" si="632"/>
        <v/>
      </c>
      <c r="AH1404" s="194" t="str">
        <f t="shared" si="633"/>
        <v/>
      </c>
      <c r="AI1404" s="194" t="str">
        <f t="shared" si="634"/>
        <v/>
      </c>
      <c r="AJ1404" s="194" t="str">
        <f t="shared" si="635"/>
        <v/>
      </c>
    </row>
    <row r="1405" spans="1:36" x14ac:dyDescent="0.5">
      <c r="A1405" s="226">
        <v>1403</v>
      </c>
      <c r="C1405" s="15" t="s">
        <v>3029</v>
      </c>
      <c r="D1405" s="16" t="s">
        <v>1241</v>
      </c>
      <c r="E1405" s="26"/>
      <c r="F1405" s="28"/>
      <c r="G1405" s="17" t="str">
        <f t="shared" ca="1" si="611"/>
        <v/>
      </c>
      <c r="H1405" s="28"/>
      <c r="I1405" s="28"/>
      <c r="J1405" s="30"/>
      <c r="K1405" s="189">
        <f t="shared" si="638"/>
        <v>0</v>
      </c>
      <c r="L1405" s="26"/>
      <c r="M1405" s="194" t="str">
        <f t="shared" si="612"/>
        <v/>
      </c>
      <c r="N1405" s="194" t="str">
        <f t="shared" si="613"/>
        <v/>
      </c>
      <c r="O1405" s="194" t="str">
        <f t="shared" si="614"/>
        <v/>
      </c>
      <c r="P1405" s="194" t="str">
        <f t="shared" si="615"/>
        <v/>
      </c>
      <c r="Q1405" s="194" t="str">
        <f t="shared" si="616"/>
        <v/>
      </c>
      <c r="R1405" s="194" t="str">
        <f t="shared" si="617"/>
        <v/>
      </c>
      <c r="S1405" s="194" t="str">
        <f t="shared" si="618"/>
        <v/>
      </c>
      <c r="T1405" s="194" t="str">
        <f t="shared" si="619"/>
        <v/>
      </c>
      <c r="U1405" s="194" t="str">
        <f t="shared" si="620"/>
        <v/>
      </c>
      <c r="V1405" s="194" t="str">
        <f t="shared" si="621"/>
        <v/>
      </c>
      <c r="W1405" s="194" t="str">
        <f t="shared" si="622"/>
        <v/>
      </c>
      <c r="X1405" s="194" t="str">
        <f t="shared" si="623"/>
        <v/>
      </c>
      <c r="Y1405" s="194" t="str">
        <f t="shared" si="624"/>
        <v/>
      </c>
      <c r="Z1405" s="194" t="str">
        <f t="shared" si="625"/>
        <v/>
      </c>
      <c r="AA1405" s="194" t="str">
        <f t="shared" si="626"/>
        <v/>
      </c>
      <c r="AB1405" s="194" t="str">
        <f t="shared" si="627"/>
        <v/>
      </c>
      <c r="AC1405" s="194" t="str">
        <f t="shared" si="628"/>
        <v/>
      </c>
      <c r="AD1405" s="194" t="str">
        <f t="shared" si="629"/>
        <v/>
      </c>
      <c r="AE1405" s="194" t="str">
        <f t="shared" si="630"/>
        <v/>
      </c>
      <c r="AF1405" s="194" t="str">
        <f t="shared" si="631"/>
        <v/>
      </c>
      <c r="AG1405" s="194" t="str">
        <f t="shared" si="632"/>
        <v/>
      </c>
      <c r="AH1405" s="194" t="str">
        <f t="shared" si="633"/>
        <v/>
      </c>
      <c r="AI1405" s="194" t="str">
        <f t="shared" si="634"/>
        <v/>
      </c>
      <c r="AJ1405" s="194" t="str">
        <f t="shared" si="635"/>
        <v/>
      </c>
    </row>
    <row r="1406" spans="1:36" x14ac:dyDescent="0.5">
      <c r="A1406" s="226">
        <v>1404</v>
      </c>
      <c r="C1406" s="15" t="s">
        <v>3030</v>
      </c>
      <c r="D1406" s="16" t="s">
        <v>1242</v>
      </c>
      <c r="E1406" s="26"/>
      <c r="F1406" s="28"/>
      <c r="G1406" s="17" t="str">
        <f t="shared" ca="1" si="611"/>
        <v/>
      </c>
      <c r="H1406" s="28"/>
      <c r="I1406" s="28"/>
      <c r="J1406" s="30"/>
      <c r="K1406" s="189">
        <f t="shared" si="638"/>
        <v>0</v>
      </c>
      <c r="L1406" s="26"/>
      <c r="M1406" s="194" t="str">
        <f t="shared" si="612"/>
        <v/>
      </c>
      <c r="N1406" s="194" t="str">
        <f t="shared" si="613"/>
        <v/>
      </c>
      <c r="O1406" s="194" t="str">
        <f t="shared" si="614"/>
        <v/>
      </c>
      <c r="P1406" s="194" t="str">
        <f t="shared" si="615"/>
        <v/>
      </c>
      <c r="Q1406" s="194" t="str">
        <f t="shared" si="616"/>
        <v/>
      </c>
      <c r="R1406" s="194" t="str">
        <f t="shared" si="617"/>
        <v/>
      </c>
      <c r="S1406" s="194" t="str">
        <f t="shared" si="618"/>
        <v/>
      </c>
      <c r="T1406" s="194" t="str">
        <f t="shared" si="619"/>
        <v/>
      </c>
      <c r="U1406" s="194" t="str">
        <f t="shared" si="620"/>
        <v/>
      </c>
      <c r="V1406" s="194" t="str">
        <f t="shared" si="621"/>
        <v/>
      </c>
      <c r="W1406" s="194" t="str">
        <f t="shared" si="622"/>
        <v/>
      </c>
      <c r="X1406" s="194" t="str">
        <f t="shared" si="623"/>
        <v/>
      </c>
      <c r="Y1406" s="194" t="str">
        <f t="shared" si="624"/>
        <v/>
      </c>
      <c r="Z1406" s="194" t="str">
        <f t="shared" si="625"/>
        <v/>
      </c>
      <c r="AA1406" s="194" t="str">
        <f t="shared" si="626"/>
        <v/>
      </c>
      <c r="AB1406" s="194" t="str">
        <f t="shared" si="627"/>
        <v/>
      </c>
      <c r="AC1406" s="194" t="str">
        <f t="shared" si="628"/>
        <v/>
      </c>
      <c r="AD1406" s="194" t="str">
        <f t="shared" si="629"/>
        <v/>
      </c>
      <c r="AE1406" s="194" t="str">
        <f t="shared" si="630"/>
        <v/>
      </c>
      <c r="AF1406" s="194" t="str">
        <f t="shared" si="631"/>
        <v/>
      </c>
      <c r="AG1406" s="194" t="str">
        <f t="shared" si="632"/>
        <v/>
      </c>
      <c r="AH1406" s="194" t="str">
        <f t="shared" si="633"/>
        <v/>
      </c>
      <c r="AI1406" s="194" t="str">
        <f t="shared" si="634"/>
        <v/>
      </c>
      <c r="AJ1406" s="194" t="str">
        <f t="shared" si="635"/>
        <v/>
      </c>
    </row>
    <row r="1407" spans="1:36" x14ac:dyDescent="0.5">
      <c r="A1407" s="226">
        <v>1405</v>
      </c>
      <c r="C1407" s="15" t="s">
        <v>3027</v>
      </c>
      <c r="D1407" s="16" t="s">
        <v>1239</v>
      </c>
      <c r="E1407" s="26"/>
      <c r="F1407" s="28"/>
      <c r="G1407" s="17" t="str">
        <f t="shared" ca="1" si="611"/>
        <v/>
      </c>
      <c r="H1407" s="28"/>
      <c r="I1407" s="28"/>
      <c r="J1407" s="30"/>
      <c r="K1407" s="189">
        <f t="shared" si="638"/>
        <v>0</v>
      </c>
      <c r="L1407" s="26"/>
      <c r="M1407" s="194" t="str">
        <f t="shared" si="612"/>
        <v/>
      </c>
      <c r="N1407" s="194" t="str">
        <f t="shared" si="613"/>
        <v/>
      </c>
      <c r="O1407" s="194" t="str">
        <f t="shared" si="614"/>
        <v/>
      </c>
      <c r="P1407" s="194" t="str">
        <f t="shared" si="615"/>
        <v/>
      </c>
      <c r="Q1407" s="194" t="str">
        <f t="shared" si="616"/>
        <v/>
      </c>
      <c r="R1407" s="194" t="str">
        <f t="shared" si="617"/>
        <v/>
      </c>
      <c r="S1407" s="194" t="str">
        <f t="shared" si="618"/>
        <v/>
      </c>
      <c r="T1407" s="194" t="str">
        <f t="shared" si="619"/>
        <v/>
      </c>
      <c r="U1407" s="194" t="str">
        <f t="shared" si="620"/>
        <v/>
      </c>
      <c r="V1407" s="194" t="str">
        <f t="shared" si="621"/>
        <v/>
      </c>
      <c r="W1407" s="194" t="str">
        <f t="shared" si="622"/>
        <v/>
      </c>
      <c r="X1407" s="194" t="str">
        <f t="shared" si="623"/>
        <v/>
      </c>
      <c r="Y1407" s="194" t="str">
        <f t="shared" si="624"/>
        <v/>
      </c>
      <c r="Z1407" s="194" t="str">
        <f t="shared" si="625"/>
        <v/>
      </c>
      <c r="AA1407" s="194" t="str">
        <f t="shared" si="626"/>
        <v/>
      </c>
      <c r="AB1407" s="194" t="str">
        <f t="shared" si="627"/>
        <v/>
      </c>
      <c r="AC1407" s="194" t="str">
        <f t="shared" si="628"/>
        <v/>
      </c>
      <c r="AD1407" s="194" t="str">
        <f t="shared" si="629"/>
        <v/>
      </c>
      <c r="AE1407" s="194" t="str">
        <f t="shared" si="630"/>
        <v/>
      </c>
      <c r="AF1407" s="194" t="str">
        <f t="shared" si="631"/>
        <v/>
      </c>
      <c r="AG1407" s="194" t="str">
        <f t="shared" si="632"/>
        <v/>
      </c>
      <c r="AH1407" s="194" t="str">
        <f t="shared" si="633"/>
        <v/>
      </c>
      <c r="AI1407" s="194" t="str">
        <f t="shared" si="634"/>
        <v/>
      </c>
      <c r="AJ1407" s="194" t="str">
        <f t="shared" si="635"/>
        <v/>
      </c>
    </row>
    <row r="1408" spans="1:36" x14ac:dyDescent="0.5">
      <c r="A1408" s="226">
        <v>1406</v>
      </c>
      <c r="C1408" s="15" t="s">
        <v>3031</v>
      </c>
      <c r="D1408" s="16" t="s">
        <v>1243</v>
      </c>
      <c r="E1408" s="26"/>
      <c r="F1408" s="28"/>
      <c r="G1408" s="17" t="str">
        <f t="shared" ca="1" si="611"/>
        <v/>
      </c>
      <c r="H1408" s="28"/>
      <c r="I1408" s="28"/>
      <c r="J1408" s="30"/>
      <c r="K1408" s="189">
        <f t="shared" si="638"/>
        <v>0</v>
      </c>
      <c r="L1408" s="26"/>
      <c r="M1408" s="194" t="str">
        <f t="shared" si="612"/>
        <v/>
      </c>
      <c r="N1408" s="194" t="str">
        <f t="shared" si="613"/>
        <v/>
      </c>
      <c r="O1408" s="194" t="str">
        <f t="shared" si="614"/>
        <v/>
      </c>
      <c r="P1408" s="194" t="str">
        <f t="shared" si="615"/>
        <v/>
      </c>
      <c r="Q1408" s="194" t="str">
        <f t="shared" si="616"/>
        <v/>
      </c>
      <c r="R1408" s="194" t="str">
        <f t="shared" si="617"/>
        <v/>
      </c>
      <c r="S1408" s="194" t="str">
        <f t="shared" si="618"/>
        <v/>
      </c>
      <c r="T1408" s="194" t="str">
        <f t="shared" si="619"/>
        <v/>
      </c>
      <c r="U1408" s="194" t="str">
        <f t="shared" si="620"/>
        <v/>
      </c>
      <c r="V1408" s="194" t="str">
        <f t="shared" si="621"/>
        <v/>
      </c>
      <c r="W1408" s="194" t="str">
        <f t="shared" si="622"/>
        <v/>
      </c>
      <c r="X1408" s="194" t="str">
        <f t="shared" si="623"/>
        <v/>
      </c>
      <c r="Y1408" s="194" t="str">
        <f t="shared" si="624"/>
        <v/>
      </c>
      <c r="Z1408" s="194" t="str">
        <f t="shared" si="625"/>
        <v/>
      </c>
      <c r="AA1408" s="194" t="str">
        <f t="shared" si="626"/>
        <v/>
      </c>
      <c r="AB1408" s="194" t="str">
        <f t="shared" si="627"/>
        <v/>
      </c>
      <c r="AC1408" s="194" t="str">
        <f t="shared" si="628"/>
        <v/>
      </c>
      <c r="AD1408" s="194" t="str">
        <f t="shared" si="629"/>
        <v/>
      </c>
      <c r="AE1408" s="194" t="str">
        <f t="shared" si="630"/>
        <v/>
      </c>
      <c r="AF1408" s="194" t="str">
        <f t="shared" si="631"/>
        <v/>
      </c>
      <c r="AG1408" s="194" t="str">
        <f t="shared" si="632"/>
        <v/>
      </c>
      <c r="AH1408" s="194" t="str">
        <f t="shared" si="633"/>
        <v/>
      </c>
      <c r="AI1408" s="194" t="str">
        <f t="shared" si="634"/>
        <v/>
      </c>
      <c r="AJ1408" s="194" t="str">
        <f t="shared" si="635"/>
        <v/>
      </c>
    </row>
    <row r="1409" spans="1:36" x14ac:dyDescent="0.5">
      <c r="A1409" s="226">
        <v>1407</v>
      </c>
      <c r="C1409" s="15" t="s">
        <v>3033</v>
      </c>
      <c r="D1409" s="16" t="s">
        <v>1245</v>
      </c>
      <c r="E1409" s="26"/>
      <c r="F1409" s="28"/>
      <c r="G1409" s="17" t="str">
        <f t="shared" ca="1" si="611"/>
        <v/>
      </c>
      <c r="H1409" s="28"/>
      <c r="I1409" s="28"/>
      <c r="J1409" s="30"/>
      <c r="K1409" s="189">
        <f t="shared" si="638"/>
        <v>0</v>
      </c>
      <c r="L1409" s="26"/>
      <c r="M1409" s="194" t="str">
        <f t="shared" si="612"/>
        <v/>
      </c>
      <c r="N1409" s="194" t="str">
        <f t="shared" si="613"/>
        <v/>
      </c>
      <c r="O1409" s="194" t="str">
        <f t="shared" si="614"/>
        <v/>
      </c>
      <c r="P1409" s="194" t="str">
        <f t="shared" si="615"/>
        <v/>
      </c>
      <c r="Q1409" s="194" t="str">
        <f t="shared" si="616"/>
        <v/>
      </c>
      <c r="R1409" s="194" t="str">
        <f t="shared" si="617"/>
        <v/>
      </c>
      <c r="S1409" s="194" t="str">
        <f t="shared" si="618"/>
        <v/>
      </c>
      <c r="T1409" s="194" t="str">
        <f t="shared" si="619"/>
        <v/>
      </c>
      <c r="U1409" s="194" t="str">
        <f t="shared" si="620"/>
        <v/>
      </c>
      <c r="V1409" s="194" t="str">
        <f t="shared" si="621"/>
        <v/>
      </c>
      <c r="W1409" s="194" t="str">
        <f t="shared" si="622"/>
        <v/>
      </c>
      <c r="X1409" s="194" t="str">
        <f t="shared" si="623"/>
        <v/>
      </c>
      <c r="Y1409" s="194" t="str">
        <f t="shared" si="624"/>
        <v/>
      </c>
      <c r="Z1409" s="194" t="str">
        <f t="shared" si="625"/>
        <v/>
      </c>
      <c r="AA1409" s="194" t="str">
        <f t="shared" si="626"/>
        <v/>
      </c>
      <c r="AB1409" s="194" t="str">
        <f t="shared" si="627"/>
        <v/>
      </c>
      <c r="AC1409" s="194" t="str">
        <f t="shared" si="628"/>
        <v/>
      </c>
      <c r="AD1409" s="194" t="str">
        <f t="shared" si="629"/>
        <v/>
      </c>
      <c r="AE1409" s="194" t="str">
        <f t="shared" si="630"/>
        <v/>
      </c>
      <c r="AF1409" s="194" t="str">
        <f t="shared" si="631"/>
        <v/>
      </c>
      <c r="AG1409" s="194" t="str">
        <f t="shared" si="632"/>
        <v/>
      </c>
      <c r="AH1409" s="194" t="str">
        <f t="shared" si="633"/>
        <v/>
      </c>
      <c r="AI1409" s="194" t="str">
        <f t="shared" si="634"/>
        <v/>
      </c>
      <c r="AJ1409" s="194" t="str">
        <f t="shared" si="635"/>
        <v/>
      </c>
    </row>
    <row r="1410" spans="1:36" x14ac:dyDescent="0.5">
      <c r="A1410" s="230">
        <v>1408</v>
      </c>
      <c r="B1410" s="231"/>
      <c r="C1410" s="15" t="s">
        <v>3034</v>
      </c>
      <c r="D1410" s="16" t="s">
        <v>1246</v>
      </c>
      <c r="E1410" s="26"/>
      <c r="F1410" s="28"/>
      <c r="G1410" s="17" t="str">
        <f t="shared" ref="G1410:G1473" ca="1" si="639">IF(ISBLANK(F1410) = TRUE,"",INDIRECT(CONCATENATE("Day_",F1410)))</f>
        <v/>
      </c>
      <c r="H1410" s="28"/>
      <c r="I1410" s="28"/>
      <c r="J1410" s="30"/>
      <c r="K1410" s="189">
        <f t="shared" si="638"/>
        <v>0</v>
      </c>
      <c r="L1410" s="26"/>
      <c r="M1410" s="194" t="str">
        <f t="shared" si="612"/>
        <v/>
      </c>
      <c r="N1410" s="194" t="str">
        <f t="shared" si="613"/>
        <v/>
      </c>
      <c r="O1410" s="194" t="str">
        <f t="shared" si="614"/>
        <v/>
      </c>
      <c r="P1410" s="194" t="str">
        <f t="shared" si="615"/>
        <v/>
      </c>
      <c r="Q1410" s="194" t="str">
        <f t="shared" si="616"/>
        <v/>
      </c>
      <c r="R1410" s="194" t="str">
        <f t="shared" si="617"/>
        <v/>
      </c>
      <c r="S1410" s="194" t="str">
        <f t="shared" si="618"/>
        <v/>
      </c>
      <c r="T1410" s="194" t="str">
        <f t="shared" si="619"/>
        <v/>
      </c>
      <c r="U1410" s="194" t="str">
        <f t="shared" si="620"/>
        <v/>
      </c>
      <c r="V1410" s="194" t="str">
        <f t="shared" si="621"/>
        <v/>
      </c>
      <c r="W1410" s="194" t="str">
        <f t="shared" si="622"/>
        <v/>
      </c>
      <c r="X1410" s="194" t="str">
        <f t="shared" si="623"/>
        <v/>
      </c>
      <c r="Y1410" s="194" t="str">
        <f t="shared" si="624"/>
        <v/>
      </c>
      <c r="Z1410" s="194" t="str">
        <f t="shared" si="625"/>
        <v/>
      </c>
      <c r="AA1410" s="194" t="str">
        <f t="shared" si="626"/>
        <v/>
      </c>
      <c r="AB1410" s="194" t="str">
        <f t="shared" si="627"/>
        <v/>
      </c>
      <c r="AC1410" s="194" t="str">
        <f t="shared" si="628"/>
        <v/>
      </c>
      <c r="AD1410" s="194" t="str">
        <f t="shared" si="629"/>
        <v/>
      </c>
      <c r="AE1410" s="194" t="str">
        <f t="shared" si="630"/>
        <v/>
      </c>
      <c r="AF1410" s="194" t="str">
        <f t="shared" si="631"/>
        <v/>
      </c>
      <c r="AG1410" s="194" t="str">
        <f t="shared" si="632"/>
        <v/>
      </c>
      <c r="AH1410" s="194" t="str">
        <f t="shared" si="633"/>
        <v/>
      </c>
      <c r="AI1410" s="194" t="str">
        <f t="shared" si="634"/>
        <v/>
      </c>
      <c r="AJ1410" s="194" t="str">
        <f t="shared" si="635"/>
        <v/>
      </c>
    </row>
    <row r="1411" spans="1:36" s="92" customFormat="1" ht="20.25" thickBot="1" x14ac:dyDescent="0.55000000000000004">
      <c r="A1411" s="227">
        <v>1409</v>
      </c>
      <c r="B1411" s="220"/>
      <c r="C1411" s="93" t="s">
        <v>3032</v>
      </c>
      <c r="D1411" s="94" t="s">
        <v>1244</v>
      </c>
      <c r="E1411" s="95"/>
      <c r="F1411" s="98"/>
      <c r="G1411" s="97" t="str">
        <f t="shared" ca="1" si="639"/>
        <v/>
      </c>
      <c r="H1411" s="98"/>
      <c r="I1411" s="98"/>
      <c r="J1411" s="99"/>
      <c r="K1411" s="190">
        <f t="shared" si="638"/>
        <v>0</v>
      </c>
      <c r="L1411" s="95"/>
      <c r="M1411" s="195" t="str">
        <f t="shared" ref="M1411:M1474" si="640">IF(K1411=1, IF(H1411&gt;0, H1411, ""), "")</f>
        <v/>
      </c>
      <c r="N1411" s="195" t="str">
        <f t="shared" ref="N1411:N1474" si="641">IF(K1411=1, IF(F1411&gt;0, 1, ""), "")</f>
        <v/>
      </c>
      <c r="O1411" s="195" t="str">
        <f t="shared" ref="O1411:O1474" si="642">IF(K1411=2, IF(H1411&gt;0, H1411, ""), "")</f>
        <v/>
      </c>
      <c r="P1411" s="195" t="str">
        <f t="shared" ref="P1411:P1474" si="643">IF(K1411=2, IF(F1411&gt;0, 1, ""), "")</f>
        <v/>
      </c>
      <c r="Q1411" s="195" t="str">
        <f t="shared" ref="Q1411:Q1474" si="644">IF(K1411=3, IF(H1411&gt;0, H1411, ""), "")</f>
        <v/>
      </c>
      <c r="R1411" s="195" t="str">
        <f t="shared" ref="R1411:R1474" si="645">IF(K1411=3, IF(F1411&gt;0, 1, ""), "")</f>
        <v/>
      </c>
      <c r="S1411" s="195" t="str">
        <f t="shared" ref="S1411:S1474" si="646">IF(K1411=4, IF(H1411&gt;0, H1411, ""), "")</f>
        <v/>
      </c>
      <c r="T1411" s="195" t="str">
        <f t="shared" ref="T1411:T1474" si="647">IF(K1411=4, IF(F1411&gt;0, 1, ""), "")</f>
        <v/>
      </c>
      <c r="U1411" s="195" t="str">
        <f t="shared" ref="U1411:U1474" si="648">IF(K1411=5, IF(H1411&gt;0, H1411, ""), "")</f>
        <v/>
      </c>
      <c r="V1411" s="195" t="str">
        <f t="shared" ref="V1411:V1474" si="649">IF(K1411=5, IF(F1411&gt;0, 1, ""), "")</f>
        <v/>
      </c>
      <c r="W1411" s="195" t="str">
        <f t="shared" ref="W1411:W1474" si="650">IF(K1411=6, IF(H1411&gt;0, H1411, ""), "")</f>
        <v/>
      </c>
      <c r="X1411" s="195" t="str">
        <f t="shared" ref="X1411:X1474" si="651">IF(K1411=6, IF(F1411&gt;0, 1, ""), "")</f>
        <v/>
      </c>
      <c r="Y1411" s="195" t="str">
        <f t="shared" ref="Y1411:Y1474" si="652">IF(K1411=7, IF(H1411&gt;0, H1411, ""), "")</f>
        <v/>
      </c>
      <c r="Z1411" s="195" t="str">
        <f t="shared" ref="Z1411:Z1474" si="653">IF(K1411=7, IF(F1411&gt;0, 1, ""), "")</f>
        <v/>
      </c>
      <c r="AA1411" s="195" t="str">
        <f t="shared" ref="AA1411:AA1474" si="654">IF(K1411=8, IF(H1411&gt;0, H1411, ""), "")</f>
        <v/>
      </c>
      <c r="AB1411" s="195" t="str">
        <f t="shared" ref="AB1411:AB1474" si="655">IF(K1411=8, IF(F1411&gt;0, 1, ""), "")</f>
        <v/>
      </c>
      <c r="AC1411" s="195" t="str">
        <f t="shared" ref="AC1411:AC1474" si="656">IF(K1411=9, IF(H1411&gt;0, H1411, ""), "")</f>
        <v/>
      </c>
      <c r="AD1411" s="195" t="str">
        <f t="shared" ref="AD1411:AD1474" si="657">IF(K1411=9, IF(F1411&gt;0, 1, ""), "")</f>
        <v/>
      </c>
      <c r="AE1411" s="195" t="str">
        <f t="shared" ref="AE1411:AE1474" si="658">IF(K1411=10, IF(H1411&gt;0, H1411, ""), "")</f>
        <v/>
      </c>
      <c r="AF1411" s="195" t="str">
        <f t="shared" ref="AF1411:AF1474" si="659">IF(K1411=10, IF(F1411&gt;0, 1, ""), "")</f>
        <v/>
      </c>
      <c r="AG1411" s="195" t="str">
        <f t="shared" ref="AG1411:AG1474" si="660">IF(K1411=11, IF(H1411&gt;0, H1411, ""), "")</f>
        <v/>
      </c>
      <c r="AH1411" s="195" t="str">
        <f t="shared" ref="AH1411:AH1474" si="661">IF(K1411=11, IF(F1411&gt;0, 1, ""), "")</f>
        <v/>
      </c>
      <c r="AI1411" s="195" t="str">
        <f t="shared" ref="AI1411:AI1474" si="662">IF(K1411=12, IF(H1411&gt;0, H1411, ""), "")</f>
        <v/>
      </c>
      <c r="AJ1411" s="195" t="str">
        <f t="shared" ref="AJ1411:AJ1474" si="663">IF(K1411=12, IF(F1411&gt;0, 1, ""), "")</f>
        <v/>
      </c>
    </row>
    <row r="1412" spans="1:36" x14ac:dyDescent="0.5">
      <c r="A1412" s="226">
        <v>1410</v>
      </c>
      <c r="C1412" s="85" t="s">
        <v>3037</v>
      </c>
      <c r="D1412" s="86" t="s">
        <v>1249</v>
      </c>
      <c r="E1412" s="87"/>
      <c r="F1412" s="90"/>
      <c r="G1412" s="89" t="str">
        <f t="shared" ca="1" si="639"/>
        <v/>
      </c>
      <c r="H1412" s="90"/>
      <c r="I1412" s="90"/>
      <c r="J1412" s="101"/>
      <c r="K1412" s="118"/>
      <c r="L1412" s="87"/>
      <c r="M1412" s="193" t="str">
        <f t="shared" si="640"/>
        <v/>
      </c>
      <c r="N1412" s="193" t="str">
        <f t="shared" si="641"/>
        <v/>
      </c>
      <c r="O1412" s="193" t="str">
        <f t="shared" si="642"/>
        <v/>
      </c>
      <c r="P1412" s="193" t="str">
        <f t="shared" si="643"/>
        <v/>
      </c>
      <c r="Q1412" s="193" t="str">
        <f t="shared" si="644"/>
        <v/>
      </c>
      <c r="R1412" s="193" t="str">
        <f t="shared" si="645"/>
        <v/>
      </c>
      <c r="S1412" s="193" t="str">
        <f t="shared" si="646"/>
        <v/>
      </c>
      <c r="T1412" s="193" t="str">
        <f t="shared" si="647"/>
        <v/>
      </c>
      <c r="U1412" s="193" t="str">
        <f t="shared" si="648"/>
        <v/>
      </c>
      <c r="V1412" s="193" t="str">
        <f t="shared" si="649"/>
        <v/>
      </c>
      <c r="W1412" s="193" t="str">
        <f t="shared" si="650"/>
        <v/>
      </c>
      <c r="X1412" s="193" t="str">
        <f t="shared" si="651"/>
        <v/>
      </c>
      <c r="Y1412" s="193" t="str">
        <f t="shared" si="652"/>
        <v/>
      </c>
      <c r="Z1412" s="193" t="str">
        <f t="shared" si="653"/>
        <v/>
      </c>
      <c r="AA1412" s="193" t="str">
        <f t="shared" si="654"/>
        <v/>
      </c>
      <c r="AB1412" s="193" t="str">
        <f t="shared" si="655"/>
        <v/>
      </c>
      <c r="AC1412" s="193" t="str">
        <f t="shared" si="656"/>
        <v/>
      </c>
      <c r="AD1412" s="193" t="str">
        <f t="shared" si="657"/>
        <v/>
      </c>
      <c r="AE1412" s="193" t="str">
        <f t="shared" si="658"/>
        <v/>
      </c>
      <c r="AF1412" s="193" t="str">
        <f t="shared" si="659"/>
        <v/>
      </c>
      <c r="AG1412" s="193" t="str">
        <f t="shared" si="660"/>
        <v/>
      </c>
      <c r="AH1412" s="193" t="str">
        <f t="shared" si="661"/>
        <v/>
      </c>
      <c r="AI1412" s="193" t="str">
        <f t="shared" si="662"/>
        <v/>
      </c>
      <c r="AJ1412" s="193" t="str">
        <f t="shared" si="663"/>
        <v/>
      </c>
    </row>
    <row r="1413" spans="1:36" x14ac:dyDescent="0.5">
      <c r="A1413" s="226">
        <v>1411</v>
      </c>
      <c r="C1413" s="15" t="s">
        <v>3038</v>
      </c>
      <c r="D1413" s="16" t="s">
        <v>1250</v>
      </c>
      <c r="E1413" s="26"/>
      <c r="F1413" s="28"/>
      <c r="G1413" s="17" t="str">
        <f t="shared" ca="1" si="639"/>
        <v/>
      </c>
      <c r="H1413" s="28"/>
      <c r="I1413" s="28"/>
      <c r="J1413" s="80"/>
      <c r="K1413" s="189">
        <f t="shared" ref="K1413:K1424" si="664">$K$1412</f>
        <v>0</v>
      </c>
      <c r="L1413" s="26"/>
      <c r="M1413" s="194" t="str">
        <f t="shared" si="640"/>
        <v/>
      </c>
      <c r="N1413" s="194" t="str">
        <f t="shared" si="641"/>
        <v/>
      </c>
      <c r="O1413" s="194" t="str">
        <f t="shared" si="642"/>
        <v/>
      </c>
      <c r="P1413" s="194" t="str">
        <f t="shared" si="643"/>
        <v/>
      </c>
      <c r="Q1413" s="194" t="str">
        <f t="shared" si="644"/>
        <v/>
      </c>
      <c r="R1413" s="194" t="str">
        <f t="shared" si="645"/>
        <v/>
      </c>
      <c r="S1413" s="194" t="str">
        <f t="shared" si="646"/>
        <v/>
      </c>
      <c r="T1413" s="194" t="str">
        <f t="shared" si="647"/>
        <v/>
      </c>
      <c r="U1413" s="194" t="str">
        <f t="shared" si="648"/>
        <v/>
      </c>
      <c r="V1413" s="194" t="str">
        <f t="shared" si="649"/>
        <v/>
      </c>
      <c r="W1413" s="194" t="str">
        <f t="shared" si="650"/>
        <v/>
      </c>
      <c r="X1413" s="194" t="str">
        <f t="shared" si="651"/>
        <v/>
      </c>
      <c r="Y1413" s="194" t="str">
        <f t="shared" si="652"/>
        <v/>
      </c>
      <c r="Z1413" s="194" t="str">
        <f t="shared" si="653"/>
        <v/>
      </c>
      <c r="AA1413" s="194" t="str">
        <f t="shared" si="654"/>
        <v/>
      </c>
      <c r="AB1413" s="194" t="str">
        <f t="shared" si="655"/>
        <v/>
      </c>
      <c r="AC1413" s="194" t="str">
        <f t="shared" si="656"/>
        <v/>
      </c>
      <c r="AD1413" s="194" t="str">
        <f t="shared" si="657"/>
        <v/>
      </c>
      <c r="AE1413" s="194" t="str">
        <f t="shared" si="658"/>
        <v/>
      </c>
      <c r="AF1413" s="194" t="str">
        <f t="shared" si="659"/>
        <v/>
      </c>
      <c r="AG1413" s="194" t="str">
        <f t="shared" si="660"/>
        <v/>
      </c>
      <c r="AH1413" s="194" t="str">
        <f t="shared" si="661"/>
        <v/>
      </c>
      <c r="AI1413" s="194" t="str">
        <f t="shared" si="662"/>
        <v/>
      </c>
      <c r="AJ1413" s="194" t="str">
        <f t="shared" si="663"/>
        <v/>
      </c>
    </row>
    <row r="1414" spans="1:36" x14ac:dyDescent="0.5">
      <c r="A1414" s="226">
        <v>1412</v>
      </c>
      <c r="C1414" s="15" t="s">
        <v>3040</v>
      </c>
      <c r="D1414" s="16" t="s">
        <v>1252</v>
      </c>
      <c r="E1414" s="26"/>
      <c r="F1414" s="28"/>
      <c r="G1414" s="17" t="str">
        <f t="shared" ca="1" si="639"/>
        <v/>
      </c>
      <c r="H1414" s="28"/>
      <c r="I1414" s="28"/>
      <c r="J1414" s="80"/>
      <c r="K1414" s="189">
        <f t="shared" si="664"/>
        <v>0</v>
      </c>
      <c r="L1414" s="26"/>
      <c r="M1414" s="194" t="str">
        <f t="shared" si="640"/>
        <v/>
      </c>
      <c r="N1414" s="194" t="str">
        <f t="shared" si="641"/>
        <v/>
      </c>
      <c r="O1414" s="194" t="str">
        <f t="shared" si="642"/>
        <v/>
      </c>
      <c r="P1414" s="194" t="str">
        <f t="shared" si="643"/>
        <v/>
      </c>
      <c r="Q1414" s="194" t="str">
        <f t="shared" si="644"/>
        <v/>
      </c>
      <c r="R1414" s="194" t="str">
        <f t="shared" si="645"/>
        <v/>
      </c>
      <c r="S1414" s="194" t="str">
        <f t="shared" si="646"/>
        <v/>
      </c>
      <c r="T1414" s="194" t="str">
        <f t="shared" si="647"/>
        <v/>
      </c>
      <c r="U1414" s="194" t="str">
        <f t="shared" si="648"/>
        <v/>
      </c>
      <c r="V1414" s="194" t="str">
        <f t="shared" si="649"/>
        <v/>
      </c>
      <c r="W1414" s="194" t="str">
        <f t="shared" si="650"/>
        <v/>
      </c>
      <c r="X1414" s="194" t="str">
        <f t="shared" si="651"/>
        <v/>
      </c>
      <c r="Y1414" s="194" t="str">
        <f t="shared" si="652"/>
        <v/>
      </c>
      <c r="Z1414" s="194" t="str">
        <f t="shared" si="653"/>
        <v/>
      </c>
      <c r="AA1414" s="194" t="str">
        <f t="shared" si="654"/>
        <v/>
      </c>
      <c r="AB1414" s="194" t="str">
        <f t="shared" si="655"/>
        <v/>
      </c>
      <c r="AC1414" s="194" t="str">
        <f t="shared" si="656"/>
        <v/>
      </c>
      <c r="AD1414" s="194" t="str">
        <f t="shared" si="657"/>
        <v/>
      </c>
      <c r="AE1414" s="194" t="str">
        <f t="shared" si="658"/>
        <v/>
      </c>
      <c r="AF1414" s="194" t="str">
        <f t="shared" si="659"/>
        <v/>
      </c>
      <c r="AG1414" s="194" t="str">
        <f t="shared" si="660"/>
        <v/>
      </c>
      <c r="AH1414" s="194" t="str">
        <f t="shared" si="661"/>
        <v/>
      </c>
      <c r="AI1414" s="194" t="str">
        <f t="shared" si="662"/>
        <v/>
      </c>
      <c r="AJ1414" s="194" t="str">
        <f t="shared" si="663"/>
        <v/>
      </c>
    </row>
    <row r="1415" spans="1:36" x14ac:dyDescent="0.5">
      <c r="A1415" s="226">
        <v>1413</v>
      </c>
      <c r="C1415" s="15" t="s">
        <v>3039</v>
      </c>
      <c r="D1415" s="16" t="s">
        <v>1251</v>
      </c>
      <c r="E1415" s="26"/>
      <c r="F1415" s="28"/>
      <c r="G1415" s="17" t="str">
        <f t="shared" ca="1" si="639"/>
        <v/>
      </c>
      <c r="H1415" s="28"/>
      <c r="I1415" s="28"/>
      <c r="J1415" s="80"/>
      <c r="K1415" s="189">
        <f t="shared" si="664"/>
        <v>0</v>
      </c>
      <c r="L1415" s="26"/>
      <c r="M1415" s="194" t="str">
        <f t="shared" si="640"/>
        <v/>
      </c>
      <c r="N1415" s="194" t="str">
        <f t="shared" si="641"/>
        <v/>
      </c>
      <c r="O1415" s="194" t="str">
        <f t="shared" si="642"/>
        <v/>
      </c>
      <c r="P1415" s="194" t="str">
        <f t="shared" si="643"/>
        <v/>
      </c>
      <c r="Q1415" s="194" t="str">
        <f t="shared" si="644"/>
        <v/>
      </c>
      <c r="R1415" s="194" t="str">
        <f t="shared" si="645"/>
        <v/>
      </c>
      <c r="S1415" s="194" t="str">
        <f t="shared" si="646"/>
        <v/>
      </c>
      <c r="T1415" s="194" t="str">
        <f t="shared" si="647"/>
        <v/>
      </c>
      <c r="U1415" s="194" t="str">
        <f t="shared" si="648"/>
        <v/>
      </c>
      <c r="V1415" s="194" t="str">
        <f t="shared" si="649"/>
        <v/>
      </c>
      <c r="W1415" s="194" t="str">
        <f t="shared" si="650"/>
        <v/>
      </c>
      <c r="X1415" s="194" t="str">
        <f t="shared" si="651"/>
        <v/>
      </c>
      <c r="Y1415" s="194" t="str">
        <f t="shared" si="652"/>
        <v/>
      </c>
      <c r="Z1415" s="194" t="str">
        <f t="shared" si="653"/>
        <v/>
      </c>
      <c r="AA1415" s="194" t="str">
        <f t="shared" si="654"/>
        <v/>
      </c>
      <c r="AB1415" s="194" t="str">
        <f t="shared" si="655"/>
        <v/>
      </c>
      <c r="AC1415" s="194" t="str">
        <f t="shared" si="656"/>
        <v/>
      </c>
      <c r="AD1415" s="194" t="str">
        <f t="shared" si="657"/>
        <v/>
      </c>
      <c r="AE1415" s="194" t="str">
        <f t="shared" si="658"/>
        <v/>
      </c>
      <c r="AF1415" s="194" t="str">
        <f t="shared" si="659"/>
        <v/>
      </c>
      <c r="AG1415" s="194" t="str">
        <f t="shared" si="660"/>
        <v/>
      </c>
      <c r="AH1415" s="194" t="str">
        <f t="shared" si="661"/>
        <v/>
      </c>
      <c r="AI1415" s="194" t="str">
        <f t="shared" si="662"/>
        <v/>
      </c>
      <c r="AJ1415" s="194" t="str">
        <f t="shared" si="663"/>
        <v/>
      </c>
    </row>
    <row r="1416" spans="1:36" x14ac:dyDescent="0.5">
      <c r="A1416" s="226">
        <v>1414</v>
      </c>
      <c r="C1416" s="15" t="s">
        <v>3043</v>
      </c>
      <c r="D1416" s="16" t="s">
        <v>3044</v>
      </c>
      <c r="E1416" s="26"/>
      <c r="F1416" s="28"/>
      <c r="G1416" s="17" t="str">
        <f t="shared" ca="1" si="639"/>
        <v/>
      </c>
      <c r="H1416" s="28"/>
      <c r="I1416" s="28"/>
      <c r="J1416" s="80"/>
      <c r="K1416" s="189">
        <f t="shared" si="664"/>
        <v>0</v>
      </c>
      <c r="L1416" s="26"/>
      <c r="M1416" s="194" t="str">
        <f t="shared" si="640"/>
        <v/>
      </c>
      <c r="N1416" s="194" t="str">
        <f t="shared" si="641"/>
        <v/>
      </c>
      <c r="O1416" s="194" t="str">
        <f t="shared" si="642"/>
        <v/>
      </c>
      <c r="P1416" s="194" t="str">
        <f t="shared" si="643"/>
        <v/>
      </c>
      <c r="Q1416" s="194" t="str">
        <f t="shared" si="644"/>
        <v/>
      </c>
      <c r="R1416" s="194" t="str">
        <f t="shared" si="645"/>
        <v/>
      </c>
      <c r="S1416" s="194" t="str">
        <f t="shared" si="646"/>
        <v/>
      </c>
      <c r="T1416" s="194" t="str">
        <f t="shared" si="647"/>
        <v/>
      </c>
      <c r="U1416" s="194" t="str">
        <f t="shared" si="648"/>
        <v/>
      </c>
      <c r="V1416" s="194" t="str">
        <f t="shared" si="649"/>
        <v/>
      </c>
      <c r="W1416" s="194" t="str">
        <f t="shared" si="650"/>
        <v/>
      </c>
      <c r="X1416" s="194" t="str">
        <f t="shared" si="651"/>
        <v/>
      </c>
      <c r="Y1416" s="194" t="str">
        <f t="shared" si="652"/>
        <v/>
      </c>
      <c r="Z1416" s="194" t="str">
        <f t="shared" si="653"/>
        <v/>
      </c>
      <c r="AA1416" s="194" t="str">
        <f t="shared" si="654"/>
        <v/>
      </c>
      <c r="AB1416" s="194" t="str">
        <f t="shared" si="655"/>
        <v/>
      </c>
      <c r="AC1416" s="194" t="str">
        <f t="shared" si="656"/>
        <v/>
      </c>
      <c r="AD1416" s="194" t="str">
        <f t="shared" si="657"/>
        <v/>
      </c>
      <c r="AE1416" s="194" t="str">
        <f t="shared" si="658"/>
        <v/>
      </c>
      <c r="AF1416" s="194" t="str">
        <f t="shared" si="659"/>
        <v/>
      </c>
      <c r="AG1416" s="194" t="str">
        <f t="shared" si="660"/>
        <v/>
      </c>
      <c r="AH1416" s="194" t="str">
        <f t="shared" si="661"/>
        <v/>
      </c>
      <c r="AI1416" s="194" t="str">
        <f t="shared" si="662"/>
        <v/>
      </c>
      <c r="AJ1416" s="194" t="str">
        <f t="shared" si="663"/>
        <v/>
      </c>
    </row>
    <row r="1417" spans="1:36" x14ac:dyDescent="0.5">
      <c r="A1417" s="226">
        <v>1415</v>
      </c>
      <c r="C1417" s="15" t="s">
        <v>3045</v>
      </c>
      <c r="D1417" s="16" t="s">
        <v>1253</v>
      </c>
      <c r="E1417" s="26"/>
      <c r="F1417" s="28"/>
      <c r="G1417" s="17" t="str">
        <f t="shared" ca="1" si="639"/>
        <v/>
      </c>
      <c r="H1417" s="28"/>
      <c r="I1417" s="28"/>
      <c r="J1417" s="80"/>
      <c r="K1417" s="189">
        <f t="shared" si="664"/>
        <v>0</v>
      </c>
      <c r="L1417" s="26"/>
      <c r="M1417" s="194" t="str">
        <f t="shared" si="640"/>
        <v/>
      </c>
      <c r="N1417" s="194" t="str">
        <f t="shared" si="641"/>
        <v/>
      </c>
      <c r="O1417" s="194" t="str">
        <f t="shared" si="642"/>
        <v/>
      </c>
      <c r="P1417" s="194" t="str">
        <f t="shared" si="643"/>
        <v/>
      </c>
      <c r="Q1417" s="194" t="str">
        <f t="shared" si="644"/>
        <v/>
      </c>
      <c r="R1417" s="194" t="str">
        <f t="shared" si="645"/>
        <v/>
      </c>
      <c r="S1417" s="194" t="str">
        <f t="shared" si="646"/>
        <v/>
      </c>
      <c r="T1417" s="194" t="str">
        <f t="shared" si="647"/>
        <v/>
      </c>
      <c r="U1417" s="194" t="str">
        <f t="shared" si="648"/>
        <v/>
      </c>
      <c r="V1417" s="194" t="str">
        <f t="shared" si="649"/>
        <v/>
      </c>
      <c r="W1417" s="194" t="str">
        <f t="shared" si="650"/>
        <v/>
      </c>
      <c r="X1417" s="194" t="str">
        <f t="shared" si="651"/>
        <v/>
      </c>
      <c r="Y1417" s="194" t="str">
        <f t="shared" si="652"/>
        <v/>
      </c>
      <c r="Z1417" s="194" t="str">
        <f t="shared" si="653"/>
        <v/>
      </c>
      <c r="AA1417" s="194" t="str">
        <f t="shared" si="654"/>
        <v/>
      </c>
      <c r="AB1417" s="194" t="str">
        <f t="shared" si="655"/>
        <v/>
      </c>
      <c r="AC1417" s="194" t="str">
        <f t="shared" si="656"/>
        <v/>
      </c>
      <c r="AD1417" s="194" t="str">
        <f t="shared" si="657"/>
        <v/>
      </c>
      <c r="AE1417" s="194" t="str">
        <f t="shared" si="658"/>
        <v/>
      </c>
      <c r="AF1417" s="194" t="str">
        <f t="shared" si="659"/>
        <v/>
      </c>
      <c r="AG1417" s="194" t="str">
        <f t="shared" si="660"/>
        <v/>
      </c>
      <c r="AH1417" s="194" t="str">
        <f t="shared" si="661"/>
        <v/>
      </c>
      <c r="AI1417" s="194" t="str">
        <f t="shared" si="662"/>
        <v/>
      </c>
      <c r="AJ1417" s="194" t="str">
        <f t="shared" si="663"/>
        <v/>
      </c>
    </row>
    <row r="1418" spans="1:36" x14ac:dyDescent="0.5">
      <c r="A1418" s="226">
        <v>1416</v>
      </c>
      <c r="C1418" s="15" t="s">
        <v>3041</v>
      </c>
      <c r="D1418" s="16" t="s">
        <v>3042</v>
      </c>
      <c r="E1418" s="26"/>
      <c r="F1418" s="28"/>
      <c r="G1418" s="17" t="str">
        <f t="shared" ca="1" si="639"/>
        <v/>
      </c>
      <c r="H1418" s="28"/>
      <c r="I1418" s="28"/>
      <c r="J1418" s="80"/>
      <c r="K1418" s="189">
        <f t="shared" si="664"/>
        <v>0</v>
      </c>
      <c r="L1418" s="26"/>
      <c r="M1418" s="194" t="str">
        <f t="shared" si="640"/>
        <v/>
      </c>
      <c r="N1418" s="194" t="str">
        <f t="shared" si="641"/>
        <v/>
      </c>
      <c r="O1418" s="194" t="str">
        <f t="shared" si="642"/>
        <v/>
      </c>
      <c r="P1418" s="194" t="str">
        <f t="shared" si="643"/>
        <v/>
      </c>
      <c r="Q1418" s="194" t="str">
        <f t="shared" si="644"/>
        <v/>
      </c>
      <c r="R1418" s="194" t="str">
        <f t="shared" si="645"/>
        <v/>
      </c>
      <c r="S1418" s="194" t="str">
        <f t="shared" si="646"/>
        <v/>
      </c>
      <c r="T1418" s="194" t="str">
        <f t="shared" si="647"/>
        <v/>
      </c>
      <c r="U1418" s="194" t="str">
        <f t="shared" si="648"/>
        <v/>
      </c>
      <c r="V1418" s="194" t="str">
        <f t="shared" si="649"/>
        <v/>
      </c>
      <c r="W1418" s="194" t="str">
        <f t="shared" si="650"/>
        <v/>
      </c>
      <c r="X1418" s="194" t="str">
        <f t="shared" si="651"/>
        <v/>
      </c>
      <c r="Y1418" s="194" t="str">
        <f t="shared" si="652"/>
        <v/>
      </c>
      <c r="Z1418" s="194" t="str">
        <f t="shared" si="653"/>
        <v/>
      </c>
      <c r="AA1418" s="194" t="str">
        <f t="shared" si="654"/>
        <v/>
      </c>
      <c r="AB1418" s="194" t="str">
        <f t="shared" si="655"/>
        <v/>
      </c>
      <c r="AC1418" s="194" t="str">
        <f t="shared" si="656"/>
        <v/>
      </c>
      <c r="AD1418" s="194" t="str">
        <f t="shared" si="657"/>
        <v/>
      </c>
      <c r="AE1418" s="194" t="str">
        <f t="shared" si="658"/>
        <v/>
      </c>
      <c r="AF1418" s="194" t="str">
        <f t="shared" si="659"/>
        <v/>
      </c>
      <c r="AG1418" s="194" t="str">
        <f t="shared" si="660"/>
        <v/>
      </c>
      <c r="AH1418" s="194" t="str">
        <f t="shared" si="661"/>
        <v/>
      </c>
      <c r="AI1418" s="194" t="str">
        <f t="shared" si="662"/>
        <v/>
      </c>
      <c r="AJ1418" s="194" t="str">
        <f t="shared" si="663"/>
        <v/>
      </c>
    </row>
    <row r="1419" spans="1:36" x14ac:dyDescent="0.5">
      <c r="A1419" s="226">
        <v>1417</v>
      </c>
      <c r="C1419" s="15" t="s">
        <v>3047</v>
      </c>
      <c r="D1419" s="16" t="s">
        <v>1255</v>
      </c>
      <c r="E1419" s="26"/>
      <c r="F1419" s="28"/>
      <c r="G1419" s="17" t="str">
        <f t="shared" ca="1" si="639"/>
        <v/>
      </c>
      <c r="H1419" s="28"/>
      <c r="I1419" s="28"/>
      <c r="J1419" s="80"/>
      <c r="K1419" s="189">
        <f t="shared" si="664"/>
        <v>0</v>
      </c>
      <c r="L1419" s="26"/>
      <c r="M1419" s="194" t="str">
        <f t="shared" si="640"/>
        <v/>
      </c>
      <c r="N1419" s="194" t="str">
        <f t="shared" si="641"/>
        <v/>
      </c>
      <c r="O1419" s="194" t="str">
        <f t="shared" si="642"/>
        <v/>
      </c>
      <c r="P1419" s="194" t="str">
        <f t="shared" si="643"/>
        <v/>
      </c>
      <c r="Q1419" s="194" t="str">
        <f t="shared" si="644"/>
        <v/>
      </c>
      <c r="R1419" s="194" t="str">
        <f t="shared" si="645"/>
        <v/>
      </c>
      <c r="S1419" s="194" t="str">
        <f t="shared" si="646"/>
        <v/>
      </c>
      <c r="T1419" s="194" t="str">
        <f t="shared" si="647"/>
        <v/>
      </c>
      <c r="U1419" s="194" t="str">
        <f t="shared" si="648"/>
        <v/>
      </c>
      <c r="V1419" s="194" t="str">
        <f t="shared" si="649"/>
        <v/>
      </c>
      <c r="W1419" s="194" t="str">
        <f t="shared" si="650"/>
        <v/>
      </c>
      <c r="X1419" s="194" t="str">
        <f t="shared" si="651"/>
        <v/>
      </c>
      <c r="Y1419" s="194" t="str">
        <f t="shared" si="652"/>
        <v/>
      </c>
      <c r="Z1419" s="194" t="str">
        <f t="shared" si="653"/>
        <v/>
      </c>
      <c r="AA1419" s="194" t="str">
        <f t="shared" si="654"/>
        <v/>
      </c>
      <c r="AB1419" s="194" t="str">
        <f t="shared" si="655"/>
        <v/>
      </c>
      <c r="AC1419" s="194" t="str">
        <f t="shared" si="656"/>
        <v/>
      </c>
      <c r="AD1419" s="194" t="str">
        <f t="shared" si="657"/>
        <v/>
      </c>
      <c r="AE1419" s="194" t="str">
        <f t="shared" si="658"/>
        <v/>
      </c>
      <c r="AF1419" s="194" t="str">
        <f t="shared" si="659"/>
        <v/>
      </c>
      <c r="AG1419" s="194" t="str">
        <f t="shared" si="660"/>
        <v/>
      </c>
      <c r="AH1419" s="194" t="str">
        <f t="shared" si="661"/>
        <v/>
      </c>
      <c r="AI1419" s="194" t="str">
        <f t="shared" si="662"/>
        <v/>
      </c>
      <c r="AJ1419" s="194" t="str">
        <f t="shared" si="663"/>
        <v/>
      </c>
    </row>
    <row r="1420" spans="1:36" x14ac:dyDescent="0.5">
      <c r="A1420" s="226">
        <v>1418</v>
      </c>
      <c r="C1420" s="15" t="s">
        <v>3048</v>
      </c>
      <c r="D1420" s="16" t="s">
        <v>1256</v>
      </c>
      <c r="E1420" s="26"/>
      <c r="F1420" s="28"/>
      <c r="G1420" s="17" t="str">
        <f t="shared" ca="1" si="639"/>
        <v/>
      </c>
      <c r="H1420" s="28"/>
      <c r="I1420" s="28"/>
      <c r="J1420" s="80"/>
      <c r="K1420" s="189">
        <f t="shared" si="664"/>
        <v>0</v>
      </c>
      <c r="L1420" s="26"/>
      <c r="M1420" s="194" t="str">
        <f t="shared" si="640"/>
        <v/>
      </c>
      <c r="N1420" s="194" t="str">
        <f t="shared" si="641"/>
        <v/>
      </c>
      <c r="O1420" s="194" t="str">
        <f t="shared" si="642"/>
        <v/>
      </c>
      <c r="P1420" s="194" t="str">
        <f t="shared" si="643"/>
        <v/>
      </c>
      <c r="Q1420" s="194" t="str">
        <f t="shared" si="644"/>
        <v/>
      </c>
      <c r="R1420" s="194" t="str">
        <f t="shared" si="645"/>
        <v/>
      </c>
      <c r="S1420" s="194" t="str">
        <f t="shared" si="646"/>
        <v/>
      </c>
      <c r="T1420" s="194" t="str">
        <f t="shared" si="647"/>
        <v/>
      </c>
      <c r="U1420" s="194" t="str">
        <f t="shared" si="648"/>
        <v/>
      </c>
      <c r="V1420" s="194" t="str">
        <f t="shared" si="649"/>
        <v/>
      </c>
      <c r="W1420" s="194" t="str">
        <f t="shared" si="650"/>
        <v/>
      </c>
      <c r="X1420" s="194" t="str">
        <f t="shared" si="651"/>
        <v/>
      </c>
      <c r="Y1420" s="194" t="str">
        <f t="shared" si="652"/>
        <v/>
      </c>
      <c r="Z1420" s="194" t="str">
        <f t="shared" si="653"/>
        <v/>
      </c>
      <c r="AA1420" s="194" t="str">
        <f t="shared" si="654"/>
        <v/>
      </c>
      <c r="AB1420" s="194" t="str">
        <f t="shared" si="655"/>
        <v/>
      </c>
      <c r="AC1420" s="194" t="str">
        <f t="shared" si="656"/>
        <v/>
      </c>
      <c r="AD1420" s="194" t="str">
        <f t="shared" si="657"/>
        <v/>
      </c>
      <c r="AE1420" s="194" t="str">
        <f t="shared" si="658"/>
        <v/>
      </c>
      <c r="AF1420" s="194" t="str">
        <f t="shared" si="659"/>
        <v/>
      </c>
      <c r="AG1420" s="194" t="str">
        <f t="shared" si="660"/>
        <v/>
      </c>
      <c r="AH1420" s="194" t="str">
        <f t="shared" si="661"/>
        <v/>
      </c>
      <c r="AI1420" s="194" t="str">
        <f t="shared" si="662"/>
        <v/>
      </c>
      <c r="AJ1420" s="194" t="str">
        <f t="shared" si="663"/>
        <v/>
      </c>
    </row>
    <row r="1421" spans="1:36" x14ac:dyDescent="0.5">
      <c r="A1421" s="230">
        <v>1419</v>
      </c>
      <c r="B1421" s="231"/>
      <c r="C1421" s="15" t="s">
        <v>3049</v>
      </c>
      <c r="D1421" s="16" t="s">
        <v>1257</v>
      </c>
      <c r="E1421" s="26"/>
      <c r="F1421" s="28"/>
      <c r="G1421" s="17" t="str">
        <f t="shared" ca="1" si="639"/>
        <v/>
      </c>
      <c r="H1421" s="28"/>
      <c r="I1421" s="28"/>
      <c r="J1421" s="80"/>
      <c r="K1421" s="189">
        <f t="shared" si="664"/>
        <v>0</v>
      </c>
      <c r="L1421" s="26"/>
      <c r="M1421" s="194" t="str">
        <f t="shared" si="640"/>
        <v/>
      </c>
      <c r="N1421" s="194" t="str">
        <f t="shared" si="641"/>
        <v/>
      </c>
      <c r="O1421" s="194" t="str">
        <f t="shared" si="642"/>
        <v/>
      </c>
      <c r="P1421" s="194" t="str">
        <f t="shared" si="643"/>
        <v/>
      </c>
      <c r="Q1421" s="194" t="str">
        <f t="shared" si="644"/>
        <v/>
      </c>
      <c r="R1421" s="194" t="str">
        <f t="shared" si="645"/>
        <v/>
      </c>
      <c r="S1421" s="194" t="str">
        <f t="shared" si="646"/>
        <v/>
      </c>
      <c r="T1421" s="194" t="str">
        <f t="shared" si="647"/>
        <v/>
      </c>
      <c r="U1421" s="194" t="str">
        <f t="shared" si="648"/>
        <v/>
      </c>
      <c r="V1421" s="194" t="str">
        <f t="shared" si="649"/>
        <v/>
      </c>
      <c r="W1421" s="194" t="str">
        <f t="shared" si="650"/>
        <v/>
      </c>
      <c r="X1421" s="194" t="str">
        <f t="shared" si="651"/>
        <v/>
      </c>
      <c r="Y1421" s="194" t="str">
        <f t="shared" si="652"/>
        <v/>
      </c>
      <c r="Z1421" s="194" t="str">
        <f t="shared" si="653"/>
        <v/>
      </c>
      <c r="AA1421" s="194" t="str">
        <f t="shared" si="654"/>
        <v/>
      </c>
      <c r="AB1421" s="194" t="str">
        <f t="shared" si="655"/>
        <v/>
      </c>
      <c r="AC1421" s="194" t="str">
        <f t="shared" si="656"/>
        <v/>
      </c>
      <c r="AD1421" s="194" t="str">
        <f t="shared" si="657"/>
        <v/>
      </c>
      <c r="AE1421" s="194" t="str">
        <f t="shared" si="658"/>
        <v/>
      </c>
      <c r="AF1421" s="194" t="str">
        <f t="shared" si="659"/>
        <v/>
      </c>
      <c r="AG1421" s="194" t="str">
        <f t="shared" si="660"/>
        <v/>
      </c>
      <c r="AH1421" s="194" t="str">
        <f t="shared" si="661"/>
        <v/>
      </c>
      <c r="AI1421" s="194" t="str">
        <f t="shared" si="662"/>
        <v/>
      </c>
      <c r="AJ1421" s="194" t="str">
        <f t="shared" si="663"/>
        <v/>
      </c>
    </row>
    <row r="1422" spans="1:36" x14ac:dyDescent="0.5">
      <c r="A1422" s="226">
        <v>1420</v>
      </c>
      <c r="C1422" s="15" t="s">
        <v>3046</v>
      </c>
      <c r="D1422" s="16" t="s">
        <v>1254</v>
      </c>
      <c r="E1422" s="26"/>
      <c r="F1422" s="28"/>
      <c r="G1422" s="17" t="str">
        <f t="shared" ca="1" si="639"/>
        <v/>
      </c>
      <c r="H1422" s="28"/>
      <c r="I1422" s="28"/>
      <c r="J1422" s="80"/>
      <c r="K1422" s="189">
        <f t="shared" si="664"/>
        <v>0</v>
      </c>
      <c r="L1422" s="26"/>
      <c r="M1422" s="194" t="str">
        <f t="shared" si="640"/>
        <v/>
      </c>
      <c r="N1422" s="194" t="str">
        <f t="shared" si="641"/>
        <v/>
      </c>
      <c r="O1422" s="194" t="str">
        <f t="shared" si="642"/>
        <v/>
      </c>
      <c r="P1422" s="194" t="str">
        <f t="shared" si="643"/>
        <v/>
      </c>
      <c r="Q1422" s="194" t="str">
        <f t="shared" si="644"/>
        <v/>
      </c>
      <c r="R1422" s="194" t="str">
        <f t="shared" si="645"/>
        <v/>
      </c>
      <c r="S1422" s="194" t="str">
        <f t="shared" si="646"/>
        <v/>
      </c>
      <c r="T1422" s="194" t="str">
        <f t="shared" si="647"/>
        <v/>
      </c>
      <c r="U1422" s="194" t="str">
        <f t="shared" si="648"/>
        <v/>
      </c>
      <c r="V1422" s="194" t="str">
        <f t="shared" si="649"/>
        <v/>
      </c>
      <c r="W1422" s="194" t="str">
        <f t="shared" si="650"/>
        <v/>
      </c>
      <c r="X1422" s="194" t="str">
        <f t="shared" si="651"/>
        <v/>
      </c>
      <c r="Y1422" s="194" t="str">
        <f t="shared" si="652"/>
        <v/>
      </c>
      <c r="Z1422" s="194" t="str">
        <f t="shared" si="653"/>
        <v/>
      </c>
      <c r="AA1422" s="194" t="str">
        <f t="shared" si="654"/>
        <v/>
      </c>
      <c r="AB1422" s="194" t="str">
        <f t="shared" si="655"/>
        <v/>
      </c>
      <c r="AC1422" s="194" t="str">
        <f t="shared" si="656"/>
        <v/>
      </c>
      <c r="AD1422" s="194" t="str">
        <f t="shared" si="657"/>
        <v/>
      </c>
      <c r="AE1422" s="194" t="str">
        <f t="shared" si="658"/>
        <v/>
      </c>
      <c r="AF1422" s="194" t="str">
        <f t="shared" si="659"/>
        <v/>
      </c>
      <c r="AG1422" s="194" t="str">
        <f t="shared" si="660"/>
        <v/>
      </c>
      <c r="AH1422" s="194" t="str">
        <f t="shared" si="661"/>
        <v/>
      </c>
      <c r="AI1422" s="194" t="str">
        <f t="shared" si="662"/>
        <v/>
      </c>
      <c r="AJ1422" s="194" t="str">
        <f t="shared" si="663"/>
        <v/>
      </c>
    </row>
    <row r="1423" spans="1:36" x14ac:dyDescent="0.5">
      <c r="A1423" s="226">
        <v>1421</v>
      </c>
      <c r="C1423" s="15" t="s">
        <v>3036</v>
      </c>
      <c r="D1423" s="16" t="s">
        <v>1248</v>
      </c>
      <c r="E1423" s="26"/>
      <c r="F1423" s="28"/>
      <c r="G1423" s="17" t="str">
        <f t="shared" ca="1" si="639"/>
        <v/>
      </c>
      <c r="H1423" s="28"/>
      <c r="I1423" s="28"/>
      <c r="J1423" s="80"/>
      <c r="K1423" s="189">
        <f t="shared" si="664"/>
        <v>0</v>
      </c>
      <c r="L1423" s="26"/>
      <c r="M1423" s="194" t="str">
        <f t="shared" si="640"/>
        <v/>
      </c>
      <c r="N1423" s="194" t="str">
        <f t="shared" si="641"/>
        <v/>
      </c>
      <c r="O1423" s="194" t="str">
        <f t="shared" si="642"/>
        <v/>
      </c>
      <c r="P1423" s="194" t="str">
        <f t="shared" si="643"/>
        <v/>
      </c>
      <c r="Q1423" s="194" t="str">
        <f t="shared" si="644"/>
        <v/>
      </c>
      <c r="R1423" s="194" t="str">
        <f t="shared" si="645"/>
        <v/>
      </c>
      <c r="S1423" s="194" t="str">
        <f t="shared" si="646"/>
        <v/>
      </c>
      <c r="T1423" s="194" t="str">
        <f t="shared" si="647"/>
        <v/>
      </c>
      <c r="U1423" s="194" t="str">
        <f t="shared" si="648"/>
        <v/>
      </c>
      <c r="V1423" s="194" t="str">
        <f t="shared" si="649"/>
        <v/>
      </c>
      <c r="W1423" s="194" t="str">
        <f t="shared" si="650"/>
        <v/>
      </c>
      <c r="X1423" s="194" t="str">
        <f t="shared" si="651"/>
        <v/>
      </c>
      <c r="Y1423" s="194" t="str">
        <f t="shared" si="652"/>
        <v/>
      </c>
      <c r="Z1423" s="194" t="str">
        <f t="shared" si="653"/>
        <v/>
      </c>
      <c r="AA1423" s="194" t="str">
        <f t="shared" si="654"/>
        <v/>
      </c>
      <c r="AB1423" s="194" t="str">
        <f t="shared" si="655"/>
        <v/>
      </c>
      <c r="AC1423" s="194" t="str">
        <f t="shared" si="656"/>
        <v/>
      </c>
      <c r="AD1423" s="194" t="str">
        <f t="shared" si="657"/>
        <v/>
      </c>
      <c r="AE1423" s="194" t="str">
        <f t="shared" si="658"/>
        <v/>
      </c>
      <c r="AF1423" s="194" t="str">
        <f t="shared" si="659"/>
        <v/>
      </c>
      <c r="AG1423" s="194" t="str">
        <f t="shared" si="660"/>
        <v/>
      </c>
      <c r="AH1423" s="194" t="str">
        <f t="shared" si="661"/>
        <v/>
      </c>
      <c r="AI1423" s="194" t="str">
        <f t="shared" si="662"/>
        <v/>
      </c>
      <c r="AJ1423" s="194" t="str">
        <f t="shared" si="663"/>
        <v/>
      </c>
    </row>
    <row r="1424" spans="1:36" s="92" customFormat="1" ht="20.25" thickBot="1" x14ac:dyDescent="0.55000000000000004">
      <c r="A1424" s="227">
        <v>1422</v>
      </c>
      <c r="B1424" s="220"/>
      <c r="C1424" s="93" t="s">
        <v>3035</v>
      </c>
      <c r="D1424" s="94" t="s">
        <v>1247</v>
      </c>
      <c r="E1424" s="95"/>
      <c r="F1424" s="98"/>
      <c r="G1424" s="97" t="str">
        <f t="shared" ca="1" si="639"/>
        <v/>
      </c>
      <c r="H1424" s="98"/>
      <c r="I1424" s="98"/>
      <c r="J1424" s="102"/>
      <c r="K1424" s="190">
        <f t="shared" si="664"/>
        <v>0</v>
      </c>
      <c r="L1424" s="95"/>
      <c r="M1424" s="195" t="str">
        <f t="shared" si="640"/>
        <v/>
      </c>
      <c r="N1424" s="195" t="str">
        <f t="shared" si="641"/>
        <v/>
      </c>
      <c r="O1424" s="195" t="str">
        <f t="shared" si="642"/>
        <v/>
      </c>
      <c r="P1424" s="195" t="str">
        <f t="shared" si="643"/>
        <v/>
      </c>
      <c r="Q1424" s="195" t="str">
        <f t="shared" si="644"/>
        <v/>
      </c>
      <c r="R1424" s="195" t="str">
        <f t="shared" si="645"/>
        <v/>
      </c>
      <c r="S1424" s="195" t="str">
        <f t="shared" si="646"/>
        <v/>
      </c>
      <c r="T1424" s="195" t="str">
        <f t="shared" si="647"/>
        <v/>
      </c>
      <c r="U1424" s="195" t="str">
        <f t="shared" si="648"/>
        <v/>
      </c>
      <c r="V1424" s="195" t="str">
        <f t="shared" si="649"/>
        <v/>
      </c>
      <c r="W1424" s="195" t="str">
        <f t="shared" si="650"/>
        <v/>
      </c>
      <c r="X1424" s="195" t="str">
        <f t="shared" si="651"/>
        <v/>
      </c>
      <c r="Y1424" s="195" t="str">
        <f t="shared" si="652"/>
        <v/>
      </c>
      <c r="Z1424" s="195" t="str">
        <f t="shared" si="653"/>
        <v/>
      </c>
      <c r="AA1424" s="195" t="str">
        <f t="shared" si="654"/>
        <v/>
      </c>
      <c r="AB1424" s="195" t="str">
        <f t="shared" si="655"/>
        <v/>
      </c>
      <c r="AC1424" s="195" t="str">
        <f t="shared" si="656"/>
        <v/>
      </c>
      <c r="AD1424" s="195" t="str">
        <f t="shared" si="657"/>
        <v/>
      </c>
      <c r="AE1424" s="195" t="str">
        <f t="shared" si="658"/>
        <v/>
      </c>
      <c r="AF1424" s="195" t="str">
        <f t="shared" si="659"/>
        <v/>
      </c>
      <c r="AG1424" s="195" t="str">
        <f t="shared" si="660"/>
        <v/>
      </c>
      <c r="AH1424" s="195" t="str">
        <f t="shared" si="661"/>
        <v/>
      </c>
      <c r="AI1424" s="195" t="str">
        <f t="shared" si="662"/>
        <v/>
      </c>
      <c r="AJ1424" s="195" t="str">
        <f t="shared" si="663"/>
        <v/>
      </c>
    </row>
    <row r="1425" spans="1:36" x14ac:dyDescent="0.5">
      <c r="A1425" s="226">
        <v>1423</v>
      </c>
      <c r="C1425" s="85" t="s">
        <v>3051</v>
      </c>
      <c r="D1425" s="86" t="s">
        <v>3052</v>
      </c>
      <c r="E1425" s="87"/>
      <c r="F1425" s="90"/>
      <c r="G1425" s="89" t="str">
        <f t="shared" ca="1" si="639"/>
        <v/>
      </c>
      <c r="H1425" s="90"/>
      <c r="I1425" s="90"/>
      <c r="J1425" s="101"/>
      <c r="K1425" s="118"/>
      <c r="L1425" s="87"/>
      <c r="M1425" s="193" t="str">
        <f t="shared" si="640"/>
        <v/>
      </c>
      <c r="N1425" s="193" t="str">
        <f t="shared" si="641"/>
        <v/>
      </c>
      <c r="O1425" s="193" t="str">
        <f t="shared" si="642"/>
        <v/>
      </c>
      <c r="P1425" s="193" t="str">
        <f t="shared" si="643"/>
        <v/>
      </c>
      <c r="Q1425" s="193" t="str">
        <f t="shared" si="644"/>
        <v/>
      </c>
      <c r="R1425" s="193" t="str">
        <f t="shared" si="645"/>
        <v/>
      </c>
      <c r="S1425" s="193" t="str">
        <f t="shared" si="646"/>
        <v/>
      </c>
      <c r="T1425" s="193" t="str">
        <f t="shared" si="647"/>
        <v/>
      </c>
      <c r="U1425" s="193" t="str">
        <f t="shared" si="648"/>
        <v/>
      </c>
      <c r="V1425" s="193" t="str">
        <f t="shared" si="649"/>
        <v/>
      </c>
      <c r="W1425" s="193" t="str">
        <f t="shared" si="650"/>
        <v/>
      </c>
      <c r="X1425" s="193" t="str">
        <f t="shared" si="651"/>
        <v/>
      </c>
      <c r="Y1425" s="193" t="str">
        <f t="shared" si="652"/>
        <v/>
      </c>
      <c r="Z1425" s="193" t="str">
        <f t="shared" si="653"/>
        <v/>
      </c>
      <c r="AA1425" s="193" t="str">
        <f t="shared" si="654"/>
        <v/>
      </c>
      <c r="AB1425" s="193" t="str">
        <f t="shared" si="655"/>
        <v/>
      </c>
      <c r="AC1425" s="193" t="str">
        <f t="shared" si="656"/>
        <v/>
      </c>
      <c r="AD1425" s="193" t="str">
        <f t="shared" si="657"/>
        <v/>
      </c>
      <c r="AE1425" s="193" t="str">
        <f t="shared" si="658"/>
        <v/>
      </c>
      <c r="AF1425" s="193" t="str">
        <f t="shared" si="659"/>
        <v/>
      </c>
      <c r="AG1425" s="193" t="str">
        <f t="shared" si="660"/>
        <v/>
      </c>
      <c r="AH1425" s="193" t="str">
        <f t="shared" si="661"/>
        <v/>
      </c>
      <c r="AI1425" s="193" t="str">
        <f t="shared" si="662"/>
        <v/>
      </c>
      <c r="AJ1425" s="193" t="str">
        <f t="shared" si="663"/>
        <v/>
      </c>
    </row>
    <row r="1426" spans="1:36" x14ac:dyDescent="0.5">
      <c r="A1426" s="226">
        <v>1424</v>
      </c>
      <c r="C1426" s="15" t="s">
        <v>3053</v>
      </c>
      <c r="D1426" s="16" t="s">
        <v>1259</v>
      </c>
      <c r="E1426" s="26"/>
      <c r="F1426" s="28"/>
      <c r="G1426" s="17" t="str">
        <f t="shared" ca="1" si="639"/>
        <v/>
      </c>
      <c r="H1426" s="28"/>
      <c r="I1426" s="28"/>
      <c r="J1426" s="80"/>
      <c r="K1426" s="189">
        <f t="shared" ref="K1426:K1439" si="665">$K$1425</f>
        <v>0</v>
      </c>
      <c r="L1426" s="26"/>
      <c r="M1426" s="194" t="str">
        <f t="shared" si="640"/>
        <v/>
      </c>
      <c r="N1426" s="194" t="str">
        <f t="shared" si="641"/>
        <v/>
      </c>
      <c r="O1426" s="194" t="str">
        <f t="shared" si="642"/>
        <v/>
      </c>
      <c r="P1426" s="194" t="str">
        <f t="shared" si="643"/>
        <v/>
      </c>
      <c r="Q1426" s="194" t="str">
        <f t="shared" si="644"/>
        <v/>
      </c>
      <c r="R1426" s="194" t="str">
        <f t="shared" si="645"/>
        <v/>
      </c>
      <c r="S1426" s="194" t="str">
        <f t="shared" si="646"/>
        <v/>
      </c>
      <c r="T1426" s="194" t="str">
        <f t="shared" si="647"/>
        <v/>
      </c>
      <c r="U1426" s="194" t="str">
        <f t="shared" si="648"/>
        <v/>
      </c>
      <c r="V1426" s="194" t="str">
        <f t="shared" si="649"/>
        <v/>
      </c>
      <c r="W1426" s="194" t="str">
        <f t="shared" si="650"/>
        <v/>
      </c>
      <c r="X1426" s="194" t="str">
        <f t="shared" si="651"/>
        <v/>
      </c>
      <c r="Y1426" s="194" t="str">
        <f t="shared" si="652"/>
        <v/>
      </c>
      <c r="Z1426" s="194" t="str">
        <f t="shared" si="653"/>
        <v/>
      </c>
      <c r="AA1426" s="194" t="str">
        <f t="shared" si="654"/>
        <v/>
      </c>
      <c r="AB1426" s="194" t="str">
        <f t="shared" si="655"/>
        <v/>
      </c>
      <c r="AC1426" s="194" t="str">
        <f t="shared" si="656"/>
        <v/>
      </c>
      <c r="AD1426" s="194" t="str">
        <f t="shared" si="657"/>
        <v/>
      </c>
      <c r="AE1426" s="194" t="str">
        <f t="shared" si="658"/>
        <v/>
      </c>
      <c r="AF1426" s="194" t="str">
        <f t="shared" si="659"/>
        <v/>
      </c>
      <c r="AG1426" s="194" t="str">
        <f t="shared" si="660"/>
        <v/>
      </c>
      <c r="AH1426" s="194" t="str">
        <f t="shared" si="661"/>
        <v/>
      </c>
      <c r="AI1426" s="194" t="str">
        <f t="shared" si="662"/>
        <v/>
      </c>
      <c r="AJ1426" s="194" t="str">
        <f t="shared" si="663"/>
        <v/>
      </c>
    </row>
    <row r="1427" spans="1:36" x14ac:dyDescent="0.5">
      <c r="A1427" s="226">
        <v>1425</v>
      </c>
      <c r="C1427" s="15" t="s">
        <v>3054</v>
      </c>
      <c r="D1427" s="16" t="s">
        <v>1260</v>
      </c>
      <c r="E1427" s="26"/>
      <c r="F1427" s="28"/>
      <c r="G1427" s="17" t="str">
        <f t="shared" ca="1" si="639"/>
        <v/>
      </c>
      <c r="H1427" s="28"/>
      <c r="I1427" s="28"/>
      <c r="J1427" s="80"/>
      <c r="K1427" s="189">
        <f t="shared" si="665"/>
        <v>0</v>
      </c>
      <c r="L1427" s="26"/>
      <c r="M1427" s="194" t="str">
        <f t="shared" si="640"/>
        <v/>
      </c>
      <c r="N1427" s="194" t="str">
        <f t="shared" si="641"/>
        <v/>
      </c>
      <c r="O1427" s="194" t="str">
        <f t="shared" si="642"/>
        <v/>
      </c>
      <c r="P1427" s="194" t="str">
        <f t="shared" si="643"/>
        <v/>
      </c>
      <c r="Q1427" s="194" t="str">
        <f t="shared" si="644"/>
        <v/>
      </c>
      <c r="R1427" s="194" t="str">
        <f t="shared" si="645"/>
        <v/>
      </c>
      <c r="S1427" s="194" t="str">
        <f t="shared" si="646"/>
        <v/>
      </c>
      <c r="T1427" s="194" t="str">
        <f t="shared" si="647"/>
        <v/>
      </c>
      <c r="U1427" s="194" t="str">
        <f t="shared" si="648"/>
        <v/>
      </c>
      <c r="V1427" s="194" t="str">
        <f t="shared" si="649"/>
        <v/>
      </c>
      <c r="W1427" s="194" t="str">
        <f t="shared" si="650"/>
        <v/>
      </c>
      <c r="X1427" s="194" t="str">
        <f t="shared" si="651"/>
        <v/>
      </c>
      <c r="Y1427" s="194" t="str">
        <f t="shared" si="652"/>
        <v/>
      </c>
      <c r="Z1427" s="194" t="str">
        <f t="shared" si="653"/>
        <v/>
      </c>
      <c r="AA1427" s="194" t="str">
        <f t="shared" si="654"/>
        <v/>
      </c>
      <c r="AB1427" s="194" t="str">
        <f t="shared" si="655"/>
        <v/>
      </c>
      <c r="AC1427" s="194" t="str">
        <f t="shared" si="656"/>
        <v/>
      </c>
      <c r="AD1427" s="194" t="str">
        <f t="shared" si="657"/>
        <v/>
      </c>
      <c r="AE1427" s="194" t="str">
        <f t="shared" si="658"/>
        <v/>
      </c>
      <c r="AF1427" s="194" t="str">
        <f t="shared" si="659"/>
        <v/>
      </c>
      <c r="AG1427" s="194" t="str">
        <f t="shared" si="660"/>
        <v/>
      </c>
      <c r="AH1427" s="194" t="str">
        <f t="shared" si="661"/>
        <v/>
      </c>
      <c r="AI1427" s="194" t="str">
        <f t="shared" si="662"/>
        <v/>
      </c>
      <c r="AJ1427" s="194" t="str">
        <f t="shared" si="663"/>
        <v/>
      </c>
    </row>
    <row r="1428" spans="1:36" x14ac:dyDescent="0.5">
      <c r="A1428" s="226">
        <v>1426</v>
      </c>
      <c r="C1428" s="15" t="s">
        <v>3050</v>
      </c>
      <c r="D1428" s="16" t="s">
        <v>1258</v>
      </c>
      <c r="E1428" s="26"/>
      <c r="F1428" s="28"/>
      <c r="G1428" s="17" t="str">
        <f t="shared" ca="1" si="639"/>
        <v/>
      </c>
      <c r="H1428" s="28"/>
      <c r="I1428" s="28"/>
      <c r="J1428" s="80"/>
      <c r="K1428" s="189">
        <f t="shared" si="665"/>
        <v>0</v>
      </c>
      <c r="L1428" s="26"/>
      <c r="M1428" s="194" t="str">
        <f t="shared" si="640"/>
        <v/>
      </c>
      <c r="N1428" s="194" t="str">
        <f t="shared" si="641"/>
        <v/>
      </c>
      <c r="O1428" s="194" t="str">
        <f t="shared" si="642"/>
        <v/>
      </c>
      <c r="P1428" s="194" t="str">
        <f t="shared" si="643"/>
        <v/>
      </c>
      <c r="Q1428" s="194" t="str">
        <f t="shared" si="644"/>
        <v/>
      </c>
      <c r="R1428" s="194" t="str">
        <f t="shared" si="645"/>
        <v/>
      </c>
      <c r="S1428" s="194" t="str">
        <f t="shared" si="646"/>
        <v/>
      </c>
      <c r="T1428" s="194" t="str">
        <f t="shared" si="647"/>
        <v/>
      </c>
      <c r="U1428" s="194" t="str">
        <f t="shared" si="648"/>
        <v/>
      </c>
      <c r="V1428" s="194" t="str">
        <f t="shared" si="649"/>
        <v/>
      </c>
      <c r="W1428" s="194" t="str">
        <f t="shared" si="650"/>
        <v/>
      </c>
      <c r="X1428" s="194" t="str">
        <f t="shared" si="651"/>
        <v/>
      </c>
      <c r="Y1428" s="194" t="str">
        <f t="shared" si="652"/>
        <v/>
      </c>
      <c r="Z1428" s="194" t="str">
        <f t="shared" si="653"/>
        <v/>
      </c>
      <c r="AA1428" s="194" t="str">
        <f t="shared" si="654"/>
        <v/>
      </c>
      <c r="AB1428" s="194" t="str">
        <f t="shared" si="655"/>
        <v/>
      </c>
      <c r="AC1428" s="194" t="str">
        <f t="shared" si="656"/>
        <v/>
      </c>
      <c r="AD1428" s="194" t="str">
        <f t="shared" si="657"/>
        <v/>
      </c>
      <c r="AE1428" s="194" t="str">
        <f t="shared" si="658"/>
        <v/>
      </c>
      <c r="AF1428" s="194" t="str">
        <f t="shared" si="659"/>
        <v/>
      </c>
      <c r="AG1428" s="194" t="str">
        <f t="shared" si="660"/>
        <v/>
      </c>
      <c r="AH1428" s="194" t="str">
        <f t="shared" si="661"/>
        <v/>
      </c>
      <c r="AI1428" s="194" t="str">
        <f t="shared" si="662"/>
        <v/>
      </c>
      <c r="AJ1428" s="194" t="str">
        <f t="shared" si="663"/>
        <v/>
      </c>
    </row>
    <row r="1429" spans="1:36" x14ac:dyDescent="0.5">
      <c r="A1429" s="226">
        <v>1427</v>
      </c>
      <c r="C1429" s="15" t="s">
        <v>3055</v>
      </c>
      <c r="D1429" s="16" t="s">
        <v>1261</v>
      </c>
      <c r="E1429" s="26"/>
      <c r="F1429" s="28"/>
      <c r="G1429" s="17" t="str">
        <f t="shared" ca="1" si="639"/>
        <v/>
      </c>
      <c r="H1429" s="28"/>
      <c r="I1429" s="28"/>
      <c r="J1429" s="80"/>
      <c r="K1429" s="189">
        <f t="shared" si="665"/>
        <v>0</v>
      </c>
      <c r="L1429" s="26"/>
      <c r="M1429" s="194" t="str">
        <f t="shared" si="640"/>
        <v/>
      </c>
      <c r="N1429" s="194" t="str">
        <f t="shared" si="641"/>
        <v/>
      </c>
      <c r="O1429" s="194" t="str">
        <f t="shared" si="642"/>
        <v/>
      </c>
      <c r="P1429" s="194" t="str">
        <f t="shared" si="643"/>
        <v/>
      </c>
      <c r="Q1429" s="194" t="str">
        <f t="shared" si="644"/>
        <v/>
      </c>
      <c r="R1429" s="194" t="str">
        <f t="shared" si="645"/>
        <v/>
      </c>
      <c r="S1429" s="194" t="str">
        <f t="shared" si="646"/>
        <v/>
      </c>
      <c r="T1429" s="194" t="str">
        <f t="shared" si="647"/>
        <v/>
      </c>
      <c r="U1429" s="194" t="str">
        <f t="shared" si="648"/>
        <v/>
      </c>
      <c r="V1429" s="194" t="str">
        <f t="shared" si="649"/>
        <v/>
      </c>
      <c r="W1429" s="194" t="str">
        <f t="shared" si="650"/>
        <v/>
      </c>
      <c r="X1429" s="194" t="str">
        <f t="shared" si="651"/>
        <v/>
      </c>
      <c r="Y1429" s="194" t="str">
        <f t="shared" si="652"/>
        <v/>
      </c>
      <c r="Z1429" s="194" t="str">
        <f t="shared" si="653"/>
        <v/>
      </c>
      <c r="AA1429" s="194" t="str">
        <f t="shared" si="654"/>
        <v/>
      </c>
      <c r="AB1429" s="194" t="str">
        <f t="shared" si="655"/>
        <v/>
      </c>
      <c r="AC1429" s="194" t="str">
        <f t="shared" si="656"/>
        <v/>
      </c>
      <c r="AD1429" s="194" t="str">
        <f t="shared" si="657"/>
        <v/>
      </c>
      <c r="AE1429" s="194" t="str">
        <f t="shared" si="658"/>
        <v/>
      </c>
      <c r="AF1429" s="194" t="str">
        <f t="shared" si="659"/>
        <v/>
      </c>
      <c r="AG1429" s="194" t="str">
        <f t="shared" si="660"/>
        <v/>
      </c>
      <c r="AH1429" s="194" t="str">
        <f t="shared" si="661"/>
        <v/>
      </c>
      <c r="AI1429" s="194" t="str">
        <f t="shared" si="662"/>
        <v/>
      </c>
      <c r="AJ1429" s="194" t="str">
        <f t="shared" si="663"/>
        <v/>
      </c>
    </row>
    <row r="1430" spans="1:36" x14ac:dyDescent="0.5">
      <c r="A1430" s="226">
        <v>1428</v>
      </c>
      <c r="C1430" s="15" t="s">
        <v>3057</v>
      </c>
      <c r="D1430" s="16" t="s">
        <v>1263</v>
      </c>
      <c r="E1430" s="26"/>
      <c r="F1430" s="28"/>
      <c r="G1430" s="17" t="str">
        <f t="shared" ca="1" si="639"/>
        <v/>
      </c>
      <c r="H1430" s="28"/>
      <c r="I1430" s="28"/>
      <c r="J1430" s="80"/>
      <c r="K1430" s="189">
        <f t="shared" si="665"/>
        <v>0</v>
      </c>
      <c r="L1430" s="26"/>
      <c r="M1430" s="194" t="str">
        <f t="shared" si="640"/>
        <v/>
      </c>
      <c r="N1430" s="194" t="str">
        <f t="shared" si="641"/>
        <v/>
      </c>
      <c r="O1430" s="194" t="str">
        <f t="shared" si="642"/>
        <v/>
      </c>
      <c r="P1430" s="194" t="str">
        <f t="shared" si="643"/>
        <v/>
      </c>
      <c r="Q1430" s="194" t="str">
        <f t="shared" si="644"/>
        <v/>
      </c>
      <c r="R1430" s="194" t="str">
        <f t="shared" si="645"/>
        <v/>
      </c>
      <c r="S1430" s="194" t="str">
        <f t="shared" si="646"/>
        <v/>
      </c>
      <c r="T1430" s="194" t="str">
        <f t="shared" si="647"/>
        <v/>
      </c>
      <c r="U1430" s="194" t="str">
        <f t="shared" si="648"/>
        <v/>
      </c>
      <c r="V1430" s="194" t="str">
        <f t="shared" si="649"/>
        <v/>
      </c>
      <c r="W1430" s="194" t="str">
        <f t="shared" si="650"/>
        <v/>
      </c>
      <c r="X1430" s="194" t="str">
        <f t="shared" si="651"/>
        <v/>
      </c>
      <c r="Y1430" s="194" t="str">
        <f t="shared" si="652"/>
        <v/>
      </c>
      <c r="Z1430" s="194" t="str">
        <f t="shared" si="653"/>
        <v/>
      </c>
      <c r="AA1430" s="194" t="str">
        <f t="shared" si="654"/>
        <v/>
      </c>
      <c r="AB1430" s="194" t="str">
        <f t="shared" si="655"/>
        <v/>
      </c>
      <c r="AC1430" s="194" t="str">
        <f t="shared" si="656"/>
        <v/>
      </c>
      <c r="AD1430" s="194" t="str">
        <f t="shared" si="657"/>
        <v/>
      </c>
      <c r="AE1430" s="194" t="str">
        <f t="shared" si="658"/>
        <v/>
      </c>
      <c r="AF1430" s="194" t="str">
        <f t="shared" si="659"/>
        <v/>
      </c>
      <c r="AG1430" s="194" t="str">
        <f t="shared" si="660"/>
        <v/>
      </c>
      <c r="AH1430" s="194" t="str">
        <f t="shared" si="661"/>
        <v/>
      </c>
      <c r="AI1430" s="194" t="str">
        <f t="shared" si="662"/>
        <v/>
      </c>
      <c r="AJ1430" s="194" t="str">
        <f t="shared" si="663"/>
        <v/>
      </c>
    </row>
    <row r="1431" spans="1:36" x14ac:dyDescent="0.5">
      <c r="A1431" s="226">
        <v>1429</v>
      </c>
      <c r="C1431" s="15" t="s">
        <v>3056</v>
      </c>
      <c r="D1431" s="16" t="s">
        <v>1262</v>
      </c>
      <c r="E1431" s="26"/>
      <c r="F1431" s="28"/>
      <c r="G1431" s="17" t="str">
        <f t="shared" ca="1" si="639"/>
        <v/>
      </c>
      <c r="H1431" s="28"/>
      <c r="I1431" s="28"/>
      <c r="J1431" s="80"/>
      <c r="K1431" s="189">
        <f t="shared" si="665"/>
        <v>0</v>
      </c>
      <c r="L1431" s="26"/>
      <c r="M1431" s="194" t="str">
        <f t="shared" si="640"/>
        <v/>
      </c>
      <c r="N1431" s="194" t="str">
        <f t="shared" si="641"/>
        <v/>
      </c>
      <c r="O1431" s="194" t="str">
        <f t="shared" si="642"/>
        <v/>
      </c>
      <c r="P1431" s="194" t="str">
        <f t="shared" si="643"/>
        <v/>
      </c>
      <c r="Q1431" s="194" t="str">
        <f t="shared" si="644"/>
        <v/>
      </c>
      <c r="R1431" s="194" t="str">
        <f t="shared" si="645"/>
        <v/>
      </c>
      <c r="S1431" s="194" t="str">
        <f t="shared" si="646"/>
        <v/>
      </c>
      <c r="T1431" s="194" t="str">
        <f t="shared" si="647"/>
        <v/>
      </c>
      <c r="U1431" s="194" t="str">
        <f t="shared" si="648"/>
        <v/>
      </c>
      <c r="V1431" s="194" t="str">
        <f t="shared" si="649"/>
        <v/>
      </c>
      <c r="W1431" s="194" t="str">
        <f t="shared" si="650"/>
        <v/>
      </c>
      <c r="X1431" s="194" t="str">
        <f t="shared" si="651"/>
        <v/>
      </c>
      <c r="Y1431" s="194" t="str">
        <f t="shared" si="652"/>
        <v/>
      </c>
      <c r="Z1431" s="194" t="str">
        <f t="shared" si="653"/>
        <v/>
      </c>
      <c r="AA1431" s="194" t="str">
        <f t="shared" si="654"/>
        <v/>
      </c>
      <c r="AB1431" s="194" t="str">
        <f t="shared" si="655"/>
        <v/>
      </c>
      <c r="AC1431" s="194" t="str">
        <f t="shared" si="656"/>
        <v/>
      </c>
      <c r="AD1431" s="194" t="str">
        <f t="shared" si="657"/>
        <v/>
      </c>
      <c r="AE1431" s="194" t="str">
        <f t="shared" si="658"/>
        <v/>
      </c>
      <c r="AF1431" s="194" t="str">
        <f t="shared" si="659"/>
        <v/>
      </c>
      <c r="AG1431" s="194" t="str">
        <f t="shared" si="660"/>
        <v/>
      </c>
      <c r="AH1431" s="194" t="str">
        <f t="shared" si="661"/>
        <v/>
      </c>
      <c r="AI1431" s="194" t="str">
        <f t="shared" si="662"/>
        <v/>
      </c>
      <c r="AJ1431" s="194" t="str">
        <f t="shared" si="663"/>
        <v/>
      </c>
    </row>
    <row r="1432" spans="1:36" x14ac:dyDescent="0.5">
      <c r="A1432" s="226">
        <v>1430</v>
      </c>
      <c r="C1432" s="15" t="s">
        <v>3058</v>
      </c>
      <c r="D1432" s="16" t="s">
        <v>1264</v>
      </c>
      <c r="E1432" s="26"/>
      <c r="F1432" s="28"/>
      <c r="G1432" s="17" t="str">
        <f t="shared" ca="1" si="639"/>
        <v/>
      </c>
      <c r="H1432" s="28"/>
      <c r="I1432" s="28"/>
      <c r="J1432" s="80"/>
      <c r="K1432" s="189">
        <f t="shared" si="665"/>
        <v>0</v>
      </c>
      <c r="L1432" s="26"/>
      <c r="M1432" s="194" t="str">
        <f t="shared" si="640"/>
        <v/>
      </c>
      <c r="N1432" s="194" t="str">
        <f t="shared" si="641"/>
        <v/>
      </c>
      <c r="O1432" s="194" t="str">
        <f t="shared" si="642"/>
        <v/>
      </c>
      <c r="P1432" s="194" t="str">
        <f t="shared" si="643"/>
        <v/>
      </c>
      <c r="Q1432" s="194" t="str">
        <f t="shared" si="644"/>
        <v/>
      </c>
      <c r="R1432" s="194" t="str">
        <f t="shared" si="645"/>
        <v/>
      </c>
      <c r="S1432" s="194" t="str">
        <f t="shared" si="646"/>
        <v/>
      </c>
      <c r="T1432" s="194" t="str">
        <f t="shared" si="647"/>
        <v/>
      </c>
      <c r="U1432" s="194" t="str">
        <f t="shared" si="648"/>
        <v/>
      </c>
      <c r="V1432" s="194" t="str">
        <f t="shared" si="649"/>
        <v/>
      </c>
      <c r="W1432" s="194" t="str">
        <f t="shared" si="650"/>
        <v/>
      </c>
      <c r="X1432" s="194" t="str">
        <f t="shared" si="651"/>
        <v/>
      </c>
      <c r="Y1432" s="194" t="str">
        <f t="shared" si="652"/>
        <v/>
      </c>
      <c r="Z1432" s="194" t="str">
        <f t="shared" si="653"/>
        <v/>
      </c>
      <c r="AA1432" s="194" t="str">
        <f t="shared" si="654"/>
        <v/>
      </c>
      <c r="AB1432" s="194" t="str">
        <f t="shared" si="655"/>
        <v/>
      </c>
      <c r="AC1432" s="194" t="str">
        <f t="shared" si="656"/>
        <v/>
      </c>
      <c r="AD1432" s="194" t="str">
        <f t="shared" si="657"/>
        <v/>
      </c>
      <c r="AE1432" s="194" t="str">
        <f t="shared" si="658"/>
        <v/>
      </c>
      <c r="AF1432" s="194" t="str">
        <f t="shared" si="659"/>
        <v/>
      </c>
      <c r="AG1432" s="194" t="str">
        <f t="shared" si="660"/>
        <v/>
      </c>
      <c r="AH1432" s="194" t="str">
        <f t="shared" si="661"/>
        <v/>
      </c>
      <c r="AI1432" s="194" t="str">
        <f t="shared" si="662"/>
        <v/>
      </c>
      <c r="AJ1432" s="194" t="str">
        <f t="shared" si="663"/>
        <v/>
      </c>
    </row>
    <row r="1433" spans="1:36" x14ac:dyDescent="0.5">
      <c r="A1433" s="226">
        <v>1431</v>
      </c>
      <c r="C1433" s="15" t="s">
        <v>3061</v>
      </c>
      <c r="D1433" s="16" t="s">
        <v>1265</v>
      </c>
      <c r="E1433" s="26"/>
      <c r="F1433" s="28"/>
      <c r="G1433" s="17" t="str">
        <f t="shared" ca="1" si="639"/>
        <v/>
      </c>
      <c r="H1433" s="28"/>
      <c r="I1433" s="28"/>
      <c r="J1433" s="80"/>
      <c r="K1433" s="189">
        <f t="shared" si="665"/>
        <v>0</v>
      </c>
      <c r="L1433" s="26"/>
      <c r="M1433" s="194" t="str">
        <f t="shared" si="640"/>
        <v/>
      </c>
      <c r="N1433" s="194" t="str">
        <f t="shared" si="641"/>
        <v/>
      </c>
      <c r="O1433" s="194" t="str">
        <f t="shared" si="642"/>
        <v/>
      </c>
      <c r="P1433" s="194" t="str">
        <f t="shared" si="643"/>
        <v/>
      </c>
      <c r="Q1433" s="194" t="str">
        <f t="shared" si="644"/>
        <v/>
      </c>
      <c r="R1433" s="194" t="str">
        <f t="shared" si="645"/>
        <v/>
      </c>
      <c r="S1433" s="194" t="str">
        <f t="shared" si="646"/>
        <v/>
      </c>
      <c r="T1433" s="194" t="str">
        <f t="shared" si="647"/>
        <v/>
      </c>
      <c r="U1433" s="194" t="str">
        <f t="shared" si="648"/>
        <v/>
      </c>
      <c r="V1433" s="194" t="str">
        <f t="shared" si="649"/>
        <v/>
      </c>
      <c r="W1433" s="194" t="str">
        <f t="shared" si="650"/>
        <v/>
      </c>
      <c r="X1433" s="194" t="str">
        <f t="shared" si="651"/>
        <v/>
      </c>
      <c r="Y1433" s="194" t="str">
        <f t="shared" si="652"/>
        <v/>
      </c>
      <c r="Z1433" s="194" t="str">
        <f t="shared" si="653"/>
        <v/>
      </c>
      <c r="AA1433" s="194" t="str">
        <f t="shared" si="654"/>
        <v/>
      </c>
      <c r="AB1433" s="194" t="str">
        <f t="shared" si="655"/>
        <v/>
      </c>
      <c r="AC1433" s="194" t="str">
        <f t="shared" si="656"/>
        <v/>
      </c>
      <c r="AD1433" s="194" t="str">
        <f t="shared" si="657"/>
        <v/>
      </c>
      <c r="AE1433" s="194" t="str">
        <f t="shared" si="658"/>
        <v/>
      </c>
      <c r="AF1433" s="194" t="str">
        <f t="shared" si="659"/>
        <v/>
      </c>
      <c r="AG1433" s="194" t="str">
        <f t="shared" si="660"/>
        <v/>
      </c>
      <c r="AH1433" s="194" t="str">
        <f t="shared" si="661"/>
        <v/>
      </c>
      <c r="AI1433" s="194" t="str">
        <f t="shared" si="662"/>
        <v/>
      </c>
      <c r="AJ1433" s="194" t="str">
        <f t="shared" si="663"/>
        <v/>
      </c>
    </row>
    <row r="1434" spans="1:36" x14ac:dyDescent="0.5">
      <c r="A1434" s="226">
        <v>1432</v>
      </c>
      <c r="C1434" s="15" t="s">
        <v>3062</v>
      </c>
      <c r="D1434" s="16" t="s">
        <v>1266</v>
      </c>
      <c r="E1434" s="26"/>
      <c r="F1434" s="28"/>
      <c r="G1434" s="17" t="str">
        <f t="shared" ca="1" si="639"/>
        <v/>
      </c>
      <c r="H1434" s="28"/>
      <c r="I1434" s="28"/>
      <c r="J1434" s="80"/>
      <c r="K1434" s="189">
        <f t="shared" si="665"/>
        <v>0</v>
      </c>
      <c r="L1434" s="26"/>
      <c r="M1434" s="194" t="str">
        <f t="shared" si="640"/>
        <v/>
      </c>
      <c r="N1434" s="194" t="str">
        <f t="shared" si="641"/>
        <v/>
      </c>
      <c r="O1434" s="194" t="str">
        <f t="shared" si="642"/>
        <v/>
      </c>
      <c r="P1434" s="194" t="str">
        <f t="shared" si="643"/>
        <v/>
      </c>
      <c r="Q1434" s="194" t="str">
        <f t="shared" si="644"/>
        <v/>
      </c>
      <c r="R1434" s="194" t="str">
        <f t="shared" si="645"/>
        <v/>
      </c>
      <c r="S1434" s="194" t="str">
        <f t="shared" si="646"/>
        <v/>
      </c>
      <c r="T1434" s="194" t="str">
        <f t="shared" si="647"/>
        <v/>
      </c>
      <c r="U1434" s="194" t="str">
        <f t="shared" si="648"/>
        <v/>
      </c>
      <c r="V1434" s="194" t="str">
        <f t="shared" si="649"/>
        <v/>
      </c>
      <c r="W1434" s="194" t="str">
        <f t="shared" si="650"/>
        <v/>
      </c>
      <c r="X1434" s="194" t="str">
        <f t="shared" si="651"/>
        <v/>
      </c>
      <c r="Y1434" s="194" t="str">
        <f t="shared" si="652"/>
        <v/>
      </c>
      <c r="Z1434" s="194" t="str">
        <f t="shared" si="653"/>
        <v/>
      </c>
      <c r="AA1434" s="194" t="str">
        <f t="shared" si="654"/>
        <v/>
      </c>
      <c r="AB1434" s="194" t="str">
        <f t="shared" si="655"/>
        <v/>
      </c>
      <c r="AC1434" s="194" t="str">
        <f t="shared" si="656"/>
        <v/>
      </c>
      <c r="AD1434" s="194" t="str">
        <f t="shared" si="657"/>
        <v/>
      </c>
      <c r="AE1434" s="194" t="str">
        <f t="shared" si="658"/>
        <v/>
      </c>
      <c r="AF1434" s="194" t="str">
        <f t="shared" si="659"/>
        <v/>
      </c>
      <c r="AG1434" s="194" t="str">
        <f t="shared" si="660"/>
        <v/>
      </c>
      <c r="AH1434" s="194" t="str">
        <f t="shared" si="661"/>
        <v/>
      </c>
      <c r="AI1434" s="194" t="str">
        <f t="shared" si="662"/>
        <v/>
      </c>
      <c r="AJ1434" s="194" t="str">
        <f t="shared" si="663"/>
        <v/>
      </c>
    </row>
    <row r="1435" spans="1:36" x14ac:dyDescent="0.5">
      <c r="A1435" s="226">
        <v>1433</v>
      </c>
      <c r="C1435" s="15" t="s">
        <v>3064</v>
      </c>
      <c r="D1435" s="16" t="s">
        <v>1268</v>
      </c>
      <c r="E1435" s="26"/>
      <c r="F1435" s="28"/>
      <c r="G1435" s="17" t="str">
        <f t="shared" ca="1" si="639"/>
        <v/>
      </c>
      <c r="H1435" s="28"/>
      <c r="I1435" s="28"/>
      <c r="J1435" s="80"/>
      <c r="K1435" s="189">
        <f t="shared" si="665"/>
        <v>0</v>
      </c>
      <c r="L1435" s="26"/>
      <c r="M1435" s="194" t="str">
        <f t="shared" si="640"/>
        <v/>
      </c>
      <c r="N1435" s="194" t="str">
        <f t="shared" si="641"/>
        <v/>
      </c>
      <c r="O1435" s="194" t="str">
        <f t="shared" si="642"/>
        <v/>
      </c>
      <c r="P1435" s="194" t="str">
        <f t="shared" si="643"/>
        <v/>
      </c>
      <c r="Q1435" s="194" t="str">
        <f t="shared" si="644"/>
        <v/>
      </c>
      <c r="R1435" s="194" t="str">
        <f t="shared" si="645"/>
        <v/>
      </c>
      <c r="S1435" s="194" t="str">
        <f t="shared" si="646"/>
        <v/>
      </c>
      <c r="T1435" s="194" t="str">
        <f t="shared" si="647"/>
        <v/>
      </c>
      <c r="U1435" s="194" t="str">
        <f t="shared" si="648"/>
        <v/>
      </c>
      <c r="V1435" s="194" t="str">
        <f t="shared" si="649"/>
        <v/>
      </c>
      <c r="W1435" s="194" t="str">
        <f t="shared" si="650"/>
        <v/>
      </c>
      <c r="X1435" s="194" t="str">
        <f t="shared" si="651"/>
        <v/>
      </c>
      <c r="Y1435" s="194" t="str">
        <f t="shared" si="652"/>
        <v/>
      </c>
      <c r="Z1435" s="194" t="str">
        <f t="shared" si="653"/>
        <v/>
      </c>
      <c r="AA1435" s="194" t="str">
        <f t="shared" si="654"/>
        <v/>
      </c>
      <c r="AB1435" s="194" t="str">
        <f t="shared" si="655"/>
        <v/>
      </c>
      <c r="AC1435" s="194" t="str">
        <f t="shared" si="656"/>
        <v/>
      </c>
      <c r="AD1435" s="194" t="str">
        <f t="shared" si="657"/>
        <v/>
      </c>
      <c r="AE1435" s="194" t="str">
        <f t="shared" si="658"/>
        <v/>
      </c>
      <c r="AF1435" s="194" t="str">
        <f t="shared" si="659"/>
        <v/>
      </c>
      <c r="AG1435" s="194" t="str">
        <f t="shared" si="660"/>
        <v/>
      </c>
      <c r="AH1435" s="194" t="str">
        <f t="shared" si="661"/>
        <v/>
      </c>
      <c r="AI1435" s="194" t="str">
        <f t="shared" si="662"/>
        <v/>
      </c>
      <c r="AJ1435" s="194" t="str">
        <f t="shared" si="663"/>
        <v/>
      </c>
    </row>
    <row r="1436" spans="1:36" x14ac:dyDescent="0.5">
      <c r="A1436" s="226">
        <v>1434</v>
      </c>
      <c r="C1436" s="15" t="s">
        <v>3063</v>
      </c>
      <c r="D1436" s="16" t="s">
        <v>1267</v>
      </c>
      <c r="E1436" s="26"/>
      <c r="F1436" s="28"/>
      <c r="G1436" s="17" t="str">
        <f t="shared" ca="1" si="639"/>
        <v/>
      </c>
      <c r="H1436" s="28"/>
      <c r="I1436" s="28"/>
      <c r="J1436" s="80"/>
      <c r="K1436" s="189">
        <f t="shared" si="665"/>
        <v>0</v>
      </c>
      <c r="L1436" s="26"/>
      <c r="M1436" s="194" t="str">
        <f t="shared" si="640"/>
        <v/>
      </c>
      <c r="N1436" s="194" t="str">
        <f t="shared" si="641"/>
        <v/>
      </c>
      <c r="O1436" s="194" t="str">
        <f t="shared" si="642"/>
        <v/>
      </c>
      <c r="P1436" s="194" t="str">
        <f t="shared" si="643"/>
        <v/>
      </c>
      <c r="Q1436" s="194" t="str">
        <f t="shared" si="644"/>
        <v/>
      </c>
      <c r="R1436" s="194" t="str">
        <f t="shared" si="645"/>
        <v/>
      </c>
      <c r="S1436" s="194" t="str">
        <f t="shared" si="646"/>
        <v/>
      </c>
      <c r="T1436" s="194" t="str">
        <f t="shared" si="647"/>
        <v/>
      </c>
      <c r="U1436" s="194" t="str">
        <f t="shared" si="648"/>
        <v/>
      </c>
      <c r="V1436" s="194" t="str">
        <f t="shared" si="649"/>
        <v/>
      </c>
      <c r="W1436" s="194" t="str">
        <f t="shared" si="650"/>
        <v/>
      </c>
      <c r="X1436" s="194" t="str">
        <f t="shared" si="651"/>
        <v/>
      </c>
      <c r="Y1436" s="194" t="str">
        <f t="shared" si="652"/>
        <v/>
      </c>
      <c r="Z1436" s="194" t="str">
        <f t="shared" si="653"/>
        <v/>
      </c>
      <c r="AA1436" s="194" t="str">
        <f t="shared" si="654"/>
        <v/>
      </c>
      <c r="AB1436" s="194" t="str">
        <f t="shared" si="655"/>
        <v/>
      </c>
      <c r="AC1436" s="194" t="str">
        <f t="shared" si="656"/>
        <v/>
      </c>
      <c r="AD1436" s="194" t="str">
        <f t="shared" si="657"/>
        <v/>
      </c>
      <c r="AE1436" s="194" t="str">
        <f t="shared" si="658"/>
        <v/>
      </c>
      <c r="AF1436" s="194" t="str">
        <f t="shared" si="659"/>
        <v/>
      </c>
      <c r="AG1436" s="194" t="str">
        <f t="shared" si="660"/>
        <v/>
      </c>
      <c r="AH1436" s="194" t="str">
        <f t="shared" si="661"/>
        <v/>
      </c>
      <c r="AI1436" s="194" t="str">
        <f t="shared" si="662"/>
        <v/>
      </c>
      <c r="AJ1436" s="194" t="str">
        <f t="shared" si="663"/>
        <v/>
      </c>
    </row>
    <row r="1437" spans="1:36" x14ac:dyDescent="0.5">
      <c r="A1437" s="226">
        <v>1435</v>
      </c>
      <c r="C1437" s="15" t="s">
        <v>3065</v>
      </c>
      <c r="D1437" s="16" t="s">
        <v>1269</v>
      </c>
      <c r="E1437" s="26"/>
      <c r="F1437" s="28"/>
      <c r="G1437" s="17" t="str">
        <f t="shared" ca="1" si="639"/>
        <v/>
      </c>
      <c r="H1437" s="28"/>
      <c r="I1437" s="28"/>
      <c r="J1437" s="80"/>
      <c r="K1437" s="189">
        <f t="shared" si="665"/>
        <v>0</v>
      </c>
      <c r="L1437" s="26"/>
      <c r="M1437" s="194" t="str">
        <f t="shared" si="640"/>
        <v/>
      </c>
      <c r="N1437" s="194" t="str">
        <f t="shared" si="641"/>
        <v/>
      </c>
      <c r="O1437" s="194" t="str">
        <f t="shared" si="642"/>
        <v/>
      </c>
      <c r="P1437" s="194" t="str">
        <f t="shared" si="643"/>
        <v/>
      </c>
      <c r="Q1437" s="194" t="str">
        <f t="shared" si="644"/>
        <v/>
      </c>
      <c r="R1437" s="194" t="str">
        <f t="shared" si="645"/>
        <v/>
      </c>
      <c r="S1437" s="194" t="str">
        <f t="shared" si="646"/>
        <v/>
      </c>
      <c r="T1437" s="194" t="str">
        <f t="shared" si="647"/>
        <v/>
      </c>
      <c r="U1437" s="194" t="str">
        <f t="shared" si="648"/>
        <v/>
      </c>
      <c r="V1437" s="194" t="str">
        <f t="shared" si="649"/>
        <v/>
      </c>
      <c r="W1437" s="194" t="str">
        <f t="shared" si="650"/>
        <v/>
      </c>
      <c r="X1437" s="194" t="str">
        <f t="shared" si="651"/>
        <v/>
      </c>
      <c r="Y1437" s="194" t="str">
        <f t="shared" si="652"/>
        <v/>
      </c>
      <c r="Z1437" s="194" t="str">
        <f t="shared" si="653"/>
        <v/>
      </c>
      <c r="AA1437" s="194" t="str">
        <f t="shared" si="654"/>
        <v/>
      </c>
      <c r="AB1437" s="194" t="str">
        <f t="shared" si="655"/>
        <v/>
      </c>
      <c r="AC1437" s="194" t="str">
        <f t="shared" si="656"/>
        <v/>
      </c>
      <c r="AD1437" s="194" t="str">
        <f t="shared" si="657"/>
        <v/>
      </c>
      <c r="AE1437" s="194" t="str">
        <f t="shared" si="658"/>
        <v/>
      </c>
      <c r="AF1437" s="194" t="str">
        <f t="shared" si="659"/>
        <v/>
      </c>
      <c r="AG1437" s="194" t="str">
        <f t="shared" si="660"/>
        <v/>
      </c>
      <c r="AH1437" s="194" t="str">
        <f t="shared" si="661"/>
        <v/>
      </c>
      <c r="AI1437" s="194" t="str">
        <f t="shared" si="662"/>
        <v/>
      </c>
      <c r="AJ1437" s="194" t="str">
        <f t="shared" si="663"/>
        <v/>
      </c>
    </row>
    <row r="1438" spans="1:36" x14ac:dyDescent="0.5">
      <c r="A1438" s="230">
        <v>1436</v>
      </c>
      <c r="B1438" s="231"/>
      <c r="C1438" s="15" t="s">
        <v>3066</v>
      </c>
      <c r="D1438" s="16" t="s">
        <v>1270</v>
      </c>
      <c r="E1438" s="26"/>
      <c r="F1438" s="28"/>
      <c r="G1438" s="17" t="str">
        <f t="shared" ca="1" si="639"/>
        <v/>
      </c>
      <c r="H1438" s="28"/>
      <c r="I1438" s="28"/>
      <c r="J1438" s="80"/>
      <c r="K1438" s="189">
        <f t="shared" si="665"/>
        <v>0</v>
      </c>
      <c r="L1438" s="26"/>
      <c r="M1438" s="194" t="str">
        <f t="shared" si="640"/>
        <v/>
      </c>
      <c r="N1438" s="194" t="str">
        <f t="shared" si="641"/>
        <v/>
      </c>
      <c r="O1438" s="194" t="str">
        <f t="shared" si="642"/>
        <v/>
      </c>
      <c r="P1438" s="194" t="str">
        <f t="shared" si="643"/>
        <v/>
      </c>
      <c r="Q1438" s="194" t="str">
        <f t="shared" si="644"/>
        <v/>
      </c>
      <c r="R1438" s="194" t="str">
        <f t="shared" si="645"/>
        <v/>
      </c>
      <c r="S1438" s="194" t="str">
        <f t="shared" si="646"/>
        <v/>
      </c>
      <c r="T1438" s="194" t="str">
        <f t="shared" si="647"/>
        <v/>
      </c>
      <c r="U1438" s="194" t="str">
        <f t="shared" si="648"/>
        <v/>
      </c>
      <c r="V1438" s="194" t="str">
        <f t="shared" si="649"/>
        <v/>
      </c>
      <c r="W1438" s="194" t="str">
        <f t="shared" si="650"/>
        <v/>
      </c>
      <c r="X1438" s="194" t="str">
        <f t="shared" si="651"/>
        <v/>
      </c>
      <c r="Y1438" s="194" t="str">
        <f t="shared" si="652"/>
        <v/>
      </c>
      <c r="Z1438" s="194" t="str">
        <f t="shared" si="653"/>
        <v/>
      </c>
      <c r="AA1438" s="194" t="str">
        <f t="shared" si="654"/>
        <v/>
      </c>
      <c r="AB1438" s="194" t="str">
        <f t="shared" si="655"/>
        <v/>
      </c>
      <c r="AC1438" s="194" t="str">
        <f t="shared" si="656"/>
        <v/>
      </c>
      <c r="AD1438" s="194" t="str">
        <f t="shared" si="657"/>
        <v/>
      </c>
      <c r="AE1438" s="194" t="str">
        <f t="shared" si="658"/>
        <v/>
      </c>
      <c r="AF1438" s="194" t="str">
        <f t="shared" si="659"/>
        <v/>
      </c>
      <c r="AG1438" s="194" t="str">
        <f t="shared" si="660"/>
        <v/>
      </c>
      <c r="AH1438" s="194" t="str">
        <f t="shared" si="661"/>
        <v/>
      </c>
      <c r="AI1438" s="194" t="str">
        <f t="shared" si="662"/>
        <v/>
      </c>
      <c r="AJ1438" s="194" t="str">
        <f t="shared" si="663"/>
        <v/>
      </c>
    </row>
    <row r="1439" spans="1:36" s="92" customFormat="1" ht="20.25" thickBot="1" x14ac:dyDescent="0.55000000000000004">
      <c r="A1439" s="227">
        <v>1437</v>
      </c>
      <c r="B1439" s="220"/>
      <c r="C1439" s="93" t="s">
        <v>3059</v>
      </c>
      <c r="D1439" s="94" t="s">
        <v>3060</v>
      </c>
      <c r="E1439" s="95"/>
      <c r="F1439" s="98"/>
      <c r="G1439" s="97" t="str">
        <f t="shared" ca="1" si="639"/>
        <v/>
      </c>
      <c r="H1439" s="98"/>
      <c r="I1439" s="98"/>
      <c r="J1439" s="102"/>
      <c r="K1439" s="190">
        <f t="shared" si="665"/>
        <v>0</v>
      </c>
      <c r="L1439" s="95"/>
      <c r="M1439" s="195" t="str">
        <f t="shared" si="640"/>
        <v/>
      </c>
      <c r="N1439" s="195" t="str">
        <f t="shared" si="641"/>
        <v/>
      </c>
      <c r="O1439" s="195" t="str">
        <f t="shared" si="642"/>
        <v/>
      </c>
      <c r="P1439" s="195" t="str">
        <f t="shared" si="643"/>
        <v/>
      </c>
      <c r="Q1439" s="195" t="str">
        <f t="shared" si="644"/>
        <v/>
      </c>
      <c r="R1439" s="195" t="str">
        <f t="shared" si="645"/>
        <v/>
      </c>
      <c r="S1439" s="195" t="str">
        <f t="shared" si="646"/>
        <v/>
      </c>
      <c r="T1439" s="195" t="str">
        <f t="shared" si="647"/>
        <v/>
      </c>
      <c r="U1439" s="195" t="str">
        <f t="shared" si="648"/>
        <v/>
      </c>
      <c r="V1439" s="195" t="str">
        <f t="shared" si="649"/>
        <v/>
      </c>
      <c r="W1439" s="195" t="str">
        <f t="shared" si="650"/>
        <v/>
      </c>
      <c r="X1439" s="195" t="str">
        <f t="shared" si="651"/>
        <v/>
      </c>
      <c r="Y1439" s="195" t="str">
        <f t="shared" si="652"/>
        <v/>
      </c>
      <c r="Z1439" s="195" t="str">
        <f t="shared" si="653"/>
        <v/>
      </c>
      <c r="AA1439" s="195" t="str">
        <f t="shared" si="654"/>
        <v/>
      </c>
      <c r="AB1439" s="195" t="str">
        <f t="shared" si="655"/>
        <v/>
      </c>
      <c r="AC1439" s="195" t="str">
        <f t="shared" si="656"/>
        <v/>
      </c>
      <c r="AD1439" s="195" t="str">
        <f t="shared" si="657"/>
        <v/>
      </c>
      <c r="AE1439" s="195" t="str">
        <f t="shared" si="658"/>
        <v/>
      </c>
      <c r="AF1439" s="195" t="str">
        <f t="shared" si="659"/>
        <v/>
      </c>
      <c r="AG1439" s="195" t="str">
        <f t="shared" si="660"/>
        <v/>
      </c>
      <c r="AH1439" s="195" t="str">
        <f t="shared" si="661"/>
        <v/>
      </c>
      <c r="AI1439" s="195" t="str">
        <f t="shared" si="662"/>
        <v/>
      </c>
      <c r="AJ1439" s="195" t="str">
        <f t="shared" si="663"/>
        <v/>
      </c>
    </row>
    <row r="1440" spans="1:36" x14ac:dyDescent="0.5">
      <c r="A1440" s="226">
        <v>1438</v>
      </c>
      <c r="C1440" s="85" t="s">
        <v>3069</v>
      </c>
      <c r="D1440" s="86" t="s">
        <v>1273</v>
      </c>
      <c r="E1440" s="87"/>
      <c r="F1440" s="90"/>
      <c r="G1440" s="89" t="str">
        <f t="shared" ca="1" si="639"/>
        <v/>
      </c>
      <c r="H1440" s="90"/>
      <c r="I1440" s="90"/>
      <c r="J1440" s="101"/>
      <c r="K1440" s="118"/>
      <c r="L1440" s="87"/>
      <c r="M1440" s="193" t="str">
        <f t="shared" si="640"/>
        <v/>
      </c>
      <c r="N1440" s="193" t="str">
        <f t="shared" si="641"/>
        <v/>
      </c>
      <c r="O1440" s="193" t="str">
        <f t="shared" si="642"/>
        <v/>
      </c>
      <c r="P1440" s="193" t="str">
        <f t="shared" si="643"/>
        <v/>
      </c>
      <c r="Q1440" s="193" t="str">
        <f t="shared" si="644"/>
        <v/>
      </c>
      <c r="R1440" s="193" t="str">
        <f t="shared" si="645"/>
        <v/>
      </c>
      <c r="S1440" s="193" t="str">
        <f t="shared" si="646"/>
        <v/>
      </c>
      <c r="T1440" s="193" t="str">
        <f t="shared" si="647"/>
        <v/>
      </c>
      <c r="U1440" s="193" t="str">
        <f t="shared" si="648"/>
        <v/>
      </c>
      <c r="V1440" s="193" t="str">
        <f t="shared" si="649"/>
        <v/>
      </c>
      <c r="W1440" s="193" t="str">
        <f t="shared" si="650"/>
        <v/>
      </c>
      <c r="X1440" s="193" t="str">
        <f t="shared" si="651"/>
        <v/>
      </c>
      <c r="Y1440" s="193" t="str">
        <f t="shared" si="652"/>
        <v/>
      </c>
      <c r="Z1440" s="193" t="str">
        <f t="shared" si="653"/>
        <v/>
      </c>
      <c r="AA1440" s="193" t="str">
        <f t="shared" si="654"/>
        <v/>
      </c>
      <c r="AB1440" s="193" t="str">
        <f t="shared" si="655"/>
        <v/>
      </c>
      <c r="AC1440" s="193" t="str">
        <f t="shared" si="656"/>
        <v/>
      </c>
      <c r="AD1440" s="193" t="str">
        <f t="shared" si="657"/>
        <v/>
      </c>
      <c r="AE1440" s="193" t="str">
        <f t="shared" si="658"/>
        <v/>
      </c>
      <c r="AF1440" s="193" t="str">
        <f t="shared" si="659"/>
        <v/>
      </c>
      <c r="AG1440" s="193" t="str">
        <f t="shared" si="660"/>
        <v/>
      </c>
      <c r="AH1440" s="193" t="str">
        <f t="shared" si="661"/>
        <v/>
      </c>
      <c r="AI1440" s="193" t="str">
        <f t="shared" si="662"/>
        <v/>
      </c>
      <c r="AJ1440" s="193" t="str">
        <f t="shared" si="663"/>
        <v/>
      </c>
    </row>
    <row r="1441" spans="1:36" x14ac:dyDescent="0.5">
      <c r="A1441" s="226">
        <v>1439</v>
      </c>
      <c r="C1441" s="15" t="s">
        <v>3070</v>
      </c>
      <c r="D1441" s="16" t="s">
        <v>1274</v>
      </c>
      <c r="E1441" s="26"/>
      <c r="F1441" s="28"/>
      <c r="G1441" s="17" t="str">
        <f t="shared" ca="1" si="639"/>
        <v/>
      </c>
      <c r="H1441" s="28"/>
      <c r="I1441" s="28"/>
      <c r="J1441" s="80"/>
      <c r="K1441" s="189">
        <f t="shared" ref="K1441:K1456" si="666">$K$1440</f>
        <v>0</v>
      </c>
      <c r="L1441" s="26"/>
      <c r="M1441" s="194" t="str">
        <f t="shared" si="640"/>
        <v/>
      </c>
      <c r="N1441" s="194" t="str">
        <f t="shared" si="641"/>
        <v/>
      </c>
      <c r="O1441" s="194" t="str">
        <f t="shared" si="642"/>
        <v/>
      </c>
      <c r="P1441" s="194" t="str">
        <f t="shared" si="643"/>
        <v/>
      </c>
      <c r="Q1441" s="194" t="str">
        <f t="shared" si="644"/>
        <v/>
      </c>
      <c r="R1441" s="194" t="str">
        <f t="shared" si="645"/>
        <v/>
      </c>
      <c r="S1441" s="194" t="str">
        <f t="shared" si="646"/>
        <v/>
      </c>
      <c r="T1441" s="194" t="str">
        <f t="shared" si="647"/>
        <v/>
      </c>
      <c r="U1441" s="194" t="str">
        <f t="shared" si="648"/>
        <v/>
      </c>
      <c r="V1441" s="194" t="str">
        <f t="shared" si="649"/>
        <v/>
      </c>
      <c r="W1441" s="194" t="str">
        <f t="shared" si="650"/>
        <v/>
      </c>
      <c r="X1441" s="194" t="str">
        <f t="shared" si="651"/>
        <v/>
      </c>
      <c r="Y1441" s="194" t="str">
        <f t="shared" si="652"/>
        <v/>
      </c>
      <c r="Z1441" s="194" t="str">
        <f t="shared" si="653"/>
        <v/>
      </c>
      <c r="AA1441" s="194" t="str">
        <f t="shared" si="654"/>
        <v/>
      </c>
      <c r="AB1441" s="194" t="str">
        <f t="shared" si="655"/>
        <v/>
      </c>
      <c r="AC1441" s="194" t="str">
        <f t="shared" si="656"/>
        <v/>
      </c>
      <c r="AD1441" s="194" t="str">
        <f t="shared" si="657"/>
        <v/>
      </c>
      <c r="AE1441" s="194" t="str">
        <f t="shared" si="658"/>
        <v/>
      </c>
      <c r="AF1441" s="194" t="str">
        <f t="shared" si="659"/>
        <v/>
      </c>
      <c r="AG1441" s="194" t="str">
        <f t="shared" si="660"/>
        <v/>
      </c>
      <c r="AH1441" s="194" t="str">
        <f t="shared" si="661"/>
        <v/>
      </c>
      <c r="AI1441" s="194" t="str">
        <f t="shared" si="662"/>
        <v/>
      </c>
      <c r="AJ1441" s="194" t="str">
        <f t="shared" si="663"/>
        <v/>
      </c>
    </row>
    <row r="1442" spans="1:36" x14ac:dyDescent="0.5">
      <c r="A1442" s="226">
        <v>1440</v>
      </c>
      <c r="C1442" s="15" t="s">
        <v>3068</v>
      </c>
      <c r="D1442" s="16" t="s">
        <v>1272</v>
      </c>
      <c r="E1442" s="26"/>
      <c r="F1442" s="28"/>
      <c r="G1442" s="17" t="str">
        <f t="shared" ca="1" si="639"/>
        <v/>
      </c>
      <c r="H1442" s="28"/>
      <c r="I1442" s="28"/>
      <c r="J1442" s="80"/>
      <c r="K1442" s="189">
        <f t="shared" si="666"/>
        <v>0</v>
      </c>
      <c r="L1442" s="26"/>
      <c r="M1442" s="194" t="str">
        <f t="shared" si="640"/>
        <v/>
      </c>
      <c r="N1442" s="194" t="str">
        <f t="shared" si="641"/>
        <v/>
      </c>
      <c r="O1442" s="194" t="str">
        <f t="shared" si="642"/>
        <v/>
      </c>
      <c r="P1442" s="194" t="str">
        <f t="shared" si="643"/>
        <v/>
      </c>
      <c r="Q1442" s="194" t="str">
        <f t="shared" si="644"/>
        <v/>
      </c>
      <c r="R1442" s="194" t="str">
        <f t="shared" si="645"/>
        <v/>
      </c>
      <c r="S1442" s="194" t="str">
        <f t="shared" si="646"/>
        <v/>
      </c>
      <c r="T1442" s="194" t="str">
        <f t="shared" si="647"/>
        <v/>
      </c>
      <c r="U1442" s="194" t="str">
        <f t="shared" si="648"/>
        <v/>
      </c>
      <c r="V1442" s="194" t="str">
        <f t="shared" si="649"/>
        <v/>
      </c>
      <c r="W1442" s="194" t="str">
        <f t="shared" si="650"/>
        <v/>
      </c>
      <c r="X1442" s="194" t="str">
        <f t="shared" si="651"/>
        <v/>
      </c>
      <c r="Y1442" s="194" t="str">
        <f t="shared" si="652"/>
        <v/>
      </c>
      <c r="Z1442" s="194" t="str">
        <f t="shared" si="653"/>
        <v/>
      </c>
      <c r="AA1442" s="194" t="str">
        <f t="shared" si="654"/>
        <v/>
      </c>
      <c r="AB1442" s="194" t="str">
        <f t="shared" si="655"/>
        <v/>
      </c>
      <c r="AC1442" s="194" t="str">
        <f t="shared" si="656"/>
        <v/>
      </c>
      <c r="AD1442" s="194" t="str">
        <f t="shared" si="657"/>
        <v/>
      </c>
      <c r="AE1442" s="194" t="str">
        <f t="shared" si="658"/>
        <v/>
      </c>
      <c r="AF1442" s="194" t="str">
        <f t="shared" si="659"/>
        <v/>
      </c>
      <c r="AG1442" s="194" t="str">
        <f t="shared" si="660"/>
        <v/>
      </c>
      <c r="AH1442" s="194" t="str">
        <f t="shared" si="661"/>
        <v/>
      </c>
      <c r="AI1442" s="194" t="str">
        <f t="shared" si="662"/>
        <v/>
      </c>
      <c r="AJ1442" s="194" t="str">
        <f t="shared" si="663"/>
        <v/>
      </c>
    </row>
    <row r="1443" spans="1:36" x14ac:dyDescent="0.5">
      <c r="A1443" s="226">
        <v>1441</v>
      </c>
      <c r="C1443" s="15" t="s">
        <v>3072</v>
      </c>
      <c r="D1443" s="16" t="s">
        <v>1276</v>
      </c>
      <c r="E1443" s="26"/>
      <c r="F1443" s="28"/>
      <c r="G1443" s="17" t="str">
        <f t="shared" ca="1" si="639"/>
        <v/>
      </c>
      <c r="H1443" s="28"/>
      <c r="I1443" s="28"/>
      <c r="J1443" s="80"/>
      <c r="K1443" s="189">
        <f t="shared" si="666"/>
        <v>0</v>
      </c>
      <c r="L1443" s="26"/>
      <c r="M1443" s="194" t="str">
        <f t="shared" si="640"/>
        <v/>
      </c>
      <c r="N1443" s="194" t="str">
        <f t="shared" si="641"/>
        <v/>
      </c>
      <c r="O1443" s="194" t="str">
        <f t="shared" si="642"/>
        <v/>
      </c>
      <c r="P1443" s="194" t="str">
        <f t="shared" si="643"/>
        <v/>
      </c>
      <c r="Q1443" s="194" t="str">
        <f t="shared" si="644"/>
        <v/>
      </c>
      <c r="R1443" s="194" t="str">
        <f t="shared" si="645"/>
        <v/>
      </c>
      <c r="S1443" s="194" t="str">
        <f t="shared" si="646"/>
        <v/>
      </c>
      <c r="T1443" s="194" t="str">
        <f t="shared" si="647"/>
        <v/>
      </c>
      <c r="U1443" s="194" t="str">
        <f t="shared" si="648"/>
        <v/>
      </c>
      <c r="V1443" s="194" t="str">
        <f t="shared" si="649"/>
        <v/>
      </c>
      <c r="W1443" s="194" t="str">
        <f t="shared" si="650"/>
        <v/>
      </c>
      <c r="X1443" s="194" t="str">
        <f t="shared" si="651"/>
        <v/>
      </c>
      <c r="Y1443" s="194" t="str">
        <f t="shared" si="652"/>
        <v/>
      </c>
      <c r="Z1443" s="194" t="str">
        <f t="shared" si="653"/>
        <v/>
      </c>
      <c r="AA1443" s="194" t="str">
        <f t="shared" si="654"/>
        <v/>
      </c>
      <c r="AB1443" s="194" t="str">
        <f t="shared" si="655"/>
        <v/>
      </c>
      <c r="AC1443" s="194" t="str">
        <f t="shared" si="656"/>
        <v/>
      </c>
      <c r="AD1443" s="194" t="str">
        <f t="shared" si="657"/>
        <v/>
      </c>
      <c r="AE1443" s="194" t="str">
        <f t="shared" si="658"/>
        <v/>
      </c>
      <c r="AF1443" s="194" t="str">
        <f t="shared" si="659"/>
        <v/>
      </c>
      <c r="AG1443" s="194" t="str">
        <f t="shared" si="660"/>
        <v/>
      </c>
      <c r="AH1443" s="194" t="str">
        <f t="shared" si="661"/>
        <v/>
      </c>
      <c r="AI1443" s="194" t="str">
        <f t="shared" si="662"/>
        <v/>
      </c>
      <c r="AJ1443" s="194" t="str">
        <f t="shared" si="663"/>
        <v/>
      </c>
    </row>
    <row r="1444" spans="1:36" x14ac:dyDescent="0.5">
      <c r="A1444" s="226">
        <v>1442</v>
      </c>
      <c r="C1444" s="15" t="s">
        <v>3071</v>
      </c>
      <c r="D1444" s="16" t="s">
        <v>1275</v>
      </c>
      <c r="E1444" s="26"/>
      <c r="F1444" s="28"/>
      <c r="G1444" s="17" t="str">
        <f t="shared" ca="1" si="639"/>
        <v/>
      </c>
      <c r="H1444" s="28"/>
      <c r="I1444" s="28"/>
      <c r="J1444" s="80"/>
      <c r="K1444" s="189">
        <f t="shared" si="666"/>
        <v>0</v>
      </c>
      <c r="L1444" s="26"/>
      <c r="M1444" s="194" t="str">
        <f t="shared" si="640"/>
        <v/>
      </c>
      <c r="N1444" s="194" t="str">
        <f t="shared" si="641"/>
        <v/>
      </c>
      <c r="O1444" s="194" t="str">
        <f t="shared" si="642"/>
        <v/>
      </c>
      <c r="P1444" s="194" t="str">
        <f t="shared" si="643"/>
        <v/>
      </c>
      <c r="Q1444" s="194" t="str">
        <f t="shared" si="644"/>
        <v/>
      </c>
      <c r="R1444" s="194" t="str">
        <f t="shared" si="645"/>
        <v/>
      </c>
      <c r="S1444" s="194" t="str">
        <f t="shared" si="646"/>
        <v/>
      </c>
      <c r="T1444" s="194" t="str">
        <f t="shared" si="647"/>
        <v/>
      </c>
      <c r="U1444" s="194" t="str">
        <f t="shared" si="648"/>
        <v/>
      </c>
      <c r="V1444" s="194" t="str">
        <f t="shared" si="649"/>
        <v/>
      </c>
      <c r="W1444" s="194" t="str">
        <f t="shared" si="650"/>
        <v/>
      </c>
      <c r="X1444" s="194" t="str">
        <f t="shared" si="651"/>
        <v/>
      </c>
      <c r="Y1444" s="194" t="str">
        <f t="shared" si="652"/>
        <v/>
      </c>
      <c r="Z1444" s="194" t="str">
        <f t="shared" si="653"/>
        <v/>
      </c>
      <c r="AA1444" s="194" t="str">
        <f t="shared" si="654"/>
        <v/>
      </c>
      <c r="AB1444" s="194" t="str">
        <f t="shared" si="655"/>
        <v/>
      </c>
      <c r="AC1444" s="194" t="str">
        <f t="shared" si="656"/>
        <v/>
      </c>
      <c r="AD1444" s="194" t="str">
        <f t="shared" si="657"/>
        <v/>
      </c>
      <c r="AE1444" s="194" t="str">
        <f t="shared" si="658"/>
        <v/>
      </c>
      <c r="AF1444" s="194" t="str">
        <f t="shared" si="659"/>
        <v/>
      </c>
      <c r="AG1444" s="194" t="str">
        <f t="shared" si="660"/>
        <v/>
      </c>
      <c r="AH1444" s="194" t="str">
        <f t="shared" si="661"/>
        <v/>
      </c>
      <c r="AI1444" s="194" t="str">
        <f t="shared" si="662"/>
        <v/>
      </c>
      <c r="AJ1444" s="194" t="str">
        <f t="shared" si="663"/>
        <v/>
      </c>
    </row>
    <row r="1445" spans="1:36" x14ac:dyDescent="0.5">
      <c r="A1445" s="226">
        <v>1443</v>
      </c>
      <c r="C1445" s="15" t="s">
        <v>3074</v>
      </c>
      <c r="D1445" s="16" t="s">
        <v>1278</v>
      </c>
      <c r="E1445" s="26"/>
      <c r="F1445" s="28"/>
      <c r="G1445" s="17" t="str">
        <f t="shared" ca="1" si="639"/>
        <v/>
      </c>
      <c r="H1445" s="28"/>
      <c r="I1445" s="28"/>
      <c r="J1445" s="80"/>
      <c r="K1445" s="189">
        <f t="shared" si="666"/>
        <v>0</v>
      </c>
      <c r="L1445" s="26"/>
      <c r="M1445" s="194" t="str">
        <f t="shared" si="640"/>
        <v/>
      </c>
      <c r="N1445" s="194" t="str">
        <f t="shared" si="641"/>
        <v/>
      </c>
      <c r="O1445" s="194" t="str">
        <f t="shared" si="642"/>
        <v/>
      </c>
      <c r="P1445" s="194" t="str">
        <f t="shared" si="643"/>
        <v/>
      </c>
      <c r="Q1445" s="194" t="str">
        <f t="shared" si="644"/>
        <v/>
      </c>
      <c r="R1445" s="194" t="str">
        <f t="shared" si="645"/>
        <v/>
      </c>
      <c r="S1445" s="194" t="str">
        <f t="shared" si="646"/>
        <v/>
      </c>
      <c r="T1445" s="194" t="str">
        <f t="shared" si="647"/>
        <v/>
      </c>
      <c r="U1445" s="194" t="str">
        <f t="shared" si="648"/>
        <v/>
      </c>
      <c r="V1445" s="194" t="str">
        <f t="shared" si="649"/>
        <v/>
      </c>
      <c r="W1445" s="194" t="str">
        <f t="shared" si="650"/>
        <v/>
      </c>
      <c r="X1445" s="194" t="str">
        <f t="shared" si="651"/>
        <v/>
      </c>
      <c r="Y1445" s="194" t="str">
        <f t="shared" si="652"/>
        <v/>
      </c>
      <c r="Z1445" s="194" t="str">
        <f t="shared" si="653"/>
        <v/>
      </c>
      <c r="AA1445" s="194" t="str">
        <f t="shared" si="654"/>
        <v/>
      </c>
      <c r="AB1445" s="194" t="str">
        <f t="shared" si="655"/>
        <v/>
      </c>
      <c r="AC1445" s="194" t="str">
        <f t="shared" si="656"/>
        <v/>
      </c>
      <c r="AD1445" s="194" t="str">
        <f t="shared" si="657"/>
        <v/>
      </c>
      <c r="AE1445" s="194" t="str">
        <f t="shared" si="658"/>
        <v/>
      </c>
      <c r="AF1445" s="194" t="str">
        <f t="shared" si="659"/>
        <v/>
      </c>
      <c r="AG1445" s="194" t="str">
        <f t="shared" si="660"/>
        <v/>
      </c>
      <c r="AH1445" s="194" t="str">
        <f t="shared" si="661"/>
        <v/>
      </c>
      <c r="AI1445" s="194" t="str">
        <f t="shared" si="662"/>
        <v/>
      </c>
      <c r="AJ1445" s="194" t="str">
        <f t="shared" si="663"/>
        <v/>
      </c>
    </row>
    <row r="1446" spans="1:36" x14ac:dyDescent="0.5">
      <c r="A1446" s="226">
        <v>1444</v>
      </c>
      <c r="C1446" s="15" t="s">
        <v>3075</v>
      </c>
      <c r="D1446" s="16" t="s">
        <v>1279</v>
      </c>
      <c r="E1446" s="26"/>
      <c r="F1446" s="28"/>
      <c r="G1446" s="17" t="str">
        <f t="shared" ca="1" si="639"/>
        <v/>
      </c>
      <c r="H1446" s="28"/>
      <c r="I1446" s="28"/>
      <c r="J1446" s="80"/>
      <c r="K1446" s="189">
        <f t="shared" si="666"/>
        <v>0</v>
      </c>
      <c r="L1446" s="26"/>
      <c r="M1446" s="194" t="str">
        <f t="shared" si="640"/>
        <v/>
      </c>
      <c r="N1446" s="194" t="str">
        <f t="shared" si="641"/>
        <v/>
      </c>
      <c r="O1446" s="194" t="str">
        <f t="shared" si="642"/>
        <v/>
      </c>
      <c r="P1446" s="194" t="str">
        <f t="shared" si="643"/>
        <v/>
      </c>
      <c r="Q1446" s="194" t="str">
        <f t="shared" si="644"/>
        <v/>
      </c>
      <c r="R1446" s="194" t="str">
        <f t="shared" si="645"/>
        <v/>
      </c>
      <c r="S1446" s="194" t="str">
        <f t="shared" si="646"/>
        <v/>
      </c>
      <c r="T1446" s="194" t="str">
        <f t="shared" si="647"/>
        <v/>
      </c>
      <c r="U1446" s="194" t="str">
        <f t="shared" si="648"/>
        <v/>
      </c>
      <c r="V1446" s="194" t="str">
        <f t="shared" si="649"/>
        <v/>
      </c>
      <c r="W1446" s="194" t="str">
        <f t="shared" si="650"/>
        <v/>
      </c>
      <c r="X1446" s="194" t="str">
        <f t="shared" si="651"/>
        <v/>
      </c>
      <c r="Y1446" s="194" t="str">
        <f t="shared" si="652"/>
        <v/>
      </c>
      <c r="Z1446" s="194" t="str">
        <f t="shared" si="653"/>
        <v/>
      </c>
      <c r="AA1446" s="194" t="str">
        <f t="shared" si="654"/>
        <v/>
      </c>
      <c r="AB1446" s="194" t="str">
        <f t="shared" si="655"/>
        <v/>
      </c>
      <c r="AC1446" s="194" t="str">
        <f t="shared" si="656"/>
        <v/>
      </c>
      <c r="AD1446" s="194" t="str">
        <f t="shared" si="657"/>
        <v/>
      </c>
      <c r="AE1446" s="194" t="str">
        <f t="shared" si="658"/>
        <v/>
      </c>
      <c r="AF1446" s="194" t="str">
        <f t="shared" si="659"/>
        <v/>
      </c>
      <c r="AG1446" s="194" t="str">
        <f t="shared" si="660"/>
        <v/>
      </c>
      <c r="AH1446" s="194" t="str">
        <f t="shared" si="661"/>
        <v/>
      </c>
      <c r="AI1446" s="194" t="str">
        <f t="shared" si="662"/>
        <v/>
      </c>
      <c r="AJ1446" s="194" t="str">
        <f t="shared" si="663"/>
        <v/>
      </c>
    </row>
    <row r="1447" spans="1:36" x14ac:dyDescent="0.5">
      <c r="A1447" s="226">
        <v>1445</v>
      </c>
      <c r="C1447" s="15" t="s">
        <v>3076</v>
      </c>
      <c r="D1447" s="16" t="s">
        <v>1280</v>
      </c>
      <c r="E1447" s="26"/>
      <c r="F1447" s="28"/>
      <c r="G1447" s="17" t="str">
        <f t="shared" ca="1" si="639"/>
        <v/>
      </c>
      <c r="H1447" s="28"/>
      <c r="I1447" s="28"/>
      <c r="J1447" s="80"/>
      <c r="K1447" s="189">
        <f t="shared" si="666"/>
        <v>0</v>
      </c>
      <c r="L1447" s="26"/>
      <c r="M1447" s="194" t="str">
        <f t="shared" si="640"/>
        <v/>
      </c>
      <c r="N1447" s="194" t="str">
        <f t="shared" si="641"/>
        <v/>
      </c>
      <c r="O1447" s="194" t="str">
        <f t="shared" si="642"/>
        <v/>
      </c>
      <c r="P1447" s="194" t="str">
        <f t="shared" si="643"/>
        <v/>
      </c>
      <c r="Q1447" s="194" t="str">
        <f t="shared" si="644"/>
        <v/>
      </c>
      <c r="R1447" s="194" t="str">
        <f t="shared" si="645"/>
        <v/>
      </c>
      <c r="S1447" s="194" t="str">
        <f t="shared" si="646"/>
        <v/>
      </c>
      <c r="T1447" s="194" t="str">
        <f t="shared" si="647"/>
        <v/>
      </c>
      <c r="U1447" s="194" t="str">
        <f t="shared" si="648"/>
        <v/>
      </c>
      <c r="V1447" s="194" t="str">
        <f t="shared" si="649"/>
        <v/>
      </c>
      <c r="W1447" s="194" t="str">
        <f t="shared" si="650"/>
        <v/>
      </c>
      <c r="X1447" s="194" t="str">
        <f t="shared" si="651"/>
        <v/>
      </c>
      <c r="Y1447" s="194" t="str">
        <f t="shared" si="652"/>
        <v/>
      </c>
      <c r="Z1447" s="194" t="str">
        <f t="shared" si="653"/>
        <v/>
      </c>
      <c r="AA1447" s="194" t="str">
        <f t="shared" si="654"/>
        <v/>
      </c>
      <c r="AB1447" s="194" t="str">
        <f t="shared" si="655"/>
        <v/>
      </c>
      <c r="AC1447" s="194" t="str">
        <f t="shared" si="656"/>
        <v/>
      </c>
      <c r="AD1447" s="194" t="str">
        <f t="shared" si="657"/>
        <v/>
      </c>
      <c r="AE1447" s="194" t="str">
        <f t="shared" si="658"/>
        <v/>
      </c>
      <c r="AF1447" s="194" t="str">
        <f t="shared" si="659"/>
        <v/>
      </c>
      <c r="AG1447" s="194" t="str">
        <f t="shared" si="660"/>
        <v/>
      </c>
      <c r="AH1447" s="194" t="str">
        <f t="shared" si="661"/>
        <v/>
      </c>
      <c r="AI1447" s="194" t="str">
        <f t="shared" si="662"/>
        <v/>
      </c>
      <c r="AJ1447" s="194" t="str">
        <f t="shared" si="663"/>
        <v/>
      </c>
    </row>
    <row r="1448" spans="1:36" x14ac:dyDescent="0.5">
      <c r="A1448" s="226">
        <v>1446</v>
      </c>
      <c r="C1448" s="15" t="s">
        <v>3077</v>
      </c>
      <c r="D1448" s="16" t="s">
        <v>1281</v>
      </c>
      <c r="E1448" s="26"/>
      <c r="F1448" s="28"/>
      <c r="G1448" s="17" t="str">
        <f t="shared" ca="1" si="639"/>
        <v/>
      </c>
      <c r="H1448" s="28"/>
      <c r="I1448" s="28"/>
      <c r="J1448" s="80"/>
      <c r="K1448" s="189">
        <f t="shared" si="666"/>
        <v>0</v>
      </c>
      <c r="L1448" s="26"/>
      <c r="M1448" s="194" t="str">
        <f t="shared" si="640"/>
        <v/>
      </c>
      <c r="N1448" s="194" t="str">
        <f t="shared" si="641"/>
        <v/>
      </c>
      <c r="O1448" s="194" t="str">
        <f t="shared" si="642"/>
        <v/>
      </c>
      <c r="P1448" s="194" t="str">
        <f t="shared" si="643"/>
        <v/>
      </c>
      <c r="Q1448" s="194" t="str">
        <f t="shared" si="644"/>
        <v/>
      </c>
      <c r="R1448" s="194" t="str">
        <f t="shared" si="645"/>
        <v/>
      </c>
      <c r="S1448" s="194" t="str">
        <f t="shared" si="646"/>
        <v/>
      </c>
      <c r="T1448" s="194" t="str">
        <f t="shared" si="647"/>
        <v/>
      </c>
      <c r="U1448" s="194" t="str">
        <f t="shared" si="648"/>
        <v/>
      </c>
      <c r="V1448" s="194" t="str">
        <f t="shared" si="649"/>
        <v/>
      </c>
      <c r="W1448" s="194" t="str">
        <f t="shared" si="650"/>
        <v/>
      </c>
      <c r="X1448" s="194" t="str">
        <f t="shared" si="651"/>
        <v/>
      </c>
      <c r="Y1448" s="194" t="str">
        <f t="shared" si="652"/>
        <v/>
      </c>
      <c r="Z1448" s="194" t="str">
        <f t="shared" si="653"/>
        <v/>
      </c>
      <c r="AA1448" s="194" t="str">
        <f t="shared" si="654"/>
        <v/>
      </c>
      <c r="AB1448" s="194" t="str">
        <f t="shared" si="655"/>
        <v/>
      </c>
      <c r="AC1448" s="194" t="str">
        <f t="shared" si="656"/>
        <v/>
      </c>
      <c r="AD1448" s="194" t="str">
        <f t="shared" si="657"/>
        <v/>
      </c>
      <c r="AE1448" s="194" t="str">
        <f t="shared" si="658"/>
        <v/>
      </c>
      <c r="AF1448" s="194" t="str">
        <f t="shared" si="659"/>
        <v/>
      </c>
      <c r="AG1448" s="194" t="str">
        <f t="shared" si="660"/>
        <v/>
      </c>
      <c r="AH1448" s="194" t="str">
        <f t="shared" si="661"/>
        <v/>
      </c>
      <c r="AI1448" s="194" t="str">
        <f t="shared" si="662"/>
        <v/>
      </c>
      <c r="AJ1448" s="194" t="str">
        <f t="shared" si="663"/>
        <v/>
      </c>
    </row>
    <row r="1449" spans="1:36" x14ac:dyDescent="0.5">
      <c r="A1449" s="226">
        <v>1447</v>
      </c>
      <c r="C1449" s="15" t="s">
        <v>3078</v>
      </c>
      <c r="D1449" s="16" t="s">
        <v>1282</v>
      </c>
      <c r="E1449" s="26"/>
      <c r="F1449" s="28"/>
      <c r="G1449" s="17" t="str">
        <f t="shared" ca="1" si="639"/>
        <v/>
      </c>
      <c r="H1449" s="28"/>
      <c r="I1449" s="28"/>
      <c r="J1449" s="80"/>
      <c r="K1449" s="189">
        <f t="shared" si="666"/>
        <v>0</v>
      </c>
      <c r="L1449" s="26"/>
      <c r="M1449" s="194" t="str">
        <f t="shared" si="640"/>
        <v/>
      </c>
      <c r="N1449" s="194" t="str">
        <f t="shared" si="641"/>
        <v/>
      </c>
      <c r="O1449" s="194" t="str">
        <f t="shared" si="642"/>
        <v/>
      </c>
      <c r="P1449" s="194" t="str">
        <f t="shared" si="643"/>
        <v/>
      </c>
      <c r="Q1449" s="194" t="str">
        <f t="shared" si="644"/>
        <v/>
      </c>
      <c r="R1449" s="194" t="str">
        <f t="shared" si="645"/>
        <v/>
      </c>
      <c r="S1449" s="194" t="str">
        <f t="shared" si="646"/>
        <v/>
      </c>
      <c r="T1449" s="194" t="str">
        <f t="shared" si="647"/>
        <v/>
      </c>
      <c r="U1449" s="194" t="str">
        <f t="shared" si="648"/>
        <v/>
      </c>
      <c r="V1449" s="194" t="str">
        <f t="shared" si="649"/>
        <v/>
      </c>
      <c r="W1449" s="194" t="str">
        <f t="shared" si="650"/>
        <v/>
      </c>
      <c r="X1449" s="194" t="str">
        <f t="shared" si="651"/>
        <v/>
      </c>
      <c r="Y1449" s="194" t="str">
        <f t="shared" si="652"/>
        <v/>
      </c>
      <c r="Z1449" s="194" t="str">
        <f t="shared" si="653"/>
        <v/>
      </c>
      <c r="AA1449" s="194" t="str">
        <f t="shared" si="654"/>
        <v/>
      </c>
      <c r="AB1449" s="194" t="str">
        <f t="shared" si="655"/>
        <v/>
      </c>
      <c r="AC1449" s="194" t="str">
        <f t="shared" si="656"/>
        <v/>
      </c>
      <c r="AD1449" s="194" t="str">
        <f t="shared" si="657"/>
        <v/>
      </c>
      <c r="AE1449" s="194" t="str">
        <f t="shared" si="658"/>
        <v/>
      </c>
      <c r="AF1449" s="194" t="str">
        <f t="shared" si="659"/>
        <v/>
      </c>
      <c r="AG1449" s="194" t="str">
        <f t="shared" si="660"/>
        <v/>
      </c>
      <c r="AH1449" s="194" t="str">
        <f t="shared" si="661"/>
        <v/>
      </c>
      <c r="AI1449" s="194" t="str">
        <f t="shared" si="662"/>
        <v/>
      </c>
      <c r="AJ1449" s="194" t="str">
        <f t="shared" si="663"/>
        <v/>
      </c>
    </row>
    <row r="1450" spans="1:36" x14ac:dyDescent="0.5">
      <c r="A1450" s="226">
        <v>1448</v>
      </c>
      <c r="C1450" s="15" t="s">
        <v>3079</v>
      </c>
      <c r="D1450" s="16" t="s">
        <v>1283</v>
      </c>
      <c r="E1450" s="26"/>
      <c r="F1450" s="28"/>
      <c r="G1450" s="17" t="str">
        <f t="shared" ca="1" si="639"/>
        <v/>
      </c>
      <c r="H1450" s="28"/>
      <c r="I1450" s="28"/>
      <c r="J1450" s="80"/>
      <c r="K1450" s="189">
        <f t="shared" si="666"/>
        <v>0</v>
      </c>
      <c r="L1450" s="26"/>
      <c r="M1450" s="194" t="str">
        <f t="shared" si="640"/>
        <v/>
      </c>
      <c r="N1450" s="194" t="str">
        <f t="shared" si="641"/>
        <v/>
      </c>
      <c r="O1450" s="194" t="str">
        <f t="shared" si="642"/>
        <v/>
      </c>
      <c r="P1450" s="194" t="str">
        <f t="shared" si="643"/>
        <v/>
      </c>
      <c r="Q1450" s="194" t="str">
        <f t="shared" si="644"/>
        <v/>
      </c>
      <c r="R1450" s="194" t="str">
        <f t="shared" si="645"/>
        <v/>
      </c>
      <c r="S1450" s="194" t="str">
        <f t="shared" si="646"/>
        <v/>
      </c>
      <c r="T1450" s="194" t="str">
        <f t="shared" si="647"/>
        <v/>
      </c>
      <c r="U1450" s="194" t="str">
        <f t="shared" si="648"/>
        <v/>
      </c>
      <c r="V1450" s="194" t="str">
        <f t="shared" si="649"/>
        <v/>
      </c>
      <c r="W1450" s="194" t="str">
        <f t="shared" si="650"/>
        <v/>
      </c>
      <c r="X1450" s="194" t="str">
        <f t="shared" si="651"/>
        <v/>
      </c>
      <c r="Y1450" s="194" t="str">
        <f t="shared" si="652"/>
        <v/>
      </c>
      <c r="Z1450" s="194" t="str">
        <f t="shared" si="653"/>
        <v/>
      </c>
      <c r="AA1450" s="194" t="str">
        <f t="shared" si="654"/>
        <v/>
      </c>
      <c r="AB1450" s="194" t="str">
        <f t="shared" si="655"/>
        <v/>
      </c>
      <c r="AC1450" s="194" t="str">
        <f t="shared" si="656"/>
        <v/>
      </c>
      <c r="AD1450" s="194" t="str">
        <f t="shared" si="657"/>
        <v/>
      </c>
      <c r="AE1450" s="194" t="str">
        <f t="shared" si="658"/>
        <v/>
      </c>
      <c r="AF1450" s="194" t="str">
        <f t="shared" si="659"/>
        <v/>
      </c>
      <c r="AG1450" s="194" t="str">
        <f t="shared" si="660"/>
        <v/>
      </c>
      <c r="AH1450" s="194" t="str">
        <f t="shared" si="661"/>
        <v/>
      </c>
      <c r="AI1450" s="194" t="str">
        <f t="shared" si="662"/>
        <v/>
      </c>
      <c r="AJ1450" s="194" t="str">
        <f t="shared" si="663"/>
        <v/>
      </c>
    </row>
    <row r="1451" spans="1:36" x14ac:dyDescent="0.5">
      <c r="A1451" s="226">
        <v>1449</v>
      </c>
      <c r="C1451" s="15" t="s">
        <v>3080</v>
      </c>
      <c r="D1451" s="16" t="s">
        <v>1284</v>
      </c>
      <c r="E1451" s="26"/>
      <c r="F1451" s="28"/>
      <c r="G1451" s="17" t="str">
        <f t="shared" ca="1" si="639"/>
        <v/>
      </c>
      <c r="H1451" s="28"/>
      <c r="I1451" s="28"/>
      <c r="J1451" s="80"/>
      <c r="K1451" s="189">
        <f t="shared" si="666"/>
        <v>0</v>
      </c>
      <c r="L1451" s="26"/>
      <c r="M1451" s="194" t="str">
        <f t="shared" si="640"/>
        <v/>
      </c>
      <c r="N1451" s="194" t="str">
        <f t="shared" si="641"/>
        <v/>
      </c>
      <c r="O1451" s="194" t="str">
        <f t="shared" si="642"/>
        <v/>
      </c>
      <c r="P1451" s="194" t="str">
        <f t="shared" si="643"/>
        <v/>
      </c>
      <c r="Q1451" s="194" t="str">
        <f t="shared" si="644"/>
        <v/>
      </c>
      <c r="R1451" s="194" t="str">
        <f t="shared" si="645"/>
        <v/>
      </c>
      <c r="S1451" s="194" t="str">
        <f t="shared" si="646"/>
        <v/>
      </c>
      <c r="T1451" s="194" t="str">
        <f t="shared" si="647"/>
        <v/>
      </c>
      <c r="U1451" s="194" t="str">
        <f t="shared" si="648"/>
        <v/>
      </c>
      <c r="V1451" s="194" t="str">
        <f t="shared" si="649"/>
        <v/>
      </c>
      <c r="W1451" s="194" t="str">
        <f t="shared" si="650"/>
        <v/>
      </c>
      <c r="X1451" s="194" t="str">
        <f t="shared" si="651"/>
        <v/>
      </c>
      <c r="Y1451" s="194" t="str">
        <f t="shared" si="652"/>
        <v/>
      </c>
      <c r="Z1451" s="194" t="str">
        <f t="shared" si="653"/>
        <v/>
      </c>
      <c r="AA1451" s="194" t="str">
        <f t="shared" si="654"/>
        <v/>
      </c>
      <c r="AB1451" s="194" t="str">
        <f t="shared" si="655"/>
        <v/>
      </c>
      <c r="AC1451" s="194" t="str">
        <f t="shared" si="656"/>
        <v/>
      </c>
      <c r="AD1451" s="194" t="str">
        <f t="shared" si="657"/>
        <v/>
      </c>
      <c r="AE1451" s="194" t="str">
        <f t="shared" si="658"/>
        <v/>
      </c>
      <c r="AF1451" s="194" t="str">
        <f t="shared" si="659"/>
        <v/>
      </c>
      <c r="AG1451" s="194" t="str">
        <f t="shared" si="660"/>
        <v/>
      </c>
      <c r="AH1451" s="194" t="str">
        <f t="shared" si="661"/>
        <v/>
      </c>
      <c r="AI1451" s="194" t="str">
        <f t="shared" si="662"/>
        <v/>
      </c>
      <c r="AJ1451" s="194" t="str">
        <f t="shared" si="663"/>
        <v/>
      </c>
    </row>
    <row r="1452" spans="1:36" x14ac:dyDescent="0.5">
      <c r="A1452" s="226">
        <v>1450</v>
      </c>
      <c r="C1452" s="15" t="s">
        <v>3073</v>
      </c>
      <c r="D1452" s="16" t="s">
        <v>1277</v>
      </c>
      <c r="E1452" s="26"/>
      <c r="F1452" s="28"/>
      <c r="G1452" s="17" t="str">
        <f t="shared" ca="1" si="639"/>
        <v/>
      </c>
      <c r="H1452" s="28"/>
      <c r="I1452" s="28"/>
      <c r="J1452" s="80"/>
      <c r="K1452" s="189">
        <f t="shared" si="666"/>
        <v>0</v>
      </c>
      <c r="L1452" s="26"/>
      <c r="M1452" s="194" t="str">
        <f t="shared" si="640"/>
        <v/>
      </c>
      <c r="N1452" s="194" t="str">
        <f t="shared" si="641"/>
        <v/>
      </c>
      <c r="O1452" s="194" t="str">
        <f t="shared" si="642"/>
        <v/>
      </c>
      <c r="P1452" s="194" t="str">
        <f t="shared" si="643"/>
        <v/>
      </c>
      <c r="Q1452" s="194" t="str">
        <f t="shared" si="644"/>
        <v/>
      </c>
      <c r="R1452" s="194" t="str">
        <f t="shared" si="645"/>
        <v/>
      </c>
      <c r="S1452" s="194" t="str">
        <f t="shared" si="646"/>
        <v/>
      </c>
      <c r="T1452" s="194" t="str">
        <f t="shared" si="647"/>
        <v/>
      </c>
      <c r="U1452" s="194" t="str">
        <f t="shared" si="648"/>
        <v/>
      </c>
      <c r="V1452" s="194" t="str">
        <f t="shared" si="649"/>
        <v/>
      </c>
      <c r="W1452" s="194" t="str">
        <f t="shared" si="650"/>
        <v/>
      </c>
      <c r="X1452" s="194" t="str">
        <f t="shared" si="651"/>
        <v/>
      </c>
      <c r="Y1452" s="194" t="str">
        <f t="shared" si="652"/>
        <v/>
      </c>
      <c r="Z1452" s="194" t="str">
        <f t="shared" si="653"/>
        <v/>
      </c>
      <c r="AA1452" s="194" t="str">
        <f t="shared" si="654"/>
        <v/>
      </c>
      <c r="AB1452" s="194" t="str">
        <f t="shared" si="655"/>
        <v/>
      </c>
      <c r="AC1452" s="194" t="str">
        <f t="shared" si="656"/>
        <v/>
      </c>
      <c r="AD1452" s="194" t="str">
        <f t="shared" si="657"/>
        <v/>
      </c>
      <c r="AE1452" s="194" t="str">
        <f t="shared" si="658"/>
        <v/>
      </c>
      <c r="AF1452" s="194" t="str">
        <f t="shared" si="659"/>
        <v/>
      </c>
      <c r="AG1452" s="194" t="str">
        <f t="shared" si="660"/>
        <v/>
      </c>
      <c r="AH1452" s="194" t="str">
        <f t="shared" si="661"/>
        <v/>
      </c>
      <c r="AI1452" s="194" t="str">
        <f t="shared" si="662"/>
        <v/>
      </c>
      <c r="AJ1452" s="194" t="str">
        <f t="shared" si="663"/>
        <v/>
      </c>
    </row>
    <row r="1453" spans="1:36" x14ac:dyDescent="0.5">
      <c r="A1453" s="226">
        <v>1451</v>
      </c>
      <c r="C1453" s="15" t="s">
        <v>3081</v>
      </c>
      <c r="D1453" s="16" t="s">
        <v>1285</v>
      </c>
      <c r="E1453" s="26"/>
      <c r="F1453" s="28"/>
      <c r="G1453" s="17" t="str">
        <f t="shared" ca="1" si="639"/>
        <v/>
      </c>
      <c r="H1453" s="28"/>
      <c r="I1453" s="28"/>
      <c r="J1453" s="80"/>
      <c r="K1453" s="189">
        <f t="shared" si="666"/>
        <v>0</v>
      </c>
      <c r="L1453" s="26"/>
      <c r="M1453" s="194" t="str">
        <f t="shared" si="640"/>
        <v/>
      </c>
      <c r="N1453" s="194" t="str">
        <f t="shared" si="641"/>
        <v/>
      </c>
      <c r="O1453" s="194" t="str">
        <f t="shared" si="642"/>
        <v/>
      </c>
      <c r="P1453" s="194" t="str">
        <f t="shared" si="643"/>
        <v/>
      </c>
      <c r="Q1453" s="194" t="str">
        <f t="shared" si="644"/>
        <v/>
      </c>
      <c r="R1453" s="194" t="str">
        <f t="shared" si="645"/>
        <v/>
      </c>
      <c r="S1453" s="194" t="str">
        <f t="shared" si="646"/>
        <v/>
      </c>
      <c r="T1453" s="194" t="str">
        <f t="shared" si="647"/>
        <v/>
      </c>
      <c r="U1453" s="194" t="str">
        <f t="shared" si="648"/>
        <v/>
      </c>
      <c r="V1453" s="194" t="str">
        <f t="shared" si="649"/>
        <v/>
      </c>
      <c r="W1453" s="194" t="str">
        <f t="shared" si="650"/>
        <v/>
      </c>
      <c r="X1453" s="194" t="str">
        <f t="shared" si="651"/>
        <v/>
      </c>
      <c r="Y1453" s="194" t="str">
        <f t="shared" si="652"/>
        <v/>
      </c>
      <c r="Z1453" s="194" t="str">
        <f t="shared" si="653"/>
        <v/>
      </c>
      <c r="AA1453" s="194" t="str">
        <f t="shared" si="654"/>
        <v/>
      </c>
      <c r="AB1453" s="194" t="str">
        <f t="shared" si="655"/>
        <v/>
      </c>
      <c r="AC1453" s="194" t="str">
        <f t="shared" si="656"/>
        <v/>
      </c>
      <c r="AD1453" s="194" t="str">
        <f t="shared" si="657"/>
        <v/>
      </c>
      <c r="AE1453" s="194" t="str">
        <f t="shared" si="658"/>
        <v/>
      </c>
      <c r="AF1453" s="194" t="str">
        <f t="shared" si="659"/>
        <v/>
      </c>
      <c r="AG1453" s="194" t="str">
        <f t="shared" si="660"/>
        <v/>
      </c>
      <c r="AH1453" s="194" t="str">
        <f t="shared" si="661"/>
        <v/>
      </c>
      <c r="AI1453" s="194" t="str">
        <f t="shared" si="662"/>
        <v/>
      </c>
      <c r="AJ1453" s="194" t="str">
        <f t="shared" si="663"/>
        <v/>
      </c>
    </row>
    <row r="1454" spans="1:36" x14ac:dyDescent="0.5">
      <c r="A1454" s="226">
        <v>1452</v>
      </c>
      <c r="C1454" s="15" t="s">
        <v>3067</v>
      </c>
      <c r="D1454" s="16" t="s">
        <v>1271</v>
      </c>
      <c r="E1454" s="26"/>
      <c r="F1454" s="28"/>
      <c r="G1454" s="17" t="str">
        <f t="shared" ca="1" si="639"/>
        <v/>
      </c>
      <c r="H1454" s="28"/>
      <c r="I1454" s="28"/>
      <c r="J1454" s="80"/>
      <c r="K1454" s="189">
        <f t="shared" si="666"/>
        <v>0</v>
      </c>
      <c r="L1454" s="26"/>
      <c r="M1454" s="194" t="str">
        <f t="shared" si="640"/>
        <v/>
      </c>
      <c r="N1454" s="194" t="str">
        <f t="shared" si="641"/>
        <v/>
      </c>
      <c r="O1454" s="194" t="str">
        <f t="shared" si="642"/>
        <v/>
      </c>
      <c r="P1454" s="194" t="str">
        <f t="shared" si="643"/>
        <v/>
      </c>
      <c r="Q1454" s="194" t="str">
        <f t="shared" si="644"/>
        <v/>
      </c>
      <c r="R1454" s="194" t="str">
        <f t="shared" si="645"/>
        <v/>
      </c>
      <c r="S1454" s="194" t="str">
        <f t="shared" si="646"/>
        <v/>
      </c>
      <c r="T1454" s="194" t="str">
        <f t="shared" si="647"/>
        <v/>
      </c>
      <c r="U1454" s="194" t="str">
        <f t="shared" si="648"/>
        <v/>
      </c>
      <c r="V1454" s="194" t="str">
        <f t="shared" si="649"/>
        <v/>
      </c>
      <c r="W1454" s="194" t="str">
        <f t="shared" si="650"/>
        <v/>
      </c>
      <c r="X1454" s="194" t="str">
        <f t="shared" si="651"/>
        <v/>
      </c>
      <c r="Y1454" s="194" t="str">
        <f t="shared" si="652"/>
        <v/>
      </c>
      <c r="Z1454" s="194" t="str">
        <f t="shared" si="653"/>
        <v/>
      </c>
      <c r="AA1454" s="194" t="str">
        <f t="shared" si="654"/>
        <v/>
      </c>
      <c r="AB1454" s="194" t="str">
        <f t="shared" si="655"/>
        <v/>
      </c>
      <c r="AC1454" s="194" t="str">
        <f t="shared" si="656"/>
        <v/>
      </c>
      <c r="AD1454" s="194" t="str">
        <f t="shared" si="657"/>
        <v/>
      </c>
      <c r="AE1454" s="194" t="str">
        <f t="shared" si="658"/>
        <v/>
      </c>
      <c r="AF1454" s="194" t="str">
        <f t="shared" si="659"/>
        <v/>
      </c>
      <c r="AG1454" s="194" t="str">
        <f t="shared" si="660"/>
        <v/>
      </c>
      <c r="AH1454" s="194" t="str">
        <f t="shared" si="661"/>
        <v/>
      </c>
      <c r="AI1454" s="194" t="str">
        <f t="shared" si="662"/>
        <v/>
      </c>
      <c r="AJ1454" s="194" t="str">
        <f t="shared" si="663"/>
        <v/>
      </c>
    </row>
    <row r="1455" spans="1:36" x14ac:dyDescent="0.5">
      <c r="A1455" s="230">
        <v>1453</v>
      </c>
      <c r="B1455" s="231"/>
      <c r="C1455" s="15" t="s">
        <v>3083</v>
      </c>
      <c r="D1455" s="16" t="s">
        <v>1287</v>
      </c>
      <c r="E1455" s="26"/>
      <c r="F1455" s="28"/>
      <c r="G1455" s="17" t="str">
        <f t="shared" ca="1" si="639"/>
        <v/>
      </c>
      <c r="H1455" s="28"/>
      <c r="I1455" s="28"/>
      <c r="J1455" s="80"/>
      <c r="K1455" s="189">
        <f t="shared" si="666"/>
        <v>0</v>
      </c>
      <c r="L1455" s="26"/>
      <c r="M1455" s="194" t="str">
        <f t="shared" si="640"/>
        <v/>
      </c>
      <c r="N1455" s="194" t="str">
        <f t="shared" si="641"/>
        <v/>
      </c>
      <c r="O1455" s="194" t="str">
        <f t="shared" si="642"/>
        <v/>
      </c>
      <c r="P1455" s="194" t="str">
        <f t="shared" si="643"/>
        <v/>
      </c>
      <c r="Q1455" s="194" t="str">
        <f t="shared" si="644"/>
        <v/>
      </c>
      <c r="R1455" s="194" t="str">
        <f t="shared" si="645"/>
        <v/>
      </c>
      <c r="S1455" s="194" t="str">
        <f t="shared" si="646"/>
        <v/>
      </c>
      <c r="T1455" s="194" t="str">
        <f t="shared" si="647"/>
        <v/>
      </c>
      <c r="U1455" s="194" t="str">
        <f t="shared" si="648"/>
        <v/>
      </c>
      <c r="V1455" s="194" t="str">
        <f t="shared" si="649"/>
        <v/>
      </c>
      <c r="W1455" s="194" t="str">
        <f t="shared" si="650"/>
        <v/>
      </c>
      <c r="X1455" s="194" t="str">
        <f t="shared" si="651"/>
        <v/>
      </c>
      <c r="Y1455" s="194" t="str">
        <f t="shared" si="652"/>
        <v/>
      </c>
      <c r="Z1455" s="194" t="str">
        <f t="shared" si="653"/>
        <v/>
      </c>
      <c r="AA1455" s="194" t="str">
        <f t="shared" si="654"/>
        <v/>
      </c>
      <c r="AB1455" s="194" t="str">
        <f t="shared" si="655"/>
        <v/>
      </c>
      <c r="AC1455" s="194" t="str">
        <f t="shared" si="656"/>
        <v/>
      </c>
      <c r="AD1455" s="194" t="str">
        <f t="shared" si="657"/>
        <v/>
      </c>
      <c r="AE1455" s="194" t="str">
        <f t="shared" si="658"/>
        <v/>
      </c>
      <c r="AF1455" s="194" t="str">
        <f t="shared" si="659"/>
        <v/>
      </c>
      <c r="AG1455" s="194" t="str">
        <f t="shared" si="660"/>
        <v/>
      </c>
      <c r="AH1455" s="194" t="str">
        <f t="shared" si="661"/>
        <v/>
      </c>
      <c r="AI1455" s="194" t="str">
        <f t="shared" si="662"/>
        <v/>
      </c>
      <c r="AJ1455" s="194" t="str">
        <f t="shared" si="663"/>
        <v/>
      </c>
    </row>
    <row r="1456" spans="1:36" s="92" customFormat="1" ht="20.25" thickBot="1" x14ac:dyDescent="0.55000000000000004">
      <c r="A1456" s="227">
        <v>1454</v>
      </c>
      <c r="B1456" s="220"/>
      <c r="C1456" s="93" t="s">
        <v>3082</v>
      </c>
      <c r="D1456" s="94" t="s">
        <v>1286</v>
      </c>
      <c r="E1456" s="95"/>
      <c r="F1456" s="98"/>
      <c r="G1456" s="97" t="str">
        <f t="shared" ca="1" si="639"/>
        <v/>
      </c>
      <c r="H1456" s="98"/>
      <c r="I1456" s="98"/>
      <c r="J1456" s="102"/>
      <c r="K1456" s="190">
        <f t="shared" si="666"/>
        <v>0</v>
      </c>
      <c r="L1456" s="95"/>
      <c r="M1456" s="195" t="str">
        <f t="shared" si="640"/>
        <v/>
      </c>
      <c r="N1456" s="195" t="str">
        <f t="shared" si="641"/>
        <v/>
      </c>
      <c r="O1456" s="195" t="str">
        <f t="shared" si="642"/>
        <v/>
      </c>
      <c r="P1456" s="195" t="str">
        <f t="shared" si="643"/>
        <v/>
      </c>
      <c r="Q1456" s="195" t="str">
        <f t="shared" si="644"/>
        <v/>
      </c>
      <c r="R1456" s="195" t="str">
        <f t="shared" si="645"/>
        <v/>
      </c>
      <c r="S1456" s="195" t="str">
        <f t="shared" si="646"/>
        <v/>
      </c>
      <c r="T1456" s="195" t="str">
        <f t="shared" si="647"/>
        <v/>
      </c>
      <c r="U1456" s="195" t="str">
        <f t="shared" si="648"/>
        <v/>
      </c>
      <c r="V1456" s="195" t="str">
        <f t="shared" si="649"/>
        <v/>
      </c>
      <c r="W1456" s="195" t="str">
        <f t="shared" si="650"/>
        <v/>
      </c>
      <c r="X1456" s="195" t="str">
        <f t="shared" si="651"/>
        <v/>
      </c>
      <c r="Y1456" s="195" t="str">
        <f t="shared" si="652"/>
        <v/>
      </c>
      <c r="Z1456" s="195" t="str">
        <f t="shared" si="653"/>
        <v/>
      </c>
      <c r="AA1456" s="195" t="str">
        <f t="shared" si="654"/>
        <v/>
      </c>
      <c r="AB1456" s="195" t="str">
        <f t="shared" si="655"/>
        <v/>
      </c>
      <c r="AC1456" s="195" t="str">
        <f t="shared" si="656"/>
        <v/>
      </c>
      <c r="AD1456" s="195" t="str">
        <f t="shared" si="657"/>
        <v/>
      </c>
      <c r="AE1456" s="195" t="str">
        <f t="shared" si="658"/>
        <v/>
      </c>
      <c r="AF1456" s="195" t="str">
        <f t="shared" si="659"/>
        <v/>
      </c>
      <c r="AG1456" s="195" t="str">
        <f t="shared" si="660"/>
        <v/>
      </c>
      <c r="AH1456" s="195" t="str">
        <f t="shared" si="661"/>
        <v/>
      </c>
      <c r="AI1456" s="195" t="str">
        <f t="shared" si="662"/>
        <v/>
      </c>
      <c r="AJ1456" s="195" t="str">
        <f t="shared" si="663"/>
        <v/>
      </c>
    </row>
    <row r="1457" spans="1:36" x14ac:dyDescent="0.5">
      <c r="A1457" s="226">
        <v>1455</v>
      </c>
      <c r="C1457" s="85" t="s">
        <v>3085</v>
      </c>
      <c r="D1457" s="86" t="s">
        <v>1289</v>
      </c>
      <c r="E1457" s="87"/>
      <c r="F1457" s="90"/>
      <c r="G1457" s="89" t="str">
        <f t="shared" ca="1" si="639"/>
        <v/>
      </c>
      <c r="H1457" s="90"/>
      <c r="I1457" s="90"/>
      <c r="J1457" s="101"/>
      <c r="K1457" s="118"/>
      <c r="L1457" s="87"/>
      <c r="M1457" s="193" t="str">
        <f t="shared" si="640"/>
        <v/>
      </c>
      <c r="N1457" s="193" t="str">
        <f t="shared" si="641"/>
        <v/>
      </c>
      <c r="O1457" s="193" t="str">
        <f t="shared" si="642"/>
        <v/>
      </c>
      <c r="P1457" s="193" t="str">
        <f t="shared" si="643"/>
        <v/>
      </c>
      <c r="Q1457" s="193" t="str">
        <f t="shared" si="644"/>
        <v/>
      </c>
      <c r="R1457" s="193" t="str">
        <f t="shared" si="645"/>
        <v/>
      </c>
      <c r="S1457" s="193" t="str">
        <f t="shared" si="646"/>
        <v/>
      </c>
      <c r="T1457" s="193" t="str">
        <f t="shared" si="647"/>
        <v/>
      </c>
      <c r="U1457" s="193" t="str">
        <f t="shared" si="648"/>
        <v/>
      </c>
      <c r="V1457" s="193" t="str">
        <f t="shared" si="649"/>
        <v/>
      </c>
      <c r="W1457" s="193" t="str">
        <f t="shared" si="650"/>
        <v/>
      </c>
      <c r="X1457" s="193" t="str">
        <f t="shared" si="651"/>
        <v/>
      </c>
      <c r="Y1457" s="193" t="str">
        <f t="shared" si="652"/>
        <v/>
      </c>
      <c r="Z1457" s="193" t="str">
        <f t="shared" si="653"/>
        <v/>
      </c>
      <c r="AA1457" s="193" t="str">
        <f t="shared" si="654"/>
        <v/>
      </c>
      <c r="AB1457" s="193" t="str">
        <f t="shared" si="655"/>
        <v/>
      </c>
      <c r="AC1457" s="193" t="str">
        <f t="shared" si="656"/>
        <v/>
      </c>
      <c r="AD1457" s="193" t="str">
        <f t="shared" si="657"/>
        <v/>
      </c>
      <c r="AE1457" s="193" t="str">
        <f t="shared" si="658"/>
        <v/>
      </c>
      <c r="AF1457" s="193" t="str">
        <f t="shared" si="659"/>
        <v/>
      </c>
      <c r="AG1457" s="193" t="str">
        <f t="shared" si="660"/>
        <v/>
      </c>
      <c r="AH1457" s="193" t="str">
        <f t="shared" si="661"/>
        <v/>
      </c>
      <c r="AI1457" s="193" t="str">
        <f t="shared" si="662"/>
        <v/>
      </c>
      <c r="AJ1457" s="193" t="str">
        <f t="shared" si="663"/>
        <v/>
      </c>
    </row>
    <row r="1458" spans="1:36" x14ac:dyDescent="0.5">
      <c r="A1458" s="226">
        <v>1456</v>
      </c>
      <c r="C1458" s="15" t="s">
        <v>3087</v>
      </c>
      <c r="D1458" s="16" t="s">
        <v>1291</v>
      </c>
      <c r="E1458" s="26"/>
      <c r="F1458" s="28"/>
      <c r="G1458" s="17" t="str">
        <f t="shared" ca="1" si="639"/>
        <v/>
      </c>
      <c r="H1458" s="28"/>
      <c r="I1458" s="28"/>
      <c r="J1458" s="80"/>
      <c r="K1458" s="189">
        <f t="shared" ref="K1458:K1473" si="667">$K$1457</f>
        <v>0</v>
      </c>
      <c r="L1458" s="26"/>
      <c r="M1458" s="194" t="str">
        <f t="shared" si="640"/>
        <v/>
      </c>
      <c r="N1458" s="194" t="str">
        <f t="shared" si="641"/>
        <v/>
      </c>
      <c r="O1458" s="194" t="str">
        <f t="shared" si="642"/>
        <v/>
      </c>
      <c r="P1458" s="194" t="str">
        <f t="shared" si="643"/>
        <v/>
      </c>
      <c r="Q1458" s="194" t="str">
        <f t="shared" si="644"/>
        <v/>
      </c>
      <c r="R1458" s="194" t="str">
        <f t="shared" si="645"/>
        <v/>
      </c>
      <c r="S1458" s="194" t="str">
        <f t="shared" si="646"/>
        <v/>
      </c>
      <c r="T1458" s="194" t="str">
        <f t="shared" si="647"/>
        <v/>
      </c>
      <c r="U1458" s="194" t="str">
        <f t="shared" si="648"/>
        <v/>
      </c>
      <c r="V1458" s="194" t="str">
        <f t="shared" si="649"/>
        <v/>
      </c>
      <c r="W1458" s="194" t="str">
        <f t="shared" si="650"/>
        <v/>
      </c>
      <c r="X1458" s="194" t="str">
        <f t="shared" si="651"/>
        <v/>
      </c>
      <c r="Y1458" s="194" t="str">
        <f t="shared" si="652"/>
        <v/>
      </c>
      <c r="Z1458" s="194" t="str">
        <f t="shared" si="653"/>
        <v/>
      </c>
      <c r="AA1458" s="194" t="str">
        <f t="shared" si="654"/>
        <v/>
      </c>
      <c r="AB1458" s="194" t="str">
        <f t="shared" si="655"/>
        <v/>
      </c>
      <c r="AC1458" s="194" t="str">
        <f t="shared" si="656"/>
        <v/>
      </c>
      <c r="AD1458" s="194" t="str">
        <f t="shared" si="657"/>
        <v/>
      </c>
      <c r="AE1458" s="194" t="str">
        <f t="shared" si="658"/>
        <v/>
      </c>
      <c r="AF1458" s="194" t="str">
        <f t="shared" si="659"/>
        <v/>
      </c>
      <c r="AG1458" s="194" t="str">
        <f t="shared" si="660"/>
        <v/>
      </c>
      <c r="AH1458" s="194" t="str">
        <f t="shared" si="661"/>
        <v/>
      </c>
      <c r="AI1458" s="194" t="str">
        <f t="shared" si="662"/>
        <v/>
      </c>
      <c r="AJ1458" s="194" t="str">
        <f t="shared" si="663"/>
        <v/>
      </c>
    </row>
    <row r="1459" spans="1:36" x14ac:dyDescent="0.5">
      <c r="A1459" s="226">
        <v>1457</v>
      </c>
      <c r="C1459" s="15" t="s">
        <v>3088</v>
      </c>
      <c r="D1459" s="16" t="s">
        <v>1292</v>
      </c>
      <c r="E1459" s="26"/>
      <c r="F1459" s="28"/>
      <c r="G1459" s="17" t="str">
        <f t="shared" ca="1" si="639"/>
        <v/>
      </c>
      <c r="H1459" s="28"/>
      <c r="I1459" s="28"/>
      <c r="J1459" s="80"/>
      <c r="K1459" s="189">
        <f t="shared" si="667"/>
        <v>0</v>
      </c>
      <c r="L1459" s="26"/>
      <c r="M1459" s="194" t="str">
        <f t="shared" si="640"/>
        <v/>
      </c>
      <c r="N1459" s="194" t="str">
        <f t="shared" si="641"/>
        <v/>
      </c>
      <c r="O1459" s="194" t="str">
        <f t="shared" si="642"/>
        <v/>
      </c>
      <c r="P1459" s="194" t="str">
        <f t="shared" si="643"/>
        <v/>
      </c>
      <c r="Q1459" s="194" t="str">
        <f t="shared" si="644"/>
        <v/>
      </c>
      <c r="R1459" s="194" t="str">
        <f t="shared" si="645"/>
        <v/>
      </c>
      <c r="S1459" s="194" t="str">
        <f t="shared" si="646"/>
        <v/>
      </c>
      <c r="T1459" s="194" t="str">
        <f t="shared" si="647"/>
        <v/>
      </c>
      <c r="U1459" s="194" t="str">
        <f t="shared" si="648"/>
        <v/>
      </c>
      <c r="V1459" s="194" t="str">
        <f t="shared" si="649"/>
        <v/>
      </c>
      <c r="W1459" s="194" t="str">
        <f t="shared" si="650"/>
        <v/>
      </c>
      <c r="X1459" s="194" t="str">
        <f t="shared" si="651"/>
        <v/>
      </c>
      <c r="Y1459" s="194" t="str">
        <f t="shared" si="652"/>
        <v/>
      </c>
      <c r="Z1459" s="194" t="str">
        <f t="shared" si="653"/>
        <v/>
      </c>
      <c r="AA1459" s="194" t="str">
        <f t="shared" si="654"/>
        <v/>
      </c>
      <c r="AB1459" s="194" t="str">
        <f t="shared" si="655"/>
        <v/>
      </c>
      <c r="AC1459" s="194" t="str">
        <f t="shared" si="656"/>
        <v/>
      </c>
      <c r="AD1459" s="194" t="str">
        <f t="shared" si="657"/>
        <v/>
      </c>
      <c r="AE1459" s="194" t="str">
        <f t="shared" si="658"/>
        <v/>
      </c>
      <c r="AF1459" s="194" t="str">
        <f t="shared" si="659"/>
        <v/>
      </c>
      <c r="AG1459" s="194" t="str">
        <f t="shared" si="660"/>
        <v/>
      </c>
      <c r="AH1459" s="194" t="str">
        <f t="shared" si="661"/>
        <v/>
      </c>
      <c r="AI1459" s="194" t="str">
        <f t="shared" si="662"/>
        <v/>
      </c>
      <c r="AJ1459" s="194" t="str">
        <f t="shared" si="663"/>
        <v/>
      </c>
    </row>
    <row r="1460" spans="1:36" x14ac:dyDescent="0.5">
      <c r="A1460" s="226">
        <v>1458</v>
      </c>
      <c r="C1460" s="15" t="s">
        <v>3089</v>
      </c>
      <c r="D1460" s="16" t="s">
        <v>1293</v>
      </c>
      <c r="E1460" s="26"/>
      <c r="F1460" s="28"/>
      <c r="G1460" s="17" t="str">
        <f t="shared" ca="1" si="639"/>
        <v/>
      </c>
      <c r="H1460" s="28"/>
      <c r="I1460" s="28"/>
      <c r="J1460" s="80"/>
      <c r="K1460" s="189">
        <f t="shared" si="667"/>
        <v>0</v>
      </c>
      <c r="L1460" s="26"/>
      <c r="M1460" s="194" t="str">
        <f t="shared" si="640"/>
        <v/>
      </c>
      <c r="N1460" s="194" t="str">
        <f t="shared" si="641"/>
        <v/>
      </c>
      <c r="O1460" s="194" t="str">
        <f t="shared" si="642"/>
        <v/>
      </c>
      <c r="P1460" s="194" t="str">
        <f t="shared" si="643"/>
        <v/>
      </c>
      <c r="Q1460" s="194" t="str">
        <f t="shared" si="644"/>
        <v/>
      </c>
      <c r="R1460" s="194" t="str">
        <f t="shared" si="645"/>
        <v/>
      </c>
      <c r="S1460" s="194" t="str">
        <f t="shared" si="646"/>
        <v/>
      </c>
      <c r="T1460" s="194" t="str">
        <f t="shared" si="647"/>
        <v/>
      </c>
      <c r="U1460" s="194" t="str">
        <f t="shared" si="648"/>
        <v/>
      </c>
      <c r="V1460" s="194" t="str">
        <f t="shared" si="649"/>
        <v/>
      </c>
      <c r="W1460" s="194" t="str">
        <f t="shared" si="650"/>
        <v/>
      </c>
      <c r="X1460" s="194" t="str">
        <f t="shared" si="651"/>
        <v/>
      </c>
      <c r="Y1460" s="194" t="str">
        <f t="shared" si="652"/>
        <v/>
      </c>
      <c r="Z1460" s="194" t="str">
        <f t="shared" si="653"/>
        <v/>
      </c>
      <c r="AA1460" s="194" t="str">
        <f t="shared" si="654"/>
        <v/>
      </c>
      <c r="AB1460" s="194" t="str">
        <f t="shared" si="655"/>
        <v/>
      </c>
      <c r="AC1460" s="194" t="str">
        <f t="shared" si="656"/>
        <v/>
      </c>
      <c r="AD1460" s="194" t="str">
        <f t="shared" si="657"/>
        <v/>
      </c>
      <c r="AE1460" s="194" t="str">
        <f t="shared" si="658"/>
        <v/>
      </c>
      <c r="AF1460" s="194" t="str">
        <f t="shared" si="659"/>
        <v/>
      </c>
      <c r="AG1460" s="194" t="str">
        <f t="shared" si="660"/>
        <v/>
      </c>
      <c r="AH1460" s="194" t="str">
        <f t="shared" si="661"/>
        <v/>
      </c>
      <c r="AI1460" s="194" t="str">
        <f t="shared" si="662"/>
        <v/>
      </c>
      <c r="AJ1460" s="194" t="str">
        <f t="shared" si="663"/>
        <v/>
      </c>
    </row>
    <row r="1461" spans="1:36" x14ac:dyDescent="0.5">
      <c r="A1461" s="226">
        <v>1459</v>
      </c>
      <c r="C1461" s="15" t="s">
        <v>3090</v>
      </c>
      <c r="D1461" s="16" t="s">
        <v>1294</v>
      </c>
      <c r="E1461" s="26"/>
      <c r="F1461" s="28"/>
      <c r="G1461" s="17" t="str">
        <f t="shared" ca="1" si="639"/>
        <v/>
      </c>
      <c r="H1461" s="28"/>
      <c r="I1461" s="28"/>
      <c r="J1461" s="80"/>
      <c r="K1461" s="189">
        <f t="shared" si="667"/>
        <v>0</v>
      </c>
      <c r="L1461" s="26"/>
      <c r="M1461" s="194" t="str">
        <f t="shared" si="640"/>
        <v/>
      </c>
      <c r="N1461" s="194" t="str">
        <f t="shared" si="641"/>
        <v/>
      </c>
      <c r="O1461" s="194" t="str">
        <f t="shared" si="642"/>
        <v/>
      </c>
      <c r="P1461" s="194" t="str">
        <f t="shared" si="643"/>
        <v/>
      </c>
      <c r="Q1461" s="194" t="str">
        <f t="shared" si="644"/>
        <v/>
      </c>
      <c r="R1461" s="194" t="str">
        <f t="shared" si="645"/>
        <v/>
      </c>
      <c r="S1461" s="194" t="str">
        <f t="shared" si="646"/>
        <v/>
      </c>
      <c r="T1461" s="194" t="str">
        <f t="shared" si="647"/>
        <v/>
      </c>
      <c r="U1461" s="194" t="str">
        <f t="shared" si="648"/>
        <v/>
      </c>
      <c r="V1461" s="194" t="str">
        <f t="shared" si="649"/>
        <v/>
      </c>
      <c r="W1461" s="194" t="str">
        <f t="shared" si="650"/>
        <v/>
      </c>
      <c r="X1461" s="194" t="str">
        <f t="shared" si="651"/>
        <v/>
      </c>
      <c r="Y1461" s="194" t="str">
        <f t="shared" si="652"/>
        <v/>
      </c>
      <c r="Z1461" s="194" t="str">
        <f t="shared" si="653"/>
        <v/>
      </c>
      <c r="AA1461" s="194" t="str">
        <f t="shared" si="654"/>
        <v/>
      </c>
      <c r="AB1461" s="194" t="str">
        <f t="shared" si="655"/>
        <v/>
      </c>
      <c r="AC1461" s="194" t="str">
        <f t="shared" si="656"/>
        <v/>
      </c>
      <c r="AD1461" s="194" t="str">
        <f t="shared" si="657"/>
        <v/>
      </c>
      <c r="AE1461" s="194" t="str">
        <f t="shared" si="658"/>
        <v/>
      </c>
      <c r="AF1461" s="194" t="str">
        <f t="shared" si="659"/>
        <v/>
      </c>
      <c r="AG1461" s="194" t="str">
        <f t="shared" si="660"/>
        <v/>
      </c>
      <c r="AH1461" s="194" t="str">
        <f t="shared" si="661"/>
        <v/>
      </c>
      <c r="AI1461" s="194" t="str">
        <f t="shared" si="662"/>
        <v/>
      </c>
      <c r="AJ1461" s="194" t="str">
        <f t="shared" si="663"/>
        <v/>
      </c>
    </row>
    <row r="1462" spans="1:36" x14ac:dyDescent="0.5">
      <c r="A1462" s="226">
        <v>1460</v>
      </c>
      <c r="C1462" s="15" t="s">
        <v>3091</v>
      </c>
      <c r="D1462" s="16" t="s">
        <v>1295</v>
      </c>
      <c r="E1462" s="26"/>
      <c r="F1462" s="28"/>
      <c r="G1462" s="17" t="str">
        <f t="shared" ca="1" si="639"/>
        <v/>
      </c>
      <c r="H1462" s="28"/>
      <c r="I1462" s="28"/>
      <c r="J1462" s="80"/>
      <c r="K1462" s="189">
        <f t="shared" si="667"/>
        <v>0</v>
      </c>
      <c r="L1462" s="26"/>
      <c r="M1462" s="194" t="str">
        <f t="shared" si="640"/>
        <v/>
      </c>
      <c r="N1462" s="194" t="str">
        <f t="shared" si="641"/>
        <v/>
      </c>
      <c r="O1462" s="194" t="str">
        <f t="shared" si="642"/>
        <v/>
      </c>
      <c r="P1462" s="194" t="str">
        <f t="shared" si="643"/>
        <v/>
      </c>
      <c r="Q1462" s="194" t="str">
        <f t="shared" si="644"/>
        <v/>
      </c>
      <c r="R1462" s="194" t="str">
        <f t="shared" si="645"/>
        <v/>
      </c>
      <c r="S1462" s="194" t="str">
        <f t="shared" si="646"/>
        <v/>
      </c>
      <c r="T1462" s="194" t="str">
        <f t="shared" si="647"/>
        <v/>
      </c>
      <c r="U1462" s="194" t="str">
        <f t="shared" si="648"/>
        <v/>
      </c>
      <c r="V1462" s="194" t="str">
        <f t="shared" si="649"/>
        <v/>
      </c>
      <c r="W1462" s="194" t="str">
        <f t="shared" si="650"/>
        <v/>
      </c>
      <c r="X1462" s="194" t="str">
        <f t="shared" si="651"/>
        <v/>
      </c>
      <c r="Y1462" s="194" t="str">
        <f t="shared" si="652"/>
        <v/>
      </c>
      <c r="Z1462" s="194" t="str">
        <f t="shared" si="653"/>
        <v/>
      </c>
      <c r="AA1462" s="194" t="str">
        <f t="shared" si="654"/>
        <v/>
      </c>
      <c r="AB1462" s="194" t="str">
        <f t="shared" si="655"/>
        <v/>
      </c>
      <c r="AC1462" s="194" t="str">
        <f t="shared" si="656"/>
        <v/>
      </c>
      <c r="AD1462" s="194" t="str">
        <f t="shared" si="657"/>
        <v/>
      </c>
      <c r="AE1462" s="194" t="str">
        <f t="shared" si="658"/>
        <v/>
      </c>
      <c r="AF1462" s="194" t="str">
        <f t="shared" si="659"/>
        <v/>
      </c>
      <c r="AG1462" s="194" t="str">
        <f t="shared" si="660"/>
        <v/>
      </c>
      <c r="AH1462" s="194" t="str">
        <f t="shared" si="661"/>
        <v/>
      </c>
      <c r="AI1462" s="194" t="str">
        <f t="shared" si="662"/>
        <v/>
      </c>
      <c r="AJ1462" s="194" t="str">
        <f t="shared" si="663"/>
        <v/>
      </c>
    </row>
    <row r="1463" spans="1:36" x14ac:dyDescent="0.5">
      <c r="A1463" s="226">
        <v>1461</v>
      </c>
      <c r="C1463" s="15" t="s">
        <v>3092</v>
      </c>
      <c r="D1463" s="16" t="s">
        <v>1296</v>
      </c>
      <c r="E1463" s="26"/>
      <c r="F1463" s="28"/>
      <c r="G1463" s="17" t="str">
        <f t="shared" ca="1" si="639"/>
        <v/>
      </c>
      <c r="H1463" s="28"/>
      <c r="I1463" s="28"/>
      <c r="J1463" s="80"/>
      <c r="K1463" s="189">
        <f t="shared" si="667"/>
        <v>0</v>
      </c>
      <c r="L1463" s="26"/>
      <c r="M1463" s="194" t="str">
        <f t="shared" si="640"/>
        <v/>
      </c>
      <c r="N1463" s="194" t="str">
        <f t="shared" si="641"/>
        <v/>
      </c>
      <c r="O1463" s="194" t="str">
        <f t="shared" si="642"/>
        <v/>
      </c>
      <c r="P1463" s="194" t="str">
        <f t="shared" si="643"/>
        <v/>
      </c>
      <c r="Q1463" s="194" t="str">
        <f t="shared" si="644"/>
        <v/>
      </c>
      <c r="R1463" s="194" t="str">
        <f t="shared" si="645"/>
        <v/>
      </c>
      <c r="S1463" s="194" t="str">
        <f t="shared" si="646"/>
        <v/>
      </c>
      <c r="T1463" s="194" t="str">
        <f t="shared" si="647"/>
        <v/>
      </c>
      <c r="U1463" s="194" t="str">
        <f t="shared" si="648"/>
        <v/>
      </c>
      <c r="V1463" s="194" t="str">
        <f t="shared" si="649"/>
        <v/>
      </c>
      <c r="W1463" s="194" t="str">
        <f t="shared" si="650"/>
        <v/>
      </c>
      <c r="X1463" s="194" t="str">
        <f t="shared" si="651"/>
        <v/>
      </c>
      <c r="Y1463" s="194" t="str">
        <f t="shared" si="652"/>
        <v/>
      </c>
      <c r="Z1463" s="194" t="str">
        <f t="shared" si="653"/>
        <v/>
      </c>
      <c r="AA1463" s="194" t="str">
        <f t="shared" si="654"/>
        <v/>
      </c>
      <c r="AB1463" s="194" t="str">
        <f t="shared" si="655"/>
        <v/>
      </c>
      <c r="AC1463" s="194" t="str">
        <f t="shared" si="656"/>
        <v/>
      </c>
      <c r="AD1463" s="194" t="str">
        <f t="shared" si="657"/>
        <v/>
      </c>
      <c r="AE1463" s="194" t="str">
        <f t="shared" si="658"/>
        <v/>
      </c>
      <c r="AF1463" s="194" t="str">
        <f t="shared" si="659"/>
        <v/>
      </c>
      <c r="AG1463" s="194" t="str">
        <f t="shared" si="660"/>
        <v/>
      </c>
      <c r="AH1463" s="194" t="str">
        <f t="shared" si="661"/>
        <v/>
      </c>
      <c r="AI1463" s="194" t="str">
        <f t="shared" si="662"/>
        <v/>
      </c>
      <c r="AJ1463" s="194" t="str">
        <f t="shared" si="663"/>
        <v/>
      </c>
    </row>
    <row r="1464" spans="1:36" x14ac:dyDescent="0.5">
      <c r="A1464" s="226">
        <v>1462</v>
      </c>
      <c r="C1464" s="15" t="s">
        <v>3086</v>
      </c>
      <c r="D1464" s="16" t="s">
        <v>1290</v>
      </c>
      <c r="E1464" s="26"/>
      <c r="F1464" s="28"/>
      <c r="G1464" s="17" t="str">
        <f t="shared" ca="1" si="639"/>
        <v/>
      </c>
      <c r="H1464" s="28"/>
      <c r="I1464" s="28"/>
      <c r="J1464" s="80"/>
      <c r="K1464" s="189">
        <f t="shared" si="667"/>
        <v>0</v>
      </c>
      <c r="L1464" s="26"/>
      <c r="M1464" s="194" t="str">
        <f t="shared" si="640"/>
        <v/>
      </c>
      <c r="N1464" s="194" t="str">
        <f t="shared" si="641"/>
        <v/>
      </c>
      <c r="O1464" s="194" t="str">
        <f t="shared" si="642"/>
        <v/>
      </c>
      <c r="P1464" s="194" t="str">
        <f t="shared" si="643"/>
        <v/>
      </c>
      <c r="Q1464" s="194" t="str">
        <f t="shared" si="644"/>
        <v/>
      </c>
      <c r="R1464" s="194" t="str">
        <f t="shared" si="645"/>
        <v/>
      </c>
      <c r="S1464" s="194" t="str">
        <f t="shared" si="646"/>
        <v/>
      </c>
      <c r="T1464" s="194" t="str">
        <f t="shared" si="647"/>
        <v/>
      </c>
      <c r="U1464" s="194" t="str">
        <f t="shared" si="648"/>
        <v/>
      </c>
      <c r="V1464" s="194" t="str">
        <f t="shared" si="649"/>
        <v/>
      </c>
      <c r="W1464" s="194" t="str">
        <f t="shared" si="650"/>
        <v/>
      </c>
      <c r="X1464" s="194" t="str">
        <f t="shared" si="651"/>
        <v/>
      </c>
      <c r="Y1464" s="194" t="str">
        <f t="shared" si="652"/>
        <v/>
      </c>
      <c r="Z1464" s="194" t="str">
        <f t="shared" si="653"/>
        <v/>
      </c>
      <c r="AA1464" s="194" t="str">
        <f t="shared" si="654"/>
        <v/>
      </c>
      <c r="AB1464" s="194" t="str">
        <f t="shared" si="655"/>
        <v/>
      </c>
      <c r="AC1464" s="194" t="str">
        <f t="shared" si="656"/>
        <v/>
      </c>
      <c r="AD1464" s="194" t="str">
        <f t="shared" si="657"/>
        <v/>
      </c>
      <c r="AE1464" s="194" t="str">
        <f t="shared" si="658"/>
        <v/>
      </c>
      <c r="AF1464" s="194" t="str">
        <f t="shared" si="659"/>
        <v/>
      </c>
      <c r="AG1464" s="194" t="str">
        <f t="shared" si="660"/>
        <v/>
      </c>
      <c r="AH1464" s="194" t="str">
        <f t="shared" si="661"/>
        <v/>
      </c>
      <c r="AI1464" s="194" t="str">
        <f t="shared" si="662"/>
        <v/>
      </c>
      <c r="AJ1464" s="194" t="str">
        <f t="shared" si="663"/>
        <v/>
      </c>
    </row>
    <row r="1465" spans="1:36" x14ac:dyDescent="0.5">
      <c r="A1465" s="226">
        <v>1463</v>
      </c>
      <c r="C1465" s="15" t="s">
        <v>3094</v>
      </c>
      <c r="D1465" s="16" t="s">
        <v>1298</v>
      </c>
      <c r="E1465" s="26"/>
      <c r="F1465" s="28"/>
      <c r="G1465" s="17" t="str">
        <f t="shared" ca="1" si="639"/>
        <v/>
      </c>
      <c r="H1465" s="28"/>
      <c r="I1465" s="28"/>
      <c r="J1465" s="80"/>
      <c r="K1465" s="189">
        <f t="shared" si="667"/>
        <v>0</v>
      </c>
      <c r="L1465" s="26"/>
      <c r="M1465" s="194" t="str">
        <f t="shared" si="640"/>
        <v/>
      </c>
      <c r="N1465" s="194" t="str">
        <f t="shared" si="641"/>
        <v/>
      </c>
      <c r="O1465" s="194" t="str">
        <f t="shared" si="642"/>
        <v/>
      </c>
      <c r="P1465" s="194" t="str">
        <f t="shared" si="643"/>
        <v/>
      </c>
      <c r="Q1465" s="194" t="str">
        <f t="shared" si="644"/>
        <v/>
      </c>
      <c r="R1465" s="194" t="str">
        <f t="shared" si="645"/>
        <v/>
      </c>
      <c r="S1465" s="194" t="str">
        <f t="shared" si="646"/>
        <v/>
      </c>
      <c r="T1465" s="194" t="str">
        <f t="shared" si="647"/>
        <v/>
      </c>
      <c r="U1465" s="194" t="str">
        <f t="shared" si="648"/>
        <v/>
      </c>
      <c r="V1465" s="194" t="str">
        <f t="shared" si="649"/>
        <v/>
      </c>
      <c r="W1465" s="194" t="str">
        <f t="shared" si="650"/>
        <v/>
      </c>
      <c r="X1465" s="194" t="str">
        <f t="shared" si="651"/>
        <v/>
      </c>
      <c r="Y1465" s="194" t="str">
        <f t="shared" si="652"/>
        <v/>
      </c>
      <c r="Z1465" s="194" t="str">
        <f t="shared" si="653"/>
        <v/>
      </c>
      <c r="AA1465" s="194" t="str">
        <f t="shared" si="654"/>
        <v/>
      </c>
      <c r="AB1465" s="194" t="str">
        <f t="shared" si="655"/>
        <v/>
      </c>
      <c r="AC1465" s="194" t="str">
        <f t="shared" si="656"/>
        <v/>
      </c>
      <c r="AD1465" s="194" t="str">
        <f t="shared" si="657"/>
        <v/>
      </c>
      <c r="AE1465" s="194" t="str">
        <f t="shared" si="658"/>
        <v/>
      </c>
      <c r="AF1465" s="194" t="str">
        <f t="shared" si="659"/>
        <v/>
      </c>
      <c r="AG1465" s="194" t="str">
        <f t="shared" si="660"/>
        <v/>
      </c>
      <c r="AH1465" s="194" t="str">
        <f t="shared" si="661"/>
        <v/>
      </c>
      <c r="AI1465" s="194" t="str">
        <f t="shared" si="662"/>
        <v/>
      </c>
      <c r="AJ1465" s="194" t="str">
        <f t="shared" si="663"/>
        <v/>
      </c>
    </row>
    <row r="1466" spans="1:36" x14ac:dyDescent="0.5">
      <c r="A1466" s="226">
        <v>1464</v>
      </c>
      <c r="C1466" s="15" t="s">
        <v>3095</v>
      </c>
      <c r="D1466" s="16" t="s">
        <v>1299</v>
      </c>
      <c r="E1466" s="26"/>
      <c r="F1466" s="28"/>
      <c r="G1466" s="17" t="str">
        <f t="shared" ca="1" si="639"/>
        <v/>
      </c>
      <c r="H1466" s="28"/>
      <c r="I1466" s="28"/>
      <c r="J1466" s="80"/>
      <c r="K1466" s="189">
        <f t="shared" si="667"/>
        <v>0</v>
      </c>
      <c r="L1466" s="26"/>
      <c r="M1466" s="194" t="str">
        <f t="shared" si="640"/>
        <v/>
      </c>
      <c r="N1466" s="194" t="str">
        <f t="shared" si="641"/>
        <v/>
      </c>
      <c r="O1466" s="194" t="str">
        <f t="shared" si="642"/>
        <v/>
      </c>
      <c r="P1466" s="194" t="str">
        <f t="shared" si="643"/>
        <v/>
      </c>
      <c r="Q1466" s="194" t="str">
        <f t="shared" si="644"/>
        <v/>
      </c>
      <c r="R1466" s="194" t="str">
        <f t="shared" si="645"/>
        <v/>
      </c>
      <c r="S1466" s="194" t="str">
        <f t="shared" si="646"/>
        <v/>
      </c>
      <c r="T1466" s="194" t="str">
        <f t="shared" si="647"/>
        <v/>
      </c>
      <c r="U1466" s="194" t="str">
        <f t="shared" si="648"/>
        <v/>
      </c>
      <c r="V1466" s="194" t="str">
        <f t="shared" si="649"/>
        <v/>
      </c>
      <c r="W1466" s="194" t="str">
        <f t="shared" si="650"/>
        <v/>
      </c>
      <c r="X1466" s="194" t="str">
        <f t="shared" si="651"/>
        <v/>
      </c>
      <c r="Y1466" s="194" t="str">
        <f t="shared" si="652"/>
        <v/>
      </c>
      <c r="Z1466" s="194" t="str">
        <f t="shared" si="653"/>
        <v/>
      </c>
      <c r="AA1466" s="194" t="str">
        <f t="shared" si="654"/>
        <v/>
      </c>
      <c r="AB1466" s="194" t="str">
        <f t="shared" si="655"/>
        <v/>
      </c>
      <c r="AC1466" s="194" t="str">
        <f t="shared" si="656"/>
        <v/>
      </c>
      <c r="AD1466" s="194" t="str">
        <f t="shared" si="657"/>
        <v/>
      </c>
      <c r="AE1466" s="194" t="str">
        <f t="shared" si="658"/>
        <v/>
      </c>
      <c r="AF1466" s="194" t="str">
        <f t="shared" si="659"/>
        <v/>
      </c>
      <c r="AG1466" s="194" t="str">
        <f t="shared" si="660"/>
        <v/>
      </c>
      <c r="AH1466" s="194" t="str">
        <f t="shared" si="661"/>
        <v/>
      </c>
      <c r="AI1466" s="194" t="str">
        <f t="shared" si="662"/>
        <v/>
      </c>
      <c r="AJ1466" s="194" t="str">
        <f t="shared" si="663"/>
        <v/>
      </c>
    </row>
    <row r="1467" spans="1:36" x14ac:dyDescent="0.5">
      <c r="A1467" s="226">
        <v>1465</v>
      </c>
      <c r="C1467" s="15" t="s">
        <v>3096</v>
      </c>
      <c r="D1467" s="16" t="s">
        <v>3097</v>
      </c>
      <c r="E1467" s="26"/>
      <c r="F1467" s="28"/>
      <c r="G1467" s="17" t="str">
        <f t="shared" ca="1" si="639"/>
        <v/>
      </c>
      <c r="H1467" s="28"/>
      <c r="I1467" s="28"/>
      <c r="J1467" s="80"/>
      <c r="K1467" s="189">
        <f t="shared" si="667"/>
        <v>0</v>
      </c>
      <c r="L1467" s="26"/>
      <c r="M1467" s="194" t="str">
        <f t="shared" si="640"/>
        <v/>
      </c>
      <c r="N1467" s="194" t="str">
        <f t="shared" si="641"/>
        <v/>
      </c>
      <c r="O1467" s="194" t="str">
        <f t="shared" si="642"/>
        <v/>
      </c>
      <c r="P1467" s="194" t="str">
        <f t="shared" si="643"/>
        <v/>
      </c>
      <c r="Q1467" s="194" t="str">
        <f t="shared" si="644"/>
        <v/>
      </c>
      <c r="R1467" s="194" t="str">
        <f t="shared" si="645"/>
        <v/>
      </c>
      <c r="S1467" s="194" t="str">
        <f t="shared" si="646"/>
        <v/>
      </c>
      <c r="T1467" s="194" t="str">
        <f t="shared" si="647"/>
        <v/>
      </c>
      <c r="U1467" s="194" t="str">
        <f t="shared" si="648"/>
        <v/>
      </c>
      <c r="V1467" s="194" t="str">
        <f t="shared" si="649"/>
        <v/>
      </c>
      <c r="W1467" s="194" t="str">
        <f t="shared" si="650"/>
        <v/>
      </c>
      <c r="X1467" s="194" t="str">
        <f t="shared" si="651"/>
        <v/>
      </c>
      <c r="Y1467" s="194" t="str">
        <f t="shared" si="652"/>
        <v/>
      </c>
      <c r="Z1467" s="194" t="str">
        <f t="shared" si="653"/>
        <v/>
      </c>
      <c r="AA1467" s="194" t="str">
        <f t="shared" si="654"/>
        <v/>
      </c>
      <c r="AB1467" s="194" t="str">
        <f t="shared" si="655"/>
        <v/>
      </c>
      <c r="AC1467" s="194" t="str">
        <f t="shared" si="656"/>
        <v/>
      </c>
      <c r="AD1467" s="194" t="str">
        <f t="shared" si="657"/>
        <v/>
      </c>
      <c r="AE1467" s="194" t="str">
        <f t="shared" si="658"/>
        <v/>
      </c>
      <c r="AF1467" s="194" t="str">
        <f t="shared" si="659"/>
        <v/>
      </c>
      <c r="AG1467" s="194" t="str">
        <f t="shared" si="660"/>
        <v/>
      </c>
      <c r="AH1467" s="194" t="str">
        <f t="shared" si="661"/>
        <v/>
      </c>
      <c r="AI1467" s="194" t="str">
        <f t="shared" si="662"/>
        <v/>
      </c>
      <c r="AJ1467" s="194" t="str">
        <f t="shared" si="663"/>
        <v/>
      </c>
    </row>
    <row r="1468" spans="1:36" x14ac:dyDescent="0.5">
      <c r="A1468" s="226">
        <v>1466</v>
      </c>
      <c r="C1468" s="15" t="s">
        <v>3098</v>
      </c>
      <c r="D1468" s="16" t="s">
        <v>1300</v>
      </c>
      <c r="E1468" s="26"/>
      <c r="F1468" s="28"/>
      <c r="G1468" s="17" t="str">
        <f t="shared" ca="1" si="639"/>
        <v/>
      </c>
      <c r="H1468" s="28"/>
      <c r="I1468" s="28"/>
      <c r="J1468" s="80"/>
      <c r="K1468" s="189">
        <f t="shared" si="667"/>
        <v>0</v>
      </c>
      <c r="L1468" s="26"/>
      <c r="M1468" s="194" t="str">
        <f t="shared" si="640"/>
        <v/>
      </c>
      <c r="N1468" s="194" t="str">
        <f t="shared" si="641"/>
        <v/>
      </c>
      <c r="O1468" s="194" t="str">
        <f t="shared" si="642"/>
        <v/>
      </c>
      <c r="P1468" s="194" t="str">
        <f t="shared" si="643"/>
        <v/>
      </c>
      <c r="Q1468" s="194" t="str">
        <f t="shared" si="644"/>
        <v/>
      </c>
      <c r="R1468" s="194" t="str">
        <f t="shared" si="645"/>
        <v/>
      </c>
      <c r="S1468" s="194" t="str">
        <f t="shared" si="646"/>
        <v/>
      </c>
      <c r="T1468" s="194" t="str">
        <f t="shared" si="647"/>
        <v/>
      </c>
      <c r="U1468" s="194" t="str">
        <f t="shared" si="648"/>
        <v/>
      </c>
      <c r="V1468" s="194" t="str">
        <f t="shared" si="649"/>
        <v/>
      </c>
      <c r="W1468" s="194" t="str">
        <f t="shared" si="650"/>
        <v/>
      </c>
      <c r="X1468" s="194" t="str">
        <f t="shared" si="651"/>
        <v/>
      </c>
      <c r="Y1468" s="194" t="str">
        <f t="shared" si="652"/>
        <v/>
      </c>
      <c r="Z1468" s="194" t="str">
        <f t="shared" si="653"/>
        <v/>
      </c>
      <c r="AA1468" s="194" t="str">
        <f t="shared" si="654"/>
        <v/>
      </c>
      <c r="AB1468" s="194" t="str">
        <f t="shared" si="655"/>
        <v/>
      </c>
      <c r="AC1468" s="194" t="str">
        <f t="shared" si="656"/>
        <v/>
      </c>
      <c r="AD1468" s="194" t="str">
        <f t="shared" si="657"/>
        <v/>
      </c>
      <c r="AE1468" s="194" t="str">
        <f t="shared" si="658"/>
        <v/>
      </c>
      <c r="AF1468" s="194" t="str">
        <f t="shared" si="659"/>
        <v/>
      </c>
      <c r="AG1468" s="194" t="str">
        <f t="shared" si="660"/>
        <v/>
      </c>
      <c r="AH1468" s="194" t="str">
        <f t="shared" si="661"/>
        <v/>
      </c>
      <c r="AI1468" s="194" t="str">
        <f t="shared" si="662"/>
        <v/>
      </c>
      <c r="AJ1468" s="194" t="str">
        <f t="shared" si="663"/>
        <v/>
      </c>
    </row>
    <row r="1469" spans="1:36" x14ac:dyDescent="0.5">
      <c r="A1469" s="226">
        <v>1467</v>
      </c>
      <c r="C1469" s="15" t="s">
        <v>3093</v>
      </c>
      <c r="D1469" s="16" t="s">
        <v>1297</v>
      </c>
      <c r="E1469" s="26"/>
      <c r="F1469" s="28"/>
      <c r="G1469" s="17" t="str">
        <f t="shared" ca="1" si="639"/>
        <v/>
      </c>
      <c r="H1469" s="28"/>
      <c r="I1469" s="28"/>
      <c r="J1469" s="80"/>
      <c r="K1469" s="189">
        <f t="shared" si="667"/>
        <v>0</v>
      </c>
      <c r="L1469" s="26"/>
      <c r="M1469" s="194" t="str">
        <f t="shared" si="640"/>
        <v/>
      </c>
      <c r="N1469" s="194" t="str">
        <f t="shared" si="641"/>
        <v/>
      </c>
      <c r="O1469" s="194" t="str">
        <f t="shared" si="642"/>
        <v/>
      </c>
      <c r="P1469" s="194" t="str">
        <f t="shared" si="643"/>
        <v/>
      </c>
      <c r="Q1469" s="194" t="str">
        <f t="shared" si="644"/>
        <v/>
      </c>
      <c r="R1469" s="194" t="str">
        <f t="shared" si="645"/>
        <v/>
      </c>
      <c r="S1469" s="194" t="str">
        <f t="shared" si="646"/>
        <v/>
      </c>
      <c r="T1469" s="194" t="str">
        <f t="shared" si="647"/>
        <v/>
      </c>
      <c r="U1469" s="194" t="str">
        <f t="shared" si="648"/>
        <v/>
      </c>
      <c r="V1469" s="194" t="str">
        <f t="shared" si="649"/>
        <v/>
      </c>
      <c r="W1469" s="194" t="str">
        <f t="shared" si="650"/>
        <v/>
      </c>
      <c r="X1469" s="194" t="str">
        <f t="shared" si="651"/>
        <v/>
      </c>
      <c r="Y1469" s="194" t="str">
        <f t="shared" si="652"/>
        <v/>
      </c>
      <c r="Z1469" s="194" t="str">
        <f t="shared" si="653"/>
        <v/>
      </c>
      <c r="AA1469" s="194" t="str">
        <f t="shared" si="654"/>
        <v/>
      </c>
      <c r="AB1469" s="194" t="str">
        <f t="shared" si="655"/>
        <v/>
      </c>
      <c r="AC1469" s="194" t="str">
        <f t="shared" si="656"/>
        <v/>
      </c>
      <c r="AD1469" s="194" t="str">
        <f t="shared" si="657"/>
        <v/>
      </c>
      <c r="AE1469" s="194" t="str">
        <f t="shared" si="658"/>
        <v/>
      </c>
      <c r="AF1469" s="194" t="str">
        <f t="shared" si="659"/>
        <v/>
      </c>
      <c r="AG1469" s="194" t="str">
        <f t="shared" si="660"/>
        <v/>
      </c>
      <c r="AH1469" s="194" t="str">
        <f t="shared" si="661"/>
        <v/>
      </c>
      <c r="AI1469" s="194" t="str">
        <f t="shared" si="662"/>
        <v/>
      </c>
      <c r="AJ1469" s="194" t="str">
        <f t="shared" si="663"/>
        <v/>
      </c>
    </row>
    <row r="1470" spans="1:36" x14ac:dyDescent="0.5">
      <c r="A1470" s="226">
        <v>1468</v>
      </c>
      <c r="C1470" s="15" t="s">
        <v>3099</v>
      </c>
      <c r="D1470" s="16" t="s">
        <v>1301</v>
      </c>
      <c r="E1470" s="26"/>
      <c r="F1470" s="28"/>
      <c r="G1470" s="17" t="str">
        <f t="shared" ca="1" si="639"/>
        <v/>
      </c>
      <c r="H1470" s="28"/>
      <c r="I1470" s="28"/>
      <c r="J1470" s="80"/>
      <c r="K1470" s="189">
        <f t="shared" si="667"/>
        <v>0</v>
      </c>
      <c r="L1470" s="26"/>
      <c r="M1470" s="194" t="str">
        <f t="shared" si="640"/>
        <v/>
      </c>
      <c r="N1470" s="194" t="str">
        <f t="shared" si="641"/>
        <v/>
      </c>
      <c r="O1470" s="194" t="str">
        <f t="shared" si="642"/>
        <v/>
      </c>
      <c r="P1470" s="194" t="str">
        <f t="shared" si="643"/>
        <v/>
      </c>
      <c r="Q1470" s="194" t="str">
        <f t="shared" si="644"/>
        <v/>
      </c>
      <c r="R1470" s="194" t="str">
        <f t="shared" si="645"/>
        <v/>
      </c>
      <c r="S1470" s="194" t="str">
        <f t="shared" si="646"/>
        <v/>
      </c>
      <c r="T1470" s="194" t="str">
        <f t="shared" si="647"/>
        <v/>
      </c>
      <c r="U1470" s="194" t="str">
        <f t="shared" si="648"/>
        <v/>
      </c>
      <c r="V1470" s="194" t="str">
        <f t="shared" si="649"/>
        <v/>
      </c>
      <c r="W1470" s="194" t="str">
        <f t="shared" si="650"/>
        <v/>
      </c>
      <c r="X1470" s="194" t="str">
        <f t="shared" si="651"/>
        <v/>
      </c>
      <c r="Y1470" s="194" t="str">
        <f t="shared" si="652"/>
        <v/>
      </c>
      <c r="Z1470" s="194" t="str">
        <f t="shared" si="653"/>
        <v/>
      </c>
      <c r="AA1470" s="194" t="str">
        <f t="shared" si="654"/>
        <v/>
      </c>
      <c r="AB1470" s="194" t="str">
        <f t="shared" si="655"/>
        <v/>
      </c>
      <c r="AC1470" s="194" t="str">
        <f t="shared" si="656"/>
        <v/>
      </c>
      <c r="AD1470" s="194" t="str">
        <f t="shared" si="657"/>
        <v/>
      </c>
      <c r="AE1470" s="194" t="str">
        <f t="shared" si="658"/>
        <v/>
      </c>
      <c r="AF1470" s="194" t="str">
        <f t="shared" si="659"/>
        <v/>
      </c>
      <c r="AG1470" s="194" t="str">
        <f t="shared" si="660"/>
        <v/>
      </c>
      <c r="AH1470" s="194" t="str">
        <f t="shared" si="661"/>
        <v/>
      </c>
      <c r="AI1470" s="194" t="str">
        <f t="shared" si="662"/>
        <v/>
      </c>
      <c r="AJ1470" s="194" t="str">
        <f t="shared" si="663"/>
        <v/>
      </c>
    </row>
    <row r="1471" spans="1:36" x14ac:dyDescent="0.5">
      <c r="A1471" s="226">
        <v>1469</v>
      </c>
      <c r="C1471" s="15" t="s">
        <v>3100</v>
      </c>
      <c r="D1471" s="16" t="s">
        <v>1302</v>
      </c>
      <c r="E1471" s="26"/>
      <c r="F1471" s="28"/>
      <c r="G1471" s="17" t="str">
        <f t="shared" ca="1" si="639"/>
        <v/>
      </c>
      <c r="H1471" s="28"/>
      <c r="I1471" s="28"/>
      <c r="J1471" s="80"/>
      <c r="K1471" s="189">
        <f t="shared" si="667"/>
        <v>0</v>
      </c>
      <c r="L1471" s="26"/>
      <c r="M1471" s="194" t="str">
        <f t="shared" si="640"/>
        <v/>
      </c>
      <c r="N1471" s="194" t="str">
        <f t="shared" si="641"/>
        <v/>
      </c>
      <c r="O1471" s="194" t="str">
        <f t="shared" si="642"/>
        <v/>
      </c>
      <c r="P1471" s="194" t="str">
        <f t="shared" si="643"/>
        <v/>
      </c>
      <c r="Q1471" s="194" t="str">
        <f t="shared" si="644"/>
        <v/>
      </c>
      <c r="R1471" s="194" t="str">
        <f t="shared" si="645"/>
        <v/>
      </c>
      <c r="S1471" s="194" t="str">
        <f t="shared" si="646"/>
        <v/>
      </c>
      <c r="T1471" s="194" t="str">
        <f t="shared" si="647"/>
        <v/>
      </c>
      <c r="U1471" s="194" t="str">
        <f t="shared" si="648"/>
        <v/>
      </c>
      <c r="V1471" s="194" t="str">
        <f t="shared" si="649"/>
        <v/>
      </c>
      <c r="W1471" s="194" t="str">
        <f t="shared" si="650"/>
        <v/>
      </c>
      <c r="X1471" s="194" t="str">
        <f t="shared" si="651"/>
        <v/>
      </c>
      <c r="Y1471" s="194" t="str">
        <f t="shared" si="652"/>
        <v/>
      </c>
      <c r="Z1471" s="194" t="str">
        <f t="shared" si="653"/>
        <v/>
      </c>
      <c r="AA1471" s="194" t="str">
        <f t="shared" si="654"/>
        <v/>
      </c>
      <c r="AB1471" s="194" t="str">
        <f t="shared" si="655"/>
        <v/>
      </c>
      <c r="AC1471" s="194" t="str">
        <f t="shared" si="656"/>
        <v/>
      </c>
      <c r="AD1471" s="194" t="str">
        <f t="shared" si="657"/>
        <v/>
      </c>
      <c r="AE1471" s="194" t="str">
        <f t="shared" si="658"/>
        <v/>
      </c>
      <c r="AF1471" s="194" t="str">
        <f t="shared" si="659"/>
        <v/>
      </c>
      <c r="AG1471" s="194" t="str">
        <f t="shared" si="660"/>
        <v/>
      </c>
      <c r="AH1471" s="194" t="str">
        <f t="shared" si="661"/>
        <v/>
      </c>
      <c r="AI1471" s="194" t="str">
        <f t="shared" si="662"/>
        <v/>
      </c>
      <c r="AJ1471" s="194" t="str">
        <f t="shared" si="663"/>
        <v/>
      </c>
    </row>
    <row r="1472" spans="1:36" x14ac:dyDescent="0.5">
      <c r="A1472" s="230">
        <v>1470</v>
      </c>
      <c r="B1472" s="231"/>
      <c r="C1472" s="15" t="s">
        <v>3101</v>
      </c>
      <c r="D1472" s="16" t="s">
        <v>1303</v>
      </c>
      <c r="E1472" s="26"/>
      <c r="F1472" s="28"/>
      <c r="G1472" s="17" t="str">
        <f t="shared" ca="1" si="639"/>
        <v/>
      </c>
      <c r="H1472" s="28"/>
      <c r="I1472" s="28"/>
      <c r="J1472" s="80"/>
      <c r="K1472" s="189">
        <f t="shared" si="667"/>
        <v>0</v>
      </c>
      <c r="L1472" s="26"/>
      <c r="M1472" s="194" t="str">
        <f t="shared" si="640"/>
        <v/>
      </c>
      <c r="N1472" s="194" t="str">
        <f t="shared" si="641"/>
        <v/>
      </c>
      <c r="O1472" s="194" t="str">
        <f t="shared" si="642"/>
        <v/>
      </c>
      <c r="P1472" s="194" t="str">
        <f t="shared" si="643"/>
        <v/>
      </c>
      <c r="Q1472" s="194" t="str">
        <f t="shared" si="644"/>
        <v/>
      </c>
      <c r="R1472" s="194" t="str">
        <f t="shared" si="645"/>
        <v/>
      </c>
      <c r="S1472" s="194" t="str">
        <f t="shared" si="646"/>
        <v/>
      </c>
      <c r="T1472" s="194" t="str">
        <f t="shared" si="647"/>
        <v/>
      </c>
      <c r="U1472" s="194" t="str">
        <f t="shared" si="648"/>
        <v/>
      </c>
      <c r="V1472" s="194" t="str">
        <f t="shared" si="649"/>
        <v/>
      </c>
      <c r="W1472" s="194" t="str">
        <f t="shared" si="650"/>
        <v/>
      </c>
      <c r="X1472" s="194" t="str">
        <f t="shared" si="651"/>
        <v/>
      </c>
      <c r="Y1472" s="194" t="str">
        <f t="shared" si="652"/>
        <v/>
      </c>
      <c r="Z1472" s="194" t="str">
        <f t="shared" si="653"/>
        <v/>
      </c>
      <c r="AA1472" s="194" t="str">
        <f t="shared" si="654"/>
        <v/>
      </c>
      <c r="AB1472" s="194" t="str">
        <f t="shared" si="655"/>
        <v/>
      </c>
      <c r="AC1472" s="194" t="str">
        <f t="shared" si="656"/>
        <v/>
      </c>
      <c r="AD1472" s="194" t="str">
        <f t="shared" si="657"/>
        <v/>
      </c>
      <c r="AE1472" s="194" t="str">
        <f t="shared" si="658"/>
        <v/>
      </c>
      <c r="AF1472" s="194" t="str">
        <f t="shared" si="659"/>
        <v/>
      </c>
      <c r="AG1472" s="194" t="str">
        <f t="shared" si="660"/>
        <v/>
      </c>
      <c r="AH1472" s="194" t="str">
        <f t="shared" si="661"/>
        <v/>
      </c>
      <c r="AI1472" s="194" t="str">
        <f t="shared" si="662"/>
        <v/>
      </c>
      <c r="AJ1472" s="194" t="str">
        <f t="shared" si="663"/>
        <v/>
      </c>
    </row>
    <row r="1473" spans="1:36" s="92" customFormat="1" ht="20.25" thickBot="1" x14ac:dyDescent="0.55000000000000004">
      <c r="A1473" s="227">
        <v>1471</v>
      </c>
      <c r="B1473" s="220"/>
      <c r="C1473" s="93" t="s">
        <v>3084</v>
      </c>
      <c r="D1473" s="94" t="s">
        <v>1288</v>
      </c>
      <c r="E1473" s="95"/>
      <c r="F1473" s="98"/>
      <c r="G1473" s="97" t="str">
        <f t="shared" ca="1" si="639"/>
        <v/>
      </c>
      <c r="H1473" s="98"/>
      <c r="I1473" s="98"/>
      <c r="J1473" s="102"/>
      <c r="K1473" s="190">
        <f t="shared" si="667"/>
        <v>0</v>
      </c>
      <c r="L1473" s="95"/>
      <c r="M1473" s="195" t="str">
        <f t="shared" si="640"/>
        <v/>
      </c>
      <c r="N1473" s="195" t="str">
        <f t="shared" si="641"/>
        <v/>
      </c>
      <c r="O1473" s="195" t="str">
        <f t="shared" si="642"/>
        <v/>
      </c>
      <c r="P1473" s="195" t="str">
        <f t="shared" si="643"/>
        <v/>
      </c>
      <c r="Q1473" s="195" t="str">
        <f t="shared" si="644"/>
        <v/>
      </c>
      <c r="R1473" s="195" t="str">
        <f t="shared" si="645"/>
        <v/>
      </c>
      <c r="S1473" s="195" t="str">
        <f t="shared" si="646"/>
        <v/>
      </c>
      <c r="T1473" s="195" t="str">
        <f t="shared" si="647"/>
        <v/>
      </c>
      <c r="U1473" s="195" t="str">
        <f t="shared" si="648"/>
        <v/>
      </c>
      <c r="V1473" s="195" t="str">
        <f t="shared" si="649"/>
        <v/>
      </c>
      <c r="W1473" s="195" t="str">
        <f t="shared" si="650"/>
        <v/>
      </c>
      <c r="X1473" s="195" t="str">
        <f t="shared" si="651"/>
        <v/>
      </c>
      <c r="Y1473" s="195" t="str">
        <f t="shared" si="652"/>
        <v/>
      </c>
      <c r="Z1473" s="195" t="str">
        <f t="shared" si="653"/>
        <v/>
      </c>
      <c r="AA1473" s="195" t="str">
        <f t="shared" si="654"/>
        <v/>
      </c>
      <c r="AB1473" s="195" t="str">
        <f t="shared" si="655"/>
        <v/>
      </c>
      <c r="AC1473" s="195" t="str">
        <f t="shared" si="656"/>
        <v/>
      </c>
      <c r="AD1473" s="195" t="str">
        <f t="shared" si="657"/>
        <v/>
      </c>
      <c r="AE1473" s="195" t="str">
        <f t="shared" si="658"/>
        <v/>
      </c>
      <c r="AF1473" s="195" t="str">
        <f t="shared" si="659"/>
        <v/>
      </c>
      <c r="AG1473" s="195" t="str">
        <f t="shared" si="660"/>
        <v/>
      </c>
      <c r="AH1473" s="195" t="str">
        <f t="shared" si="661"/>
        <v/>
      </c>
      <c r="AI1473" s="195" t="str">
        <f t="shared" si="662"/>
        <v/>
      </c>
      <c r="AJ1473" s="195" t="str">
        <f t="shared" si="663"/>
        <v/>
      </c>
    </row>
    <row r="1474" spans="1:36" x14ac:dyDescent="0.5">
      <c r="A1474" s="226">
        <v>1472</v>
      </c>
      <c r="C1474" s="85" t="s">
        <v>3103</v>
      </c>
      <c r="D1474" s="86" t="s">
        <v>1305</v>
      </c>
      <c r="E1474" s="87"/>
      <c r="F1474" s="90"/>
      <c r="G1474" s="89" t="str">
        <f t="shared" ref="G1474:G1537" ca="1" si="668">IF(ISBLANK(F1474) = TRUE,"",INDIRECT(CONCATENATE("Day_",F1474)))</f>
        <v/>
      </c>
      <c r="H1474" s="90"/>
      <c r="I1474" s="90"/>
      <c r="J1474" s="101"/>
      <c r="K1474" s="118"/>
      <c r="L1474" s="87"/>
      <c r="M1474" s="193" t="str">
        <f t="shared" si="640"/>
        <v/>
      </c>
      <c r="N1474" s="193" t="str">
        <f t="shared" si="641"/>
        <v/>
      </c>
      <c r="O1474" s="193" t="str">
        <f t="shared" si="642"/>
        <v/>
      </c>
      <c r="P1474" s="193" t="str">
        <f t="shared" si="643"/>
        <v/>
      </c>
      <c r="Q1474" s="193" t="str">
        <f t="shared" si="644"/>
        <v/>
      </c>
      <c r="R1474" s="193" t="str">
        <f t="shared" si="645"/>
        <v/>
      </c>
      <c r="S1474" s="193" t="str">
        <f t="shared" si="646"/>
        <v/>
      </c>
      <c r="T1474" s="193" t="str">
        <f t="shared" si="647"/>
        <v/>
      </c>
      <c r="U1474" s="193" t="str">
        <f t="shared" si="648"/>
        <v/>
      </c>
      <c r="V1474" s="193" t="str">
        <f t="shared" si="649"/>
        <v/>
      </c>
      <c r="W1474" s="193" t="str">
        <f t="shared" si="650"/>
        <v/>
      </c>
      <c r="X1474" s="193" t="str">
        <f t="shared" si="651"/>
        <v/>
      </c>
      <c r="Y1474" s="193" t="str">
        <f t="shared" si="652"/>
        <v/>
      </c>
      <c r="Z1474" s="193" t="str">
        <f t="shared" si="653"/>
        <v/>
      </c>
      <c r="AA1474" s="193" t="str">
        <f t="shared" si="654"/>
        <v/>
      </c>
      <c r="AB1474" s="193" t="str">
        <f t="shared" si="655"/>
        <v/>
      </c>
      <c r="AC1474" s="193" t="str">
        <f t="shared" si="656"/>
        <v/>
      </c>
      <c r="AD1474" s="193" t="str">
        <f t="shared" si="657"/>
        <v/>
      </c>
      <c r="AE1474" s="193" t="str">
        <f t="shared" si="658"/>
        <v/>
      </c>
      <c r="AF1474" s="193" t="str">
        <f t="shared" si="659"/>
        <v/>
      </c>
      <c r="AG1474" s="193" t="str">
        <f t="shared" si="660"/>
        <v/>
      </c>
      <c r="AH1474" s="193" t="str">
        <f t="shared" si="661"/>
        <v/>
      </c>
      <c r="AI1474" s="193" t="str">
        <f t="shared" si="662"/>
        <v/>
      </c>
      <c r="AJ1474" s="193" t="str">
        <f t="shared" si="663"/>
        <v/>
      </c>
    </row>
    <row r="1475" spans="1:36" x14ac:dyDescent="0.5">
      <c r="A1475" s="226">
        <v>1473</v>
      </c>
      <c r="C1475" s="15" t="s">
        <v>3104</v>
      </c>
      <c r="D1475" s="16" t="s">
        <v>1306</v>
      </c>
      <c r="E1475" s="26"/>
      <c r="F1475" s="28"/>
      <c r="G1475" s="17" t="str">
        <f t="shared" ca="1" si="668"/>
        <v/>
      </c>
      <c r="H1475" s="28"/>
      <c r="I1475" s="28"/>
      <c r="J1475" s="80"/>
      <c r="K1475" s="189">
        <f t="shared" ref="K1475:K1492" si="669">$K$1474</f>
        <v>0</v>
      </c>
      <c r="L1475" s="26"/>
      <c r="M1475" s="194" t="str">
        <f t="shared" ref="M1475:M1538" si="670">IF(K1475=1, IF(H1475&gt;0, H1475, ""), "")</f>
        <v/>
      </c>
      <c r="N1475" s="194" t="str">
        <f t="shared" ref="N1475:N1538" si="671">IF(K1475=1, IF(F1475&gt;0, 1, ""), "")</f>
        <v/>
      </c>
      <c r="O1475" s="194" t="str">
        <f t="shared" ref="O1475:O1538" si="672">IF(K1475=2, IF(H1475&gt;0, H1475, ""), "")</f>
        <v/>
      </c>
      <c r="P1475" s="194" t="str">
        <f t="shared" ref="P1475:P1538" si="673">IF(K1475=2, IF(F1475&gt;0, 1, ""), "")</f>
        <v/>
      </c>
      <c r="Q1475" s="194" t="str">
        <f t="shared" ref="Q1475:Q1538" si="674">IF(K1475=3, IF(H1475&gt;0, H1475, ""), "")</f>
        <v/>
      </c>
      <c r="R1475" s="194" t="str">
        <f t="shared" ref="R1475:R1538" si="675">IF(K1475=3, IF(F1475&gt;0, 1, ""), "")</f>
        <v/>
      </c>
      <c r="S1475" s="194" t="str">
        <f t="shared" ref="S1475:S1538" si="676">IF(K1475=4, IF(H1475&gt;0, H1475, ""), "")</f>
        <v/>
      </c>
      <c r="T1475" s="194" t="str">
        <f t="shared" ref="T1475:T1538" si="677">IF(K1475=4, IF(F1475&gt;0, 1, ""), "")</f>
        <v/>
      </c>
      <c r="U1475" s="194" t="str">
        <f t="shared" ref="U1475:U1538" si="678">IF(K1475=5, IF(H1475&gt;0, H1475, ""), "")</f>
        <v/>
      </c>
      <c r="V1475" s="194" t="str">
        <f t="shared" ref="V1475:V1538" si="679">IF(K1475=5, IF(F1475&gt;0, 1, ""), "")</f>
        <v/>
      </c>
      <c r="W1475" s="194" t="str">
        <f t="shared" ref="W1475:W1538" si="680">IF(K1475=6, IF(H1475&gt;0, H1475, ""), "")</f>
        <v/>
      </c>
      <c r="X1475" s="194" t="str">
        <f t="shared" ref="X1475:X1538" si="681">IF(K1475=6, IF(F1475&gt;0, 1, ""), "")</f>
        <v/>
      </c>
      <c r="Y1475" s="194" t="str">
        <f t="shared" ref="Y1475:Y1538" si="682">IF(K1475=7, IF(H1475&gt;0, H1475, ""), "")</f>
        <v/>
      </c>
      <c r="Z1475" s="194" t="str">
        <f t="shared" ref="Z1475:Z1538" si="683">IF(K1475=7, IF(F1475&gt;0, 1, ""), "")</f>
        <v/>
      </c>
      <c r="AA1475" s="194" t="str">
        <f t="shared" ref="AA1475:AA1538" si="684">IF(K1475=8, IF(H1475&gt;0, H1475, ""), "")</f>
        <v/>
      </c>
      <c r="AB1475" s="194" t="str">
        <f t="shared" ref="AB1475:AB1538" si="685">IF(K1475=8, IF(F1475&gt;0, 1, ""), "")</f>
        <v/>
      </c>
      <c r="AC1475" s="194" t="str">
        <f t="shared" ref="AC1475:AC1538" si="686">IF(K1475=9, IF(H1475&gt;0, H1475, ""), "")</f>
        <v/>
      </c>
      <c r="AD1475" s="194" t="str">
        <f t="shared" ref="AD1475:AD1538" si="687">IF(K1475=9, IF(F1475&gt;0, 1, ""), "")</f>
        <v/>
      </c>
      <c r="AE1475" s="194" t="str">
        <f t="shared" ref="AE1475:AE1538" si="688">IF(K1475=10, IF(H1475&gt;0, H1475, ""), "")</f>
        <v/>
      </c>
      <c r="AF1475" s="194" t="str">
        <f t="shared" ref="AF1475:AF1538" si="689">IF(K1475=10, IF(F1475&gt;0, 1, ""), "")</f>
        <v/>
      </c>
      <c r="AG1475" s="194" t="str">
        <f t="shared" ref="AG1475:AG1538" si="690">IF(K1475=11, IF(H1475&gt;0, H1475, ""), "")</f>
        <v/>
      </c>
      <c r="AH1475" s="194" t="str">
        <f t="shared" ref="AH1475:AH1538" si="691">IF(K1475=11, IF(F1475&gt;0, 1, ""), "")</f>
        <v/>
      </c>
      <c r="AI1475" s="194" t="str">
        <f t="shared" ref="AI1475:AI1538" si="692">IF(K1475=12, IF(H1475&gt;0, H1475, ""), "")</f>
        <v/>
      </c>
      <c r="AJ1475" s="194" t="str">
        <f t="shared" ref="AJ1475:AJ1538" si="693">IF(K1475=12, IF(F1475&gt;0, 1, ""), "")</f>
        <v/>
      </c>
    </row>
    <row r="1476" spans="1:36" x14ac:dyDescent="0.5">
      <c r="A1476" s="226">
        <v>1474</v>
      </c>
      <c r="C1476" s="15" t="s">
        <v>3105</v>
      </c>
      <c r="D1476" s="16" t="s">
        <v>1307</v>
      </c>
      <c r="E1476" s="26"/>
      <c r="F1476" s="28"/>
      <c r="G1476" s="17" t="str">
        <f t="shared" ca="1" si="668"/>
        <v/>
      </c>
      <c r="H1476" s="28"/>
      <c r="I1476" s="28"/>
      <c r="J1476" s="80"/>
      <c r="K1476" s="189">
        <f t="shared" si="669"/>
        <v>0</v>
      </c>
      <c r="L1476" s="26"/>
      <c r="M1476" s="194" t="str">
        <f t="shared" si="670"/>
        <v/>
      </c>
      <c r="N1476" s="194" t="str">
        <f t="shared" si="671"/>
        <v/>
      </c>
      <c r="O1476" s="194" t="str">
        <f t="shared" si="672"/>
        <v/>
      </c>
      <c r="P1476" s="194" t="str">
        <f t="shared" si="673"/>
        <v/>
      </c>
      <c r="Q1476" s="194" t="str">
        <f t="shared" si="674"/>
        <v/>
      </c>
      <c r="R1476" s="194" t="str">
        <f t="shared" si="675"/>
        <v/>
      </c>
      <c r="S1476" s="194" t="str">
        <f t="shared" si="676"/>
        <v/>
      </c>
      <c r="T1476" s="194" t="str">
        <f t="shared" si="677"/>
        <v/>
      </c>
      <c r="U1476" s="194" t="str">
        <f t="shared" si="678"/>
        <v/>
      </c>
      <c r="V1476" s="194" t="str">
        <f t="shared" si="679"/>
        <v/>
      </c>
      <c r="W1476" s="194" t="str">
        <f t="shared" si="680"/>
        <v/>
      </c>
      <c r="X1476" s="194" t="str">
        <f t="shared" si="681"/>
        <v/>
      </c>
      <c r="Y1476" s="194" t="str">
        <f t="shared" si="682"/>
        <v/>
      </c>
      <c r="Z1476" s="194" t="str">
        <f t="shared" si="683"/>
        <v/>
      </c>
      <c r="AA1476" s="194" t="str">
        <f t="shared" si="684"/>
        <v/>
      </c>
      <c r="AB1476" s="194" t="str">
        <f t="shared" si="685"/>
        <v/>
      </c>
      <c r="AC1476" s="194" t="str">
        <f t="shared" si="686"/>
        <v/>
      </c>
      <c r="AD1476" s="194" t="str">
        <f t="shared" si="687"/>
        <v/>
      </c>
      <c r="AE1476" s="194" t="str">
        <f t="shared" si="688"/>
        <v/>
      </c>
      <c r="AF1476" s="194" t="str">
        <f t="shared" si="689"/>
        <v/>
      </c>
      <c r="AG1476" s="194" t="str">
        <f t="shared" si="690"/>
        <v/>
      </c>
      <c r="AH1476" s="194" t="str">
        <f t="shared" si="691"/>
        <v/>
      </c>
      <c r="AI1476" s="194" t="str">
        <f t="shared" si="692"/>
        <v/>
      </c>
      <c r="AJ1476" s="194" t="str">
        <f t="shared" si="693"/>
        <v/>
      </c>
    </row>
    <row r="1477" spans="1:36" x14ac:dyDescent="0.5">
      <c r="A1477" s="226">
        <v>1475</v>
      </c>
      <c r="C1477" s="15" t="s">
        <v>3106</v>
      </c>
      <c r="D1477" s="16" t="s">
        <v>3107</v>
      </c>
      <c r="E1477" s="26"/>
      <c r="F1477" s="28"/>
      <c r="G1477" s="17" t="str">
        <f t="shared" ca="1" si="668"/>
        <v/>
      </c>
      <c r="H1477" s="28"/>
      <c r="I1477" s="28"/>
      <c r="J1477" s="80"/>
      <c r="K1477" s="189">
        <f t="shared" si="669"/>
        <v>0</v>
      </c>
      <c r="L1477" s="26"/>
      <c r="M1477" s="194" t="str">
        <f t="shared" si="670"/>
        <v/>
      </c>
      <c r="N1477" s="194" t="str">
        <f t="shared" si="671"/>
        <v/>
      </c>
      <c r="O1477" s="194" t="str">
        <f t="shared" si="672"/>
        <v/>
      </c>
      <c r="P1477" s="194" t="str">
        <f t="shared" si="673"/>
        <v/>
      </c>
      <c r="Q1477" s="194" t="str">
        <f t="shared" si="674"/>
        <v/>
      </c>
      <c r="R1477" s="194" t="str">
        <f t="shared" si="675"/>
        <v/>
      </c>
      <c r="S1477" s="194" t="str">
        <f t="shared" si="676"/>
        <v/>
      </c>
      <c r="T1477" s="194" t="str">
        <f t="shared" si="677"/>
        <v/>
      </c>
      <c r="U1477" s="194" t="str">
        <f t="shared" si="678"/>
        <v/>
      </c>
      <c r="V1477" s="194" t="str">
        <f t="shared" si="679"/>
        <v/>
      </c>
      <c r="W1477" s="194" t="str">
        <f t="shared" si="680"/>
        <v/>
      </c>
      <c r="X1477" s="194" t="str">
        <f t="shared" si="681"/>
        <v/>
      </c>
      <c r="Y1477" s="194" t="str">
        <f t="shared" si="682"/>
        <v/>
      </c>
      <c r="Z1477" s="194" t="str">
        <f t="shared" si="683"/>
        <v/>
      </c>
      <c r="AA1477" s="194" t="str">
        <f t="shared" si="684"/>
        <v/>
      </c>
      <c r="AB1477" s="194" t="str">
        <f t="shared" si="685"/>
        <v/>
      </c>
      <c r="AC1477" s="194" t="str">
        <f t="shared" si="686"/>
        <v/>
      </c>
      <c r="AD1477" s="194" t="str">
        <f t="shared" si="687"/>
        <v/>
      </c>
      <c r="AE1477" s="194" t="str">
        <f t="shared" si="688"/>
        <v/>
      </c>
      <c r="AF1477" s="194" t="str">
        <f t="shared" si="689"/>
        <v/>
      </c>
      <c r="AG1477" s="194" t="str">
        <f t="shared" si="690"/>
        <v/>
      </c>
      <c r="AH1477" s="194" t="str">
        <f t="shared" si="691"/>
        <v/>
      </c>
      <c r="AI1477" s="194" t="str">
        <f t="shared" si="692"/>
        <v/>
      </c>
      <c r="AJ1477" s="194" t="str">
        <f t="shared" si="693"/>
        <v/>
      </c>
    </row>
    <row r="1478" spans="1:36" x14ac:dyDescent="0.5">
      <c r="A1478" s="226">
        <v>1476</v>
      </c>
      <c r="C1478" s="15" t="s">
        <v>3108</v>
      </c>
      <c r="D1478" s="16" t="s">
        <v>1308</v>
      </c>
      <c r="E1478" s="26"/>
      <c r="F1478" s="28"/>
      <c r="G1478" s="17" t="str">
        <f t="shared" ca="1" si="668"/>
        <v/>
      </c>
      <c r="H1478" s="28"/>
      <c r="I1478" s="28"/>
      <c r="J1478" s="80"/>
      <c r="K1478" s="189">
        <f t="shared" si="669"/>
        <v>0</v>
      </c>
      <c r="L1478" s="26"/>
      <c r="M1478" s="194" t="str">
        <f t="shared" si="670"/>
        <v/>
      </c>
      <c r="N1478" s="194" t="str">
        <f t="shared" si="671"/>
        <v/>
      </c>
      <c r="O1478" s="194" t="str">
        <f t="shared" si="672"/>
        <v/>
      </c>
      <c r="P1478" s="194" t="str">
        <f t="shared" si="673"/>
        <v/>
      </c>
      <c r="Q1478" s="194" t="str">
        <f t="shared" si="674"/>
        <v/>
      </c>
      <c r="R1478" s="194" t="str">
        <f t="shared" si="675"/>
        <v/>
      </c>
      <c r="S1478" s="194" t="str">
        <f t="shared" si="676"/>
        <v/>
      </c>
      <c r="T1478" s="194" t="str">
        <f t="shared" si="677"/>
        <v/>
      </c>
      <c r="U1478" s="194" t="str">
        <f t="shared" si="678"/>
        <v/>
      </c>
      <c r="V1478" s="194" t="str">
        <f t="shared" si="679"/>
        <v/>
      </c>
      <c r="W1478" s="194" t="str">
        <f t="shared" si="680"/>
        <v/>
      </c>
      <c r="X1478" s="194" t="str">
        <f t="shared" si="681"/>
        <v/>
      </c>
      <c r="Y1478" s="194" t="str">
        <f t="shared" si="682"/>
        <v/>
      </c>
      <c r="Z1478" s="194" t="str">
        <f t="shared" si="683"/>
        <v/>
      </c>
      <c r="AA1478" s="194" t="str">
        <f t="shared" si="684"/>
        <v/>
      </c>
      <c r="AB1478" s="194" t="str">
        <f t="shared" si="685"/>
        <v/>
      </c>
      <c r="AC1478" s="194" t="str">
        <f t="shared" si="686"/>
        <v/>
      </c>
      <c r="AD1478" s="194" t="str">
        <f t="shared" si="687"/>
        <v/>
      </c>
      <c r="AE1478" s="194" t="str">
        <f t="shared" si="688"/>
        <v/>
      </c>
      <c r="AF1478" s="194" t="str">
        <f t="shared" si="689"/>
        <v/>
      </c>
      <c r="AG1478" s="194" t="str">
        <f t="shared" si="690"/>
        <v/>
      </c>
      <c r="AH1478" s="194" t="str">
        <f t="shared" si="691"/>
        <v/>
      </c>
      <c r="AI1478" s="194" t="str">
        <f t="shared" si="692"/>
        <v/>
      </c>
      <c r="AJ1478" s="194" t="str">
        <f t="shared" si="693"/>
        <v/>
      </c>
    </row>
    <row r="1479" spans="1:36" x14ac:dyDescent="0.5">
      <c r="A1479" s="226">
        <v>1477</v>
      </c>
      <c r="C1479" s="15" t="s">
        <v>3102</v>
      </c>
      <c r="D1479" s="16" t="s">
        <v>1304</v>
      </c>
      <c r="E1479" s="26"/>
      <c r="F1479" s="28"/>
      <c r="G1479" s="17" t="str">
        <f t="shared" ca="1" si="668"/>
        <v/>
      </c>
      <c r="H1479" s="28"/>
      <c r="I1479" s="28"/>
      <c r="J1479" s="80"/>
      <c r="K1479" s="189">
        <f t="shared" si="669"/>
        <v>0</v>
      </c>
      <c r="L1479" s="26"/>
      <c r="M1479" s="194" t="str">
        <f t="shared" si="670"/>
        <v/>
      </c>
      <c r="N1479" s="194" t="str">
        <f t="shared" si="671"/>
        <v/>
      </c>
      <c r="O1479" s="194" t="str">
        <f t="shared" si="672"/>
        <v/>
      </c>
      <c r="P1479" s="194" t="str">
        <f t="shared" si="673"/>
        <v/>
      </c>
      <c r="Q1479" s="194" t="str">
        <f t="shared" si="674"/>
        <v/>
      </c>
      <c r="R1479" s="194" t="str">
        <f t="shared" si="675"/>
        <v/>
      </c>
      <c r="S1479" s="194" t="str">
        <f t="shared" si="676"/>
        <v/>
      </c>
      <c r="T1479" s="194" t="str">
        <f t="shared" si="677"/>
        <v/>
      </c>
      <c r="U1479" s="194" t="str">
        <f t="shared" si="678"/>
        <v/>
      </c>
      <c r="V1479" s="194" t="str">
        <f t="shared" si="679"/>
        <v/>
      </c>
      <c r="W1479" s="194" t="str">
        <f t="shared" si="680"/>
        <v/>
      </c>
      <c r="X1479" s="194" t="str">
        <f t="shared" si="681"/>
        <v/>
      </c>
      <c r="Y1479" s="194" t="str">
        <f t="shared" si="682"/>
        <v/>
      </c>
      <c r="Z1479" s="194" t="str">
        <f t="shared" si="683"/>
        <v/>
      </c>
      <c r="AA1479" s="194" t="str">
        <f t="shared" si="684"/>
        <v/>
      </c>
      <c r="AB1479" s="194" t="str">
        <f t="shared" si="685"/>
        <v/>
      </c>
      <c r="AC1479" s="194" t="str">
        <f t="shared" si="686"/>
        <v/>
      </c>
      <c r="AD1479" s="194" t="str">
        <f t="shared" si="687"/>
        <v/>
      </c>
      <c r="AE1479" s="194" t="str">
        <f t="shared" si="688"/>
        <v/>
      </c>
      <c r="AF1479" s="194" t="str">
        <f t="shared" si="689"/>
        <v/>
      </c>
      <c r="AG1479" s="194" t="str">
        <f t="shared" si="690"/>
        <v/>
      </c>
      <c r="AH1479" s="194" t="str">
        <f t="shared" si="691"/>
        <v/>
      </c>
      <c r="AI1479" s="194" t="str">
        <f t="shared" si="692"/>
        <v/>
      </c>
      <c r="AJ1479" s="194" t="str">
        <f t="shared" si="693"/>
        <v/>
      </c>
    </row>
    <row r="1480" spans="1:36" x14ac:dyDescent="0.5">
      <c r="A1480" s="226">
        <v>1478</v>
      </c>
      <c r="C1480" s="15" t="s">
        <v>3110</v>
      </c>
      <c r="D1480" s="16" t="s">
        <v>1310</v>
      </c>
      <c r="E1480" s="26"/>
      <c r="F1480" s="28"/>
      <c r="G1480" s="17" t="str">
        <f t="shared" ca="1" si="668"/>
        <v/>
      </c>
      <c r="H1480" s="28"/>
      <c r="I1480" s="28"/>
      <c r="J1480" s="80"/>
      <c r="K1480" s="189">
        <f t="shared" si="669"/>
        <v>0</v>
      </c>
      <c r="L1480" s="26"/>
      <c r="M1480" s="194" t="str">
        <f t="shared" si="670"/>
        <v/>
      </c>
      <c r="N1480" s="194" t="str">
        <f t="shared" si="671"/>
        <v/>
      </c>
      <c r="O1480" s="194" t="str">
        <f t="shared" si="672"/>
        <v/>
      </c>
      <c r="P1480" s="194" t="str">
        <f t="shared" si="673"/>
        <v/>
      </c>
      <c r="Q1480" s="194" t="str">
        <f t="shared" si="674"/>
        <v/>
      </c>
      <c r="R1480" s="194" t="str">
        <f t="shared" si="675"/>
        <v/>
      </c>
      <c r="S1480" s="194" t="str">
        <f t="shared" si="676"/>
        <v/>
      </c>
      <c r="T1480" s="194" t="str">
        <f t="shared" si="677"/>
        <v/>
      </c>
      <c r="U1480" s="194" t="str">
        <f t="shared" si="678"/>
        <v/>
      </c>
      <c r="V1480" s="194" t="str">
        <f t="shared" si="679"/>
        <v/>
      </c>
      <c r="W1480" s="194" t="str">
        <f t="shared" si="680"/>
        <v/>
      </c>
      <c r="X1480" s="194" t="str">
        <f t="shared" si="681"/>
        <v/>
      </c>
      <c r="Y1480" s="194" t="str">
        <f t="shared" si="682"/>
        <v/>
      </c>
      <c r="Z1480" s="194" t="str">
        <f t="shared" si="683"/>
        <v/>
      </c>
      <c r="AA1480" s="194" t="str">
        <f t="shared" si="684"/>
        <v/>
      </c>
      <c r="AB1480" s="194" t="str">
        <f t="shared" si="685"/>
        <v/>
      </c>
      <c r="AC1480" s="194" t="str">
        <f t="shared" si="686"/>
        <v/>
      </c>
      <c r="AD1480" s="194" t="str">
        <f t="shared" si="687"/>
        <v/>
      </c>
      <c r="AE1480" s="194" t="str">
        <f t="shared" si="688"/>
        <v/>
      </c>
      <c r="AF1480" s="194" t="str">
        <f t="shared" si="689"/>
        <v/>
      </c>
      <c r="AG1480" s="194" t="str">
        <f t="shared" si="690"/>
        <v/>
      </c>
      <c r="AH1480" s="194" t="str">
        <f t="shared" si="691"/>
        <v/>
      </c>
      <c r="AI1480" s="194" t="str">
        <f t="shared" si="692"/>
        <v/>
      </c>
      <c r="AJ1480" s="194" t="str">
        <f t="shared" si="693"/>
        <v/>
      </c>
    </row>
    <row r="1481" spans="1:36" x14ac:dyDescent="0.5">
      <c r="A1481" s="226">
        <v>1479</v>
      </c>
      <c r="C1481" s="15" t="s">
        <v>3112</v>
      </c>
      <c r="D1481" s="16" t="s">
        <v>1312</v>
      </c>
      <c r="E1481" s="26"/>
      <c r="F1481" s="28"/>
      <c r="G1481" s="17" t="str">
        <f t="shared" ca="1" si="668"/>
        <v/>
      </c>
      <c r="H1481" s="28"/>
      <c r="I1481" s="28"/>
      <c r="J1481" s="80"/>
      <c r="K1481" s="189">
        <f t="shared" si="669"/>
        <v>0</v>
      </c>
      <c r="L1481" s="26"/>
      <c r="M1481" s="194" t="str">
        <f t="shared" si="670"/>
        <v/>
      </c>
      <c r="N1481" s="194" t="str">
        <f t="shared" si="671"/>
        <v/>
      </c>
      <c r="O1481" s="194" t="str">
        <f t="shared" si="672"/>
        <v/>
      </c>
      <c r="P1481" s="194" t="str">
        <f t="shared" si="673"/>
        <v/>
      </c>
      <c r="Q1481" s="194" t="str">
        <f t="shared" si="674"/>
        <v/>
      </c>
      <c r="R1481" s="194" t="str">
        <f t="shared" si="675"/>
        <v/>
      </c>
      <c r="S1481" s="194" t="str">
        <f t="shared" si="676"/>
        <v/>
      </c>
      <c r="T1481" s="194" t="str">
        <f t="shared" si="677"/>
        <v/>
      </c>
      <c r="U1481" s="194" t="str">
        <f t="shared" si="678"/>
        <v/>
      </c>
      <c r="V1481" s="194" t="str">
        <f t="shared" si="679"/>
        <v/>
      </c>
      <c r="W1481" s="194" t="str">
        <f t="shared" si="680"/>
        <v/>
      </c>
      <c r="X1481" s="194" t="str">
        <f t="shared" si="681"/>
        <v/>
      </c>
      <c r="Y1481" s="194" t="str">
        <f t="shared" si="682"/>
        <v/>
      </c>
      <c r="Z1481" s="194" t="str">
        <f t="shared" si="683"/>
        <v/>
      </c>
      <c r="AA1481" s="194" t="str">
        <f t="shared" si="684"/>
        <v/>
      </c>
      <c r="AB1481" s="194" t="str">
        <f t="shared" si="685"/>
        <v/>
      </c>
      <c r="AC1481" s="194" t="str">
        <f t="shared" si="686"/>
        <v/>
      </c>
      <c r="AD1481" s="194" t="str">
        <f t="shared" si="687"/>
        <v/>
      </c>
      <c r="AE1481" s="194" t="str">
        <f t="shared" si="688"/>
        <v/>
      </c>
      <c r="AF1481" s="194" t="str">
        <f t="shared" si="689"/>
        <v/>
      </c>
      <c r="AG1481" s="194" t="str">
        <f t="shared" si="690"/>
        <v/>
      </c>
      <c r="AH1481" s="194" t="str">
        <f t="shared" si="691"/>
        <v/>
      </c>
      <c r="AI1481" s="194" t="str">
        <f t="shared" si="692"/>
        <v/>
      </c>
      <c r="AJ1481" s="194" t="str">
        <f t="shared" si="693"/>
        <v/>
      </c>
    </row>
    <row r="1482" spans="1:36" x14ac:dyDescent="0.5">
      <c r="A1482" s="226">
        <v>1480</v>
      </c>
      <c r="C1482" s="15" t="s">
        <v>3111</v>
      </c>
      <c r="D1482" s="16" t="s">
        <v>1311</v>
      </c>
      <c r="E1482" s="26"/>
      <c r="F1482" s="28"/>
      <c r="G1482" s="17" t="str">
        <f t="shared" ca="1" si="668"/>
        <v/>
      </c>
      <c r="H1482" s="28"/>
      <c r="I1482" s="28"/>
      <c r="J1482" s="80"/>
      <c r="K1482" s="189">
        <f t="shared" si="669"/>
        <v>0</v>
      </c>
      <c r="L1482" s="26"/>
      <c r="M1482" s="194" t="str">
        <f t="shared" si="670"/>
        <v/>
      </c>
      <c r="N1482" s="194" t="str">
        <f t="shared" si="671"/>
        <v/>
      </c>
      <c r="O1482" s="194" t="str">
        <f t="shared" si="672"/>
        <v/>
      </c>
      <c r="P1482" s="194" t="str">
        <f t="shared" si="673"/>
        <v/>
      </c>
      <c r="Q1482" s="194" t="str">
        <f t="shared" si="674"/>
        <v/>
      </c>
      <c r="R1482" s="194" t="str">
        <f t="shared" si="675"/>
        <v/>
      </c>
      <c r="S1482" s="194" t="str">
        <f t="shared" si="676"/>
        <v/>
      </c>
      <c r="T1482" s="194" t="str">
        <f t="shared" si="677"/>
        <v/>
      </c>
      <c r="U1482" s="194" t="str">
        <f t="shared" si="678"/>
        <v/>
      </c>
      <c r="V1482" s="194" t="str">
        <f t="shared" si="679"/>
        <v/>
      </c>
      <c r="W1482" s="194" t="str">
        <f t="shared" si="680"/>
        <v/>
      </c>
      <c r="X1482" s="194" t="str">
        <f t="shared" si="681"/>
        <v/>
      </c>
      <c r="Y1482" s="194" t="str">
        <f t="shared" si="682"/>
        <v/>
      </c>
      <c r="Z1482" s="194" t="str">
        <f t="shared" si="683"/>
        <v/>
      </c>
      <c r="AA1482" s="194" t="str">
        <f t="shared" si="684"/>
        <v/>
      </c>
      <c r="AB1482" s="194" t="str">
        <f t="shared" si="685"/>
        <v/>
      </c>
      <c r="AC1482" s="194" t="str">
        <f t="shared" si="686"/>
        <v/>
      </c>
      <c r="AD1482" s="194" t="str">
        <f t="shared" si="687"/>
        <v/>
      </c>
      <c r="AE1482" s="194" t="str">
        <f t="shared" si="688"/>
        <v/>
      </c>
      <c r="AF1482" s="194" t="str">
        <f t="shared" si="689"/>
        <v/>
      </c>
      <c r="AG1482" s="194" t="str">
        <f t="shared" si="690"/>
        <v/>
      </c>
      <c r="AH1482" s="194" t="str">
        <f t="shared" si="691"/>
        <v/>
      </c>
      <c r="AI1482" s="194" t="str">
        <f t="shared" si="692"/>
        <v/>
      </c>
      <c r="AJ1482" s="194" t="str">
        <f t="shared" si="693"/>
        <v/>
      </c>
    </row>
    <row r="1483" spans="1:36" x14ac:dyDescent="0.5">
      <c r="A1483" s="226">
        <v>1481</v>
      </c>
      <c r="C1483" s="15" t="s">
        <v>3113</v>
      </c>
      <c r="D1483" s="16" t="s">
        <v>1313</v>
      </c>
      <c r="E1483" s="26"/>
      <c r="F1483" s="28"/>
      <c r="G1483" s="17" t="str">
        <f t="shared" ca="1" si="668"/>
        <v/>
      </c>
      <c r="H1483" s="28"/>
      <c r="I1483" s="28"/>
      <c r="J1483" s="80"/>
      <c r="K1483" s="189">
        <f t="shared" si="669"/>
        <v>0</v>
      </c>
      <c r="L1483" s="26"/>
      <c r="M1483" s="194" t="str">
        <f t="shared" si="670"/>
        <v/>
      </c>
      <c r="N1483" s="194" t="str">
        <f t="shared" si="671"/>
        <v/>
      </c>
      <c r="O1483" s="194" t="str">
        <f t="shared" si="672"/>
        <v/>
      </c>
      <c r="P1483" s="194" t="str">
        <f t="shared" si="673"/>
        <v/>
      </c>
      <c r="Q1483" s="194" t="str">
        <f t="shared" si="674"/>
        <v/>
      </c>
      <c r="R1483" s="194" t="str">
        <f t="shared" si="675"/>
        <v/>
      </c>
      <c r="S1483" s="194" t="str">
        <f t="shared" si="676"/>
        <v/>
      </c>
      <c r="T1483" s="194" t="str">
        <f t="shared" si="677"/>
        <v/>
      </c>
      <c r="U1483" s="194" t="str">
        <f t="shared" si="678"/>
        <v/>
      </c>
      <c r="V1483" s="194" t="str">
        <f t="shared" si="679"/>
        <v/>
      </c>
      <c r="W1483" s="194" t="str">
        <f t="shared" si="680"/>
        <v/>
      </c>
      <c r="X1483" s="194" t="str">
        <f t="shared" si="681"/>
        <v/>
      </c>
      <c r="Y1483" s="194" t="str">
        <f t="shared" si="682"/>
        <v/>
      </c>
      <c r="Z1483" s="194" t="str">
        <f t="shared" si="683"/>
        <v/>
      </c>
      <c r="AA1483" s="194" t="str">
        <f t="shared" si="684"/>
        <v/>
      </c>
      <c r="AB1483" s="194" t="str">
        <f t="shared" si="685"/>
        <v/>
      </c>
      <c r="AC1483" s="194" t="str">
        <f t="shared" si="686"/>
        <v/>
      </c>
      <c r="AD1483" s="194" t="str">
        <f t="shared" si="687"/>
        <v/>
      </c>
      <c r="AE1483" s="194" t="str">
        <f t="shared" si="688"/>
        <v/>
      </c>
      <c r="AF1483" s="194" t="str">
        <f t="shared" si="689"/>
        <v/>
      </c>
      <c r="AG1483" s="194" t="str">
        <f t="shared" si="690"/>
        <v/>
      </c>
      <c r="AH1483" s="194" t="str">
        <f t="shared" si="691"/>
        <v/>
      </c>
      <c r="AI1483" s="194" t="str">
        <f t="shared" si="692"/>
        <v/>
      </c>
      <c r="AJ1483" s="194" t="str">
        <f t="shared" si="693"/>
        <v/>
      </c>
    </row>
    <row r="1484" spans="1:36" x14ac:dyDescent="0.5">
      <c r="A1484" s="226">
        <v>1482</v>
      </c>
      <c r="C1484" s="15" t="s">
        <v>3114</v>
      </c>
      <c r="D1484" s="16" t="s">
        <v>1314</v>
      </c>
      <c r="E1484" s="26"/>
      <c r="F1484" s="28"/>
      <c r="G1484" s="17" t="str">
        <f t="shared" ca="1" si="668"/>
        <v/>
      </c>
      <c r="H1484" s="28"/>
      <c r="I1484" s="28"/>
      <c r="J1484" s="80"/>
      <c r="K1484" s="189">
        <f t="shared" si="669"/>
        <v>0</v>
      </c>
      <c r="L1484" s="26"/>
      <c r="M1484" s="194" t="str">
        <f t="shared" si="670"/>
        <v/>
      </c>
      <c r="N1484" s="194" t="str">
        <f t="shared" si="671"/>
        <v/>
      </c>
      <c r="O1484" s="194" t="str">
        <f t="shared" si="672"/>
        <v/>
      </c>
      <c r="P1484" s="194" t="str">
        <f t="shared" si="673"/>
        <v/>
      </c>
      <c r="Q1484" s="194" t="str">
        <f t="shared" si="674"/>
        <v/>
      </c>
      <c r="R1484" s="194" t="str">
        <f t="shared" si="675"/>
        <v/>
      </c>
      <c r="S1484" s="194" t="str">
        <f t="shared" si="676"/>
        <v/>
      </c>
      <c r="T1484" s="194" t="str">
        <f t="shared" si="677"/>
        <v/>
      </c>
      <c r="U1484" s="194" t="str">
        <f t="shared" si="678"/>
        <v/>
      </c>
      <c r="V1484" s="194" t="str">
        <f t="shared" si="679"/>
        <v/>
      </c>
      <c r="W1484" s="194" t="str">
        <f t="shared" si="680"/>
        <v/>
      </c>
      <c r="X1484" s="194" t="str">
        <f t="shared" si="681"/>
        <v/>
      </c>
      <c r="Y1484" s="194" t="str">
        <f t="shared" si="682"/>
        <v/>
      </c>
      <c r="Z1484" s="194" t="str">
        <f t="shared" si="683"/>
        <v/>
      </c>
      <c r="AA1484" s="194" t="str">
        <f t="shared" si="684"/>
        <v/>
      </c>
      <c r="AB1484" s="194" t="str">
        <f t="shared" si="685"/>
        <v/>
      </c>
      <c r="AC1484" s="194" t="str">
        <f t="shared" si="686"/>
        <v/>
      </c>
      <c r="AD1484" s="194" t="str">
        <f t="shared" si="687"/>
        <v/>
      </c>
      <c r="AE1484" s="194" t="str">
        <f t="shared" si="688"/>
        <v/>
      </c>
      <c r="AF1484" s="194" t="str">
        <f t="shared" si="689"/>
        <v/>
      </c>
      <c r="AG1484" s="194" t="str">
        <f t="shared" si="690"/>
        <v/>
      </c>
      <c r="AH1484" s="194" t="str">
        <f t="shared" si="691"/>
        <v/>
      </c>
      <c r="AI1484" s="194" t="str">
        <f t="shared" si="692"/>
        <v/>
      </c>
      <c r="AJ1484" s="194" t="str">
        <f t="shared" si="693"/>
        <v/>
      </c>
    </row>
    <row r="1485" spans="1:36" x14ac:dyDescent="0.5">
      <c r="A1485" s="226">
        <v>1483</v>
      </c>
      <c r="C1485" s="15" t="s">
        <v>3117</v>
      </c>
      <c r="D1485" s="16" t="s">
        <v>1315</v>
      </c>
      <c r="E1485" s="26"/>
      <c r="F1485" s="28"/>
      <c r="G1485" s="17" t="str">
        <f t="shared" ca="1" si="668"/>
        <v/>
      </c>
      <c r="H1485" s="28"/>
      <c r="I1485" s="28"/>
      <c r="J1485" s="80"/>
      <c r="K1485" s="189">
        <f t="shared" si="669"/>
        <v>0</v>
      </c>
      <c r="L1485" s="26"/>
      <c r="M1485" s="194" t="str">
        <f t="shared" si="670"/>
        <v/>
      </c>
      <c r="N1485" s="194" t="str">
        <f t="shared" si="671"/>
        <v/>
      </c>
      <c r="O1485" s="194" t="str">
        <f t="shared" si="672"/>
        <v/>
      </c>
      <c r="P1485" s="194" t="str">
        <f t="shared" si="673"/>
        <v/>
      </c>
      <c r="Q1485" s="194" t="str">
        <f t="shared" si="674"/>
        <v/>
      </c>
      <c r="R1485" s="194" t="str">
        <f t="shared" si="675"/>
        <v/>
      </c>
      <c r="S1485" s="194" t="str">
        <f t="shared" si="676"/>
        <v/>
      </c>
      <c r="T1485" s="194" t="str">
        <f t="shared" si="677"/>
        <v/>
      </c>
      <c r="U1485" s="194" t="str">
        <f t="shared" si="678"/>
        <v/>
      </c>
      <c r="V1485" s="194" t="str">
        <f t="shared" si="679"/>
        <v/>
      </c>
      <c r="W1485" s="194" t="str">
        <f t="shared" si="680"/>
        <v/>
      </c>
      <c r="X1485" s="194" t="str">
        <f t="shared" si="681"/>
        <v/>
      </c>
      <c r="Y1485" s="194" t="str">
        <f t="shared" si="682"/>
        <v/>
      </c>
      <c r="Z1485" s="194" t="str">
        <f t="shared" si="683"/>
        <v/>
      </c>
      <c r="AA1485" s="194" t="str">
        <f t="shared" si="684"/>
        <v/>
      </c>
      <c r="AB1485" s="194" t="str">
        <f t="shared" si="685"/>
        <v/>
      </c>
      <c r="AC1485" s="194" t="str">
        <f t="shared" si="686"/>
        <v/>
      </c>
      <c r="AD1485" s="194" t="str">
        <f t="shared" si="687"/>
        <v/>
      </c>
      <c r="AE1485" s="194" t="str">
        <f t="shared" si="688"/>
        <v/>
      </c>
      <c r="AF1485" s="194" t="str">
        <f t="shared" si="689"/>
        <v/>
      </c>
      <c r="AG1485" s="194" t="str">
        <f t="shared" si="690"/>
        <v/>
      </c>
      <c r="AH1485" s="194" t="str">
        <f t="shared" si="691"/>
        <v/>
      </c>
      <c r="AI1485" s="194" t="str">
        <f t="shared" si="692"/>
        <v/>
      </c>
      <c r="AJ1485" s="194" t="str">
        <f t="shared" si="693"/>
        <v/>
      </c>
    </row>
    <row r="1486" spans="1:36" x14ac:dyDescent="0.5">
      <c r="A1486" s="226">
        <v>1484</v>
      </c>
      <c r="C1486" s="15" t="s">
        <v>3115</v>
      </c>
      <c r="D1486" s="16" t="s">
        <v>3116</v>
      </c>
      <c r="E1486" s="26"/>
      <c r="F1486" s="28"/>
      <c r="G1486" s="17" t="str">
        <f t="shared" ca="1" si="668"/>
        <v/>
      </c>
      <c r="H1486" s="28"/>
      <c r="I1486" s="28"/>
      <c r="J1486" s="80"/>
      <c r="K1486" s="189">
        <f t="shared" si="669"/>
        <v>0</v>
      </c>
      <c r="L1486" s="26"/>
      <c r="M1486" s="194" t="str">
        <f t="shared" si="670"/>
        <v/>
      </c>
      <c r="N1486" s="194" t="str">
        <f t="shared" si="671"/>
        <v/>
      </c>
      <c r="O1486" s="194" t="str">
        <f t="shared" si="672"/>
        <v/>
      </c>
      <c r="P1486" s="194" t="str">
        <f t="shared" si="673"/>
        <v/>
      </c>
      <c r="Q1486" s="194" t="str">
        <f t="shared" si="674"/>
        <v/>
      </c>
      <c r="R1486" s="194" t="str">
        <f t="shared" si="675"/>
        <v/>
      </c>
      <c r="S1486" s="194" t="str">
        <f t="shared" si="676"/>
        <v/>
      </c>
      <c r="T1486" s="194" t="str">
        <f t="shared" si="677"/>
        <v/>
      </c>
      <c r="U1486" s="194" t="str">
        <f t="shared" si="678"/>
        <v/>
      </c>
      <c r="V1486" s="194" t="str">
        <f t="shared" si="679"/>
        <v/>
      </c>
      <c r="W1486" s="194" t="str">
        <f t="shared" si="680"/>
        <v/>
      </c>
      <c r="X1486" s="194" t="str">
        <f t="shared" si="681"/>
        <v/>
      </c>
      <c r="Y1486" s="194" t="str">
        <f t="shared" si="682"/>
        <v/>
      </c>
      <c r="Z1486" s="194" t="str">
        <f t="shared" si="683"/>
        <v/>
      </c>
      <c r="AA1486" s="194" t="str">
        <f t="shared" si="684"/>
        <v/>
      </c>
      <c r="AB1486" s="194" t="str">
        <f t="shared" si="685"/>
        <v/>
      </c>
      <c r="AC1486" s="194" t="str">
        <f t="shared" si="686"/>
        <v/>
      </c>
      <c r="AD1486" s="194" t="str">
        <f t="shared" si="687"/>
        <v/>
      </c>
      <c r="AE1486" s="194" t="str">
        <f t="shared" si="688"/>
        <v/>
      </c>
      <c r="AF1486" s="194" t="str">
        <f t="shared" si="689"/>
        <v/>
      </c>
      <c r="AG1486" s="194" t="str">
        <f t="shared" si="690"/>
        <v/>
      </c>
      <c r="AH1486" s="194" t="str">
        <f t="shared" si="691"/>
        <v/>
      </c>
      <c r="AI1486" s="194" t="str">
        <f t="shared" si="692"/>
        <v/>
      </c>
      <c r="AJ1486" s="194" t="str">
        <f t="shared" si="693"/>
        <v/>
      </c>
    </row>
    <row r="1487" spans="1:36" x14ac:dyDescent="0.5">
      <c r="A1487" s="226">
        <v>1485</v>
      </c>
      <c r="C1487" s="15" t="s">
        <v>3118</v>
      </c>
      <c r="D1487" s="16" t="s">
        <v>1316</v>
      </c>
      <c r="E1487" s="26"/>
      <c r="F1487" s="28"/>
      <c r="G1487" s="17" t="str">
        <f t="shared" ca="1" si="668"/>
        <v/>
      </c>
      <c r="H1487" s="28"/>
      <c r="I1487" s="28"/>
      <c r="J1487" s="80"/>
      <c r="K1487" s="189">
        <f t="shared" si="669"/>
        <v>0</v>
      </c>
      <c r="L1487" s="26"/>
      <c r="M1487" s="194" t="str">
        <f t="shared" si="670"/>
        <v/>
      </c>
      <c r="N1487" s="194" t="str">
        <f t="shared" si="671"/>
        <v/>
      </c>
      <c r="O1487" s="194" t="str">
        <f t="shared" si="672"/>
        <v/>
      </c>
      <c r="P1487" s="194" t="str">
        <f t="shared" si="673"/>
        <v/>
      </c>
      <c r="Q1487" s="194" t="str">
        <f t="shared" si="674"/>
        <v/>
      </c>
      <c r="R1487" s="194" t="str">
        <f t="shared" si="675"/>
        <v/>
      </c>
      <c r="S1487" s="194" t="str">
        <f t="shared" si="676"/>
        <v/>
      </c>
      <c r="T1487" s="194" t="str">
        <f t="shared" si="677"/>
        <v/>
      </c>
      <c r="U1487" s="194" t="str">
        <f t="shared" si="678"/>
        <v/>
      </c>
      <c r="V1487" s="194" t="str">
        <f t="shared" si="679"/>
        <v/>
      </c>
      <c r="W1487" s="194" t="str">
        <f t="shared" si="680"/>
        <v/>
      </c>
      <c r="X1487" s="194" t="str">
        <f t="shared" si="681"/>
        <v/>
      </c>
      <c r="Y1487" s="194" t="str">
        <f t="shared" si="682"/>
        <v/>
      </c>
      <c r="Z1487" s="194" t="str">
        <f t="shared" si="683"/>
        <v/>
      </c>
      <c r="AA1487" s="194" t="str">
        <f t="shared" si="684"/>
        <v/>
      </c>
      <c r="AB1487" s="194" t="str">
        <f t="shared" si="685"/>
        <v/>
      </c>
      <c r="AC1487" s="194" t="str">
        <f t="shared" si="686"/>
        <v/>
      </c>
      <c r="AD1487" s="194" t="str">
        <f t="shared" si="687"/>
        <v/>
      </c>
      <c r="AE1487" s="194" t="str">
        <f t="shared" si="688"/>
        <v/>
      </c>
      <c r="AF1487" s="194" t="str">
        <f t="shared" si="689"/>
        <v/>
      </c>
      <c r="AG1487" s="194" t="str">
        <f t="shared" si="690"/>
        <v/>
      </c>
      <c r="AH1487" s="194" t="str">
        <f t="shared" si="691"/>
        <v/>
      </c>
      <c r="AI1487" s="194" t="str">
        <f t="shared" si="692"/>
        <v/>
      </c>
      <c r="AJ1487" s="194" t="str">
        <f t="shared" si="693"/>
        <v/>
      </c>
    </row>
    <row r="1488" spans="1:36" x14ac:dyDescent="0.5">
      <c r="A1488" s="226">
        <v>1486</v>
      </c>
      <c r="C1488" s="15" t="s">
        <v>3120</v>
      </c>
      <c r="D1488" s="16" t="s">
        <v>1318</v>
      </c>
      <c r="E1488" s="26"/>
      <c r="F1488" s="28"/>
      <c r="G1488" s="17" t="str">
        <f t="shared" ca="1" si="668"/>
        <v/>
      </c>
      <c r="H1488" s="28"/>
      <c r="I1488" s="28"/>
      <c r="J1488" s="80"/>
      <c r="K1488" s="189">
        <f t="shared" si="669"/>
        <v>0</v>
      </c>
      <c r="L1488" s="26"/>
      <c r="M1488" s="194" t="str">
        <f t="shared" si="670"/>
        <v/>
      </c>
      <c r="N1488" s="194" t="str">
        <f t="shared" si="671"/>
        <v/>
      </c>
      <c r="O1488" s="194" t="str">
        <f t="shared" si="672"/>
        <v/>
      </c>
      <c r="P1488" s="194" t="str">
        <f t="shared" si="673"/>
        <v/>
      </c>
      <c r="Q1488" s="194" t="str">
        <f t="shared" si="674"/>
        <v/>
      </c>
      <c r="R1488" s="194" t="str">
        <f t="shared" si="675"/>
        <v/>
      </c>
      <c r="S1488" s="194" t="str">
        <f t="shared" si="676"/>
        <v/>
      </c>
      <c r="T1488" s="194" t="str">
        <f t="shared" si="677"/>
        <v/>
      </c>
      <c r="U1488" s="194" t="str">
        <f t="shared" si="678"/>
        <v/>
      </c>
      <c r="V1488" s="194" t="str">
        <f t="shared" si="679"/>
        <v/>
      </c>
      <c r="W1488" s="194" t="str">
        <f t="shared" si="680"/>
        <v/>
      </c>
      <c r="X1488" s="194" t="str">
        <f t="shared" si="681"/>
        <v/>
      </c>
      <c r="Y1488" s="194" t="str">
        <f t="shared" si="682"/>
        <v/>
      </c>
      <c r="Z1488" s="194" t="str">
        <f t="shared" si="683"/>
        <v/>
      </c>
      <c r="AA1488" s="194" t="str">
        <f t="shared" si="684"/>
        <v/>
      </c>
      <c r="AB1488" s="194" t="str">
        <f t="shared" si="685"/>
        <v/>
      </c>
      <c r="AC1488" s="194" t="str">
        <f t="shared" si="686"/>
        <v/>
      </c>
      <c r="AD1488" s="194" t="str">
        <f t="shared" si="687"/>
        <v/>
      </c>
      <c r="AE1488" s="194" t="str">
        <f t="shared" si="688"/>
        <v/>
      </c>
      <c r="AF1488" s="194" t="str">
        <f t="shared" si="689"/>
        <v/>
      </c>
      <c r="AG1488" s="194" t="str">
        <f t="shared" si="690"/>
        <v/>
      </c>
      <c r="AH1488" s="194" t="str">
        <f t="shared" si="691"/>
        <v/>
      </c>
      <c r="AI1488" s="194" t="str">
        <f t="shared" si="692"/>
        <v/>
      </c>
      <c r="AJ1488" s="194" t="str">
        <f t="shared" si="693"/>
        <v/>
      </c>
    </row>
    <row r="1489" spans="1:36" x14ac:dyDescent="0.5">
      <c r="A1489" s="226">
        <v>1487</v>
      </c>
      <c r="C1489" s="15" t="s">
        <v>3121</v>
      </c>
      <c r="D1489" s="16" t="s">
        <v>1319</v>
      </c>
      <c r="E1489" s="26"/>
      <c r="F1489" s="28"/>
      <c r="G1489" s="17" t="str">
        <f t="shared" ca="1" si="668"/>
        <v/>
      </c>
      <c r="H1489" s="28"/>
      <c r="I1489" s="28"/>
      <c r="J1489" s="80"/>
      <c r="K1489" s="189">
        <f t="shared" si="669"/>
        <v>0</v>
      </c>
      <c r="L1489" s="26"/>
      <c r="M1489" s="194" t="str">
        <f t="shared" si="670"/>
        <v/>
      </c>
      <c r="N1489" s="194" t="str">
        <f t="shared" si="671"/>
        <v/>
      </c>
      <c r="O1489" s="194" t="str">
        <f t="shared" si="672"/>
        <v/>
      </c>
      <c r="P1489" s="194" t="str">
        <f t="shared" si="673"/>
        <v/>
      </c>
      <c r="Q1489" s="194" t="str">
        <f t="shared" si="674"/>
        <v/>
      </c>
      <c r="R1489" s="194" t="str">
        <f t="shared" si="675"/>
        <v/>
      </c>
      <c r="S1489" s="194" t="str">
        <f t="shared" si="676"/>
        <v/>
      </c>
      <c r="T1489" s="194" t="str">
        <f t="shared" si="677"/>
        <v/>
      </c>
      <c r="U1489" s="194" t="str">
        <f t="shared" si="678"/>
        <v/>
      </c>
      <c r="V1489" s="194" t="str">
        <f t="shared" si="679"/>
        <v/>
      </c>
      <c r="W1489" s="194" t="str">
        <f t="shared" si="680"/>
        <v/>
      </c>
      <c r="X1489" s="194" t="str">
        <f t="shared" si="681"/>
        <v/>
      </c>
      <c r="Y1489" s="194" t="str">
        <f t="shared" si="682"/>
        <v/>
      </c>
      <c r="Z1489" s="194" t="str">
        <f t="shared" si="683"/>
        <v/>
      </c>
      <c r="AA1489" s="194" t="str">
        <f t="shared" si="684"/>
        <v/>
      </c>
      <c r="AB1489" s="194" t="str">
        <f t="shared" si="685"/>
        <v/>
      </c>
      <c r="AC1489" s="194" t="str">
        <f t="shared" si="686"/>
        <v/>
      </c>
      <c r="AD1489" s="194" t="str">
        <f t="shared" si="687"/>
        <v/>
      </c>
      <c r="AE1489" s="194" t="str">
        <f t="shared" si="688"/>
        <v/>
      </c>
      <c r="AF1489" s="194" t="str">
        <f t="shared" si="689"/>
        <v/>
      </c>
      <c r="AG1489" s="194" t="str">
        <f t="shared" si="690"/>
        <v/>
      </c>
      <c r="AH1489" s="194" t="str">
        <f t="shared" si="691"/>
        <v/>
      </c>
      <c r="AI1489" s="194" t="str">
        <f t="shared" si="692"/>
        <v/>
      </c>
      <c r="AJ1489" s="194" t="str">
        <f t="shared" si="693"/>
        <v/>
      </c>
    </row>
    <row r="1490" spans="1:36" x14ac:dyDescent="0.5">
      <c r="A1490" s="230">
        <v>1488</v>
      </c>
      <c r="B1490" s="231"/>
      <c r="C1490" s="15" t="s">
        <v>3122</v>
      </c>
      <c r="D1490" s="16" t="s">
        <v>3123</v>
      </c>
      <c r="E1490" s="26"/>
      <c r="F1490" s="28"/>
      <c r="G1490" s="17" t="str">
        <f t="shared" ca="1" si="668"/>
        <v/>
      </c>
      <c r="H1490" s="28"/>
      <c r="I1490" s="28"/>
      <c r="J1490" s="80"/>
      <c r="K1490" s="189">
        <f t="shared" si="669"/>
        <v>0</v>
      </c>
      <c r="L1490" s="26"/>
      <c r="M1490" s="194" t="str">
        <f t="shared" si="670"/>
        <v/>
      </c>
      <c r="N1490" s="194" t="str">
        <f t="shared" si="671"/>
        <v/>
      </c>
      <c r="O1490" s="194" t="str">
        <f t="shared" si="672"/>
        <v/>
      </c>
      <c r="P1490" s="194" t="str">
        <f t="shared" si="673"/>
        <v/>
      </c>
      <c r="Q1490" s="194" t="str">
        <f t="shared" si="674"/>
        <v/>
      </c>
      <c r="R1490" s="194" t="str">
        <f t="shared" si="675"/>
        <v/>
      </c>
      <c r="S1490" s="194" t="str">
        <f t="shared" si="676"/>
        <v/>
      </c>
      <c r="T1490" s="194" t="str">
        <f t="shared" si="677"/>
        <v/>
      </c>
      <c r="U1490" s="194" t="str">
        <f t="shared" si="678"/>
        <v/>
      </c>
      <c r="V1490" s="194" t="str">
        <f t="shared" si="679"/>
        <v/>
      </c>
      <c r="W1490" s="194" t="str">
        <f t="shared" si="680"/>
        <v/>
      </c>
      <c r="X1490" s="194" t="str">
        <f t="shared" si="681"/>
        <v/>
      </c>
      <c r="Y1490" s="194" t="str">
        <f t="shared" si="682"/>
        <v/>
      </c>
      <c r="Z1490" s="194" t="str">
        <f t="shared" si="683"/>
        <v/>
      </c>
      <c r="AA1490" s="194" t="str">
        <f t="shared" si="684"/>
        <v/>
      </c>
      <c r="AB1490" s="194" t="str">
        <f t="shared" si="685"/>
        <v/>
      </c>
      <c r="AC1490" s="194" t="str">
        <f t="shared" si="686"/>
        <v/>
      </c>
      <c r="AD1490" s="194" t="str">
        <f t="shared" si="687"/>
        <v/>
      </c>
      <c r="AE1490" s="194" t="str">
        <f t="shared" si="688"/>
        <v/>
      </c>
      <c r="AF1490" s="194" t="str">
        <f t="shared" si="689"/>
        <v/>
      </c>
      <c r="AG1490" s="194" t="str">
        <f t="shared" si="690"/>
        <v/>
      </c>
      <c r="AH1490" s="194" t="str">
        <f t="shared" si="691"/>
        <v/>
      </c>
      <c r="AI1490" s="194" t="str">
        <f t="shared" si="692"/>
        <v/>
      </c>
      <c r="AJ1490" s="194" t="str">
        <f t="shared" si="693"/>
        <v/>
      </c>
    </row>
    <row r="1491" spans="1:36" x14ac:dyDescent="0.5">
      <c r="A1491" s="226">
        <v>1489</v>
      </c>
      <c r="C1491" s="15" t="s">
        <v>3119</v>
      </c>
      <c r="D1491" s="16" t="s">
        <v>1317</v>
      </c>
      <c r="E1491" s="26"/>
      <c r="F1491" s="28"/>
      <c r="G1491" s="17" t="str">
        <f t="shared" ca="1" si="668"/>
        <v/>
      </c>
      <c r="H1491" s="28"/>
      <c r="I1491" s="28"/>
      <c r="J1491" s="80"/>
      <c r="K1491" s="189">
        <f t="shared" si="669"/>
        <v>0</v>
      </c>
      <c r="L1491" s="26"/>
      <c r="M1491" s="194" t="str">
        <f t="shared" si="670"/>
        <v/>
      </c>
      <c r="N1491" s="194" t="str">
        <f t="shared" si="671"/>
        <v/>
      </c>
      <c r="O1491" s="194" t="str">
        <f t="shared" si="672"/>
        <v/>
      </c>
      <c r="P1491" s="194" t="str">
        <f t="shared" si="673"/>
        <v/>
      </c>
      <c r="Q1491" s="194" t="str">
        <f t="shared" si="674"/>
        <v/>
      </c>
      <c r="R1491" s="194" t="str">
        <f t="shared" si="675"/>
        <v/>
      </c>
      <c r="S1491" s="194" t="str">
        <f t="shared" si="676"/>
        <v/>
      </c>
      <c r="T1491" s="194" t="str">
        <f t="shared" si="677"/>
        <v/>
      </c>
      <c r="U1491" s="194" t="str">
        <f t="shared" si="678"/>
        <v/>
      </c>
      <c r="V1491" s="194" t="str">
        <f t="shared" si="679"/>
        <v/>
      </c>
      <c r="W1491" s="194" t="str">
        <f t="shared" si="680"/>
        <v/>
      </c>
      <c r="X1491" s="194" t="str">
        <f t="shared" si="681"/>
        <v/>
      </c>
      <c r="Y1491" s="194" t="str">
        <f t="shared" si="682"/>
        <v/>
      </c>
      <c r="Z1491" s="194" t="str">
        <f t="shared" si="683"/>
        <v/>
      </c>
      <c r="AA1491" s="194" t="str">
        <f t="shared" si="684"/>
        <v/>
      </c>
      <c r="AB1491" s="194" t="str">
        <f t="shared" si="685"/>
        <v/>
      </c>
      <c r="AC1491" s="194" t="str">
        <f t="shared" si="686"/>
        <v/>
      </c>
      <c r="AD1491" s="194" t="str">
        <f t="shared" si="687"/>
        <v/>
      </c>
      <c r="AE1491" s="194" t="str">
        <f t="shared" si="688"/>
        <v/>
      </c>
      <c r="AF1491" s="194" t="str">
        <f t="shared" si="689"/>
        <v/>
      </c>
      <c r="AG1491" s="194" t="str">
        <f t="shared" si="690"/>
        <v/>
      </c>
      <c r="AH1491" s="194" t="str">
        <f t="shared" si="691"/>
        <v/>
      </c>
      <c r="AI1491" s="194" t="str">
        <f t="shared" si="692"/>
        <v/>
      </c>
      <c r="AJ1491" s="194" t="str">
        <f t="shared" si="693"/>
        <v/>
      </c>
    </row>
    <row r="1492" spans="1:36" s="92" customFormat="1" ht="20.25" thickBot="1" x14ac:dyDescent="0.55000000000000004">
      <c r="A1492" s="227">
        <v>1490</v>
      </c>
      <c r="B1492" s="220"/>
      <c r="C1492" s="93" t="s">
        <v>3109</v>
      </c>
      <c r="D1492" s="94" t="s">
        <v>1309</v>
      </c>
      <c r="E1492" s="95"/>
      <c r="F1492" s="98"/>
      <c r="G1492" s="97" t="str">
        <f t="shared" ca="1" si="668"/>
        <v/>
      </c>
      <c r="H1492" s="98"/>
      <c r="I1492" s="98"/>
      <c r="J1492" s="102"/>
      <c r="K1492" s="190">
        <f t="shared" si="669"/>
        <v>0</v>
      </c>
      <c r="L1492" s="95"/>
      <c r="M1492" s="195" t="str">
        <f t="shared" si="670"/>
        <v/>
      </c>
      <c r="N1492" s="195" t="str">
        <f t="shared" si="671"/>
        <v/>
      </c>
      <c r="O1492" s="195" t="str">
        <f t="shared" si="672"/>
        <v/>
      </c>
      <c r="P1492" s="195" t="str">
        <f t="shared" si="673"/>
        <v/>
      </c>
      <c r="Q1492" s="195" t="str">
        <f t="shared" si="674"/>
        <v/>
      </c>
      <c r="R1492" s="195" t="str">
        <f t="shared" si="675"/>
        <v/>
      </c>
      <c r="S1492" s="195" t="str">
        <f t="shared" si="676"/>
        <v/>
      </c>
      <c r="T1492" s="195" t="str">
        <f t="shared" si="677"/>
        <v/>
      </c>
      <c r="U1492" s="195" t="str">
        <f t="shared" si="678"/>
        <v/>
      </c>
      <c r="V1492" s="195" t="str">
        <f t="shared" si="679"/>
        <v/>
      </c>
      <c r="W1492" s="195" t="str">
        <f t="shared" si="680"/>
        <v/>
      </c>
      <c r="X1492" s="195" t="str">
        <f t="shared" si="681"/>
        <v/>
      </c>
      <c r="Y1492" s="195" t="str">
        <f t="shared" si="682"/>
        <v/>
      </c>
      <c r="Z1492" s="195" t="str">
        <f t="shared" si="683"/>
        <v/>
      </c>
      <c r="AA1492" s="195" t="str">
        <f t="shared" si="684"/>
        <v/>
      </c>
      <c r="AB1492" s="195" t="str">
        <f t="shared" si="685"/>
        <v/>
      </c>
      <c r="AC1492" s="195" t="str">
        <f t="shared" si="686"/>
        <v/>
      </c>
      <c r="AD1492" s="195" t="str">
        <f t="shared" si="687"/>
        <v/>
      </c>
      <c r="AE1492" s="195" t="str">
        <f t="shared" si="688"/>
        <v/>
      </c>
      <c r="AF1492" s="195" t="str">
        <f t="shared" si="689"/>
        <v/>
      </c>
      <c r="AG1492" s="195" t="str">
        <f t="shared" si="690"/>
        <v/>
      </c>
      <c r="AH1492" s="195" t="str">
        <f t="shared" si="691"/>
        <v/>
      </c>
      <c r="AI1492" s="195" t="str">
        <f t="shared" si="692"/>
        <v/>
      </c>
      <c r="AJ1492" s="195" t="str">
        <f t="shared" si="693"/>
        <v/>
      </c>
    </row>
    <row r="1493" spans="1:36" x14ac:dyDescent="0.5">
      <c r="A1493" s="226">
        <v>1491</v>
      </c>
      <c r="C1493" s="85" t="s">
        <v>3125</v>
      </c>
      <c r="D1493" s="86" t="s">
        <v>1321</v>
      </c>
      <c r="E1493" s="87"/>
      <c r="F1493" s="90"/>
      <c r="G1493" s="89" t="str">
        <f t="shared" ca="1" si="668"/>
        <v/>
      </c>
      <c r="H1493" s="90"/>
      <c r="I1493" s="90"/>
      <c r="J1493" s="101"/>
      <c r="K1493" s="118"/>
      <c r="L1493" s="87"/>
      <c r="M1493" s="193" t="str">
        <f t="shared" si="670"/>
        <v/>
      </c>
      <c r="N1493" s="193" t="str">
        <f t="shared" si="671"/>
        <v/>
      </c>
      <c r="O1493" s="193" t="str">
        <f t="shared" si="672"/>
        <v/>
      </c>
      <c r="P1493" s="193" t="str">
        <f t="shared" si="673"/>
        <v/>
      </c>
      <c r="Q1493" s="193" t="str">
        <f t="shared" si="674"/>
        <v/>
      </c>
      <c r="R1493" s="193" t="str">
        <f t="shared" si="675"/>
        <v/>
      </c>
      <c r="S1493" s="193" t="str">
        <f t="shared" si="676"/>
        <v/>
      </c>
      <c r="T1493" s="193" t="str">
        <f t="shared" si="677"/>
        <v/>
      </c>
      <c r="U1493" s="193" t="str">
        <f t="shared" si="678"/>
        <v/>
      </c>
      <c r="V1493" s="193" t="str">
        <f t="shared" si="679"/>
        <v/>
      </c>
      <c r="W1493" s="193" t="str">
        <f t="shared" si="680"/>
        <v/>
      </c>
      <c r="X1493" s="193" t="str">
        <f t="shared" si="681"/>
        <v/>
      </c>
      <c r="Y1493" s="193" t="str">
        <f t="shared" si="682"/>
        <v/>
      </c>
      <c r="Z1493" s="193" t="str">
        <f t="shared" si="683"/>
        <v/>
      </c>
      <c r="AA1493" s="193" t="str">
        <f t="shared" si="684"/>
        <v/>
      </c>
      <c r="AB1493" s="193" t="str">
        <f t="shared" si="685"/>
        <v/>
      </c>
      <c r="AC1493" s="193" t="str">
        <f t="shared" si="686"/>
        <v/>
      </c>
      <c r="AD1493" s="193" t="str">
        <f t="shared" si="687"/>
        <v/>
      </c>
      <c r="AE1493" s="193" t="str">
        <f t="shared" si="688"/>
        <v/>
      </c>
      <c r="AF1493" s="193" t="str">
        <f t="shared" si="689"/>
        <v/>
      </c>
      <c r="AG1493" s="193" t="str">
        <f t="shared" si="690"/>
        <v/>
      </c>
      <c r="AH1493" s="193" t="str">
        <f t="shared" si="691"/>
        <v/>
      </c>
      <c r="AI1493" s="193" t="str">
        <f t="shared" si="692"/>
        <v/>
      </c>
      <c r="AJ1493" s="193" t="str">
        <f t="shared" si="693"/>
        <v/>
      </c>
    </row>
    <row r="1494" spans="1:36" x14ac:dyDescent="0.5">
      <c r="A1494" s="226">
        <v>1492</v>
      </c>
      <c r="C1494" s="15" t="s">
        <v>3126</v>
      </c>
      <c r="D1494" s="16" t="s">
        <v>1322</v>
      </c>
      <c r="E1494" s="26"/>
      <c r="F1494" s="28"/>
      <c r="G1494" s="17" t="str">
        <f t="shared" ca="1" si="668"/>
        <v/>
      </c>
      <c r="H1494" s="28"/>
      <c r="I1494" s="28"/>
      <c r="J1494" s="80"/>
      <c r="K1494" s="189">
        <f t="shared" ref="K1494:K1501" si="694">$K$1493</f>
        <v>0</v>
      </c>
      <c r="L1494" s="26"/>
      <c r="M1494" s="194" t="str">
        <f t="shared" si="670"/>
        <v/>
      </c>
      <c r="N1494" s="194" t="str">
        <f t="shared" si="671"/>
        <v/>
      </c>
      <c r="O1494" s="194" t="str">
        <f t="shared" si="672"/>
        <v/>
      </c>
      <c r="P1494" s="194" t="str">
        <f t="shared" si="673"/>
        <v/>
      </c>
      <c r="Q1494" s="194" t="str">
        <f t="shared" si="674"/>
        <v/>
      </c>
      <c r="R1494" s="194" t="str">
        <f t="shared" si="675"/>
        <v/>
      </c>
      <c r="S1494" s="194" t="str">
        <f t="shared" si="676"/>
        <v/>
      </c>
      <c r="T1494" s="194" t="str">
        <f t="shared" si="677"/>
        <v/>
      </c>
      <c r="U1494" s="194" t="str">
        <f t="shared" si="678"/>
        <v/>
      </c>
      <c r="V1494" s="194" t="str">
        <f t="shared" si="679"/>
        <v/>
      </c>
      <c r="W1494" s="194" t="str">
        <f t="shared" si="680"/>
        <v/>
      </c>
      <c r="X1494" s="194" t="str">
        <f t="shared" si="681"/>
        <v/>
      </c>
      <c r="Y1494" s="194" t="str">
        <f t="shared" si="682"/>
        <v/>
      </c>
      <c r="Z1494" s="194" t="str">
        <f t="shared" si="683"/>
        <v/>
      </c>
      <c r="AA1494" s="194" t="str">
        <f t="shared" si="684"/>
        <v/>
      </c>
      <c r="AB1494" s="194" t="str">
        <f t="shared" si="685"/>
        <v/>
      </c>
      <c r="AC1494" s="194" t="str">
        <f t="shared" si="686"/>
        <v/>
      </c>
      <c r="AD1494" s="194" t="str">
        <f t="shared" si="687"/>
        <v/>
      </c>
      <c r="AE1494" s="194" t="str">
        <f t="shared" si="688"/>
        <v/>
      </c>
      <c r="AF1494" s="194" t="str">
        <f t="shared" si="689"/>
        <v/>
      </c>
      <c r="AG1494" s="194" t="str">
        <f t="shared" si="690"/>
        <v/>
      </c>
      <c r="AH1494" s="194" t="str">
        <f t="shared" si="691"/>
        <v/>
      </c>
      <c r="AI1494" s="194" t="str">
        <f t="shared" si="692"/>
        <v/>
      </c>
      <c r="AJ1494" s="194" t="str">
        <f t="shared" si="693"/>
        <v/>
      </c>
    </row>
    <row r="1495" spans="1:36" x14ac:dyDescent="0.5">
      <c r="A1495" s="226">
        <v>1493</v>
      </c>
      <c r="C1495" s="15" t="s">
        <v>3127</v>
      </c>
      <c r="D1495" s="16" t="s">
        <v>1323</v>
      </c>
      <c r="E1495" s="26"/>
      <c r="F1495" s="28"/>
      <c r="G1495" s="17" t="str">
        <f t="shared" ca="1" si="668"/>
        <v/>
      </c>
      <c r="H1495" s="28"/>
      <c r="I1495" s="28"/>
      <c r="J1495" s="80"/>
      <c r="K1495" s="189">
        <f t="shared" si="694"/>
        <v>0</v>
      </c>
      <c r="L1495" s="26"/>
      <c r="M1495" s="194" t="str">
        <f t="shared" si="670"/>
        <v/>
      </c>
      <c r="N1495" s="194" t="str">
        <f t="shared" si="671"/>
        <v/>
      </c>
      <c r="O1495" s="194" t="str">
        <f t="shared" si="672"/>
        <v/>
      </c>
      <c r="P1495" s="194" t="str">
        <f t="shared" si="673"/>
        <v/>
      </c>
      <c r="Q1495" s="194" t="str">
        <f t="shared" si="674"/>
        <v/>
      </c>
      <c r="R1495" s="194" t="str">
        <f t="shared" si="675"/>
        <v/>
      </c>
      <c r="S1495" s="194" t="str">
        <f t="shared" si="676"/>
        <v/>
      </c>
      <c r="T1495" s="194" t="str">
        <f t="shared" si="677"/>
        <v/>
      </c>
      <c r="U1495" s="194" t="str">
        <f t="shared" si="678"/>
        <v/>
      </c>
      <c r="V1495" s="194" t="str">
        <f t="shared" si="679"/>
        <v/>
      </c>
      <c r="W1495" s="194" t="str">
        <f t="shared" si="680"/>
        <v/>
      </c>
      <c r="X1495" s="194" t="str">
        <f t="shared" si="681"/>
        <v/>
      </c>
      <c r="Y1495" s="194" t="str">
        <f t="shared" si="682"/>
        <v/>
      </c>
      <c r="Z1495" s="194" t="str">
        <f t="shared" si="683"/>
        <v/>
      </c>
      <c r="AA1495" s="194" t="str">
        <f t="shared" si="684"/>
        <v/>
      </c>
      <c r="AB1495" s="194" t="str">
        <f t="shared" si="685"/>
        <v/>
      </c>
      <c r="AC1495" s="194" t="str">
        <f t="shared" si="686"/>
        <v/>
      </c>
      <c r="AD1495" s="194" t="str">
        <f t="shared" si="687"/>
        <v/>
      </c>
      <c r="AE1495" s="194" t="str">
        <f t="shared" si="688"/>
        <v/>
      </c>
      <c r="AF1495" s="194" t="str">
        <f t="shared" si="689"/>
        <v/>
      </c>
      <c r="AG1495" s="194" t="str">
        <f t="shared" si="690"/>
        <v/>
      </c>
      <c r="AH1495" s="194" t="str">
        <f t="shared" si="691"/>
        <v/>
      </c>
      <c r="AI1495" s="194" t="str">
        <f t="shared" si="692"/>
        <v/>
      </c>
      <c r="AJ1495" s="194" t="str">
        <f t="shared" si="693"/>
        <v/>
      </c>
    </row>
    <row r="1496" spans="1:36" x14ac:dyDescent="0.5">
      <c r="A1496" s="226">
        <v>1494</v>
      </c>
      <c r="C1496" s="15" t="s">
        <v>3128</v>
      </c>
      <c r="D1496" s="16" t="s">
        <v>1324</v>
      </c>
      <c r="E1496" s="26"/>
      <c r="F1496" s="28"/>
      <c r="G1496" s="17" t="str">
        <f t="shared" ca="1" si="668"/>
        <v/>
      </c>
      <c r="H1496" s="28"/>
      <c r="I1496" s="28"/>
      <c r="J1496" s="80"/>
      <c r="K1496" s="189">
        <f t="shared" si="694"/>
        <v>0</v>
      </c>
      <c r="L1496" s="26"/>
      <c r="M1496" s="194" t="str">
        <f t="shared" si="670"/>
        <v/>
      </c>
      <c r="N1496" s="194" t="str">
        <f t="shared" si="671"/>
        <v/>
      </c>
      <c r="O1496" s="194" t="str">
        <f t="shared" si="672"/>
        <v/>
      </c>
      <c r="P1496" s="194" t="str">
        <f t="shared" si="673"/>
        <v/>
      </c>
      <c r="Q1496" s="194" t="str">
        <f t="shared" si="674"/>
        <v/>
      </c>
      <c r="R1496" s="194" t="str">
        <f t="shared" si="675"/>
        <v/>
      </c>
      <c r="S1496" s="194" t="str">
        <f t="shared" si="676"/>
        <v/>
      </c>
      <c r="T1496" s="194" t="str">
        <f t="shared" si="677"/>
        <v/>
      </c>
      <c r="U1496" s="194" t="str">
        <f t="shared" si="678"/>
        <v/>
      </c>
      <c r="V1496" s="194" t="str">
        <f t="shared" si="679"/>
        <v/>
      </c>
      <c r="W1496" s="194" t="str">
        <f t="shared" si="680"/>
        <v/>
      </c>
      <c r="X1496" s="194" t="str">
        <f t="shared" si="681"/>
        <v/>
      </c>
      <c r="Y1496" s="194" t="str">
        <f t="shared" si="682"/>
        <v/>
      </c>
      <c r="Z1496" s="194" t="str">
        <f t="shared" si="683"/>
        <v/>
      </c>
      <c r="AA1496" s="194" t="str">
        <f t="shared" si="684"/>
        <v/>
      </c>
      <c r="AB1496" s="194" t="str">
        <f t="shared" si="685"/>
        <v/>
      </c>
      <c r="AC1496" s="194" t="str">
        <f t="shared" si="686"/>
        <v/>
      </c>
      <c r="AD1496" s="194" t="str">
        <f t="shared" si="687"/>
        <v/>
      </c>
      <c r="AE1496" s="194" t="str">
        <f t="shared" si="688"/>
        <v/>
      </c>
      <c r="AF1496" s="194" t="str">
        <f t="shared" si="689"/>
        <v/>
      </c>
      <c r="AG1496" s="194" t="str">
        <f t="shared" si="690"/>
        <v/>
      </c>
      <c r="AH1496" s="194" t="str">
        <f t="shared" si="691"/>
        <v/>
      </c>
      <c r="AI1496" s="194" t="str">
        <f t="shared" si="692"/>
        <v/>
      </c>
      <c r="AJ1496" s="194" t="str">
        <f t="shared" si="693"/>
        <v/>
      </c>
    </row>
    <row r="1497" spans="1:36" x14ac:dyDescent="0.5">
      <c r="A1497" s="226">
        <v>1495</v>
      </c>
      <c r="C1497" s="15" t="s">
        <v>3124</v>
      </c>
      <c r="D1497" s="16" t="s">
        <v>1320</v>
      </c>
      <c r="E1497" s="26"/>
      <c r="F1497" s="28"/>
      <c r="G1497" s="17" t="str">
        <f t="shared" ca="1" si="668"/>
        <v/>
      </c>
      <c r="H1497" s="28"/>
      <c r="I1497" s="28"/>
      <c r="J1497" s="80"/>
      <c r="K1497" s="189">
        <f t="shared" si="694"/>
        <v>0</v>
      </c>
      <c r="L1497" s="26"/>
      <c r="M1497" s="194" t="str">
        <f t="shared" si="670"/>
        <v/>
      </c>
      <c r="N1497" s="194" t="str">
        <f t="shared" si="671"/>
        <v/>
      </c>
      <c r="O1497" s="194" t="str">
        <f t="shared" si="672"/>
        <v/>
      </c>
      <c r="P1497" s="194" t="str">
        <f t="shared" si="673"/>
        <v/>
      </c>
      <c r="Q1497" s="194" t="str">
        <f t="shared" si="674"/>
        <v/>
      </c>
      <c r="R1497" s="194" t="str">
        <f t="shared" si="675"/>
        <v/>
      </c>
      <c r="S1497" s="194" t="str">
        <f t="shared" si="676"/>
        <v/>
      </c>
      <c r="T1497" s="194" t="str">
        <f t="shared" si="677"/>
        <v/>
      </c>
      <c r="U1497" s="194" t="str">
        <f t="shared" si="678"/>
        <v/>
      </c>
      <c r="V1497" s="194" t="str">
        <f t="shared" si="679"/>
        <v/>
      </c>
      <c r="W1497" s="194" t="str">
        <f t="shared" si="680"/>
        <v/>
      </c>
      <c r="X1497" s="194" t="str">
        <f t="shared" si="681"/>
        <v/>
      </c>
      <c r="Y1497" s="194" t="str">
        <f t="shared" si="682"/>
        <v/>
      </c>
      <c r="Z1497" s="194" t="str">
        <f t="shared" si="683"/>
        <v/>
      </c>
      <c r="AA1497" s="194" t="str">
        <f t="shared" si="684"/>
        <v/>
      </c>
      <c r="AB1497" s="194" t="str">
        <f t="shared" si="685"/>
        <v/>
      </c>
      <c r="AC1497" s="194" t="str">
        <f t="shared" si="686"/>
        <v/>
      </c>
      <c r="AD1497" s="194" t="str">
        <f t="shared" si="687"/>
        <v/>
      </c>
      <c r="AE1497" s="194" t="str">
        <f t="shared" si="688"/>
        <v/>
      </c>
      <c r="AF1497" s="194" t="str">
        <f t="shared" si="689"/>
        <v/>
      </c>
      <c r="AG1497" s="194" t="str">
        <f t="shared" si="690"/>
        <v/>
      </c>
      <c r="AH1497" s="194" t="str">
        <f t="shared" si="691"/>
        <v/>
      </c>
      <c r="AI1497" s="194" t="str">
        <f t="shared" si="692"/>
        <v/>
      </c>
      <c r="AJ1497" s="194" t="str">
        <f t="shared" si="693"/>
        <v/>
      </c>
    </row>
    <row r="1498" spans="1:36" x14ac:dyDescent="0.5">
      <c r="A1498" s="226">
        <v>1496</v>
      </c>
      <c r="C1498" s="15" t="s">
        <v>3129</v>
      </c>
      <c r="D1498" s="16" t="s">
        <v>1325</v>
      </c>
      <c r="E1498" s="26"/>
      <c r="F1498" s="28"/>
      <c r="G1498" s="17" t="str">
        <f t="shared" ca="1" si="668"/>
        <v/>
      </c>
      <c r="H1498" s="28"/>
      <c r="I1498" s="28"/>
      <c r="J1498" s="80"/>
      <c r="K1498" s="189">
        <f t="shared" si="694"/>
        <v>0</v>
      </c>
      <c r="L1498" s="26"/>
      <c r="M1498" s="194" t="str">
        <f t="shared" si="670"/>
        <v/>
      </c>
      <c r="N1498" s="194" t="str">
        <f t="shared" si="671"/>
        <v/>
      </c>
      <c r="O1498" s="194" t="str">
        <f t="shared" si="672"/>
        <v/>
      </c>
      <c r="P1498" s="194" t="str">
        <f t="shared" si="673"/>
        <v/>
      </c>
      <c r="Q1498" s="194" t="str">
        <f t="shared" si="674"/>
        <v/>
      </c>
      <c r="R1498" s="194" t="str">
        <f t="shared" si="675"/>
        <v/>
      </c>
      <c r="S1498" s="194" t="str">
        <f t="shared" si="676"/>
        <v/>
      </c>
      <c r="T1498" s="194" t="str">
        <f t="shared" si="677"/>
        <v/>
      </c>
      <c r="U1498" s="194" t="str">
        <f t="shared" si="678"/>
        <v/>
      </c>
      <c r="V1498" s="194" t="str">
        <f t="shared" si="679"/>
        <v/>
      </c>
      <c r="W1498" s="194" t="str">
        <f t="shared" si="680"/>
        <v/>
      </c>
      <c r="X1498" s="194" t="str">
        <f t="shared" si="681"/>
        <v/>
      </c>
      <c r="Y1498" s="194" t="str">
        <f t="shared" si="682"/>
        <v/>
      </c>
      <c r="Z1498" s="194" t="str">
        <f t="shared" si="683"/>
        <v/>
      </c>
      <c r="AA1498" s="194" t="str">
        <f t="shared" si="684"/>
        <v/>
      </c>
      <c r="AB1498" s="194" t="str">
        <f t="shared" si="685"/>
        <v/>
      </c>
      <c r="AC1498" s="194" t="str">
        <f t="shared" si="686"/>
        <v/>
      </c>
      <c r="AD1498" s="194" t="str">
        <f t="shared" si="687"/>
        <v/>
      </c>
      <c r="AE1498" s="194" t="str">
        <f t="shared" si="688"/>
        <v/>
      </c>
      <c r="AF1498" s="194" t="str">
        <f t="shared" si="689"/>
        <v/>
      </c>
      <c r="AG1498" s="194" t="str">
        <f t="shared" si="690"/>
        <v/>
      </c>
      <c r="AH1498" s="194" t="str">
        <f t="shared" si="691"/>
        <v/>
      </c>
      <c r="AI1498" s="194" t="str">
        <f t="shared" si="692"/>
        <v/>
      </c>
      <c r="AJ1498" s="194" t="str">
        <f t="shared" si="693"/>
        <v/>
      </c>
    </row>
    <row r="1499" spans="1:36" x14ac:dyDescent="0.5">
      <c r="A1499" s="226">
        <v>1497</v>
      </c>
      <c r="C1499" s="15" t="s">
        <v>3131</v>
      </c>
      <c r="D1499" s="16" t="s">
        <v>1327</v>
      </c>
      <c r="E1499" s="26"/>
      <c r="F1499" s="28"/>
      <c r="G1499" s="17" t="str">
        <f t="shared" ca="1" si="668"/>
        <v/>
      </c>
      <c r="H1499" s="28"/>
      <c r="I1499" s="28"/>
      <c r="J1499" s="80"/>
      <c r="K1499" s="189">
        <f t="shared" si="694"/>
        <v>0</v>
      </c>
      <c r="L1499" s="26"/>
      <c r="M1499" s="194" t="str">
        <f t="shared" si="670"/>
        <v/>
      </c>
      <c r="N1499" s="194" t="str">
        <f t="shared" si="671"/>
        <v/>
      </c>
      <c r="O1499" s="194" t="str">
        <f t="shared" si="672"/>
        <v/>
      </c>
      <c r="P1499" s="194" t="str">
        <f t="shared" si="673"/>
        <v/>
      </c>
      <c r="Q1499" s="194" t="str">
        <f t="shared" si="674"/>
        <v/>
      </c>
      <c r="R1499" s="194" t="str">
        <f t="shared" si="675"/>
        <v/>
      </c>
      <c r="S1499" s="194" t="str">
        <f t="shared" si="676"/>
        <v/>
      </c>
      <c r="T1499" s="194" t="str">
        <f t="shared" si="677"/>
        <v/>
      </c>
      <c r="U1499" s="194" t="str">
        <f t="shared" si="678"/>
        <v/>
      </c>
      <c r="V1499" s="194" t="str">
        <f t="shared" si="679"/>
        <v/>
      </c>
      <c r="W1499" s="194" t="str">
        <f t="shared" si="680"/>
        <v/>
      </c>
      <c r="X1499" s="194" t="str">
        <f t="shared" si="681"/>
        <v/>
      </c>
      <c r="Y1499" s="194" t="str">
        <f t="shared" si="682"/>
        <v/>
      </c>
      <c r="Z1499" s="194" t="str">
        <f t="shared" si="683"/>
        <v/>
      </c>
      <c r="AA1499" s="194" t="str">
        <f t="shared" si="684"/>
        <v/>
      </c>
      <c r="AB1499" s="194" t="str">
        <f t="shared" si="685"/>
        <v/>
      </c>
      <c r="AC1499" s="194" t="str">
        <f t="shared" si="686"/>
        <v/>
      </c>
      <c r="AD1499" s="194" t="str">
        <f t="shared" si="687"/>
        <v/>
      </c>
      <c r="AE1499" s="194" t="str">
        <f t="shared" si="688"/>
        <v/>
      </c>
      <c r="AF1499" s="194" t="str">
        <f t="shared" si="689"/>
        <v/>
      </c>
      <c r="AG1499" s="194" t="str">
        <f t="shared" si="690"/>
        <v/>
      </c>
      <c r="AH1499" s="194" t="str">
        <f t="shared" si="691"/>
        <v/>
      </c>
      <c r="AI1499" s="194" t="str">
        <f t="shared" si="692"/>
        <v/>
      </c>
      <c r="AJ1499" s="194" t="str">
        <f t="shared" si="693"/>
        <v/>
      </c>
    </row>
    <row r="1500" spans="1:36" x14ac:dyDescent="0.5">
      <c r="A1500" s="230">
        <v>1498</v>
      </c>
      <c r="B1500" s="231"/>
      <c r="C1500" s="15" t="s">
        <v>3132</v>
      </c>
      <c r="D1500" s="16" t="s">
        <v>1328</v>
      </c>
      <c r="E1500" s="26"/>
      <c r="F1500" s="28"/>
      <c r="G1500" s="17" t="str">
        <f t="shared" ca="1" si="668"/>
        <v/>
      </c>
      <c r="H1500" s="28"/>
      <c r="I1500" s="28"/>
      <c r="J1500" s="80"/>
      <c r="K1500" s="189">
        <f t="shared" si="694"/>
        <v>0</v>
      </c>
      <c r="L1500" s="26"/>
      <c r="M1500" s="194" t="str">
        <f t="shared" si="670"/>
        <v/>
      </c>
      <c r="N1500" s="194" t="str">
        <f t="shared" si="671"/>
        <v/>
      </c>
      <c r="O1500" s="194" t="str">
        <f t="shared" si="672"/>
        <v/>
      </c>
      <c r="P1500" s="194" t="str">
        <f t="shared" si="673"/>
        <v/>
      </c>
      <c r="Q1500" s="194" t="str">
        <f t="shared" si="674"/>
        <v/>
      </c>
      <c r="R1500" s="194" t="str">
        <f t="shared" si="675"/>
        <v/>
      </c>
      <c r="S1500" s="194" t="str">
        <f t="shared" si="676"/>
        <v/>
      </c>
      <c r="T1500" s="194" t="str">
        <f t="shared" si="677"/>
        <v/>
      </c>
      <c r="U1500" s="194" t="str">
        <f t="shared" si="678"/>
        <v/>
      </c>
      <c r="V1500" s="194" t="str">
        <f t="shared" si="679"/>
        <v/>
      </c>
      <c r="W1500" s="194" t="str">
        <f t="shared" si="680"/>
        <v/>
      </c>
      <c r="X1500" s="194" t="str">
        <f t="shared" si="681"/>
        <v/>
      </c>
      <c r="Y1500" s="194" t="str">
        <f t="shared" si="682"/>
        <v/>
      </c>
      <c r="Z1500" s="194" t="str">
        <f t="shared" si="683"/>
        <v/>
      </c>
      <c r="AA1500" s="194" t="str">
        <f t="shared" si="684"/>
        <v/>
      </c>
      <c r="AB1500" s="194" t="str">
        <f t="shared" si="685"/>
        <v/>
      </c>
      <c r="AC1500" s="194" t="str">
        <f t="shared" si="686"/>
        <v/>
      </c>
      <c r="AD1500" s="194" t="str">
        <f t="shared" si="687"/>
        <v/>
      </c>
      <c r="AE1500" s="194" t="str">
        <f t="shared" si="688"/>
        <v/>
      </c>
      <c r="AF1500" s="194" t="str">
        <f t="shared" si="689"/>
        <v/>
      </c>
      <c r="AG1500" s="194" t="str">
        <f t="shared" si="690"/>
        <v/>
      </c>
      <c r="AH1500" s="194" t="str">
        <f t="shared" si="691"/>
        <v/>
      </c>
      <c r="AI1500" s="194" t="str">
        <f t="shared" si="692"/>
        <v/>
      </c>
      <c r="AJ1500" s="194" t="str">
        <f t="shared" si="693"/>
        <v/>
      </c>
    </row>
    <row r="1501" spans="1:36" s="92" customFormat="1" ht="20.25" thickBot="1" x14ac:dyDescent="0.55000000000000004">
      <c r="A1501" s="227">
        <v>1499</v>
      </c>
      <c r="B1501" s="220"/>
      <c r="C1501" s="93" t="s">
        <v>3130</v>
      </c>
      <c r="D1501" s="94" t="s">
        <v>1326</v>
      </c>
      <c r="E1501" s="95"/>
      <c r="F1501" s="98"/>
      <c r="G1501" s="97" t="str">
        <f t="shared" ca="1" si="668"/>
        <v/>
      </c>
      <c r="H1501" s="98"/>
      <c r="I1501" s="98"/>
      <c r="J1501" s="102"/>
      <c r="K1501" s="190">
        <f t="shared" si="694"/>
        <v>0</v>
      </c>
      <c r="L1501" s="95"/>
      <c r="M1501" s="195" t="str">
        <f t="shared" si="670"/>
        <v/>
      </c>
      <c r="N1501" s="195" t="str">
        <f t="shared" si="671"/>
        <v/>
      </c>
      <c r="O1501" s="195" t="str">
        <f t="shared" si="672"/>
        <v/>
      </c>
      <c r="P1501" s="195" t="str">
        <f t="shared" si="673"/>
        <v/>
      </c>
      <c r="Q1501" s="195" t="str">
        <f t="shared" si="674"/>
        <v/>
      </c>
      <c r="R1501" s="195" t="str">
        <f t="shared" si="675"/>
        <v/>
      </c>
      <c r="S1501" s="195" t="str">
        <f t="shared" si="676"/>
        <v/>
      </c>
      <c r="T1501" s="195" t="str">
        <f t="shared" si="677"/>
        <v/>
      </c>
      <c r="U1501" s="195" t="str">
        <f t="shared" si="678"/>
        <v/>
      </c>
      <c r="V1501" s="195" t="str">
        <f t="shared" si="679"/>
        <v/>
      </c>
      <c r="W1501" s="195" t="str">
        <f t="shared" si="680"/>
        <v/>
      </c>
      <c r="X1501" s="195" t="str">
        <f t="shared" si="681"/>
        <v/>
      </c>
      <c r="Y1501" s="195" t="str">
        <f t="shared" si="682"/>
        <v/>
      </c>
      <c r="Z1501" s="195" t="str">
        <f t="shared" si="683"/>
        <v/>
      </c>
      <c r="AA1501" s="195" t="str">
        <f t="shared" si="684"/>
        <v/>
      </c>
      <c r="AB1501" s="195" t="str">
        <f t="shared" si="685"/>
        <v/>
      </c>
      <c r="AC1501" s="195" t="str">
        <f t="shared" si="686"/>
        <v/>
      </c>
      <c r="AD1501" s="195" t="str">
        <f t="shared" si="687"/>
        <v/>
      </c>
      <c r="AE1501" s="195" t="str">
        <f t="shared" si="688"/>
        <v/>
      </c>
      <c r="AF1501" s="195" t="str">
        <f t="shared" si="689"/>
        <v/>
      </c>
      <c r="AG1501" s="195" t="str">
        <f t="shared" si="690"/>
        <v/>
      </c>
      <c r="AH1501" s="195" t="str">
        <f t="shared" si="691"/>
        <v/>
      </c>
      <c r="AI1501" s="195" t="str">
        <f t="shared" si="692"/>
        <v/>
      </c>
      <c r="AJ1501" s="195" t="str">
        <f t="shared" si="693"/>
        <v/>
      </c>
    </row>
    <row r="1502" spans="1:36" x14ac:dyDescent="0.5">
      <c r="A1502" s="226">
        <v>1500</v>
      </c>
      <c r="C1502" s="85" t="s">
        <v>3135</v>
      </c>
      <c r="D1502" s="86" t="s">
        <v>1331</v>
      </c>
      <c r="E1502" s="87"/>
      <c r="F1502" s="90"/>
      <c r="G1502" s="89" t="str">
        <f t="shared" ca="1" si="668"/>
        <v/>
      </c>
      <c r="H1502" s="90"/>
      <c r="I1502" s="90"/>
      <c r="J1502" s="91"/>
      <c r="K1502" s="118"/>
      <c r="L1502" s="100"/>
      <c r="M1502" s="193" t="str">
        <f t="shared" si="670"/>
        <v/>
      </c>
      <c r="N1502" s="193" t="str">
        <f t="shared" si="671"/>
        <v/>
      </c>
      <c r="O1502" s="193" t="str">
        <f t="shared" si="672"/>
        <v/>
      </c>
      <c r="P1502" s="193" t="str">
        <f t="shared" si="673"/>
        <v/>
      </c>
      <c r="Q1502" s="193" t="str">
        <f t="shared" si="674"/>
        <v/>
      </c>
      <c r="R1502" s="193" t="str">
        <f t="shared" si="675"/>
        <v/>
      </c>
      <c r="S1502" s="193" t="str">
        <f t="shared" si="676"/>
        <v/>
      </c>
      <c r="T1502" s="193" t="str">
        <f t="shared" si="677"/>
        <v/>
      </c>
      <c r="U1502" s="193" t="str">
        <f t="shared" si="678"/>
        <v/>
      </c>
      <c r="V1502" s="193" t="str">
        <f t="shared" si="679"/>
        <v/>
      </c>
      <c r="W1502" s="193" t="str">
        <f t="shared" si="680"/>
        <v/>
      </c>
      <c r="X1502" s="193" t="str">
        <f t="shared" si="681"/>
        <v/>
      </c>
      <c r="Y1502" s="193" t="str">
        <f t="shared" si="682"/>
        <v/>
      </c>
      <c r="Z1502" s="193" t="str">
        <f t="shared" si="683"/>
        <v/>
      </c>
      <c r="AA1502" s="193" t="str">
        <f t="shared" si="684"/>
        <v/>
      </c>
      <c r="AB1502" s="193" t="str">
        <f t="shared" si="685"/>
        <v/>
      </c>
      <c r="AC1502" s="193" t="str">
        <f t="shared" si="686"/>
        <v/>
      </c>
      <c r="AD1502" s="193" t="str">
        <f t="shared" si="687"/>
        <v/>
      </c>
      <c r="AE1502" s="193" t="str">
        <f t="shared" si="688"/>
        <v/>
      </c>
      <c r="AF1502" s="193" t="str">
        <f t="shared" si="689"/>
        <v/>
      </c>
      <c r="AG1502" s="193" t="str">
        <f t="shared" si="690"/>
        <v/>
      </c>
      <c r="AH1502" s="193" t="str">
        <f t="shared" si="691"/>
        <v/>
      </c>
      <c r="AI1502" s="193" t="str">
        <f t="shared" si="692"/>
        <v/>
      </c>
      <c r="AJ1502" s="193" t="str">
        <f t="shared" si="693"/>
        <v/>
      </c>
    </row>
    <row r="1503" spans="1:36" x14ac:dyDescent="0.5">
      <c r="A1503" s="226">
        <v>1501</v>
      </c>
      <c r="C1503" s="15" t="s">
        <v>3137</v>
      </c>
      <c r="D1503" s="16" t="s">
        <v>1333</v>
      </c>
      <c r="E1503" s="26"/>
      <c r="F1503" s="28"/>
      <c r="G1503" s="17" t="str">
        <f t="shared" ca="1" si="668"/>
        <v/>
      </c>
      <c r="H1503" s="28"/>
      <c r="I1503" s="28"/>
      <c r="J1503" s="30"/>
      <c r="K1503" s="189">
        <f t="shared" ref="K1503:K1516" si="695">$K$1502</f>
        <v>0</v>
      </c>
      <c r="L1503" s="65"/>
      <c r="M1503" s="194" t="str">
        <f t="shared" si="670"/>
        <v/>
      </c>
      <c r="N1503" s="194" t="str">
        <f t="shared" si="671"/>
        <v/>
      </c>
      <c r="O1503" s="194" t="str">
        <f t="shared" si="672"/>
        <v/>
      </c>
      <c r="P1503" s="194" t="str">
        <f t="shared" si="673"/>
        <v/>
      </c>
      <c r="Q1503" s="194" t="str">
        <f t="shared" si="674"/>
        <v/>
      </c>
      <c r="R1503" s="194" t="str">
        <f t="shared" si="675"/>
        <v/>
      </c>
      <c r="S1503" s="194" t="str">
        <f t="shared" si="676"/>
        <v/>
      </c>
      <c r="T1503" s="194" t="str">
        <f t="shared" si="677"/>
        <v/>
      </c>
      <c r="U1503" s="194" t="str">
        <f t="shared" si="678"/>
        <v/>
      </c>
      <c r="V1503" s="194" t="str">
        <f t="shared" si="679"/>
        <v/>
      </c>
      <c r="W1503" s="194" t="str">
        <f t="shared" si="680"/>
        <v/>
      </c>
      <c r="X1503" s="194" t="str">
        <f t="shared" si="681"/>
        <v/>
      </c>
      <c r="Y1503" s="194" t="str">
        <f t="shared" si="682"/>
        <v/>
      </c>
      <c r="Z1503" s="194" t="str">
        <f t="shared" si="683"/>
        <v/>
      </c>
      <c r="AA1503" s="194" t="str">
        <f t="shared" si="684"/>
        <v/>
      </c>
      <c r="AB1503" s="194" t="str">
        <f t="shared" si="685"/>
        <v/>
      </c>
      <c r="AC1503" s="194" t="str">
        <f t="shared" si="686"/>
        <v/>
      </c>
      <c r="AD1503" s="194" t="str">
        <f t="shared" si="687"/>
        <v/>
      </c>
      <c r="AE1503" s="194" t="str">
        <f t="shared" si="688"/>
        <v/>
      </c>
      <c r="AF1503" s="194" t="str">
        <f t="shared" si="689"/>
        <v/>
      </c>
      <c r="AG1503" s="194" t="str">
        <f t="shared" si="690"/>
        <v/>
      </c>
      <c r="AH1503" s="194" t="str">
        <f t="shared" si="691"/>
        <v/>
      </c>
      <c r="AI1503" s="194" t="str">
        <f t="shared" si="692"/>
        <v/>
      </c>
      <c r="AJ1503" s="194" t="str">
        <f t="shared" si="693"/>
        <v/>
      </c>
    </row>
    <row r="1504" spans="1:36" x14ac:dyDescent="0.5">
      <c r="A1504" s="226">
        <v>1502</v>
      </c>
      <c r="C1504" s="15" t="s">
        <v>3138</v>
      </c>
      <c r="D1504" s="16" t="s">
        <v>1334</v>
      </c>
      <c r="E1504" s="26"/>
      <c r="F1504" s="28"/>
      <c r="G1504" s="17" t="str">
        <f t="shared" ca="1" si="668"/>
        <v/>
      </c>
      <c r="H1504" s="28"/>
      <c r="I1504" s="28"/>
      <c r="J1504" s="30"/>
      <c r="K1504" s="189">
        <f t="shared" si="695"/>
        <v>0</v>
      </c>
      <c r="L1504" s="65"/>
      <c r="M1504" s="194" t="str">
        <f t="shared" si="670"/>
        <v/>
      </c>
      <c r="N1504" s="194" t="str">
        <f t="shared" si="671"/>
        <v/>
      </c>
      <c r="O1504" s="194" t="str">
        <f t="shared" si="672"/>
        <v/>
      </c>
      <c r="P1504" s="194" t="str">
        <f t="shared" si="673"/>
        <v/>
      </c>
      <c r="Q1504" s="194" t="str">
        <f t="shared" si="674"/>
        <v/>
      </c>
      <c r="R1504" s="194" t="str">
        <f t="shared" si="675"/>
        <v/>
      </c>
      <c r="S1504" s="194" t="str">
        <f t="shared" si="676"/>
        <v/>
      </c>
      <c r="T1504" s="194" t="str">
        <f t="shared" si="677"/>
        <v/>
      </c>
      <c r="U1504" s="194" t="str">
        <f t="shared" si="678"/>
        <v/>
      </c>
      <c r="V1504" s="194" t="str">
        <f t="shared" si="679"/>
        <v/>
      </c>
      <c r="W1504" s="194" t="str">
        <f t="shared" si="680"/>
        <v/>
      </c>
      <c r="X1504" s="194" t="str">
        <f t="shared" si="681"/>
        <v/>
      </c>
      <c r="Y1504" s="194" t="str">
        <f t="shared" si="682"/>
        <v/>
      </c>
      <c r="Z1504" s="194" t="str">
        <f t="shared" si="683"/>
        <v/>
      </c>
      <c r="AA1504" s="194" t="str">
        <f t="shared" si="684"/>
        <v/>
      </c>
      <c r="AB1504" s="194" t="str">
        <f t="shared" si="685"/>
        <v/>
      </c>
      <c r="AC1504" s="194" t="str">
        <f t="shared" si="686"/>
        <v/>
      </c>
      <c r="AD1504" s="194" t="str">
        <f t="shared" si="687"/>
        <v/>
      </c>
      <c r="AE1504" s="194" t="str">
        <f t="shared" si="688"/>
        <v/>
      </c>
      <c r="AF1504" s="194" t="str">
        <f t="shared" si="689"/>
        <v/>
      </c>
      <c r="AG1504" s="194" t="str">
        <f t="shared" si="690"/>
        <v/>
      </c>
      <c r="AH1504" s="194" t="str">
        <f t="shared" si="691"/>
        <v/>
      </c>
      <c r="AI1504" s="194" t="str">
        <f t="shared" si="692"/>
        <v/>
      </c>
      <c r="AJ1504" s="194" t="str">
        <f t="shared" si="693"/>
        <v/>
      </c>
    </row>
    <row r="1505" spans="1:36" x14ac:dyDescent="0.5">
      <c r="A1505" s="226">
        <v>1503</v>
      </c>
      <c r="C1505" s="15" t="s">
        <v>3139</v>
      </c>
      <c r="D1505" s="16" t="s">
        <v>1335</v>
      </c>
      <c r="E1505" s="26"/>
      <c r="F1505" s="28"/>
      <c r="G1505" s="17" t="str">
        <f t="shared" ca="1" si="668"/>
        <v/>
      </c>
      <c r="H1505" s="28"/>
      <c r="I1505" s="28"/>
      <c r="J1505" s="30"/>
      <c r="K1505" s="189">
        <f t="shared" si="695"/>
        <v>0</v>
      </c>
      <c r="L1505" s="26"/>
      <c r="M1505" s="194" t="str">
        <f t="shared" si="670"/>
        <v/>
      </c>
      <c r="N1505" s="194" t="str">
        <f t="shared" si="671"/>
        <v/>
      </c>
      <c r="O1505" s="194" t="str">
        <f t="shared" si="672"/>
        <v/>
      </c>
      <c r="P1505" s="194" t="str">
        <f t="shared" si="673"/>
        <v/>
      </c>
      <c r="Q1505" s="194" t="str">
        <f t="shared" si="674"/>
        <v/>
      </c>
      <c r="R1505" s="194" t="str">
        <f t="shared" si="675"/>
        <v/>
      </c>
      <c r="S1505" s="194" t="str">
        <f t="shared" si="676"/>
        <v/>
      </c>
      <c r="T1505" s="194" t="str">
        <f t="shared" si="677"/>
        <v/>
      </c>
      <c r="U1505" s="194" t="str">
        <f t="shared" si="678"/>
        <v/>
      </c>
      <c r="V1505" s="194" t="str">
        <f t="shared" si="679"/>
        <v/>
      </c>
      <c r="W1505" s="194" t="str">
        <f t="shared" si="680"/>
        <v/>
      </c>
      <c r="X1505" s="194" t="str">
        <f t="shared" si="681"/>
        <v/>
      </c>
      <c r="Y1505" s="194" t="str">
        <f t="shared" si="682"/>
        <v/>
      </c>
      <c r="Z1505" s="194" t="str">
        <f t="shared" si="683"/>
        <v/>
      </c>
      <c r="AA1505" s="194" t="str">
        <f t="shared" si="684"/>
        <v/>
      </c>
      <c r="AB1505" s="194" t="str">
        <f t="shared" si="685"/>
        <v/>
      </c>
      <c r="AC1505" s="194" t="str">
        <f t="shared" si="686"/>
        <v/>
      </c>
      <c r="AD1505" s="194" t="str">
        <f t="shared" si="687"/>
        <v/>
      </c>
      <c r="AE1505" s="194" t="str">
        <f t="shared" si="688"/>
        <v/>
      </c>
      <c r="AF1505" s="194" t="str">
        <f t="shared" si="689"/>
        <v/>
      </c>
      <c r="AG1505" s="194" t="str">
        <f t="shared" si="690"/>
        <v/>
      </c>
      <c r="AH1505" s="194" t="str">
        <f t="shared" si="691"/>
        <v/>
      </c>
      <c r="AI1505" s="194" t="str">
        <f t="shared" si="692"/>
        <v/>
      </c>
      <c r="AJ1505" s="194" t="str">
        <f t="shared" si="693"/>
        <v/>
      </c>
    </row>
    <row r="1506" spans="1:36" x14ac:dyDescent="0.5">
      <c r="A1506" s="226">
        <v>1504</v>
      </c>
      <c r="C1506" s="15" t="s">
        <v>3136</v>
      </c>
      <c r="D1506" s="16" t="s">
        <v>1332</v>
      </c>
      <c r="E1506" s="26"/>
      <c r="F1506" s="28"/>
      <c r="G1506" s="17" t="str">
        <f t="shared" ca="1" si="668"/>
        <v/>
      </c>
      <c r="H1506" s="28"/>
      <c r="I1506" s="28"/>
      <c r="J1506" s="30"/>
      <c r="K1506" s="189">
        <f t="shared" si="695"/>
        <v>0</v>
      </c>
      <c r="L1506" s="26"/>
      <c r="M1506" s="194" t="str">
        <f t="shared" si="670"/>
        <v/>
      </c>
      <c r="N1506" s="194" t="str">
        <f t="shared" si="671"/>
        <v/>
      </c>
      <c r="O1506" s="194" t="str">
        <f t="shared" si="672"/>
        <v/>
      </c>
      <c r="P1506" s="194" t="str">
        <f t="shared" si="673"/>
        <v/>
      </c>
      <c r="Q1506" s="194" t="str">
        <f t="shared" si="674"/>
        <v/>
      </c>
      <c r="R1506" s="194" t="str">
        <f t="shared" si="675"/>
        <v/>
      </c>
      <c r="S1506" s="194" t="str">
        <f t="shared" si="676"/>
        <v/>
      </c>
      <c r="T1506" s="194" t="str">
        <f t="shared" si="677"/>
        <v/>
      </c>
      <c r="U1506" s="194" t="str">
        <f t="shared" si="678"/>
        <v/>
      </c>
      <c r="V1506" s="194" t="str">
        <f t="shared" si="679"/>
        <v/>
      </c>
      <c r="W1506" s="194" t="str">
        <f t="shared" si="680"/>
        <v/>
      </c>
      <c r="X1506" s="194" t="str">
        <f t="shared" si="681"/>
        <v/>
      </c>
      <c r="Y1506" s="194" t="str">
        <f t="shared" si="682"/>
        <v/>
      </c>
      <c r="Z1506" s="194" t="str">
        <f t="shared" si="683"/>
        <v/>
      </c>
      <c r="AA1506" s="194" t="str">
        <f t="shared" si="684"/>
        <v/>
      </c>
      <c r="AB1506" s="194" t="str">
        <f t="shared" si="685"/>
        <v/>
      </c>
      <c r="AC1506" s="194" t="str">
        <f t="shared" si="686"/>
        <v/>
      </c>
      <c r="AD1506" s="194" t="str">
        <f t="shared" si="687"/>
        <v/>
      </c>
      <c r="AE1506" s="194" t="str">
        <f t="shared" si="688"/>
        <v/>
      </c>
      <c r="AF1506" s="194" t="str">
        <f t="shared" si="689"/>
        <v/>
      </c>
      <c r="AG1506" s="194" t="str">
        <f t="shared" si="690"/>
        <v/>
      </c>
      <c r="AH1506" s="194" t="str">
        <f t="shared" si="691"/>
        <v/>
      </c>
      <c r="AI1506" s="194" t="str">
        <f t="shared" si="692"/>
        <v/>
      </c>
      <c r="AJ1506" s="194" t="str">
        <f t="shared" si="693"/>
        <v/>
      </c>
    </row>
    <row r="1507" spans="1:36" x14ac:dyDescent="0.5">
      <c r="A1507" s="226">
        <v>1505</v>
      </c>
      <c r="C1507" s="15" t="s">
        <v>3141</v>
      </c>
      <c r="D1507" s="16" t="s">
        <v>1337</v>
      </c>
      <c r="E1507" s="26"/>
      <c r="F1507" s="28"/>
      <c r="G1507" s="17" t="str">
        <f t="shared" ca="1" si="668"/>
        <v/>
      </c>
      <c r="H1507" s="28"/>
      <c r="I1507" s="28"/>
      <c r="J1507" s="30"/>
      <c r="K1507" s="189">
        <f t="shared" si="695"/>
        <v>0</v>
      </c>
      <c r="L1507" s="26"/>
      <c r="M1507" s="194" t="str">
        <f t="shared" si="670"/>
        <v/>
      </c>
      <c r="N1507" s="194" t="str">
        <f t="shared" si="671"/>
        <v/>
      </c>
      <c r="O1507" s="194" t="str">
        <f t="shared" si="672"/>
        <v/>
      </c>
      <c r="P1507" s="194" t="str">
        <f t="shared" si="673"/>
        <v/>
      </c>
      <c r="Q1507" s="194" t="str">
        <f t="shared" si="674"/>
        <v/>
      </c>
      <c r="R1507" s="194" t="str">
        <f t="shared" si="675"/>
        <v/>
      </c>
      <c r="S1507" s="194" t="str">
        <f t="shared" si="676"/>
        <v/>
      </c>
      <c r="T1507" s="194" t="str">
        <f t="shared" si="677"/>
        <v/>
      </c>
      <c r="U1507" s="194" t="str">
        <f t="shared" si="678"/>
        <v/>
      </c>
      <c r="V1507" s="194" t="str">
        <f t="shared" si="679"/>
        <v/>
      </c>
      <c r="W1507" s="194" t="str">
        <f t="shared" si="680"/>
        <v/>
      </c>
      <c r="X1507" s="194" t="str">
        <f t="shared" si="681"/>
        <v/>
      </c>
      <c r="Y1507" s="194" t="str">
        <f t="shared" si="682"/>
        <v/>
      </c>
      <c r="Z1507" s="194" t="str">
        <f t="shared" si="683"/>
        <v/>
      </c>
      <c r="AA1507" s="194" t="str">
        <f t="shared" si="684"/>
        <v/>
      </c>
      <c r="AB1507" s="194" t="str">
        <f t="shared" si="685"/>
        <v/>
      </c>
      <c r="AC1507" s="194" t="str">
        <f t="shared" si="686"/>
        <v/>
      </c>
      <c r="AD1507" s="194" t="str">
        <f t="shared" si="687"/>
        <v/>
      </c>
      <c r="AE1507" s="194" t="str">
        <f t="shared" si="688"/>
        <v/>
      </c>
      <c r="AF1507" s="194" t="str">
        <f t="shared" si="689"/>
        <v/>
      </c>
      <c r="AG1507" s="194" t="str">
        <f t="shared" si="690"/>
        <v/>
      </c>
      <c r="AH1507" s="194" t="str">
        <f t="shared" si="691"/>
        <v/>
      </c>
      <c r="AI1507" s="194" t="str">
        <f t="shared" si="692"/>
        <v/>
      </c>
      <c r="AJ1507" s="194" t="str">
        <f t="shared" si="693"/>
        <v/>
      </c>
    </row>
    <row r="1508" spans="1:36" x14ac:dyDescent="0.5">
      <c r="A1508" s="226">
        <v>1506</v>
      </c>
      <c r="C1508" s="15" t="s">
        <v>3140</v>
      </c>
      <c r="D1508" s="16" t="s">
        <v>1336</v>
      </c>
      <c r="E1508" s="26"/>
      <c r="F1508" s="28"/>
      <c r="G1508" s="17" t="str">
        <f t="shared" ca="1" si="668"/>
        <v/>
      </c>
      <c r="H1508" s="28"/>
      <c r="I1508" s="28"/>
      <c r="J1508" s="30"/>
      <c r="K1508" s="189">
        <f t="shared" si="695"/>
        <v>0</v>
      </c>
      <c r="L1508" s="26"/>
      <c r="M1508" s="194" t="str">
        <f t="shared" si="670"/>
        <v/>
      </c>
      <c r="N1508" s="194" t="str">
        <f t="shared" si="671"/>
        <v/>
      </c>
      <c r="O1508" s="194" t="str">
        <f t="shared" si="672"/>
        <v/>
      </c>
      <c r="P1508" s="194" t="str">
        <f t="shared" si="673"/>
        <v/>
      </c>
      <c r="Q1508" s="194" t="str">
        <f t="shared" si="674"/>
        <v/>
      </c>
      <c r="R1508" s="194" t="str">
        <f t="shared" si="675"/>
        <v/>
      </c>
      <c r="S1508" s="194" t="str">
        <f t="shared" si="676"/>
        <v/>
      </c>
      <c r="T1508" s="194" t="str">
        <f t="shared" si="677"/>
        <v/>
      </c>
      <c r="U1508" s="194" t="str">
        <f t="shared" si="678"/>
        <v/>
      </c>
      <c r="V1508" s="194" t="str">
        <f t="shared" si="679"/>
        <v/>
      </c>
      <c r="W1508" s="194" t="str">
        <f t="shared" si="680"/>
        <v/>
      </c>
      <c r="X1508" s="194" t="str">
        <f t="shared" si="681"/>
        <v/>
      </c>
      <c r="Y1508" s="194" t="str">
        <f t="shared" si="682"/>
        <v/>
      </c>
      <c r="Z1508" s="194" t="str">
        <f t="shared" si="683"/>
        <v/>
      </c>
      <c r="AA1508" s="194" t="str">
        <f t="shared" si="684"/>
        <v/>
      </c>
      <c r="AB1508" s="194" t="str">
        <f t="shared" si="685"/>
        <v/>
      </c>
      <c r="AC1508" s="194" t="str">
        <f t="shared" si="686"/>
        <v/>
      </c>
      <c r="AD1508" s="194" t="str">
        <f t="shared" si="687"/>
        <v/>
      </c>
      <c r="AE1508" s="194" t="str">
        <f t="shared" si="688"/>
        <v/>
      </c>
      <c r="AF1508" s="194" t="str">
        <f t="shared" si="689"/>
        <v/>
      </c>
      <c r="AG1508" s="194" t="str">
        <f t="shared" si="690"/>
        <v/>
      </c>
      <c r="AH1508" s="194" t="str">
        <f t="shared" si="691"/>
        <v/>
      </c>
      <c r="AI1508" s="194" t="str">
        <f t="shared" si="692"/>
        <v/>
      </c>
      <c r="AJ1508" s="194" t="str">
        <f t="shared" si="693"/>
        <v/>
      </c>
    </row>
    <row r="1509" spans="1:36" x14ac:dyDescent="0.5">
      <c r="A1509" s="226">
        <v>1507</v>
      </c>
      <c r="C1509" s="15" t="s">
        <v>3143</v>
      </c>
      <c r="D1509" s="16" t="s">
        <v>1339</v>
      </c>
      <c r="E1509" s="26"/>
      <c r="F1509" s="28"/>
      <c r="G1509" s="17" t="str">
        <f t="shared" ca="1" si="668"/>
        <v/>
      </c>
      <c r="H1509" s="28"/>
      <c r="I1509" s="28"/>
      <c r="J1509" s="30"/>
      <c r="K1509" s="189">
        <f t="shared" si="695"/>
        <v>0</v>
      </c>
      <c r="L1509" s="26"/>
      <c r="M1509" s="194" t="str">
        <f t="shared" si="670"/>
        <v/>
      </c>
      <c r="N1509" s="194" t="str">
        <f t="shared" si="671"/>
        <v/>
      </c>
      <c r="O1509" s="194" t="str">
        <f t="shared" si="672"/>
        <v/>
      </c>
      <c r="P1509" s="194" t="str">
        <f t="shared" si="673"/>
        <v/>
      </c>
      <c r="Q1509" s="194" t="str">
        <f t="shared" si="674"/>
        <v/>
      </c>
      <c r="R1509" s="194" t="str">
        <f t="shared" si="675"/>
        <v/>
      </c>
      <c r="S1509" s="194" t="str">
        <f t="shared" si="676"/>
        <v/>
      </c>
      <c r="T1509" s="194" t="str">
        <f t="shared" si="677"/>
        <v/>
      </c>
      <c r="U1509" s="194" t="str">
        <f t="shared" si="678"/>
        <v/>
      </c>
      <c r="V1509" s="194" t="str">
        <f t="shared" si="679"/>
        <v/>
      </c>
      <c r="W1509" s="194" t="str">
        <f t="shared" si="680"/>
        <v/>
      </c>
      <c r="X1509" s="194" t="str">
        <f t="shared" si="681"/>
        <v/>
      </c>
      <c r="Y1509" s="194" t="str">
        <f t="shared" si="682"/>
        <v/>
      </c>
      <c r="Z1509" s="194" t="str">
        <f t="shared" si="683"/>
        <v/>
      </c>
      <c r="AA1509" s="194" t="str">
        <f t="shared" si="684"/>
        <v/>
      </c>
      <c r="AB1509" s="194" t="str">
        <f t="shared" si="685"/>
        <v/>
      </c>
      <c r="AC1509" s="194" t="str">
        <f t="shared" si="686"/>
        <v/>
      </c>
      <c r="AD1509" s="194" t="str">
        <f t="shared" si="687"/>
        <v/>
      </c>
      <c r="AE1509" s="194" t="str">
        <f t="shared" si="688"/>
        <v/>
      </c>
      <c r="AF1509" s="194" t="str">
        <f t="shared" si="689"/>
        <v/>
      </c>
      <c r="AG1509" s="194" t="str">
        <f t="shared" si="690"/>
        <v/>
      </c>
      <c r="AH1509" s="194" t="str">
        <f t="shared" si="691"/>
        <v/>
      </c>
      <c r="AI1509" s="194" t="str">
        <f t="shared" si="692"/>
        <v/>
      </c>
      <c r="AJ1509" s="194" t="str">
        <f t="shared" si="693"/>
        <v/>
      </c>
    </row>
    <row r="1510" spans="1:36" x14ac:dyDescent="0.5">
      <c r="A1510" s="226">
        <v>1508</v>
      </c>
      <c r="C1510" s="15" t="s">
        <v>3142</v>
      </c>
      <c r="D1510" s="16" t="s">
        <v>1338</v>
      </c>
      <c r="E1510" s="26"/>
      <c r="F1510" s="28"/>
      <c r="G1510" s="17" t="str">
        <f t="shared" ca="1" si="668"/>
        <v/>
      </c>
      <c r="H1510" s="28"/>
      <c r="I1510" s="28"/>
      <c r="J1510" s="30"/>
      <c r="K1510" s="189">
        <f t="shared" si="695"/>
        <v>0</v>
      </c>
      <c r="L1510" s="65"/>
      <c r="M1510" s="194" t="str">
        <f t="shared" si="670"/>
        <v/>
      </c>
      <c r="N1510" s="194" t="str">
        <f t="shared" si="671"/>
        <v/>
      </c>
      <c r="O1510" s="194" t="str">
        <f t="shared" si="672"/>
        <v/>
      </c>
      <c r="P1510" s="194" t="str">
        <f t="shared" si="673"/>
        <v/>
      </c>
      <c r="Q1510" s="194" t="str">
        <f t="shared" si="674"/>
        <v/>
      </c>
      <c r="R1510" s="194" t="str">
        <f t="shared" si="675"/>
        <v/>
      </c>
      <c r="S1510" s="194" t="str">
        <f t="shared" si="676"/>
        <v/>
      </c>
      <c r="T1510" s="194" t="str">
        <f t="shared" si="677"/>
        <v/>
      </c>
      <c r="U1510" s="194" t="str">
        <f t="shared" si="678"/>
        <v/>
      </c>
      <c r="V1510" s="194" t="str">
        <f t="shared" si="679"/>
        <v/>
      </c>
      <c r="W1510" s="194" t="str">
        <f t="shared" si="680"/>
        <v/>
      </c>
      <c r="X1510" s="194" t="str">
        <f t="shared" si="681"/>
        <v/>
      </c>
      <c r="Y1510" s="194" t="str">
        <f t="shared" si="682"/>
        <v/>
      </c>
      <c r="Z1510" s="194" t="str">
        <f t="shared" si="683"/>
        <v/>
      </c>
      <c r="AA1510" s="194" t="str">
        <f t="shared" si="684"/>
        <v/>
      </c>
      <c r="AB1510" s="194" t="str">
        <f t="shared" si="685"/>
        <v/>
      </c>
      <c r="AC1510" s="194" t="str">
        <f t="shared" si="686"/>
        <v/>
      </c>
      <c r="AD1510" s="194" t="str">
        <f t="shared" si="687"/>
        <v/>
      </c>
      <c r="AE1510" s="194" t="str">
        <f t="shared" si="688"/>
        <v/>
      </c>
      <c r="AF1510" s="194" t="str">
        <f t="shared" si="689"/>
        <v/>
      </c>
      <c r="AG1510" s="194" t="str">
        <f t="shared" si="690"/>
        <v/>
      </c>
      <c r="AH1510" s="194" t="str">
        <f t="shared" si="691"/>
        <v/>
      </c>
      <c r="AI1510" s="194" t="str">
        <f t="shared" si="692"/>
        <v/>
      </c>
      <c r="AJ1510" s="194" t="str">
        <f t="shared" si="693"/>
        <v/>
      </c>
    </row>
    <row r="1511" spans="1:36" x14ac:dyDescent="0.5">
      <c r="A1511" s="226">
        <v>1509</v>
      </c>
      <c r="C1511" s="15" t="s">
        <v>3144</v>
      </c>
      <c r="D1511" s="16" t="s">
        <v>1340</v>
      </c>
      <c r="E1511" s="26"/>
      <c r="F1511" s="28"/>
      <c r="G1511" s="17" t="str">
        <f t="shared" ca="1" si="668"/>
        <v/>
      </c>
      <c r="H1511" s="28"/>
      <c r="I1511" s="28"/>
      <c r="J1511" s="30"/>
      <c r="K1511" s="189">
        <f t="shared" si="695"/>
        <v>0</v>
      </c>
      <c r="L1511" s="26"/>
      <c r="M1511" s="194" t="str">
        <f t="shared" si="670"/>
        <v/>
      </c>
      <c r="N1511" s="194" t="str">
        <f t="shared" si="671"/>
        <v/>
      </c>
      <c r="O1511" s="194" t="str">
        <f t="shared" si="672"/>
        <v/>
      </c>
      <c r="P1511" s="194" t="str">
        <f t="shared" si="673"/>
        <v/>
      </c>
      <c r="Q1511" s="194" t="str">
        <f t="shared" si="674"/>
        <v/>
      </c>
      <c r="R1511" s="194" t="str">
        <f t="shared" si="675"/>
        <v/>
      </c>
      <c r="S1511" s="194" t="str">
        <f t="shared" si="676"/>
        <v/>
      </c>
      <c r="T1511" s="194" t="str">
        <f t="shared" si="677"/>
        <v/>
      </c>
      <c r="U1511" s="194" t="str">
        <f t="shared" si="678"/>
        <v/>
      </c>
      <c r="V1511" s="194" t="str">
        <f t="shared" si="679"/>
        <v/>
      </c>
      <c r="W1511" s="194" t="str">
        <f t="shared" si="680"/>
        <v/>
      </c>
      <c r="X1511" s="194" t="str">
        <f t="shared" si="681"/>
        <v/>
      </c>
      <c r="Y1511" s="194" t="str">
        <f t="shared" si="682"/>
        <v/>
      </c>
      <c r="Z1511" s="194" t="str">
        <f t="shared" si="683"/>
        <v/>
      </c>
      <c r="AA1511" s="194" t="str">
        <f t="shared" si="684"/>
        <v/>
      </c>
      <c r="AB1511" s="194" t="str">
        <f t="shared" si="685"/>
        <v/>
      </c>
      <c r="AC1511" s="194" t="str">
        <f t="shared" si="686"/>
        <v/>
      </c>
      <c r="AD1511" s="194" t="str">
        <f t="shared" si="687"/>
        <v/>
      </c>
      <c r="AE1511" s="194" t="str">
        <f t="shared" si="688"/>
        <v/>
      </c>
      <c r="AF1511" s="194" t="str">
        <f t="shared" si="689"/>
        <v/>
      </c>
      <c r="AG1511" s="194" t="str">
        <f t="shared" si="690"/>
        <v/>
      </c>
      <c r="AH1511" s="194" t="str">
        <f t="shared" si="691"/>
        <v/>
      </c>
      <c r="AI1511" s="194" t="str">
        <f t="shared" si="692"/>
        <v/>
      </c>
      <c r="AJ1511" s="194" t="str">
        <f t="shared" si="693"/>
        <v/>
      </c>
    </row>
    <row r="1512" spans="1:36" x14ac:dyDescent="0.5">
      <c r="A1512" s="226">
        <v>1510</v>
      </c>
      <c r="C1512" s="15" t="s">
        <v>3145</v>
      </c>
      <c r="D1512" s="16" t="s">
        <v>1341</v>
      </c>
      <c r="E1512" s="26"/>
      <c r="F1512" s="28"/>
      <c r="G1512" s="17" t="str">
        <f t="shared" ca="1" si="668"/>
        <v/>
      </c>
      <c r="H1512" s="28"/>
      <c r="I1512" s="28"/>
      <c r="J1512" s="30"/>
      <c r="K1512" s="189">
        <f t="shared" si="695"/>
        <v>0</v>
      </c>
      <c r="L1512" s="26"/>
      <c r="M1512" s="194" t="str">
        <f t="shared" si="670"/>
        <v/>
      </c>
      <c r="N1512" s="194" t="str">
        <f t="shared" si="671"/>
        <v/>
      </c>
      <c r="O1512" s="194" t="str">
        <f t="shared" si="672"/>
        <v/>
      </c>
      <c r="P1512" s="194" t="str">
        <f t="shared" si="673"/>
        <v/>
      </c>
      <c r="Q1512" s="194" t="str">
        <f t="shared" si="674"/>
        <v/>
      </c>
      <c r="R1512" s="194" t="str">
        <f t="shared" si="675"/>
        <v/>
      </c>
      <c r="S1512" s="194" t="str">
        <f t="shared" si="676"/>
        <v/>
      </c>
      <c r="T1512" s="194" t="str">
        <f t="shared" si="677"/>
        <v/>
      </c>
      <c r="U1512" s="194" t="str">
        <f t="shared" si="678"/>
        <v/>
      </c>
      <c r="V1512" s="194" t="str">
        <f t="shared" si="679"/>
        <v/>
      </c>
      <c r="W1512" s="194" t="str">
        <f t="shared" si="680"/>
        <v/>
      </c>
      <c r="X1512" s="194" t="str">
        <f t="shared" si="681"/>
        <v/>
      </c>
      <c r="Y1512" s="194" t="str">
        <f t="shared" si="682"/>
        <v/>
      </c>
      <c r="Z1512" s="194" t="str">
        <f t="shared" si="683"/>
        <v/>
      </c>
      <c r="AA1512" s="194" t="str">
        <f t="shared" si="684"/>
        <v/>
      </c>
      <c r="AB1512" s="194" t="str">
        <f t="shared" si="685"/>
        <v/>
      </c>
      <c r="AC1512" s="194" t="str">
        <f t="shared" si="686"/>
        <v/>
      </c>
      <c r="AD1512" s="194" t="str">
        <f t="shared" si="687"/>
        <v/>
      </c>
      <c r="AE1512" s="194" t="str">
        <f t="shared" si="688"/>
        <v/>
      </c>
      <c r="AF1512" s="194" t="str">
        <f t="shared" si="689"/>
        <v/>
      </c>
      <c r="AG1512" s="194" t="str">
        <f t="shared" si="690"/>
        <v/>
      </c>
      <c r="AH1512" s="194" t="str">
        <f t="shared" si="691"/>
        <v/>
      </c>
      <c r="AI1512" s="194" t="str">
        <f t="shared" si="692"/>
        <v/>
      </c>
      <c r="AJ1512" s="194" t="str">
        <f t="shared" si="693"/>
        <v/>
      </c>
    </row>
    <row r="1513" spans="1:36" x14ac:dyDescent="0.5">
      <c r="A1513" s="226">
        <v>1511</v>
      </c>
      <c r="C1513" s="15" t="s">
        <v>3146</v>
      </c>
      <c r="D1513" s="16" t="s">
        <v>1342</v>
      </c>
      <c r="E1513" s="26"/>
      <c r="F1513" s="28"/>
      <c r="G1513" s="17" t="str">
        <f t="shared" ca="1" si="668"/>
        <v/>
      </c>
      <c r="H1513" s="28"/>
      <c r="I1513" s="28"/>
      <c r="J1513" s="30"/>
      <c r="K1513" s="189">
        <f t="shared" si="695"/>
        <v>0</v>
      </c>
      <c r="L1513" s="26"/>
      <c r="M1513" s="194" t="str">
        <f t="shared" si="670"/>
        <v/>
      </c>
      <c r="N1513" s="194" t="str">
        <f t="shared" si="671"/>
        <v/>
      </c>
      <c r="O1513" s="194" t="str">
        <f t="shared" si="672"/>
        <v/>
      </c>
      <c r="P1513" s="194" t="str">
        <f t="shared" si="673"/>
        <v/>
      </c>
      <c r="Q1513" s="194" t="str">
        <f t="shared" si="674"/>
        <v/>
      </c>
      <c r="R1513" s="194" t="str">
        <f t="shared" si="675"/>
        <v/>
      </c>
      <c r="S1513" s="194" t="str">
        <f t="shared" si="676"/>
        <v/>
      </c>
      <c r="T1513" s="194" t="str">
        <f t="shared" si="677"/>
        <v/>
      </c>
      <c r="U1513" s="194" t="str">
        <f t="shared" si="678"/>
        <v/>
      </c>
      <c r="V1513" s="194" t="str">
        <f t="shared" si="679"/>
        <v/>
      </c>
      <c r="W1513" s="194" t="str">
        <f t="shared" si="680"/>
        <v/>
      </c>
      <c r="X1513" s="194" t="str">
        <f t="shared" si="681"/>
        <v/>
      </c>
      <c r="Y1513" s="194" t="str">
        <f t="shared" si="682"/>
        <v/>
      </c>
      <c r="Z1513" s="194" t="str">
        <f t="shared" si="683"/>
        <v/>
      </c>
      <c r="AA1513" s="194" t="str">
        <f t="shared" si="684"/>
        <v/>
      </c>
      <c r="AB1513" s="194" t="str">
        <f t="shared" si="685"/>
        <v/>
      </c>
      <c r="AC1513" s="194" t="str">
        <f t="shared" si="686"/>
        <v/>
      </c>
      <c r="AD1513" s="194" t="str">
        <f t="shared" si="687"/>
        <v/>
      </c>
      <c r="AE1513" s="194" t="str">
        <f t="shared" si="688"/>
        <v/>
      </c>
      <c r="AF1513" s="194" t="str">
        <f t="shared" si="689"/>
        <v/>
      </c>
      <c r="AG1513" s="194" t="str">
        <f t="shared" si="690"/>
        <v/>
      </c>
      <c r="AH1513" s="194" t="str">
        <f t="shared" si="691"/>
        <v/>
      </c>
      <c r="AI1513" s="194" t="str">
        <f t="shared" si="692"/>
        <v/>
      </c>
      <c r="AJ1513" s="194" t="str">
        <f t="shared" si="693"/>
        <v/>
      </c>
    </row>
    <row r="1514" spans="1:36" x14ac:dyDescent="0.5">
      <c r="A1514" s="230">
        <v>1512</v>
      </c>
      <c r="B1514" s="231"/>
      <c r="C1514" s="15" t="s">
        <v>3147</v>
      </c>
      <c r="D1514" s="16" t="s">
        <v>1343</v>
      </c>
      <c r="E1514" s="26"/>
      <c r="F1514" s="28"/>
      <c r="G1514" s="17" t="str">
        <f t="shared" ca="1" si="668"/>
        <v/>
      </c>
      <c r="H1514" s="28"/>
      <c r="I1514" s="28"/>
      <c r="J1514" s="30"/>
      <c r="K1514" s="189">
        <f t="shared" si="695"/>
        <v>0</v>
      </c>
      <c r="L1514" s="26"/>
      <c r="M1514" s="194" t="str">
        <f t="shared" si="670"/>
        <v/>
      </c>
      <c r="N1514" s="194" t="str">
        <f t="shared" si="671"/>
        <v/>
      </c>
      <c r="O1514" s="194" t="str">
        <f t="shared" si="672"/>
        <v/>
      </c>
      <c r="P1514" s="194" t="str">
        <f t="shared" si="673"/>
        <v/>
      </c>
      <c r="Q1514" s="194" t="str">
        <f t="shared" si="674"/>
        <v/>
      </c>
      <c r="R1514" s="194" t="str">
        <f t="shared" si="675"/>
        <v/>
      </c>
      <c r="S1514" s="194" t="str">
        <f t="shared" si="676"/>
        <v/>
      </c>
      <c r="T1514" s="194" t="str">
        <f t="shared" si="677"/>
        <v/>
      </c>
      <c r="U1514" s="194" t="str">
        <f t="shared" si="678"/>
        <v/>
      </c>
      <c r="V1514" s="194" t="str">
        <f t="shared" si="679"/>
        <v/>
      </c>
      <c r="W1514" s="194" t="str">
        <f t="shared" si="680"/>
        <v/>
      </c>
      <c r="X1514" s="194" t="str">
        <f t="shared" si="681"/>
        <v/>
      </c>
      <c r="Y1514" s="194" t="str">
        <f t="shared" si="682"/>
        <v/>
      </c>
      <c r="Z1514" s="194" t="str">
        <f t="shared" si="683"/>
        <v/>
      </c>
      <c r="AA1514" s="194" t="str">
        <f t="shared" si="684"/>
        <v/>
      </c>
      <c r="AB1514" s="194" t="str">
        <f t="shared" si="685"/>
        <v/>
      </c>
      <c r="AC1514" s="194" t="str">
        <f t="shared" si="686"/>
        <v/>
      </c>
      <c r="AD1514" s="194" t="str">
        <f t="shared" si="687"/>
        <v/>
      </c>
      <c r="AE1514" s="194" t="str">
        <f t="shared" si="688"/>
        <v/>
      </c>
      <c r="AF1514" s="194" t="str">
        <f t="shared" si="689"/>
        <v/>
      </c>
      <c r="AG1514" s="194" t="str">
        <f t="shared" si="690"/>
        <v/>
      </c>
      <c r="AH1514" s="194" t="str">
        <f t="shared" si="691"/>
        <v/>
      </c>
      <c r="AI1514" s="194" t="str">
        <f t="shared" si="692"/>
        <v/>
      </c>
      <c r="AJ1514" s="194" t="str">
        <f t="shared" si="693"/>
        <v/>
      </c>
    </row>
    <row r="1515" spans="1:36" x14ac:dyDescent="0.5">
      <c r="A1515" s="226">
        <v>1513</v>
      </c>
      <c r="C1515" s="15" t="s">
        <v>3134</v>
      </c>
      <c r="D1515" s="16" t="s">
        <v>1330</v>
      </c>
      <c r="E1515" s="26"/>
      <c r="F1515" s="28"/>
      <c r="G1515" s="17" t="str">
        <f t="shared" ca="1" si="668"/>
        <v/>
      </c>
      <c r="H1515" s="28"/>
      <c r="I1515" s="28"/>
      <c r="J1515" s="30"/>
      <c r="K1515" s="189">
        <f t="shared" si="695"/>
        <v>0</v>
      </c>
      <c r="L1515" s="26"/>
      <c r="M1515" s="194" t="str">
        <f t="shared" si="670"/>
        <v/>
      </c>
      <c r="N1515" s="194" t="str">
        <f t="shared" si="671"/>
        <v/>
      </c>
      <c r="O1515" s="194" t="str">
        <f t="shared" si="672"/>
        <v/>
      </c>
      <c r="P1515" s="194" t="str">
        <f t="shared" si="673"/>
        <v/>
      </c>
      <c r="Q1515" s="194" t="str">
        <f t="shared" si="674"/>
        <v/>
      </c>
      <c r="R1515" s="194" t="str">
        <f t="shared" si="675"/>
        <v/>
      </c>
      <c r="S1515" s="194" t="str">
        <f t="shared" si="676"/>
        <v/>
      </c>
      <c r="T1515" s="194" t="str">
        <f t="shared" si="677"/>
        <v/>
      </c>
      <c r="U1515" s="194" t="str">
        <f t="shared" si="678"/>
        <v/>
      </c>
      <c r="V1515" s="194" t="str">
        <f t="shared" si="679"/>
        <v/>
      </c>
      <c r="W1515" s="194" t="str">
        <f t="shared" si="680"/>
        <v/>
      </c>
      <c r="X1515" s="194" t="str">
        <f t="shared" si="681"/>
        <v/>
      </c>
      <c r="Y1515" s="194" t="str">
        <f t="shared" si="682"/>
        <v/>
      </c>
      <c r="Z1515" s="194" t="str">
        <f t="shared" si="683"/>
        <v/>
      </c>
      <c r="AA1515" s="194" t="str">
        <f t="shared" si="684"/>
        <v/>
      </c>
      <c r="AB1515" s="194" t="str">
        <f t="shared" si="685"/>
        <v/>
      </c>
      <c r="AC1515" s="194" t="str">
        <f t="shared" si="686"/>
        <v/>
      </c>
      <c r="AD1515" s="194" t="str">
        <f t="shared" si="687"/>
        <v/>
      </c>
      <c r="AE1515" s="194" t="str">
        <f t="shared" si="688"/>
        <v/>
      </c>
      <c r="AF1515" s="194" t="str">
        <f t="shared" si="689"/>
        <v/>
      </c>
      <c r="AG1515" s="194" t="str">
        <f t="shared" si="690"/>
        <v/>
      </c>
      <c r="AH1515" s="194" t="str">
        <f t="shared" si="691"/>
        <v/>
      </c>
      <c r="AI1515" s="194" t="str">
        <f t="shared" si="692"/>
        <v/>
      </c>
      <c r="AJ1515" s="194" t="str">
        <f t="shared" si="693"/>
        <v/>
      </c>
    </row>
    <row r="1516" spans="1:36" s="92" customFormat="1" ht="20.25" thickBot="1" x14ac:dyDescent="0.55000000000000004">
      <c r="A1516" s="227">
        <v>1514</v>
      </c>
      <c r="B1516" s="220"/>
      <c r="C1516" s="93" t="s">
        <v>3133</v>
      </c>
      <c r="D1516" s="94" t="s">
        <v>1329</v>
      </c>
      <c r="E1516" s="95"/>
      <c r="F1516" s="98"/>
      <c r="G1516" s="97" t="str">
        <f t="shared" ca="1" si="668"/>
        <v/>
      </c>
      <c r="H1516" s="98"/>
      <c r="I1516" s="98"/>
      <c r="J1516" s="99"/>
      <c r="K1516" s="190">
        <f t="shared" si="695"/>
        <v>0</v>
      </c>
      <c r="L1516" s="95"/>
      <c r="M1516" s="195" t="str">
        <f t="shared" si="670"/>
        <v/>
      </c>
      <c r="N1516" s="195" t="str">
        <f t="shared" si="671"/>
        <v/>
      </c>
      <c r="O1516" s="195" t="str">
        <f t="shared" si="672"/>
        <v/>
      </c>
      <c r="P1516" s="195" t="str">
        <f t="shared" si="673"/>
        <v/>
      </c>
      <c r="Q1516" s="195" t="str">
        <f t="shared" si="674"/>
        <v/>
      </c>
      <c r="R1516" s="195" t="str">
        <f t="shared" si="675"/>
        <v/>
      </c>
      <c r="S1516" s="195" t="str">
        <f t="shared" si="676"/>
        <v/>
      </c>
      <c r="T1516" s="195" t="str">
        <f t="shared" si="677"/>
        <v/>
      </c>
      <c r="U1516" s="195" t="str">
        <f t="shared" si="678"/>
        <v/>
      </c>
      <c r="V1516" s="195" t="str">
        <f t="shared" si="679"/>
        <v/>
      </c>
      <c r="W1516" s="195" t="str">
        <f t="shared" si="680"/>
        <v/>
      </c>
      <c r="X1516" s="195" t="str">
        <f t="shared" si="681"/>
        <v/>
      </c>
      <c r="Y1516" s="195" t="str">
        <f t="shared" si="682"/>
        <v/>
      </c>
      <c r="Z1516" s="195" t="str">
        <f t="shared" si="683"/>
        <v/>
      </c>
      <c r="AA1516" s="195" t="str">
        <f t="shared" si="684"/>
        <v/>
      </c>
      <c r="AB1516" s="195" t="str">
        <f t="shared" si="685"/>
        <v/>
      </c>
      <c r="AC1516" s="195" t="str">
        <f t="shared" si="686"/>
        <v/>
      </c>
      <c r="AD1516" s="195" t="str">
        <f t="shared" si="687"/>
        <v/>
      </c>
      <c r="AE1516" s="195" t="str">
        <f t="shared" si="688"/>
        <v/>
      </c>
      <c r="AF1516" s="195" t="str">
        <f t="shared" si="689"/>
        <v/>
      </c>
      <c r="AG1516" s="195" t="str">
        <f t="shared" si="690"/>
        <v/>
      </c>
      <c r="AH1516" s="195" t="str">
        <f t="shared" si="691"/>
        <v/>
      </c>
      <c r="AI1516" s="195" t="str">
        <f t="shared" si="692"/>
        <v/>
      </c>
      <c r="AJ1516" s="195" t="str">
        <f t="shared" si="693"/>
        <v/>
      </c>
    </row>
    <row r="1517" spans="1:36" x14ac:dyDescent="0.5">
      <c r="A1517" s="226">
        <v>1515</v>
      </c>
      <c r="C1517" s="85" t="s">
        <v>3149</v>
      </c>
      <c r="D1517" s="86" t="s">
        <v>1345</v>
      </c>
      <c r="E1517" s="87"/>
      <c r="F1517" s="90"/>
      <c r="G1517" s="89" t="str">
        <f t="shared" ca="1" si="668"/>
        <v/>
      </c>
      <c r="H1517" s="90"/>
      <c r="I1517" s="90"/>
      <c r="J1517" s="91"/>
      <c r="K1517" s="118"/>
      <c r="L1517" s="100"/>
      <c r="M1517" s="193" t="str">
        <f t="shared" si="670"/>
        <v/>
      </c>
      <c r="N1517" s="193" t="str">
        <f t="shared" si="671"/>
        <v/>
      </c>
      <c r="O1517" s="193" t="str">
        <f t="shared" si="672"/>
        <v/>
      </c>
      <c r="P1517" s="193" t="str">
        <f t="shared" si="673"/>
        <v/>
      </c>
      <c r="Q1517" s="193" t="str">
        <f t="shared" si="674"/>
        <v/>
      </c>
      <c r="R1517" s="193" t="str">
        <f t="shared" si="675"/>
        <v/>
      </c>
      <c r="S1517" s="193" t="str">
        <f t="shared" si="676"/>
        <v/>
      </c>
      <c r="T1517" s="193" t="str">
        <f t="shared" si="677"/>
        <v/>
      </c>
      <c r="U1517" s="193" t="str">
        <f t="shared" si="678"/>
        <v/>
      </c>
      <c r="V1517" s="193" t="str">
        <f t="shared" si="679"/>
        <v/>
      </c>
      <c r="W1517" s="193" t="str">
        <f t="shared" si="680"/>
        <v/>
      </c>
      <c r="X1517" s="193" t="str">
        <f t="shared" si="681"/>
        <v/>
      </c>
      <c r="Y1517" s="193" t="str">
        <f t="shared" si="682"/>
        <v/>
      </c>
      <c r="Z1517" s="193" t="str">
        <f t="shared" si="683"/>
        <v/>
      </c>
      <c r="AA1517" s="193" t="str">
        <f t="shared" si="684"/>
        <v/>
      </c>
      <c r="AB1517" s="193" t="str">
        <f t="shared" si="685"/>
        <v/>
      </c>
      <c r="AC1517" s="193" t="str">
        <f t="shared" si="686"/>
        <v/>
      </c>
      <c r="AD1517" s="193" t="str">
        <f t="shared" si="687"/>
        <v/>
      </c>
      <c r="AE1517" s="193" t="str">
        <f t="shared" si="688"/>
        <v/>
      </c>
      <c r="AF1517" s="193" t="str">
        <f t="shared" si="689"/>
        <v/>
      </c>
      <c r="AG1517" s="193" t="str">
        <f t="shared" si="690"/>
        <v/>
      </c>
      <c r="AH1517" s="193" t="str">
        <f t="shared" si="691"/>
        <v/>
      </c>
      <c r="AI1517" s="193" t="str">
        <f t="shared" si="692"/>
        <v/>
      </c>
      <c r="AJ1517" s="193" t="str">
        <f t="shared" si="693"/>
        <v/>
      </c>
    </row>
    <row r="1518" spans="1:36" x14ac:dyDescent="0.5">
      <c r="A1518" s="226">
        <v>1516</v>
      </c>
      <c r="C1518" s="15" t="s">
        <v>3150</v>
      </c>
      <c r="D1518" s="16" t="s">
        <v>1346</v>
      </c>
      <c r="E1518" s="26"/>
      <c r="F1518" s="28"/>
      <c r="G1518" s="17" t="str">
        <f t="shared" ca="1" si="668"/>
        <v/>
      </c>
      <c r="H1518" s="28"/>
      <c r="I1518" s="28"/>
      <c r="J1518" s="30"/>
      <c r="K1518" s="189">
        <f t="shared" ref="K1518:K1525" si="696">$K$1517</f>
        <v>0</v>
      </c>
      <c r="L1518" s="26"/>
      <c r="M1518" s="194" t="str">
        <f t="shared" si="670"/>
        <v/>
      </c>
      <c r="N1518" s="194" t="str">
        <f t="shared" si="671"/>
        <v/>
      </c>
      <c r="O1518" s="194" t="str">
        <f t="shared" si="672"/>
        <v/>
      </c>
      <c r="P1518" s="194" t="str">
        <f t="shared" si="673"/>
        <v/>
      </c>
      <c r="Q1518" s="194" t="str">
        <f t="shared" si="674"/>
        <v/>
      </c>
      <c r="R1518" s="194" t="str">
        <f t="shared" si="675"/>
        <v/>
      </c>
      <c r="S1518" s="194" t="str">
        <f t="shared" si="676"/>
        <v/>
      </c>
      <c r="T1518" s="194" t="str">
        <f t="shared" si="677"/>
        <v/>
      </c>
      <c r="U1518" s="194" t="str">
        <f t="shared" si="678"/>
        <v/>
      </c>
      <c r="V1518" s="194" t="str">
        <f t="shared" si="679"/>
        <v/>
      </c>
      <c r="W1518" s="194" t="str">
        <f t="shared" si="680"/>
        <v/>
      </c>
      <c r="X1518" s="194" t="str">
        <f t="shared" si="681"/>
        <v/>
      </c>
      <c r="Y1518" s="194" t="str">
        <f t="shared" si="682"/>
        <v/>
      </c>
      <c r="Z1518" s="194" t="str">
        <f t="shared" si="683"/>
        <v/>
      </c>
      <c r="AA1518" s="194" t="str">
        <f t="shared" si="684"/>
        <v/>
      </c>
      <c r="AB1518" s="194" t="str">
        <f t="shared" si="685"/>
        <v/>
      </c>
      <c r="AC1518" s="194" t="str">
        <f t="shared" si="686"/>
        <v/>
      </c>
      <c r="AD1518" s="194" t="str">
        <f t="shared" si="687"/>
        <v/>
      </c>
      <c r="AE1518" s="194" t="str">
        <f t="shared" si="688"/>
        <v/>
      </c>
      <c r="AF1518" s="194" t="str">
        <f t="shared" si="689"/>
        <v/>
      </c>
      <c r="AG1518" s="194" t="str">
        <f t="shared" si="690"/>
        <v/>
      </c>
      <c r="AH1518" s="194" t="str">
        <f t="shared" si="691"/>
        <v/>
      </c>
      <c r="AI1518" s="194" t="str">
        <f t="shared" si="692"/>
        <v/>
      </c>
      <c r="AJ1518" s="194" t="str">
        <f t="shared" si="693"/>
        <v/>
      </c>
    </row>
    <row r="1519" spans="1:36" x14ac:dyDescent="0.5">
      <c r="A1519" s="226">
        <v>1517</v>
      </c>
      <c r="C1519" s="15" t="s">
        <v>3151</v>
      </c>
      <c r="D1519" s="16" t="s">
        <v>1347</v>
      </c>
      <c r="E1519" s="26"/>
      <c r="F1519" s="28"/>
      <c r="G1519" s="17" t="str">
        <f t="shared" ca="1" si="668"/>
        <v/>
      </c>
      <c r="H1519" s="28"/>
      <c r="I1519" s="28"/>
      <c r="J1519" s="30"/>
      <c r="K1519" s="189">
        <f t="shared" si="696"/>
        <v>0</v>
      </c>
      <c r="L1519" s="26"/>
      <c r="M1519" s="194" t="str">
        <f t="shared" si="670"/>
        <v/>
      </c>
      <c r="N1519" s="194" t="str">
        <f t="shared" si="671"/>
        <v/>
      </c>
      <c r="O1519" s="194" t="str">
        <f t="shared" si="672"/>
        <v/>
      </c>
      <c r="P1519" s="194" t="str">
        <f t="shared" si="673"/>
        <v/>
      </c>
      <c r="Q1519" s="194" t="str">
        <f t="shared" si="674"/>
        <v/>
      </c>
      <c r="R1519" s="194" t="str">
        <f t="shared" si="675"/>
        <v/>
      </c>
      <c r="S1519" s="194" t="str">
        <f t="shared" si="676"/>
        <v/>
      </c>
      <c r="T1519" s="194" t="str">
        <f t="shared" si="677"/>
        <v/>
      </c>
      <c r="U1519" s="194" t="str">
        <f t="shared" si="678"/>
        <v/>
      </c>
      <c r="V1519" s="194" t="str">
        <f t="shared" si="679"/>
        <v/>
      </c>
      <c r="W1519" s="194" t="str">
        <f t="shared" si="680"/>
        <v/>
      </c>
      <c r="X1519" s="194" t="str">
        <f t="shared" si="681"/>
        <v/>
      </c>
      <c r="Y1519" s="194" t="str">
        <f t="shared" si="682"/>
        <v/>
      </c>
      <c r="Z1519" s="194" t="str">
        <f t="shared" si="683"/>
        <v/>
      </c>
      <c r="AA1519" s="194" t="str">
        <f t="shared" si="684"/>
        <v/>
      </c>
      <c r="AB1519" s="194" t="str">
        <f t="shared" si="685"/>
        <v/>
      </c>
      <c r="AC1519" s="194" t="str">
        <f t="shared" si="686"/>
        <v/>
      </c>
      <c r="AD1519" s="194" t="str">
        <f t="shared" si="687"/>
        <v/>
      </c>
      <c r="AE1519" s="194" t="str">
        <f t="shared" si="688"/>
        <v/>
      </c>
      <c r="AF1519" s="194" t="str">
        <f t="shared" si="689"/>
        <v/>
      </c>
      <c r="AG1519" s="194" t="str">
        <f t="shared" si="690"/>
        <v/>
      </c>
      <c r="AH1519" s="194" t="str">
        <f t="shared" si="691"/>
        <v/>
      </c>
      <c r="AI1519" s="194" t="str">
        <f t="shared" si="692"/>
        <v/>
      </c>
      <c r="AJ1519" s="194" t="str">
        <f t="shared" si="693"/>
        <v/>
      </c>
    </row>
    <row r="1520" spans="1:36" x14ac:dyDescent="0.5">
      <c r="A1520" s="226">
        <v>1518</v>
      </c>
      <c r="C1520" s="15" t="s">
        <v>3152</v>
      </c>
      <c r="D1520" s="16" t="s">
        <v>1348</v>
      </c>
      <c r="E1520" s="26"/>
      <c r="F1520" s="28"/>
      <c r="G1520" s="17" t="str">
        <f t="shared" ca="1" si="668"/>
        <v/>
      </c>
      <c r="H1520" s="28"/>
      <c r="I1520" s="28"/>
      <c r="J1520" s="30"/>
      <c r="K1520" s="189">
        <f t="shared" si="696"/>
        <v>0</v>
      </c>
      <c r="L1520" s="26"/>
      <c r="M1520" s="194" t="str">
        <f t="shared" si="670"/>
        <v/>
      </c>
      <c r="N1520" s="194" t="str">
        <f t="shared" si="671"/>
        <v/>
      </c>
      <c r="O1520" s="194" t="str">
        <f t="shared" si="672"/>
        <v/>
      </c>
      <c r="P1520" s="194" t="str">
        <f t="shared" si="673"/>
        <v/>
      </c>
      <c r="Q1520" s="194" t="str">
        <f t="shared" si="674"/>
        <v/>
      </c>
      <c r="R1520" s="194" t="str">
        <f t="shared" si="675"/>
        <v/>
      </c>
      <c r="S1520" s="194" t="str">
        <f t="shared" si="676"/>
        <v/>
      </c>
      <c r="T1520" s="194" t="str">
        <f t="shared" si="677"/>
        <v/>
      </c>
      <c r="U1520" s="194" t="str">
        <f t="shared" si="678"/>
        <v/>
      </c>
      <c r="V1520" s="194" t="str">
        <f t="shared" si="679"/>
        <v/>
      </c>
      <c r="W1520" s="194" t="str">
        <f t="shared" si="680"/>
        <v/>
      </c>
      <c r="X1520" s="194" t="str">
        <f t="shared" si="681"/>
        <v/>
      </c>
      <c r="Y1520" s="194" t="str">
        <f t="shared" si="682"/>
        <v/>
      </c>
      <c r="Z1520" s="194" t="str">
        <f t="shared" si="683"/>
        <v/>
      </c>
      <c r="AA1520" s="194" t="str">
        <f t="shared" si="684"/>
        <v/>
      </c>
      <c r="AB1520" s="194" t="str">
        <f t="shared" si="685"/>
        <v/>
      </c>
      <c r="AC1520" s="194" t="str">
        <f t="shared" si="686"/>
        <v/>
      </c>
      <c r="AD1520" s="194" t="str">
        <f t="shared" si="687"/>
        <v/>
      </c>
      <c r="AE1520" s="194" t="str">
        <f t="shared" si="688"/>
        <v/>
      </c>
      <c r="AF1520" s="194" t="str">
        <f t="shared" si="689"/>
        <v/>
      </c>
      <c r="AG1520" s="194" t="str">
        <f t="shared" si="690"/>
        <v/>
      </c>
      <c r="AH1520" s="194" t="str">
        <f t="shared" si="691"/>
        <v/>
      </c>
      <c r="AI1520" s="194" t="str">
        <f t="shared" si="692"/>
        <v/>
      </c>
      <c r="AJ1520" s="194" t="str">
        <f t="shared" si="693"/>
        <v/>
      </c>
    </row>
    <row r="1521" spans="1:36" x14ac:dyDescent="0.5">
      <c r="A1521" s="226">
        <v>1519</v>
      </c>
      <c r="C1521" s="15" t="s">
        <v>3148</v>
      </c>
      <c r="D1521" s="16" t="s">
        <v>1344</v>
      </c>
      <c r="E1521" s="26"/>
      <c r="F1521" s="28"/>
      <c r="G1521" s="17" t="str">
        <f t="shared" ca="1" si="668"/>
        <v/>
      </c>
      <c r="H1521" s="28"/>
      <c r="I1521" s="28"/>
      <c r="J1521" s="30"/>
      <c r="K1521" s="189">
        <f t="shared" si="696"/>
        <v>0</v>
      </c>
      <c r="L1521" s="65"/>
      <c r="M1521" s="194" t="str">
        <f t="shared" si="670"/>
        <v/>
      </c>
      <c r="N1521" s="194" t="str">
        <f t="shared" si="671"/>
        <v/>
      </c>
      <c r="O1521" s="194" t="str">
        <f t="shared" si="672"/>
        <v/>
      </c>
      <c r="P1521" s="194" t="str">
        <f t="shared" si="673"/>
        <v/>
      </c>
      <c r="Q1521" s="194" t="str">
        <f t="shared" si="674"/>
        <v/>
      </c>
      <c r="R1521" s="194" t="str">
        <f t="shared" si="675"/>
        <v/>
      </c>
      <c r="S1521" s="194" t="str">
        <f t="shared" si="676"/>
        <v/>
      </c>
      <c r="T1521" s="194" t="str">
        <f t="shared" si="677"/>
        <v/>
      </c>
      <c r="U1521" s="194" t="str">
        <f t="shared" si="678"/>
        <v/>
      </c>
      <c r="V1521" s="194" t="str">
        <f t="shared" si="679"/>
        <v/>
      </c>
      <c r="W1521" s="194" t="str">
        <f t="shared" si="680"/>
        <v/>
      </c>
      <c r="X1521" s="194" t="str">
        <f t="shared" si="681"/>
        <v/>
      </c>
      <c r="Y1521" s="194" t="str">
        <f t="shared" si="682"/>
        <v/>
      </c>
      <c r="Z1521" s="194" t="str">
        <f t="shared" si="683"/>
        <v/>
      </c>
      <c r="AA1521" s="194" t="str">
        <f t="shared" si="684"/>
        <v/>
      </c>
      <c r="AB1521" s="194" t="str">
        <f t="shared" si="685"/>
        <v/>
      </c>
      <c r="AC1521" s="194" t="str">
        <f t="shared" si="686"/>
        <v/>
      </c>
      <c r="AD1521" s="194" t="str">
        <f t="shared" si="687"/>
        <v/>
      </c>
      <c r="AE1521" s="194" t="str">
        <f t="shared" si="688"/>
        <v/>
      </c>
      <c r="AF1521" s="194" t="str">
        <f t="shared" si="689"/>
        <v/>
      </c>
      <c r="AG1521" s="194" t="str">
        <f t="shared" si="690"/>
        <v/>
      </c>
      <c r="AH1521" s="194" t="str">
        <f t="shared" si="691"/>
        <v/>
      </c>
      <c r="AI1521" s="194" t="str">
        <f t="shared" si="692"/>
        <v/>
      </c>
      <c r="AJ1521" s="194" t="str">
        <f t="shared" si="693"/>
        <v/>
      </c>
    </row>
    <row r="1522" spans="1:36" x14ac:dyDescent="0.5">
      <c r="A1522" s="226">
        <v>1520</v>
      </c>
      <c r="C1522" s="15" t="s">
        <v>3153</v>
      </c>
      <c r="D1522" s="16" t="s">
        <v>1349</v>
      </c>
      <c r="E1522" s="26"/>
      <c r="F1522" s="28"/>
      <c r="G1522" s="17" t="str">
        <f t="shared" ca="1" si="668"/>
        <v/>
      </c>
      <c r="H1522" s="28"/>
      <c r="I1522" s="28"/>
      <c r="J1522" s="30"/>
      <c r="K1522" s="189">
        <f t="shared" si="696"/>
        <v>0</v>
      </c>
      <c r="L1522" s="26"/>
      <c r="M1522" s="194" t="str">
        <f t="shared" si="670"/>
        <v/>
      </c>
      <c r="N1522" s="194" t="str">
        <f t="shared" si="671"/>
        <v/>
      </c>
      <c r="O1522" s="194" t="str">
        <f t="shared" si="672"/>
        <v/>
      </c>
      <c r="P1522" s="194" t="str">
        <f t="shared" si="673"/>
        <v/>
      </c>
      <c r="Q1522" s="194" t="str">
        <f t="shared" si="674"/>
        <v/>
      </c>
      <c r="R1522" s="194" t="str">
        <f t="shared" si="675"/>
        <v/>
      </c>
      <c r="S1522" s="194" t="str">
        <f t="shared" si="676"/>
        <v/>
      </c>
      <c r="T1522" s="194" t="str">
        <f t="shared" si="677"/>
        <v/>
      </c>
      <c r="U1522" s="194" t="str">
        <f t="shared" si="678"/>
        <v/>
      </c>
      <c r="V1522" s="194" t="str">
        <f t="shared" si="679"/>
        <v/>
      </c>
      <c r="W1522" s="194" t="str">
        <f t="shared" si="680"/>
        <v/>
      </c>
      <c r="X1522" s="194" t="str">
        <f t="shared" si="681"/>
        <v/>
      </c>
      <c r="Y1522" s="194" t="str">
        <f t="shared" si="682"/>
        <v/>
      </c>
      <c r="Z1522" s="194" t="str">
        <f t="shared" si="683"/>
        <v/>
      </c>
      <c r="AA1522" s="194" t="str">
        <f t="shared" si="684"/>
        <v/>
      </c>
      <c r="AB1522" s="194" t="str">
        <f t="shared" si="685"/>
        <v/>
      </c>
      <c r="AC1522" s="194" t="str">
        <f t="shared" si="686"/>
        <v/>
      </c>
      <c r="AD1522" s="194" t="str">
        <f t="shared" si="687"/>
        <v/>
      </c>
      <c r="AE1522" s="194" t="str">
        <f t="shared" si="688"/>
        <v/>
      </c>
      <c r="AF1522" s="194" t="str">
        <f t="shared" si="689"/>
        <v/>
      </c>
      <c r="AG1522" s="194" t="str">
        <f t="shared" si="690"/>
        <v/>
      </c>
      <c r="AH1522" s="194" t="str">
        <f t="shared" si="691"/>
        <v/>
      </c>
      <c r="AI1522" s="194" t="str">
        <f t="shared" si="692"/>
        <v/>
      </c>
      <c r="AJ1522" s="194" t="str">
        <f t="shared" si="693"/>
        <v/>
      </c>
    </row>
    <row r="1523" spans="1:36" x14ac:dyDescent="0.5">
      <c r="A1523" s="226">
        <v>1521</v>
      </c>
      <c r="C1523" s="15" t="s">
        <v>3155</v>
      </c>
      <c r="D1523" s="16" t="s">
        <v>1351</v>
      </c>
      <c r="E1523" s="26"/>
      <c r="F1523" s="28"/>
      <c r="G1523" s="17" t="str">
        <f t="shared" ca="1" si="668"/>
        <v/>
      </c>
      <c r="H1523" s="28"/>
      <c r="I1523" s="28"/>
      <c r="J1523" s="30"/>
      <c r="K1523" s="189">
        <f t="shared" si="696"/>
        <v>0</v>
      </c>
      <c r="L1523" s="26"/>
      <c r="M1523" s="194" t="str">
        <f t="shared" si="670"/>
        <v/>
      </c>
      <c r="N1523" s="194" t="str">
        <f t="shared" si="671"/>
        <v/>
      </c>
      <c r="O1523" s="194" t="str">
        <f t="shared" si="672"/>
        <v/>
      </c>
      <c r="P1523" s="194" t="str">
        <f t="shared" si="673"/>
        <v/>
      </c>
      <c r="Q1523" s="194" t="str">
        <f t="shared" si="674"/>
        <v/>
      </c>
      <c r="R1523" s="194" t="str">
        <f t="shared" si="675"/>
        <v/>
      </c>
      <c r="S1523" s="194" t="str">
        <f t="shared" si="676"/>
        <v/>
      </c>
      <c r="T1523" s="194" t="str">
        <f t="shared" si="677"/>
        <v/>
      </c>
      <c r="U1523" s="194" t="str">
        <f t="shared" si="678"/>
        <v/>
      </c>
      <c r="V1523" s="194" t="str">
        <f t="shared" si="679"/>
        <v/>
      </c>
      <c r="W1523" s="194" t="str">
        <f t="shared" si="680"/>
        <v/>
      </c>
      <c r="X1523" s="194" t="str">
        <f t="shared" si="681"/>
        <v/>
      </c>
      <c r="Y1523" s="194" t="str">
        <f t="shared" si="682"/>
        <v/>
      </c>
      <c r="Z1523" s="194" t="str">
        <f t="shared" si="683"/>
        <v/>
      </c>
      <c r="AA1523" s="194" t="str">
        <f t="shared" si="684"/>
        <v/>
      </c>
      <c r="AB1523" s="194" t="str">
        <f t="shared" si="685"/>
        <v/>
      </c>
      <c r="AC1523" s="194" t="str">
        <f t="shared" si="686"/>
        <v/>
      </c>
      <c r="AD1523" s="194" t="str">
        <f t="shared" si="687"/>
        <v/>
      </c>
      <c r="AE1523" s="194" t="str">
        <f t="shared" si="688"/>
        <v/>
      </c>
      <c r="AF1523" s="194" t="str">
        <f t="shared" si="689"/>
        <v/>
      </c>
      <c r="AG1523" s="194" t="str">
        <f t="shared" si="690"/>
        <v/>
      </c>
      <c r="AH1523" s="194" t="str">
        <f t="shared" si="691"/>
        <v/>
      </c>
      <c r="AI1523" s="194" t="str">
        <f t="shared" si="692"/>
        <v/>
      </c>
      <c r="AJ1523" s="194" t="str">
        <f t="shared" si="693"/>
        <v/>
      </c>
    </row>
    <row r="1524" spans="1:36" x14ac:dyDescent="0.5">
      <c r="A1524" s="230">
        <v>1522</v>
      </c>
      <c r="B1524" s="231"/>
      <c r="C1524" s="15" t="s">
        <v>3156</v>
      </c>
      <c r="D1524" s="16" t="s">
        <v>1352</v>
      </c>
      <c r="E1524" s="26"/>
      <c r="F1524" s="28"/>
      <c r="G1524" s="17" t="str">
        <f t="shared" ca="1" si="668"/>
        <v/>
      </c>
      <c r="H1524" s="28"/>
      <c r="I1524" s="28"/>
      <c r="J1524" s="30"/>
      <c r="K1524" s="189">
        <f t="shared" si="696"/>
        <v>0</v>
      </c>
      <c r="L1524" s="65"/>
      <c r="M1524" s="194" t="str">
        <f t="shared" si="670"/>
        <v/>
      </c>
      <c r="N1524" s="194" t="str">
        <f t="shared" si="671"/>
        <v/>
      </c>
      <c r="O1524" s="194" t="str">
        <f t="shared" si="672"/>
        <v/>
      </c>
      <c r="P1524" s="194" t="str">
        <f t="shared" si="673"/>
        <v/>
      </c>
      <c r="Q1524" s="194" t="str">
        <f t="shared" si="674"/>
        <v/>
      </c>
      <c r="R1524" s="194" t="str">
        <f t="shared" si="675"/>
        <v/>
      </c>
      <c r="S1524" s="194" t="str">
        <f t="shared" si="676"/>
        <v/>
      </c>
      <c r="T1524" s="194" t="str">
        <f t="shared" si="677"/>
        <v/>
      </c>
      <c r="U1524" s="194" t="str">
        <f t="shared" si="678"/>
        <v/>
      </c>
      <c r="V1524" s="194" t="str">
        <f t="shared" si="679"/>
        <v/>
      </c>
      <c r="W1524" s="194" t="str">
        <f t="shared" si="680"/>
        <v/>
      </c>
      <c r="X1524" s="194" t="str">
        <f t="shared" si="681"/>
        <v/>
      </c>
      <c r="Y1524" s="194" t="str">
        <f t="shared" si="682"/>
        <v/>
      </c>
      <c r="Z1524" s="194" t="str">
        <f t="shared" si="683"/>
        <v/>
      </c>
      <c r="AA1524" s="194" t="str">
        <f t="shared" si="684"/>
        <v/>
      </c>
      <c r="AB1524" s="194" t="str">
        <f t="shared" si="685"/>
        <v/>
      </c>
      <c r="AC1524" s="194" t="str">
        <f t="shared" si="686"/>
        <v/>
      </c>
      <c r="AD1524" s="194" t="str">
        <f t="shared" si="687"/>
        <v/>
      </c>
      <c r="AE1524" s="194" t="str">
        <f t="shared" si="688"/>
        <v/>
      </c>
      <c r="AF1524" s="194" t="str">
        <f t="shared" si="689"/>
        <v/>
      </c>
      <c r="AG1524" s="194" t="str">
        <f t="shared" si="690"/>
        <v/>
      </c>
      <c r="AH1524" s="194" t="str">
        <f t="shared" si="691"/>
        <v/>
      </c>
      <c r="AI1524" s="194" t="str">
        <f t="shared" si="692"/>
        <v/>
      </c>
      <c r="AJ1524" s="194" t="str">
        <f t="shared" si="693"/>
        <v/>
      </c>
    </row>
    <row r="1525" spans="1:36" s="92" customFormat="1" ht="20.25" thickBot="1" x14ac:dyDescent="0.55000000000000004">
      <c r="A1525" s="227">
        <v>1523</v>
      </c>
      <c r="B1525" s="220"/>
      <c r="C1525" s="93" t="s">
        <v>3154</v>
      </c>
      <c r="D1525" s="94" t="s">
        <v>1350</v>
      </c>
      <c r="E1525" s="95"/>
      <c r="F1525" s="98"/>
      <c r="G1525" s="97" t="str">
        <f t="shared" ca="1" si="668"/>
        <v/>
      </c>
      <c r="H1525" s="98"/>
      <c r="I1525" s="98"/>
      <c r="J1525" s="99"/>
      <c r="K1525" s="190">
        <f t="shared" si="696"/>
        <v>0</v>
      </c>
      <c r="L1525" s="135"/>
      <c r="M1525" s="195" t="str">
        <f t="shared" si="670"/>
        <v/>
      </c>
      <c r="N1525" s="195" t="str">
        <f t="shared" si="671"/>
        <v/>
      </c>
      <c r="O1525" s="195" t="str">
        <f t="shared" si="672"/>
        <v/>
      </c>
      <c r="P1525" s="195" t="str">
        <f t="shared" si="673"/>
        <v/>
      </c>
      <c r="Q1525" s="195" t="str">
        <f t="shared" si="674"/>
        <v/>
      </c>
      <c r="R1525" s="195" t="str">
        <f t="shared" si="675"/>
        <v/>
      </c>
      <c r="S1525" s="195" t="str">
        <f t="shared" si="676"/>
        <v/>
      </c>
      <c r="T1525" s="195" t="str">
        <f t="shared" si="677"/>
        <v/>
      </c>
      <c r="U1525" s="195" t="str">
        <f t="shared" si="678"/>
        <v/>
      </c>
      <c r="V1525" s="195" t="str">
        <f t="shared" si="679"/>
        <v/>
      </c>
      <c r="W1525" s="195" t="str">
        <f t="shared" si="680"/>
        <v/>
      </c>
      <c r="X1525" s="195" t="str">
        <f t="shared" si="681"/>
        <v/>
      </c>
      <c r="Y1525" s="195" t="str">
        <f t="shared" si="682"/>
        <v/>
      </c>
      <c r="Z1525" s="195" t="str">
        <f t="shared" si="683"/>
        <v/>
      </c>
      <c r="AA1525" s="195" t="str">
        <f t="shared" si="684"/>
        <v/>
      </c>
      <c r="AB1525" s="195" t="str">
        <f t="shared" si="685"/>
        <v/>
      </c>
      <c r="AC1525" s="195" t="str">
        <f t="shared" si="686"/>
        <v/>
      </c>
      <c r="AD1525" s="195" t="str">
        <f t="shared" si="687"/>
        <v/>
      </c>
      <c r="AE1525" s="195" t="str">
        <f t="shared" si="688"/>
        <v/>
      </c>
      <c r="AF1525" s="195" t="str">
        <f t="shared" si="689"/>
        <v/>
      </c>
      <c r="AG1525" s="195" t="str">
        <f t="shared" si="690"/>
        <v/>
      </c>
      <c r="AH1525" s="195" t="str">
        <f t="shared" si="691"/>
        <v/>
      </c>
      <c r="AI1525" s="195" t="str">
        <f t="shared" si="692"/>
        <v/>
      </c>
      <c r="AJ1525" s="195" t="str">
        <f t="shared" si="693"/>
        <v/>
      </c>
    </row>
    <row r="1526" spans="1:36" x14ac:dyDescent="0.5">
      <c r="A1526" s="226">
        <v>1524</v>
      </c>
      <c r="C1526" s="85" t="s">
        <v>3159</v>
      </c>
      <c r="D1526" s="86" t="s">
        <v>1355</v>
      </c>
      <c r="E1526" s="87"/>
      <c r="F1526" s="90"/>
      <c r="G1526" s="89" t="str">
        <f t="shared" ca="1" si="668"/>
        <v/>
      </c>
      <c r="H1526" s="90"/>
      <c r="I1526" s="90"/>
      <c r="J1526" s="91"/>
      <c r="K1526" s="118"/>
      <c r="L1526" s="100"/>
      <c r="M1526" s="193" t="str">
        <f t="shared" si="670"/>
        <v/>
      </c>
      <c r="N1526" s="193" t="str">
        <f t="shared" si="671"/>
        <v/>
      </c>
      <c r="O1526" s="193" t="str">
        <f t="shared" si="672"/>
        <v/>
      </c>
      <c r="P1526" s="193" t="str">
        <f t="shared" si="673"/>
        <v/>
      </c>
      <c r="Q1526" s="193" t="str">
        <f t="shared" si="674"/>
        <v/>
      </c>
      <c r="R1526" s="193" t="str">
        <f t="shared" si="675"/>
        <v/>
      </c>
      <c r="S1526" s="193" t="str">
        <f t="shared" si="676"/>
        <v/>
      </c>
      <c r="T1526" s="193" t="str">
        <f t="shared" si="677"/>
        <v/>
      </c>
      <c r="U1526" s="193" t="str">
        <f t="shared" si="678"/>
        <v/>
      </c>
      <c r="V1526" s="193" t="str">
        <f t="shared" si="679"/>
        <v/>
      </c>
      <c r="W1526" s="193" t="str">
        <f t="shared" si="680"/>
        <v/>
      </c>
      <c r="X1526" s="193" t="str">
        <f t="shared" si="681"/>
        <v/>
      </c>
      <c r="Y1526" s="193" t="str">
        <f t="shared" si="682"/>
        <v/>
      </c>
      <c r="Z1526" s="193" t="str">
        <f t="shared" si="683"/>
        <v/>
      </c>
      <c r="AA1526" s="193" t="str">
        <f t="shared" si="684"/>
        <v/>
      </c>
      <c r="AB1526" s="193" t="str">
        <f t="shared" si="685"/>
        <v/>
      </c>
      <c r="AC1526" s="193" t="str">
        <f t="shared" si="686"/>
        <v/>
      </c>
      <c r="AD1526" s="193" t="str">
        <f t="shared" si="687"/>
        <v/>
      </c>
      <c r="AE1526" s="193" t="str">
        <f t="shared" si="688"/>
        <v/>
      </c>
      <c r="AF1526" s="193" t="str">
        <f t="shared" si="689"/>
        <v/>
      </c>
      <c r="AG1526" s="193" t="str">
        <f t="shared" si="690"/>
        <v/>
      </c>
      <c r="AH1526" s="193" t="str">
        <f t="shared" si="691"/>
        <v/>
      </c>
      <c r="AI1526" s="193" t="str">
        <f t="shared" si="692"/>
        <v/>
      </c>
      <c r="AJ1526" s="193" t="str">
        <f t="shared" si="693"/>
        <v/>
      </c>
    </row>
    <row r="1527" spans="1:36" x14ac:dyDescent="0.5">
      <c r="A1527" s="226">
        <v>1525</v>
      </c>
      <c r="C1527" s="15" t="s">
        <v>3160</v>
      </c>
      <c r="D1527" s="16" t="s">
        <v>1356</v>
      </c>
      <c r="E1527" s="26"/>
      <c r="F1527" s="28"/>
      <c r="G1527" s="17" t="str">
        <f t="shared" ca="1" si="668"/>
        <v/>
      </c>
      <c r="H1527" s="28"/>
      <c r="I1527" s="28"/>
      <c r="J1527" s="30"/>
      <c r="K1527" s="189">
        <f t="shared" ref="K1527:K1543" si="697">$K$1526</f>
        <v>0</v>
      </c>
      <c r="L1527" s="26"/>
      <c r="M1527" s="194" t="str">
        <f t="shared" si="670"/>
        <v/>
      </c>
      <c r="N1527" s="194" t="str">
        <f t="shared" si="671"/>
        <v/>
      </c>
      <c r="O1527" s="194" t="str">
        <f t="shared" si="672"/>
        <v/>
      </c>
      <c r="P1527" s="194" t="str">
        <f t="shared" si="673"/>
        <v/>
      </c>
      <c r="Q1527" s="194" t="str">
        <f t="shared" si="674"/>
        <v/>
      </c>
      <c r="R1527" s="194" t="str">
        <f t="shared" si="675"/>
        <v/>
      </c>
      <c r="S1527" s="194" t="str">
        <f t="shared" si="676"/>
        <v/>
      </c>
      <c r="T1527" s="194" t="str">
        <f t="shared" si="677"/>
        <v/>
      </c>
      <c r="U1527" s="194" t="str">
        <f t="shared" si="678"/>
        <v/>
      </c>
      <c r="V1527" s="194" t="str">
        <f t="shared" si="679"/>
        <v/>
      </c>
      <c r="W1527" s="194" t="str">
        <f t="shared" si="680"/>
        <v/>
      </c>
      <c r="X1527" s="194" t="str">
        <f t="shared" si="681"/>
        <v/>
      </c>
      <c r="Y1527" s="194" t="str">
        <f t="shared" si="682"/>
        <v/>
      </c>
      <c r="Z1527" s="194" t="str">
        <f t="shared" si="683"/>
        <v/>
      </c>
      <c r="AA1527" s="194" t="str">
        <f t="shared" si="684"/>
        <v/>
      </c>
      <c r="AB1527" s="194" t="str">
        <f t="shared" si="685"/>
        <v/>
      </c>
      <c r="AC1527" s="194" t="str">
        <f t="shared" si="686"/>
        <v/>
      </c>
      <c r="AD1527" s="194" t="str">
        <f t="shared" si="687"/>
        <v/>
      </c>
      <c r="AE1527" s="194" t="str">
        <f t="shared" si="688"/>
        <v/>
      </c>
      <c r="AF1527" s="194" t="str">
        <f t="shared" si="689"/>
        <v/>
      </c>
      <c r="AG1527" s="194" t="str">
        <f t="shared" si="690"/>
        <v/>
      </c>
      <c r="AH1527" s="194" t="str">
        <f t="shared" si="691"/>
        <v/>
      </c>
      <c r="AI1527" s="194" t="str">
        <f t="shared" si="692"/>
        <v/>
      </c>
      <c r="AJ1527" s="194" t="str">
        <f t="shared" si="693"/>
        <v/>
      </c>
    </row>
    <row r="1528" spans="1:36" x14ac:dyDescent="0.5">
      <c r="A1528" s="226">
        <v>1526</v>
      </c>
      <c r="C1528" s="15" t="s">
        <v>3161</v>
      </c>
      <c r="D1528" s="16" t="s">
        <v>1357</v>
      </c>
      <c r="E1528" s="26"/>
      <c r="F1528" s="28"/>
      <c r="G1528" s="17" t="str">
        <f t="shared" ca="1" si="668"/>
        <v/>
      </c>
      <c r="H1528" s="28"/>
      <c r="I1528" s="28"/>
      <c r="J1528" s="30"/>
      <c r="K1528" s="189">
        <f t="shared" si="697"/>
        <v>0</v>
      </c>
      <c r="L1528" s="65"/>
      <c r="M1528" s="194" t="str">
        <f t="shared" si="670"/>
        <v/>
      </c>
      <c r="N1528" s="194" t="str">
        <f t="shared" si="671"/>
        <v/>
      </c>
      <c r="O1528" s="194" t="str">
        <f t="shared" si="672"/>
        <v/>
      </c>
      <c r="P1528" s="194" t="str">
        <f t="shared" si="673"/>
        <v/>
      </c>
      <c r="Q1528" s="194" t="str">
        <f t="shared" si="674"/>
        <v/>
      </c>
      <c r="R1528" s="194" t="str">
        <f t="shared" si="675"/>
        <v/>
      </c>
      <c r="S1528" s="194" t="str">
        <f t="shared" si="676"/>
        <v/>
      </c>
      <c r="T1528" s="194" t="str">
        <f t="shared" si="677"/>
        <v/>
      </c>
      <c r="U1528" s="194" t="str">
        <f t="shared" si="678"/>
        <v/>
      </c>
      <c r="V1528" s="194" t="str">
        <f t="shared" si="679"/>
        <v/>
      </c>
      <c r="W1528" s="194" t="str">
        <f t="shared" si="680"/>
        <v/>
      </c>
      <c r="X1528" s="194" t="str">
        <f t="shared" si="681"/>
        <v/>
      </c>
      <c r="Y1528" s="194" t="str">
        <f t="shared" si="682"/>
        <v/>
      </c>
      <c r="Z1528" s="194" t="str">
        <f t="shared" si="683"/>
        <v/>
      </c>
      <c r="AA1528" s="194" t="str">
        <f t="shared" si="684"/>
        <v/>
      </c>
      <c r="AB1528" s="194" t="str">
        <f t="shared" si="685"/>
        <v/>
      </c>
      <c r="AC1528" s="194" t="str">
        <f t="shared" si="686"/>
        <v/>
      </c>
      <c r="AD1528" s="194" t="str">
        <f t="shared" si="687"/>
        <v/>
      </c>
      <c r="AE1528" s="194" t="str">
        <f t="shared" si="688"/>
        <v/>
      </c>
      <c r="AF1528" s="194" t="str">
        <f t="shared" si="689"/>
        <v/>
      </c>
      <c r="AG1528" s="194" t="str">
        <f t="shared" si="690"/>
        <v/>
      </c>
      <c r="AH1528" s="194" t="str">
        <f t="shared" si="691"/>
        <v/>
      </c>
      <c r="AI1528" s="194" t="str">
        <f t="shared" si="692"/>
        <v/>
      </c>
      <c r="AJ1528" s="194" t="str">
        <f t="shared" si="693"/>
        <v/>
      </c>
    </row>
    <row r="1529" spans="1:36" x14ac:dyDescent="0.5">
      <c r="A1529" s="226">
        <v>1527</v>
      </c>
      <c r="C1529" s="15" t="s">
        <v>3162</v>
      </c>
      <c r="D1529" s="16" t="s">
        <v>1358</v>
      </c>
      <c r="E1529" s="26"/>
      <c r="F1529" s="28"/>
      <c r="G1529" s="17" t="str">
        <f t="shared" ca="1" si="668"/>
        <v/>
      </c>
      <c r="H1529" s="28"/>
      <c r="I1529" s="28"/>
      <c r="J1529" s="30"/>
      <c r="K1529" s="189">
        <f t="shared" si="697"/>
        <v>0</v>
      </c>
      <c r="L1529" s="26"/>
      <c r="M1529" s="194" t="str">
        <f t="shared" si="670"/>
        <v/>
      </c>
      <c r="N1529" s="194" t="str">
        <f t="shared" si="671"/>
        <v/>
      </c>
      <c r="O1529" s="194" t="str">
        <f t="shared" si="672"/>
        <v/>
      </c>
      <c r="P1529" s="194" t="str">
        <f t="shared" si="673"/>
        <v/>
      </c>
      <c r="Q1529" s="194" t="str">
        <f t="shared" si="674"/>
        <v/>
      </c>
      <c r="R1529" s="194" t="str">
        <f t="shared" si="675"/>
        <v/>
      </c>
      <c r="S1529" s="194" t="str">
        <f t="shared" si="676"/>
        <v/>
      </c>
      <c r="T1529" s="194" t="str">
        <f t="shared" si="677"/>
        <v/>
      </c>
      <c r="U1529" s="194" t="str">
        <f t="shared" si="678"/>
        <v/>
      </c>
      <c r="V1529" s="194" t="str">
        <f t="shared" si="679"/>
        <v/>
      </c>
      <c r="W1529" s="194" t="str">
        <f t="shared" si="680"/>
        <v/>
      </c>
      <c r="X1529" s="194" t="str">
        <f t="shared" si="681"/>
        <v/>
      </c>
      <c r="Y1529" s="194" t="str">
        <f t="shared" si="682"/>
        <v/>
      </c>
      <c r="Z1529" s="194" t="str">
        <f t="shared" si="683"/>
        <v/>
      </c>
      <c r="AA1529" s="194" t="str">
        <f t="shared" si="684"/>
        <v/>
      </c>
      <c r="AB1529" s="194" t="str">
        <f t="shared" si="685"/>
        <v/>
      </c>
      <c r="AC1529" s="194" t="str">
        <f t="shared" si="686"/>
        <v/>
      </c>
      <c r="AD1529" s="194" t="str">
        <f t="shared" si="687"/>
        <v/>
      </c>
      <c r="AE1529" s="194" t="str">
        <f t="shared" si="688"/>
        <v/>
      </c>
      <c r="AF1529" s="194" t="str">
        <f t="shared" si="689"/>
        <v/>
      </c>
      <c r="AG1529" s="194" t="str">
        <f t="shared" si="690"/>
        <v/>
      </c>
      <c r="AH1529" s="194" t="str">
        <f t="shared" si="691"/>
        <v/>
      </c>
      <c r="AI1529" s="194" t="str">
        <f t="shared" si="692"/>
        <v/>
      </c>
      <c r="AJ1529" s="194" t="str">
        <f t="shared" si="693"/>
        <v/>
      </c>
    </row>
    <row r="1530" spans="1:36" x14ac:dyDescent="0.5">
      <c r="A1530" s="226">
        <v>1528</v>
      </c>
      <c r="C1530" s="15" t="s">
        <v>3163</v>
      </c>
      <c r="D1530" s="16" t="s">
        <v>1359</v>
      </c>
      <c r="E1530" s="26"/>
      <c r="F1530" s="28"/>
      <c r="G1530" s="17" t="str">
        <f t="shared" ca="1" si="668"/>
        <v/>
      </c>
      <c r="H1530" s="28"/>
      <c r="I1530" s="28"/>
      <c r="J1530" s="30"/>
      <c r="K1530" s="189">
        <f t="shared" si="697"/>
        <v>0</v>
      </c>
      <c r="L1530" s="26"/>
      <c r="M1530" s="194" t="str">
        <f t="shared" si="670"/>
        <v/>
      </c>
      <c r="N1530" s="194" t="str">
        <f t="shared" si="671"/>
        <v/>
      </c>
      <c r="O1530" s="194" t="str">
        <f t="shared" si="672"/>
        <v/>
      </c>
      <c r="P1530" s="194" t="str">
        <f t="shared" si="673"/>
        <v/>
      </c>
      <c r="Q1530" s="194" t="str">
        <f t="shared" si="674"/>
        <v/>
      </c>
      <c r="R1530" s="194" t="str">
        <f t="shared" si="675"/>
        <v/>
      </c>
      <c r="S1530" s="194" t="str">
        <f t="shared" si="676"/>
        <v/>
      </c>
      <c r="T1530" s="194" t="str">
        <f t="shared" si="677"/>
        <v/>
      </c>
      <c r="U1530" s="194" t="str">
        <f t="shared" si="678"/>
        <v/>
      </c>
      <c r="V1530" s="194" t="str">
        <f t="shared" si="679"/>
        <v/>
      </c>
      <c r="W1530" s="194" t="str">
        <f t="shared" si="680"/>
        <v/>
      </c>
      <c r="X1530" s="194" t="str">
        <f t="shared" si="681"/>
        <v/>
      </c>
      <c r="Y1530" s="194" t="str">
        <f t="shared" si="682"/>
        <v/>
      </c>
      <c r="Z1530" s="194" t="str">
        <f t="shared" si="683"/>
        <v/>
      </c>
      <c r="AA1530" s="194" t="str">
        <f t="shared" si="684"/>
        <v/>
      </c>
      <c r="AB1530" s="194" t="str">
        <f t="shared" si="685"/>
        <v/>
      </c>
      <c r="AC1530" s="194" t="str">
        <f t="shared" si="686"/>
        <v/>
      </c>
      <c r="AD1530" s="194" t="str">
        <f t="shared" si="687"/>
        <v/>
      </c>
      <c r="AE1530" s="194" t="str">
        <f t="shared" si="688"/>
        <v/>
      </c>
      <c r="AF1530" s="194" t="str">
        <f t="shared" si="689"/>
        <v/>
      </c>
      <c r="AG1530" s="194" t="str">
        <f t="shared" si="690"/>
        <v/>
      </c>
      <c r="AH1530" s="194" t="str">
        <f t="shared" si="691"/>
        <v/>
      </c>
      <c r="AI1530" s="194" t="str">
        <f t="shared" si="692"/>
        <v/>
      </c>
      <c r="AJ1530" s="194" t="str">
        <f t="shared" si="693"/>
        <v/>
      </c>
    </row>
    <row r="1531" spans="1:36" x14ac:dyDescent="0.5">
      <c r="A1531" s="226">
        <v>1529</v>
      </c>
      <c r="C1531" s="15" t="s">
        <v>3164</v>
      </c>
      <c r="D1531" s="16" t="s">
        <v>1360</v>
      </c>
      <c r="E1531" s="26"/>
      <c r="F1531" s="28"/>
      <c r="G1531" s="17" t="str">
        <f t="shared" ca="1" si="668"/>
        <v/>
      </c>
      <c r="H1531" s="28"/>
      <c r="I1531" s="28"/>
      <c r="J1531" s="30"/>
      <c r="K1531" s="189">
        <f t="shared" si="697"/>
        <v>0</v>
      </c>
      <c r="L1531" s="26"/>
      <c r="M1531" s="194" t="str">
        <f t="shared" si="670"/>
        <v/>
      </c>
      <c r="N1531" s="194" t="str">
        <f t="shared" si="671"/>
        <v/>
      </c>
      <c r="O1531" s="194" t="str">
        <f t="shared" si="672"/>
        <v/>
      </c>
      <c r="P1531" s="194" t="str">
        <f t="shared" si="673"/>
        <v/>
      </c>
      <c r="Q1531" s="194" t="str">
        <f t="shared" si="674"/>
        <v/>
      </c>
      <c r="R1531" s="194" t="str">
        <f t="shared" si="675"/>
        <v/>
      </c>
      <c r="S1531" s="194" t="str">
        <f t="shared" si="676"/>
        <v/>
      </c>
      <c r="T1531" s="194" t="str">
        <f t="shared" si="677"/>
        <v/>
      </c>
      <c r="U1531" s="194" t="str">
        <f t="shared" si="678"/>
        <v/>
      </c>
      <c r="V1531" s="194" t="str">
        <f t="shared" si="679"/>
        <v/>
      </c>
      <c r="W1531" s="194" t="str">
        <f t="shared" si="680"/>
        <v/>
      </c>
      <c r="X1531" s="194" t="str">
        <f t="shared" si="681"/>
        <v/>
      </c>
      <c r="Y1531" s="194" t="str">
        <f t="shared" si="682"/>
        <v/>
      </c>
      <c r="Z1531" s="194" t="str">
        <f t="shared" si="683"/>
        <v/>
      </c>
      <c r="AA1531" s="194" t="str">
        <f t="shared" si="684"/>
        <v/>
      </c>
      <c r="AB1531" s="194" t="str">
        <f t="shared" si="685"/>
        <v/>
      </c>
      <c r="AC1531" s="194" t="str">
        <f t="shared" si="686"/>
        <v/>
      </c>
      <c r="AD1531" s="194" t="str">
        <f t="shared" si="687"/>
        <v/>
      </c>
      <c r="AE1531" s="194" t="str">
        <f t="shared" si="688"/>
        <v/>
      </c>
      <c r="AF1531" s="194" t="str">
        <f t="shared" si="689"/>
        <v/>
      </c>
      <c r="AG1531" s="194" t="str">
        <f t="shared" si="690"/>
        <v/>
      </c>
      <c r="AH1531" s="194" t="str">
        <f t="shared" si="691"/>
        <v/>
      </c>
      <c r="AI1531" s="194" t="str">
        <f t="shared" si="692"/>
        <v/>
      </c>
      <c r="AJ1531" s="194" t="str">
        <f t="shared" si="693"/>
        <v/>
      </c>
    </row>
    <row r="1532" spans="1:36" x14ac:dyDescent="0.5">
      <c r="A1532" s="226">
        <v>1530</v>
      </c>
      <c r="C1532" s="15" t="s">
        <v>3158</v>
      </c>
      <c r="D1532" s="16" t="s">
        <v>1354</v>
      </c>
      <c r="E1532" s="26"/>
      <c r="F1532" s="28"/>
      <c r="G1532" s="17" t="str">
        <f t="shared" ca="1" si="668"/>
        <v/>
      </c>
      <c r="H1532" s="28"/>
      <c r="I1532" s="28"/>
      <c r="J1532" s="30"/>
      <c r="K1532" s="189">
        <f t="shared" si="697"/>
        <v>0</v>
      </c>
      <c r="L1532" s="65"/>
      <c r="M1532" s="194" t="str">
        <f t="shared" si="670"/>
        <v/>
      </c>
      <c r="N1532" s="194" t="str">
        <f t="shared" si="671"/>
        <v/>
      </c>
      <c r="O1532" s="194" t="str">
        <f t="shared" si="672"/>
        <v/>
      </c>
      <c r="P1532" s="194" t="str">
        <f t="shared" si="673"/>
        <v/>
      </c>
      <c r="Q1532" s="194" t="str">
        <f t="shared" si="674"/>
        <v/>
      </c>
      <c r="R1532" s="194" t="str">
        <f t="shared" si="675"/>
        <v/>
      </c>
      <c r="S1532" s="194" t="str">
        <f t="shared" si="676"/>
        <v/>
      </c>
      <c r="T1532" s="194" t="str">
        <f t="shared" si="677"/>
        <v/>
      </c>
      <c r="U1532" s="194" t="str">
        <f t="shared" si="678"/>
        <v/>
      </c>
      <c r="V1532" s="194" t="str">
        <f t="shared" si="679"/>
        <v/>
      </c>
      <c r="W1532" s="194" t="str">
        <f t="shared" si="680"/>
        <v/>
      </c>
      <c r="X1532" s="194" t="str">
        <f t="shared" si="681"/>
        <v/>
      </c>
      <c r="Y1532" s="194" t="str">
        <f t="shared" si="682"/>
        <v/>
      </c>
      <c r="Z1532" s="194" t="str">
        <f t="shared" si="683"/>
        <v/>
      </c>
      <c r="AA1532" s="194" t="str">
        <f t="shared" si="684"/>
        <v/>
      </c>
      <c r="AB1532" s="194" t="str">
        <f t="shared" si="685"/>
        <v/>
      </c>
      <c r="AC1532" s="194" t="str">
        <f t="shared" si="686"/>
        <v/>
      </c>
      <c r="AD1532" s="194" t="str">
        <f t="shared" si="687"/>
        <v/>
      </c>
      <c r="AE1532" s="194" t="str">
        <f t="shared" si="688"/>
        <v/>
      </c>
      <c r="AF1532" s="194" t="str">
        <f t="shared" si="689"/>
        <v/>
      </c>
      <c r="AG1532" s="194" t="str">
        <f t="shared" si="690"/>
        <v/>
      </c>
      <c r="AH1532" s="194" t="str">
        <f t="shared" si="691"/>
        <v/>
      </c>
      <c r="AI1532" s="194" t="str">
        <f t="shared" si="692"/>
        <v/>
      </c>
      <c r="AJ1532" s="194" t="str">
        <f t="shared" si="693"/>
        <v/>
      </c>
    </row>
    <row r="1533" spans="1:36" x14ac:dyDescent="0.5">
      <c r="A1533" s="226">
        <v>1531</v>
      </c>
      <c r="C1533" s="15" t="s">
        <v>3166</v>
      </c>
      <c r="D1533" s="16" t="s">
        <v>1362</v>
      </c>
      <c r="E1533" s="26"/>
      <c r="F1533" s="28"/>
      <c r="G1533" s="17" t="str">
        <f t="shared" ca="1" si="668"/>
        <v/>
      </c>
      <c r="H1533" s="28"/>
      <c r="I1533" s="28"/>
      <c r="J1533" s="30"/>
      <c r="K1533" s="189">
        <f t="shared" si="697"/>
        <v>0</v>
      </c>
      <c r="L1533" s="65"/>
      <c r="M1533" s="194" t="str">
        <f t="shared" si="670"/>
        <v/>
      </c>
      <c r="N1533" s="194" t="str">
        <f t="shared" si="671"/>
        <v/>
      </c>
      <c r="O1533" s="194" t="str">
        <f t="shared" si="672"/>
        <v/>
      </c>
      <c r="P1533" s="194" t="str">
        <f t="shared" si="673"/>
        <v/>
      </c>
      <c r="Q1533" s="194" t="str">
        <f t="shared" si="674"/>
        <v/>
      </c>
      <c r="R1533" s="194" t="str">
        <f t="shared" si="675"/>
        <v/>
      </c>
      <c r="S1533" s="194" t="str">
        <f t="shared" si="676"/>
        <v/>
      </c>
      <c r="T1533" s="194" t="str">
        <f t="shared" si="677"/>
        <v/>
      </c>
      <c r="U1533" s="194" t="str">
        <f t="shared" si="678"/>
        <v/>
      </c>
      <c r="V1533" s="194" t="str">
        <f t="shared" si="679"/>
        <v/>
      </c>
      <c r="W1533" s="194" t="str">
        <f t="shared" si="680"/>
        <v/>
      </c>
      <c r="X1533" s="194" t="str">
        <f t="shared" si="681"/>
        <v/>
      </c>
      <c r="Y1533" s="194" t="str">
        <f t="shared" si="682"/>
        <v/>
      </c>
      <c r="Z1533" s="194" t="str">
        <f t="shared" si="683"/>
        <v/>
      </c>
      <c r="AA1533" s="194" t="str">
        <f t="shared" si="684"/>
        <v/>
      </c>
      <c r="AB1533" s="194" t="str">
        <f t="shared" si="685"/>
        <v/>
      </c>
      <c r="AC1533" s="194" t="str">
        <f t="shared" si="686"/>
        <v/>
      </c>
      <c r="AD1533" s="194" t="str">
        <f t="shared" si="687"/>
        <v/>
      </c>
      <c r="AE1533" s="194" t="str">
        <f t="shared" si="688"/>
        <v/>
      </c>
      <c r="AF1533" s="194" t="str">
        <f t="shared" si="689"/>
        <v/>
      </c>
      <c r="AG1533" s="194" t="str">
        <f t="shared" si="690"/>
        <v/>
      </c>
      <c r="AH1533" s="194" t="str">
        <f t="shared" si="691"/>
        <v/>
      </c>
      <c r="AI1533" s="194" t="str">
        <f t="shared" si="692"/>
        <v/>
      </c>
      <c r="AJ1533" s="194" t="str">
        <f t="shared" si="693"/>
        <v/>
      </c>
    </row>
    <row r="1534" spans="1:36" x14ac:dyDescent="0.5">
      <c r="A1534" s="226">
        <v>1532</v>
      </c>
      <c r="C1534" s="15" t="s">
        <v>3167</v>
      </c>
      <c r="D1534" s="16" t="s">
        <v>1363</v>
      </c>
      <c r="E1534" s="26"/>
      <c r="F1534" s="28"/>
      <c r="G1534" s="17" t="str">
        <f t="shared" ca="1" si="668"/>
        <v/>
      </c>
      <c r="H1534" s="28"/>
      <c r="I1534" s="28"/>
      <c r="J1534" s="30"/>
      <c r="K1534" s="189">
        <f t="shared" si="697"/>
        <v>0</v>
      </c>
      <c r="L1534" s="26"/>
      <c r="M1534" s="194" t="str">
        <f t="shared" si="670"/>
        <v/>
      </c>
      <c r="N1534" s="194" t="str">
        <f t="shared" si="671"/>
        <v/>
      </c>
      <c r="O1534" s="194" t="str">
        <f t="shared" si="672"/>
        <v/>
      </c>
      <c r="P1534" s="194" t="str">
        <f t="shared" si="673"/>
        <v/>
      </c>
      <c r="Q1534" s="194" t="str">
        <f t="shared" si="674"/>
        <v/>
      </c>
      <c r="R1534" s="194" t="str">
        <f t="shared" si="675"/>
        <v/>
      </c>
      <c r="S1534" s="194" t="str">
        <f t="shared" si="676"/>
        <v/>
      </c>
      <c r="T1534" s="194" t="str">
        <f t="shared" si="677"/>
        <v/>
      </c>
      <c r="U1534" s="194" t="str">
        <f t="shared" si="678"/>
        <v/>
      </c>
      <c r="V1534" s="194" t="str">
        <f t="shared" si="679"/>
        <v/>
      </c>
      <c r="W1534" s="194" t="str">
        <f t="shared" si="680"/>
        <v/>
      </c>
      <c r="X1534" s="194" t="str">
        <f t="shared" si="681"/>
        <v/>
      </c>
      <c r="Y1534" s="194" t="str">
        <f t="shared" si="682"/>
        <v/>
      </c>
      <c r="Z1534" s="194" t="str">
        <f t="shared" si="683"/>
        <v/>
      </c>
      <c r="AA1534" s="194" t="str">
        <f t="shared" si="684"/>
        <v/>
      </c>
      <c r="AB1534" s="194" t="str">
        <f t="shared" si="685"/>
        <v/>
      </c>
      <c r="AC1534" s="194" t="str">
        <f t="shared" si="686"/>
        <v/>
      </c>
      <c r="AD1534" s="194" t="str">
        <f t="shared" si="687"/>
        <v/>
      </c>
      <c r="AE1534" s="194" t="str">
        <f t="shared" si="688"/>
        <v/>
      </c>
      <c r="AF1534" s="194" t="str">
        <f t="shared" si="689"/>
        <v/>
      </c>
      <c r="AG1534" s="194" t="str">
        <f t="shared" si="690"/>
        <v/>
      </c>
      <c r="AH1534" s="194" t="str">
        <f t="shared" si="691"/>
        <v/>
      </c>
      <c r="AI1534" s="194" t="str">
        <f t="shared" si="692"/>
        <v/>
      </c>
      <c r="AJ1534" s="194" t="str">
        <f t="shared" si="693"/>
        <v/>
      </c>
    </row>
    <row r="1535" spans="1:36" x14ac:dyDescent="0.5">
      <c r="A1535" s="226">
        <v>1533</v>
      </c>
      <c r="C1535" s="15" t="s">
        <v>3168</v>
      </c>
      <c r="D1535" s="16" t="s">
        <v>1364</v>
      </c>
      <c r="E1535" s="26"/>
      <c r="F1535" s="28"/>
      <c r="G1535" s="17" t="str">
        <f t="shared" ca="1" si="668"/>
        <v/>
      </c>
      <c r="H1535" s="28"/>
      <c r="I1535" s="28"/>
      <c r="J1535" s="30"/>
      <c r="K1535" s="189">
        <f t="shared" si="697"/>
        <v>0</v>
      </c>
      <c r="L1535" s="26"/>
      <c r="M1535" s="194" t="str">
        <f t="shared" si="670"/>
        <v/>
      </c>
      <c r="N1535" s="194" t="str">
        <f t="shared" si="671"/>
        <v/>
      </c>
      <c r="O1535" s="194" t="str">
        <f t="shared" si="672"/>
        <v/>
      </c>
      <c r="P1535" s="194" t="str">
        <f t="shared" si="673"/>
        <v/>
      </c>
      <c r="Q1535" s="194" t="str">
        <f t="shared" si="674"/>
        <v/>
      </c>
      <c r="R1535" s="194" t="str">
        <f t="shared" si="675"/>
        <v/>
      </c>
      <c r="S1535" s="194" t="str">
        <f t="shared" si="676"/>
        <v/>
      </c>
      <c r="T1535" s="194" t="str">
        <f t="shared" si="677"/>
        <v/>
      </c>
      <c r="U1535" s="194" t="str">
        <f t="shared" si="678"/>
        <v/>
      </c>
      <c r="V1535" s="194" t="str">
        <f t="shared" si="679"/>
        <v/>
      </c>
      <c r="W1535" s="194" t="str">
        <f t="shared" si="680"/>
        <v/>
      </c>
      <c r="X1535" s="194" t="str">
        <f t="shared" si="681"/>
        <v/>
      </c>
      <c r="Y1535" s="194" t="str">
        <f t="shared" si="682"/>
        <v/>
      </c>
      <c r="Z1535" s="194" t="str">
        <f t="shared" si="683"/>
        <v/>
      </c>
      <c r="AA1535" s="194" t="str">
        <f t="shared" si="684"/>
        <v/>
      </c>
      <c r="AB1535" s="194" t="str">
        <f t="shared" si="685"/>
        <v/>
      </c>
      <c r="AC1535" s="194" t="str">
        <f t="shared" si="686"/>
        <v/>
      </c>
      <c r="AD1535" s="194" t="str">
        <f t="shared" si="687"/>
        <v/>
      </c>
      <c r="AE1535" s="194" t="str">
        <f t="shared" si="688"/>
        <v/>
      </c>
      <c r="AF1535" s="194" t="str">
        <f t="shared" si="689"/>
        <v/>
      </c>
      <c r="AG1535" s="194" t="str">
        <f t="shared" si="690"/>
        <v/>
      </c>
      <c r="AH1535" s="194" t="str">
        <f t="shared" si="691"/>
        <v/>
      </c>
      <c r="AI1535" s="194" t="str">
        <f t="shared" si="692"/>
        <v/>
      </c>
      <c r="AJ1535" s="194" t="str">
        <f t="shared" si="693"/>
        <v/>
      </c>
    </row>
    <row r="1536" spans="1:36" x14ac:dyDescent="0.5">
      <c r="A1536" s="226">
        <v>1534</v>
      </c>
      <c r="C1536" s="15" t="s">
        <v>3165</v>
      </c>
      <c r="D1536" s="16" t="s">
        <v>1361</v>
      </c>
      <c r="E1536" s="26"/>
      <c r="F1536" s="28"/>
      <c r="G1536" s="17" t="str">
        <f t="shared" ca="1" si="668"/>
        <v/>
      </c>
      <c r="H1536" s="28"/>
      <c r="I1536" s="28"/>
      <c r="J1536" s="30"/>
      <c r="K1536" s="189">
        <f t="shared" si="697"/>
        <v>0</v>
      </c>
      <c r="L1536" s="26"/>
      <c r="M1536" s="194" t="str">
        <f t="shared" si="670"/>
        <v/>
      </c>
      <c r="N1536" s="194" t="str">
        <f t="shared" si="671"/>
        <v/>
      </c>
      <c r="O1536" s="194" t="str">
        <f t="shared" si="672"/>
        <v/>
      </c>
      <c r="P1536" s="194" t="str">
        <f t="shared" si="673"/>
        <v/>
      </c>
      <c r="Q1536" s="194" t="str">
        <f t="shared" si="674"/>
        <v/>
      </c>
      <c r="R1536" s="194" t="str">
        <f t="shared" si="675"/>
        <v/>
      </c>
      <c r="S1536" s="194" t="str">
        <f t="shared" si="676"/>
        <v/>
      </c>
      <c r="T1536" s="194" t="str">
        <f t="shared" si="677"/>
        <v/>
      </c>
      <c r="U1536" s="194" t="str">
        <f t="shared" si="678"/>
        <v/>
      </c>
      <c r="V1536" s="194" t="str">
        <f t="shared" si="679"/>
        <v/>
      </c>
      <c r="W1536" s="194" t="str">
        <f t="shared" si="680"/>
        <v/>
      </c>
      <c r="X1536" s="194" t="str">
        <f t="shared" si="681"/>
        <v/>
      </c>
      <c r="Y1536" s="194" t="str">
        <f t="shared" si="682"/>
        <v/>
      </c>
      <c r="Z1536" s="194" t="str">
        <f t="shared" si="683"/>
        <v/>
      </c>
      <c r="AA1536" s="194" t="str">
        <f t="shared" si="684"/>
        <v/>
      </c>
      <c r="AB1536" s="194" t="str">
        <f t="shared" si="685"/>
        <v/>
      </c>
      <c r="AC1536" s="194" t="str">
        <f t="shared" si="686"/>
        <v/>
      </c>
      <c r="AD1536" s="194" t="str">
        <f t="shared" si="687"/>
        <v/>
      </c>
      <c r="AE1536" s="194" t="str">
        <f t="shared" si="688"/>
        <v/>
      </c>
      <c r="AF1536" s="194" t="str">
        <f t="shared" si="689"/>
        <v/>
      </c>
      <c r="AG1536" s="194" t="str">
        <f t="shared" si="690"/>
        <v/>
      </c>
      <c r="AH1536" s="194" t="str">
        <f t="shared" si="691"/>
        <v/>
      </c>
      <c r="AI1536" s="194" t="str">
        <f t="shared" si="692"/>
        <v/>
      </c>
      <c r="AJ1536" s="194" t="str">
        <f t="shared" si="693"/>
        <v/>
      </c>
    </row>
    <row r="1537" spans="1:36" x14ac:dyDescent="0.5">
      <c r="A1537" s="226">
        <v>1535</v>
      </c>
      <c r="C1537" s="15" t="s">
        <v>3170</v>
      </c>
      <c r="D1537" s="16" t="s">
        <v>1366</v>
      </c>
      <c r="E1537" s="26"/>
      <c r="F1537" s="28"/>
      <c r="G1537" s="17" t="str">
        <f t="shared" ca="1" si="668"/>
        <v/>
      </c>
      <c r="H1537" s="28"/>
      <c r="I1537" s="28"/>
      <c r="J1537" s="30"/>
      <c r="K1537" s="189">
        <f t="shared" si="697"/>
        <v>0</v>
      </c>
      <c r="L1537" s="26"/>
      <c r="M1537" s="194" t="str">
        <f t="shared" si="670"/>
        <v/>
      </c>
      <c r="N1537" s="194" t="str">
        <f t="shared" si="671"/>
        <v/>
      </c>
      <c r="O1537" s="194" t="str">
        <f t="shared" si="672"/>
        <v/>
      </c>
      <c r="P1537" s="194" t="str">
        <f t="shared" si="673"/>
        <v/>
      </c>
      <c r="Q1537" s="194" t="str">
        <f t="shared" si="674"/>
        <v/>
      </c>
      <c r="R1537" s="194" t="str">
        <f t="shared" si="675"/>
        <v/>
      </c>
      <c r="S1537" s="194" t="str">
        <f t="shared" si="676"/>
        <v/>
      </c>
      <c r="T1537" s="194" t="str">
        <f t="shared" si="677"/>
        <v/>
      </c>
      <c r="U1537" s="194" t="str">
        <f t="shared" si="678"/>
        <v/>
      </c>
      <c r="V1537" s="194" t="str">
        <f t="shared" si="679"/>
        <v/>
      </c>
      <c r="W1537" s="194" t="str">
        <f t="shared" si="680"/>
        <v/>
      </c>
      <c r="X1537" s="194" t="str">
        <f t="shared" si="681"/>
        <v/>
      </c>
      <c r="Y1537" s="194" t="str">
        <f t="shared" si="682"/>
        <v/>
      </c>
      <c r="Z1537" s="194" t="str">
        <f t="shared" si="683"/>
        <v/>
      </c>
      <c r="AA1537" s="194" t="str">
        <f t="shared" si="684"/>
        <v/>
      </c>
      <c r="AB1537" s="194" t="str">
        <f t="shared" si="685"/>
        <v/>
      </c>
      <c r="AC1537" s="194" t="str">
        <f t="shared" si="686"/>
        <v/>
      </c>
      <c r="AD1537" s="194" t="str">
        <f t="shared" si="687"/>
        <v/>
      </c>
      <c r="AE1537" s="194" t="str">
        <f t="shared" si="688"/>
        <v/>
      </c>
      <c r="AF1537" s="194" t="str">
        <f t="shared" si="689"/>
        <v/>
      </c>
      <c r="AG1537" s="194" t="str">
        <f t="shared" si="690"/>
        <v/>
      </c>
      <c r="AH1537" s="194" t="str">
        <f t="shared" si="691"/>
        <v/>
      </c>
      <c r="AI1537" s="194" t="str">
        <f t="shared" si="692"/>
        <v/>
      </c>
      <c r="AJ1537" s="194" t="str">
        <f t="shared" si="693"/>
        <v/>
      </c>
    </row>
    <row r="1538" spans="1:36" x14ac:dyDescent="0.5">
      <c r="A1538" s="226">
        <v>1536</v>
      </c>
      <c r="C1538" s="15" t="s">
        <v>3171</v>
      </c>
      <c r="D1538" s="16" t="s">
        <v>1367</v>
      </c>
      <c r="E1538" s="26"/>
      <c r="F1538" s="28"/>
      <c r="G1538" s="17" t="str">
        <f t="shared" ref="G1538:G1601" ca="1" si="698">IF(ISBLANK(F1538) = TRUE,"",INDIRECT(CONCATENATE("Day_",F1538)))</f>
        <v/>
      </c>
      <c r="H1538" s="28"/>
      <c r="I1538" s="28"/>
      <c r="J1538" s="30"/>
      <c r="K1538" s="189">
        <f t="shared" si="697"/>
        <v>0</v>
      </c>
      <c r="L1538" s="26"/>
      <c r="M1538" s="194" t="str">
        <f t="shared" si="670"/>
        <v/>
      </c>
      <c r="N1538" s="194" t="str">
        <f t="shared" si="671"/>
        <v/>
      </c>
      <c r="O1538" s="194" t="str">
        <f t="shared" si="672"/>
        <v/>
      </c>
      <c r="P1538" s="194" t="str">
        <f t="shared" si="673"/>
        <v/>
      </c>
      <c r="Q1538" s="194" t="str">
        <f t="shared" si="674"/>
        <v/>
      </c>
      <c r="R1538" s="194" t="str">
        <f t="shared" si="675"/>
        <v/>
      </c>
      <c r="S1538" s="194" t="str">
        <f t="shared" si="676"/>
        <v/>
      </c>
      <c r="T1538" s="194" t="str">
        <f t="shared" si="677"/>
        <v/>
      </c>
      <c r="U1538" s="194" t="str">
        <f t="shared" si="678"/>
        <v/>
      </c>
      <c r="V1538" s="194" t="str">
        <f t="shared" si="679"/>
        <v/>
      </c>
      <c r="W1538" s="194" t="str">
        <f t="shared" si="680"/>
        <v/>
      </c>
      <c r="X1538" s="194" t="str">
        <f t="shared" si="681"/>
        <v/>
      </c>
      <c r="Y1538" s="194" t="str">
        <f t="shared" si="682"/>
        <v/>
      </c>
      <c r="Z1538" s="194" t="str">
        <f t="shared" si="683"/>
        <v/>
      </c>
      <c r="AA1538" s="194" t="str">
        <f t="shared" si="684"/>
        <v/>
      </c>
      <c r="AB1538" s="194" t="str">
        <f t="shared" si="685"/>
        <v/>
      </c>
      <c r="AC1538" s="194" t="str">
        <f t="shared" si="686"/>
        <v/>
      </c>
      <c r="AD1538" s="194" t="str">
        <f t="shared" si="687"/>
        <v/>
      </c>
      <c r="AE1538" s="194" t="str">
        <f t="shared" si="688"/>
        <v/>
      </c>
      <c r="AF1538" s="194" t="str">
        <f t="shared" si="689"/>
        <v/>
      </c>
      <c r="AG1538" s="194" t="str">
        <f t="shared" si="690"/>
        <v/>
      </c>
      <c r="AH1538" s="194" t="str">
        <f t="shared" si="691"/>
        <v/>
      </c>
      <c r="AI1538" s="194" t="str">
        <f t="shared" si="692"/>
        <v/>
      </c>
      <c r="AJ1538" s="194" t="str">
        <f t="shared" si="693"/>
        <v/>
      </c>
    </row>
    <row r="1539" spans="1:36" x14ac:dyDescent="0.5">
      <c r="A1539" s="226">
        <v>1537</v>
      </c>
      <c r="C1539" s="15" t="s">
        <v>3172</v>
      </c>
      <c r="D1539" s="16" t="s">
        <v>1368</v>
      </c>
      <c r="E1539" s="26"/>
      <c r="F1539" s="28"/>
      <c r="G1539" s="17" t="str">
        <f t="shared" ca="1" si="698"/>
        <v/>
      </c>
      <c r="H1539" s="28"/>
      <c r="I1539" s="28"/>
      <c r="J1539" s="30"/>
      <c r="K1539" s="189">
        <f t="shared" si="697"/>
        <v>0</v>
      </c>
      <c r="L1539" s="26"/>
      <c r="M1539" s="194" t="str">
        <f t="shared" ref="M1539:M1602" si="699">IF(K1539=1, IF(H1539&gt;0, H1539, ""), "")</f>
        <v/>
      </c>
      <c r="N1539" s="194" t="str">
        <f t="shared" ref="N1539:N1602" si="700">IF(K1539=1, IF(F1539&gt;0, 1, ""), "")</f>
        <v/>
      </c>
      <c r="O1539" s="194" t="str">
        <f t="shared" ref="O1539:O1602" si="701">IF(K1539=2, IF(H1539&gt;0, H1539, ""), "")</f>
        <v/>
      </c>
      <c r="P1539" s="194" t="str">
        <f t="shared" ref="P1539:P1602" si="702">IF(K1539=2, IF(F1539&gt;0, 1, ""), "")</f>
        <v/>
      </c>
      <c r="Q1539" s="194" t="str">
        <f t="shared" ref="Q1539:Q1602" si="703">IF(K1539=3, IF(H1539&gt;0, H1539, ""), "")</f>
        <v/>
      </c>
      <c r="R1539" s="194" t="str">
        <f t="shared" ref="R1539:R1602" si="704">IF(K1539=3, IF(F1539&gt;0, 1, ""), "")</f>
        <v/>
      </c>
      <c r="S1539" s="194" t="str">
        <f t="shared" ref="S1539:S1602" si="705">IF(K1539=4, IF(H1539&gt;0, H1539, ""), "")</f>
        <v/>
      </c>
      <c r="T1539" s="194" t="str">
        <f t="shared" ref="T1539:T1602" si="706">IF(K1539=4, IF(F1539&gt;0, 1, ""), "")</f>
        <v/>
      </c>
      <c r="U1539" s="194" t="str">
        <f t="shared" ref="U1539:U1602" si="707">IF(K1539=5, IF(H1539&gt;0, H1539, ""), "")</f>
        <v/>
      </c>
      <c r="V1539" s="194" t="str">
        <f t="shared" ref="V1539:V1602" si="708">IF(K1539=5, IF(F1539&gt;0, 1, ""), "")</f>
        <v/>
      </c>
      <c r="W1539" s="194" t="str">
        <f t="shared" ref="W1539:W1602" si="709">IF(K1539=6, IF(H1539&gt;0, H1539, ""), "")</f>
        <v/>
      </c>
      <c r="X1539" s="194" t="str">
        <f t="shared" ref="X1539:X1602" si="710">IF(K1539=6, IF(F1539&gt;0, 1, ""), "")</f>
        <v/>
      </c>
      <c r="Y1539" s="194" t="str">
        <f t="shared" ref="Y1539:Y1602" si="711">IF(K1539=7, IF(H1539&gt;0, H1539, ""), "")</f>
        <v/>
      </c>
      <c r="Z1539" s="194" t="str">
        <f t="shared" ref="Z1539:Z1602" si="712">IF(K1539=7, IF(F1539&gt;0, 1, ""), "")</f>
        <v/>
      </c>
      <c r="AA1539" s="194" t="str">
        <f t="shared" ref="AA1539:AA1602" si="713">IF(K1539=8, IF(H1539&gt;0, H1539, ""), "")</f>
        <v/>
      </c>
      <c r="AB1539" s="194" t="str">
        <f t="shared" ref="AB1539:AB1602" si="714">IF(K1539=8, IF(F1539&gt;0, 1, ""), "")</f>
        <v/>
      </c>
      <c r="AC1539" s="194" t="str">
        <f t="shared" ref="AC1539:AC1602" si="715">IF(K1539=9, IF(H1539&gt;0, H1539, ""), "")</f>
        <v/>
      </c>
      <c r="AD1539" s="194" t="str">
        <f t="shared" ref="AD1539:AD1602" si="716">IF(K1539=9, IF(F1539&gt;0, 1, ""), "")</f>
        <v/>
      </c>
      <c r="AE1539" s="194" t="str">
        <f t="shared" ref="AE1539:AE1602" si="717">IF(K1539=10, IF(H1539&gt;0, H1539, ""), "")</f>
        <v/>
      </c>
      <c r="AF1539" s="194" t="str">
        <f t="shared" ref="AF1539:AF1602" si="718">IF(K1539=10, IF(F1539&gt;0, 1, ""), "")</f>
        <v/>
      </c>
      <c r="AG1539" s="194" t="str">
        <f t="shared" ref="AG1539:AG1602" si="719">IF(K1539=11, IF(H1539&gt;0, H1539, ""), "")</f>
        <v/>
      </c>
      <c r="AH1539" s="194" t="str">
        <f t="shared" ref="AH1539:AH1602" si="720">IF(K1539=11, IF(F1539&gt;0, 1, ""), "")</f>
        <v/>
      </c>
      <c r="AI1539" s="194" t="str">
        <f t="shared" ref="AI1539:AI1602" si="721">IF(K1539=12, IF(H1539&gt;0, H1539, ""), "")</f>
        <v/>
      </c>
      <c r="AJ1539" s="194" t="str">
        <f t="shared" ref="AJ1539:AJ1602" si="722">IF(K1539=12, IF(F1539&gt;0, 1, ""), "")</f>
        <v/>
      </c>
    </row>
    <row r="1540" spans="1:36" x14ac:dyDescent="0.5">
      <c r="A1540" s="226">
        <v>1538</v>
      </c>
      <c r="C1540" s="15" t="s">
        <v>3173</v>
      </c>
      <c r="D1540" s="16" t="s">
        <v>1369</v>
      </c>
      <c r="E1540" s="26"/>
      <c r="F1540" s="28"/>
      <c r="G1540" s="17" t="str">
        <f t="shared" ca="1" si="698"/>
        <v/>
      </c>
      <c r="H1540" s="28"/>
      <c r="I1540" s="28"/>
      <c r="J1540" s="30"/>
      <c r="K1540" s="189">
        <f t="shared" si="697"/>
        <v>0</v>
      </c>
      <c r="L1540" s="65"/>
      <c r="M1540" s="194" t="str">
        <f t="shared" si="699"/>
        <v/>
      </c>
      <c r="N1540" s="194" t="str">
        <f t="shared" si="700"/>
        <v/>
      </c>
      <c r="O1540" s="194" t="str">
        <f t="shared" si="701"/>
        <v/>
      </c>
      <c r="P1540" s="194" t="str">
        <f t="shared" si="702"/>
        <v/>
      </c>
      <c r="Q1540" s="194" t="str">
        <f t="shared" si="703"/>
        <v/>
      </c>
      <c r="R1540" s="194" t="str">
        <f t="shared" si="704"/>
        <v/>
      </c>
      <c r="S1540" s="194" t="str">
        <f t="shared" si="705"/>
        <v/>
      </c>
      <c r="T1540" s="194" t="str">
        <f t="shared" si="706"/>
        <v/>
      </c>
      <c r="U1540" s="194" t="str">
        <f t="shared" si="707"/>
        <v/>
      </c>
      <c r="V1540" s="194" t="str">
        <f t="shared" si="708"/>
        <v/>
      </c>
      <c r="W1540" s="194" t="str">
        <f t="shared" si="709"/>
        <v/>
      </c>
      <c r="X1540" s="194" t="str">
        <f t="shared" si="710"/>
        <v/>
      </c>
      <c r="Y1540" s="194" t="str">
        <f t="shared" si="711"/>
        <v/>
      </c>
      <c r="Z1540" s="194" t="str">
        <f t="shared" si="712"/>
        <v/>
      </c>
      <c r="AA1540" s="194" t="str">
        <f t="shared" si="713"/>
        <v/>
      </c>
      <c r="AB1540" s="194" t="str">
        <f t="shared" si="714"/>
        <v/>
      </c>
      <c r="AC1540" s="194" t="str">
        <f t="shared" si="715"/>
        <v/>
      </c>
      <c r="AD1540" s="194" t="str">
        <f t="shared" si="716"/>
        <v/>
      </c>
      <c r="AE1540" s="194" t="str">
        <f t="shared" si="717"/>
        <v/>
      </c>
      <c r="AF1540" s="194" t="str">
        <f t="shared" si="718"/>
        <v/>
      </c>
      <c r="AG1540" s="194" t="str">
        <f t="shared" si="719"/>
        <v/>
      </c>
      <c r="AH1540" s="194" t="str">
        <f t="shared" si="720"/>
        <v/>
      </c>
      <c r="AI1540" s="194" t="str">
        <f t="shared" si="721"/>
        <v/>
      </c>
      <c r="AJ1540" s="194" t="str">
        <f t="shared" si="722"/>
        <v/>
      </c>
    </row>
    <row r="1541" spans="1:36" x14ac:dyDescent="0.5">
      <c r="A1541" s="230">
        <v>1539</v>
      </c>
      <c r="B1541" s="231"/>
      <c r="C1541" s="15" t="s">
        <v>3174</v>
      </c>
      <c r="D1541" s="16" t="s">
        <v>1370</v>
      </c>
      <c r="E1541" s="26"/>
      <c r="F1541" s="28"/>
      <c r="G1541" s="17" t="str">
        <f t="shared" ca="1" si="698"/>
        <v/>
      </c>
      <c r="H1541" s="28"/>
      <c r="I1541" s="28"/>
      <c r="J1541" s="30"/>
      <c r="K1541" s="189">
        <f t="shared" si="697"/>
        <v>0</v>
      </c>
      <c r="L1541" s="26"/>
      <c r="M1541" s="194" t="str">
        <f t="shared" si="699"/>
        <v/>
      </c>
      <c r="N1541" s="194" t="str">
        <f t="shared" si="700"/>
        <v/>
      </c>
      <c r="O1541" s="194" t="str">
        <f t="shared" si="701"/>
        <v/>
      </c>
      <c r="P1541" s="194" t="str">
        <f t="shared" si="702"/>
        <v/>
      </c>
      <c r="Q1541" s="194" t="str">
        <f t="shared" si="703"/>
        <v/>
      </c>
      <c r="R1541" s="194" t="str">
        <f t="shared" si="704"/>
        <v/>
      </c>
      <c r="S1541" s="194" t="str">
        <f t="shared" si="705"/>
        <v/>
      </c>
      <c r="T1541" s="194" t="str">
        <f t="shared" si="706"/>
        <v/>
      </c>
      <c r="U1541" s="194" t="str">
        <f t="shared" si="707"/>
        <v/>
      </c>
      <c r="V1541" s="194" t="str">
        <f t="shared" si="708"/>
        <v/>
      </c>
      <c r="W1541" s="194" t="str">
        <f t="shared" si="709"/>
        <v/>
      </c>
      <c r="X1541" s="194" t="str">
        <f t="shared" si="710"/>
        <v/>
      </c>
      <c r="Y1541" s="194" t="str">
        <f t="shared" si="711"/>
        <v/>
      </c>
      <c r="Z1541" s="194" t="str">
        <f t="shared" si="712"/>
        <v/>
      </c>
      <c r="AA1541" s="194" t="str">
        <f t="shared" si="713"/>
        <v/>
      </c>
      <c r="AB1541" s="194" t="str">
        <f t="shared" si="714"/>
        <v/>
      </c>
      <c r="AC1541" s="194" t="str">
        <f t="shared" si="715"/>
        <v/>
      </c>
      <c r="AD1541" s="194" t="str">
        <f t="shared" si="716"/>
        <v/>
      </c>
      <c r="AE1541" s="194" t="str">
        <f t="shared" si="717"/>
        <v/>
      </c>
      <c r="AF1541" s="194" t="str">
        <f t="shared" si="718"/>
        <v/>
      </c>
      <c r="AG1541" s="194" t="str">
        <f t="shared" si="719"/>
        <v/>
      </c>
      <c r="AH1541" s="194" t="str">
        <f t="shared" si="720"/>
        <v/>
      </c>
      <c r="AI1541" s="194" t="str">
        <f t="shared" si="721"/>
        <v/>
      </c>
      <c r="AJ1541" s="194" t="str">
        <f t="shared" si="722"/>
        <v/>
      </c>
    </row>
    <row r="1542" spans="1:36" x14ac:dyDescent="0.5">
      <c r="A1542" s="226">
        <v>1540</v>
      </c>
      <c r="C1542" s="15" t="s">
        <v>3169</v>
      </c>
      <c r="D1542" s="16" t="s">
        <v>1365</v>
      </c>
      <c r="E1542" s="26"/>
      <c r="F1542" s="28"/>
      <c r="G1542" s="17" t="str">
        <f t="shared" ca="1" si="698"/>
        <v/>
      </c>
      <c r="H1542" s="28"/>
      <c r="I1542" s="28"/>
      <c r="J1542" s="30"/>
      <c r="K1542" s="189">
        <f t="shared" si="697"/>
        <v>0</v>
      </c>
      <c r="L1542" s="65"/>
      <c r="M1542" s="194" t="str">
        <f t="shared" si="699"/>
        <v/>
      </c>
      <c r="N1542" s="194" t="str">
        <f t="shared" si="700"/>
        <v/>
      </c>
      <c r="O1542" s="194" t="str">
        <f t="shared" si="701"/>
        <v/>
      </c>
      <c r="P1542" s="194" t="str">
        <f t="shared" si="702"/>
        <v/>
      </c>
      <c r="Q1542" s="194" t="str">
        <f t="shared" si="703"/>
        <v/>
      </c>
      <c r="R1542" s="194" t="str">
        <f t="shared" si="704"/>
        <v/>
      </c>
      <c r="S1542" s="194" t="str">
        <f t="shared" si="705"/>
        <v/>
      </c>
      <c r="T1542" s="194" t="str">
        <f t="shared" si="706"/>
        <v/>
      </c>
      <c r="U1542" s="194" t="str">
        <f t="shared" si="707"/>
        <v/>
      </c>
      <c r="V1542" s="194" t="str">
        <f t="shared" si="708"/>
        <v/>
      </c>
      <c r="W1542" s="194" t="str">
        <f t="shared" si="709"/>
        <v/>
      </c>
      <c r="X1542" s="194" t="str">
        <f t="shared" si="710"/>
        <v/>
      </c>
      <c r="Y1542" s="194" t="str">
        <f t="shared" si="711"/>
        <v/>
      </c>
      <c r="Z1542" s="194" t="str">
        <f t="shared" si="712"/>
        <v/>
      </c>
      <c r="AA1542" s="194" t="str">
        <f t="shared" si="713"/>
        <v/>
      </c>
      <c r="AB1542" s="194" t="str">
        <f t="shared" si="714"/>
        <v/>
      </c>
      <c r="AC1542" s="194" t="str">
        <f t="shared" si="715"/>
        <v/>
      </c>
      <c r="AD1542" s="194" t="str">
        <f t="shared" si="716"/>
        <v/>
      </c>
      <c r="AE1542" s="194" t="str">
        <f t="shared" si="717"/>
        <v/>
      </c>
      <c r="AF1542" s="194" t="str">
        <f t="shared" si="718"/>
        <v/>
      </c>
      <c r="AG1542" s="194" t="str">
        <f t="shared" si="719"/>
        <v/>
      </c>
      <c r="AH1542" s="194" t="str">
        <f t="shared" si="720"/>
        <v/>
      </c>
      <c r="AI1542" s="194" t="str">
        <f t="shared" si="721"/>
        <v/>
      </c>
      <c r="AJ1542" s="194" t="str">
        <f t="shared" si="722"/>
        <v/>
      </c>
    </row>
    <row r="1543" spans="1:36" s="92" customFormat="1" ht="20.25" thickBot="1" x14ac:dyDescent="0.55000000000000004">
      <c r="A1543" s="227">
        <v>1541</v>
      </c>
      <c r="B1543" s="220"/>
      <c r="C1543" s="93" t="s">
        <v>3157</v>
      </c>
      <c r="D1543" s="94" t="s">
        <v>1353</v>
      </c>
      <c r="E1543" s="95"/>
      <c r="F1543" s="98"/>
      <c r="G1543" s="97" t="str">
        <f t="shared" ca="1" si="698"/>
        <v/>
      </c>
      <c r="H1543" s="98"/>
      <c r="I1543" s="98"/>
      <c r="J1543" s="99"/>
      <c r="K1543" s="190">
        <f t="shared" si="697"/>
        <v>0</v>
      </c>
      <c r="L1543" s="95"/>
      <c r="M1543" s="195" t="str">
        <f t="shared" si="699"/>
        <v/>
      </c>
      <c r="N1543" s="195" t="str">
        <f t="shared" si="700"/>
        <v/>
      </c>
      <c r="O1543" s="195" t="str">
        <f t="shared" si="701"/>
        <v/>
      </c>
      <c r="P1543" s="195" t="str">
        <f t="shared" si="702"/>
        <v/>
      </c>
      <c r="Q1543" s="195" t="str">
        <f t="shared" si="703"/>
        <v/>
      </c>
      <c r="R1543" s="195" t="str">
        <f t="shared" si="704"/>
        <v/>
      </c>
      <c r="S1543" s="195" t="str">
        <f t="shared" si="705"/>
        <v/>
      </c>
      <c r="T1543" s="195" t="str">
        <f t="shared" si="706"/>
        <v/>
      </c>
      <c r="U1543" s="195" t="str">
        <f t="shared" si="707"/>
        <v/>
      </c>
      <c r="V1543" s="195" t="str">
        <f t="shared" si="708"/>
        <v/>
      </c>
      <c r="W1543" s="195" t="str">
        <f t="shared" si="709"/>
        <v/>
      </c>
      <c r="X1543" s="195" t="str">
        <f t="shared" si="710"/>
        <v/>
      </c>
      <c r="Y1543" s="195" t="str">
        <f t="shared" si="711"/>
        <v/>
      </c>
      <c r="Z1543" s="195" t="str">
        <f t="shared" si="712"/>
        <v/>
      </c>
      <c r="AA1543" s="195" t="str">
        <f t="shared" si="713"/>
        <v/>
      </c>
      <c r="AB1543" s="195" t="str">
        <f t="shared" si="714"/>
        <v/>
      </c>
      <c r="AC1543" s="195" t="str">
        <f t="shared" si="715"/>
        <v/>
      </c>
      <c r="AD1543" s="195" t="str">
        <f t="shared" si="716"/>
        <v/>
      </c>
      <c r="AE1543" s="195" t="str">
        <f t="shared" si="717"/>
        <v/>
      </c>
      <c r="AF1543" s="195" t="str">
        <f t="shared" si="718"/>
        <v/>
      </c>
      <c r="AG1543" s="195" t="str">
        <f t="shared" si="719"/>
        <v/>
      </c>
      <c r="AH1543" s="195" t="str">
        <f t="shared" si="720"/>
        <v/>
      </c>
      <c r="AI1543" s="195" t="str">
        <f t="shared" si="721"/>
        <v/>
      </c>
      <c r="AJ1543" s="195" t="str">
        <f t="shared" si="722"/>
        <v/>
      </c>
    </row>
    <row r="1544" spans="1:36" x14ac:dyDescent="0.5">
      <c r="A1544" s="226">
        <v>1542</v>
      </c>
      <c r="C1544" s="85" t="s">
        <v>3177</v>
      </c>
      <c r="D1544" s="86" t="s">
        <v>1373</v>
      </c>
      <c r="E1544" s="87"/>
      <c r="F1544" s="90"/>
      <c r="G1544" s="89" t="str">
        <f t="shared" ca="1" si="698"/>
        <v/>
      </c>
      <c r="H1544" s="90"/>
      <c r="I1544" s="90"/>
      <c r="J1544" s="91"/>
      <c r="K1544" s="118"/>
      <c r="L1544" s="100"/>
      <c r="M1544" s="193" t="str">
        <f t="shared" si="699"/>
        <v/>
      </c>
      <c r="N1544" s="193" t="str">
        <f t="shared" si="700"/>
        <v/>
      </c>
      <c r="O1544" s="193" t="str">
        <f t="shared" si="701"/>
        <v/>
      </c>
      <c r="P1544" s="193" t="str">
        <f t="shared" si="702"/>
        <v/>
      </c>
      <c r="Q1544" s="193" t="str">
        <f t="shared" si="703"/>
        <v/>
      </c>
      <c r="R1544" s="193" t="str">
        <f t="shared" si="704"/>
        <v/>
      </c>
      <c r="S1544" s="193" t="str">
        <f t="shared" si="705"/>
        <v/>
      </c>
      <c r="T1544" s="193" t="str">
        <f t="shared" si="706"/>
        <v/>
      </c>
      <c r="U1544" s="193" t="str">
        <f t="shared" si="707"/>
        <v/>
      </c>
      <c r="V1544" s="193" t="str">
        <f t="shared" si="708"/>
        <v/>
      </c>
      <c r="W1544" s="193" t="str">
        <f t="shared" si="709"/>
        <v/>
      </c>
      <c r="X1544" s="193" t="str">
        <f t="shared" si="710"/>
        <v/>
      </c>
      <c r="Y1544" s="193" t="str">
        <f t="shared" si="711"/>
        <v/>
      </c>
      <c r="Z1544" s="193" t="str">
        <f t="shared" si="712"/>
        <v/>
      </c>
      <c r="AA1544" s="193" t="str">
        <f t="shared" si="713"/>
        <v/>
      </c>
      <c r="AB1544" s="193" t="str">
        <f t="shared" si="714"/>
        <v/>
      </c>
      <c r="AC1544" s="193" t="str">
        <f t="shared" si="715"/>
        <v/>
      </c>
      <c r="AD1544" s="193" t="str">
        <f t="shared" si="716"/>
        <v/>
      </c>
      <c r="AE1544" s="193" t="str">
        <f t="shared" si="717"/>
        <v/>
      </c>
      <c r="AF1544" s="193" t="str">
        <f t="shared" si="718"/>
        <v/>
      </c>
      <c r="AG1544" s="193" t="str">
        <f t="shared" si="719"/>
        <v/>
      </c>
      <c r="AH1544" s="193" t="str">
        <f t="shared" si="720"/>
        <v/>
      </c>
      <c r="AI1544" s="193" t="str">
        <f t="shared" si="721"/>
        <v/>
      </c>
      <c r="AJ1544" s="193" t="str">
        <f t="shared" si="722"/>
        <v/>
      </c>
    </row>
    <row r="1545" spans="1:36" x14ac:dyDescent="0.5">
      <c r="A1545" s="226">
        <v>1543</v>
      </c>
      <c r="C1545" s="15" t="s">
        <v>3178</v>
      </c>
      <c r="D1545" s="16" t="s">
        <v>1374</v>
      </c>
      <c r="E1545" s="26"/>
      <c r="F1545" s="28"/>
      <c r="G1545" s="17" t="str">
        <f t="shared" ca="1" si="698"/>
        <v/>
      </c>
      <c r="H1545" s="28"/>
      <c r="I1545" s="28"/>
      <c r="J1545" s="30"/>
      <c r="K1545" s="189">
        <f t="shared" ref="K1545:K1559" si="723">$K$1544</f>
        <v>0</v>
      </c>
      <c r="L1545" s="26"/>
      <c r="M1545" s="194" t="str">
        <f t="shared" si="699"/>
        <v/>
      </c>
      <c r="N1545" s="194" t="str">
        <f t="shared" si="700"/>
        <v/>
      </c>
      <c r="O1545" s="194" t="str">
        <f t="shared" si="701"/>
        <v/>
      </c>
      <c r="P1545" s="194" t="str">
        <f t="shared" si="702"/>
        <v/>
      </c>
      <c r="Q1545" s="194" t="str">
        <f t="shared" si="703"/>
        <v/>
      </c>
      <c r="R1545" s="194" t="str">
        <f t="shared" si="704"/>
        <v/>
      </c>
      <c r="S1545" s="194" t="str">
        <f t="shared" si="705"/>
        <v/>
      </c>
      <c r="T1545" s="194" t="str">
        <f t="shared" si="706"/>
        <v/>
      </c>
      <c r="U1545" s="194" t="str">
        <f t="shared" si="707"/>
        <v/>
      </c>
      <c r="V1545" s="194" t="str">
        <f t="shared" si="708"/>
        <v/>
      </c>
      <c r="W1545" s="194" t="str">
        <f t="shared" si="709"/>
        <v/>
      </c>
      <c r="X1545" s="194" t="str">
        <f t="shared" si="710"/>
        <v/>
      </c>
      <c r="Y1545" s="194" t="str">
        <f t="shared" si="711"/>
        <v/>
      </c>
      <c r="Z1545" s="194" t="str">
        <f t="shared" si="712"/>
        <v/>
      </c>
      <c r="AA1545" s="194" t="str">
        <f t="shared" si="713"/>
        <v/>
      </c>
      <c r="AB1545" s="194" t="str">
        <f t="shared" si="714"/>
        <v/>
      </c>
      <c r="AC1545" s="194" t="str">
        <f t="shared" si="715"/>
        <v/>
      </c>
      <c r="AD1545" s="194" t="str">
        <f t="shared" si="716"/>
        <v/>
      </c>
      <c r="AE1545" s="194" t="str">
        <f t="shared" si="717"/>
        <v/>
      </c>
      <c r="AF1545" s="194" t="str">
        <f t="shared" si="718"/>
        <v/>
      </c>
      <c r="AG1545" s="194" t="str">
        <f t="shared" si="719"/>
        <v/>
      </c>
      <c r="AH1545" s="194" t="str">
        <f t="shared" si="720"/>
        <v/>
      </c>
      <c r="AI1545" s="194" t="str">
        <f t="shared" si="721"/>
        <v/>
      </c>
      <c r="AJ1545" s="194" t="str">
        <f t="shared" si="722"/>
        <v/>
      </c>
    </row>
    <row r="1546" spans="1:36" x14ac:dyDescent="0.5">
      <c r="A1546" s="226">
        <v>1544</v>
      </c>
      <c r="C1546" s="15" t="s">
        <v>3179</v>
      </c>
      <c r="D1546" s="16" t="s">
        <v>1375</v>
      </c>
      <c r="E1546" s="26"/>
      <c r="F1546" s="28"/>
      <c r="G1546" s="17" t="str">
        <f t="shared" ca="1" si="698"/>
        <v/>
      </c>
      <c r="H1546" s="28"/>
      <c r="I1546" s="28"/>
      <c r="J1546" s="30"/>
      <c r="K1546" s="189">
        <f t="shared" si="723"/>
        <v>0</v>
      </c>
      <c r="L1546" s="26"/>
      <c r="M1546" s="194" t="str">
        <f t="shared" si="699"/>
        <v/>
      </c>
      <c r="N1546" s="194" t="str">
        <f t="shared" si="700"/>
        <v/>
      </c>
      <c r="O1546" s="194" t="str">
        <f t="shared" si="701"/>
        <v/>
      </c>
      <c r="P1546" s="194" t="str">
        <f t="shared" si="702"/>
        <v/>
      </c>
      <c r="Q1546" s="194" t="str">
        <f t="shared" si="703"/>
        <v/>
      </c>
      <c r="R1546" s="194" t="str">
        <f t="shared" si="704"/>
        <v/>
      </c>
      <c r="S1546" s="194" t="str">
        <f t="shared" si="705"/>
        <v/>
      </c>
      <c r="T1546" s="194" t="str">
        <f t="shared" si="706"/>
        <v/>
      </c>
      <c r="U1546" s="194" t="str">
        <f t="shared" si="707"/>
        <v/>
      </c>
      <c r="V1546" s="194" t="str">
        <f t="shared" si="708"/>
        <v/>
      </c>
      <c r="W1546" s="194" t="str">
        <f t="shared" si="709"/>
        <v/>
      </c>
      <c r="X1546" s="194" t="str">
        <f t="shared" si="710"/>
        <v/>
      </c>
      <c r="Y1546" s="194" t="str">
        <f t="shared" si="711"/>
        <v/>
      </c>
      <c r="Z1546" s="194" t="str">
        <f t="shared" si="712"/>
        <v/>
      </c>
      <c r="AA1546" s="194" t="str">
        <f t="shared" si="713"/>
        <v/>
      </c>
      <c r="AB1546" s="194" t="str">
        <f t="shared" si="714"/>
        <v/>
      </c>
      <c r="AC1546" s="194" t="str">
        <f t="shared" si="715"/>
        <v/>
      </c>
      <c r="AD1546" s="194" t="str">
        <f t="shared" si="716"/>
        <v/>
      </c>
      <c r="AE1546" s="194" t="str">
        <f t="shared" si="717"/>
        <v/>
      </c>
      <c r="AF1546" s="194" t="str">
        <f t="shared" si="718"/>
        <v/>
      </c>
      <c r="AG1546" s="194" t="str">
        <f t="shared" si="719"/>
        <v/>
      </c>
      <c r="AH1546" s="194" t="str">
        <f t="shared" si="720"/>
        <v/>
      </c>
      <c r="AI1546" s="194" t="str">
        <f t="shared" si="721"/>
        <v/>
      </c>
      <c r="AJ1546" s="194" t="str">
        <f t="shared" si="722"/>
        <v/>
      </c>
    </row>
    <row r="1547" spans="1:36" x14ac:dyDescent="0.5">
      <c r="A1547" s="226">
        <v>1545</v>
      </c>
      <c r="C1547" s="15" t="s">
        <v>3180</v>
      </c>
      <c r="D1547" s="16" t="s">
        <v>1376</v>
      </c>
      <c r="E1547" s="26"/>
      <c r="F1547" s="28"/>
      <c r="G1547" s="17" t="str">
        <f t="shared" ca="1" si="698"/>
        <v/>
      </c>
      <c r="H1547" s="28"/>
      <c r="I1547" s="28"/>
      <c r="J1547" s="30"/>
      <c r="K1547" s="189">
        <f t="shared" si="723"/>
        <v>0</v>
      </c>
      <c r="L1547" s="26"/>
      <c r="M1547" s="194" t="str">
        <f t="shared" si="699"/>
        <v/>
      </c>
      <c r="N1547" s="194" t="str">
        <f t="shared" si="700"/>
        <v/>
      </c>
      <c r="O1547" s="194" t="str">
        <f t="shared" si="701"/>
        <v/>
      </c>
      <c r="P1547" s="194" t="str">
        <f t="shared" si="702"/>
        <v/>
      </c>
      <c r="Q1547" s="194" t="str">
        <f t="shared" si="703"/>
        <v/>
      </c>
      <c r="R1547" s="194" t="str">
        <f t="shared" si="704"/>
        <v/>
      </c>
      <c r="S1547" s="194" t="str">
        <f t="shared" si="705"/>
        <v/>
      </c>
      <c r="T1547" s="194" t="str">
        <f t="shared" si="706"/>
        <v/>
      </c>
      <c r="U1547" s="194" t="str">
        <f t="shared" si="707"/>
        <v/>
      </c>
      <c r="V1547" s="194" t="str">
        <f t="shared" si="708"/>
        <v/>
      </c>
      <c r="W1547" s="194" t="str">
        <f t="shared" si="709"/>
        <v/>
      </c>
      <c r="X1547" s="194" t="str">
        <f t="shared" si="710"/>
        <v/>
      </c>
      <c r="Y1547" s="194" t="str">
        <f t="shared" si="711"/>
        <v/>
      </c>
      <c r="Z1547" s="194" t="str">
        <f t="shared" si="712"/>
        <v/>
      </c>
      <c r="AA1547" s="194" t="str">
        <f t="shared" si="713"/>
        <v/>
      </c>
      <c r="AB1547" s="194" t="str">
        <f t="shared" si="714"/>
        <v/>
      </c>
      <c r="AC1547" s="194" t="str">
        <f t="shared" si="715"/>
        <v/>
      </c>
      <c r="AD1547" s="194" t="str">
        <f t="shared" si="716"/>
        <v/>
      </c>
      <c r="AE1547" s="194" t="str">
        <f t="shared" si="717"/>
        <v/>
      </c>
      <c r="AF1547" s="194" t="str">
        <f t="shared" si="718"/>
        <v/>
      </c>
      <c r="AG1547" s="194" t="str">
        <f t="shared" si="719"/>
        <v/>
      </c>
      <c r="AH1547" s="194" t="str">
        <f t="shared" si="720"/>
        <v/>
      </c>
      <c r="AI1547" s="194" t="str">
        <f t="shared" si="721"/>
        <v/>
      </c>
      <c r="AJ1547" s="194" t="str">
        <f t="shared" si="722"/>
        <v/>
      </c>
    </row>
    <row r="1548" spans="1:36" x14ac:dyDescent="0.5">
      <c r="A1548" s="226">
        <v>1546</v>
      </c>
      <c r="C1548" s="15" t="s">
        <v>3181</v>
      </c>
      <c r="D1548" s="16" t="s">
        <v>1377</v>
      </c>
      <c r="E1548" s="26"/>
      <c r="F1548" s="28"/>
      <c r="G1548" s="17" t="str">
        <f t="shared" ca="1" si="698"/>
        <v/>
      </c>
      <c r="H1548" s="28"/>
      <c r="I1548" s="28"/>
      <c r="J1548" s="30"/>
      <c r="K1548" s="189">
        <f t="shared" si="723"/>
        <v>0</v>
      </c>
      <c r="L1548" s="26"/>
      <c r="M1548" s="194" t="str">
        <f t="shared" si="699"/>
        <v/>
      </c>
      <c r="N1548" s="194" t="str">
        <f t="shared" si="700"/>
        <v/>
      </c>
      <c r="O1548" s="194" t="str">
        <f t="shared" si="701"/>
        <v/>
      </c>
      <c r="P1548" s="194" t="str">
        <f t="shared" si="702"/>
        <v/>
      </c>
      <c r="Q1548" s="194" t="str">
        <f t="shared" si="703"/>
        <v/>
      </c>
      <c r="R1548" s="194" t="str">
        <f t="shared" si="704"/>
        <v/>
      </c>
      <c r="S1548" s="194" t="str">
        <f t="shared" si="705"/>
        <v/>
      </c>
      <c r="T1548" s="194" t="str">
        <f t="shared" si="706"/>
        <v/>
      </c>
      <c r="U1548" s="194" t="str">
        <f t="shared" si="707"/>
        <v/>
      </c>
      <c r="V1548" s="194" t="str">
        <f t="shared" si="708"/>
        <v/>
      </c>
      <c r="W1548" s="194" t="str">
        <f t="shared" si="709"/>
        <v/>
      </c>
      <c r="X1548" s="194" t="str">
        <f t="shared" si="710"/>
        <v/>
      </c>
      <c r="Y1548" s="194" t="str">
        <f t="shared" si="711"/>
        <v/>
      </c>
      <c r="Z1548" s="194" t="str">
        <f t="shared" si="712"/>
        <v/>
      </c>
      <c r="AA1548" s="194" t="str">
        <f t="shared" si="713"/>
        <v/>
      </c>
      <c r="AB1548" s="194" t="str">
        <f t="shared" si="714"/>
        <v/>
      </c>
      <c r="AC1548" s="194" t="str">
        <f t="shared" si="715"/>
        <v/>
      </c>
      <c r="AD1548" s="194" t="str">
        <f t="shared" si="716"/>
        <v/>
      </c>
      <c r="AE1548" s="194" t="str">
        <f t="shared" si="717"/>
        <v/>
      </c>
      <c r="AF1548" s="194" t="str">
        <f t="shared" si="718"/>
        <v/>
      </c>
      <c r="AG1548" s="194" t="str">
        <f t="shared" si="719"/>
        <v/>
      </c>
      <c r="AH1548" s="194" t="str">
        <f t="shared" si="720"/>
        <v/>
      </c>
      <c r="AI1548" s="194" t="str">
        <f t="shared" si="721"/>
        <v/>
      </c>
      <c r="AJ1548" s="194" t="str">
        <f t="shared" si="722"/>
        <v/>
      </c>
    </row>
    <row r="1549" spans="1:36" x14ac:dyDescent="0.5">
      <c r="A1549" s="226">
        <v>1547</v>
      </c>
      <c r="C1549" s="15" t="s">
        <v>3176</v>
      </c>
      <c r="D1549" s="16" t="s">
        <v>1372</v>
      </c>
      <c r="E1549" s="26"/>
      <c r="F1549" s="28"/>
      <c r="G1549" s="17" t="str">
        <f t="shared" ca="1" si="698"/>
        <v/>
      </c>
      <c r="H1549" s="28"/>
      <c r="I1549" s="28"/>
      <c r="J1549" s="30"/>
      <c r="K1549" s="189">
        <f t="shared" si="723"/>
        <v>0</v>
      </c>
      <c r="L1549" s="26"/>
      <c r="M1549" s="194" t="str">
        <f t="shared" si="699"/>
        <v/>
      </c>
      <c r="N1549" s="194" t="str">
        <f t="shared" si="700"/>
        <v/>
      </c>
      <c r="O1549" s="194" t="str">
        <f t="shared" si="701"/>
        <v/>
      </c>
      <c r="P1549" s="194" t="str">
        <f t="shared" si="702"/>
        <v/>
      </c>
      <c r="Q1549" s="194" t="str">
        <f t="shared" si="703"/>
        <v/>
      </c>
      <c r="R1549" s="194" t="str">
        <f t="shared" si="704"/>
        <v/>
      </c>
      <c r="S1549" s="194" t="str">
        <f t="shared" si="705"/>
        <v/>
      </c>
      <c r="T1549" s="194" t="str">
        <f t="shared" si="706"/>
        <v/>
      </c>
      <c r="U1549" s="194" t="str">
        <f t="shared" si="707"/>
        <v/>
      </c>
      <c r="V1549" s="194" t="str">
        <f t="shared" si="708"/>
        <v/>
      </c>
      <c r="W1549" s="194" t="str">
        <f t="shared" si="709"/>
        <v/>
      </c>
      <c r="X1549" s="194" t="str">
        <f t="shared" si="710"/>
        <v/>
      </c>
      <c r="Y1549" s="194" t="str">
        <f t="shared" si="711"/>
        <v/>
      </c>
      <c r="Z1549" s="194" t="str">
        <f t="shared" si="712"/>
        <v/>
      </c>
      <c r="AA1549" s="194" t="str">
        <f t="shared" si="713"/>
        <v/>
      </c>
      <c r="AB1549" s="194" t="str">
        <f t="shared" si="714"/>
        <v/>
      </c>
      <c r="AC1549" s="194" t="str">
        <f t="shared" si="715"/>
        <v/>
      </c>
      <c r="AD1549" s="194" t="str">
        <f t="shared" si="716"/>
        <v/>
      </c>
      <c r="AE1549" s="194" t="str">
        <f t="shared" si="717"/>
        <v/>
      </c>
      <c r="AF1549" s="194" t="str">
        <f t="shared" si="718"/>
        <v/>
      </c>
      <c r="AG1549" s="194" t="str">
        <f t="shared" si="719"/>
        <v/>
      </c>
      <c r="AH1549" s="194" t="str">
        <f t="shared" si="720"/>
        <v/>
      </c>
      <c r="AI1549" s="194" t="str">
        <f t="shared" si="721"/>
        <v/>
      </c>
      <c r="AJ1549" s="194" t="str">
        <f t="shared" si="722"/>
        <v/>
      </c>
    </row>
    <row r="1550" spans="1:36" x14ac:dyDescent="0.5">
      <c r="A1550" s="226">
        <v>1548</v>
      </c>
      <c r="C1550" s="15" t="s">
        <v>3183</v>
      </c>
      <c r="D1550" s="16" t="s">
        <v>1379</v>
      </c>
      <c r="E1550" s="26"/>
      <c r="F1550" s="28"/>
      <c r="G1550" s="17" t="str">
        <f t="shared" ca="1" si="698"/>
        <v/>
      </c>
      <c r="H1550" s="28"/>
      <c r="I1550" s="28"/>
      <c r="J1550" s="30"/>
      <c r="K1550" s="189">
        <f t="shared" si="723"/>
        <v>0</v>
      </c>
      <c r="L1550" s="26"/>
      <c r="M1550" s="194" t="str">
        <f t="shared" si="699"/>
        <v/>
      </c>
      <c r="N1550" s="194" t="str">
        <f t="shared" si="700"/>
        <v/>
      </c>
      <c r="O1550" s="194" t="str">
        <f t="shared" si="701"/>
        <v/>
      </c>
      <c r="P1550" s="194" t="str">
        <f t="shared" si="702"/>
        <v/>
      </c>
      <c r="Q1550" s="194" t="str">
        <f t="shared" si="703"/>
        <v/>
      </c>
      <c r="R1550" s="194" t="str">
        <f t="shared" si="704"/>
        <v/>
      </c>
      <c r="S1550" s="194" t="str">
        <f t="shared" si="705"/>
        <v/>
      </c>
      <c r="T1550" s="194" t="str">
        <f t="shared" si="706"/>
        <v/>
      </c>
      <c r="U1550" s="194" t="str">
        <f t="shared" si="707"/>
        <v/>
      </c>
      <c r="V1550" s="194" t="str">
        <f t="shared" si="708"/>
        <v/>
      </c>
      <c r="W1550" s="194" t="str">
        <f t="shared" si="709"/>
        <v/>
      </c>
      <c r="X1550" s="194" t="str">
        <f t="shared" si="710"/>
        <v/>
      </c>
      <c r="Y1550" s="194" t="str">
        <f t="shared" si="711"/>
        <v/>
      </c>
      <c r="Z1550" s="194" t="str">
        <f t="shared" si="712"/>
        <v/>
      </c>
      <c r="AA1550" s="194" t="str">
        <f t="shared" si="713"/>
        <v/>
      </c>
      <c r="AB1550" s="194" t="str">
        <f t="shared" si="714"/>
        <v/>
      </c>
      <c r="AC1550" s="194" t="str">
        <f t="shared" si="715"/>
        <v/>
      </c>
      <c r="AD1550" s="194" t="str">
        <f t="shared" si="716"/>
        <v/>
      </c>
      <c r="AE1550" s="194" t="str">
        <f t="shared" si="717"/>
        <v/>
      </c>
      <c r="AF1550" s="194" t="str">
        <f t="shared" si="718"/>
        <v/>
      </c>
      <c r="AG1550" s="194" t="str">
        <f t="shared" si="719"/>
        <v/>
      </c>
      <c r="AH1550" s="194" t="str">
        <f t="shared" si="720"/>
        <v/>
      </c>
      <c r="AI1550" s="194" t="str">
        <f t="shared" si="721"/>
        <v/>
      </c>
      <c r="AJ1550" s="194" t="str">
        <f t="shared" si="722"/>
        <v/>
      </c>
    </row>
    <row r="1551" spans="1:36" x14ac:dyDescent="0.5">
      <c r="A1551" s="226">
        <v>1549</v>
      </c>
      <c r="C1551" s="15" t="s">
        <v>3182</v>
      </c>
      <c r="D1551" s="16" t="s">
        <v>1378</v>
      </c>
      <c r="E1551" s="26"/>
      <c r="F1551" s="28"/>
      <c r="G1551" s="17" t="str">
        <f t="shared" ca="1" si="698"/>
        <v/>
      </c>
      <c r="H1551" s="28"/>
      <c r="I1551" s="28"/>
      <c r="J1551" s="30"/>
      <c r="K1551" s="189">
        <f t="shared" si="723"/>
        <v>0</v>
      </c>
      <c r="L1551" s="26"/>
      <c r="M1551" s="194" t="str">
        <f t="shared" si="699"/>
        <v/>
      </c>
      <c r="N1551" s="194" t="str">
        <f t="shared" si="700"/>
        <v/>
      </c>
      <c r="O1551" s="194" t="str">
        <f t="shared" si="701"/>
        <v/>
      </c>
      <c r="P1551" s="194" t="str">
        <f t="shared" si="702"/>
        <v/>
      </c>
      <c r="Q1551" s="194" t="str">
        <f t="shared" si="703"/>
        <v/>
      </c>
      <c r="R1551" s="194" t="str">
        <f t="shared" si="704"/>
        <v/>
      </c>
      <c r="S1551" s="194" t="str">
        <f t="shared" si="705"/>
        <v/>
      </c>
      <c r="T1551" s="194" t="str">
        <f t="shared" si="706"/>
        <v/>
      </c>
      <c r="U1551" s="194" t="str">
        <f t="shared" si="707"/>
        <v/>
      </c>
      <c r="V1551" s="194" t="str">
        <f t="shared" si="708"/>
        <v/>
      </c>
      <c r="W1551" s="194" t="str">
        <f t="shared" si="709"/>
        <v/>
      </c>
      <c r="X1551" s="194" t="str">
        <f t="shared" si="710"/>
        <v/>
      </c>
      <c r="Y1551" s="194" t="str">
        <f t="shared" si="711"/>
        <v/>
      </c>
      <c r="Z1551" s="194" t="str">
        <f t="shared" si="712"/>
        <v/>
      </c>
      <c r="AA1551" s="194" t="str">
        <f t="shared" si="713"/>
        <v/>
      </c>
      <c r="AB1551" s="194" t="str">
        <f t="shared" si="714"/>
        <v/>
      </c>
      <c r="AC1551" s="194" t="str">
        <f t="shared" si="715"/>
        <v/>
      </c>
      <c r="AD1551" s="194" t="str">
        <f t="shared" si="716"/>
        <v/>
      </c>
      <c r="AE1551" s="194" t="str">
        <f t="shared" si="717"/>
        <v/>
      </c>
      <c r="AF1551" s="194" t="str">
        <f t="shared" si="718"/>
        <v/>
      </c>
      <c r="AG1551" s="194" t="str">
        <f t="shared" si="719"/>
        <v/>
      </c>
      <c r="AH1551" s="194" t="str">
        <f t="shared" si="720"/>
        <v/>
      </c>
      <c r="AI1551" s="194" t="str">
        <f t="shared" si="721"/>
        <v/>
      </c>
      <c r="AJ1551" s="194" t="str">
        <f t="shared" si="722"/>
        <v/>
      </c>
    </row>
    <row r="1552" spans="1:36" x14ac:dyDescent="0.5">
      <c r="A1552" s="226">
        <v>1550</v>
      </c>
      <c r="C1552" s="15" t="s">
        <v>3185</v>
      </c>
      <c r="D1552" s="16" t="s">
        <v>1381</v>
      </c>
      <c r="E1552" s="26"/>
      <c r="F1552" s="28"/>
      <c r="G1552" s="17" t="str">
        <f t="shared" ca="1" si="698"/>
        <v/>
      </c>
      <c r="H1552" s="28"/>
      <c r="I1552" s="28"/>
      <c r="J1552" s="30"/>
      <c r="K1552" s="189">
        <f t="shared" si="723"/>
        <v>0</v>
      </c>
      <c r="L1552" s="26"/>
      <c r="M1552" s="194" t="str">
        <f t="shared" si="699"/>
        <v/>
      </c>
      <c r="N1552" s="194" t="str">
        <f t="shared" si="700"/>
        <v/>
      </c>
      <c r="O1552" s="194" t="str">
        <f t="shared" si="701"/>
        <v/>
      </c>
      <c r="P1552" s="194" t="str">
        <f t="shared" si="702"/>
        <v/>
      </c>
      <c r="Q1552" s="194" t="str">
        <f t="shared" si="703"/>
        <v/>
      </c>
      <c r="R1552" s="194" t="str">
        <f t="shared" si="704"/>
        <v/>
      </c>
      <c r="S1552" s="194" t="str">
        <f t="shared" si="705"/>
        <v/>
      </c>
      <c r="T1552" s="194" t="str">
        <f t="shared" si="706"/>
        <v/>
      </c>
      <c r="U1552" s="194" t="str">
        <f t="shared" si="707"/>
        <v/>
      </c>
      <c r="V1552" s="194" t="str">
        <f t="shared" si="708"/>
        <v/>
      </c>
      <c r="W1552" s="194" t="str">
        <f t="shared" si="709"/>
        <v/>
      </c>
      <c r="X1552" s="194" t="str">
        <f t="shared" si="710"/>
        <v/>
      </c>
      <c r="Y1552" s="194" t="str">
        <f t="shared" si="711"/>
        <v/>
      </c>
      <c r="Z1552" s="194" t="str">
        <f t="shared" si="712"/>
        <v/>
      </c>
      <c r="AA1552" s="194" t="str">
        <f t="shared" si="713"/>
        <v/>
      </c>
      <c r="AB1552" s="194" t="str">
        <f t="shared" si="714"/>
        <v/>
      </c>
      <c r="AC1552" s="194" t="str">
        <f t="shared" si="715"/>
        <v/>
      </c>
      <c r="AD1552" s="194" t="str">
        <f t="shared" si="716"/>
        <v/>
      </c>
      <c r="AE1552" s="194" t="str">
        <f t="shared" si="717"/>
        <v/>
      </c>
      <c r="AF1552" s="194" t="str">
        <f t="shared" si="718"/>
        <v/>
      </c>
      <c r="AG1552" s="194" t="str">
        <f t="shared" si="719"/>
        <v/>
      </c>
      <c r="AH1552" s="194" t="str">
        <f t="shared" si="720"/>
        <v/>
      </c>
      <c r="AI1552" s="194" t="str">
        <f t="shared" si="721"/>
        <v/>
      </c>
      <c r="AJ1552" s="194" t="str">
        <f t="shared" si="722"/>
        <v/>
      </c>
    </row>
    <row r="1553" spans="1:36" x14ac:dyDescent="0.5">
      <c r="A1553" s="226">
        <v>1551</v>
      </c>
      <c r="C1553" s="15" t="s">
        <v>3184</v>
      </c>
      <c r="D1553" s="16" t="s">
        <v>1380</v>
      </c>
      <c r="E1553" s="26"/>
      <c r="F1553" s="28"/>
      <c r="G1553" s="17" t="str">
        <f t="shared" ca="1" si="698"/>
        <v/>
      </c>
      <c r="H1553" s="28"/>
      <c r="I1553" s="28"/>
      <c r="J1553" s="30"/>
      <c r="K1553" s="189">
        <f t="shared" si="723"/>
        <v>0</v>
      </c>
      <c r="L1553" s="26"/>
      <c r="M1553" s="194" t="str">
        <f t="shared" si="699"/>
        <v/>
      </c>
      <c r="N1553" s="194" t="str">
        <f t="shared" si="700"/>
        <v/>
      </c>
      <c r="O1553" s="194" t="str">
        <f t="shared" si="701"/>
        <v/>
      </c>
      <c r="P1553" s="194" t="str">
        <f t="shared" si="702"/>
        <v/>
      </c>
      <c r="Q1553" s="194" t="str">
        <f t="shared" si="703"/>
        <v/>
      </c>
      <c r="R1553" s="194" t="str">
        <f t="shared" si="704"/>
        <v/>
      </c>
      <c r="S1553" s="194" t="str">
        <f t="shared" si="705"/>
        <v/>
      </c>
      <c r="T1553" s="194" t="str">
        <f t="shared" si="706"/>
        <v/>
      </c>
      <c r="U1553" s="194" t="str">
        <f t="shared" si="707"/>
        <v/>
      </c>
      <c r="V1553" s="194" t="str">
        <f t="shared" si="708"/>
        <v/>
      </c>
      <c r="W1553" s="194" t="str">
        <f t="shared" si="709"/>
        <v/>
      </c>
      <c r="X1553" s="194" t="str">
        <f t="shared" si="710"/>
        <v/>
      </c>
      <c r="Y1553" s="194" t="str">
        <f t="shared" si="711"/>
        <v/>
      </c>
      <c r="Z1553" s="194" t="str">
        <f t="shared" si="712"/>
        <v/>
      </c>
      <c r="AA1553" s="194" t="str">
        <f t="shared" si="713"/>
        <v/>
      </c>
      <c r="AB1553" s="194" t="str">
        <f t="shared" si="714"/>
        <v/>
      </c>
      <c r="AC1553" s="194" t="str">
        <f t="shared" si="715"/>
        <v/>
      </c>
      <c r="AD1553" s="194" t="str">
        <f t="shared" si="716"/>
        <v/>
      </c>
      <c r="AE1553" s="194" t="str">
        <f t="shared" si="717"/>
        <v/>
      </c>
      <c r="AF1553" s="194" t="str">
        <f t="shared" si="718"/>
        <v/>
      </c>
      <c r="AG1553" s="194" t="str">
        <f t="shared" si="719"/>
        <v/>
      </c>
      <c r="AH1553" s="194" t="str">
        <f t="shared" si="720"/>
        <v/>
      </c>
      <c r="AI1553" s="194" t="str">
        <f t="shared" si="721"/>
        <v/>
      </c>
      <c r="AJ1553" s="194" t="str">
        <f t="shared" si="722"/>
        <v/>
      </c>
    </row>
    <row r="1554" spans="1:36" x14ac:dyDescent="0.5">
      <c r="A1554" s="226">
        <v>1552</v>
      </c>
      <c r="C1554" s="15" t="s">
        <v>3187</v>
      </c>
      <c r="D1554" s="16" t="s">
        <v>1383</v>
      </c>
      <c r="E1554" s="26"/>
      <c r="F1554" s="28"/>
      <c r="G1554" s="17" t="str">
        <f t="shared" ca="1" si="698"/>
        <v/>
      </c>
      <c r="H1554" s="28"/>
      <c r="I1554" s="28"/>
      <c r="J1554" s="30"/>
      <c r="K1554" s="189">
        <f t="shared" si="723"/>
        <v>0</v>
      </c>
      <c r="L1554" s="65"/>
      <c r="M1554" s="194" t="str">
        <f t="shared" si="699"/>
        <v/>
      </c>
      <c r="N1554" s="194" t="str">
        <f t="shared" si="700"/>
        <v/>
      </c>
      <c r="O1554" s="194" t="str">
        <f t="shared" si="701"/>
        <v/>
      </c>
      <c r="P1554" s="194" t="str">
        <f t="shared" si="702"/>
        <v/>
      </c>
      <c r="Q1554" s="194" t="str">
        <f t="shared" si="703"/>
        <v/>
      </c>
      <c r="R1554" s="194" t="str">
        <f t="shared" si="704"/>
        <v/>
      </c>
      <c r="S1554" s="194" t="str">
        <f t="shared" si="705"/>
        <v/>
      </c>
      <c r="T1554" s="194" t="str">
        <f t="shared" si="706"/>
        <v/>
      </c>
      <c r="U1554" s="194" t="str">
        <f t="shared" si="707"/>
        <v/>
      </c>
      <c r="V1554" s="194" t="str">
        <f t="shared" si="708"/>
        <v/>
      </c>
      <c r="W1554" s="194" t="str">
        <f t="shared" si="709"/>
        <v/>
      </c>
      <c r="X1554" s="194" t="str">
        <f t="shared" si="710"/>
        <v/>
      </c>
      <c r="Y1554" s="194" t="str">
        <f t="shared" si="711"/>
        <v/>
      </c>
      <c r="Z1554" s="194" t="str">
        <f t="shared" si="712"/>
        <v/>
      </c>
      <c r="AA1554" s="194" t="str">
        <f t="shared" si="713"/>
        <v/>
      </c>
      <c r="AB1554" s="194" t="str">
        <f t="shared" si="714"/>
        <v/>
      </c>
      <c r="AC1554" s="194" t="str">
        <f t="shared" si="715"/>
        <v/>
      </c>
      <c r="AD1554" s="194" t="str">
        <f t="shared" si="716"/>
        <v/>
      </c>
      <c r="AE1554" s="194" t="str">
        <f t="shared" si="717"/>
        <v/>
      </c>
      <c r="AF1554" s="194" t="str">
        <f t="shared" si="718"/>
        <v/>
      </c>
      <c r="AG1554" s="194" t="str">
        <f t="shared" si="719"/>
        <v/>
      </c>
      <c r="AH1554" s="194" t="str">
        <f t="shared" si="720"/>
        <v/>
      </c>
      <c r="AI1554" s="194" t="str">
        <f t="shared" si="721"/>
        <v/>
      </c>
      <c r="AJ1554" s="194" t="str">
        <f t="shared" si="722"/>
        <v/>
      </c>
    </row>
    <row r="1555" spans="1:36" x14ac:dyDescent="0.5">
      <c r="A1555" s="226">
        <v>1553</v>
      </c>
      <c r="C1555" s="15" t="s">
        <v>3188</v>
      </c>
      <c r="D1555" s="16" t="s">
        <v>1384</v>
      </c>
      <c r="E1555" s="26"/>
      <c r="F1555" s="28"/>
      <c r="G1555" s="17" t="str">
        <f t="shared" ca="1" si="698"/>
        <v/>
      </c>
      <c r="H1555" s="28"/>
      <c r="I1555" s="28"/>
      <c r="J1555" s="30"/>
      <c r="K1555" s="189">
        <f t="shared" si="723"/>
        <v>0</v>
      </c>
      <c r="L1555" s="26"/>
      <c r="M1555" s="194" t="str">
        <f t="shared" si="699"/>
        <v/>
      </c>
      <c r="N1555" s="194" t="str">
        <f t="shared" si="700"/>
        <v/>
      </c>
      <c r="O1555" s="194" t="str">
        <f t="shared" si="701"/>
        <v/>
      </c>
      <c r="P1555" s="194" t="str">
        <f t="shared" si="702"/>
        <v/>
      </c>
      <c r="Q1555" s="194" t="str">
        <f t="shared" si="703"/>
        <v/>
      </c>
      <c r="R1555" s="194" t="str">
        <f t="shared" si="704"/>
        <v/>
      </c>
      <c r="S1555" s="194" t="str">
        <f t="shared" si="705"/>
        <v/>
      </c>
      <c r="T1555" s="194" t="str">
        <f t="shared" si="706"/>
        <v/>
      </c>
      <c r="U1555" s="194" t="str">
        <f t="shared" si="707"/>
        <v/>
      </c>
      <c r="V1555" s="194" t="str">
        <f t="shared" si="708"/>
        <v/>
      </c>
      <c r="W1555" s="194" t="str">
        <f t="shared" si="709"/>
        <v/>
      </c>
      <c r="X1555" s="194" t="str">
        <f t="shared" si="710"/>
        <v/>
      </c>
      <c r="Y1555" s="194" t="str">
        <f t="shared" si="711"/>
        <v/>
      </c>
      <c r="Z1555" s="194" t="str">
        <f t="shared" si="712"/>
        <v/>
      </c>
      <c r="AA1555" s="194" t="str">
        <f t="shared" si="713"/>
        <v/>
      </c>
      <c r="AB1555" s="194" t="str">
        <f t="shared" si="714"/>
        <v/>
      </c>
      <c r="AC1555" s="194" t="str">
        <f t="shared" si="715"/>
        <v/>
      </c>
      <c r="AD1555" s="194" t="str">
        <f t="shared" si="716"/>
        <v/>
      </c>
      <c r="AE1555" s="194" t="str">
        <f t="shared" si="717"/>
        <v/>
      </c>
      <c r="AF1555" s="194" t="str">
        <f t="shared" si="718"/>
        <v/>
      </c>
      <c r="AG1555" s="194" t="str">
        <f t="shared" si="719"/>
        <v/>
      </c>
      <c r="AH1555" s="194" t="str">
        <f t="shared" si="720"/>
        <v/>
      </c>
      <c r="AI1555" s="194" t="str">
        <f t="shared" si="721"/>
        <v/>
      </c>
      <c r="AJ1555" s="194" t="str">
        <f t="shared" si="722"/>
        <v/>
      </c>
    </row>
    <row r="1556" spans="1:36" x14ac:dyDescent="0.5">
      <c r="A1556" s="226">
        <v>1554</v>
      </c>
      <c r="C1556" s="15" t="s">
        <v>3189</v>
      </c>
      <c r="D1556" s="16" t="s">
        <v>1385</v>
      </c>
      <c r="E1556" s="26"/>
      <c r="F1556" s="28"/>
      <c r="G1556" s="17" t="str">
        <f t="shared" ca="1" si="698"/>
        <v/>
      </c>
      <c r="H1556" s="28"/>
      <c r="I1556" s="28"/>
      <c r="J1556" s="30"/>
      <c r="K1556" s="189">
        <f t="shared" si="723"/>
        <v>0</v>
      </c>
      <c r="L1556" s="26"/>
      <c r="M1556" s="194" t="str">
        <f t="shared" si="699"/>
        <v/>
      </c>
      <c r="N1556" s="194" t="str">
        <f t="shared" si="700"/>
        <v/>
      </c>
      <c r="O1556" s="194" t="str">
        <f t="shared" si="701"/>
        <v/>
      </c>
      <c r="P1556" s="194" t="str">
        <f t="shared" si="702"/>
        <v/>
      </c>
      <c r="Q1556" s="194" t="str">
        <f t="shared" si="703"/>
        <v/>
      </c>
      <c r="R1556" s="194" t="str">
        <f t="shared" si="704"/>
        <v/>
      </c>
      <c r="S1556" s="194" t="str">
        <f t="shared" si="705"/>
        <v/>
      </c>
      <c r="T1556" s="194" t="str">
        <f t="shared" si="706"/>
        <v/>
      </c>
      <c r="U1556" s="194" t="str">
        <f t="shared" si="707"/>
        <v/>
      </c>
      <c r="V1556" s="194" t="str">
        <f t="shared" si="708"/>
        <v/>
      </c>
      <c r="W1556" s="194" t="str">
        <f t="shared" si="709"/>
        <v/>
      </c>
      <c r="X1556" s="194" t="str">
        <f t="shared" si="710"/>
        <v/>
      </c>
      <c r="Y1556" s="194" t="str">
        <f t="shared" si="711"/>
        <v/>
      </c>
      <c r="Z1556" s="194" t="str">
        <f t="shared" si="712"/>
        <v/>
      </c>
      <c r="AA1556" s="194" t="str">
        <f t="shared" si="713"/>
        <v/>
      </c>
      <c r="AB1556" s="194" t="str">
        <f t="shared" si="714"/>
        <v/>
      </c>
      <c r="AC1556" s="194" t="str">
        <f t="shared" si="715"/>
        <v/>
      </c>
      <c r="AD1556" s="194" t="str">
        <f t="shared" si="716"/>
        <v/>
      </c>
      <c r="AE1556" s="194" t="str">
        <f t="shared" si="717"/>
        <v/>
      </c>
      <c r="AF1556" s="194" t="str">
        <f t="shared" si="718"/>
        <v/>
      </c>
      <c r="AG1556" s="194" t="str">
        <f t="shared" si="719"/>
        <v/>
      </c>
      <c r="AH1556" s="194" t="str">
        <f t="shared" si="720"/>
        <v/>
      </c>
      <c r="AI1556" s="194" t="str">
        <f t="shared" si="721"/>
        <v/>
      </c>
      <c r="AJ1556" s="194" t="str">
        <f t="shared" si="722"/>
        <v/>
      </c>
    </row>
    <row r="1557" spans="1:36" x14ac:dyDescent="0.5">
      <c r="A1557" s="230">
        <v>1555</v>
      </c>
      <c r="B1557" s="231"/>
      <c r="C1557" s="15" t="s">
        <v>3190</v>
      </c>
      <c r="D1557" s="16" t="s">
        <v>1386</v>
      </c>
      <c r="E1557" s="26"/>
      <c r="F1557" s="28"/>
      <c r="G1557" s="17" t="str">
        <f t="shared" ca="1" si="698"/>
        <v/>
      </c>
      <c r="H1557" s="28"/>
      <c r="I1557" s="28"/>
      <c r="J1557" s="30"/>
      <c r="K1557" s="189">
        <f t="shared" si="723"/>
        <v>0</v>
      </c>
      <c r="L1557" s="26"/>
      <c r="M1557" s="194" t="str">
        <f t="shared" si="699"/>
        <v/>
      </c>
      <c r="N1557" s="194" t="str">
        <f t="shared" si="700"/>
        <v/>
      </c>
      <c r="O1557" s="194" t="str">
        <f t="shared" si="701"/>
        <v/>
      </c>
      <c r="P1557" s="194" t="str">
        <f t="shared" si="702"/>
        <v/>
      </c>
      <c r="Q1557" s="194" t="str">
        <f t="shared" si="703"/>
        <v/>
      </c>
      <c r="R1557" s="194" t="str">
        <f t="shared" si="704"/>
        <v/>
      </c>
      <c r="S1557" s="194" t="str">
        <f t="shared" si="705"/>
        <v/>
      </c>
      <c r="T1557" s="194" t="str">
        <f t="shared" si="706"/>
        <v/>
      </c>
      <c r="U1557" s="194" t="str">
        <f t="shared" si="707"/>
        <v/>
      </c>
      <c r="V1557" s="194" t="str">
        <f t="shared" si="708"/>
        <v/>
      </c>
      <c r="W1557" s="194" t="str">
        <f t="shared" si="709"/>
        <v/>
      </c>
      <c r="X1557" s="194" t="str">
        <f t="shared" si="710"/>
        <v/>
      </c>
      <c r="Y1557" s="194" t="str">
        <f t="shared" si="711"/>
        <v/>
      </c>
      <c r="Z1557" s="194" t="str">
        <f t="shared" si="712"/>
        <v/>
      </c>
      <c r="AA1557" s="194" t="str">
        <f t="shared" si="713"/>
        <v/>
      </c>
      <c r="AB1557" s="194" t="str">
        <f t="shared" si="714"/>
        <v/>
      </c>
      <c r="AC1557" s="194" t="str">
        <f t="shared" si="715"/>
        <v/>
      </c>
      <c r="AD1557" s="194" t="str">
        <f t="shared" si="716"/>
        <v/>
      </c>
      <c r="AE1557" s="194" t="str">
        <f t="shared" si="717"/>
        <v/>
      </c>
      <c r="AF1557" s="194" t="str">
        <f t="shared" si="718"/>
        <v/>
      </c>
      <c r="AG1557" s="194" t="str">
        <f t="shared" si="719"/>
        <v/>
      </c>
      <c r="AH1557" s="194" t="str">
        <f t="shared" si="720"/>
        <v/>
      </c>
      <c r="AI1557" s="194" t="str">
        <f t="shared" si="721"/>
        <v/>
      </c>
      <c r="AJ1557" s="194" t="str">
        <f t="shared" si="722"/>
        <v/>
      </c>
    </row>
    <row r="1558" spans="1:36" x14ac:dyDescent="0.5">
      <c r="A1558" s="226">
        <v>1556</v>
      </c>
      <c r="C1558" s="15" t="s">
        <v>3186</v>
      </c>
      <c r="D1558" s="16" t="s">
        <v>1382</v>
      </c>
      <c r="E1558" s="26"/>
      <c r="F1558" s="28"/>
      <c r="G1558" s="17" t="str">
        <f t="shared" ca="1" si="698"/>
        <v/>
      </c>
      <c r="H1558" s="28"/>
      <c r="I1558" s="28"/>
      <c r="J1558" s="30"/>
      <c r="K1558" s="189">
        <f t="shared" si="723"/>
        <v>0</v>
      </c>
      <c r="L1558" s="26"/>
      <c r="M1558" s="194" t="str">
        <f t="shared" si="699"/>
        <v/>
      </c>
      <c r="N1558" s="194" t="str">
        <f t="shared" si="700"/>
        <v/>
      </c>
      <c r="O1558" s="194" t="str">
        <f t="shared" si="701"/>
        <v/>
      </c>
      <c r="P1558" s="194" t="str">
        <f t="shared" si="702"/>
        <v/>
      </c>
      <c r="Q1558" s="194" t="str">
        <f t="shared" si="703"/>
        <v/>
      </c>
      <c r="R1558" s="194" t="str">
        <f t="shared" si="704"/>
        <v/>
      </c>
      <c r="S1558" s="194" t="str">
        <f t="shared" si="705"/>
        <v/>
      </c>
      <c r="T1558" s="194" t="str">
        <f t="shared" si="706"/>
        <v/>
      </c>
      <c r="U1558" s="194" t="str">
        <f t="shared" si="707"/>
        <v/>
      </c>
      <c r="V1558" s="194" t="str">
        <f t="shared" si="708"/>
        <v/>
      </c>
      <c r="W1558" s="194" t="str">
        <f t="shared" si="709"/>
        <v/>
      </c>
      <c r="X1558" s="194" t="str">
        <f t="shared" si="710"/>
        <v/>
      </c>
      <c r="Y1558" s="194" t="str">
        <f t="shared" si="711"/>
        <v/>
      </c>
      <c r="Z1558" s="194" t="str">
        <f t="shared" si="712"/>
        <v/>
      </c>
      <c r="AA1558" s="194" t="str">
        <f t="shared" si="713"/>
        <v/>
      </c>
      <c r="AB1558" s="194" t="str">
        <f t="shared" si="714"/>
        <v/>
      </c>
      <c r="AC1558" s="194" t="str">
        <f t="shared" si="715"/>
        <v/>
      </c>
      <c r="AD1558" s="194" t="str">
        <f t="shared" si="716"/>
        <v/>
      </c>
      <c r="AE1558" s="194" t="str">
        <f t="shared" si="717"/>
        <v/>
      </c>
      <c r="AF1558" s="194" t="str">
        <f t="shared" si="718"/>
        <v/>
      </c>
      <c r="AG1558" s="194" t="str">
        <f t="shared" si="719"/>
        <v/>
      </c>
      <c r="AH1558" s="194" t="str">
        <f t="shared" si="720"/>
        <v/>
      </c>
      <c r="AI1558" s="194" t="str">
        <f t="shared" si="721"/>
        <v/>
      </c>
      <c r="AJ1558" s="194" t="str">
        <f t="shared" si="722"/>
        <v/>
      </c>
    </row>
    <row r="1559" spans="1:36" s="92" customFormat="1" ht="20.25" thickBot="1" x14ac:dyDescent="0.55000000000000004">
      <c r="A1559" s="227">
        <v>1557</v>
      </c>
      <c r="B1559" s="220"/>
      <c r="C1559" s="93" t="s">
        <v>3175</v>
      </c>
      <c r="D1559" s="94" t="s">
        <v>1371</v>
      </c>
      <c r="E1559" s="95"/>
      <c r="F1559" s="98"/>
      <c r="G1559" s="97" t="str">
        <f t="shared" ca="1" si="698"/>
        <v/>
      </c>
      <c r="H1559" s="98"/>
      <c r="I1559" s="98"/>
      <c r="J1559" s="99"/>
      <c r="K1559" s="190">
        <f t="shared" si="723"/>
        <v>0</v>
      </c>
      <c r="L1559" s="135"/>
      <c r="M1559" s="195" t="str">
        <f t="shared" si="699"/>
        <v/>
      </c>
      <c r="N1559" s="195" t="str">
        <f t="shared" si="700"/>
        <v/>
      </c>
      <c r="O1559" s="195" t="str">
        <f t="shared" si="701"/>
        <v/>
      </c>
      <c r="P1559" s="195" t="str">
        <f t="shared" si="702"/>
        <v/>
      </c>
      <c r="Q1559" s="195" t="str">
        <f t="shared" si="703"/>
        <v/>
      </c>
      <c r="R1559" s="195" t="str">
        <f t="shared" si="704"/>
        <v/>
      </c>
      <c r="S1559" s="195" t="str">
        <f t="shared" si="705"/>
        <v/>
      </c>
      <c r="T1559" s="195" t="str">
        <f t="shared" si="706"/>
        <v/>
      </c>
      <c r="U1559" s="195" t="str">
        <f t="shared" si="707"/>
        <v/>
      </c>
      <c r="V1559" s="195" t="str">
        <f t="shared" si="708"/>
        <v/>
      </c>
      <c r="W1559" s="195" t="str">
        <f t="shared" si="709"/>
        <v/>
      </c>
      <c r="X1559" s="195" t="str">
        <f t="shared" si="710"/>
        <v/>
      </c>
      <c r="Y1559" s="195" t="str">
        <f t="shared" si="711"/>
        <v/>
      </c>
      <c r="Z1559" s="195" t="str">
        <f t="shared" si="712"/>
        <v/>
      </c>
      <c r="AA1559" s="195" t="str">
        <f t="shared" si="713"/>
        <v/>
      </c>
      <c r="AB1559" s="195" t="str">
        <f t="shared" si="714"/>
        <v/>
      </c>
      <c r="AC1559" s="195" t="str">
        <f t="shared" si="715"/>
        <v/>
      </c>
      <c r="AD1559" s="195" t="str">
        <f t="shared" si="716"/>
        <v/>
      </c>
      <c r="AE1559" s="195" t="str">
        <f t="shared" si="717"/>
        <v/>
      </c>
      <c r="AF1559" s="195" t="str">
        <f t="shared" si="718"/>
        <v/>
      </c>
      <c r="AG1559" s="195" t="str">
        <f t="shared" si="719"/>
        <v/>
      </c>
      <c r="AH1559" s="195" t="str">
        <f t="shared" si="720"/>
        <v/>
      </c>
      <c r="AI1559" s="195" t="str">
        <f t="shared" si="721"/>
        <v/>
      </c>
      <c r="AJ1559" s="195" t="str">
        <f t="shared" si="722"/>
        <v/>
      </c>
    </row>
    <row r="1560" spans="1:36" x14ac:dyDescent="0.5">
      <c r="A1560" s="226">
        <v>1558</v>
      </c>
      <c r="C1560" s="85" t="s">
        <v>3193</v>
      </c>
      <c r="D1560" s="86" t="s">
        <v>1387</v>
      </c>
      <c r="E1560" s="87"/>
      <c r="F1560" s="90"/>
      <c r="G1560" s="89" t="str">
        <f t="shared" ca="1" si="698"/>
        <v/>
      </c>
      <c r="H1560" s="90"/>
      <c r="I1560" s="90"/>
      <c r="J1560" s="91"/>
      <c r="K1560" s="118"/>
      <c r="L1560" s="87"/>
      <c r="M1560" s="193" t="str">
        <f t="shared" si="699"/>
        <v/>
      </c>
      <c r="N1560" s="193" t="str">
        <f t="shared" si="700"/>
        <v/>
      </c>
      <c r="O1560" s="193" t="str">
        <f t="shared" si="701"/>
        <v/>
      </c>
      <c r="P1560" s="193" t="str">
        <f t="shared" si="702"/>
        <v/>
      </c>
      <c r="Q1560" s="193" t="str">
        <f t="shared" si="703"/>
        <v/>
      </c>
      <c r="R1560" s="193" t="str">
        <f t="shared" si="704"/>
        <v/>
      </c>
      <c r="S1560" s="193" t="str">
        <f t="shared" si="705"/>
        <v/>
      </c>
      <c r="T1560" s="193" t="str">
        <f t="shared" si="706"/>
        <v/>
      </c>
      <c r="U1560" s="193" t="str">
        <f t="shared" si="707"/>
        <v/>
      </c>
      <c r="V1560" s="193" t="str">
        <f t="shared" si="708"/>
        <v/>
      </c>
      <c r="W1560" s="193" t="str">
        <f t="shared" si="709"/>
        <v/>
      </c>
      <c r="X1560" s="193" t="str">
        <f t="shared" si="710"/>
        <v/>
      </c>
      <c r="Y1560" s="193" t="str">
        <f t="shared" si="711"/>
        <v/>
      </c>
      <c r="Z1560" s="193" t="str">
        <f t="shared" si="712"/>
        <v/>
      </c>
      <c r="AA1560" s="193" t="str">
        <f t="shared" si="713"/>
        <v/>
      </c>
      <c r="AB1560" s="193" t="str">
        <f t="shared" si="714"/>
        <v/>
      </c>
      <c r="AC1560" s="193" t="str">
        <f t="shared" si="715"/>
        <v/>
      </c>
      <c r="AD1560" s="193" t="str">
        <f t="shared" si="716"/>
        <v/>
      </c>
      <c r="AE1560" s="193" t="str">
        <f t="shared" si="717"/>
        <v/>
      </c>
      <c r="AF1560" s="193" t="str">
        <f t="shared" si="718"/>
        <v/>
      </c>
      <c r="AG1560" s="193" t="str">
        <f t="shared" si="719"/>
        <v/>
      </c>
      <c r="AH1560" s="193" t="str">
        <f t="shared" si="720"/>
        <v/>
      </c>
      <c r="AI1560" s="193" t="str">
        <f t="shared" si="721"/>
        <v/>
      </c>
      <c r="AJ1560" s="193" t="str">
        <f t="shared" si="722"/>
        <v/>
      </c>
    </row>
    <row r="1561" spans="1:36" x14ac:dyDescent="0.5">
      <c r="A1561" s="226">
        <v>1559</v>
      </c>
      <c r="C1561" s="15" t="s">
        <v>3194</v>
      </c>
      <c r="D1561" s="16" t="s">
        <v>1388</v>
      </c>
      <c r="E1561" s="26"/>
      <c r="F1561" s="28"/>
      <c r="G1561" s="17" t="str">
        <f t="shared" ca="1" si="698"/>
        <v/>
      </c>
      <c r="H1561" s="28"/>
      <c r="I1561" s="28"/>
      <c r="J1561" s="30"/>
      <c r="K1561" s="189">
        <f t="shared" ref="K1561:K1581" si="724">$K$1560</f>
        <v>0</v>
      </c>
      <c r="L1561" s="26"/>
      <c r="M1561" s="194" t="str">
        <f t="shared" si="699"/>
        <v/>
      </c>
      <c r="N1561" s="194" t="str">
        <f t="shared" si="700"/>
        <v/>
      </c>
      <c r="O1561" s="194" t="str">
        <f t="shared" si="701"/>
        <v/>
      </c>
      <c r="P1561" s="194" t="str">
        <f t="shared" si="702"/>
        <v/>
      </c>
      <c r="Q1561" s="194" t="str">
        <f t="shared" si="703"/>
        <v/>
      </c>
      <c r="R1561" s="194" t="str">
        <f t="shared" si="704"/>
        <v/>
      </c>
      <c r="S1561" s="194" t="str">
        <f t="shared" si="705"/>
        <v/>
      </c>
      <c r="T1561" s="194" t="str">
        <f t="shared" si="706"/>
        <v/>
      </c>
      <c r="U1561" s="194" t="str">
        <f t="shared" si="707"/>
        <v/>
      </c>
      <c r="V1561" s="194" t="str">
        <f t="shared" si="708"/>
        <v/>
      </c>
      <c r="W1561" s="194" t="str">
        <f t="shared" si="709"/>
        <v/>
      </c>
      <c r="X1561" s="194" t="str">
        <f t="shared" si="710"/>
        <v/>
      </c>
      <c r="Y1561" s="194" t="str">
        <f t="shared" si="711"/>
        <v/>
      </c>
      <c r="Z1561" s="194" t="str">
        <f t="shared" si="712"/>
        <v/>
      </c>
      <c r="AA1561" s="194" t="str">
        <f t="shared" si="713"/>
        <v/>
      </c>
      <c r="AB1561" s="194" t="str">
        <f t="shared" si="714"/>
        <v/>
      </c>
      <c r="AC1561" s="194" t="str">
        <f t="shared" si="715"/>
        <v/>
      </c>
      <c r="AD1561" s="194" t="str">
        <f t="shared" si="716"/>
        <v/>
      </c>
      <c r="AE1561" s="194" t="str">
        <f t="shared" si="717"/>
        <v/>
      </c>
      <c r="AF1561" s="194" t="str">
        <f t="shared" si="718"/>
        <v/>
      </c>
      <c r="AG1561" s="194" t="str">
        <f t="shared" si="719"/>
        <v/>
      </c>
      <c r="AH1561" s="194" t="str">
        <f t="shared" si="720"/>
        <v/>
      </c>
      <c r="AI1561" s="194" t="str">
        <f t="shared" si="721"/>
        <v/>
      </c>
      <c r="AJ1561" s="194" t="str">
        <f t="shared" si="722"/>
        <v/>
      </c>
    </row>
    <row r="1562" spans="1:36" x14ac:dyDescent="0.5">
      <c r="A1562" s="226">
        <v>1560</v>
      </c>
      <c r="C1562" s="15" t="s">
        <v>3195</v>
      </c>
      <c r="D1562" s="16" t="s">
        <v>1389</v>
      </c>
      <c r="E1562" s="26"/>
      <c r="F1562" s="28"/>
      <c r="G1562" s="17" t="str">
        <f t="shared" ca="1" si="698"/>
        <v/>
      </c>
      <c r="H1562" s="28"/>
      <c r="I1562" s="28"/>
      <c r="J1562" s="30"/>
      <c r="K1562" s="189">
        <f t="shared" si="724"/>
        <v>0</v>
      </c>
      <c r="L1562" s="26"/>
      <c r="M1562" s="194" t="str">
        <f t="shared" si="699"/>
        <v/>
      </c>
      <c r="N1562" s="194" t="str">
        <f t="shared" si="700"/>
        <v/>
      </c>
      <c r="O1562" s="194" t="str">
        <f t="shared" si="701"/>
        <v/>
      </c>
      <c r="P1562" s="194" t="str">
        <f t="shared" si="702"/>
        <v/>
      </c>
      <c r="Q1562" s="194" t="str">
        <f t="shared" si="703"/>
        <v/>
      </c>
      <c r="R1562" s="194" t="str">
        <f t="shared" si="704"/>
        <v/>
      </c>
      <c r="S1562" s="194" t="str">
        <f t="shared" si="705"/>
        <v/>
      </c>
      <c r="T1562" s="194" t="str">
        <f t="shared" si="706"/>
        <v/>
      </c>
      <c r="U1562" s="194" t="str">
        <f t="shared" si="707"/>
        <v/>
      </c>
      <c r="V1562" s="194" t="str">
        <f t="shared" si="708"/>
        <v/>
      </c>
      <c r="W1562" s="194" t="str">
        <f t="shared" si="709"/>
        <v/>
      </c>
      <c r="X1562" s="194" t="str">
        <f t="shared" si="710"/>
        <v/>
      </c>
      <c r="Y1562" s="194" t="str">
        <f t="shared" si="711"/>
        <v/>
      </c>
      <c r="Z1562" s="194" t="str">
        <f t="shared" si="712"/>
        <v/>
      </c>
      <c r="AA1562" s="194" t="str">
        <f t="shared" si="713"/>
        <v/>
      </c>
      <c r="AB1562" s="194" t="str">
        <f t="shared" si="714"/>
        <v/>
      </c>
      <c r="AC1562" s="194" t="str">
        <f t="shared" si="715"/>
        <v/>
      </c>
      <c r="AD1562" s="194" t="str">
        <f t="shared" si="716"/>
        <v/>
      </c>
      <c r="AE1562" s="194" t="str">
        <f t="shared" si="717"/>
        <v/>
      </c>
      <c r="AF1562" s="194" t="str">
        <f t="shared" si="718"/>
        <v/>
      </c>
      <c r="AG1562" s="194" t="str">
        <f t="shared" si="719"/>
        <v/>
      </c>
      <c r="AH1562" s="194" t="str">
        <f t="shared" si="720"/>
        <v/>
      </c>
      <c r="AI1562" s="194" t="str">
        <f t="shared" si="721"/>
        <v/>
      </c>
      <c r="AJ1562" s="194" t="str">
        <f t="shared" si="722"/>
        <v/>
      </c>
    </row>
    <row r="1563" spans="1:36" x14ac:dyDescent="0.5">
      <c r="A1563" s="226">
        <v>1561</v>
      </c>
      <c r="C1563" s="15" t="s">
        <v>3196</v>
      </c>
      <c r="D1563" s="16" t="s">
        <v>1390</v>
      </c>
      <c r="E1563" s="26"/>
      <c r="F1563" s="28"/>
      <c r="G1563" s="17" t="str">
        <f t="shared" ca="1" si="698"/>
        <v/>
      </c>
      <c r="H1563" s="28"/>
      <c r="I1563" s="28"/>
      <c r="J1563" s="30"/>
      <c r="K1563" s="189">
        <f t="shared" si="724"/>
        <v>0</v>
      </c>
      <c r="L1563" s="26"/>
      <c r="M1563" s="194" t="str">
        <f t="shared" si="699"/>
        <v/>
      </c>
      <c r="N1563" s="194" t="str">
        <f t="shared" si="700"/>
        <v/>
      </c>
      <c r="O1563" s="194" t="str">
        <f t="shared" si="701"/>
        <v/>
      </c>
      <c r="P1563" s="194" t="str">
        <f t="shared" si="702"/>
        <v/>
      </c>
      <c r="Q1563" s="194" t="str">
        <f t="shared" si="703"/>
        <v/>
      </c>
      <c r="R1563" s="194" t="str">
        <f t="shared" si="704"/>
        <v/>
      </c>
      <c r="S1563" s="194" t="str">
        <f t="shared" si="705"/>
        <v/>
      </c>
      <c r="T1563" s="194" t="str">
        <f t="shared" si="706"/>
        <v/>
      </c>
      <c r="U1563" s="194" t="str">
        <f t="shared" si="707"/>
        <v/>
      </c>
      <c r="V1563" s="194" t="str">
        <f t="shared" si="708"/>
        <v/>
      </c>
      <c r="W1563" s="194" t="str">
        <f t="shared" si="709"/>
        <v/>
      </c>
      <c r="X1563" s="194" t="str">
        <f t="shared" si="710"/>
        <v/>
      </c>
      <c r="Y1563" s="194" t="str">
        <f t="shared" si="711"/>
        <v/>
      </c>
      <c r="Z1563" s="194" t="str">
        <f t="shared" si="712"/>
        <v/>
      </c>
      <c r="AA1563" s="194" t="str">
        <f t="shared" si="713"/>
        <v/>
      </c>
      <c r="AB1563" s="194" t="str">
        <f t="shared" si="714"/>
        <v/>
      </c>
      <c r="AC1563" s="194" t="str">
        <f t="shared" si="715"/>
        <v/>
      </c>
      <c r="AD1563" s="194" t="str">
        <f t="shared" si="716"/>
        <v/>
      </c>
      <c r="AE1563" s="194" t="str">
        <f t="shared" si="717"/>
        <v/>
      </c>
      <c r="AF1563" s="194" t="str">
        <f t="shared" si="718"/>
        <v/>
      </c>
      <c r="AG1563" s="194" t="str">
        <f t="shared" si="719"/>
        <v/>
      </c>
      <c r="AH1563" s="194" t="str">
        <f t="shared" si="720"/>
        <v/>
      </c>
      <c r="AI1563" s="194" t="str">
        <f t="shared" si="721"/>
        <v/>
      </c>
      <c r="AJ1563" s="194" t="str">
        <f t="shared" si="722"/>
        <v/>
      </c>
    </row>
    <row r="1564" spans="1:36" x14ac:dyDescent="0.5">
      <c r="A1564" s="226">
        <v>1562</v>
      </c>
      <c r="C1564" s="15" t="s">
        <v>3197</v>
      </c>
      <c r="D1564" s="16" t="s">
        <v>1391</v>
      </c>
      <c r="E1564" s="26"/>
      <c r="F1564" s="28"/>
      <c r="G1564" s="17" t="str">
        <f t="shared" ca="1" si="698"/>
        <v/>
      </c>
      <c r="H1564" s="28"/>
      <c r="I1564" s="28"/>
      <c r="J1564" s="30"/>
      <c r="K1564" s="189">
        <f t="shared" si="724"/>
        <v>0</v>
      </c>
      <c r="L1564" s="65"/>
      <c r="M1564" s="194" t="str">
        <f t="shared" si="699"/>
        <v/>
      </c>
      <c r="N1564" s="194" t="str">
        <f t="shared" si="700"/>
        <v/>
      </c>
      <c r="O1564" s="194" t="str">
        <f t="shared" si="701"/>
        <v/>
      </c>
      <c r="P1564" s="194" t="str">
        <f t="shared" si="702"/>
        <v/>
      </c>
      <c r="Q1564" s="194" t="str">
        <f t="shared" si="703"/>
        <v/>
      </c>
      <c r="R1564" s="194" t="str">
        <f t="shared" si="704"/>
        <v/>
      </c>
      <c r="S1564" s="194" t="str">
        <f t="shared" si="705"/>
        <v/>
      </c>
      <c r="T1564" s="194" t="str">
        <f t="shared" si="706"/>
        <v/>
      </c>
      <c r="U1564" s="194" t="str">
        <f t="shared" si="707"/>
        <v/>
      </c>
      <c r="V1564" s="194" t="str">
        <f t="shared" si="708"/>
        <v/>
      </c>
      <c r="W1564" s="194" t="str">
        <f t="shared" si="709"/>
        <v/>
      </c>
      <c r="X1564" s="194" t="str">
        <f t="shared" si="710"/>
        <v/>
      </c>
      <c r="Y1564" s="194" t="str">
        <f t="shared" si="711"/>
        <v/>
      </c>
      <c r="Z1564" s="194" t="str">
        <f t="shared" si="712"/>
        <v/>
      </c>
      <c r="AA1564" s="194" t="str">
        <f t="shared" si="713"/>
        <v/>
      </c>
      <c r="AB1564" s="194" t="str">
        <f t="shared" si="714"/>
        <v/>
      </c>
      <c r="AC1564" s="194" t="str">
        <f t="shared" si="715"/>
        <v/>
      </c>
      <c r="AD1564" s="194" t="str">
        <f t="shared" si="716"/>
        <v/>
      </c>
      <c r="AE1564" s="194" t="str">
        <f t="shared" si="717"/>
        <v/>
      </c>
      <c r="AF1564" s="194" t="str">
        <f t="shared" si="718"/>
        <v/>
      </c>
      <c r="AG1564" s="194" t="str">
        <f t="shared" si="719"/>
        <v/>
      </c>
      <c r="AH1564" s="194" t="str">
        <f t="shared" si="720"/>
        <v/>
      </c>
      <c r="AI1564" s="194" t="str">
        <f t="shared" si="721"/>
        <v/>
      </c>
      <c r="AJ1564" s="194" t="str">
        <f t="shared" si="722"/>
        <v/>
      </c>
    </row>
    <row r="1565" spans="1:36" x14ac:dyDescent="0.5">
      <c r="A1565" s="226">
        <v>1563</v>
      </c>
      <c r="C1565" s="15" t="s">
        <v>3198</v>
      </c>
      <c r="D1565" s="16" t="s">
        <v>1392</v>
      </c>
      <c r="E1565" s="26"/>
      <c r="F1565" s="28"/>
      <c r="G1565" s="17" t="str">
        <f t="shared" ca="1" si="698"/>
        <v/>
      </c>
      <c r="H1565" s="28"/>
      <c r="I1565" s="28"/>
      <c r="J1565" s="30"/>
      <c r="K1565" s="189">
        <f t="shared" si="724"/>
        <v>0</v>
      </c>
      <c r="L1565" s="26"/>
      <c r="M1565" s="194" t="str">
        <f t="shared" si="699"/>
        <v/>
      </c>
      <c r="N1565" s="194" t="str">
        <f t="shared" si="700"/>
        <v/>
      </c>
      <c r="O1565" s="194" t="str">
        <f t="shared" si="701"/>
        <v/>
      </c>
      <c r="P1565" s="194" t="str">
        <f t="shared" si="702"/>
        <v/>
      </c>
      <c r="Q1565" s="194" t="str">
        <f t="shared" si="703"/>
        <v/>
      </c>
      <c r="R1565" s="194" t="str">
        <f t="shared" si="704"/>
        <v/>
      </c>
      <c r="S1565" s="194" t="str">
        <f t="shared" si="705"/>
        <v/>
      </c>
      <c r="T1565" s="194" t="str">
        <f t="shared" si="706"/>
        <v/>
      </c>
      <c r="U1565" s="194" t="str">
        <f t="shared" si="707"/>
        <v/>
      </c>
      <c r="V1565" s="194" t="str">
        <f t="shared" si="708"/>
        <v/>
      </c>
      <c r="W1565" s="194" t="str">
        <f t="shared" si="709"/>
        <v/>
      </c>
      <c r="X1565" s="194" t="str">
        <f t="shared" si="710"/>
        <v/>
      </c>
      <c r="Y1565" s="194" t="str">
        <f t="shared" si="711"/>
        <v/>
      </c>
      <c r="Z1565" s="194" t="str">
        <f t="shared" si="712"/>
        <v/>
      </c>
      <c r="AA1565" s="194" t="str">
        <f t="shared" si="713"/>
        <v/>
      </c>
      <c r="AB1565" s="194" t="str">
        <f t="shared" si="714"/>
        <v/>
      </c>
      <c r="AC1565" s="194" t="str">
        <f t="shared" si="715"/>
        <v/>
      </c>
      <c r="AD1565" s="194" t="str">
        <f t="shared" si="716"/>
        <v/>
      </c>
      <c r="AE1565" s="194" t="str">
        <f t="shared" si="717"/>
        <v/>
      </c>
      <c r="AF1565" s="194" t="str">
        <f t="shared" si="718"/>
        <v/>
      </c>
      <c r="AG1565" s="194" t="str">
        <f t="shared" si="719"/>
        <v/>
      </c>
      <c r="AH1565" s="194" t="str">
        <f t="shared" si="720"/>
        <v/>
      </c>
      <c r="AI1565" s="194" t="str">
        <f t="shared" si="721"/>
        <v/>
      </c>
      <c r="AJ1565" s="194" t="str">
        <f t="shared" si="722"/>
        <v/>
      </c>
    </row>
    <row r="1566" spans="1:36" x14ac:dyDescent="0.5">
      <c r="A1566" s="226">
        <v>1564</v>
      </c>
      <c r="C1566" s="15" t="s">
        <v>3191</v>
      </c>
      <c r="D1566" s="16" t="s">
        <v>3192</v>
      </c>
      <c r="E1566" s="26"/>
      <c r="F1566" s="28"/>
      <c r="G1566" s="17" t="str">
        <f t="shared" ca="1" si="698"/>
        <v/>
      </c>
      <c r="H1566" s="28"/>
      <c r="I1566" s="28"/>
      <c r="J1566" s="30"/>
      <c r="K1566" s="189">
        <f t="shared" si="724"/>
        <v>0</v>
      </c>
      <c r="L1566" s="26"/>
      <c r="M1566" s="194" t="str">
        <f t="shared" si="699"/>
        <v/>
      </c>
      <c r="N1566" s="194" t="str">
        <f t="shared" si="700"/>
        <v/>
      </c>
      <c r="O1566" s="194" t="str">
        <f t="shared" si="701"/>
        <v/>
      </c>
      <c r="P1566" s="194" t="str">
        <f t="shared" si="702"/>
        <v/>
      </c>
      <c r="Q1566" s="194" t="str">
        <f t="shared" si="703"/>
        <v/>
      </c>
      <c r="R1566" s="194" t="str">
        <f t="shared" si="704"/>
        <v/>
      </c>
      <c r="S1566" s="194" t="str">
        <f t="shared" si="705"/>
        <v/>
      </c>
      <c r="T1566" s="194" t="str">
        <f t="shared" si="706"/>
        <v/>
      </c>
      <c r="U1566" s="194" t="str">
        <f t="shared" si="707"/>
        <v/>
      </c>
      <c r="V1566" s="194" t="str">
        <f t="shared" si="708"/>
        <v/>
      </c>
      <c r="W1566" s="194" t="str">
        <f t="shared" si="709"/>
        <v/>
      </c>
      <c r="X1566" s="194" t="str">
        <f t="shared" si="710"/>
        <v/>
      </c>
      <c r="Y1566" s="194" t="str">
        <f t="shared" si="711"/>
        <v/>
      </c>
      <c r="Z1566" s="194" t="str">
        <f t="shared" si="712"/>
        <v/>
      </c>
      <c r="AA1566" s="194" t="str">
        <f t="shared" si="713"/>
        <v/>
      </c>
      <c r="AB1566" s="194" t="str">
        <f t="shared" si="714"/>
        <v/>
      </c>
      <c r="AC1566" s="194" t="str">
        <f t="shared" si="715"/>
        <v/>
      </c>
      <c r="AD1566" s="194" t="str">
        <f t="shared" si="716"/>
        <v/>
      </c>
      <c r="AE1566" s="194" t="str">
        <f t="shared" si="717"/>
        <v/>
      </c>
      <c r="AF1566" s="194" t="str">
        <f t="shared" si="718"/>
        <v/>
      </c>
      <c r="AG1566" s="194" t="str">
        <f t="shared" si="719"/>
        <v/>
      </c>
      <c r="AH1566" s="194" t="str">
        <f t="shared" si="720"/>
        <v/>
      </c>
      <c r="AI1566" s="194" t="str">
        <f t="shared" si="721"/>
        <v/>
      </c>
      <c r="AJ1566" s="194" t="str">
        <f t="shared" si="722"/>
        <v/>
      </c>
    </row>
    <row r="1567" spans="1:36" x14ac:dyDescent="0.5">
      <c r="A1567" s="226">
        <v>1565</v>
      </c>
      <c r="C1567" s="15" t="s">
        <v>3200</v>
      </c>
      <c r="D1567" s="16" t="s">
        <v>1394</v>
      </c>
      <c r="E1567" s="26"/>
      <c r="F1567" s="28"/>
      <c r="G1567" s="17" t="str">
        <f t="shared" ca="1" si="698"/>
        <v/>
      </c>
      <c r="H1567" s="28"/>
      <c r="I1567" s="28"/>
      <c r="J1567" s="30"/>
      <c r="K1567" s="189">
        <f t="shared" si="724"/>
        <v>0</v>
      </c>
      <c r="L1567" s="26"/>
      <c r="M1567" s="194" t="str">
        <f t="shared" si="699"/>
        <v/>
      </c>
      <c r="N1567" s="194" t="str">
        <f t="shared" si="700"/>
        <v/>
      </c>
      <c r="O1567" s="194" t="str">
        <f t="shared" si="701"/>
        <v/>
      </c>
      <c r="P1567" s="194" t="str">
        <f t="shared" si="702"/>
        <v/>
      </c>
      <c r="Q1567" s="194" t="str">
        <f t="shared" si="703"/>
        <v/>
      </c>
      <c r="R1567" s="194" t="str">
        <f t="shared" si="704"/>
        <v/>
      </c>
      <c r="S1567" s="194" t="str">
        <f t="shared" si="705"/>
        <v/>
      </c>
      <c r="T1567" s="194" t="str">
        <f t="shared" si="706"/>
        <v/>
      </c>
      <c r="U1567" s="194" t="str">
        <f t="shared" si="707"/>
        <v/>
      </c>
      <c r="V1567" s="194" t="str">
        <f t="shared" si="708"/>
        <v/>
      </c>
      <c r="W1567" s="194" t="str">
        <f t="shared" si="709"/>
        <v/>
      </c>
      <c r="X1567" s="194" t="str">
        <f t="shared" si="710"/>
        <v/>
      </c>
      <c r="Y1567" s="194" t="str">
        <f t="shared" si="711"/>
        <v/>
      </c>
      <c r="Z1567" s="194" t="str">
        <f t="shared" si="712"/>
        <v/>
      </c>
      <c r="AA1567" s="194" t="str">
        <f t="shared" si="713"/>
        <v/>
      </c>
      <c r="AB1567" s="194" t="str">
        <f t="shared" si="714"/>
        <v/>
      </c>
      <c r="AC1567" s="194" t="str">
        <f t="shared" si="715"/>
        <v/>
      </c>
      <c r="AD1567" s="194" t="str">
        <f t="shared" si="716"/>
        <v/>
      </c>
      <c r="AE1567" s="194" t="str">
        <f t="shared" si="717"/>
        <v/>
      </c>
      <c r="AF1567" s="194" t="str">
        <f t="shared" si="718"/>
        <v/>
      </c>
      <c r="AG1567" s="194" t="str">
        <f t="shared" si="719"/>
        <v/>
      </c>
      <c r="AH1567" s="194" t="str">
        <f t="shared" si="720"/>
        <v/>
      </c>
      <c r="AI1567" s="194" t="str">
        <f t="shared" si="721"/>
        <v/>
      </c>
      <c r="AJ1567" s="194" t="str">
        <f t="shared" si="722"/>
        <v/>
      </c>
    </row>
    <row r="1568" spans="1:36" x14ac:dyDescent="0.5">
      <c r="A1568" s="226">
        <v>1566</v>
      </c>
      <c r="C1568" s="15" t="s">
        <v>3201</v>
      </c>
      <c r="D1568" s="16" t="s">
        <v>1395</v>
      </c>
      <c r="E1568" s="26"/>
      <c r="F1568" s="28"/>
      <c r="G1568" s="17" t="str">
        <f t="shared" ca="1" si="698"/>
        <v/>
      </c>
      <c r="H1568" s="28"/>
      <c r="I1568" s="28"/>
      <c r="J1568" s="30"/>
      <c r="K1568" s="189">
        <f t="shared" si="724"/>
        <v>0</v>
      </c>
      <c r="L1568" s="26"/>
      <c r="M1568" s="194" t="str">
        <f t="shared" si="699"/>
        <v/>
      </c>
      <c r="N1568" s="194" t="str">
        <f t="shared" si="700"/>
        <v/>
      </c>
      <c r="O1568" s="194" t="str">
        <f t="shared" si="701"/>
        <v/>
      </c>
      <c r="P1568" s="194" t="str">
        <f t="shared" si="702"/>
        <v/>
      </c>
      <c r="Q1568" s="194" t="str">
        <f t="shared" si="703"/>
        <v/>
      </c>
      <c r="R1568" s="194" t="str">
        <f t="shared" si="704"/>
        <v/>
      </c>
      <c r="S1568" s="194" t="str">
        <f t="shared" si="705"/>
        <v/>
      </c>
      <c r="T1568" s="194" t="str">
        <f t="shared" si="706"/>
        <v/>
      </c>
      <c r="U1568" s="194" t="str">
        <f t="shared" si="707"/>
        <v/>
      </c>
      <c r="V1568" s="194" t="str">
        <f t="shared" si="708"/>
        <v/>
      </c>
      <c r="W1568" s="194" t="str">
        <f t="shared" si="709"/>
        <v/>
      </c>
      <c r="X1568" s="194" t="str">
        <f t="shared" si="710"/>
        <v/>
      </c>
      <c r="Y1568" s="194" t="str">
        <f t="shared" si="711"/>
        <v/>
      </c>
      <c r="Z1568" s="194" t="str">
        <f t="shared" si="712"/>
        <v/>
      </c>
      <c r="AA1568" s="194" t="str">
        <f t="shared" si="713"/>
        <v/>
      </c>
      <c r="AB1568" s="194" t="str">
        <f t="shared" si="714"/>
        <v/>
      </c>
      <c r="AC1568" s="194" t="str">
        <f t="shared" si="715"/>
        <v/>
      </c>
      <c r="AD1568" s="194" t="str">
        <f t="shared" si="716"/>
        <v/>
      </c>
      <c r="AE1568" s="194" t="str">
        <f t="shared" si="717"/>
        <v/>
      </c>
      <c r="AF1568" s="194" t="str">
        <f t="shared" si="718"/>
        <v/>
      </c>
      <c r="AG1568" s="194" t="str">
        <f t="shared" si="719"/>
        <v/>
      </c>
      <c r="AH1568" s="194" t="str">
        <f t="shared" si="720"/>
        <v/>
      </c>
      <c r="AI1568" s="194" t="str">
        <f t="shared" si="721"/>
        <v/>
      </c>
      <c r="AJ1568" s="194" t="str">
        <f t="shared" si="722"/>
        <v/>
      </c>
    </row>
    <row r="1569" spans="1:36" x14ac:dyDescent="0.5">
      <c r="A1569" s="226">
        <v>1567</v>
      </c>
      <c r="C1569" s="15" t="s">
        <v>3202</v>
      </c>
      <c r="D1569" s="16" t="s">
        <v>1396</v>
      </c>
      <c r="E1569" s="26"/>
      <c r="F1569" s="28"/>
      <c r="G1569" s="17" t="str">
        <f t="shared" ca="1" si="698"/>
        <v/>
      </c>
      <c r="H1569" s="28"/>
      <c r="I1569" s="28"/>
      <c r="J1569" s="30"/>
      <c r="K1569" s="189">
        <f t="shared" si="724"/>
        <v>0</v>
      </c>
      <c r="L1569" s="26"/>
      <c r="M1569" s="194" t="str">
        <f t="shared" si="699"/>
        <v/>
      </c>
      <c r="N1569" s="194" t="str">
        <f t="shared" si="700"/>
        <v/>
      </c>
      <c r="O1569" s="194" t="str">
        <f t="shared" si="701"/>
        <v/>
      </c>
      <c r="P1569" s="194" t="str">
        <f t="shared" si="702"/>
        <v/>
      </c>
      <c r="Q1569" s="194" t="str">
        <f t="shared" si="703"/>
        <v/>
      </c>
      <c r="R1569" s="194" t="str">
        <f t="shared" si="704"/>
        <v/>
      </c>
      <c r="S1569" s="194" t="str">
        <f t="shared" si="705"/>
        <v/>
      </c>
      <c r="T1569" s="194" t="str">
        <f t="shared" si="706"/>
        <v/>
      </c>
      <c r="U1569" s="194" t="str">
        <f t="shared" si="707"/>
        <v/>
      </c>
      <c r="V1569" s="194" t="str">
        <f t="shared" si="708"/>
        <v/>
      </c>
      <c r="W1569" s="194" t="str">
        <f t="shared" si="709"/>
        <v/>
      </c>
      <c r="X1569" s="194" t="str">
        <f t="shared" si="710"/>
        <v/>
      </c>
      <c r="Y1569" s="194" t="str">
        <f t="shared" si="711"/>
        <v/>
      </c>
      <c r="Z1569" s="194" t="str">
        <f t="shared" si="712"/>
        <v/>
      </c>
      <c r="AA1569" s="194" t="str">
        <f t="shared" si="713"/>
        <v/>
      </c>
      <c r="AB1569" s="194" t="str">
        <f t="shared" si="714"/>
        <v/>
      </c>
      <c r="AC1569" s="194" t="str">
        <f t="shared" si="715"/>
        <v/>
      </c>
      <c r="AD1569" s="194" t="str">
        <f t="shared" si="716"/>
        <v/>
      </c>
      <c r="AE1569" s="194" t="str">
        <f t="shared" si="717"/>
        <v/>
      </c>
      <c r="AF1569" s="194" t="str">
        <f t="shared" si="718"/>
        <v/>
      </c>
      <c r="AG1569" s="194" t="str">
        <f t="shared" si="719"/>
        <v/>
      </c>
      <c r="AH1569" s="194" t="str">
        <f t="shared" si="720"/>
        <v/>
      </c>
      <c r="AI1569" s="194" t="str">
        <f t="shared" si="721"/>
        <v/>
      </c>
      <c r="AJ1569" s="194" t="str">
        <f t="shared" si="722"/>
        <v/>
      </c>
    </row>
    <row r="1570" spans="1:36" x14ac:dyDescent="0.5">
      <c r="A1570" s="226">
        <v>1568</v>
      </c>
      <c r="C1570" s="15" t="s">
        <v>3203</v>
      </c>
      <c r="D1570" s="16" t="s">
        <v>1397</v>
      </c>
      <c r="E1570" s="26"/>
      <c r="F1570" s="28"/>
      <c r="G1570" s="17" t="str">
        <f t="shared" ca="1" si="698"/>
        <v/>
      </c>
      <c r="H1570" s="28"/>
      <c r="I1570" s="28"/>
      <c r="J1570" s="30"/>
      <c r="K1570" s="189">
        <f t="shared" si="724"/>
        <v>0</v>
      </c>
      <c r="L1570" s="65"/>
      <c r="M1570" s="194" t="str">
        <f t="shared" si="699"/>
        <v/>
      </c>
      <c r="N1570" s="194" t="str">
        <f t="shared" si="700"/>
        <v/>
      </c>
      <c r="O1570" s="194" t="str">
        <f t="shared" si="701"/>
        <v/>
      </c>
      <c r="P1570" s="194" t="str">
        <f t="shared" si="702"/>
        <v/>
      </c>
      <c r="Q1570" s="194" t="str">
        <f t="shared" si="703"/>
        <v/>
      </c>
      <c r="R1570" s="194" t="str">
        <f t="shared" si="704"/>
        <v/>
      </c>
      <c r="S1570" s="194" t="str">
        <f t="shared" si="705"/>
        <v/>
      </c>
      <c r="T1570" s="194" t="str">
        <f t="shared" si="706"/>
        <v/>
      </c>
      <c r="U1570" s="194" t="str">
        <f t="shared" si="707"/>
        <v/>
      </c>
      <c r="V1570" s="194" t="str">
        <f t="shared" si="708"/>
        <v/>
      </c>
      <c r="W1570" s="194" t="str">
        <f t="shared" si="709"/>
        <v/>
      </c>
      <c r="X1570" s="194" t="str">
        <f t="shared" si="710"/>
        <v/>
      </c>
      <c r="Y1570" s="194" t="str">
        <f t="shared" si="711"/>
        <v/>
      </c>
      <c r="Z1570" s="194" t="str">
        <f t="shared" si="712"/>
        <v/>
      </c>
      <c r="AA1570" s="194" t="str">
        <f t="shared" si="713"/>
        <v/>
      </c>
      <c r="AB1570" s="194" t="str">
        <f t="shared" si="714"/>
        <v/>
      </c>
      <c r="AC1570" s="194" t="str">
        <f t="shared" si="715"/>
        <v/>
      </c>
      <c r="AD1570" s="194" t="str">
        <f t="shared" si="716"/>
        <v/>
      </c>
      <c r="AE1570" s="194" t="str">
        <f t="shared" si="717"/>
        <v/>
      </c>
      <c r="AF1570" s="194" t="str">
        <f t="shared" si="718"/>
        <v/>
      </c>
      <c r="AG1570" s="194" t="str">
        <f t="shared" si="719"/>
        <v/>
      </c>
      <c r="AH1570" s="194" t="str">
        <f t="shared" si="720"/>
        <v/>
      </c>
      <c r="AI1570" s="194" t="str">
        <f t="shared" si="721"/>
        <v/>
      </c>
      <c r="AJ1570" s="194" t="str">
        <f t="shared" si="722"/>
        <v/>
      </c>
    </row>
    <row r="1571" spans="1:36" x14ac:dyDescent="0.5">
      <c r="A1571" s="226">
        <v>1569</v>
      </c>
      <c r="C1571" s="15" t="s">
        <v>3204</v>
      </c>
      <c r="D1571" s="16" t="s">
        <v>1398</v>
      </c>
      <c r="E1571" s="26"/>
      <c r="F1571" s="28"/>
      <c r="G1571" s="17" t="str">
        <f t="shared" ca="1" si="698"/>
        <v/>
      </c>
      <c r="H1571" s="28"/>
      <c r="I1571" s="28"/>
      <c r="J1571" s="30"/>
      <c r="K1571" s="189">
        <f t="shared" si="724"/>
        <v>0</v>
      </c>
      <c r="L1571" s="26"/>
      <c r="M1571" s="194" t="str">
        <f t="shared" si="699"/>
        <v/>
      </c>
      <c r="N1571" s="194" t="str">
        <f t="shared" si="700"/>
        <v/>
      </c>
      <c r="O1571" s="194" t="str">
        <f t="shared" si="701"/>
        <v/>
      </c>
      <c r="P1571" s="194" t="str">
        <f t="shared" si="702"/>
        <v/>
      </c>
      <c r="Q1571" s="194" t="str">
        <f t="shared" si="703"/>
        <v/>
      </c>
      <c r="R1571" s="194" t="str">
        <f t="shared" si="704"/>
        <v/>
      </c>
      <c r="S1571" s="194" t="str">
        <f t="shared" si="705"/>
        <v/>
      </c>
      <c r="T1571" s="194" t="str">
        <f t="shared" si="706"/>
        <v/>
      </c>
      <c r="U1571" s="194" t="str">
        <f t="shared" si="707"/>
        <v/>
      </c>
      <c r="V1571" s="194" t="str">
        <f t="shared" si="708"/>
        <v/>
      </c>
      <c r="W1571" s="194" t="str">
        <f t="shared" si="709"/>
        <v/>
      </c>
      <c r="X1571" s="194" t="str">
        <f t="shared" si="710"/>
        <v/>
      </c>
      <c r="Y1571" s="194" t="str">
        <f t="shared" si="711"/>
        <v/>
      </c>
      <c r="Z1571" s="194" t="str">
        <f t="shared" si="712"/>
        <v/>
      </c>
      <c r="AA1571" s="194" t="str">
        <f t="shared" si="713"/>
        <v/>
      </c>
      <c r="AB1571" s="194" t="str">
        <f t="shared" si="714"/>
        <v/>
      </c>
      <c r="AC1571" s="194" t="str">
        <f t="shared" si="715"/>
        <v/>
      </c>
      <c r="AD1571" s="194" t="str">
        <f t="shared" si="716"/>
        <v/>
      </c>
      <c r="AE1571" s="194" t="str">
        <f t="shared" si="717"/>
        <v/>
      </c>
      <c r="AF1571" s="194" t="str">
        <f t="shared" si="718"/>
        <v/>
      </c>
      <c r="AG1571" s="194" t="str">
        <f t="shared" si="719"/>
        <v/>
      </c>
      <c r="AH1571" s="194" t="str">
        <f t="shared" si="720"/>
        <v/>
      </c>
      <c r="AI1571" s="194" t="str">
        <f t="shared" si="721"/>
        <v/>
      </c>
      <c r="AJ1571" s="194" t="str">
        <f t="shared" si="722"/>
        <v/>
      </c>
    </row>
    <row r="1572" spans="1:36" x14ac:dyDescent="0.5">
      <c r="A1572" s="226">
        <v>1570</v>
      </c>
      <c r="C1572" s="15" t="s">
        <v>3205</v>
      </c>
      <c r="D1572" s="16" t="s">
        <v>1399</v>
      </c>
      <c r="E1572" s="26"/>
      <c r="F1572" s="28"/>
      <c r="G1572" s="17" t="str">
        <f t="shared" ca="1" si="698"/>
        <v/>
      </c>
      <c r="H1572" s="28"/>
      <c r="I1572" s="28"/>
      <c r="J1572" s="30"/>
      <c r="K1572" s="189">
        <f t="shared" si="724"/>
        <v>0</v>
      </c>
      <c r="L1572" s="65"/>
      <c r="M1572" s="194" t="str">
        <f t="shared" si="699"/>
        <v/>
      </c>
      <c r="N1572" s="194" t="str">
        <f t="shared" si="700"/>
        <v/>
      </c>
      <c r="O1572" s="194" t="str">
        <f t="shared" si="701"/>
        <v/>
      </c>
      <c r="P1572" s="194" t="str">
        <f t="shared" si="702"/>
        <v/>
      </c>
      <c r="Q1572" s="194" t="str">
        <f t="shared" si="703"/>
        <v/>
      </c>
      <c r="R1572" s="194" t="str">
        <f t="shared" si="704"/>
        <v/>
      </c>
      <c r="S1572" s="194" t="str">
        <f t="shared" si="705"/>
        <v/>
      </c>
      <c r="T1572" s="194" t="str">
        <f t="shared" si="706"/>
        <v/>
      </c>
      <c r="U1572" s="194" t="str">
        <f t="shared" si="707"/>
        <v/>
      </c>
      <c r="V1572" s="194" t="str">
        <f t="shared" si="708"/>
        <v/>
      </c>
      <c r="W1572" s="194" t="str">
        <f t="shared" si="709"/>
        <v/>
      </c>
      <c r="X1572" s="194" t="str">
        <f t="shared" si="710"/>
        <v/>
      </c>
      <c r="Y1572" s="194" t="str">
        <f t="shared" si="711"/>
        <v/>
      </c>
      <c r="Z1572" s="194" t="str">
        <f t="shared" si="712"/>
        <v/>
      </c>
      <c r="AA1572" s="194" t="str">
        <f t="shared" si="713"/>
        <v/>
      </c>
      <c r="AB1572" s="194" t="str">
        <f t="shared" si="714"/>
        <v/>
      </c>
      <c r="AC1572" s="194" t="str">
        <f t="shared" si="715"/>
        <v/>
      </c>
      <c r="AD1572" s="194" t="str">
        <f t="shared" si="716"/>
        <v/>
      </c>
      <c r="AE1572" s="194" t="str">
        <f t="shared" si="717"/>
        <v/>
      </c>
      <c r="AF1572" s="194" t="str">
        <f t="shared" si="718"/>
        <v/>
      </c>
      <c r="AG1572" s="194" t="str">
        <f t="shared" si="719"/>
        <v/>
      </c>
      <c r="AH1572" s="194" t="str">
        <f t="shared" si="720"/>
        <v/>
      </c>
      <c r="AI1572" s="194" t="str">
        <f t="shared" si="721"/>
        <v/>
      </c>
      <c r="AJ1572" s="194" t="str">
        <f t="shared" si="722"/>
        <v/>
      </c>
    </row>
    <row r="1573" spans="1:36" x14ac:dyDescent="0.5">
      <c r="A1573" s="226">
        <v>1571</v>
      </c>
      <c r="C1573" s="15" t="s">
        <v>3199</v>
      </c>
      <c r="D1573" s="16" t="s">
        <v>1393</v>
      </c>
      <c r="E1573" s="26"/>
      <c r="F1573" s="28"/>
      <c r="G1573" s="17" t="str">
        <f t="shared" ca="1" si="698"/>
        <v/>
      </c>
      <c r="H1573" s="28"/>
      <c r="I1573" s="28"/>
      <c r="J1573" s="30"/>
      <c r="K1573" s="189">
        <f t="shared" si="724"/>
        <v>0</v>
      </c>
      <c r="L1573" s="26"/>
      <c r="M1573" s="194" t="str">
        <f t="shared" si="699"/>
        <v/>
      </c>
      <c r="N1573" s="194" t="str">
        <f t="shared" si="700"/>
        <v/>
      </c>
      <c r="O1573" s="194" t="str">
        <f t="shared" si="701"/>
        <v/>
      </c>
      <c r="P1573" s="194" t="str">
        <f t="shared" si="702"/>
        <v/>
      </c>
      <c r="Q1573" s="194" t="str">
        <f t="shared" si="703"/>
        <v/>
      </c>
      <c r="R1573" s="194" t="str">
        <f t="shared" si="704"/>
        <v/>
      </c>
      <c r="S1573" s="194" t="str">
        <f t="shared" si="705"/>
        <v/>
      </c>
      <c r="T1573" s="194" t="str">
        <f t="shared" si="706"/>
        <v/>
      </c>
      <c r="U1573" s="194" t="str">
        <f t="shared" si="707"/>
        <v/>
      </c>
      <c r="V1573" s="194" t="str">
        <f t="shared" si="708"/>
        <v/>
      </c>
      <c r="W1573" s="194" t="str">
        <f t="shared" si="709"/>
        <v/>
      </c>
      <c r="X1573" s="194" t="str">
        <f t="shared" si="710"/>
        <v/>
      </c>
      <c r="Y1573" s="194" t="str">
        <f t="shared" si="711"/>
        <v/>
      </c>
      <c r="Z1573" s="194" t="str">
        <f t="shared" si="712"/>
        <v/>
      </c>
      <c r="AA1573" s="194" t="str">
        <f t="shared" si="713"/>
        <v/>
      </c>
      <c r="AB1573" s="194" t="str">
        <f t="shared" si="714"/>
        <v/>
      </c>
      <c r="AC1573" s="194" t="str">
        <f t="shared" si="715"/>
        <v/>
      </c>
      <c r="AD1573" s="194" t="str">
        <f t="shared" si="716"/>
        <v/>
      </c>
      <c r="AE1573" s="194" t="str">
        <f t="shared" si="717"/>
        <v/>
      </c>
      <c r="AF1573" s="194" t="str">
        <f t="shared" si="718"/>
        <v/>
      </c>
      <c r="AG1573" s="194" t="str">
        <f t="shared" si="719"/>
        <v/>
      </c>
      <c r="AH1573" s="194" t="str">
        <f t="shared" si="720"/>
        <v/>
      </c>
      <c r="AI1573" s="194" t="str">
        <f t="shared" si="721"/>
        <v/>
      </c>
      <c r="AJ1573" s="194" t="str">
        <f t="shared" si="722"/>
        <v/>
      </c>
    </row>
    <row r="1574" spans="1:36" x14ac:dyDescent="0.5">
      <c r="A1574" s="226">
        <v>1572</v>
      </c>
      <c r="C1574" s="15" t="s">
        <v>3207</v>
      </c>
      <c r="D1574" s="16" t="s">
        <v>1401</v>
      </c>
      <c r="E1574" s="26"/>
      <c r="F1574" s="28"/>
      <c r="G1574" s="17" t="str">
        <f t="shared" ca="1" si="698"/>
        <v/>
      </c>
      <c r="H1574" s="28"/>
      <c r="I1574" s="28"/>
      <c r="J1574" s="30"/>
      <c r="K1574" s="189">
        <f t="shared" si="724"/>
        <v>0</v>
      </c>
      <c r="L1574" s="26"/>
      <c r="M1574" s="194" t="str">
        <f t="shared" si="699"/>
        <v/>
      </c>
      <c r="N1574" s="194" t="str">
        <f t="shared" si="700"/>
        <v/>
      </c>
      <c r="O1574" s="194" t="str">
        <f t="shared" si="701"/>
        <v/>
      </c>
      <c r="P1574" s="194" t="str">
        <f t="shared" si="702"/>
        <v/>
      </c>
      <c r="Q1574" s="194" t="str">
        <f t="shared" si="703"/>
        <v/>
      </c>
      <c r="R1574" s="194" t="str">
        <f t="shared" si="704"/>
        <v/>
      </c>
      <c r="S1574" s="194" t="str">
        <f t="shared" si="705"/>
        <v/>
      </c>
      <c r="T1574" s="194" t="str">
        <f t="shared" si="706"/>
        <v/>
      </c>
      <c r="U1574" s="194" t="str">
        <f t="shared" si="707"/>
        <v/>
      </c>
      <c r="V1574" s="194" t="str">
        <f t="shared" si="708"/>
        <v/>
      </c>
      <c r="W1574" s="194" t="str">
        <f t="shared" si="709"/>
        <v/>
      </c>
      <c r="X1574" s="194" t="str">
        <f t="shared" si="710"/>
        <v/>
      </c>
      <c r="Y1574" s="194" t="str">
        <f t="shared" si="711"/>
        <v/>
      </c>
      <c r="Z1574" s="194" t="str">
        <f t="shared" si="712"/>
        <v/>
      </c>
      <c r="AA1574" s="194" t="str">
        <f t="shared" si="713"/>
        <v/>
      </c>
      <c r="AB1574" s="194" t="str">
        <f t="shared" si="714"/>
        <v/>
      </c>
      <c r="AC1574" s="194" t="str">
        <f t="shared" si="715"/>
        <v/>
      </c>
      <c r="AD1574" s="194" t="str">
        <f t="shared" si="716"/>
        <v/>
      </c>
      <c r="AE1574" s="194" t="str">
        <f t="shared" si="717"/>
        <v/>
      </c>
      <c r="AF1574" s="194" t="str">
        <f t="shared" si="718"/>
        <v/>
      </c>
      <c r="AG1574" s="194" t="str">
        <f t="shared" si="719"/>
        <v/>
      </c>
      <c r="AH1574" s="194" t="str">
        <f t="shared" si="720"/>
        <v/>
      </c>
      <c r="AI1574" s="194" t="str">
        <f t="shared" si="721"/>
        <v/>
      </c>
      <c r="AJ1574" s="194" t="str">
        <f t="shared" si="722"/>
        <v/>
      </c>
    </row>
    <row r="1575" spans="1:36" x14ac:dyDescent="0.5">
      <c r="A1575" s="226">
        <v>1573</v>
      </c>
      <c r="C1575" s="15" t="s">
        <v>3208</v>
      </c>
      <c r="D1575" s="16" t="s">
        <v>1402</v>
      </c>
      <c r="E1575" s="26"/>
      <c r="F1575" s="28"/>
      <c r="G1575" s="17" t="str">
        <f t="shared" ca="1" si="698"/>
        <v/>
      </c>
      <c r="H1575" s="28"/>
      <c r="I1575" s="28"/>
      <c r="J1575" s="30"/>
      <c r="K1575" s="189">
        <f t="shared" si="724"/>
        <v>0</v>
      </c>
      <c r="L1575" s="26"/>
      <c r="M1575" s="194" t="str">
        <f t="shared" si="699"/>
        <v/>
      </c>
      <c r="N1575" s="194" t="str">
        <f t="shared" si="700"/>
        <v/>
      </c>
      <c r="O1575" s="194" t="str">
        <f t="shared" si="701"/>
        <v/>
      </c>
      <c r="P1575" s="194" t="str">
        <f t="shared" si="702"/>
        <v/>
      </c>
      <c r="Q1575" s="194" t="str">
        <f t="shared" si="703"/>
        <v/>
      </c>
      <c r="R1575" s="194" t="str">
        <f t="shared" si="704"/>
        <v/>
      </c>
      <c r="S1575" s="194" t="str">
        <f t="shared" si="705"/>
        <v/>
      </c>
      <c r="T1575" s="194" t="str">
        <f t="shared" si="706"/>
        <v/>
      </c>
      <c r="U1575" s="194" t="str">
        <f t="shared" si="707"/>
        <v/>
      </c>
      <c r="V1575" s="194" t="str">
        <f t="shared" si="708"/>
        <v/>
      </c>
      <c r="W1575" s="194" t="str">
        <f t="shared" si="709"/>
        <v/>
      </c>
      <c r="X1575" s="194" t="str">
        <f t="shared" si="710"/>
        <v/>
      </c>
      <c r="Y1575" s="194" t="str">
        <f t="shared" si="711"/>
        <v/>
      </c>
      <c r="Z1575" s="194" t="str">
        <f t="shared" si="712"/>
        <v/>
      </c>
      <c r="AA1575" s="194" t="str">
        <f t="shared" si="713"/>
        <v/>
      </c>
      <c r="AB1575" s="194" t="str">
        <f t="shared" si="714"/>
        <v/>
      </c>
      <c r="AC1575" s="194" t="str">
        <f t="shared" si="715"/>
        <v/>
      </c>
      <c r="AD1575" s="194" t="str">
        <f t="shared" si="716"/>
        <v/>
      </c>
      <c r="AE1575" s="194" t="str">
        <f t="shared" si="717"/>
        <v/>
      </c>
      <c r="AF1575" s="194" t="str">
        <f t="shared" si="718"/>
        <v/>
      </c>
      <c r="AG1575" s="194" t="str">
        <f t="shared" si="719"/>
        <v/>
      </c>
      <c r="AH1575" s="194" t="str">
        <f t="shared" si="720"/>
        <v/>
      </c>
      <c r="AI1575" s="194" t="str">
        <f t="shared" si="721"/>
        <v/>
      </c>
      <c r="AJ1575" s="194" t="str">
        <f t="shared" si="722"/>
        <v/>
      </c>
    </row>
    <row r="1576" spans="1:36" x14ac:dyDescent="0.5">
      <c r="A1576" s="226">
        <v>1574</v>
      </c>
      <c r="C1576" s="15" t="s">
        <v>3209</v>
      </c>
      <c r="D1576" s="16" t="s">
        <v>1403</v>
      </c>
      <c r="E1576" s="26"/>
      <c r="F1576" s="28"/>
      <c r="G1576" s="17" t="str">
        <f t="shared" ca="1" si="698"/>
        <v/>
      </c>
      <c r="H1576" s="28"/>
      <c r="I1576" s="28"/>
      <c r="J1576" s="30"/>
      <c r="K1576" s="189">
        <f t="shared" si="724"/>
        <v>0</v>
      </c>
      <c r="L1576" s="26"/>
      <c r="M1576" s="194" t="str">
        <f t="shared" si="699"/>
        <v/>
      </c>
      <c r="N1576" s="194" t="str">
        <f t="shared" si="700"/>
        <v/>
      </c>
      <c r="O1576" s="194" t="str">
        <f t="shared" si="701"/>
        <v/>
      </c>
      <c r="P1576" s="194" t="str">
        <f t="shared" si="702"/>
        <v/>
      </c>
      <c r="Q1576" s="194" t="str">
        <f t="shared" si="703"/>
        <v/>
      </c>
      <c r="R1576" s="194" t="str">
        <f t="shared" si="704"/>
        <v/>
      </c>
      <c r="S1576" s="194" t="str">
        <f t="shared" si="705"/>
        <v/>
      </c>
      <c r="T1576" s="194" t="str">
        <f t="shared" si="706"/>
        <v/>
      </c>
      <c r="U1576" s="194" t="str">
        <f t="shared" si="707"/>
        <v/>
      </c>
      <c r="V1576" s="194" t="str">
        <f t="shared" si="708"/>
        <v/>
      </c>
      <c r="W1576" s="194" t="str">
        <f t="shared" si="709"/>
        <v/>
      </c>
      <c r="X1576" s="194" t="str">
        <f t="shared" si="710"/>
        <v/>
      </c>
      <c r="Y1576" s="194" t="str">
        <f t="shared" si="711"/>
        <v/>
      </c>
      <c r="Z1576" s="194" t="str">
        <f t="shared" si="712"/>
        <v/>
      </c>
      <c r="AA1576" s="194" t="str">
        <f t="shared" si="713"/>
        <v/>
      </c>
      <c r="AB1576" s="194" t="str">
        <f t="shared" si="714"/>
        <v/>
      </c>
      <c r="AC1576" s="194" t="str">
        <f t="shared" si="715"/>
        <v/>
      </c>
      <c r="AD1576" s="194" t="str">
        <f t="shared" si="716"/>
        <v/>
      </c>
      <c r="AE1576" s="194" t="str">
        <f t="shared" si="717"/>
        <v/>
      </c>
      <c r="AF1576" s="194" t="str">
        <f t="shared" si="718"/>
        <v/>
      </c>
      <c r="AG1576" s="194" t="str">
        <f t="shared" si="719"/>
        <v/>
      </c>
      <c r="AH1576" s="194" t="str">
        <f t="shared" si="720"/>
        <v/>
      </c>
      <c r="AI1576" s="194" t="str">
        <f t="shared" si="721"/>
        <v/>
      </c>
      <c r="AJ1576" s="194" t="str">
        <f t="shared" si="722"/>
        <v/>
      </c>
    </row>
    <row r="1577" spans="1:36" x14ac:dyDescent="0.5">
      <c r="A1577" s="226">
        <v>1575</v>
      </c>
      <c r="C1577" s="15" t="s">
        <v>3206</v>
      </c>
      <c r="D1577" s="16" t="s">
        <v>1400</v>
      </c>
      <c r="E1577" s="26"/>
      <c r="F1577" s="28"/>
      <c r="G1577" s="17" t="str">
        <f t="shared" ca="1" si="698"/>
        <v/>
      </c>
      <c r="H1577" s="28"/>
      <c r="I1577" s="28"/>
      <c r="J1577" s="30"/>
      <c r="K1577" s="189">
        <f t="shared" si="724"/>
        <v>0</v>
      </c>
      <c r="L1577" s="65"/>
      <c r="M1577" s="194" t="str">
        <f t="shared" si="699"/>
        <v/>
      </c>
      <c r="N1577" s="194" t="str">
        <f t="shared" si="700"/>
        <v/>
      </c>
      <c r="O1577" s="194" t="str">
        <f t="shared" si="701"/>
        <v/>
      </c>
      <c r="P1577" s="194" t="str">
        <f t="shared" si="702"/>
        <v/>
      </c>
      <c r="Q1577" s="194" t="str">
        <f t="shared" si="703"/>
        <v/>
      </c>
      <c r="R1577" s="194" t="str">
        <f t="shared" si="704"/>
        <v/>
      </c>
      <c r="S1577" s="194" t="str">
        <f t="shared" si="705"/>
        <v/>
      </c>
      <c r="T1577" s="194" t="str">
        <f t="shared" si="706"/>
        <v/>
      </c>
      <c r="U1577" s="194" t="str">
        <f t="shared" si="707"/>
        <v/>
      </c>
      <c r="V1577" s="194" t="str">
        <f t="shared" si="708"/>
        <v/>
      </c>
      <c r="W1577" s="194" t="str">
        <f t="shared" si="709"/>
        <v/>
      </c>
      <c r="X1577" s="194" t="str">
        <f t="shared" si="710"/>
        <v/>
      </c>
      <c r="Y1577" s="194" t="str">
        <f t="shared" si="711"/>
        <v/>
      </c>
      <c r="Z1577" s="194" t="str">
        <f t="shared" si="712"/>
        <v/>
      </c>
      <c r="AA1577" s="194" t="str">
        <f t="shared" si="713"/>
        <v/>
      </c>
      <c r="AB1577" s="194" t="str">
        <f t="shared" si="714"/>
        <v/>
      </c>
      <c r="AC1577" s="194" t="str">
        <f t="shared" si="715"/>
        <v/>
      </c>
      <c r="AD1577" s="194" t="str">
        <f t="shared" si="716"/>
        <v/>
      </c>
      <c r="AE1577" s="194" t="str">
        <f t="shared" si="717"/>
        <v/>
      </c>
      <c r="AF1577" s="194" t="str">
        <f t="shared" si="718"/>
        <v/>
      </c>
      <c r="AG1577" s="194" t="str">
        <f t="shared" si="719"/>
        <v/>
      </c>
      <c r="AH1577" s="194" t="str">
        <f t="shared" si="720"/>
        <v/>
      </c>
      <c r="AI1577" s="194" t="str">
        <f t="shared" si="721"/>
        <v/>
      </c>
      <c r="AJ1577" s="194" t="str">
        <f t="shared" si="722"/>
        <v/>
      </c>
    </row>
    <row r="1578" spans="1:36" x14ac:dyDescent="0.5">
      <c r="A1578" s="226">
        <v>1576</v>
      </c>
      <c r="C1578" s="15" t="s">
        <v>3211</v>
      </c>
      <c r="D1578" s="16" t="s">
        <v>1405</v>
      </c>
      <c r="E1578" s="26"/>
      <c r="F1578" s="28"/>
      <c r="G1578" s="17" t="str">
        <f t="shared" ca="1" si="698"/>
        <v/>
      </c>
      <c r="H1578" s="28"/>
      <c r="I1578" s="28"/>
      <c r="J1578" s="30"/>
      <c r="K1578" s="189">
        <f t="shared" si="724"/>
        <v>0</v>
      </c>
      <c r="L1578" s="65"/>
      <c r="M1578" s="194" t="str">
        <f t="shared" si="699"/>
        <v/>
      </c>
      <c r="N1578" s="194" t="str">
        <f t="shared" si="700"/>
        <v/>
      </c>
      <c r="O1578" s="194" t="str">
        <f t="shared" si="701"/>
        <v/>
      </c>
      <c r="P1578" s="194" t="str">
        <f t="shared" si="702"/>
        <v/>
      </c>
      <c r="Q1578" s="194" t="str">
        <f t="shared" si="703"/>
        <v/>
      </c>
      <c r="R1578" s="194" t="str">
        <f t="shared" si="704"/>
        <v/>
      </c>
      <c r="S1578" s="194" t="str">
        <f t="shared" si="705"/>
        <v/>
      </c>
      <c r="T1578" s="194" t="str">
        <f t="shared" si="706"/>
        <v/>
      </c>
      <c r="U1578" s="194" t="str">
        <f t="shared" si="707"/>
        <v/>
      </c>
      <c r="V1578" s="194" t="str">
        <f t="shared" si="708"/>
        <v/>
      </c>
      <c r="W1578" s="194" t="str">
        <f t="shared" si="709"/>
        <v/>
      </c>
      <c r="X1578" s="194" t="str">
        <f t="shared" si="710"/>
        <v/>
      </c>
      <c r="Y1578" s="194" t="str">
        <f t="shared" si="711"/>
        <v/>
      </c>
      <c r="Z1578" s="194" t="str">
        <f t="shared" si="712"/>
        <v/>
      </c>
      <c r="AA1578" s="194" t="str">
        <f t="shared" si="713"/>
        <v/>
      </c>
      <c r="AB1578" s="194" t="str">
        <f t="shared" si="714"/>
        <v/>
      </c>
      <c r="AC1578" s="194" t="str">
        <f t="shared" si="715"/>
        <v/>
      </c>
      <c r="AD1578" s="194" t="str">
        <f t="shared" si="716"/>
        <v/>
      </c>
      <c r="AE1578" s="194" t="str">
        <f t="shared" si="717"/>
        <v/>
      </c>
      <c r="AF1578" s="194" t="str">
        <f t="shared" si="718"/>
        <v/>
      </c>
      <c r="AG1578" s="194" t="str">
        <f t="shared" si="719"/>
        <v/>
      </c>
      <c r="AH1578" s="194" t="str">
        <f t="shared" si="720"/>
        <v/>
      </c>
      <c r="AI1578" s="194" t="str">
        <f t="shared" si="721"/>
        <v/>
      </c>
      <c r="AJ1578" s="194" t="str">
        <f t="shared" si="722"/>
        <v/>
      </c>
    </row>
    <row r="1579" spans="1:36" x14ac:dyDescent="0.5">
      <c r="A1579" s="226">
        <v>1577</v>
      </c>
      <c r="C1579" s="15" t="s">
        <v>3212</v>
      </c>
      <c r="D1579" s="16" t="s">
        <v>1406</v>
      </c>
      <c r="E1579" s="26"/>
      <c r="F1579" s="28"/>
      <c r="G1579" s="17" t="str">
        <f t="shared" ca="1" si="698"/>
        <v/>
      </c>
      <c r="H1579" s="28"/>
      <c r="I1579" s="28"/>
      <c r="J1579" s="30"/>
      <c r="K1579" s="189">
        <f t="shared" si="724"/>
        <v>0</v>
      </c>
      <c r="L1579" s="26"/>
      <c r="M1579" s="194" t="str">
        <f t="shared" si="699"/>
        <v/>
      </c>
      <c r="N1579" s="194" t="str">
        <f t="shared" si="700"/>
        <v/>
      </c>
      <c r="O1579" s="194" t="str">
        <f t="shared" si="701"/>
        <v/>
      </c>
      <c r="P1579" s="194" t="str">
        <f t="shared" si="702"/>
        <v/>
      </c>
      <c r="Q1579" s="194" t="str">
        <f t="shared" si="703"/>
        <v/>
      </c>
      <c r="R1579" s="194" t="str">
        <f t="shared" si="704"/>
        <v/>
      </c>
      <c r="S1579" s="194" t="str">
        <f t="shared" si="705"/>
        <v/>
      </c>
      <c r="T1579" s="194" t="str">
        <f t="shared" si="706"/>
        <v/>
      </c>
      <c r="U1579" s="194" t="str">
        <f t="shared" si="707"/>
        <v/>
      </c>
      <c r="V1579" s="194" t="str">
        <f t="shared" si="708"/>
        <v/>
      </c>
      <c r="W1579" s="194" t="str">
        <f t="shared" si="709"/>
        <v/>
      </c>
      <c r="X1579" s="194" t="str">
        <f t="shared" si="710"/>
        <v/>
      </c>
      <c r="Y1579" s="194" t="str">
        <f t="shared" si="711"/>
        <v/>
      </c>
      <c r="Z1579" s="194" t="str">
        <f t="shared" si="712"/>
        <v/>
      </c>
      <c r="AA1579" s="194" t="str">
        <f t="shared" si="713"/>
        <v/>
      </c>
      <c r="AB1579" s="194" t="str">
        <f t="shared" si="714"/>
        <v/>
      </c>
      <c r="AC1579" s="194" t="str">
        <f t="shared" si="715"/>
        <v/>
      </c>
      <c r="AD1579" s="194" t="str">
        <f t="shared" si="716"/>
        <v/>
      </c>
      <c r="AE1579" s="194" t="str">
        <f t="shared" si="717"/>
        <v/>
      </c>
      <c r="AF1579" s="194" t="str">
        <f t="shared" si="718"/>
        <v/>
      </c>
      <c r="AG1579" s="194" t="str">
        <f t="shared" si="719"/>
        <v/>
      </c>
      <c r="AH1579" s="194" t="str">
        <f t="shared" si="720"/>
        <v/>
      </c>
      <c r="AI1579" s="194" t="str">
        <f t="shared" si="721"/>
        <v/>
      </c>
      <c r="AJ1579" s="194" t="str">
        <f t="shared" si="722"/>
        <v/>
      </c>
    </row>
    <row r="1580" spans="1:36" x14ac:dyDescent="0.5">
      <c r="A1580" s="230">
        <v>1578</v>
      </c>
      <c r="B1580" s="231"/>
      <c r="C1580" s="15" t="s">
        <v>3213</v>
      </c>
      <c r="D1580" s="16" t="s">
        <v>1407</v>
      </c>
      <c r="E1580" s="26"/>
      <c r="F1580" s="28"/>
      <c r="G1580" s="17" t="str">
        <f t="shared" ca="1" si="698"/>
        <v/>
      </c>
      <c r="H1580" s="28"/>
      <c r="I1580" s="28"/>
      <c r="J1580" s="30"/>
      <c r="K1580" s="189">
        <f t="shared" si="724"/>
        <v>0</v>
      </c>
      <c r="L1580" s="26"/>
      <c r="M1580" s="194" t="str">
        <f t="shared" si="699"/>
        <v/>
      </c>
      <c r="N1580" s="194" t="str">
        <f t="shared" si="700"/>
        <v/>
      </c>
      <c r="O1580" s="194" t="str">
        <f t="shared" si="701"/>
        <v/>
      </c>
      <c r="P1580" s="194" t="str">
        <f t="shared" si="702"/>
        <v/>
      </c>
      <c r="Q1580" s="194" t="str">
        <f t="shared" si="703"/>
        <v/>
      </c>
      <c r="R1580" s="194" t="str">
        <f t="shared" si="704"/>
        <v/>
      </c>
      <c r="S1580" s="194" t="str">
        <f t="shared" si="705"/>
        <v/>
      </c>
      <c r="T1580" s="194" t="str">
        <f t="shared" si="706"/>
        <v/>
      </c>
      <c r="U1580" s="194" t="str">
        <f t="shared" si="707"/>
        <v/>
      </c>
      <c r="V1580" s="194" t="str">
        <f t="shared" si="708"/>
        <v/>
      </c>
      <c r="W1580" s="194" t="str">
        <f t="shared" si="709"/>
        <v/>
      </c>
      <c r="X1580" s="194" t="str">
        <f t="shared" si="710"/>
        <v/>
      </c>
      <c r="Y1580" s="194" t="str">
        <f t="shared" si="711"/>
        <v/>
      </c>
      <c r="Z1580" s="194" t="str">
        <f t="shared" si="712"/>
        <v/>
      </c>
      <c r="AA1580" s="194" t="str">
        <f t="shared" si="713"/>
        <v/>
      </c>
      <c r="AB1580" s="194" t="str">
        <f t="shared" si="714"/>
        <v/>
      </c>
      <c r="AC1580" s="194" t="str">
        <f t="shared" si="715"/>
        <v/>
      </c>
      <c r="AD1580" s="194" t="str">
        <f t="shared" si="716"/>
        <v/>
      </c>
      <c r="AE1580" s="194" t="str">
        <f t="shared" si="717"/>
        <v/>
      </c>
      <c r="AF1580" s="194" t="str">
        <f t="shared" si="718"/>
        <v/>
      </c>
      <c r="AG1580" s="194" t="str">
        <f t="shared" si="719"/>
        <v/>
      </c>
      <c r="AH1580" s="194" t="str">
        <f t="shared" si="720"/>
        <v/>
      </c>
      <c r="AI1580" s="194" t="str">
        <f t="shared" si="721"/>
        <v/>
      </c>
      <c r="AJ1580" s="194" t="str">
        <f t="shared" si="722"/>
        <v/>
      </c>
    </row>
    <row r="1581" spans="1:36" s="92" customFormat="1" ht="20.25" thickBot="1" x14ac:dyDescent="0.55000000000000004">
      <c r="A1581" s="227">
        <v>1579</v>
      </c>
      <c r="B1581" s="220"/>
      <c r="C1581" s="93" t="s">
        <v>3210</v>
      </c>
      <c r="D1581" s="94" t="s">
        <v>1404</v>
      </c>
      <c r="E1581" s="95"/>
      <c r="F1581" s="98"/>
      <c r="G1581" s="97" t="str">
        <f t="shared" ca="1" si="698"/>
        <v/>
      </c>
      <c r="H1581" s="98"/>
      <c r="I1581" s="98"/>
      <c r="J1581" s="99"/>
      <c r="K1581" s="190">
        <f t="shared" si="724"/>
        <v>0</v>
      </c>
      <c r="L1581" s="95"/>
      <c r="M1581" s="195" t="str">
        <f t="shared" si="699"/>
        <v/>
      </c>
      <c r="N1581" s="195" t="str">
        <f t="shared" si="700"/>
        <v/>
      </c>
      <c r="O1581" s="195" t="str">
        <f t="shared" si="701"/>
        <v/>
      </c>
      <c r="P1581" s="195" t="str">
        <f t="shared" si="702"/>
        <v/>
      </c>
      <c r="Q1581" s="195" t="str">
        <f t="shared" si="703"/>
        <v/>
      </c>
      <c r="R1581" s="195" t="str">
        <f t="shared" si="704"/>
        <v/>
      </c>
      <c r="S1581" s="195" t="str">
        <f t="shared" si="705"/>
        <v/>
      </c>
      <c r="T1581" s="195" t="str">
        <f t="shared" si="706"/>
        <v/>
      </c>
      <c r="U1581" s="195" t="str">
        <f t="shared" si="707"/>
        <v/>
      </c>
      <c r="V1581" s="195" t="str">
        <f t="shared" si="708"/>
        <v/>
      </c>
      <c r="W1581" s="195" t="str">
        <f t="shared" si="709"/>
        <v/>
      </c>
      <c r="X1581" s="195" t="str">
        <f t="shared" si="710"/>
        <v/>
      </c>
      <c r="Y1581" s="195" t="str">
        <f t="shared" si="711"/>
        <v/>
      </c>
      <c r="Z1581" s="195" t="str">
        <f t="shared" si="712"/>
        <v/>
      </c>
      <c r="AA1581" s="195" t="str">
        <f t="shared" si="713"/>
        <v/>
      </c>
      <c r="AB1581" s="195" t="str">
        <f t="shared" si="714"/>
        <v/>
      </c>
      <c r="AC1581" s="195" t="str">
        <f t="shared" si="715"/>
        <v/>
      </c>
      <c r="AD1581" s="195" t="str">
        <f t="shared" si="716"/>
        <v/>
      </c>
      <c r="AE1581" s="195" t="str">
        <f t="shared" si="717"/>
        <v/>
      </c>
      <c r="AF1581" s="195" t="str">
        <f t="shared" si="718"/>
        <v/>
      </c>
      <c r="AG1581" s="195" t="str">
        <f t="shared" si="719"/>
        <v/>
      </c>
      <c r="AH1581" s="195" t="str">
        <f t="shared" si="720"/>
        <v/>
      </c>
      <c r="AI1581" s="195" t="str">
        <f t="shared" si="721"/>
        <v/>
      </c>
      <c r="AJ1581" s="195" t="str">
        <f t="shared" si="722"/>
        <v/>
      </c>
    </row>
    <row r="1582" spans="1:36" x14ac:dyDescent="0.5">
      <c r="A1582" s="226">
        <v>1580</v>
      </c>
      <c r="C1582" s="85" t="s">
        <v>3217</v>
      </c>
      <c r="D1582" s="86" t="s">
        <v>1411</v>
      </c>
      <c r="E1582" s="87"/>
      <c r="F1582" s="90"/>
      <c r="G1582" s="89" t="str">
        <f t="shared" ca="1" si="698"/>
        <v/>
      </c>
      <c r="H1582" s="90"/>
      <c r="I1582" s="90"/>
      <c r="J1582" s="101"/>
      <c r="K1582" s="118"/>
      <c r="L1582" s="87"/>
      <c r="M1582" s="193" t="str">
        <f t="shared" si="699"/>
        <v/>
      </c>
      <c r="N1582" s="193" t="str">
        <f t="shared" si="700"/>
        <v/>
      </c>
      <c r="O1582" s="193" t="str">
        <f t="shared" si="701"/>
        <v/>
      </c>
      <c r="P1582" s="193" t="str">
        <f t="shared" si="702"/>
        <v/>
      </c>
      <c r="Q1582" s="193" t="str">
        <f t="shared" si="703"/>
        <v/>
      </c>
      <c r="R1582" s="193" t="str">
        <f t="shared" si="704"/>
        <v/>
      </c>
      <c r="S1582" s="193" t="str">
        <f t="shared" si="705"/>
        <v/>
      </c>
      <c r="T1582" s="193" t="str">
        <f t="shared" si="706"/>
        <v/>
      </c>
      <c r="U1582" s="193" t="str">
        <f t="shared" si="707"/>
        <v/>
      </c>
      <c r="V1582" s="193" t="str">
        <f t="shared" si="708"/>
        <v/>
      </c>
      <c r="W1582" s="193" t="str">
        <f t="shared" si="709"/>
        <v/>
      </c>
      <c r="X1582" s="193" t="str">
        <f t="shared" si="710"/>
        <v/>
      </c>
      <c r="Y1582" s="193" t="str">
        <f t="shared" si="711"/>
        <v/>
      </c>
      <c r="Z1582" s="193" t="str">
        <f t="shared" si="712"/>
        <v/>
      </c>
      <c r="AA1582" s="193" t="str">
        <f t="shared" si="713"/>
        <v/>
      </c>
      <c r="AB1582" s="193" t="str">
        <f t="shared" si="714"/>
        <v/>
      </c>
      <c r="AC1582" s="193" t="str">
        <f t="shared" si="715"/>
        <v/>
      </c>
      <c r="AD1582" s="193" t="str">
        <f t="shared" si="716"/>
        <v/>
      </c>
      <c r="AE1582" s="193" t="str">
        <f t="shared" si="717"/>
        <v/>
      </c>
      <c r="AF1582" s="193" t="str">
        <f t="shared" si="718"/>
        <v/>
      </c>
      <c r="AG1582" s="193" t="str">
        <f t="shared" si="719"/>
        <v/>
      </c>
      <c r="AH1582" s="193" t="str">
        <f t="shared" si="720"/>
        <v/>
      </c>
      <c r="AI1582" s="193" t="str">
        <f t="shared" si="721"/>
        <v/>
      </c>
      <c r="AJ1582" s="193" t="str">
        <f t="shared" si="722"/>
        <v/>
      </c>
    </row>
    <row r="1583" spans="1:36" x14ac:dyDescent="0.5">
      <c r="A1583" s="226">
        <v>1581</v>
      </c>
      <c r="C1583" s="15" t="s">
        <v>3216</v>
      </c>
      <c r="D1583" s="16" t="s">
        <v>1410</v>
      </c>
      <c r="E1583" s="26"/>
      <c r="F1583" s="28"/>
      <c r="G1583" s="17" t="str">
        <f t="shared" ca="1" si="698"/>
        <v/>
      </c>
      <c r="H1583" s="28"/>
      <c r="I1583" s="28"/>
      <c r="J1583" s="80"/>
      <c r="K1583" s="189">
        <f t="shared" ref="K1583:K1597" si="725">$K$1582</f>
        <v>0</v>
      </c>
      <c r="L1583" s="26"/>
      <c r="M1583" s="194" t="str">
        <f t="shared" si="699"/>
        <v/>
      </c>
      <c r="N1583" s="194" t="str">
        <f t="shared" si="700"/>
        <v/>
      </c>
      <c r="O1583" s="194" t="str">
        <f t="shared" si="701"/>
        <v/>
      </c>
      <c r="P1583" s="194" t="str">
        <f t="shared" si="702"/>
        <v/>
      </c>
      <c r="Q1583" s="194" t="str">
        <f t="shared" si="703"/>
        <v/>
      </c>
      <c r="R1583" s="194" t="str">
        <f t="shared" si="704"/>
        <v/>
      </c>
      <c r="S1583" s="194" t="str">
        <f t="shared" si="705"/>
        <v/>
      </c>
      <c r="T1583" s="194" t="str">
        <f t="shared" si="706"/>
        <v/>
      </c>
      <c r="U1583" s="194" t="str">
        <f t="shared" si="707"/>
        <v/>
      </c>
      <c r="V1583" s="194" t="str">
        <f t="shared" si="708"/>
        <v/>
      </c>
      <c r="W1583" s="194" t="str">
        <f t="shared" si="709"/>
        <v/>
      </c>
      <c r="X1583" s="194" t="str">
        <f t="shared" si="710"/>
        <v/>
      </c>
      <c r="Y1583" s="194" t="str">
        <f t="shared" si="711"/>
        <v/>
      </c>
      <c r="Z1583" s="194" t="str">
        <f t="shared" si="712"/>
        <v/>
      </c>
      <c r="AA1583" s="194" t="str">
        <f t="shared" si="713"/>
        <v/>
      </c>
      <c r="AB1583" s="194" t="str">
        <f t="shared" si="714"/>
        <v/>
      </c>
      <c r="AC1583" s="194" t="str">
        <f t="shared" si="715"/>
        <v/>
      </c>
      <c r="AD1583" s="194" t="str">
        <f t="shared" si="716"/>
        <v/>
      </c>
      <c r="AE1583" s="194" t="str">
        <f t="shared" si="717"/>
        <v/>
      </c>
      <c r="AF1583" s="194" t="str">
        <f t="shared" si="718"/>
        <v/>
      </c>
      <c r="AG1583" s="194" t="str">
        <f t="shared" si="719"/>
        <v/>
      </c>
      <c r="AH1583" s="194" t="str">
        <f t="shared" si="720"/>
        <v/>
      </c>
      <c r="AI1583" s="194" t="str">
        <f t="shared" si="721"/>
        <v/>
      </c>
      <c r="AJ1583" s="194" t="str">
        <f t="shared" si="722"/>
        <v/>
      </c>
    </row>
    <row r="1584" spans="1:36" x14ac:dyDescent="0.5">
      <c r="A1584" s="226">
        <v>1582</v>
      </c>
      <c r="C1584" s="15" t="s">
        <v>3219</v>
      </c>
      <c r="D1584" s="16" t="s">
        <v>1413</v>
      </c>
      <c r="E1584" s="26"/>
      <c r="F1584" s="28"/>
      <c r="G1584" s="17" t="str">
        <f t="shared" ca="1" si="698"/>
        <v/>
      </c>
      <c r="H1584" s="28"/>
      <c r="I1584" s="28"/>
      <c r="J1584" s="80"/>
      <c r="K1584" s="189">
        <f t="shared" si="725"/>
        <v>0</v>
      </c>
      <c r="L1584" s="26"/>
      <c r="M1584" s="194" t="str">
        <f t="shared" si="699"/>
        <v/>
      </c>
      <c r="N1584" s="194" t="str">
        <f t="shared" si="700"/>
        <v/>
      </c>
      <c r="O1584" s="194" t="str">
        <f t="shared" si="701"/>
        <v/>
      </c>
      <c r="P1584" s="194" t="str">
        <f t="shared" si="702"/>
        <v/>
      </c>
      <c r="Q1584" s="194" t="str">
        <f t="shared" si="703"/>
        <v/>
      </c>
      <c r="R1584" s="194" t="str">
        <f t="shared" si="704"/>
        <v/>
      </c>
      <c r="S1584" s="194" t="str">
        <f t="shared" si="705"/>
        <v/>
      </c>
      <c r="T1584" s="194" t="str">
        <f t="shared" si="706"/>
        <v/>
      </c>
      <c r="U1584" s="194" t="str">
        <f t="shared" si="707"/>
        <v/>
      </c>
      <c r="V1584" s="194" t="str">
        <f t="shared" si="708"/>
        <v/>
      </c>
      <c r="W1584" s="194" t="str">
        <f t="shared" si="709"/>
        <v/>
      </c>
      <c r="X1584" s="194" t="str">
        <f t="shared" si="710"/>
        <v/>
      </c>
      <c r="Y1584" s="194" t="str">
        <f t="shared" si="711"/>
        <v/>
      </c>
      <c r="Z1584" s="194" t="str">
        <f t="shared" si="712"/>
        <v/>
      </c>
      <c r="AA1584" s="194" t="str">
        <f t="shared" si="713"/>
        <v/>
      </c>
      <c r="AB1584" s="194" t="str">
        <f t="shared" si="714"/>
        <v/>
      </c>
      <c r="AC1584" s="194" t="str">
        <f t="shared" si="715"/>
        <v/>
      </c>
      <c r="AD1584" s="194" t="str">
        <f t="shared" si="716"/>
        <v/>
      </c>
      <c r="AE1584" s="194" t="str">
        <f t="shared" si="717"/>
        <v/>
      </c>
      <c r="AF1584" s="194" t="str">
        <f t="shared" si="718"/>
        <v/>
      </c>
      <c r="AG1584" s="194" t="str">
        <f t="shared" si="719"/>
        <v/>
      </c>
      <c r="AH1584" s="194" t="str">
        <f t="shared" si="720"/>
        <v/>
      </c>
      <c r="AI1584" s="194" t="str">
        <f t="shared" si="721"/>
        <v/>
      </c>
      <c r="AJ1584" s="194" t="str">
        <f t="shared" si="722"/>
        <v/>
      </c>
    </row>
    <row r="1585" spans="1:36" x14ac:dyDescent="0.5">
      <c r="A1585" s="226">
        <v>1583</v>
      </c>
      <c r="C1585" s="15" t="s">
        <v>3220</v>
      </c>
      <c r="D1585" s="16" t="s">
        <v>1414</v>
      </c>
      <c r="E1585" s="26"/>
      <c r="F1585" s="28"/>
      <c r="G1585" s="17" t="str">
        <f t="shared" ca="1" si="698"/>
        <v/>
      </c>
      <c r="H1585" s="28"/>
      <c r="I1585" s="28"/>
      <c r="J1585" s="80"/>
      <c r="K1585" s="189">
        <f t="shared" si="725"/>
        <v>0</v>
      </c>
      <c r="L1585" s="26"/>
      <c r="M1585" s="194" t="str">
        <f t="shared" si="699"/>
        <v/>
      </c>
      <c r="N1585" s="194" t="str">
        <f t="shared" si="700"/>
        <v/>
      </c>
      <c r="O1585" s="194" t="str">
        <f t="shared" si="701"/>
        <v/>
      </c>
      <c r="P1585" s="194" t="str">
        <f t="shared" si="702"/>
        <v/>
      </c>
      <c r="Q1585" s="194" t="str">
        <f t="shared" si="703"/>
        <v/>
      </c>
      <c r="R1585" s="194" t="str">
        <f t="shared" si="704"/>
        <v/>
      </c>
      <c r="S1585" s="194" t="str">
        <f t="shared" si="705"/>
        <v/>
      </c>
      <c r="T1585" s="194" t="str">
        <f t="shared" si="706"/>
        <v/>
      </c>
      <c r="U1585" s="194" t="str">
        <f t="shared" si="707"/>
        <v/>
      </c>
      <c r="V1585" s="194" t="str">
        <f t="shared" si="708"/>
        <v/>
      </c>
      <c r="W1585" s="194" t="str">
        <f t="shared" si="709"/>
        <v/>
      </c>
      <c r="X1585" s="194" t="str">
        <f t="shared" si="710"/>
        <v/>
      </c>
      <c r="Y1585" s="194" t="str">
        <f t="shared" si="711"/>
        <v/>
      </c>
      <c r="Z1585" s="194" t="str">
        <f t="shared" si="712"/>
        <v/>
      </c>
      <c r="AA1585" s="194" t="str">
        <f t="shared" si="713"/>
        <v/>
      </c>
      <c r="AB1585" s="194" t="str">
        <f t="shared" si="714"/>
        <v/>
      </c>
      <c r="AC1585" s="194" t="str">
        <f t="shared" si="715"/>
        <v/>
      </c>
      <c r="AD1585" s="194" t="str">
        <f t="shared" si="716"/>
        <v/>
      </c>
      <c r="AE1585" s="194" t="str">
        <f t="shared" si="717"/>
        <v/>
      </c>
      <c r="AF1585" s="194" t="str">
        <f t="shared" si="718"/>
        <v/>
      </c>
      <c r="AG1585" s="194" t="str">
        <f t="shared" si="719"/>
        <v/>
      </c>
      <c r="AH1585" s="194" t="str">
        <f t="shared" si="720"/>
        <v/>
      </c>
      <c r="AI1585" s="194" t="str">
        <f t="shared" si="721"/>
        <v/>
      </c>
      <c r="AJ1585" s="194" t="str">
        <f t="shared" si="722"/>
        <v/>
      </c>
    </row>
    <row r="1586" spans="1:36" x14ac:dyDescent="0.5">
      <c r="A1586" s="226">
        <v>1584</v>
      </c>
      <c r="C1586" s="15" t="s">
        <v>3218</v>
      </c>
      <c r="D1586" s="16" t="s">
        <v>1412</v>
      </c>
      <c r="E1586" s="26"/>
      <c r="F1586" s="28"/>
      <c r="G1586" s="17" t="str">
        <f t="shared" ca="1" si="698"/>
        <v/>
      </c>
      <c r="H1586" s="28"/>
      <c r="I1586" s="28"/>
      <c r="J1586" s="80"/>
      <c r="K1586" s="189">
        <f t="shared" si="725"/>
        <v>0</v>
      </c>
      <c r="L1586" s="26"/>
      <c r="M1586" s="194" t="str">
        <f t="shared" si="699"/>
        <v/>
      </c>
      <c r="N1586" s="194" t="str">
        <f t="shared" si="700"/>
        <v/>
      </c>
      <c r="O1586" s="194" t="str">
        <f t="shared" si="701"/>
        <v/>
      </c>
      <c r="P1586" s="194" t="str">
        <f t="shared" si="702"/>
        <v/>
      </c>
      <c r="Q1586" s="194" t="str">
        <f t="shared" si="703"/>
        <v/>
      </c>
      <c r="R1586" s="194" t="str">
        <f t="shared" si="704"/>
        <v/>
      </c>
      <c r="S1586" s="194" t="str">
        <f t="shared" si="705"/>
        <v/>
      </c>
      <c r="T1586" s="194" t="str">
        <f t="shared" si="706"/>
        <v/>
      </c>
      <c r="U1586" s="194" t="str">
        <f t="shared" si="707"/>
        <v/>
      </c>
      <c r="V1586" s="194" t="str">
        <f t="shared" si="708"/>
        <v/>
      </c>
      <c r="W1586" s="194" t="str">
        <f t="shared" si="709"/>
        <v/>
      </c>
      <c r="X1586" s="194" t="str">
        <f t="shared" si="710"/>
        <v/>
      </c>
      <c r="Y1586" s="194" t="str">
        <f t="shared" si="711"/>
        <v/>
      </c>
      <c r="Z1586" s="194" t="str">
        <f t="shared" si="712"/>
        <v/>
      </c>
      <c r="AA1586" s="194" t="str">
        <f t="shared" si="713"/>
        <v/>
      </c>
      <c r="AB1586" s="194" t="str">
        <f t="shared" si="714"/>
        <v/>
      </c>
      <c r="AC1586" s="194" t="str">
        <f t="shared" si="715"/>
        <v/>
      </c>
      <c r="AD1586" s="194" t="str">
        <f t="shared" si="716"/>
        <v/>
      </c>
      <c r="AE1586" s="194" t="str">
        <f t="shared" si="717"/>
        <v/>
      </c>
      <c r="AF1586" s="194" t="str">
        <f t="shared" si="718"/>
        <v/>
      </c>
      <c r="AG1586" s="194" t="str">
        <f t="shared" si="719"/>
        <v/>
      </c>
      <c r="AH1586" s="194" t="str">
        <f t="shared" si="720"/>
        <v/>
      </c>
      <c r="AI1586" s="194" t="str">
        <f t="shared" si="721"/>
        <v/>
      </c>
      <c r="AJ1586" s="194" t="str">
        <f t="shared" si="722"/>
        <v/>
      </c>
    </row>
    <row r="1587" spans="1:36" x14ac:dyDescent="0.5">
      <c r="A1587" s="226">
        <v>1585</v>
      </c>
      <c r="C1587" s="15" t="s">
        <v>3222</v>
      </c>
      <c r="D1587" s="16" t="s">
        <v>1416</v>
      </c>
      <c r="E1587" s="26"/>
      <c r="F1587" s="28"/>
      <c r="G1587" s="17" t="str">
        <f t="shared" ca="1" si="698"/>
        <v/>
      </c>
      <c r="H1587" s="28"/>
      <c r="I1587" s="28"/>
      <c r="J1587" s="80"/>
      <c r="K1587" s="189">
        <f t="shared" si="725"/>
        <v>0</v>
      </c>
      <c r="L1587" s="26"/>
      <c r="M1587" s="194" t="str">
        <f t="shared" si="699"/>
        <v/>
      </c>
      <c r="N1587" s="194" t="str">
        <f t="shared" si="700"/>
        <v/>
      </c>
      <c r="O1587" s="194" t="str">
        <f t="shared" si="701"/>
        <v/>
      </c>
      <c r="P1587" s="194" t="str">
        <f t="shared" si="702"/>
        <v/>
      </c>
      <c r="Q1587" s="194" t="str">
        <f t="shared" si="703"/>
        <v/>
      </c>
      <c r="R1587" s="194" t="str">
        <f t="shared" si="704"/>
        <v/>
      </c>
      <c r="S1587" s="194" t="str">
        <f t="shared" si="705"/>
        <v/>
      </c>
      <c r="T1587" s="194" t="str">
        <f t="shared" si="706"/>
        <v/>
      </c>
      <c r="U1587" s="194" t="str">
        <f t="shared" si="707"/>
        <v/>
      </c>
      <c r="V1587" s="194" t="str">
        <f t="shared" si="708"/>
        <v/>
      </c>
      <c r="W1587" s="194" t="str">
        <f t="shared" si="709"/>
        <v/>
      </c>
      <c r="X1587" s="194" t="str">
        <f t="shared" si="710"/>
        <v/>
      </c>
      <c r="Y1587" s="194" t="str">
        <f t="shared" si="711"/>
        <v/>
      </c>
      <c r="Z1587" s="194" t="str">
        <f t="shared" si="712"/>
        <v/>
      </c>
      <c r="AA1587" s="194" t="str">
        <f t="shared" si="713"/>
        <v/>
      </c>
      <c r="AB1587" s="194" t="str">
        <f t="shared" si="714"/>
        <v/>
      </c>
      <c r="AC1587" s="194" t="str">
        <f t="shared" si="715"/>
        <v/>
      </c>
      <c r="AD1587" s="194" t="str">
        <f t="shared" si="716"/>
        <v/>
      </c>
      <c r="AE1587" s="194" t="str">
        <f t="shared" si="717"/>
        <v/>
      </c>
      <c r="AF1587" s="194" t="str">
        <f t="shared" si="718"/>
        <v/>
      </c>
      <c r="AG1587" s="194" t="str">
        <f t="shared" si="719"/>
        <v/>
      </c>
      <c r="AH1587" s="194" t="str">
        <f t="shared" si="720"/>
        <v/>
      </c>
      <c r="AI1587" s="194" t="str">
        <f t="shared" si="721"/>
        <v/>
      </c>
      <c r="AJ1587" s="194" t="str">
        <f t="shared" si="722"/>
        <v/>
      </c>
    </row>
    <row r="1588" spans="1:36" x14ac:dyDescent="0.5">
      <c r="A1588" s="226">
        <v>1586</v>
      </c>
      <c r="C1588" s="15" t="s">
        <v>3223</v>
      </c>
      <c r="D1588" s="16" t="s">
        <v>1417</v>
      </c>
      <c r="E1588" s="26"/>
      <c r="F1588" s="28"/>
      <c r="G1588" s="17" t="str">
        <f t="shared" ca="1" si="698"/>
        <v/>
      </c>
      <c r="H1588" s="28"/>
      <c r="I1588" s="28"/>
      <c r="J1588" s="80"/>
      <c r="K1588" s="189">
        <f t="shared" si="725"/>
        <v>0</v>
      </c>
      <c r="L1588" s="26"/>
      <c r="M1588" s="194" t="str">
        <f t="shared" si="699"/>
        <v/>
      </c>
      <c r="N1588" s="194" t="str">
        <f t="shared" si="700"/>
        <v/>
      </c>
      <c r="O1588" s="194" t="str">
        <f t="shared" si="701"/>
        <v/>
      </c>
      <c r="P1588" s="194" t="str">
        <f t="shared" si="702"/>
        <v/>
      </c>
      <c r="Q1588" s="194" t="str">
        <f t="shared" si="703"/>
        <v/>
      </c>
      <c r="R1588" s="194" t="str">
        <f t="shared" si="704"/>
        <v/>
      </c>
      <c r="S1588" s="194" t="str">
        <f t="shared" si="705"/>
        <v/>
      </c>
      <c r="T1588" s="194" t="str">
        <f t="shared" si="706"/>
        <v/>
      </c>
      <c r="U1588" s="194" t="str">
        <f t="shared" si="707"/>
        <v/>
      </c>
      <c r="V1588" s="194" t="str">
        <f t="shared" si="708"/>
        <v/>
      </c>
      <c r="W1588" s="194" t="str">
        <f t="shared" si="709"/>
        <v/>
      </c>
      <c r="X1588" s="194" t="str">
        <f t="shared" si="710"/>
        <v/>
      </c>
      <c r="Y1588" s="194" t="str">
        <f t="shared" si="711"/>
        <v/>
      </c>
      <c r="Z1588" s="194" t="str">
        <f t="shared" si="712"/>
        <v/>
      </c>
      <c r="AA1588" s="194" t="str">
        <f t="shared" si="713"/>
        <v/>
      </c>
      <c r="AB1588" s="194" t="str">
        <f t="shared" si="714"/>
        <v/>
      </c>
      <c r="AC1588" s="194" t="str">
        <f t="shared" si="715"/>
        <v/>
      </c>
      <c r="AD1588" s="194" t="str">
        <f t="shared" si="716"/>
        <v/>
      </c>
      <c r="AE1588" s="194" t="str">
        <f t="shared" si="717"/>
        <v/>
      </c>
      <c r="AF1588" s="194" t="str">
        <f t="shared" si="718"/>
        <v/>
      </c>
      <c r="AG1588" s="194" t="str">
        <f t="shared" si="719"/>
        <v/>
      </c>
      <c r="AH1588" s="194" t="str">
        <f t="shared" si="720"/>
        <v/>
      </c>
      <c r="AI1588" s="194" t="str">
        <f t="shared" si="721"/>
        <v/>
      </c>
      <c r="AJ1588" s="194" t="str">
        <f t="shared" si="722"/>
        <v/>
      </c>
    </row>
    <row r="1589" spans="1:36" x14ac:dyDescent="0.5">
      <c r="A1589" s="226">
        <v>1587</v>
      </c>
      <c r="C1589" s="15" t="s">
        <v>3221</v>
      </c>
      <c r="D1589" s="16" t="s">
        <v>1415</v>
      </c>
      <c r="E1589" s="26"/>
      <c r="F1589" s="28"/>
      <c r="G1589" s="17" t="str">
        <f t="shared" ca="1" si="698"/>
        <v/>
      </c>
      <c r="H1589" s="28"/>
      <c r="I1589" s="28"/>
      <c r="J1589" s="80"/>
      <c r="K1589" s="189">
        <f t="shared" si="725"/>
        <v>0</v>
      </c>
      <c r="L1589" s="26"/>
      <c r="M1589" s="194" t="str">
        <f t="shared" si="699"/>
        <v/>
      </c>
      <c r="N1589" s="194" t="str">
        <f t="shared" si="700"/>
        <v/>
      </c>
      <c r="O1589" s="194" t="str">
        <f t="shared" si="701"/>
        <v/>
      </c>
      <c r="P1589" s="194" t="str">
        <f t="shared" si="702"/>
        <v/>
      </c>
      <c r="Q1589" s="194" t="str">
        <f t="shared" si="703"/>
        <v/>
      </c>
      <c r="R1589" s="194" t="str">
        <f t="shared" si="704"/>
        <v/>
      </c>
      <c r="S1589" s="194" t="str">
        <f t="shared" si="705"/>
        <v/>
      </c>
      <c r="T1589" s="194" t="str">
        <f t="shared" si="706"/>
        <v/>
      </c>
      <c r="U1589" s="194" t="str">
        <f t="shared" si="707"/>
        <v/>
      </c>
      <c r="V1589" s="194" t="str">
        <f t="shared" si="708"/>
        <v/>
      </c>
      <c r="W1589" s="194" t="str">
        <f t="shared" si="709"/>
        <v/>
      </c>
      <c r="X1589" s="194" t="str">
        <f t="shared" si="710"/>
        <v/>
      </c>
      <c r="Y1589" s="194" t="str">
        <f t="shared" si="711"/>
        <v/>
      </c>
      <c r="Z1589" s="194" t="str">
        <f t="shared" si="712"/>
        <v/>
      </c>
      <c r="AA1589" s="194" t="str">
        <f t="shared" si="713"/>
        <v/>
      </c>
      <c r="AB1589" s="194" t="str">
        <f t="shared" si="714"/>
        <v/>
      </c>
      <c r="AC1589" s="194" t="str">
        <f t="shared" si="715"/>
        <v/>
      </c>
      <c r="AD1589" s="194" t="str">
        <f t="shared" si="716"/>
        <v/>
      </c>
      <c r="AE1589" s="194" t="str">
        <f t="shared" si="717"/>
        <v/>
      </c>
      <c r="AF1589" s="194" t="str">
        <f t="shared" si="718"/>
        <v/>
      </c>
      <c r="AG1589" s="194" t="str">
        <f t="shared" si="719"/>
        <v/>
      </c>
      <c r="AH1589" s="194" t="str">
        <f t="shared" si="720"/>
        <v/>
      </c>
      <c r="AI1589" s="194" t="str">
        <f t="shared" si="721"/>
        <v/>
      </c>
      <c r="AJ1589" s="194" t="str">
        <f t="shared" si="722"/>
        <v/>
      </c>
    </row>
    <row r="1590" spans="1:36" x14ac:dyDescent="0.5">
      <c r="A1590" s="226">
        <v>1588</v>
      </c>
      <c r="C1590" s="15" t="s">
        <v>3225</v>
      </c>
      <c r="D1590" s="16" t="s">
        <v>1419</v>
      </c>
      <c r="E1590" s="26"/>
      <c r="F1590" s="28"/>
      <c r="G1590" s="17" t="str">
        <f t="shared" ca="1" si="698"/>
        <v/>
      </c>
      <c r="H1590" s="28"/>
      <c r="I1590" s="28"/>
      <c r="J1590" s="80"/>
      <c r="K1590" s="189">
        <f t="shared" si="725"/>
        <v>0</v>
      </c>
      <c r="L1590" s="26"/>
      <c r="M1590" s="194" t="str">
        <f t="shared" si="699"/>
        <v/>
      </c>
      <c r="N1590" s="194" t="str">
        <f t="shared" si="700"/>
        <v/>
      </c>
      <c r="O1590" s="194" t="str">
        <f t="shared" si="701"/>
        <v/>
      </c>
      <c r="P1590" s="194" t="str">
        <f t="shared" si="702"/>
        <v/>
      </c>
      <c r="Q1590" s="194" t="str">
        <f t="shared" si="703"/>
        <v/>
      </c>
      <c r="R1590" s="194" t="str">
        <f t="shared" si="704"/>
        <v/>
      </c>
      <c r="S1590" s="194" t="str">
        <f t="shared" si="705"/>
        <v/>
      </c>
      <c r="T1590" s="194" t="str">
        <f t="shared" si="706"/>
        <v/>
      </c>
      <c r="U1590" s="194" t="str">
        <f t="shared" si="707"/>
        <v/>
      </c>
      <c r="V1590" s="194" t="str">
        <f t="shared" si="708"/>
        <v/>
      </c>
      <c r="W1590" s="194" t="str">
        <f t="shared" si="709"/>
        <v/>
      </c>
      <c r="X1590" s="194" t="str">
        <f t="shared" si="710"/>
        <v/>
      </c>
      <c r="Y1590" s="194" t="str">
        <f t="shared" si="711"/>
        <v/>
      </c>
      <c r="Z1590" s="194" t="str">
        <f t="shared" si="712"/>
        <v/>
      </c>
      <c r="AA1590" s="194" t="str">
        <f t="shared" si="713"/>
        <v/>
      </c>
      <c r="AB1590" s="194" t="str">
        <f t="shared" si="714"/>
        <v/>
      </c>
      <c r="AC1590" s="194" t="str">
        <f t="shared" si="715"/>
        <v/>
      </c>
      <c r="AD1590" s="194" t="str">
        <f t="shared" si="716"/>
        <v/>
      </c>
      <c r="AE1590" s="194" t="str">
        <f t="shared" si="717"/>
        <v/>
      </c>
      <c r="AF1590" s="194" t="str">
        <f t="shared" si="718"/>
        <v/>
      </c>
      <c r="AG1590" s="194" t="str">
        <f t="shared" si="719"/>
        <v/>
      </c>
      <c r="AH1590" s="194" t="str">
        <f t="shared" si="720"/>
        <v/>
      </c>
      <c r="AI1590" s="194" t="str">
        <f t="shared" si="721"/>
        <v/>
      </c>
      <c r="AJ1590" s="194" t="str">
        <f t="shared" si="722"/>
        <v/>
      </c>
    </row>
    <row r="1591" spans="1:36" x14ac:dyDescent="0.5">
      <c r="A1591" s="226">
        <v>1589</v>
      </c>
      <c r="C1591" s="15" t="s">
        <v>3224</v>
      </c>
      <c r="D1591" s="16" t="s">
        <v>1418</v>
      </c>
      <c r="E1591" s="26"/>
      <c r="F1591" s="28"/>
      <c r="G1591" s="17" t="str">
        <f t="shared" ca="1" si="698"/>
        <v/>
      </c>
      <c r="H1591" s="28"/>
      <c r="I1591" s="28"/>
      <c r="J1591" s="80"/>
      <c r="K1591" s="189">
        <f t="shared" si="725"/>
        <v>0</v>
      </c>
      <c r="L1591" s="26"/>
      <c r="M1591" s="194" t="str">
        <f t="shared" si="699"/>
        <v/>
      </c>
      <c r="N1591" s="194" t="str">
        <f t="shared" si="700"/>
        <v/>
      </c>
      <c r="O1591" s="194" t="str">
        <f t="shared" si="701"/>
        <v/>
      </c>
      <c r="P1591" s="194" t="str">
        <f t="shared" si="702"/>
        <v/>
      </c>
      <c r="Q1591" s="194" t="str">
        <f t="shared" si="703"/>
        <v/>
      </c>
      <c r="R1591" s="194" t="str">
        <f t="shared" si="704"/>
        <v/>
      </c>
      <c r="S1591" s="194" t="str">
        <f t="shared" si="705"/>
        <v/>
      </c>
      <c r="T1591" s="194" t="str">
        <f t="shared" si="706"/>
        <v/>
      </c>
      <c r="U1591" s="194" t="str">
        <f t="shared" si="707"/>
        <v/>
      </c>
      <c r="V1591" s="194" t="str">
        <f t="shared" si="708"/>
        <v/>
      </c>
      <c r="W1591" s="194" t="str">
        <f t="shared" si="709"/>
        <v/>
      </c>
      <c r="X1591" s="194" t="str">
        <f t="shared" si="710"/>
        <v/>
      </c>
      <c r="Y1591" s="194" t="str">
        <f t="shared" si="711"/>
        <v/>
      </c>
      <c r="Z1591" s="194" t="str">
        <f t="shared" si="712"/>
        <v/>
      </c>
      <c r="AA1591" s="194" t="str">
        <f t="shared" si="713"/>
        <v/>
      </c>
      <c r="AB1591" s="194" t="str">
        <f t="shared" si="714"/>
        <v/>
      </c>
      <c r="AC1591" s="194" t="str">
        <f t="shared" si="715"/>
        <v/>
      </c>
      <c r="AD1591" s="194" t="str">
        <f t="shared" si="716"/>
        <v/>
      </c>
      <c r="AE1591" s="194" t="str">
        <f t="shared" si="717"/>
        <v/>
      </c>
      <c r="AF1591" s="194" t="str">
        <f t="shared" si="718"/>
        <v/>
      </c>
      <c r="AG1591" s="194" t="str">
        <f t="shared" si="719"/>
        <v/>
      </c>
      <c r="AH1591" s="194" t="str">
        <f t="shared" si="720"/>
        <v/>
      </c>
      <c r="AI1591" s="194" t="str">
        <f t="shared" si="721"/>
        <v/>
      </c>
      <c r="AJ1591" s="194" t="str">
        <f t="shared" si="722"/>
        <v/>
      </c>
    </row>
    <row r="1592" spans="1:36" x14ac:dyDescent="0.5">
      <c r="A1592" s="226">
        <v>1590</v>
      </c>
      <c r="C1592" s="15" t="s">
        <v>3227</v>
      </c>
      <c r="D1592" s="16" t="s">
        <v>1421</v>
      </c>
      <c r="E1592" s="26"/>
      <c r="F1592" s="28"/>
      <c r="G1592" s="17" t="str">
        <f t="shared" ca="1" si="698"/>
        <v/>
      </c>
      <c r="H1592" s="28"/>
      <c r="I1592" s="28"/>
      <c r="J1592" s="80"/>
      <c r="K1592" s="189">
        <f t="shared" si="725"/>
        <v>0</v>
      </c>
      <c r="L1592" s="26"/>
      <c r="M1592" s="194" t="str">
        <f t="shared" si="699"/>
        <v/>
      </c>
      <c r="N1592" s="194" t="str">
        <f t="shared" si="700"/>
        <v/>
      </c>
      <c r="O1592" s="194" t="str">
        <f t="shared" si="701"/>
        <v/>
      </c>
      <c r="P1592" s="194" t="str">
        <f t="shared" si="702"/>
        <v/>
      </c>
      <c r="Q1592" s="194" t="str">
        <f t="shared" si="703"/>
        <v/>
      </c>
      <c r="R1592" s="194" t="str">
        <f t="shared" si="704"/>
        <v/>
      </c>
      <c r="S1592" s="194" t="str">
        <f t="shared" si="705"/>
        <v/>
      </c>
      <c r="T1592" s="194" t="str">
        <f t="shared" si="706"/>
        <v/>
      </c>
      <c r="U1592" s="194" t="str">
        <f t="shared" si="707"/>
        <v/>
      </c>
      <c r="V1592" s="194" t="str">
        <f t="shared" si="708"/>
        <v/>
      </c>
      <c r="W1592" s="194" t="str">
        <f t="shared" si="709"/>
        <v/>
      </c>
      <c r="X1592" s="194" t="str">
        <f t="shared" si="710"/>
        <v/>
      </c>
      <c r="Y1592" s="194" t="str">
        <f t="shared" si="711"/>
        <v/>
      </c>
      <c r="Z1592" s="194" t="str">
        <f t="shared" si="712"/>
        <v/>
      </c>
      <c r="AA1592" s="194" t="str">
        <f t="shared" si="713"/>
        <v/>
      </c>
      <c r="AB1592" s="194" t="str">
        <f t="shared" si="714"/>
        <v/>
      </c>
      <c r="AC1592" s="194" t="str">
        <f t="shared" si="715"/>
        <v/>
      </c>
      <c r="AD1592" s="194" t="str">
        <f t="shared" si="716"/>
        <v/>
      </c>
      <c r="AE1592" s="194" t="str">
        <f t="shared" si="717"/>
        <v/>
      </c>
      <c r="AF1592" s="194" t="str">
        <f t="shared" si="718"/>
        <v/>
      </c>
      <c r="AG1592" s="194" t="str">
        <f t="shared" si="719"/>
        <v/>
      </c>
      <c r="AH1592" s="194" t="str">
        <f t="shared" si="720"/>
        <v/>
      </c>
      <c r="AI1592" s="194" t="str">
        <f t="shared" si="721"/>
        <v/>
      </c>
      <c r="AJ1592" s="194" t="str">
        <f t="shared" si="722"/>
        <v/>
      </c>
    </row>
    <row r="1593" spans="1:36" x14ac:dyDescent="0.5">
      <c r="A1593" s="226">
        <v>1591</v>
      </c>
      <c r="C1593" s="15" t="s">
        <v>3226</v>
      </c>
      <c r="D1593" s="16" t="s">
        <v>1420</v>
      </c>
      <c r="E1593" s="26"/>
      <c r="F1593" s="28"/>
      <c r="G1593" s="17" t="str">
        <f t="shared" ca="1" si="698"/>
        <v/>
      </c>
      <c r="H1593" s="28"/>
      <c r="I1593" s="28"/>
      <c r="J1593" s="80"/>
      <c r="K1593" s="189">
        <f t="shared" si="725"/>
        <v>0</v>
      </c>
      <c r="L1593" s="26"/>
      <c r="M1593" s="194" t="str">
        <f t="shared" si="699"/>
        <v/>
      </c>
      <c r="N1593" s="194" t="str">
        <f t="shared" si="700"/>
        <v/>
      </c>
      <c r="O1593" s="194" t="str">
        <f t="shared" si="701"/>
        <v/>
      </c>
      <c r="P1593" s="194" t="str">
        <f t="shared" si="702"/>
        <v/>
      </c>
      <c r="Q1593" s="194" t="str">
        <f t="shared" si="703"/>
        <v/>
      </c>
      <c r="R1593" s="194" t="str">
        <f t="shared" si="704"/>
        <v/>
      </c>
      <c r="S1593" s="194" t="str">
        <f t="shared" si="705"/>
        <v/>
      </c>
      <c r="T1593" s="194" t="str">
        <f t="shared" si="706"/>
        <v/>
      </c>
      <c r="U1593" s="194" t="str">
        <f t="shared" si="707"/>
        <v/>
      </c>
      <c r="V1593" s="194" t="str">
        <f t="shared" si="708"/>
        <v/>
      </c>
      <c r="W1593" s="194" t="str">
        <f t="shared" si="709"/>
        <v/>
      </c>
      <c r="X1593" s="194" t="str">
        <f t="shared" si="710"/>
        <v/>
      </c>
      <c r="Y1593" s="194" t="str">
        <f t="shared" si="711"/>
        <v/>
      </c>
      <c r="Z1593" s="194" t="str">
        <f t="shared" si="712"/>
        <v/>
      </c>
      <c r="AA1593" s="194" t="str">
        <f t="shared" si="713"/>
        <v/>
      </c>
      <c r="AB1593" s="194" t="str">
        <f t="shared" si="714"/>
        <v/>
      </c>
      <c r="AC1593" s="194" t="str">
        <f t="shared" si="715"/>
        <v/>
      </c>
      <c r="AD1593" s="194" t="str">
        <f t="shared" si="716"/>
        <v/>
      </c>
      <c r="AE1593" s="194" t="str">
        <f t="shared" si="717"/>
        <v/>
      </c>
      <c r="AF1593" s="194" t="str">
        <f t="shared" si="718"/>
        <v/>
      </c>
      <c r="AG1593" s="194" t="str">
        <f t="shared" si="719"/>
        <v/>
      </c>
      <c r="AH1593" s="194" t="str">
        <f t="shared" si="720"/>
        <v/>
      </c>
      <c r="AI1593" s="194" t="str">
        <f t="shared" si="721"/>
        <v/>
      </c>
      <c r="AJ1593" s="194" t="str">
        <f t="shared" si="722"/>
        <v/>
      </c>
    </row>
    <row r="1594" spans="1:36" x14ac:dyDescent="0.5">
      <c r="A1594" s="226">
        <v>1592</v>
      </c>
      <c r="C1594" s="15" t="s">
        <v>3228</v>
      </c>
      <c r="D1594" s="16" t="s">
        <v>1422</v>
      </c>
      <c r="E1594" s="26"/>
      <c r="F1594" s="28"/>
      <c r="G1594" s="17" t="str">
        <f t="shared" ca="1" si="698"/>
        <v/>
      </c>
      <c r="H1594" s="28"/>
      <c r="I1594" s="28"/>
      <c r="J1594" s="80"/>
      <c r="K1594" s="189">
        <f t="shared" si="725"/>
        <v>0</v>
      </c>
      <c r="L1594" s="26"/>
      <c r="M1594" s="194" t="str">
        <f t="shared" si="699"/>
        <v/>
      </c>
      <c r="N1594" s="194" t="str">
        <f t="shared" si="700"/>
        <v/>
      </c>
      <c r="O1594" s="194" t="str">
        <f t="shared" si="701"/>
        <v/>
      </c>
      <c r="P1594" s="194" t="str">
        <f t="shared" si="702"/>
        <v/>
      </c>
      <c r="Q1594" s="194" t="str">
        <f t="shared" si="703"/>
        <v/>
      </c>
      <c r="R1594" s="194" t="str">
        <f t="shared" si="704"/>
        <v/>
      </c>
      <c r="S1594" s="194" t="str">
        <f t="shared" si="705"/>
        <v/>
      </c>
      <c r="T1594" s="194" t="str">
        <f t="shared" si="706"/>
        <v/>
      </c>
      <c r="U1594" s="194" t="str">
        <f t="shared" si="707"/>
        <v/>
      </c>
      <c r="V1594" s="194" t="str">
        <f t="shared" si="708"/>
        <v/>
      </c>
      <c r="W1594" s="194" t="str">
        <f t="shared" si="709"/>
        <v/>
      </c>
      <c r="X1594" s="194" t="str">
        <f t="shared" si="710"/>
        <v/>
      </c>
      <c r="Y1594" s="194" t="str">
        <f t="shared" si="711"/>
        <v/>
      </c>
      <c r="Z1594" s="194" t="str">
        <f t="shared" si="712"/>
        <v/>
      </c>
      <c r="AA1594" s="194" t="str">
        <f t="shared" si="713"/>
        <v/>
      </c>
      <c r="AB1594" s="194" t="str">
        <f t="shared" si="714"/>
        <v/>
      </c>
      <c r="AC1594" s="194" t="str">
        <f t="shared" si="715"/>
        <v/>
      </c>
      <c r="AD1594" s="194" t="str">
        <f t="shared" si="716"/>
        <v/>
      </c>
      <c r="AE1594" s="194" t="str">
        <f t="shared" si="717"/>
        <v/>
      </c>
      <c r="AF1594" s="194" t="str">
        <f t="shared" si="718"/>
        <v/>
      </c>
      <c r="AG1594" s="194" t="str">
        <f t="shared" si="719"/>
        <v/>
      </c>
      <c r="AH1594" s="194" t="str">
        <f t="shared" si="720"/>
        <v/>
      </c>
      <c r="AI1594" s="194" t="str">
        <f t="shared" si="721"/>
        <v/>
      </c>
      <c r="AJ1594" s="194" t="str">
        <f t="shared" si="722"/>
        <v/>
      </c>
    </row>
    <row r="1595" spans="1:36" x14ac:dyDescent="0.5">
      <c r="A1595" s="230">
        <v>1593</v>
      </c>
      <c r="B1595" s="231"/>
      <c r="C1595" s="15" t="s">
        <v>3229</v>
      </c>
      <c r="D1595" s="16" t="s">
        <v>1423</v>
      </c>
      <c r="E1595" s="26"/>
      <c r="F1595" s="28"/>
      <c r="G1595" s="17" t="str">
        <f t="shared" ca="1" si="698"/>
        <v/>
      </c>
      <c r="H1595" s="28"/>
      <c r="I1595" s="28"/>
      <c r="J1595" s="80"/>
      <c r="K1595" s="189">
        <f t="shared" si="725"/>
        <v>0</v>
      </c>
      <c r="L1595" s="26"/>
      <c r="M1595" s="194" t="str">
        <f t="shared" si="699"/>
        <v/>
      </c>
      <c r="N1595" s="194" t="str">
        <f t="shared" si="700"/>
        <v/>
      </c>
      <c r="O1595" s="194" t="str">
        <f t="shared" si="701"/>
        <v/>
      </c>
      <c r="P1595" s="194" t="str">
        <f t="shared" si="702"/>
        <v/>
      </c>
      <c r="Q1595" s="194" t="str">
        <f t="shared" si="703"/>
        <v/>
      </c>
      <c r="R1595" s="194" t="str">
        <f t="shared" si="704"/>
        <v/>
      </c>
      <c r="S1595" s="194" t="str">
        <f t="shared" si="705"/>
        <v/>
      </c>
      <c r="T1595" s="194" t="str">
        <f t="shared" si="706"/>
        <v/>
      </c>
      <c r="U1595" s="194" t="str">
        <f t="shared" si="707"/>
        <v/>
      </c>
      <c r="V1595" s="194" t="str">
        <f t="shared" si="708"/>
        <v/>
      </c>
      <c r="W1595" s="194" t="str">
        <f t="shared" si="709"/>
        <v/>
      </c>
      <c r="X1595" s="194" t="str">
        <f t="shared" si="710"/>
        <v/>
      </c>
      <c r="Y1595" s="194" t="str">
        <f t="shared" si="711"/>
        <v/>
      </c>
      <c r="Z1595" s="194" t="str">
        <f t="shared" si="712"/>
        <v/>
      </c>
      <c r="AA1595" s="194" t="str">
        <f t="shared" si="713"/>
        <v/>
      </c>
      <c r="AB1595" s="194" t="str">
        <f t="shared" si="714"/>
        <v/>
      </c>
      <c r="AC1595" s="194" t="str">
        <f t="shared" si="715"/>
        <v/>
      </c>
      <c r="AD1595" s="194" t="str">
        <f t="shared" si="716"/>
        <v/>
      </c>
      <c r="AE1595" s="194" t="str">
        <f t="shared" si="717"/>
        <v/>
      </c>
      <c r="AF1595" s="194" t="str">
        <f t="shared" si="718"/>
        <v/>
      </c>
      <c r="AG1595" s="194" t="str">
        <f t="shared" si="719"/>
        <v/>
      </c>
      <c r="AH1595" s="194" t="str">
        <f t="shared" si="720"/>
        <v/>
      </c>
      <c r="AI1595" s="194" t="str">
        <f t="shared" si="721"/>
        <v/>
      </c>
      <c r="AJ1595" s="194" t="str">
        <f t="shared" si="722"/>
        <v/>
      </c>
    </row>
    <row r="1596" spans="1:36" x14ac:dyDescent="0.5">
      <c r="A1596" s="226">
        <v>1594</v>
      </c>
      <c r="C1596" s="15" t="s">
        <v>3215</v>
      </c>
      <c r="D1596" s="16" t="s">
        <v>1409</v>
      </c>
      <c r="E1596" s="26"/>
      <c r="F1596" s="28"/>
      <c r="G1596" s="17" t="str">
        <f t="shared" ca="1" si="698"/>
        <v/>
      </c>
      <c r="H1596" s="28"/>
      <c r="I1596" s="28"/>
      <c r="J1596" s="80"/>
      <c r="K1596" s="189">
        <f t="shared" si="725"/>
        <v>0</v>
      </c>
      <c r="L1596" s="26"/>
      <c r="M1596" s="194" t="str">
        <f t="shared" si="699"/>
        <v/>
      </c>
      <c r="N1596" s="194" t="str">
        <f t="shared" si="700"/>
        <v/>
      </c>
      <c r="O1596" s="194" t="str">
        <f t="shared" si="701"/>
        <v/>
      </c>
      <c r="P1596" s="194" t="str">
        <f t="shared" si="702"/>
        <v/>
      </c>
      <c r="Q1596" s="194" t="str">
        <f t="shared" si="703"/>
        <v/>
      </c>
      <c r="R1596" s="194" t="str">
        <f t="shared" si="704"/>
        <v/>
      </c>
      <c r="S1596" s="194" t="str">
        <f t="shared" si="705"/>
        <v/>
      </c>
      <c r="T1596" s="194" t="str">
        <f t="shared" si="706"/>
        <v/>
      </c>
      <c r="U1596" s="194" t="str">
        <f t="shared" si="707"/>
        <v/>
      </c>
      <c r="V1596" s="194" t="str">
        <f t="shared" si="708"/>
        <v/>
      </c>
      <c r="W1596" s="194" t="str">
        <f t="shared" si="709"/>
        <v/>
      </c>
      <c r="X1596" s="194" t="str">
        <f t="shared" si="710"/>
        <v/>
      </c>
      <c r="Y1596" s="194" t="str">
        <f t="shared" si="711"/>
        <v/>
      </c>
      <c r="Z1596" s="194" t="str">
        <f t="shared" si="712"/>
        <v/>
      </c>
      <c r="AA1596" s="194" t="str">
        <f t="shared" si="713"/>
        <v/>
      </c>
      <c r="AB1596" s="194" t="str">
        <f t="shared" si="714"/>
        <v/>
      </c>
      <c r="AC1596" s="194" t="str">
        <f t="shared" si="715"/>
        <v/>
      </c>
      <c r="AD1596" s="194" t="str">
        <f t="shared" si="716"/>
        <v/>
      </c>
      <c r="AE1596" s="194" t="str">
        <f t="shared" si="717"/>
        <v/>
      </c>
      <c r="AF1596" s="194" t="str">
        <f t="shared" si="718"/>
        <v/>
      </c>
      <c r="AG1596" s="194" t="str">
        <f t="shared" si="719"/>
        <v/>
      </c>
      <c r="AH1596" s="194" t="str">
        <f t="shared" si="720"/>
        <v/>
      </c>
      <c r="AI1596" s="194" t="str">
        <f t="shared" si="721"/>
        <v/>
      </c>
      <c r="AJ1596" s="194" t="str">
        <f t="shared" si="722"/>
        <v/>
      </c>
    </row>
    <row r="1597" spans="1:36" s="92" customFormat="1" ht="20.25" thickBot="1" x14ac:dyDescent="0.55000000000000004">
      <c r="A1597" s="227">
        <v>1595</v>
      </c>
      <c r="B1597" s="220"/>
      <c r="C1597" s="93" t="s">
        <v>3214</v>
      </c>
      <c r="D1597" s="94" t="s">
        <v>1408</v>
      </c>
      <c r="E1597" s="95"/>
      <c r="F1597" s="98"/>
      <c r="G1597" s="97" t="str">
        <f t="shared" ca="1" si="698"/>
        <v/>
      </c>
      <c r="H1597" s="98"/>
      <c r="I1597" s="98"/>
      <c r="J1597" s="102"/>
      <c r="K1597" s="190">
        <f t="shared" si="725"/>
        <v>0</v>
      </c>
      <c r="L1597" s="95"/>
      <c r="M1597" s="195" t="str">
        <f t="shared" si="699"/>
        <v/>
      </c>
      <c r="N1597" s="195" t="str">
        <f t="shared" si="700"/>
        <v/>
      </c>
      <c r="O1597" s="195" t="str">
        <f t="shared" si="701"/>
        <v/>
      </c>
      <c r="P1597" s="195" t="str">
        <f t="shared" si="702"/>
        <v/>
      </c>
      <c r="Q1597" s="195" t="str">
        <f t="shared" si="703"/>
        <v/>
      </c>
      <c r="R1597" s="195" t="str">
        <f t="shared" si="704"/>
        <v/>
      </c>
      <c r="S1597" s="195" t="str">
        <f t="shared" si="705"/>
        <v/>
      </c>
      <c r="T1597" s="195" t="str">
        <f t="shared" si="706"/>
        <v/>
      </c>
      <c r="U1597" s="195" t="str">
        <f t="shared" si="707"/>
        <v/>
      </c>
      <c r="V1597" s="195" t="str">
        <f t="shared" si="708"/>
        <v/>
      </c>
      <c r="W1597" s="195" t="str">
        <f t="shared" si="709"/>
        <v/>
      </c>
      <c r="X1597" s="195" t="str">
        <f t="shared" si="710"/>
        <v/>
      </c>
      <c r="Y1597" s="195" t="str">
        <f t="shared" si="711"/>
        <v/>
      </c>
      <c r="Z1597" s="195" t="str">
        <f t="shared" si="712"/>
        <v/>
      </c>
      <c r="AA1597" s="195" t="str">
        <f t="shared" si="713"/>
        <v/>
      </c>
      <c r="AB1597" s="195" t="str">
        <f t="shared" si="714"/>
        <v/>
      </c>
      <c r="AC1597" s="195" t="str">
        <f t="shared" si="715"/>
        <v/>
      </c>
      <c r="AD1597" s="195" t="str">
        <f t="shared" si="716"/>
        <v/>
      </c>
      <c r="AE1597" s="195" t="str">
        <f t="shared" si="717"/>
        <v/>
      </c>
      <c r="AF1597" s="195" t="str">
        <f t="shared" si="718"/>
        <v/>
      </c>
      <c r="AG1597" s="195" t="str">
        <f t="shared" si="719"/>
        <v/>
      </c>
      <c r="AH1597" s="195" t="str">
        <f t="shared" si="720"/>
        <v/>
      </c>
      <c r="AI1597" s="195" t="str">
        <f t="shared" si="721"/>
        <v/>
      </c>
      <c r="AJ1597" s="195" t="str">
        <f t="shared" si="722"/>
        <v/>
      </c>
    </row>
    <row r="1598" spans="1:36" x14ac:dyDescent="0.5">
      <c r="A1598" s="226">
        <v>1596</v>
      </c>
      <c r="C1598" s="85" t="s">
        <v>3232</v>
      </c>
      <c r="D1598" s="86" t="s">
        <v>1424</v>
      </c>
      <c r="E1598" s="87"/>
      <c r="F1598" s="90"/>
      <c r="G1598" s="89" t="str">
        <f t="shared" ca="1" si="698"/>
        <v/>
      </c>
      <c r="H1598" s="90"/>
      <c r="I1598" s="90"/>
      <c r="J1598" s="101"/>
      <c r="K1598" s="118"/>
      <c r="L1598" s="87"/>
      <c r="M1598" s="193" t="str">
        <f t="shared" si="699"/>
        <v/>
      </c>
      <c r="N1598" s="193" t="str">
        <f t="shared" si="700"/>
        <v/>
      </c>
      <c r="O1598" s="193" t="str">
        <f t="shared" si="701"/>
        <v/>
      </c>
      <c r="P1598" s="193" t="str">
        <f t="shared" si="702"/>
        <v/>
      </c>
      <c r="Q1598" s="193" t="str">
        <f t="shared" si="703"/>
        <v/>
      </c>
      <c r="R1598" s="193" t="str">
        <f t="shared" si="704"/>
        <v/>
      </c>
      <c r="S1598" s="193" t="str">
        <f t="shared" si="705"/>
        <v/>
      </c>
      <c r="T1598" s="193" t="str">
        <f t="shared" si="706"/>
        <v/>
      </c>
      <c r="U1598" s="193" t="str">
        <f t="shared" si="707"/>
        <v/>
      </c>
      <c r="V1598" s="193" t="str">
        <f t="shared" si="708"/>
        <v/>
      </c>
      <c r="W1598" s="193" t="str">
        <f t="shared" si="709"/>
        <v/>
      </c>
      <c r="X1598" s="193" t="str">
        <f t="shared" si="710"/>
        <v/>
      </c>
      <c r="Y1598" s="193" t="str">
        <f t="shared" si="711"/>
        <v/>
      </c>
      <c r="Z1598" s="193" t="str">
        <f t="shared" si="712"/>
        <v/>
      </c>
      <c r="AA1598" s="193" t="str">
        <f t="shared" si="713"/>
        <v/>
      </c>
      <c r="AB1598" s="193" t="str">
        <f t="shared" si="714"/>
        <v/>
      </c>
      <c r="AC1598" s="193" t="str">
        <f t="shared" si="715"/>
        <v/>
      </c>
      <c r="AD1598" s="193" t="str">
        <f t="shared" si="716"/>
        <v/>
      </c>
      <c r="AE1598" s="193" t="str">
        <f t="shared" si="717"/>
        <v/>
      </c>
      <c r="AF1598" s="193" t="str">
        <f t="shared" si="718"/>
        <v/>
      </c>
      <c r="AG1598" s="193" t="str">
        <f t="shared" si="719"/>
        <v/>
      </c>
      <c r="AH1598" s="193" t="str">
        <f t="shared" si="720"/>
        <v/>
      </c>
      <c r="AI1598" s="193" t="str">
        <f t="shared" si="721"/>
        <v/>
      </c>
      <c r="AJ1598" s="193" t="str">
        <f t="shared" si="722"/>
        <v/>
      </c>
    </row>
    <row r="1599" spans="1:36" x14ac:dyDescent="0.5">
      <c r="A1599" s="226">
        <v>1597</v>
      </c>
      <c r="C1599" s="15" t="s">
        <v>3233</v>
      </c>
      <c r="D1599" s="16" t="s">
        <v>1425</v>
      </c>
      <c r="E1599" s="26"/>
      <c r="F1599" s="28"/>
      <c r="G1599" s="17" t="str">
        <f t="shared" ca="1" si="698"/>
        <v/>
      </c>
      <c r="H1599" s="28"/>
      <c r="I1599" s="28"/>
      <c r="J1599" s="80"/>
      <c r="K1599" s="189">
        <f t="shared" ref="K1599:K1615" si="726">$K$1598</f>
        <v>0</v>
      </c>
      <c r="L1599" s="26"/>
      <c r="M1599" s="194" t="str">
        <f t="shared" si="699"/>
        <v/>
      </c>
      <c r="N1599" s="194" t="str">
        <f t="shared" si="700"/>
        <v/>
      </c>
      <c r="O1599" s="194" t="str">
        <f t="shared" si="701"/>
        <v/>
      </c>
      <c r="P1599" s="194" t="str">
        <f t="shared" si="702"/>
        <v/>
      </c>
      <c r="Q1599" s="194" t="str">
        <f t="shared" si="703"/>
        <v/>
      </c>
      <c r="R1599" s="194" t="str">
        <f t="shared" si="704"/>
        <v/>
      </c>
      <c r="S1599" s="194" t="str">
        <f t="shared" si="705"/>
        <v/>
      </c>
      <c r="T1599" s="194" t="str">
        <f t="shared" si="706"/>
        <v/>
      </c>
      <c r="U1599" s="194" t="str">
        <f t="shared" si="707"/>
        <v/>
      </c>
      <c r="V1599" s="194" t="str">
        <f t="shared" si="708"/>
        <v/>
      </c>
      <c r="W1599" s="194" t="str">
        <f t="shared" si="709"/>
        <v/>
      </c>
      <c r="X1599" s="194" t="str">
        <f t="shared" si="710"/>
        <v/>
      </c>
      <c r="Y1599" s="194" t="str">
        <f t="shared" si="711"/>
        <v/>
      </c>
      <c r="Z1599" s="194" t="str">
        <f t="shared" si="712"/>
        <v/>
      </c>
      <c r="AA1599" s="194" t="str">
        <f t="shared" si="713"/>
        <v/>
      </c>
      <c r="AB1599" s="194" t="str">
        <f t="shared" si="714"/>
        <v/>
      </c>
      <c r="AC1599" s="194" t="str">
        <f t="shared" si="715"/>
        <v/>
      </c>
      <c r="AD1599" s="194" t="str">
        <f t="shared" si="716"/>
        <v/>
      </c>
      <c r="AE1599" s="194" t="str">
        <f t="shared" si="717"/>
        <v/>
      </c>
      <c r="AF1599" s="194" t="str">
        <f t="shared" si="718"/>
        <v/>
      </c>
      <c r="AG1599" s="194" t="str">
        <f t="shared" si="719"/>
        <v/>
      </c>
      <c r="AH1599" s="194" t="str">
        <f t="shared" si="720"/>
        <v/>
      </c>
      <c r="AI1599" s="194" t="str">
        <f t="shared" si="721"/>
        <v/>
      </c>
      <c r="AJ1599" s="194" t="str">
        <f t="shared" si="722"/>
        <v/>
      </c>
    </row>
    <row r="1600" spans="1:36" x14ac:dyDescent="0.5">
      <c r="A1600" s="226">
        <v>1598</v>
      </c>
      <c r="C1600" s="15" t="s">
        <v>3234</v>
      </c>
      <c r="D1600" s="16" t="s">
        <v>1426</v>
      </c>
      <c r="E1600" s="26"/>
      <c r="F1600" s="28"/>
      <c r="G1600" s="17" t="str">
        <f t="shared" ca="1" si="698"/>
        <v/>
      </c>
      <c r="H1600" s="28"/>
      <c r="I1600" s="28"/>
      <c r="J1600" s="80"/>
      <c r="K1600" s="189">
        <f t="shared" si="726"/>
        <v>0</v>
      </c>
      <c r="L1600" s="26"/>
      <c r="M1600" s="194" t="str">
        <f t="shared" si="699"/>
        <v/>
      </c>
      <c r="N1600" s="194" t="str">
        <f t="shared" si="700"/>
        <v/>
      </c>
      <c r="O1600" s="194" t="str">
        <f t="shared" si="701"/>
        <v/>
      </c>
      <c r="P1600" s="194" t="str">
        <f t="shared" si="702"/>
        <v/>
      </c>
      <c r="Q1600" s="194" t="str">
        <f t="shared" si="703"/>
        <v/>
      </c>
      <c r="R1600" s="194" t="str">
        <f t="shared" si="704"/>
        <v/>
      </c>
      <c r="S1600" s="194" t="str">
        <f t="shared" si="705"/>
        <v/>
      </c>
      <c r="T1600" s="194" t="str">
        <f t="shared" si="706"/>
        <v/>
      </c>
      <c r="U1600" s="194" t="str">
        <f t="shared" si="707"/>
        <v/>
      </c>
      <c r="V1600" s="194" t="str">
        <f t="shared" si="708"/>
        <v/>
      </c>
      <c r="W1600" s="194" t="str">
        <f t="shared" si="709"/>
        <v/>
      </c>
      <c r="X1600" s="194" t="str">
        <f t="shared" si="710"/>
        <v/>
      </c>
      <c r="Y1600" s="194" t="str">
        <f t="shared" si="711"/>
        <v/>
      </c>
      <c r="Z1600" s="194" t="str">
        <f t="shared" si="712"/>
        <v/>
      </c>
      <c r="AA1600" s="194" t="str">
        <f t="shared" si="713"/>
        <v/>
      </c>
      <c r="AB1600" s="194" t="str">
        <f t="shared" si="714"/>
        <v/>
      </c>
      <c r="AC1600" s="194" t="str">
        <f t="shared" si="715"/>
        <v/>
      </c>
      <c r="AD1600" s="194" t="str">
        <f t="shared" si="716"/>
        <v/>
      </c>
      <c r="AE1600" s="194" t="str">
        <f t="shared" si="717"/>
        <v/>
      </c>
      <c r="AF1600" s="194" t="str">
        <f t="shared" si="718"/>
        <v/>
      </c>
      <c r="AG1600" s="194" t="str">
        <f t="shared" si="719"/>
        <v/>
      </c>
      <c r="AH1600" s="194" t="str">
        <f t="shared" si="720"/>
        <v/>
      </c>
      <c r="AI1600" s="194" t="str">
        <f t="shared" si="721"/>
        <v/>
      </c>
      <c r="AJ1600" s="194" t="str">
        <f t="shared" si="722"/>
        <v/>
      </c>
    </row>
    <row r="1601" spans="1:36" x14ac:dyDescent="0.5">
      <c r="A1601" s="226">
        <v>1599</v>
      </c>
      <c r="C1601" s="15" t="s">
        <v>3235</v>
      </c>
      <c r="D1601" s="16" t="s">
        <v>1427</v>
      </c>
      <c r="E1601" s="26"/>
      <c r="F1601" s="28"/>
      <c r="G1601" s="17" t="str">
        <f t="shared" ca="1" si="698"/>
        <v/>
      </c>
      <c r="H1601" s="28"/>
      <c r="I1601" s="28"/>
      <c r="J1601" s="80"/>
      <c r="K1601" s="189">
        <f t="shared" si="726"/>
        <v>0</v>
      </c>
      <c r="L1601" s="26"/>
      <c r="M1601" s="194" t="str">
        <f t="shared" si="699"/>
        <v/>
      </c>
      <c r="N1601" s="194" t="str">
        <f t="shared" si="700"/>
        <v/>
      </c>
      <c r="O1601" s="194" t="str">
        <f t="shared" si="701"/>
        <v/>
      </c>
      <c r="P1601" s="194" t="str">
        <f t="shared" si="702"/>
        <v/>
      </c>
      <c r="Q1601" s="194" t="str">
        <f t="shared" si="703"/>
        <v/>
      </c>
      <c r="R1601" s="194" t="str">
        <f t="shared" si="704"/>
        <v/>
      </c>
      <c r="S1601" s="194" t="str">
        <f t="shared" si="705"/>
        <v/>
      </c>
      <c r="T1601" s="194" t="str">
        <f t="shared" si="706"/>
        <v/>
      </c>
      <c r="U1601" s="194" t="str">
        <f t="shared" si="707"/>
        <v/>
      </c>
      <c r="V1601" s="194" t="str">
        <f t="shared" si="708"/>
        <v/>
      </c>
      <c r="W1601" s="194" t="str">
        <f t="shared" si="709"/>
        <v/>
      </c>
      <c r="X1601" s="194" t="str">
        <f t="shared" si="710"/>
        <v/>
      </c>
      <c r="Y1601" s="194" t="str">
        <f t="shared" si="711"/>
        <v/>
      </c>
      <c r="Z1601" s="194" t="str">
        <f t="shared" si="712"/>
        <v/>
      </c>
      <c r="AA1601" s="194" t="str">
        <f t="shared" si="713"/>
        <v/>
      </c>
      <c r="AB1601" s="194" t="str">
        <f t="shared" si="714"/>
        <v/>
      </c>
      <c r="AC1601" s="194" t="str">
        <f t="shared" si="715"/>
        <v/>
      </c>
      <c r="AD1601" s="194" t="str">
        <f t="shared" si="716"/>
        <v/>
      </c>
      <c r="AE1601" s="194" t="str">
        <f t="shared" si="717"/>
        <v/>
      </c>
      <c r="AF1601" s="194" t="str">
        <f t="shared" si="718"/>
        <v/>
      </c>
      <c r="AG1601" s="194" t="str">
        <f t="shared" si="719"/>
        <v/>
      </c>
      <c r="AH1601" s="194" t="str">
        <f t="shared" si="720"/>
        <v/>
      </c>
      <c r="AI1601" s="194" t="str">
        <f t="shared" si="721"/>
        <v/>
      </c>
      <c r="AJ1601" s="194" t="str">
        <f t="shared" si="722"/>
        <v/>
      </c>
    </row>
    <row r="1602" spans="1:36" x14ac:dyDescent="0.5">
      <c r="A1602" s="226">
        <v>1600</v>
      </c>
      <c r="C1602" s="15" t="s">
        <v>3236</v>
      </c>
      <c r="D1602" s="16" t="s">
        <v>1428</v>
      </c>
      <c r="E1602" s="26"/>
      <c r="F1602" s="28"/>
      <c r="G1602" s="17" t="str">
        <f t="shared" ref="G1602:G1665" ca="1" si="727">IF(ISBLANK(F1602) = TRUE,"",INDIRECT(CONCATENATE("Day_",F1602)))</f>
        <v/>
      </c>
      <c r="H1602" s="28"/>
      <c r="I1602" s="28"/>
      <c r="J1602" s="80"/>
      <c r="K1602" s="189">
        <f t="shared" si="726"/>
        <v>0</v>
      </c>
      <c r="L1602" s="26"/>
      <c r="M1602" s="194" t="str">
        <f t="shared" si="699"/>
        <v/>
      </c>
      <c r="N1602" s="194" t="str">
        <f t="shared" si="700"/>
        <v/>
      </c>
      <c r="O1602" s="194" t="str">
        <f t="shared" si="701"/>
        <v/>
      </c>
      <c r="P1602" s="194" t="str">
        <f t="shared" si="702"/>
        <v/>
      </c>
      <c r="Q1602" s="194" t="str">
        <f t="shared" si="703"/>
        <v/>
      </c>
      <c r="R1602" s="194" t="str">
        <f t="shared" si="704"/>
        <v/>
      </c>
      <c r="S1602" s="194" t="str">
        <f t="shared" si="705"/>
        <v/>
      </c>
      <c r="T1602" s="194" t="str">
        <f t="shared" si="706"/>
        <v/>
      </c>
      <c r="U1602" s="194" t="str">
        <f t="shared" si="707"/>
        <v/>
      </c>
      <c r="V1602" s="194" t="str">
        <f t="shared" si="708"/>
        <v/>
      </c>
      <c r="W1602" s="194" t="str">
        <f t="shared" si="709"/>
        <v/>
      </c>
      <c r="X1602" s="194" t="str">
        <f t="shared" si="710"/>
        <v/>
      </c>
      <c r="Y1602" s="194" t="str">
        <f t="shared" si="711"/>
        <v/>
      </c>
      <c r="Z1602" s="194" t="str">
        <f t="shared" si="712"/>
        <v/>
      </c>
      <c r="AA1602" s="194" t="str">
        <f t="shared" si="713"/>
        <v/>
      </c>
      <c r="AB1602" s="194" t="str">
        <f t="shared" si="714"/>
        <v/>
      </c>
      <c r="AC1602" s="194" t="str">
        <f t="shared" si="715"/>
        <v/>
      </c>
      <c r="AD1602" s="194" t="str">
        <f t="shared" si="716"/>
        <v/>
      </c>
      <c r="AE1602" s="194" t="str">
        <f t="shared" si="717"/>
        <v/>
      </c>
      <c r="AF1602" s="194" t="str">
        <f t="shared" si="718"/>
        <v/>
      </c>
      <c r="AG1602" s="194" t="str">
        <f t="shared" si="719"/>
        <v/>
      </c>
      <c r="AH1602" s="194" t="str">
        <f t="shared" si="720"/>
        <v/>
      </c>
      <c r="AI1602" s="194" t="str">
        <f t="shared" si="721"/>
        <v/>
      </c>
      <c r="AJ1602" s="194" t="str">
        <f t="shared" si="722"/>
        <v/>
      </c>
    </row>
    <row r="1603" spans="1:36" x14ac:dyDescent="0.5">
      <c r="A1603" s="226">
        <v>1601</v>
      </c>
      <c r="C1603" s="15" t="s">
        <v>3237</v>
      </c>
      <c r="D1603" s="16" t="s">
        <v>1429</v>
      </c>
      <c r="E1603" s="26"/>
      <c r="F1603" s="28"/>
      <c r="G1603" s="17" t="str">
        <f t="shared" ca="1" si="727"/>
        <v/>
      </c>
      <c r="H1603" s="28"/>
      <c r="I1603" s="28"/>
      <c r="J1603" s="80"/>
      <c r="K1603" s="189">
        <f t="shared" si="726"/>
        <v>0</v>
      </c>
      <c r="L1603" s="26"/>
      <c r="M1603" s="194" t="str">
        <f t="shared" ref="M1603:M1666" si="728">IF(K1603=1, IF(H1603&gt;0, H1603, ""), "")</f>
        <v/>
      </c>
      <c r="N1603" s="194" t="str">
        <f t="shared" ref="N1603:N1666" si="729">IF(K1603=1, IF(F1603&gt;0, 1, ""), "")</f>
        <v/>
      </c>
      <c r="O1603" s="194" t="str">
        <f t="shared" ref="O1603:O1666" si="730">IF(K1603=2, IF(H1603&gt;0, H1603, ""), "")</f>
        <v/>
      </c>
      <c r="P1603" s="194" t="str">
        <f t="shared" ref="P1603:P1666" si="731">IF(K1603=2, IF(F1603&gt;0, 1, ""), "")</f>
        <v/>
      </c>
      <c r="Q1603" s="194" t="str">
        <f t="shared" ref="Q1603:Q1666" si="732">IF(K1603=3, IF(H1603&gt;0, H1603, ""), "")</f>
        <v/>
      </c>
      <c r="R1603" s="194" t="str">
        <f t="shared" ref="R1603:R1666" si="733">IF(K1603=3, IF(F1603&gt;0, 1, ""), "")</f>
        <v/>
      </c>
      <c r="S1603" s="194" t="str">
        <f t="shared" ref="S1603:S1666" si="734">IF(K1603=4, IF(H1603&gt;0, H1603, ""), "")</f>
        <v/>
      </c>
      <c r="T1603" s="194" t="str">
        <f t="shared" ref="T1603:T1666" si="735">IF(K1603=4, IF(F1603&gt;0, 1, ""), "")</f>
        <v/>
      </c>
      <c r="U1603" s="194" t="str">
        <f t="shared" ref="U1603:U1666" si="736">IF(K1603=5, IF(H1603&gt;0, H1603, ""), "")</f>
        <v/>
      </c>
      <c r="V1603" s="194" t="str">
        <f t="shared" ref="V1603:V1666" si="737">IF(K1603=5, IF(F1603&gt;0, 1, ""), "")</f>
        <v/>
      </c>
      <c r="W1603" s="194" t="str">
        <f t="shared" ref="W1603:W1666" si="738">IF(K1603=6, IF(H1603&gt;0, H1603, ""), "")</f>
        <v/>
      </c>
      <c r="X1603" s="194" t="str">
        <f t="shared" ref="X1603:X1666" si="739">IF(K1603=6, IF(F1603&gt;0, 1, ""), "")</f>
        <v/>
      </c>
      <c r="Y1603" s="194" t="str">
        <f t="shared" ref="Y1603:Y1666" si="740">IF(K1603=7, IF(H1603&gt;0, H1603, ""), "")</f>
        <v/>
      </c>
      <c r="Z1603" s="194" t="str">
        <f t="shared" ref="Z1603:Z1666" si="741">IF(K1603=7, IF(F1603&gt;0, 1, ""), "")</f>
        <v/>
      </c>
      <c r="AA1603" s="194" t="str">
        <f t="shared" ref="AA1603:AA1666" si="742">IF(K1603=8, IF(H1603&gt;0, H1603, ""), "")</f>
        <v/>
      </c>
      <c r="AB1603" s="194" t="str">
        <f t="shared" ref="AB1603:AB1666" si="743">IF(K1603=8, IF(F1603&gt;0, 1, ""), "")</f>
        <v/>
      </c>
      <c r="AC1603" s="194" t="str">
        <f t="shared" ref="AC1603:AC1666" si="744">IF(K1603=9, IF(H1603&gt;0, H1603, ""), "")</f>
        <v/>
      </c>
      <c r="AD1603" s="194" t="str">
        <f t="shared" ref="AD1603:AD1666" si="745">IF(K1603=9, IF(F1603&gt;0, 1, ""), "")</f>
        <v/>
      </c>
      <c r="AE1603" s="194" t="str">
        <f t="shared" ref="AE1603:AE1666" si="746">IF(K1603=10, IF(H1603&gt;0, H1603, ""), "")</f>
        <v/>
      </c>
      <c r="AF1603" s="194" t="str">
        <f t="shared" ref="AF1603:AF1666" si="747">IF(K1603=10, IF(F1603&gt;0, 1, ""), "")</f>
        <v/>
      </c>
      <c r="AG1603" s="194" t="str">
        <f t="shared" ref="AG1603:AG1666" si="748">IF(K1603=11, IF(H1603&gt;0, H1603, ""), "")</f>
        <v/>
      </c>
      <c r="AH1603" s="194" t="str">
        <f t="shared" ref="AH1603:AH1666" si="749">IF(K1603=11, IF(F1603&gt;0, 1, ""), "")</f>
        <v/>
      </c>
      <c r="AI1603" s="194" t="str">
        <f t="shared" ref="AI1603:AI1666" si="750">IF(K1603=12, IF(H1603&gt;0, H1603, ""), "")</f>
        <v/>
      </c>
      <c r="AJ1603" s="194" t="str">
        <f t="shared" ref="AJ1603:AJ1666" si="751">IF(K1603=12, IF(F1603&gt;0, 1, ""), "")</f>
        <v/>
      </c>
    </row>
    <row r="1604" spans="1:36" x14ac:dyDescent="0.5">
      <c r="A1604" s="226">
        <v>1602</v>
      </c>
      <c r="C1604" s="15" t="s">
        <v>3238</v>
      </c>
      <c r="D1604" s="16" t="s">
        <v>1430</v>
      </c>
      <c r="E1604" s="26"/>
      <c r="F1604" s="28"/>
      <c r="G1604" s="17" t="str">
        <f t="shared" ca="1" si="727"/>
        <v/>
      </c>
      <c r="H1604" s="28"/>
      <c r="I1604" s="28"/>
      <c r="J1604" s="80"/>
      <c r="K1604" s="189">
        <f t="shared" si="726"/>
        <v>0</v>
      </c>
      <c r="L1604" s="26"/>
      <c r="M1604" s="194" t="str">
        <f t="shared" si="728"/>
        <v/>
      </c>
      <c r="N1604" s="194" t="str">
        <f t="shared" si="729"/>
        <v/>
      </c>
      <c r="O1604" s="194" t="str">
        <f t="shared" si="730"/>
        <v/>
      </c>
      <c r="P1604" s="194" t="str">
        <f t="shared" si="731"/>
        <v/>
      </c>
      <c r="Q1604" s="194" t="str">
        <f t="shared" si="732"/>
        <v/>
      </c>
      <c r="R1604" s="194" t="str">
        <f t="shared" si="733"/>
        <v/>
      </c>
      <c r="S1604" s="194" t="str">
        <f t="shared" si="734"/>
        <v/>
      </c>
      <c r="T1604" s="194" t="str">
        <f t="shared" si="735"/>
        <v/>
      </c>
      <c r="U1604" s="194" t="str">
        <f t="shared" si="736"/>
        <v/>
      </c>
      <c r="V1604" s="194" t="str">
        <f t="shared" si="737"/>
        <v/>
      </c>
      <c r="W1604" s="194" t="str">
        <f t="shared" si="738"/>
        <v/>
      </c>
      <c r="X1604" s="194" t="str">
        <f t="shared" si="739"/>
        <v/>
      </c>
      <c r="Y1604" s="194" t="str">
        <f t="shared" si="740"/>
        <v/>
      </c>
      <c r="Z1604" s="194" t="str">
        <f t="shared" si="741"/>
        <v/>
      </c>
      <c r="AA1604" s="194" t="str">
        <f t="shared" si="742"/>
        <v/>
      </c>
      <c r="AB1604" s="194" t="str">
        <f t="shared" si="743"/>
        <v/>
      </c>
      <c r="AC1604" s="194" t="str">
        <f t="shared" si="744"/>
        <v/>
      </c>
      <c r="AD1604" s="194" t="str">
        <f t="shared" si="745"/>
        <v/>
      </c>
      <c r="AE1604" s="194" t="str">
        <f t="shared" si="746"/>
        <v/>
      </c>
      <c r="AF1604" s="194" t="str">
        <f t="shared" si="747"/>
        <v/>
      </c>
      <c r="AG1604" s="194" t="str">
        <f t="shared" si="748"/>
        <v/>
      </c>
      <c r="AH1604" s="194" t="str">
        <f t="shared" si="749"/>
        <v/>
      </c>
      <c r="AI1604" s="194" t="str">
        <f t="shared" si="750"/>
        <v/>
      </c>
      <c r="AJ1604" s="194" t="str">
        <f t="shared" si="751"/>
        <v/>
      </c>
    </row>
    <row r="1605" spans="1:36" x14ac:dyDescent="0.5">
      <c r="A1605" s="226">
        <v>1603</v>
      </c>
      <c r="C1605" s="15" t="s">
        <v>3239</v>
      </c>
      <c r="D1605" s="16" t="s">
        <v>1431</v>
      </c>
      <c r="E1605" s="26"/>
      <c r="F1605" s="28"/>
      <c r="G1605" s="17" t="str">
        <f t="shared" ca="1" si="727"/>
        <v/>
      </c>
      <c r="H1605" s="28"/>
      <c r="I1605" s="28"/>
      <c r="J1605" s="80"/>
      <c r="K1605" s="189">
        <f t="shared" si="726"/>
        <v>0</v>
      </c>
      <c r="L1605" s="26"/>
      <c r="M1605" s="194" t="str">
        <f t="shared" si="728"/>
        <v/>
      </c>
      <c r="N1605" s="194" t="str">
        <f t="shared" si="729"/>
        <v/>
      </c>
      <c r="O1605" s="194" t="str">
        <f t="shared" si="730"/>
        <v/>
      </c>
      <c r="P1605" s="194" t="str">
        <f t="shared" si="731"/>
        <v/>
      </c>
      <c r="Q1605" s="194" t="str">
        <f t="shared" si="732"/>
        <v/>
      </c>
      <c r="R1605" s="194" t="str">
        <f t="shared" si="733"/>
        <v/>
      </c>
      <c r="S1605" s="194" t="str">
        <f t="shared" si="734"/>
        <v/>
      </c>
      <c r="T1605" s="194" t="str">
        <f t="shared" si="735"/>
        <v/>
      </c>
      <c r="U1605" s="194" t="str">
        <f t="shared" si="736"/>
        <v/>
      </c>
      <c r="V1605" s="194" t="str">
        <f t="shared" si="737"/>
        <v/>
      </c>
      <c r="W1605" s="194" t="str">
        <f t="shared" si="738"/>
        <v/>
      </c>
      <c r="X1605" s="194" t="str">
        <f t="shared" si="739"/>
        <v/>
      </c>
      <c r="Y1605" s="194" t="str">
        <f t="shared" si="740"/>
        <v/>
      </c>
      <c r="Z1605" s="194" t="str">
        <f t="shared" si="741"/>
        <v/>
      </c>
      <c r="AA1605" s="194" t="str">
        <f t="shared" si="742"/>
        <v/>
      </c>
      <c r="AB1605" s="194" t="str">
        <f t="shared" si="743"/>
        <v/>
      </c>
      <c r="AC1605" s="194" t="str">
        <f t="shared" si="744"/>
        <v/>
      </c>
      <c r="AD1605" s="194" t="str">
        <f t="shared" si="745"/>
        <v/>
      </c>
      <c r="AE1605" s="194" t="str">
        <f t="shared" si="746"/>
        <v/>
      </c>
      <c r="AF1605" s="194" t="str">
        <f t="shared" si="747"/>
        <v/>
      </c>
      <c r="AG1605" s="194" t="str">
        <f t="shared" si="748"/>
        <v/>
      </c>
      <c r="AH1605" s="194" t="str">
        <f t="shared" si="749"/>
        <v/>
      </c>
      <c r="AI1605" s="194" t="str">
        <f t="shared" si="750"/>
        <v/>
      </c>
      <c r="AJ1605" s="194" t="str">
        <f t="shared" si="751"/>
        <v/>
      </c>
    </row>
    <row r="1606" spans="1:36" x14ac:dyDescent="0.5">
      <c r="A1606" s="226">
        <v>1604</v>
      </c>
      <c r="C1606" s="15" t="s">
        <v>3230</v>
      </c>
      <c r="D1606" s="16" t="s">
        <v>3231</v>
      </c>
      <c r="E1606" s="26"/>
      <c r="F1606" s="28"/>
      <c r="G1606" s="17" t="str">
        <f t="shared" ca="1" si="727"/>
        <v/>
      </c>
      <c r="H1606" s="28"/>
      <c r="I1606" s="28"/>
      <c r="J1606" s="80"/>
      <c r="K1606" s="189">
        <f t="shared" si="726"/>
        <v>0</v>
      </c>
      <c r="L1606" s="26"/>
      <c r="M1606" s="194" t="str">
        <f t="shared" si="728"/>
        <v/>
      </c>
      <c r="N1606" s="194" t="str">
        <f t="shared" si="729"/>
        <v/>
      </c>
      <c r="O1606" s="194" t="str">
        <f t="shared" si="730"/>
        <v/>
      </c>
      <c r="P1606" s="194" t="str">
        <f t="shared" si="731"/>
        <v/>
      </c>
      <c r="Q1606" s="194" t="str">
        <f t="shared" si="732"/>
        <v/>
      </c>
      <c r="R1606" s="194" t="str">
        <f t="shared" si="733"/>
        <v/>
      </c>
      <c r="S1606" s="194" t="str">
        <f t="shared" si="734"/>
        <v/>
      </c>
      <c r="T1606" s="194" t="str">
        <f t="shared" si="735"/>
        <v/>
      </c>
      <c r="U1606" s="194" t="str">
        <f t="shared" si="736"/>
        <v/>
      </c>
      <c r="V1606" s="194" t="str">
        <f t="shared" si="737"/>
        <v/>
      </c>
      <c r="W1606" s="194" t="str">
        <f t="shared" si="738"/>
        <v/>
      </c>
      <c r="X1606" s="194" t="str">
        <f t="shared" si="739"/>
        <v/>
      </c>
      <c r="Y1606" s="194" t="str">
        <f t="shared" si="740"/>
        <v/>
      </c>
      <c r="Z1606" s="194" t="str">
        <f t="shared" si="741"/>
        <v/>
      </c>
      <c r="AA1606" s="194" t="str">
        <f t="shared" si="742"/>
        <v/>
      </c>
      <c r="AB1606" s="194" t="str">
        <f t="shared" si="743"/>
        <v/>
      </c>
      <c r="AC1606" s="194" t="str">
        <f t="shared" si="744"/>
        <v/>
      </c>
      <c r="AD1606" s="194" t="str">
        <f t="shared" si="745"/>
        <v/>
      </c>
      <c r="AE1606" s="194" t="str">
        <f t="shared" si="746"/>
        <v/>
      </c>
      <c r="AF1606" s="194" t="str">
        <f t="shared" si="747"/>
        <v/>
      </c>
      <c r="AG1606" s="194" t="str">
        <f t="shared" si="748"/>
        <v/>
      </c>
      <c r="AH1606" s="194" t="str">
        <f t="shared" si="749"/>
        <v/>
      </c>
      <c r="AI1606" s="194" t="str">
        <f t="shared" si="750"/>
        <v/>
      </c>
      <c r="AJ1606" s="194" t="str">
        <f t="shared" si="751"/>
        <v/>
      </c>
    </row>
    <row r="1607" spans="1:36" x14ac:dyDescent="0.5">
      <c r="A1607" s="226">
        <v>1605</v>
      </c>
      <c r="C1607" s="15" t="s">
        <v>3241</v>
      </c>
      <c r="D1607" s="16" t="s">
        <v>3242</v>
      </c>
      <c r="E1607" s="26"/>
      <c r="F1607" s="28"/>
      <c r="G1607" s="17" t="str">
        <f t="shared" ca="1" si="727"/>
        <v/>
      </c>
      <c r="H1607" s="28"/>
      <c r="I1607" s="28"/>
      <c r="J1607" s="80"/>
      <c r="K1607" s="189">
        <f t="shared" si="726"/>
        <v>0</v>
      </c>
      <c r="L1607" s="26"/>
      <c r="M1607" s="194" t="str">
        <f t="shared" si="728"/>
        <v/>
      </c>
      <c r="N1607" s="194" t="str">
        <f t="shared" si="729"/>
        <v/>
      </c>
      <c r="O1607" s="194" t="str">
        <f t="shared" si="730"/>
        <v/>
      </c>
      <c r="P1607" s="194" t="str">
        <f t="shared" si="731"/>
        <v/>
      </c>
      <c r="Q1607" s="194" t="str">
        <f t="shared" si="732"/>
        <v/>
      </c>
      <c r="R1607" s="194" t="str">
        <f t="shared" si="733"/>
        <v/>
      </c>
      <c r="S1607" s="194" t="str">
        <f t="shared" si="734"/>
        <v/>
      </c>
      <c r="T1607" s="194" t="str">
        <f t="shared" si="735"/>
        <v/>
      </c>
      <c r="U1607" s="194" t="str">
        <f t="shared" si="736"/>
        <v/>
      </c>
      <c r="V1607" s="194" t="str">
        <f t="shared" si="737"/>
        <v/>
      </c>
      <c r="W1607" s="194" t="str">
        <f t="shared" si="738"/>
        <v/>
      </c>
      <c r="X1607" s="194" t="str">
        <f t="shared" si="739"/>
        <v/>
      </c>
      <c r="Y1607" s="194" t="str">
        <f t="shared" si="740"/>
        <v/>
      </c>
      <c r="Z1607" s="194" t="str">
        <f t="shared" si="741"/>
        <v/>
      </c>
      <c r="AA1607" s="194" t="str">
        <f t="shared" si="742"/>
        <v/>
      </c>
      <c r="AB1607" s="194" t="str">
        <f t="shared" si="743"/>
        <v/>
      </c>
      <c r="AC1607" s="194" t="str">
        <f t="shared" si="744"/>
        <v/>
      </c>
      <c r="AD1607" s="194" t="str">
        <f t="shared" si="745"/>
        <v/>
      </c>
      <c r="AE1607" s="194" t="str">
        <f t="shared" si="746"/>
        <v/>
      </c>
      <c r="AF1607" s="194" t="str">
        <f t="shared" si="747"/>
        <v/>
      </c>
      <c r="AG1607" s="194" t="str">
        <f t="shared" si="748"/>
        <v/>
      </c>
      <c r="AH1607" s="194" t="str">
        <f t="shared" si="749"/>
        <v/>
      </c>
      <c r="AI1607" s="194" t="str">
        <f t="shared" si="750"/>
        <v/>
      </c>
      <c r="AJ1607" s="194" t="str">
        <f t="shared" si="751"/>
        <v/>
      </c>
    </row>
    <row r="1608" spans="1:36" x14ac:dyDescent="0.5">
      <c r="A1608" s="226">
        <v>1606</v>
      </c>
      <c r="C1608" s="15" t="s">
        <v>3240</v>
      </c>
      <c r="D1608" s="16" t="s">
        <v>1432</v>
      </c>
      <c r="E1608" s="26"/>
      <c r="F1608" s="28"/>
      <c r="G1608" s="17" t="str">
        <f t="shared" ca="1" si="727"/>
        <v/>
      </c>
      <c r="H1608" s="28"/>
      <c r="I1608" s="28"/>
      <c r="J1608" s="80"/>
      <c r="K1608" s="189">
        <f t="shared" si="726"/>
        <v>0</v>
      </c>
      <c r="L1608" s="26"/>
      <c r="M1608" s="194" t="str">
        <f t="shared" si="728"/>
        <v/>
      </c>
      <c r="N1608" s="194" t="str">
        <f t="shared" si="729"/>
        <v/>
      </c>
      <c r="O1608" s="194" t="str">
        <f t="shared" si="730"/>
        <v/>
      </c>
      <c r="P1608" s="194" t="str">
        <f t="shared" si="731"/>
        <v/>
      </c>
      <c r="Q1608" s="194" t="str">
        <f t="shared" si="732"/>
        <v/>
      </c>
      <c r="R1608" s="194" t="str">
        <f t="shared" si="733"/>
        <v/>
      </c>
      <c r="S1608" s="194" t="str">
        <f t="shared" si="734"/>
        <v/>
      </c>
      <c r="T1608" s="194" t="str">
        <f t="shared" si="735"/>
        <v/>
      </c>
      <c r="U1608" s="194" t="str">
        <f t="shared" si="736"/>
        <v/>
      </c>
      <c r="V1608" s="194" t="str">
        <f t="shared" si="737"/>
        <v/>
      </c>
      <c r="W1608" s="194" t="str">
        <f t="shared" si="738"/>
        <v/>
      </c>
      <c r="X1608" s="194" t="str">
        <f t="shared" si="739"/>
        <v/>
      </c>
      <c r="Y1608" s="194" t="str">
        <f t="shared" si="740"/>
        <v/>
      </c>
      <c r="Z1608" s="194" t="str">
        <f t="shared" si="741"/>
        <v/>
      </c>
      <c r="AA1608" s="194" t="str">
        <f t="shared" si="742"/>
        <v/>
      </c>
      <c r="AB1608" s="194" t="str">
        <f t="shared" si="743"/>
        <v/>
      </c>
      <c r="AC1608" s="194" t="str">
        <f t="shared" si="744"/>
        <v/>
      </c>
      <c r="AD1608" s="194" t="str">
        <f t="shared" si="745"/>
        <v/>
      </c>
      <c r="AE1608" s="194" t="str">
        <f t="shared" si="746"/>
        <v/>
      </c>
      <c r="AF1608" s="194" t="str">
        <f t="shared" si="747"/>
        <v/>
      </c>
      <c r="AG1608" s="194" t="str">
        <f t="shared" si="748"/>
        <v/>
      </c>
      <c r="AH1608" s="194" t="str">
        <f t="shared" si="749"/>
        <v/>
      </c>
      <c r="AI1608" s="194" t="str">
        <f t="shared" si="750"/>
        <v/>
      </c>
      <c r="AJ1608" s="194" t="str">
        <f t="shared" si="751"/>
        <v/>
      </c>
    </row>
    <row r="1609" spans="1:36" x14ac:dyDescent="0.5">
      <c r="A1609" s="226">
        <v>1607</v>
      </c>
      <c r="C1609" s="15" t="s">
        <v>3244</v>
      </c>
      <c r="D1609" s="16" t="s">
        <v>1434</v>
      </c>
      <c r="E1609" s="26"/>
      <c r="F1609" s="28"/>
      <c r="G1609" s="17" t="str">
        <f t="shared" ca="1" si="727"/>
        <v/>
      </c>
      <c r="H1609" s="28"/>
      <c r="I1609" s="28"/>
      <c r="J1609" s="80"/>
      <c r="K1609" s="189">
        <f t="shared" si="726"/>
        <v>0</v>
      </c>
      <c r="L1609" s="26"/>
      <c r="M1609" s="194" t="str">
        <f t="shared" si="728"/>
        <v/>
      </c>
      <c r="N1609" s="194" t="str">
        <f t="shared" si="729"/>
        <v/>
      </c>
      <c r="O1609" s="194" t="str">
        <f t="shared" si="730"/>
        <v/>
      </c>
      <c r="P1609" s="194" t="str">
        <f t="shared" si="731"/>
        <v/>
      </c>
      <c r="Q1609" s="194" t="str">
        <f t="shared" si="732"/>
        <v/>
      </c>
      <c r="R1609" s="194" t="str">
        <f t="shared" si="733"/>
        <v/>
      </c>
      <c r="S1609" s="194" t="str">
        <f t="shared" si="734"/>
        <v/>
      </c>
      <c r="T1609" s="194" t="str">
        <f t="shared" si="735"/>
        <v/>
      </c>
      <c r="U1609" s="194" t="str">
        <f t="shared" si="736"/>
        <v/>
      </c>
      <c r="V1609" s="194" t="str">
        <f t="shared" si="737"/>
        <v/>
      </c>
      <c r="W1609" s="194" t="str">
        <f t="shared" si="738"/>
        <v/>
      </c>
      <c r="X1609" s="194" t="str">
        <f t="shared" si="739"/>
        <v/>
      </c>
      <c r="Y1609" s="194" t="str">
        <f t="shared" si="740"/>
        <v/>
      </c>
      <c r="Z1609" s="194" t="str">
        <f t="shared" si="741"/>
        <v/>
      </c>
      <c r="AA1609" s="194" t="str">
        <f t="shared" si="742"/>
        <v/>
      </c>
      <c r="AB1609" s="194" t="str">
        <f t="shared" si="743"/>
        <v/>
      </c>
      <c r="AC1609" s="194" t="str">
        <f t="shared" si="744"/>
        <v/>
      </c>
      <c r="AD1609" s="194" t="str">
        <f t="shared" si="745"/>
        <v/>
      </c>
      <c r="AE1609" s="194" t="str">
        <f t="shared" si="746"/>
        <v/>
      </c>
      <c r="AF1609" s="194" t="str">
        <f t="shared" si="747"/>
        <v/>
      </c>
      <c r="AG1609" s="194" t="str">
        <f t="shared" si="748"/>
        <v/>
      </c>
      <c r="AH1609" s="194" t="str">
        <f t="shared" si="749"/>
        <v/>
      </c>
      <c r="AI1609" s="194" t="str">
        <f t="shared" si="750"/>
        <v/>
      </c>
      <c r="AJ1609" s="194" t="str">
        <f t="shared" si="751"/>
        <v/>
      </c>
    </row>
    <row r="1610" spans="1:36" x14ac:dyDescent="0.5">
      <c r="A1610" s="226">
        <v>1608</v>
      </c>
      <c r="C1610" s="15" t="s">
        <v>3245</v>
      </c>
      <c r="D1610" s="16" t="s">
        <v>1435</v>
      </c>
      <c r="E1610" s="26"/>
      <c r="F1610" s="28"/>
      <c r="G1610" s="17" t="str">
        <f t="shared" ca="1" si="727"/>
        <v/>
      </c>
      <c r="H1610" s="28"/>
      <c r="I1610" s="28"/>
      <c r="J1610" s="80"/>
      <c r="K1610" s="189">
        <f t="shared" si="726"/>
        <v>0</v>
      </c>
      <c r="L1610" s="26"/>
      <c r="M1610" s="194" t="str">
        <f t="shared" si="728"/>
        <v/>
      </c>
      <c r="N1610" s="194" t="str">
        <f t="shared" si="729"/>
        <v/>
      </c>
      <c r="O1610" s="194" t="str">
        <f t="shared" si="730"/>
        <v/>
      </c>
      <c r="P1610" s="194" t="str">
        <f t="shared" si="731"/>
        <v/>
      </c>
      <c r="Q1610" s="194" t="str">
        <f t="shared" si="732"/>
        <v/>
      </c>
      <c r="R1610" s="194" t="str">
        <f t="shared" si="733"/>
        <v/>
      </c>
      <c r="S1610" s="194" t="str">
        <f t="shared" si="734"/>
        <v/>
      </c>
      <c r="T1610" s="194" t="str">
        <f t="shared" si="735"/>
        <v/>
      </c>
      <c r="U1610" s="194" t="str">
        <f t="shared" si="736"/>
        <v/>
      </c>
      <c r="V1610" s="194" t="str">
        <f t="shared" si="737"/>
        <v/>
      </c>
      <c r="W1610" s="194" t="str">
        <f t="shared" si="738"/>
        <v/>
      </c>
      <c r="X1610" s="194" t="str">
        <f t="shared" si="739"/>
        <v/>
      </c>
      <c r="Y1610" s="194" t="str">
        <f t="shared" si="740"/>
        <v/>
      </c>
      <c r="Z1610" s="194" t="str">
        <f t="shared" si="741"/>
        <v/>
      </c>
      <c r="AA1610" s="194" t="str">
        <f t="shared" si="742"/>
        <v/>
      </c>
      <c r="AB1610" s="194" t="str">
        <f t="shared" si="743"/>
        <v/>
      </c>
      <c r="AC1610" s="194" t="str">
        <f t="shared" si="744"/>
        <v/>
      </c>
      <c r="AD1610" s="194" t="str">
        <f t="shared" si="745"/>
        <v/>
      </c>
      <c r="AE1610" s="194" t="str">
        <f t="shared" si="746"/>
        <v/>
      </c>
      <c r="AF1610" s="194" t="str">
        <f t="shared" si="747"/>
        <v/>
      </c>
      <c r="AG1610" s="194" t="str">
        <f t="shared" si="748"/>
        <v/>
      </c>
      <c r="AH1610" s="194" t="str">
        <f t="shared" si="749"/>
        <v/>
      </c>
      <c r="AI1610" s="194" t="str">
        <f t="shared" si="750"/>
        <v/>
      </c>
      <c r="AJ1610" s="194" t="str">
        <f t="shared" si="751"/>
        <v/>
      </c>
    </row>
    <row r="1611" spans="1:36" x14ac:dyDescent="0.5">
      <c r="A1611" s="226">
        <v>1609</v>
      </c>
      <c r="C1611" s="15" t="s">
        <v>3246</v>
      </c>
      <c r="D1611" s="16" t="s">
        <v>1436</v>
      </c>
      <c r="E1611" s="26"/>
      <c r="F1611" s="28"/>
      <c r="G1611" s="17" t="str">
        <f t="shared" ca="1" si="727"/>
        <v/>
      </c>
      <c r="H1611" s="28"/>
      <c r="I1611" s="28"/>
      <c r="J1611" s="80"/>
      <c r="K1611" s="189">
        <f t="shared" si="726"/>
        <v>0</v>
      </c>
      <c r="L1611" s="26"/>
      <c r="M1611" s="194" t="str">
        <f t="shared" si="728"/>
        <v/>
      </c>
      <c r="N1611" s="194" t="str">
        <f t="shared" si="729"/>
        <v/>
      </c>
      <c r="O1611" s="194" t="str">
        <f t="shared" si="730"/>
        <v/>
      </c>
      <c r="P1611" s="194" t="str">
        <f t="shared" si="731"/>
        <v/>
      </c>
      <c r="Q1611" s="194" t="str">
        <f t="shared" si="732"/>
        <v/>
      </c>
      <c r="R1611" s="194" t="str">
        <f t="shared" si="733"/>
        <v/>
      </c>
      <c r="S1611" s="194" t="str">
        <f t="shared" si="734"/>
        <v/>
      </c>
      <c r="T1611" s="194" t="str">
        <f t="shared" si="735"/>
        <v/>
      </c>
      <c r="U1611" s="194" t="str">
        <f t="shared" si="736"/>
        <v/>
      </c>
      <c r="V1611" s="194" t="str">
        <f t="shared" si="737"/>
        <v/>
      </c>
      <c r="W1611" s="194" t="str">
        <f t="shared" si="738"/>
        <v/>
      </c>
      <c r="X1611" s="194" t="str">
        <f t="shared" si="739"/>
        <v/>
      </c>
      <c r="Y1611" s="194" t="str">
        <f t="shared" si="740"/>
        <v/>
      </c>
      <c r="Z1611" s="194" t="str">
        <f t="shared" si="741"/>
        <v/>
      </c>
      <c r="AA1611" s="194" t="str">
        <f t="shared" si="742"/>
        <v/>
      </c>
      <c r="AB1611" s="194" t="str">
        <f t="shared" si="743"/>
        <v/>
      </c>
      <c r="AC1611" s="194" t="str">
        <f t="shared" si="744"/>
        <v/>
      </c>
      <c r="AD1611" s="194" t="str">
        <f t="shared" si="745"/>
        <v/>
      </c>
      <c r="AE1611" s="194" t="str">
        <f t="shared" si="746"/>
        <v/>
      </c>
      <c r="AF1611" s="194" t="str">
        <f t="shared" si="747"/>
        <v/>
      </c>
      <c r="AG1611" s="194" t="str">
        <f t="shared" si="748"/>
        <v/>
      </c>
      <c r="AH1611" s="194" t="str">
        <f t="shared" si="749"/>
        <v/>
      </c>
      <c r="AI1611" s="194" t="str">
        <f t="shared" si="750"/>
        <v/>
      </c>
      <c r="AJ1611" s="194" t="str">
        <f t="shared" si="751"/>
        <v/>
      </c>
    </row>
    <row r="1612" spans="1:36" x14ac:dyDescent="0.5">
      <c r="A1612" s="226">
        <v>1610</v>
      </c>
      <c r="C1612" s="15" t="s">
        <v>3247</v>
      </c>
      <c r="D1612" s="16" t="s">
        <v>1437</v>
      </c>
      <c r="E1612" s="26"/>
      <c r="F1612" s="28"/>
      <c r="G1612" s="17" t="str">
        <f t="shared" ca="1" si="727"/>
        <v/>
      </c>
      <c r="H1612" s="28"/>
      <c r="I1612" s="28"/>
      <c r="J1612" s="80"/>
      <c r="K1612" s="189">
        <f t="shared" si="726"/>
        <v>0</v>
      </c>
      <c r="L1612" s="26"/>
      <c r="M1612" s="194" t="str">
        <f t="shared" si="728"/>
        <v/>
      </c>
      <c r="N1612" s="194" t="str">
        <f t="shared" si="729"/>
        <v/>
      </c>
      <c r="O1612" s="194" t="str">
        <f t="shared" si="730"/>
        <v/>
      </c>
      <c r="P1612" s="194" t="str">
        <f t="shared" si="731"/>
        <v/>
      </c>
      <c r="Q1612" s="194" t="str">
        <f t="shared" si="732"/>
        <v/>
      </c>
      <c r="R1612" s="194" t="str">
        <f t="shared" si="733"/>
        <v/>
      </c>
      <c r="S1612" s="194" t="str">
        <f t="shared" si="734"/>
        <v/>
      </c>
      <c r="T1612" s="194" t="str">
        <f t="shared" si="735"/>
        <v/>
      </c>
      <c r="U1612" s="194" t="str">
        <f t="shared" si="736"/>
        <v/>
      </c>
      <c r="V1612" s="194" t="str">
        <f t="shared" si="737"/>
        <v/>
      </c>
      <c r="W1612" s="194" t="str">
        <f t="shared" si="738"/>
        <v/>
      </c>
      <c r="X1612" s="194" t="str">
        <f t="shared" si="739"/>
        <v/>
      </c>
      <c r="Y1612" s="194" t="str">
        <f t="shared" si="740"/>
        <v/>
      </c>
      <c r="Z1612" s="194" t="str">
        <f t="shared" si="741"/>
        <v/>
      </c>
      <c r="AA1612" s="194" t="str">
        <f t="shared" si="742"/>
        <v/>
      </c>
      <c r="AB1612" s="194" t="str">
        <f t="shared" si="743"/>
        <v/>
      </c>
      <c r="AC1612" s="194" t="str">
        <f t="shared" si="744"/>
        <v/>
      </c>
      <c r="AD1612" s="194" t="str">
        <f t="shared" si="745"/>
        <v/>
      </c>
      <c r="AE1612" s="194" t="str">
        <f t="shared" si="746"/>
        <v/>
      </c>
      <c r="AF1612" s="194" t="str">
        <f t="shared" si="747"/>
        <v/>
      </c>
      <c r="AG1612" s="194" t="str">
        <f t="shared" si="748"/>
        <v/>
      </c>
      <c r="AH1612" s="194" t="str">
        <f t="shared" si="749"/>
        <v/>
      </c>
      <c r="AI1612" s="194" t="str">
        <f t="shared" si="750"/>
        <v/>
      </c>
      <c r="AJ1612" s="194" t="str">
        <f t="shared" si="751"/>
        <v/>
      </c>
    </row>
    <row r="1613" spans="1:36" x14ac:dyDescent="0.5">
      <c r="A1613" s="226">
        <v>1611</v>
      </c>
      <c r="C1613" s="15" t="s">
        <v>3243</v>
      </c>
      <c r="D1613" s="16" t="s">
        <v>1433</v>
      </c>
      <c r="E1613" s="26"/>
      <c r="F1613" s="28"/>
      <c r="G1613" s="17" t="str">
        <f t="shared" ca="1" si="727"/>
        <v/>
      </c>
      <c r="H1613" s="28"/>
      <c r="I1613" s="28"/>
      <c r="J1613" s="80"/>
      <c r="K1613" s="189">
        <f t="shared" si="726"/>
        <v>0</v>
      </c>
      <c r="L1613" s="26"/>
      <c r="M1613" s="194" t="str">
        <f t="shared" si="728"/>
        <v/>
      </c>
      <c r="N1613" s="194" t="str">
        <f t="shared" si="729"/>
        <v/>
      </c>
      <c r="O1613" s="194" t="str">
        <f t="shared" si="730"/>
        <v/>
      </c>
      <c r="P1613" s="194" t="str">
        <f t="shared" si="731"/>
        <v/>
      </c>
      <c r="Q1613" s="194" t="str">
        <f t="shared" si="732"/>
        <v/>
      </c>
      <c r="R1613" s="194" t="str">
        <f t="shared" si="733"/>
        <v/>
      </c>
      <c r="S1613" s="194" t="str">
        <f t="shared" si="734"/>
        <v/>
      </c>
      <c r="T1613" s="194" t="str">
        <f t="shared" si="735"/>
        <v/>
      </c>
      <c r="U1613" s="194" t="str">
        <f t="shared" si="736"/>
        <v/>
      </c>
      <c r="V1613" s="194" t="str">
        <f t="shared" si="737"/>
        <v/>
      </c>
      <c r="W1613" s="194" t="str">
        <f t="shared" si="738"/>
        <v/>
      </c>
      <c r="X1613" s="194" t="str">
        <f t="shared" si="739"/>
        <v/>
      </c>
      <c r="Y1613" s="194" t="str">
        <f t="shared" si="740"/>
        <v/>
      </c>
      <c r="Z1613" s="194" t="str">
        <f t="shared" si="741"/>
        <v/>
      </c>
      <c r="AA1613" s="194" t="str">
        <f t="shared" si="742"/>
        <v/>
      </c>
      <c r="AB1613" s="194" t="str">
        <f t="shared" si="743"/>
        <v/>
      </c>
      <c r="AC1613" s="194" t="str">
        <f t="shared" si="744"/>
        <v/>
      </c>
      <c r="AD1613" s="194" t="str">
        <f t="shared" si="745"/>
        <v/>
      </c>
      <c r="AE1613" s="194" t="str">
        <f t="shared" si="746"/>
        <v/>
      </c>
      <c r="AF1613" s="194" t="str">
        <f t="shared" si="747"/>
        <v/>
      </c>
      <c r="AG1613" s="194" t="str">
        <f t="shared" si="748"/>
        <v/>
      </c>
      <c r="AH1613" s="194" t="str">
        <f t="shared" si="749"/>
        <v/>
      </c>
      <c r="AI1613" s="194" t="str">
        <f t="shared" si="750"/>
        <v/>
      </c>
      <c r="AJ1613" s="194" t="str">
        <f t="shared" si="751"/>
        <v/>
      </c>
    </row>
    <row r="1614" spans="1:36" x14ac:dyDescent="0.5">
      <c r="A1614" s="226">
        <v>1612</v>
      </c>
      <c r="C1614" s="15" t="s">
        <v>3248</v>
      </c>
      <c r="D1614" s="16" t="s">
        <v>1438</v>
      </c>
      <c r="E1614" s="26"/>
      <c r="F1614" s="28"/>
      <c r="G1614" s="17" t="str">
        <f t="shared" ca="1" si="727"/>
        <v/>
      </c>
      <c r="H1614" s="28"/>
      <c r="I1614" s="28"/>
      <c r="J1614" s="80"/>
      <c r="K1614" s="189">
        <f t="shared" si="726"/>
        <v>0</v>
      </c>
      <c r="L1614" s="26"/>
      <c r="M1614" s="194" t="str">
        <f t="shared" si="728"/>
        <v/>
      </c>
      <c r="N1614" s="194" t="str">
        <f t="shared" si="729"/>
        <v/>
      </c>
      <c r="O1614" s="194" t="str">
        <f t="shared" si="730"/>
        <v/>
      </c>
      <c r="P1614" s="194" t="str">
        <f t="shared" si="731"/>
        <v/>
      </c>
      <c r="Q1614" s="194" t="str">
        <f t="shared" si="732"/>
        <v/>
      </c>
      <c r="R1614" s="194" t="str">
        <f t="shared" si="733"/>
        <v/>
      </c>
      <c r="S1614" s="194" t="str">
        <f t="shared" si="734"/>
        <v/>
      </c>
      <c r="T1614" s="194" t="str">
        <f t="shared" si="735"/>
        <v/>
      </c>
      <c r="U1614" s="194" t="str">
        <f t="shared" si="736"/>
        <v/>
      </c>
      <c r="V1614" s="194" t="str">
        <f t="shared" si="737"/>
        <v/>
      </c>
      <c r="W1614" s="194" t="str">
        <f t="shared" si="738"/>
        <v/>
      </c>
      <c r="X1614" s="194" t="str">
        <f t="shared" si="739"/>
        <v/>
      </c>
      <c r="Y1614" s="194" t="str">
        <f t="shared" si="740"/>
        <v/>
      </c>
      <c r="Z1614" s="194" t="str">
        <f t="shared" si="741"/>
        <v/>
      </c>
      <c r="AA1614" s="194" t="str">
        <f t="shared" si="742"/>
        <v/>
      </c>
      <c r="AB1614" s="194" t="str">
        <f t="shared" si="743"/>
        <v/>
      </c>
      <c r="AC1614" s="194" t="str">
        <f t="shared" si="744"/>
        <v/>
      </c>
      <c r="AD1614" s="194" t="str">
        <f t="shared" si="745"/>
        <v/>
      </c>
      <c r="AE1614" s="194" t="str">
        <f t="shared" si="746"/>
        <v/>
      </c>
      <c r="AF1614" s="194" t="str">
        <f t="shared" si="747"/>
        <v/>
      </c>
      <c r="AG1614" s="194" t="str">
        <f t="shared" si="748"/>
        <v/>
      </c>
      <c r="AH1614" s="194" t="str">
        <f t="shared" si="749"/>
        <v/>
      </c>
      <c r="AI1614" s="194" t="str">
        <f t="shared" si="750"/>
        <v/>
      </c>
      <c r="AJ1614" s="194" t="str">
        <f t="shared" si="751"/>
        <v/>
      </c>
    </row>
    <row r="1615" spans="1:36" s="92" customFormat="1" ht="20.25" thickBot="1" x14ac:dyDescent="0.55000000000000004">
      <c r="A1615" s="227">
        <v>1613</v>
      </c>
      <c r="B1615" s="220"/>
      <c r="C1615" s="93" t="s">
        <v>3249</v>
      </c>
      <c r="D1615" s="94" t="s">
        <v>1439</v>
      </c>
      <c r="E1615" s="95"/>
      <c r="F1615" s="98"/>
      <c r="G1615" s="97" t="str">
        <f t="shared" ca="1" si="727"/>
        <v/>
      </c>
      <c r="H1615" s="98"/>
      <c r="I1615" s="98"/>
      <c r="J1615" s="102"/>
      <c r="K1615" s="190">
        <f t="shared" si="726"/>
        <v>0</v>
      </c>
      <c r="L1615" s="95"/>
      <c r="M1615" s="195" t="str">
        <f t="shared" si="728"/>
        <v/>
      </c>
      <c r="N1615" s="195" t="str">
        <f t="shared" si="729"/>
        <v/>
      </c>
      <c r="O1615" s="195" t="str">
        <f t="shared" si="730"/>
        <v/>
      </c>
      <c r="P1615" s="195" t="str">
        <f t="shared" si="731"/>
        <v/>
      </c>
      <c r="Q1615" s="195" t="str">
        <f t="shared" si="732"/>
        <v/>
      </c>
      <c r="R1615" s="195" t="str">
        <f t="shared" si="733"/>
        <v/>
      </c>
      <c r="S1615" s="195" t="str">
        <f t="shared" si="734"/>
        <v/>
      </c>
      <c r="T1615" s="195" t="str">
        <f t="shared" si="735"/>
        <v/>
      </c>
      <c r="U1615" s="195" t="str">
        <f t="shared" si="736"/>
        <v/>
      </c>
      <c r="V1615" s="195" t="str">
        <f t="shared" si="737"/>
        <v/>
      </c>
      <c r="W1615" s="195" t="str">
        <f t="shared" si="738"/>
        <v/>
      </c>
      <c r="X1615" s="195" t="str">
        <f t="shared" si="739"/>
        <v/>
      </c>
      <c r="Y1615" s="195" t="str">
        <f t="shared" si="740"/>
        <v/>
      </c>
      <c r="Z1615" s="195" t="str">
        <f t="shared" si="741"/>
        <v/>
      </c>
      <c r="AA1615" s="195" t="str">
        <f t="shared" si="742"/>
        <v/>
      </c>
      <c r="AB1615" s="195" t="str">
        <f t="shared" si="743"/>
        <v/>
      </c>
      <c r="AC1615" s="195" t="str">
        <f t="shared" si="744"/>
        <v/>
      </c>
      <c r="AD1615" s="195" t="str">
        <f t="shared" si="745"/>
        <v/>
      </c>
      <c r="AE1615" s="195" t="str">
        <f t="shared" si="746"/>
        <v/>
      </c>
      <c r="AF1615" s="195" t="str">
        <f t="shared" si="747"/>
        <v/>
      </c>
      <c r="AG1615" s="195" t="str">
        <f t="shared" si="748"/>
        <v/>
      </c>
      <c r="AH1615" s="195" t="str">
        <f t="shared" si="749"/>
        <v/>
      </c>
      <c r="AI1615" s="195" t="str">
        <f t="shared" si="750"/>
        <v/>
      </c>
      <c r="AJ1615" s="195" t="str">
        <f t="shared" si="751"/>
        <v/>
      </c>
    </row>
    <row r="1616" spans="1:36" x14ac:dyDescent="0.5">
      <c r="A1616" s="226">
        <v>1614</v>
      </c>
      <c r="C1616" s="85" t="s">
        <v>3252</v>
      </c>
      <c r="D1616" s="86" t="s">
        <v>1442</v>
      </c>
      <c r="E1616" s="87"/>
      <c r="F1616" s="90"/>
      <c r="G1616" s="89" t="str">
        <f t="shared" ca="1" si="727"/>
        <v/>
      </c>
      <c r="H1616" s="90"/>
      <c r="I1616" s="90"/>
      <c r="J1616" s="101"/>
      <c r="K1616" s="118"/>
      <c r="L1616" s="87"/>
      <c r="M1616" s="193" t="str">
        <f t="shared" si="728"/>
        <v/>
      </c>
      <c r="N1616" s="193" t="str">
        <f t="shared" si="729"/>
        <v/>
      </c>
      <c r="O1616" s="193" t="str">
        <f t="shared" si="730"/>
        <v/>
      </c>
      <c r="P1616" s="193" t="str">
        <f t="shared" si="731"/>
        <v/>
      </c>
      <c r="Q1616" s="193" t="str">
        <f t="shared" si="732"/>
        <v/>
      </c>
      <c r="R1616" s="193" t="str">
        <f t="shared" si="733"/>
        <v/>
      </c>
      <c r="S1616" s="193" t="str">
        <f t="shared" si="734"/>
        <v/>
      </c>
      <c r="T1616" s="193" t="str">
        <f t="shared" si="735"/>
        <v/>
      </c>
      <c r="U1616" s="193" t="str">
        <f t="shared" si="736"/>
        <v/>
      </c>
      <c r="V1616" s="193" t="str">
        <f t="shared" si="737"/>
        <v/>
      </c>
      <c r="W1616" s="193" t="str">
        <f t="shared" si="738"/>
        <v/>
      </c>
      <c r="X1616" s="193" t="str">
        <f t="shared" si="739"/>
        <v/>
      </c>
      <c r="Y1616" s="193" t="str">
        <f t="shared" si="740"/>
        <v/>
      </c>
      <c r="Z1616" s="193" t="str">
        <f t="shared" si="741"/>
        <v/>
      </c>
      <c r="AA1616" s="193" t="str">
        <f t="shared" si="742"/>
        <v/>
      </c>
      <c r="AB1616" s="193" t="str">
        <f t="shared" si="743"/>
        <v/>
      </c>
      <c r="AC1616" s="193" t="str">
        <f t="shared" si="744"/>
        <v/>
      </c>
      <c r="AD1616" s="193" t="str">
        <f t="shared" si="745"/>
        <v/>
      </c>
      <c r="AE1616" s="193" t="str">
        <f t="shared" si="746"/>
        <v/>
      </c>
      <c r="AF1616" s="193" t="str">
        <f t="shared" si="747"/>
        <v/>
      </c>
      <c r="AG1616" s="193" t="str">
        <f t="shared" si="748"/>
        <v/>
      </c>
      <c r="AH1616" s="193" t="str">
        <f t="shared" si="749"/>
        <v/>
      </c>
      <c r="AI1616" s="193" t="str">
        <f t="shared" si="750"/>
        <v/>
      </c>
      <c r="AJ1616" s="193" t="str">
        <f t="shared" si="751"/>
        <v/>
      </c>
    </row>
    <row r="1617" spans="1:36" x14ac:dyDescent="0.5">
      <c r="A1617" s="226">
        <v>1615</v>
      </c>
      <c r="C1617" s="15" t="s">
        <v>3251</v>
      </c>
      <c r="D1617" s="16" t="s">
        <v>1441</v>
      </c>
      <c r="E1617" s="26"/>
      <c r="F1617" s="28"/>
      <c r="G1617" s="17" t="str">
        <f t="shared" ca="1" si="727"/>
        <v/>
      </c>
      <c r="H1617" s="28"/>
      <c r="I1617" s="28"/>
      <c r="J1617" s="80"/>
      <c r="K1617" s="189">
        <f t="shared" ref="K1617:K1626" si="752">$K$1616</f>
        <v>0</v>
      </c>
      <c r="L1617" s="26"/>
      <c r="M1617" s="194" t="str">
        <f t="shared" si="728"/>
        <v/>
      </c>
      <c r="N1617" s="194" t="str">
        <f t="shared" si="729"/>
        <v/>
      </c>
      <c r="O1617" s="194" t="str">
        <f t="shared" si="730"/>
        <v/>
      </c>
      <c r="P1617" s="194" t="str">
        <f t="shared" si="731"/>
        <v/>
      </c>
      <c r="Q1617" s="194" t="str">
        <f t="shared" si="732"/>
        <v/>
      </c>
      <c r="R1617" s="194" t="str">
        <f t="shared" si="733"/>
        <v/>
      </c>
      <c r="S1617" s="194" t="str">
        <f t="shared" si="734"/>
        <v/>
      </c>
      <c r="T1617" s="194" t="str">
        <f t="shared" si="735"/>
        <v/>
      </c>
      <c r="U1617" s="194" t="str">
        <f t="shared" si="736"/>
        <v/>
      </c>
      <c r="V1617" s="194" t="str">
        <f t="shared" si="737"/>
        <v/>
      </c>
      <c r="W1617" s="194" t="str">
        <f t="shared" si="738"/>
        <v/>
      </c>
      <c r="X1617" s="194" t="str">
        <f t="shared" si="739"/>
        <v/>
      </c>
      <c r="Y1617" s="194" t="str">
        <f t="shared" si="740"/>
        <v/>
      </c>
      <c r="Z1617" s="194" t="str">
        <f t="shared" si="741"/>
        <v/>
      </c>
      <c r="AA1617" s="194" t="str">
        <f t="shared" si="742"/>
        <v/>
      </c>
      <c r="AB1617" s="194" t="str">
        <f t="shared" si="743"/>
        <v/>
      </c>
      <c r="AC1617" s="194" t="str">
        <f t="shared" si="744"/>
        <v/>
      </c>
      <c r="AD1617" s="194" t="str">
        <f t="shared" si="745"/>
        <v/>
      </c>
      <c r="AE1617" s="194" t="str">
        <f t="shared" si="746"/>
        <v/>
      </c>
      <c r="AF1617" s="194" t="str">
        <f t="shared" si="747"/>
        <v/>
      </c>
      <c r="AG1617" s="194" t="str">
        <f t="shared" si="748"/>
        <v/>
      </c>
      <c r="AH1617" s="194" t="str">
        <f t="shared" si="749"/>
        <v/>
      </c>
      <c r="AI1617" s="194" t="str">
        <f t="shared" si="750"/>
        <v/>
      </c>
      <c r="AJ1617" s="194" t="str">
        <f t="shared" si="751"/>
        <v/>
      </c>
    </row>
    <row r="1618" spans="1:36" x14ac:dyDescent="0.5">
      <c r="A1618" s="226">
        <v>1616</v>
      </c>
      <c r="C1618" s="15" t="s">
        <v>3254</v>
      </c>
      <c r="D1618" s="16" t="s">
        <v>1444</v>
      </c>
      <c r="E1618" s="26"/>
      <c r="F1618" s="28"/>
      <c r="G1618" s="17" t="str">
        <f t="shared" ca="1" si="727"/>
        <v/>
      </c>
      <c r="H1618" s="28"/>
      <c r="I1618" s="28"/>
      <c r="J1618" s="80"/>
      <c r="K1618" s="189">
        <f t="shared" si="752"/>
        <v>0</v>
      </c>
      <c r="L1618" s="26"/>
      <c r="M1618" s="194" t="str">
        <f t="shared" si="728"/>
        <v/>
      </c>
      <c r="N1618" s="194" t="str">
        <f t="shared" si="729"/>
        <v/>
      </c>
      <c r="O1618" s="194" t="str">
        <f t="shared" si="730"/>
        <v/>
      </c>
      <c r="P1618" s="194" t="str">
        <f t="shared" si="731"/>
        <v/>
      </c>
      <c r="Q1618" s="194" t="str">
        <f t="shared" si="732"/>
        <v/>
      </c>
      <c r="R1618" s="194" t="str">
        <f t="shared" si="733"/>
        <v/>
      </c>
      <c r="S1618" s="194" t="str">
        <f t="shared" si="734"/>
        <v/>
      </c>
      <c r="T1618" s="194" t="str">
        <f t="shared" si="735"/>
        <v/>
      </c>
      <c r="U1618" s="194" t="str">
        <f t="shared" si="736"/>
        <v/>
      </c>
      <c r="V1618" s="194" t="str">
        <f t="shared" si="737"/>
        <v/>
      </c>
      <c r="W1618" s="194" t="str">
        <f t="shared" si="738"/>
        <v/>
      </c>
      <c r="X1618" s="194" t="str">
        <f t="shared" si="739"/>
        <v/>
      </c>
      <c r="Y1618" s="194" t="str">
        <f t="shared" si="740"/>
        <v/>
      </c>
      <c r="Z1618" s="194" t="str">
        <f t="shared" si="741"/>
        <v/>
      </c>
      <c r="AA1618" s="194" t="str">
        <f t="shared" si="742"/>
        <v/>
      </c>
      <c r="AB1618" s="194" t="str">
        <f t="shared" si="743"/>
        <v/>
      </c>
      <c r="AC1618" s="194" t="str">
        <f t="shared" si="744"/>
        <v/>
      </c>
      <c r="AD1618" s="194" t="str">
        <f t="shared" si="745"/>
        <v/>
      </c>
      <c r="AE1618" s="194" t="str">
        <f t="shared" si="746"/>
        <v/>
      </c>
      <c r="AF1618" s="194" t="str">
        <f t="shared" si="747"/>
        <v/>
      </c>
      <c r="AG1618" s="194" t="str">
        <f t="shared" si="748"/>
        <v/>
      </c>
      <c r="AH1618" s="194" t="str">
        <f t="shared" si="749"/>
        <v/>
      </c>
      <c r="AI1618" s="194" t="str">
        <f t="shared" si="750"/>
        <v/>
      </c>
      <c r="AJ1618" s="194" t="str">
        <f t="shared" si="751"/>
        <v/>
      </c>
    </row>
    <row r="1619" spans="1:36" x14ac:dyDescent="0.5">
      <c r="A1619" s="226">
        <v>1617</v>
      </c>
      <c r="C1619" s="15" t="s">
        <v>3253</v>
      </c>
      <c r="D1619" s="16" t="s">
        <v>1443</v>
      </c>
      <c r="E1619" s="26"/>
      <c r="F1619" s="28"/>
      <c r="G1619" s="17" t="str">
        <f t="shared" ca="1" si="727"/>
        <v/>
      </c>
      <c r="H1619" s="28"/>
      <c r="I1619" s="28"/>
      <c r="J1619" s="80"/>
      <c r="K1619" s="189">
        <f t="shared" si="752"/>
        <v>0</v>
      </c>
      <c r="L1619" s="26"/>
      <c r="M1619" s="194" t="str">
        <f t="shared" si="728"/>
        <v/>
      </c>
      <c r="N1619" s="194" t="str">
        <f t="shared" si="729"/>
        <v/>
      </c>
      <c r="O1619" s="194" t="str">
        <f t="shared" si="730"/>
        <v/>
      </c>
      <c r="P1619" s="194" t="str">
        <f t="shared" si="731"/>
        <v/>
      </c>
      <c r="Q1619" s="194" t="str">
        <f t="shared" si="732"/>
        <v/>
      </c>
      <c r="R1619" s="194" t="str">
        <f t="shared" si="733"/>
        <v/>
      </c>
      <c r="S1619" s="194" t="str">
        <f t="shared" si="734"/>
        <v/>
      </c>
      <c r="T1619" s="194" t="str">
        <f t="shared" si="735"/>
        <v/>
      </c>
      <c r="U1619" s="194" t="str">
        <f t="shared" si="736"/>
        <v/>
      </c>
      <c r="V1619" s="194" t="str">
        <f t="shared" si="737"/>
        <v/>
      </c>
      <c r="W1619" s="194" t="str">
        <f t="shared" si="738"/>
        <v/>
      </c>
      <c r="X1619" s="194" t="str">
        <f t="shared" si="739"/>
        <v/>
      </c>
      <c r="Y1619" s="194" t="str">
        <f t="shared" si="740"/>
        <v/>
      </c>
      <c r="Z1619" s="194" t="str">
        <f t="shared" si="741"/>
        <v/>
      </c>
      <c r="AA1619" s="194" t="str">
        <f t="shared" si="742"/>
        <v/>
      </c>
      <c r="AB1619" s="194" t="str">
        <f t="shared" si="743"/>
        <v/>
      </c>
      <c r="AC1619" s="194" t="str">
        <f t="shared" si="744"/>
        <v/>
      </c>
      <c r="AD1619" s="194" t="str">
        <f t="shared" si="745"/>
        <v/>
      </c>
      <c r="AE1619" s="194" t="str">
        <f t="shared" si="746"/>
        <v/>
      </c>
      <c r="AF1619" s="194" t="str">
        <f t="shared" si="747"/>
        <v/>
      </c>
      <c r="AG1619" s="194" t="str">
        <f t="shared" si="748"/>
        <v/>
      </c>
      <c r="AH1619" s="194" t="str">
        <f t="shared" si="749"/>
        <v/>
      </c>
      <c r="AI1619" s="194" t="str">
        <f t="shared" si="750"/>
        <v/>
      </c>
      <c r="AJ1619" s="194" t="str">
        <f t="shared" si="751"/>
        <v/>
      </c>
    </row>
    <row r="1620" spans="1:36" x14ac:dyDescent="0.5">
      <c r="A1620" s="226">
        <v>1618</v>
      </c>
      <c r="C1620" s="15" t="s">
        <v>3255</v>
      </c>
      <c r="D1620" s="16" t="s">
        <v>1445</v>
      </c>
      <c r="E1620" s="26"/>
      <c r="F1620" s="28"/>
      <c r="G1620" s="17" t="str">
        <f t="shared" ca="1" si="727"/>
        <v/>
      </c>
      <c r="H1620" s="28"/>
      <c r="I1620" s="28"/>
      <c r="J1620" s="80"/>
      <c r="K1620" s="189">
        <f t="shared" si="752"/>
        <v>0</v>
      </c>
      <c r="L1620" s="26"/>
      <c r="M1620" s="194" t="str">
        <f t="shared" si="728"/>
        <v/>
      </c>
      <c r="N1620" s="194" t="str">
        <f t="shared" si="729"/>
        <v/>
      </c>
      <c r="O1620" s="194" t="str">
        <f t="shared" si="730"/>
        <v/>
      </c>
      <c r="P1620" s="194" t="str">
        <f t="shared" si="731"/>
        <v/>
      </c>
      <c r="Q1620" s="194" t="str">
        <f t="shared" si="732"/>
        <v/>
      </c>
      <c r="R1620" s="194" t="str">
        <f t="shared" si="733"/>
        <v/>
      </c>
      <c r="S1620" s="194" t="str">
        <f t="shared" si="734"/>
        <v/>
      </c>
      <c r="T1620" s="194" t="str">
        <f t="shared" si="735"/>
        <v/>
      </c>
      <c r="U1620" s="194" t="str">
        <f t="shared" si="736"/>
        <v/>
      </c>
      <c r="V1620" s="194" t="str">
        <f t="shared" si="737"/>
        <v/>
      </c>
      <c r="W1620" s="194" t="str">
        <f t="shared" si="738"/>
        <v/>
      </c>
      <c r="X1620" s="194" t="str">
        <f t="shared" si="739"/>
        <v/>
      </c>
      <c r="Y1620" s="194" t="str">
        <f t="shared" si="740"/>
        <v/>
      </c>
      <c r="Z1620" s="194" t="str">
        <f t="shared" si="741"/>
        <v/>
      </c>
      <c r="AA1620" s="194" t="str">
        <f t="shared" si="742"/>
        <v/>
      </c>
      <c r="AB1620" s="194" t="str">
        <f t="shared" si="743"/>
        <v/>
      </c>
      <c r="AC1620" s="194" t="str">
        <f t="shared" si="744"/>
        <v/>
      </c>
      <c r="AD1620" s="194" t="str">
        <f t="shared" si="745"/>
        <v/>
      </c>
      <c r="AE1620" s="194" t="str">
        <f t="shared" si="746"/>
        <v/>
      </c>
      <c r="AF1620" s="194" t="str">
        <f t="shared" si="747"/>
        <v/>
      </c>
      <c r="AG1620" s="194" t="str">
        <f t="shared" si="748"/>
        <v/>
      </c>
      <c r="AH1620" s="194" t="str">
        <f t="shared" si="749"/>
        <v/>
      </c>
      <c r="AI1620" s="194" t="str">
        <f t="shared" si="750"/>
        <v/>
      </c>
      <c r="AJ1620" s="194" t="str">
        <f t="shared" si="751"/>
        <v/>
      </c>
    </row>
    <row r="1621" spans="1:36" x14ac:dyDescent="0.5">
      <c r="A1621" s="226">
        <v>1619</v>
      </c>
      <c r="C1621" s="15" t="s">
        <v>3257</v>
      </c>
      <c r="D1621" s="16" t="s">
        <v>1447</v>
      </c>
      <c r="E1621" s="26"/>
      <c r="F1621" s="28"/>
      <c r="G1621" s="17" t="str">
        <f t="shared" ca="1" si="727"/>
        <v/>
      </c>
      <c r="H1621" s="28"/>
      <c r="I1621" s="28"/>
      <c r="J1621" s="80"/>
      <c r="K1621" s="189">
        <f t="shared" si="752"/>
        <v>0</v>
      </c>
      <c r="L1621" s="26"/>
      <c r="M1621" s="194" t="str">
        <f t="shared" si="728"/>
        <v/>
      </c>
      <c r="N1621" s="194" t="str">
        <f t="shared" si="729"/>
        <v/>
      </c>
      <c r="O1621" s="194" t="str">
        <f t="shared" si="730"/>
        <v/>
      </c>
      <c r="P1621" s="194" t="str">
        <f t="shared" si="731"/>
        <v/>
      </c>
      <c r="Q1621" s="194" t="str">
        <f t="shared" si="732"/>
        <v/>
      </c>
      <c r="R1621" s="194" t="str">
        <f t="shared" si="733"/>
        <v/>
      </c>
      <c r="S1621" s="194" t="str">
        <f t="shared" si="734"/>
        <v/>
      </c>
      <c r="T1621" s="194" t="str">
        <f t="shared" si="735"/>
        <v/>
      </c>
      <c r="U1621" s="194" t="str">
        <f t="shared" si="736"/>
        <v/>
      </c>
      <c r="V1621" s="194" t="str">
        <f t="shared" si="737"/>
        <v/>
      </c>
      <c r="W1621" s="194" t="str">
        <f t="shared" si="738"/>
        <v/>
      </c>
      <c r="X1621" s="194" t="str">
        <f t="shared" si="739"/>
        <v/>
      </c>
      <c r="Y1621" s="194" t="str">
        <f t="shared" si="740"/>
        <v/>
      </c>
      <c r="Z1621" s="194" t="str">
        <f t="shared" si="741"/>
        <v/>
      </c>
      <c r="AA1621" s="194" t="str">
        <f t="shared" si="742"/>
        <v/>
      </c>
      <c r="AB1621" s="194" t="str">
        <f t="shared" si="743"/>
        <v/>
      </c>
      <c r="AC1621" s="194" t="str">
        <f t="shared" si="744"/>
        <v/>
      </c>
      <c r="AD1621" s="194" t="str">
        <f t="shared" si="745"/>
        <v/>
      </c>
      <c r="AE1621" s="194" t="str">
        <f t="shared" si="746"/>
        <v/>
      </c>
      <c r="AF1621" s="194" t="str">
        <f t="shared" si="747"/>
        <v/>
      </c>
      <c r="AG1621" s="194" t="str">
        <f t="shared" si="748"/>
        <v/>
      </c>
      <c r="AH1621" s="194" t="str">
        <f t="shared" si="749"/>
        <v/>
      </c>
      <c r="AI1621" s="194" t="str">
        <f t="shared" si="750"/>
        <v/>
      </c>
      <c r="AJ1621" s="194" t="str">
        <f t="shared" si="751"/>
        <v/>
      </c>
    </row>
    <row r="1622" spans="1:36" x14ac:dyDescent="0.5">
      <c r="A1622" s="226">
        <v>1620</v>
      </c>
      <c r="C1622" s="15" t="s">
        <v>3256</v>
      </c>
      <c r="D1622" s="16" t="s">
        <v>1446</v>
      </c>
      <c r="E1622" s="26"/>
      <c r="F1622" s="28"/>
      <c r="G1622" s="17" t="str">
        <f t="shared" ca="1" si="727"/>
        <v/>
      </c>
      <c r="H1622" s="28"/>
      <c r="I1622" s="28"/>
      <c r="J1622" s="80"/>
      <c r="K1622" s="189">
        <f t="shared" si="752"/>
        <v>0</v>
      </c>
      <c r="L1622" s="26"/>
      <c r="M1622" s="194" t="str">
        <f t="shared" si="728"/>
        <v/>
      </c>
      <c r="N1622" s="194" t="str">
        <f t="shared" si="729"/>
        <v/>
      </c>
      <c r="O1622" s="194" t="str">
        <f t="shared" si="730"/>
        <v/>
      </c>
      <c r="P1622" s="194" t="str">
        <f t="shared" si="731"/>
        <v/>
      </c>
      <c r="Q1622" s="194" t="str">
        <f t="shared" si="732"/>
        <v/>
      </c>
      <c r="R1622" s="194" t="str">
        <f t="shared" si="733"/>
        <v/>
      </c>
      <c r="S1622" s="194" t="str">
        <f t="shared" si="734"/>
        <v/>
      </c>
      <c r="T1622" s="194" t="str">
        <f t="shared" si="735"/>
        <v/>
      </c>
      <c r="U1622" s="194" t="str">
        <f t="shared" si="736"/>
        <v/>
      </c>
      <c r="V1622" s="194" t="str">
        <f t="shared" si="737"/>
        <v/>
      </c>
      <c r="W1622" s="194" t="str">
        <f t="shared" si="738"/>
        <v/>
      </c>
      <c r="X1622" s="194" t="str">
        <f t="shared" si="739"/>
        <v/>
      </c>
      <c r="Y1622" s="194" t="str">
        <f t="shared" si="740"/>
        <v/>
      </c>
      <c r="Z1622" s="194" t="str">
        <f t="shared" si="741"/>
        <v/>
      </c>
      <c r="AA1622" s="194" t="str">
        <f t="shared" si="742"/>
        <v/>
      </c>
      <c r="AB1622" s="194" t="str">
        <f t="shared" si="743"/>
        <v/>
      </c>
      <c r="AC1622" s="194" t="str">
        <f t="shared" si="744"/>
        <v/>
      </c>
      <c r="AD1622" s="194" t="str">
        <f t="shared" si="745"/>
        <v/>
      </c>
      <c r="AE1622" s="194" t="str">
        <f t="shared" si="746"/>
        <v/>
      </c>
      <c r="AF1622" s="194" t="str">
        <f t="shared" si="747"/>
        <v/>
      </c>
      <c r="AG1622" s="194" t="str">
        <f t="shared" si="748"/>
        <v/>
      </c>
      <c r="AH1622" s="194" t="str">
        <f t="shared" si="749"/>
        <v/>
      </c>
      <c r="AI1622" s="194" t="str">
        <f t="shared" si="750"/>
        <v/>
      </c>
      <c r="AJ1622" s="194" t="str">
        <f t="shared" si="751"/>
        <v/>
      </c>
    </row>
    <row r="1623" spans="1:36" x14ac:dyDescent="0.5">
      <c r="A1623" s="226">
        <v>1621</v>
      </c>
      <c r="C1623" s="15" t="s">
        <v>3258</v>
      </c>
      <c r="D1623" s="16" t="s">
        <v>1448</v>
      </c>
      <c r="E1623" s="26"/>
      <c r="F1623" s="28"/>
      <c r="G1623" s="17" t="str">
        <f t="shared" ca="1" si="727"/>
        <v/>
      </c>
      <c r="H1623" s="28"/>
      <c r="I1623" s="28"/>
      <c r="J1623" s="80"/>
      <c r="K1623" s="189">
        <f t="shared" si="752"/>
        <v>0</v>
      </c>
      <c r="L1623" s="26"/>
      <c r="M1623" s="194" t="str">
        <f t="shared" si="728"/>
        <v/>
      </c>
      <c r="N1623" s="194" t="str">
        <f t="shared" si="729"/>
        <v/>
      </c>
      <c r="O1623" s="194" t="str">
        <f t="shared" si="730"/>
        <v/>
      </c>
      <c r="P1623" s="194" t="str">
        <f t="shared" si="731"/>
        <v/>
      </c>
      <c r="Q1623" s="194" t="str">
        <f t="shared" si="732"/>
        <v/>
      </c>
      <c r="R1623" s="194" t="str">
        <f t="shared" si="733"/>
        <v/>
      </c>
      <c r="S1623" s="194" t="str">
        <f t="shared" si="734"/>
        <v/>
      </c>
      <c r="T1623" s="194" t="str">
        <f t="shared" si="735"/>
        <v/>
      </c>
      <c r="U1623" s="194" t="str">
        <f t="shared" si="736"/>
        <v/>
      </c>
      <c r="V1623" s="194" t="str">
        <f t="shared" si="737"/>
        <v/>
      </c>
      <c r="W1623" s="194" t="str">
        <f t="shared" si="738"/>
        <v/>
      </c>
      <c r="X1623" s="194" t="str">
        <f t="shared" si="739"/>
        <v/>
      </c>
      <c r="Y1623" s="194" t="str">
        <f t="shared" si="740"/>
        <v/>
      </c>
      <c r="Z1623" s="194" t="str">
        <f t="shared" si="741"/>
        <v/>
      </c>
      <c r="AA1623" s="194" t="str">
        <f t="shared" si="742"/>
        <v/>
      </c>
      <c r="AB1623" s="194" t="str">
        <f t="shared" si="743"/>
        <v/>
      </c>
      <c r="AC1623" s="194" t="str">
        <f t="shared" si="744"/>
        <v/>
      </c>
      <c r="AD1623" s="194" t="str">
        <f t="shared" si="745"/>
        <v/>
      </c>
      <c r="AE1623" s="194" t="str">
        <f t="shared" si="746"/>
        <v/>
      </c>
      <c r="AF1623" s="194" t="str">
        <f t="shared" si="747"/>
        <v/>
      </c>
      <c r="AG1623" s="194" t="str">
        <f t="shared" si="748"/>
        <v/>
      </c>
      <c r="AH1623" s="194" t="str">
        <f t="shared" si="749"/>
        <v/>
      </c>
      <c r="AI1623" s="194" t="str">
        <f t="shared" si="750"/>
        <v/>
      </c>
      <c r="AJ1623" s="194" t="str">
        <f t="shared" si="751"/>
        <v/>
      </c>
    </row>
    <row r="1624" spans="1:36" x14ac:dyDescent="0.5">
      <c r="A1624" s="226">
        <v>1622</v>
      </c>
      <c r="C1624" s="15" t="s">
        <v>3259</v>
      </c>
      <c r="D1624" s="16" t="s">
        <v>1449</v>
      </c>
      <c r="E1624" s="26"/>
      <c r="F1624" s="28"/>
      <c r="G1624" s="17" t="str">
        <f t="shared" ca="1" si="727"/>
        <v/>
      </c>
      <c r="H1624" s="28"/>
      <c r="I1624" s="28"/>
      <c r="J1624" s="80"/>
      <c r="K1624" s="189">
        <f t="shared" si="752"/>
        <v>0</v>
      </c>
      <c r="L1624" s="26"/>
      <c r="M1624" s="194" t="str">
        <f t="shared" si="728"/>
        <v/>
      </c>
      <c r="N1624" s="194" t="str">
        <f t="shared" si="729"/>
        <v/>
      </c>
      <c r="O1624" s="194" t="str">
        <f t="shared" si="730"/>
        <v/>
      </c>
      <c r="P1624" s="194" t="str">
        <f t="shared" si="731"/>
        <v/>
      </c>
      <c r="Q1624" s="194" t="str">
        <f t="shared" si="732"/>
        <v/>
      </c>
      <c r="R1624" s="194" t="str">
        <f t="shared" si="733"/>
        <v/>
      </c>
      <c r="S1624" s="194" t="str">
        <f t="shared" si="734"/>
        <v/>
      </c>
      <c r="T1624" s="194" t="str">
        <f t="shared" si="735"/>
        <v/>
      </c>
      <c r="U1624" s="194" t="str">
        <f t="shared" si="736"/>
        <v/>
      </c>
      <c r="V1624" s="194" t="str">
        <f t="shared" si="737"/>
        <v/>
      </c>
      <c r="W1624" s="194" t="str">
        <f t="shared" si="738"/>
        <v/>
      </c>
      <c r="X1624" s="194" t="str">
        <f t="shared" si="739"/>
        <v/>
      </c>
      <c r="Y1624" s="194" t="str">
        <f t="shared" si="740"/>
        <v/>
      </c>
      <c r="Z1624" s="194" t="str">
        <f t="shared" si="741"/>
        <v/>
      </c>
      <c r="AA1624" s="194" t="str">
        <f t="shared" si="742"/>
        <v/>
      </c>
      <c r="AB1624" s="194" t="str">
        <f t="shared" si="743"/>
        <v/>
      </c>
      <c r="AC1624" s="194" t="str">
        <f t="shared" si="744"/>
        <v/>
      </c>
      <c r="AD1624" s="194" t="str">
        <f t="shared" si="745"/>
        <v/>
      </c>
      <c r="AE1624" s="194" t="str">
        <f t="shared" si="746"/>
        <v/>
      </c>
      <c r="AF1624" s="194" t="str">
        <f t="shared" si="747"/>
        <v/>
      </c>
      <c r="AG1624" s="194" t="str">
        <f t="shared" si="748"/>
        <v/>
      </c>
      <c r="AH1624" s="194" t="str">
        <f t="shared" si="749"/>
        <v/>
      </c>
      <c r="AI1624" s="194" t="str">
        <f t="shared" si="750"/>
        <v/>
      </c>
      <c r="AJ1624" s="194" t="str">
        <f t="shared" si="751"/>
        <v/>
      </c>
    </row>
    <row r="1625" spans="1:36" x14ac:dyDescent="0.5">
      <c r="A1625" s="230">
        <v>1623</v>
      </c>
      <c r="B1625" s="231"/>
      <c r="C1625" s="15" t="s">
        <v>3260</v>
      </c>
      <c r="D1625" s="16" t="s">
        <v>1450</v>
      </c>
      <c r="E1625" s="26"/>
      <c r="F1625" s="28"/>
      <c r="G1625" s="17" t="str">
        <f t="shared" ca="1" si="727"/>
        <v/>
      </c>
      <c r="H1625" s="28"/>
      <c r="I1625" s="28"/>
      <c r="J1625" s="80"/>
      <c r="K1625" s="189">
        <f t="shared" si="752"/>
        <v>0</v>
      </c>
      <c r="L1625" s="26"/>
      <c r="M1625" s="194" t="str">
        <f t="shared" si="728"/>
        <v/>
      </c>
      <c r="N1625" s="194" t="str">
        <f t="shared" si="729"/>
        <v/>
      </c>
      <c r="O1625" s="194" t="str">
        <f t="shared" si="730"/>
        <v/>
      </c>
      <c r="P1625" s="194" t="str">
        <f t="shared" si="731"/>
        <v/>
      </c>
      <c r="Q1625" s="194" t="str">
        <f t="shared" si="732"/>
        <v/>
      </c>
      <c r="R1625" s="194" t="str">
        <f t="shared" si="733"/>
        <v/>
      </c>
      <c r="S1625" s="194" t="str">
        <f t="shared" si="734"/>
        <v/>
      </c>
      <c r="T1625" s="194" t="str">
        <f t="shared" si="735"/>
        <v/>
      </c>
      <c r="U1625" s="194" t="str">
        <f t="shared" si="736"/>
        <v/>
      </c>
      <c r="V1625" s="194" t="str">
        <f t="shared" si="737"/>
        <v/>
      </c>
      <c r="W1625" s="194" t="str">
        <f t="shared" si="738"/>
        <v/>
      </c>
      <c r="X1625" s="194" t="str">
        <f t="shared" si="739"/>
        <v/>
      </c>
      <c r="Y1625" s="194" t="str">
        <f t="shared" si="740"/>
        <v/>
      </c>
      <c r="Z1625" s="194" t="str">
        <f t="shared" si="741"/>
        <v/>
      </c>
      <c r="AA1625" s="194" t="str">
        <f t="shared" si="742"/>
        <v/>
      </c>
      <c r="AB1625" s="194" t="str">
        <f t="shared" si="743"/>
        <v/>
      </c>
      <c r="AC1625" s="194" t="str">
        <f t="shared" si="744"/>
        <v/>
      </c>
      <c r="AD1625" s="194" t="str">
        <f t="shared" si="745"/>
        <v/>
      </c>
      <c r="AE1625" s="194" t="str">
        <f t="shared" si="746"/>
        <v/>
      </c>
      <c r="AF1625" s="194" t="str">
        <f t="shared" si="747"/>
        <v/>
      </c>
      <c r="AG1625" s="194" t="str">
        <f t="shared" si="748"/>
        <v/>
      </c>
      <c r="AH1625" s="194" t="str">
        <f t="shared" si="749"/>
        <v/>
      </c>
      <c r="AI1625" s="194" t="str">
        <f t="shared" si="750"/>
        <v/>
      </c>
      <c r="AJ1625" s="194" t="str">
        <f t="shared" si="751"/>
        <v/>
      </c>
    </row>
    <row r="1626" spans="1:36" s="92" customFormat="1" ht="20.25" thickBot="1" x14ac:dyDescent="0.55000000000000004">
      <c r="A1626" s="227">
        <v>1624</v>
      </c>
      <c r="B1626" s="220"/>
      <c r="C1626" s="93" t="s">
        <v>3250</v>
      </c>
      <c r="D1626" s="94" t="s">
        <v>1440</v>
      </c>
      <c r="E1626" s="95"/>
      <c r="F1626" s="98"/>
      <c r="G1626" s="97" t="str">
        <f t="shared" ca="1" si="727"/>
        <v/>
      </c>
      <c r="H1626" s="98"/>
      <c r="I1626" s="98"/>
      <c r="J1626" s="102"/>
      <c r="K1626" s="190">
        <f t="shared" si="752"/>
        <v>0</v>
      </c>
      <c r="L1626" s="95"/>
      <c r="M1626" s="195" t="str">
        <f t="shared" si="728"/>
        <v/>
      </c>
      <c r="N1626" s="195" t="str">
        <f t="shared" si="729"/>
        <v/>
      </c>
      <c r="O1626" s="195" t="str">
        <f t="shared" si="730"/>
        <v/>
      </c>
      <c r="P1626" s="195" t="str">
        <f t="shared" si="731"/>
        <v/>
      </c>
      <c r="Q1626" s="195" t="str">
        <f t="shared" si="732"/>
        <v/>
      </c>
      <c r="R1626" s="195" t="str">
        <f t="shared" si="733"/>
        <v/>
      </c>
      <c r="S1626" s="195" t="str">
        <f t="shared" si="734"/>
        <v/>
      </c>
      <c r="T1626" s="195" t="str">
        <f t="shared" si="735"/>
        <v/>
      </c>
      <c r="U1626" s="195" t="str">
        <f t="shared" si="736"/>
        <v/>
      </c>
      <c r="V1626" s="195" t="str">
        <f t="shared" si="737"/>
        <v/>
      </c>
      <c r="W1626" s="195" t="str">
        <f t="shared" si="738"/>
        <v/>
      </c>
      <c r="X1626" s="195" t="str">
        <f t="shared" si="739"/>
        <v/>
      </c>
      <c r="Y1626" s="195" t="str">
        <f t="shared" si="740"/>
        <v/>
      </c>
      <c r="Z1626" s="195" t="str">
        <f t="shared" si="741"/>
        <v/>
      </c>
      <c r="AA1626" s="195" t="str">
        <f t="shared" si="742"/>
        <v/>
      </c>
      <c r="AB1626" s="195" t="str">
        <f t="shared" si="743"/>
        <v/>
      </c>
      <c r="AC1626" s="195" t="str">
        <f t="shared" si="744"/>
        <v/>
      </c>
      <c r="AD1626" s="195" t="str">
        <f t="shared" si="745"/>
        <v/>
      </c>
      <c r="AE1626" s="195" t="str">
        <f t="shared" si="746"/>
        <v/>
      </c>
      <c r="AF1626" s="195" t="str">
        <f t="shared" si="747"/>
        <v/>
      </c>
      <c r="AG1626" s="195" t="str">
        <f t="shared" si="748"/>
        <v/>
      </c>
      <c r="AH1626" s="195" t="str">
        <f t="shared" si="749"/>
        <v/>
      </c>
      <c r="AI1626" s="195" t="str">
        <f t="shared" si="750"/>
        <v/>
      </c>
      <c r="AJ1626" s="195" t="str">
        <f t="shared" si="751"/>
        <v/>
      </c>
    </row>
    <row r="1627" spans="1:36" s="110" customFormat="1" ht="20.25" thickBot="1" x14ac:dyDescent="0.55000000000000004">
      <c r="A1627" s="228">
        <v>1625</v>
      </c>
      <c r="B1627" s="221"/>
      <c r="C1627" s="104">
        <v>9</v>
      </c>
      <c r="D1627" s="105" t="s">
        <v>1451</v>
      </c>
      <c r="E1627" s="106"/>
      <c r="F1627" s="107"/>
      <c r="G1627" s="108" t="str">
        <f t="shared" ca="1" si="727"/>
        <v/>
      </c>
      <c r="H1627" s="107"/>
      <c r="I1627" s="107"/>
      <c r="J1627" s="109"/>
      <c r="K1627" s="132"/>
      <c r="L1627" s="106"/>
      <c r="M1627" s="197" t="str">
        <f t="shared" si="728"/>
        <v/>
      </c>
      <c r="N1627" s="197" t="str">
        <f t="shared" si="729"/>
        <v/>
      </c>
      <c r="O1627" s="197" t="str">
        <f t="shared" si="730"/>
        <v/>
      </c>
      <c r="P1627" s="197" t="str">
        <f t="shared" si="731"/>
        <v/>
      </c>
      <c r="Q1627" s="197" t="str">
        <f t="shared" si="732"/>
        <v/>
      </c>
      <c r="R1627" s="197" t="str">
        <f t="shared" si="733"/>
        <v/>
      </c>
      <c r="S1627" s="197" t="str">
        <f t="shared" si="734"/>
        <v/>
      </c>
      <c r="T1627" s="197" t="str">
        <f t="shared" si="735"/>
        <v/>
      </c>
      <c r="U1627" s="197" t="str">
        <f t="shared" si="736"/>
        <v/>
      </c>
      <c r="V1627" s="197" t="str">
        <f t="shared" si="737"/>
        <v/>
      </c>
      <c r="W1627" s="197" t="str">
        <f t="shared" si="738"/>
        <v/>
      </c>
      <c r="X1627" s="197" t="str">
        <f t="shared" si="739"/>
        <v/>
      </c>
      <c r="Y1627" s="197" t="str">
        <f t="shared" si="740"/>
        <v/>
      </c>
      <c r="Z1627" s="197" t="str">
        <f t="shared" si="741"/>
        <v/>
      </c>
      <c r="AA1627" s="197" t="str">
        <f t="shared" si="742"/>
        <v/>
      </c>
      <c r="AB1627" s="197" t="str">
        <f t="shared" si="743"/>
        <v/>
      </c>
      <c r="AC1627" s="197" t="str">
        <f t="shared" si="744"/>
        <v/>
      </c>
      <c r="AD1627" s="197" t="str">
        <f t="shared" si="745"/>
        <v/>
      </c>
      <c r="AE1627" s="197" t="str">
        <f t="shared" si="746"/>
        <v/>
      </c>
      <c r="AF1627" s="197" t="str">
        <f t="shared" si="747"/>
        <v/>
      </c>
      <c r="AG1627" s="197" t="str">
        <f t="shared" si="748"/>
        <v/>
      </c>
      <c r="AH1627" s="197" t="str">
        <f t="shared" si="749"/>
        <v/>
      </c>
      <c r="AI1627" s="197" t="str">
        <f t="shared" si="750"/>
        <v/>
      </c>
      <c r="AJ1627" s="197" t="str">
        <f t="shared" si="751"/>
        <v/>
      </c>
    </row>
    <row r="1628" spans="1:36" x14ac:dyDescent="0.5">
      <c r="A1628" s="226">
        <v>1626</v>
      </c>
      <c r="C1628" s="85" t="s">
        <v>3263</v>
      </c>
      <c r="D1628" s="86" t="s">
        <v>1454</v>
      </c>
      <c r="E1628" s="87"/>
      <c r="F1628" s="90"/>
      <c r="G1628" s="89" t="str">
        <f t="shared" ca="1" si="727"/>
        <v/>
      </c>
      <c r="H1628" s="90"/>
      <c r="I1628" s="90"/>
      <c r="J1628" s="91"/>
      <c r="K1628" s="118"/>
      <c r="L1628" s="87"/>
      <c r="M1628" s="193" t="str">
        <f t="shared" si="728"/>
        <v/>
      </c>
      <c r="N1628" s="193" t="str">
        <f t="shared" si="729"/>
        <v/>
      </c>
      <c r="O1628" s="193" t="str">
        <f t="shared" si="730"/>
        <v/>
      </c>
      <c r="P1628" s="193" t="str">
        <f t="shared" si="731"/>
        <v/>
      </c>
      <c r="Q1628" s="193" t="str">
        <f t="shared" si="732"/>
        <v/>
      </c>
      <c r="R1628" s="193" t="str">
        <f t="shared" si="733"/>
        <v/>
      </c>
      <c r="S1628" s="193" t="str">
        <f t="shared" si="734"/>
        <v/>
      </c>
      <c r="T1628" s="193" t="str">
        <f t="shared" si="735"/>
        <v/>
      </c>
      <c r="U1628" s="193" t="str">
        <f t="shared" si="736"/>
        <v/>
      </c>
      <c r="V1628" s="193" t="str">
        <f t="shared" si="737"/>
        <v/>
      </c>
      <c r="W1628" s="193" t="str">
        <f t="shared" si="738"/>
        <v/>
      </c>
      <c r="X1628" s="193" t="str">
        <f t="shared" si="739"/>
        <v/>
      </c>
      <c r="Y1628" s="193" t="str">
        <f t="shared" si="740"/>
        <v/>
      </c>
      <c r="Z1628" s="193" t="str">
        <f t="shared" si="741"/>
        <v/>
      </c>
      <c r="AA1628" s="193" t="str">
        <f t="shared" si="742"/>
        <v/>
      </c>
      <c r="AB1628" s="193" t="str">
        <f t="shared" si="743"/>
        <v/>
      </c>
      <c r="AC1628" s="193" t="str">
        <f t="shared" si="744"/>
        <v/>
      </c>
      <c r="AD1628" s="193" t="str">
        <f t="shared" si="745"/>
        <v/>
      </c>
      <c r="AE1628" s="193" t="str">
        <f t="shared" si="746"/>
        <v/>
      </c>
      <c r="AF1628" s="193" t="str">
        <f t="shared" si="747"/>
        <v/>
      </c>
      <c r="AG1628" s="193" t="str">
        <f t="shared" si="748"/>
        <v/>
      </c>
      <c r="AH1628" s="193" t="str">
        <f t="shared" si="749"/>
        <v/>
      </c>
      <c r="AI1628" s="193" t="str">
        <f t="shared" si="750"/>
        <v/>
      </c>
      <c r="AJ1628" s="193" t="str">
        <f t="shared" si="751"/>
        <v/>
      </c>
    </row>
    <row r="1629" spans="1:36" x14ac:dyDescent="0.5">
      <c r="A1629" s="226">
        <v>1627</v>
      </c>
      <c r="C1629" s="15" t="s">
        <v>3264</v>
      </c>
      <c r="D1629" s="16" t="s">
        <v>1455</v>
      </c>
      <c r="E1629" s="26"/>
      <c r="F1629" s="28"/>
      <c r="G1629" s="17" t="str">
        <f t="shared" ca="1" si="727"/>
        <v/>
      </c>
      <c r="H1629" s="28"/>
      <c r="I1629" s="28"/>
      <c r="J1629" s="30"/>
      <c r="K1629" s="189">
        <f t="shared" ref="K1629:K1646" si="753">$K$1628</f>
        <v>0</v>
      </c>
      <c r="L1629" s="26"/>
      <c r="M1629" s="194" t="str">
        <f t="shared" si="728"/>
        <v/>
      </c>
      <c r="N1629" s="194" t="str">
        <f t="shared" si="729"/>
        <v/>
      </c>
      <c r="O1629" s="194" t="str">
        <f t="shared" si="730"/>
        <v/>
      </c>
      <c r="P1629" s="194" t="str">
        <f t="shared" si="731"/>
        <v/>
      </c>
      <c r="Q1629" s="194" t="str">
        <f t="shared" si="732"/>
        <v/>
      </c>
      <c r="R1629" s="194" t="str">
        <f t="shared" si="733"/>
        <v/>
      </c>
      <c r="S1629" s="194" t="str">
        <f t="shared" si="734"/>
        <v/>
      </c>
      <c r="T1629" s="194" t="str">
        <f t="shared" si="735"/>
        <v/>
      </c>
      <c r="U1629" s="194" t="str">
        <f t="shared" si="736"/>
        <v/>
      </c>
      <c r="V1629" s="194" t="str">
        <f t="shared" si="737"/>
        <v/>
      </c>
      <c r="W1629" s="194" t="str">
        <f t="shared" si="738"/>
        <v/>
      </c>
      <c r="X1629" s="194" t="str">
        <f t="shared" si="739"/>
        <v/>
      </c>
      <c r="Y1629" s="194" t="str">
        <f t="shared" si="740"/>
        <v/>
      </c>
      <c r="Z1629" s="194" t="str">
        <f t="shared" si="741"/>
        <v/>
      </c>
      <c r="AA1629" s="194" t="str">
        <f t="shared" si="742"/>
        <v/>
      </c>
      <c r="AB1629" s="194" t="str">
        <f t="shared" si="743"/>
        <v/>
      </c>
      <c r="AC1629" s="194" t="str">
        <f t="shared" si="744"/>
        <v/>
      </c>
      <c r="AD1629" s="194" t="str">
        <f t="shared" si="745"/>
        <v/>
      </c>
      <c r="AE1629" s="194" t="str">
        <f t="shared" si="746"/>
        <v/>
      </c>
      <c r="AF1629" s="194" t="str">
        <f t="shared" si="747"/>
        <v/>
      </c>
      <c r="AG1629" s="194" t="str">
        <f t="shared" si="748"/>
        <v/>
      </c>
      <c r="AH1629" s="194" t="str">
        <f t="shared" si="749"/>
        <v/>
      </c>
      <c r="AI1629" s="194" t="str">
        <f t="shared" si="750"/>
        <v/>
      </c>
      <c r="AJ1629" s="194" t="str">
        <f t="shared" si="751"/>
        <v/>
      </c>
    </row>
    <row r="1630" spans="1:36" x14ac:dyDescent="0.5">
      <c r="A1630" s="226">
        <v>1628</v>
      </c>
      <c r="C1630" s="15" t="s">
        <v>3265</v>
      </c>
      <c r="D1630" s="16" t="s">
        <v>1456</v>
      </c>
      <c r="E1630" s="26"/>
      <c r="F1630" s="28"/>
      <c r="G1630" s="17" t="str">
        <f t="shared" ca="1" si="727"/>
        <v/>
      </c>
      <c r="H1630" s="28"/>
      <c r="I1630" s="28"/>
      <c r="J1630" s="30"/>
      <c r="K1630" s="189">
        <f t="shared" si="753"/>
        <v>0</v>
      </c>
      <c r="L1630" s="26"/>
      <c r="M1630" s="194" t="str">
        <f t="shared" si="728"/>
        <v/>
      </c>
      <c r="N1630" s="194" t="str">
        <f t="shared" si="729"/>
        <v/>
      </c>
      <c r="O1630" s="194" t="str">
        <f t="shared" si="730"/>
        <v/>
      </c>
      <c r="P1630" s="194" t="str">
        <f t="shared" si="731"/>
        <v/>
      </c>
      <c r="Q1630" s="194" t="str">
        <f t="shared" si="732"/>
        <v/>
      </c>
      <c r="R1630" s="194" t="str">
        <f t="shared" si="733"/>
        <v/>
      </c>
      <c r="S1630" s="194" t="str">
        <f t="shared" si="734"/>
        <v/>
      </c>
      <c r="T1630" s="194" t="str">
        <f t="shared" si="735"/>
        <v/>
      </c>
      <c r="U1630" s="194" t="str">
        <f t="shared" si="736"/>
        <v/>
      </c>
      <c r="V1630" s="194" t="str">
        <f t="shared" si="737"/>
        <v/>
      </c>
      <c r="W1630" s="194" t="str">
        <f t="shared" si="738"/>
        <v/>
      </c>
      <c r="X1630" s="194" t="str">
        <f t="shared" si="739"/>
        <v/>
      </c>
      <c r="Y1630" s="194" t="str">
        <f t="shared" si="740"/>
        <v/>
      </c>
      <c r="Z1630" s="194" t="str">
        <f t="shared" si="741"/>
        <v/>
      </c>
      <c r="AA1630" s="194" t="str">
        <f t="shared" si="742"/>
        <v/>
      </c>
      <c r="AB1630" s="194" t="str">
        <f t="shared" si="743"/>
        <v/>
      </c>
      <c r="AC1630" s="194" t="str">
        <f t="shared" si="744"/>
        <v/>
      </c>
      <c r="AD1630" s="194" t="str">
        <f t="shared" si="745"/>
        <v/>
      </c>
      <c r="AE1630" s="194" t="str">
        <f t="shared" si="746"/>
        <v/>
      </c>
      <c r="AF1630" s="194" t="str">
        <f t="shared" si="747"/>
        <v/>
      </c>
      <c r="AG1630" s="194" t="str">
        <f t="shared" si="748"/>
        <v/>
      </c>
      <c r="AH1630" s="194" t="str">
        <f t="shared" si="749"/>
        <v/>
      </c>
      <c r="AI1630" s="194" t="str">
        <f t="shared" si="750"/>
        <v/>
      </c>
      <c r="AJ1630" s="194" t="str">
        <f t="shared" si="751"/>
        <v/>
      </c>
    </row>
    <row r="1631" spans="1:36" x14ac:dyDescent="0.5">
      <c r="A1631" s="226">
        <v>1629</v>
      </c>
      <c r="C1631" s="15" t="s">
        <v>3266</v>
      </c>
      <c r="D1631" s="16" t="s">
        <v>1457</v>
      </c>
      <c r="E1631" s="26"/>
      <c r="F1631" s="28"/>
      <c r="G1631" s="17" t="str">
        <f t="shared" ca="1" si="727"/>
        <v/>
      </c>
      <c r="H1631" s="28"/>
      <c r="I1631" s="28"/>
      <c r="J1631" s="30"/>
      <c r="K1631" s="189">
        <f t="shared" si="753"/>
        <v>0</v>
      </c>
      <c r="L1631" s="26"/>
      <c r="M1631" s="194" t="str">
        <f t="shared" si="728"/>
        <v/>
      </c>
      <c r="N1631" s="194" t="str">
        <f t="shared" si="729"/>
        <v/>
      </c>
      <c r="O1631" s="194" t="str">
        <f t="shared" si="730"/>
        <v/>
      </c>
      <c r="P1631" s="194" t="str">
        <f t="shared" si="731"/>
        <v/>
      </c>
      <c r="Q1631" s="194" t="str">
        <f t="shared" si="732"/>
        <v/>
      </c>
      <c r="R1631" s="194" t="str">
        <f t="shared" si="733"/>
        <v/>
      </c>
      <c r="S1631" s="194" t="str">
        <f t="shared" si="734"/>
        <v/>
      </c>
      <c r="T1631" s="194" t="str">
        <f t="shared" si="735"/>
        <v/>
      </c>
      <c r="U1631" s="194" t="str">
        <f t="shared" si="736"/>
        <v/>
      </c>
      <c r="V1631" s="194" t="str">
        <f t="shared" si="737"/>
        <v/>
      </c>
      <c r="W1631" s="194" t="str">
        <f t="shared" si="738"/>
        <v/>
      </c>
      <c r="X1631" s="194" t="str">
        <f t="shared" si="739"/>
        <v/>
      </c>
      <c r="Y1631" s="194" t="str">
        <f t="shared" si="740"/>
        <v/>
      </c>
      <c r="Z1631" s="194" t="str">
        <f t="shared" si="741"/>
        <v/>
      </c>
      <c r="AA1631" s="194" t="str">
        <f t="shared" si="742"/>
        <v/>
      </c>
      <c r="AB1631" s="194" t="str">
        <f t="shared" si="743"/>
        <v/>
      </c>
      <c r="AC1631" s="194" t="str">
        <f t="shared" si="744"/>
        <v/>
      </c>
      <c r="AD1631" s="194" t="str">
        <f t="shared" si="745"/>
        <v/>
      </c>
      <c r="AE1631" s="194" t="str">
        <f t="shared" si="746"/>
        <v/>
      </c>
      <c r="AF1631" s="194" t="str">
        <f t="shared" si="747"/>
        <v/>
      </c>
      <c r="AG1631" s="194" t="str">
        <f t="shared" si="748"/>
        <v/>
      </c>
      <c r="AH1631" s="194" t="str">
        <f t="shared" si="749"/>
        <v/>
      </c>
      <c r="AI1631" s="194" t="str">
        <f t="shared" si="750"/>
        <v/>
      </c>
      <c r="AJ1631" s="194" t="str">
        <f t="shared" si="751"/>
        <v/>
      </c>
    </row>
    <row r="1632" spans="1:36" x14ac:dyDescent="0.5">
      <c r="A1632" s="226">
        <v>1630</v>
      </c>
      <c r="C1632" s="15" t="s">
        <v>3262</v>
      </c>
      <c r="D1632" s="16" t="s">
        <v>1453</v>
      </c>
      <c r="E1632" s="26"/>
      <c r="F1632" s="28"/>
      <c r="G1632" s="17" t="str">
        <f t="shared" ca="1" si="727"/>
        <v/>
      </c>
      <c r="H1632" s="28"/>
      <c r="I1632" s="28"/>
      <c r="J1632" s="30"/>
      <c r="K1632" s="189">
        <f t="shared" si="753"/>
        <v>0</v>
      </c>
      <c r="L1632" s="26"/>
      <c r="M1632" s="194" t="str">
        <f t="shared" si="728"/>
        <v/>
      </c>
      <c r="N1632" s="194" t="str">
        <f t="shared" si="729"/>
        <v/>
      </c>
      <c r="O1632" s="194" t="str">
        <f t="shared" si="730"/>
        <v/>
      </c>
      <c r="P1632" s="194" t="str">
        <f t="shared" si="731"/>
        <v/>
      </c>
      <c r="Q1632" s="194" t="str">
        <f t="shared" si="732"/>
        <v/>
      </c>
      <c r="R1632" s="194" t="str">
        <f t="shared" si="733"/>
        <v/>
      </c>
      <c r="S1632" s="194" t="str">
        <f t="shared" si="734"/>
        <v/>
      </c>
      <c r="T1632" s="194" t="str">
        <f t="shared" si="735"/>
        <v/>
      </c>
      <c r="U1632" s="194" t="str">
        <f t="shared" si="736"/>
        <v/>
      </c>
      <c r="V1632" s="194" t="str">
        <f t="shared" si="737"/>
        <v/>
      </c>
      <c r="W1632" s="194" t="str">
        <f t="shared" si="738"/>
        <v/>
      </c>
      <c r="X1632" s="194" t="str">
        <f t="shared" si="739"/>
        <v/>
      </c>
      <c r="Y1632" s="194" t="str">
        <f t="shared" si="740"/>
        <v/>
      </c>
      <c r="Z1632" s="194" t="str">
        <f t="shared" si="741"/>
        <v/>
      </c>
      <c r="AA1632" s="194" t="str">
        <f t="shared" si="742"/>
        <v/>
      </c>
      <c r="AB1632" s="194" t="str">
        <f t="shared" si="743"/>
        <v/>
      </c>
      <c r="AC1632" s="194" t="str">
        <f t="shared" si="744"/>
        <v/>
      </c>
      <c r="AD1632" s="194" t="str">
        <f t="shared" si="745"/>
        <v/>
      </c>
      <c r="AE1632" s="194" t="str">
        <f t="shared" si="746"/>
        <v/>
      </c>
      <c r="AF1632" s="194" t="str">
        <f t="shared" si="747"/>
        <v/>
      </c>
      <c r="AG1632" s="194" t="str">
        <f t="shared" si="748"/>
        <v/>
      </c>
      <c r="AH1632" s="194" t="str">
        <f t="shared" si="749"/>
        <v/>
      </c>
      <c r="AI1632" s="194" t="str">
        <f t="shared" si="750"/>
        <v/>
      </c>
      <c r="AJ1632" s="194" t="str">
        <f t="shared" si="751"/>
        <v/>
      </c>
    </row>
    <row r="1633" spans="1:36" x14ac:dyDescent="0.5">
      <c r="A1633" s="226">
        <v>1631</v>
      </c>
      <c r="C1633" s="15" t="s">
        <v>3268</v>
      </c>
      <c r="D1633" s="16" t="s">
        <v>1459</v>
      </c>
      <c r="E1633" s="26"/>
      <c r="F1633" s="28"/>
      <c r="G1633" s="17" t="str">
        <f t="shared" ca="1" si="727"/>
        <v/>
      </c>
      <c r="H1633" s="28"/>
      <c r="I1633" s="28"/>
      <c r="J1633" s="30"/>
      <c r="K1633" s="189">
        <f t="shared" si="753"/>
        <v>0</v>
      </c>
      <c r="L1633" s="26"/>
      <c r="M1633" s="194" t="str">
        <f t="shared" si="728"/>
        <v/>
      </c>
      <c r="N1633" s="194" t="str">
        <f t="shared" si="729"/>
        <v/>
      </c>
      <c r="O1633" s="194" t="str">
        <f t="shared" si="730"/>
        <v/>
      </c>
      <c r="P1633" s="194" t="str">
        <f t="shared" si="731"/>
        <v/>
      </c>
      <c r="Q1633" s="194" t="str">
        <f t="shared" si="732"/>
        <v/>
      </c>
      <c r="R1633" s="194" t="str">
        <f t="shared" si="733"/>
        <v/>
      </c>
      <c r="S1633" s="194" t="str">
        <f t="shared" si="734"/>
        <v/>
      </c>
      <c r="T1633" s="194" t="str">
        <f t="shared" si="735"/>
        <v/>
      </c>
      <c r="U1633" s="194" t="str">
        <f t="shared" si="736"/>
        <v/>
      </c>
      <c r="V1633" s="194" t="str">
        <f t="shared" si="737"/>
        <v/>
      </c>
      <c r="W1633" s="194" t="str">
        <f t="shared" si="738"/>
        <v/>
      </c>
      <c r="X1633" s="194" t="str">
        <f t="shared" si="739"/>
        <v/>
      </c>
      <c r="Y1633" s="194" t="str">
        <f t="shared" si="740"/>
        <v/>
      </c>
      <c r="Z1633" s="194" t="str">
        <f t="shared" si="741"/>
        <v/>
      </c>
      <c r="AA1633" s="194" t="str">
        <f t="shared" si="742"/>
        <v/>
      </c>
      <c r="AB1633" s="194" t="str">
        <f t="shared" si="743"/>
        <v/>
      </c>
      <c r="AC1633" s="194" t="str">
        <f t="shared" si="744"/>
        <v/>
      </c>
      <c r="AD1633" s="194" t="str">
        <f t="shared" si="745"/>
        <v/>
      </c>
      <c r="AE1633" s="194" t="str">
        <f t="shared" si="746"/>
        <v/>
      </c>
      <c r="AF1633" s="194" t="str">
        <f t="shared" si="747"/>
        <v/>
      </c>
      <c r="AG1633" s="194" t="str">
        <f t="shared" si="748"/>
        <v/>
      </c>
      <c r="AH1633" s="194" t="str">
        <f t="shared" si="749"/>
        <v/>
      </c>
      <c r="AI1633" s="194" t="str">
        <f t="shared" si="750"/>
        <v/>
      </c>
      <c r="AJ1633" s="194" t="str">
        <f t="shared" si="751"/>
        <v/>
      </c>
    </row>
    <row r="1634" spans="1:36" x14ac:dyDescent="0.5">
      <c r="A1634" s="226">
        <v>1632</v>
      </c>
      <c r="C1634" s="15" t="s">
        <v>3269</v>
      </c>
      <c r="D1634" s="16" t="s">
        <v>1460</v>
      </c>
      <c r="E1634" s="26"/>
      <c r="F1634" s="28"/>
      <c r="G1634" s="17" t="str">
        <f t="shared" ca="1" si="727"/>
        <v/>
      </c>
      <c r="H1634" s="28"/>
      <c r="I1634" s="28"/>
      <c r="J1634" s="30"/>
      <c r="K1634" s="189">
        <f t="shared" si="753"/>
        <v>0</v>
      </c>
      <c r="L1634" s="26"/>
      <c r="M1634" s="194" t="str">
        <f t="shared" si="728"/>
        <v/>
      </c>
      <c r="N1634" s="194" t="str">
        <f t="shared" si="729"/>
        <v/>
      </c>
      <c r="O1634" s="194" t="str">
        <f t="shared" si="730"/>
        <v/>
      </c>
      <c r="P1634" s="194" t="str">
        <f t="shared" si="731"/>
        <v/>
      </c>
      <c r="Q1634" s="194" t="str">
        <f t="shared" si="732"/>
        <v/>
      </c>
      <c r="R1634" s="194" t="str">
        <f t="shared" si="733"/>
        <v/>
      </c>
      <c r="S1634" s="194" t="str">
        <f t="shared" si="734"/>
        <v/>
      </c>
      <c r="T1634" s="194" t="str">
        <f t="shared" si="735"/>
        <v/>
      </c>
      <c r="U1634" s="194" t="str">
        <f t="shared" si="736"/>
        <v/>
      </c>
      <c r="V1634" s="194" t="str">
        <f t="shared" si="737"/>
        <v/>
      </c>
      <c r="W1634" s="194" t="str">
        <f t="shared" si="738"/>
        <v/>
      </c>
      <c r="X1634" s="194" t="str">
        <f t="shared" si="739"/>
        <v/>
      </c>
      <c r="Y1634" s="194" t="str">
        <f t="shared" si="740"/>
        <v/>
      </c>
      <c r="Z1634" s="194" t="str">
        <f t="shared" si="741"/>
        <v/>
      </c>
      <c r="AA1634" s="194" t="str">
        <f t="shared" si="742"/>
        <v/>
      </c>
      <c r="AB1634" s="194" t="str">
        <f t="shared" si="743"/>
        <v/>
      </c>
      <c r="AC1634" s="194" t="str">
        <f t="shared" si="744"/>
        <v/>
      </c>
      <c r="AD1634" s="194" t="str">
        <f t="shared" si="745"/>
        <v/>
      </c>
      <c r="AE1634" s="194" t="str">
        <f t="shared" si="746"/>
        <v/>
      </c>
      <c r="AF1634" s="194" t="str">
        <f t="shared" si="747"/>
        <v/>
      </c>
      <c r="AG1634" s="194" t="str">
        <f t="shared" si="748"/>
        <v/>
      </c>
      <c r="AH1634" s="194" t="str">
        <f t="shared" si="749"/>
        <v/>
      </c>
      <c r="AI1634" s="194" t="str">
        <f t="shared" si="750"/>
        <v/>
      </c>
      <c r="AJ1634" s="194" t="str">
        <f t="shared" si="751"/>
        <v/>
      </c>
    </row>
    <row r="1635" spans="1:36" x14ac:dyDescent="0.5">
      <c r="A1635" s="226">
        <v>1633</v>
      </c>
      <c r="C1635" s="15" t="s">
        <v>3270</v>
      </c>
      <c r="D1635" s="16" t="s">
        <v>1461</v>
      </c>
      <c r="E1635" s="26"/>
      <c r="F1635" s="28"/>
      <c r="G1635" s="17" t="str">
        <f t="shared" ca="1" si="727"/>
        <v/>
      </c>
      <c r="H1635" s="28"/>
      <c r="I1635" s="28"/>
      <c r="J1635" s="30"/>
      <c r="K1635" s="189">
        <f t="shared" si="753"/>
        <v>0</v>
      </c>
      <c r="L1635" s="26"/>
      <c r="M1635" s="194" t="str">
        <f t="shared" si="728"/>
        <v/>
      </c>
      <c r="N1635" s="194" t="str">
        <f t="shared" si="729"/>
        <v/>
      </c>
      <c r="O1635" s="194" t="str">
        <f t="shared" si="730"/>
        <v/>
      </c>
      <c r="P1635" s="194" t="str">
        <f t="shared" si="731"/>
        <v/>
      </c>
      <c r="Q1635" s="194" t="str">
        <f t="shared" si="732"/>
        <v/>
      </c>
      <c r="R1635" s="194" t="str">
        <f t="shared" si="733"/>
        <v/>
      </c>
      <c r="S1635" s="194" t="str">
        <f t="shared" si="734"/>
        <v/>
      </c>
      <c r="T1635" s="194" t="str">
        <f t="shared" si="735"/>
        <v/>
      </c>
      <c r="U1635" s="194" t="str">
        <f t="shared" si="736"/>
        <v/>
      </c>
      <c r="V1635" s="194" t="str">
        <f t="shared" si="737"/>
        <v/>
      </c>
      <c r="W1635" s="194" t="str">
        <f t="shared" si="738"/>
        <v/>
      </c>
      <c r="X1635" s="194" t="str">
        <f t="shared" si="739"/>
        <v/>
      </c>
      <c r="Y1635" s="194" t="str">
        <f t="shared" si="740"/>
        <v/>
      </c>
      <c r="Z1635" s="194" t="str">
        <f t="shared" si="741"/>
        <v/>
      </c>
      <c r="AA1635" s="194" t="str">
        <f t="shared" si="742"/>
        <v/>
      </c>
      <c r="AB1635" s="194" t="str">
        <f t="shared" si="743"/>
        <v/>
      </c>
      <c r="AC1635" s="194" t="str">
        <f t="shared" si="744"/>
        <v/>
      </c>
      <c r="AD1635" s="194" t="str">
        <f t="shared" si="745"/>
        <v/>
      </c>
      <c r="AE1635" s="194" t="str">
        <f t="shared" si="746"/>
        <v/>
      </c>
      <c r="AF1635" s="194" t="str">
        <f t="shared" si="747"/>
        <v/>
      </c>
      <c r="AG1635" s="194" t="str">
        <f t="shared" si="748"/>
        <v/>
      </c>
      <c r="AH1635" s="194" t="str">
        <f t="shared" si="749"/>
        <v/>
      </c>
      <c r="AI1635" s="194" t="str">
        <f t="shared" si="750"/>
        <v/>
      </c>
      <c r="AJ1635" s="194" t="str">
        <f t="shared" si="751"/>
        <v/>
      </c>
    </row>
    <row r="1636" spans="1:36" x14ac:dyDescent="0.5">
      <c r="A1636" s="226">
        <v>1634</v>
      </c>
      <c r="C1636" s="15" t="s">
        <v>3271</v>
      </c>
      <c r="D1636" s="16" t="s">
        <v>1462</v>
      </c>
      <c r="E1636" s="26"/>
      <c r="F1636" s="28"/>
      <c r="G1636" s="17" t="str">
        <f t="shared" ca="1" si="727"/>
        <v/>
      </c>
      <c r="H1636" s="28"/>
      <c r="I1636" s="28"/>
      <c r="J1636" s="30"/>
      <c r="K1636" s="189">
        <f t="shared" si="753"/>
        <v>0</v>
      </c>
      <c r="L1636" s="26"/>
      <c r="M1636" s="194" t="str">
        <f t="shared" si="728"/>
        <v/>
      </c>
      <c r="N1636" s="194" t="str">
        <f t="shared" si="729"/>
        <v/>
      </c>
      <c r="O1636" s="194" t="str">
        <f t="shared" si="730"/>
        <v/>
      </c>
      <c r="P1636" s="194" t="str">
        <f t="shared" si="731"/>
        <v/>
      </c>
      <c r="Q1636" s="194" t="str">
        <f t="shared" si="732"/>
        <v/>
      </c>
      <c r="R1636" s="194" t="str">
        <f t="shared" si="733"/>
        <v/>
      </c>
      <c r="S1636" s="194" t="str">
        <f t="shared" si="734"/>
        <v/>
      </c>
      <c r="T1636" s="194" t="str">
        <f t="shared" si="735"/>
        <v/>
      </c>
      <c r="U1636" s="194" t="str">
        <f t="shared" si="736"/>
        <v/>
      </c>
      <c r="V1636" s="194" t="str">
        <f t="shared" si="737"/>
        <v/>
      </c>
      <c r="W1636" s="194" t="str">
        <f t="shared" si="738"/>
        <v/>
      </c>
      <c r="X1636" s="194" t="str">
        <f t="shared" si="739"/>
        <v/>
      </c>
      <c r="Y1636" s="194" t="str">
        <f t="shared" si="740"/>
        <v/>
      </c>
      <c r="Z1636" s="194" t="str">
        <f t="shared" si="741"/>
        <v/>
      </c>
      <c r="AA1636" s="194" t="str">
        <f t="shared" si="742"/>
        <v/>
      </c>
      <c r="AB1636" s="194" t="str">
        <f t="shared" si="743"/>
        <v/>
      </c>
      <c r="AC1636" s="194" t="str">
        <f t="shared" si="744"/>
        <v/>
      </c>
      <c r="AD1636" s="194" t="str">
        <f t="shared" si="745"/>
        <v/>
      </c>
      <c r="AE1636" s="194" t="str">
        <f t="shared" si="746"/>
        <v/>
      </c>
      <c r="AF1636" s="194" t="str">
        <f t="shared" si="747"/>
        <v/>
      </c>
      <c r="AG1636" s="194" t="str">
        <f t="shared" si="748"/>
        <v/>
      </c>
      <c r="AH1636" s="194" t="str">
        <f t="shared" si="749"/>
        <v/>
      </c>
      <c r="AI1636" s="194" t="str">
        <f t="shared" si="750"/>
        <v/>
      </c>
      <c r="AJ1636" s="194" t="str">
        <f t="shared" si="751"/>
        <v/>
      </c>
    </row>
    <row r="1637" spans="1:36" x14ac:dyDescent="0.5">
      <c r="A1637" s="226">
        <v>1635</v>
      </c>
      <c r="C1637" s="15" t="s">
        <v>3272</v>
      </c>
      <c r="D1637" s="16" t="s">
        <v>1463</v>
      </c>
      <c r="E1637" s="26"/>
      <c r="F1637" s="28"/>
      <c r="G1637" s="17" t="str">
        <f t="shared" ca="1" si="727"/>
        <v/>
      </c>
      <c r="H1637" s="28"/>
      <c r="I1637" s="28"/>
      <c r="J1637" s="30"/>
      <c r="K1637" s="189">
        <f t="shared" si="753"/>
        <v>0</v>
      </c>
      <c r="L1637" s="26"/>
      <c r="M1637" s="194" t="str">
        <f t="shared" si="728"/>
        <v/>
      </c>
      <c r="N1637" s="194" t="str">
        <f t="shared" si="729"/>
        <v/>
      </c>
      <c r="O1637" s="194" t="str">
        <f t="shared" si="730"/>
        <v/>
      </c>
      <c r="P1637" s="194" t="str">
        <f t="shared" si="731"/>
        <v/>
      </c>
      <c r="Q1637" s="194" t="str">
        <f t="shared" si="732"/>
        <v/>
      </c>
      <c r="R1637" s="194" t="str">
        <f t="shared" si="733"/>
        <v/>
      </c>
      <c r="S1637" s="194" t="str">
        <f t="shared" si="734"/>
        <v/>
      </c>
      <c r="T1637" s="194" t="str">
        <f t="shared" si="735"/>
        <v/>
      </c>
      <c r="U1637" s="194" t="str">
        <f t="shared" si="736"/>
        <v/>
      </c>
      <c r="V1637" s="194" t="str">
        <f t="shared" si="737"/>
        <v/>
      </c>
      <c r="W1637" s="194" t="str">
        <f t="shared" si="738"/>
        <v/>
      </c>
      <c r="X1637" s="194" t="str">
        <f t="shared" si="739"/>
        <v/>
      </c>
      <c r="Y1637" s="194" t="str">
        <f t="shared" si="740"/>
        <v/>
      </c>
      <c r="Z1637" s="194" t="str">
        <f t="shared" si="741"/>
        <v/>
      </c>
      <c r="AA1637" s="194" t="str">
        <f t="shared" si="742"/>
        <v/>
      </c>
      <c r="AB1637" s="194" t="str">
        <f t="shared" si="743"/>
        <v/>
      </c>
      <c r="AC1637" s="194" t="str">
        <f t="shared" si="744"/>
        <v/>
      </c>
      <c r="AD1637" s="194" t="str">
        <f t="shared" si="745"/>
        <v/>
      </c>
      <c r="AE1637" s="194" t="str">
        <f t="shared" si="746"/>
        <v/>
      </c>
      <c r="AF1637" s="194" t="str">
        <f t="shared" si="747"/>
        <v/>
      </c>
      <c r="AG1637" s="194" t="str">
        <f t="shared" si="748"/>
        <v/>
      </c>
      <c r="AH1637" s="194" t="str">
        <f t="shared" si="749"/>
        <v/>
      </c>
      <c r="AI1637" s="194" t="str">
        <f t="shared" si="750"/>
        <v/>
      </c>
      <c r="AJ1637" s="194" t="str">
        <f t="shared" si="751"/>
        <v/>
      </c>
    </row>
    <row r="1638" spans="1:36" x14ac:dyDescent="0.5">
      <c r="A1638" s="226">
        <v>1636</v>
      </c>
      <c r="C1638" s="15" t="s">
        <v>3273</v>
      </c>
      <c r="D1638" s="16" t="s">
        <v>1464</v>
      </c>
      <c r="E1638" s="26"/>
      <c r="F1638" s="28"/>
      <c r="G1638" s="17" t="str">
        <f t="shared" ca="1" si="727"/>
        <v/>
      </c>
      <c r="H1638" s="28"/>
      <c r="I1638" s="28"/>
      <c r="J1638" s="30"/>
      <c r="K1638" s="189">
        <f t="shared" si="753"/>
        <v>0</v>
      </c>
      <c r="L1638" s="26"/>
      <c r="M1638" s="194" t="str">
        <f t="shared" si="728"/>
        <v/>
      </c>
      <c r="N1638" s="194" t="str">
        <f t="shared" si="729"/>
        <v/>
      </c>
      <c r="O1638" s="194" t="str">
        <f t="shared" si="730"/>
        <v/>
      </c>
      <c r="P1638" s="194" t="str">
        <f t="shared" si="731"/>
        <v/>
      </c>
      <c r="Q1638" s="194" t="str">
        <f t="shared" si="732"/>
        <v/>
      </c>
      <c r="R1638" s="194" t="str">
        <f t="shared" si="733"/>
        <v/>
      </c>
      <c r="S1638" s="194" t="str">
        <f t="shared" si="734"/>
        <v/>
      </c>
      <c r="T1638" s="194" t="str">
        <f t="shared" si="735"/>
        <v/>
      </c>
      <c r="U1638" s="194" t="str">
        <f t="shared" si="736"/>
        <v/>
      </c>
      <c r="V1638" s="194" t="str">
        <f t="shared" si="737"/>
        <v/>
      </c>
      <c r="W1638" s="194" t="str">
        <f t="shared" si="738"/>
        <v/>
      </c>
      <c r="X1638" s="194" t="str">
        <f t="shared" si="739"/>
        <v/>
      </c>
      <c r="Y1638" s="194" t="str">
        <f t="shared" si="740"/>
        <v/>
      </c>
      <c r="Z1638" s="194" t="str">
        <f t="shared" si="741"/>
        <v/>
      </c>
      <c r="AA1638" s="194" t="str">
        <f t="shared" si="742"/>
        <v/>
      </c>
      <c r="AB1638" s="194" t="str">
        <f t="shared" si="743"/>
        <v/>
      </c>
      <c r="AC1638" s="194" t="str">
        <f t="shared" si="744"/>
        <v/>
      </c>
      <c r="AD1638" s="194" t="str">
        <f t="shared" si="745"/>
        <v/>
      </c>
      <c r="AE1638" s="194" t="str">
        <f t="shared" si="746"/>
        <v/>
      </c>
      <c r="AF1638" s="194" t="str">
        <f t="shared" si="747"/>
        <v/>
      </c>
      <c r="AG1638" s="194" t="str">
        <f t="shared" si="748"/>
        <v/>
      </c>
      <c r="AH1638" s="194" t="str">
        <f t="shared" si="749"/>
        <v/>
      </c>
      <c r="AI1638" s="194" t="str">
        <f t="shared" si="750"/>
        <v/>
      </c>
      <c r="AJ1638" s="194" t="str">
        <f t="shared" si="751"/>
        <v/>
      </c>
    </row>
    <row r="1639" spans="1:36" x14ac:dyDescent="0.5">
      <c r="A1639" s="226">
        <v>1637</v>
      </c>
      <c r="C1639" s="15" t="s">
        <v>3274</v>
      </c>
      <c r="D1639" s="16" t="s">
        <v>1465</v>
      </c>
      <c r="E1639" s="26"/>
      <c r="F1639" s="28"/>
      <c r="G1639" s="17" t="str">
        <f t="shared" ca="1" si="727"/>
        <v/>
      </c>
      <c r="H1639" s="28"/>
      <c r="I1639" s="28"/>
      <c r="J1639" s="30"/>
      <c r="K1639" s="189">
        <f t="shared" si="753"/>
        <v>0</v>
      </c>
      <c r="L1639" s="26"/>
      <c r="M1639" s="194" t="str">
        <f t="shared" si="728"/>
        <v/>
      </c>
      <c r="N1639" s="194" t="str">
        <f t="shared" si="729"/>
        <v/>
      </c>
      <c r="O1639" s="194" t="str">
        <f t="shared" si="730"/>
        <v/>
      </c>
      <c r="P1639" s="194" t="str">
        <f t="shared" si="731"/>
        <v/>
      </c>
      <c r="Q1639" s="194" t="str">
        <f t="shared" si="732"/>
        <v/>
      </c>
      <c r="R1639" s="194" t="str">
        <f t="shared" si="733"/>
        <v/>
      </c>
      <c r="S1639" s="194" t="str">
        <f t="shared" si="734"/>
        <v/>
      </c>
      <c r="T1639" s="194" t="str">
        <f t="shared" si="735"/>
        <v/>
      </c>
      <c r="U1639" s="194" t="str">
        <f t="shared" si="736"/>
        <v/>
      </c>
      <c r="V1639" s="194" t="str">
        <f t="shared" si="737"/>
        <v/>
      </c>
      <c r="W1639" s="194" t="str">
        <f t="shared" si="738"/>
        <v/>
      </c>
      <c r="X1639" s="194" t="str">
        <f t="shared" si="739"/>
        <v/>
      </c>
      <c r="Y1639" s="194" t="str">
        <f t="shared" si="740"/>
        <v/>
      </c>
      <c r="Z1639" s="194" t="str">
        <f t="shared" si="741"/>
        <v/>
      </c>
      <c r="AA1639" s="194" t="str">
        <f t="shared" si="742"/>
        <v/>
      </c>
      <c r="AB1639" s="194" t="str">
        <f t="shared" si="743"/>
        <v/>
      </c>
      <c r="AC1639" s="194" t="str">
        <f t="shared" si="744"/>
        <v/>
      </c>
      <c r="AD1639" s="194" t="str">
        <f t="shared" si="745"/>
        <v/>
      </c>
      <c r="AE1639" s="194" t="str">
        <f t="shared" si="746"/>
        <v/>
      </c>
      <c r="AF1639" s="194" t="str">
        <f t="shared" si="747"/>
        <v/>
      </c>
      <c r="AG1639" s="194" t="str">
        <f t="shared" si="748"/>
        <v/>
      </c>
      <c r="AH1639" s="194" t="str">
        <f t="shared" si="749"/>
        <v/>
      </c>
      <c r="AI1639" s="194" t="str">
        <f t="shared" si="750"/>
        <v/>
      </c>
      <c r="AJ1639" s="194" t="str">
        <f t="shared" si="751"/>
        <v/>
      </c>
    </row>
    <row r="1640" spans="1:36" x14ac:dyDescent="0.5">
      <c r="A1640" s="226">
        <v>1638</v>
      </c>
      <c r="C1640" s="15" t="s">
        <v>3267</v>
      </c>
      <c r="D1640" s="16" t="s">
        <v>1458</v>
      </c>
      <c r="E1640" s="26"/>
      <c r="F1640" s="28"/>
      <c r="G1640" s="17" t="str">
        <f t="shared" ca="1" si="727"/>
        <v/>
      </c>
      <c r="H1640" s="28"/>
      <c r="I1640" s="28"/>
      <c r="J1640" s="30"/>
      <c r="K1640" s="189">
        <f t="shared" si="753"/>
        <v>0</v>
      </c>
      <c r="L1640" s="26"/>
      <c r="M1640" s="194" t="str">
        <f t="shared" si="728"/>
        <v/>
      </c>
      <c r="N1640" s="194" t="str">
        <f t="shared" si="729"/>
        <v/>
      </c>
      <c r="O1640" s="194" t="str">
        <f t="shared" si="730"/>
        <v/>
      </c>
      <c r="P1640" s="194" t="str">
        <f t="shared" si="731"/>
        <v/>
      </c>
      <c r="Q1640" s="194" t="str">
        <f t="shared" si="732"/>
        <v/>
      </c>
      <c r="R1640" s="194" t="str">
        <f t="shared" si="733"/>
        <v/>
      </c>
      <c r="S1640" s="194" t="str">
        <f t="shared" si="734"/>
        <v/>
      </c>
      <c r="T1640" s="194" t="str">
        <f t="shared" si="735"/>
        <v/>
      </c>
      <c r="U1640" s="194" t="str">
        <f t="shared" si="736"/>
        <v/>
      </c>
      <c r="V1640" s="194" t="str">
        <f t="shared" si="737"/>
        <v/>
      </c>
      <c r="W1640" s="194" t="str">
        <f t="shared" si="738"/>
        <v/>
      </c>
      <c r="X1640" s="194" t="str">
        <f t="shared" si="739"/>
        <v/>
      </c>
      <c r="Y1640" s="194" t="str">
        <f t="shared" si="740"/>
        <v/>
      </c>
      <c r="Z1640" s="194" t="str">
        <f t="shared" si="741"/>
        <v/>
      </c>
      <c r="AA1640" s="194" t="str">
        <f t="shared" si="742"/>
        <v/>
      </c>
      <c r="AB1640" s="194" t="str">
        <f t="shared" si="743"/>
        <v/>
      </c>
      <c r="AC1640" s="194" t="str">
        <f t="shared" si="744"/>
        <v/>
      </c>
      <c r="AD1640" s="194" t="str">
        <f t="shared" si="745"/>
        <v/>
      </c>
      <c r="AE1640" s="194" t="str">
        <f t="shared" si="746"/>
        <v/>
      </c>
      <c r="AF1640" s="194" t="str">
        <f t="shared" si="747"/>
        <v/>
      </c>
      <c r="AG1640" s="194" t="str">
        <f t="shared" si="748"/>
        <v/>
      </c>
      <c r="AH1640" s="194" t="str">
        <f t="shared" si="749"/>
        <v/>
      </c>
      <c r="AI1640" s="194" t="str">
        <f t="shared" si="750"/>
        <v/>
      </c>
      <c r="AJ1640" s="194" t="str">
        <f t="shared" si="751"/>
        <v/>
      </c>
    </row>
    <row r="1641" spans="1:36" x14ac:dyDescent="0.5">
      <c r="A1641" s="226">
        <v>1639</v>
      </c>
      <c r="C1641" s="15" t="s">
        <v>3276</v>
      </c>
      <c r="D1641" s="16" t="s">
        <v>1467</v>
      </c>
      <c r="E1641" s="26"/>
      <c r="F1641" s="28"/>
      <c r="G1641" s="17" t="str">
        <f t="shared" ca="1" si="727"/>
        <v/>
      </c>
      <c r="H1641" s="28"/>
      <c r="I1641" s="28"/>
      <c r="J1641" s="30"/>
      <c r="K1641" s="189">
        <f t="shared" si="753"/>
        <v>0</v>
      </c>
      <c r="L1641" s="26"/>
      <c r="M1641" s="194" t="str">
        <f t="shared" si="728"/>
        <v/>
      </c>
      <c r="N1641" s="194" t="str">
        <f t="shared" si="729"/>
        <v/>
      </c>
      <c r="O1641" s="194" t="str">
        <f t="shared" si="730"/>
        <v/>
      </c>
      <c r="P1641" s="194" t="str">
        <f t="shared" si="731"/>
        <v/>
      </c>
      <c r="Q1641" s="194" t="str">
        <f t="shared" si="732"/>
        <v/>
      </c>
      <c r="R1641" s="194" t="str">
        <f t="shared" si="733"/>
        <v/>
      </c>
      <c r="S1641" s="194" t="str">
        <f t="shared" si="734"/>
        <v/>
      </c>
      <c r="T1641" s="194" t="str">
        <f t="shared" si="735"/>
        <v/>
      </c>
      <c r="U1641" s="194" t="str">
        <f t="shared" si="736"/>
        <v/>
      </c>
      <c r="V1641" s="194" t="str">
        <f t="shared" si="737"/>
        <v/>
      </c>
      <c r="W1641" s="194" t="str">
        <f t="shared" si="738"/>
        <v/>
      </c>
      <c r="X1641" s="194" t="str">
        <f t="shared" si="739"/>
        <v/>
      </c>
      <c r="Y1641" s="194" t="str">
        <f t="shared" si="740"/>
        <v/>
      </c>
      <c r="Z1641" s="194" t="str">
        <f t="shared" si="741"/>
        <v/>
      </c>
      <c r="AA1641" s="194" t="str">
        <f t="shared" si="742"/>
        <v/>
      </c>
      <c r="AB1641" s="194" t="str">
        <f t="shared" si="743"/>
        <v/>
      </c>
      <c r="AC1641" s="194" t="str">
        <f t="shared" si="744"/>
        <v/>
      </c>
      <c r="AD1641" s="194" t="str">
        <f t="shared" si="745"/>
        <v/>
      </c>
      <c r="AE1641" s="194" t="str">
        <f t="shared" si="746"/>
        <v/>
      </c>
      <c r="AF1641" s="194" t="str">
        <f t="shared" si="747"/>
        <v/>
      </c>
      <c r="AG1641" s="194" t="str">
        <f t="shared" si="748"/>
        <v/>
      </c>
      <c r="AH1641" s="194" t="str">
        <f t="shared" si="749"/>
        <v/>
      </c>
      <c r="AI1641" s="194" t="str">
        <f t="shared" si="750"/>
        <v/>
      </c>
      <c r="AJ1641" s="194" t="str">
        <f t="shared" si="751"/>
        <v/>
      </c>
    </row>
    <row r="1642" spans="1:36" x14ac:dyDescent="0.5">
      <c r="A1642" s="226">
        <v>1640</v>
      </c>
      <c r="C1642" s="15" t="s">
        <v>3277</v>
      </c>
      <c r="D1642" s="16" t="s">
        <v>3278</v>
      </c>
      <c r="E1642" s="26"/>
      <c r="F1642" s="28"/>
      <c r="G1642" s="17" t="str">
        <f t="shared" ca="1" si="727"/>
        <v/>
      </c>
      <c r="H1642" s="28"/>
      <c r="I1642" s="28"/>
      <c r="J1642" s="30"/>
      <c r="K1642" s="189">
        <f t="shared" si="753"/>
        <v>0</v>
      </c>
      <c r="L1642" s="26"/>
      <c r="M1642" s="194" t="str">
        <f t="shared" si="728"/>
        <v/>
      </c>
      <c r="N1642" s="194" t="str">
        <f t="shared" si="729"/>
        <v/>
      </c>
      <c r="O1642" s="194" t="str">
        <f t="shared" si="730"/>
        <v/>
      </c>
      <c r="P1642" s="194" t="str">
        <f t="shared" si="731"/>
        <v/>
      </c>
      <c r="Q1642" s="194" t="str">
        <f t="shared" si="732"/>
        <v/>
      </c>
      <c r="R1642" s="194" t="str">
        <f t="shared" si="733"/>
        <v/>
      </c>
      <c r="S1642" s="194" t="str">
        <f t="shared" si="734"/>
        <v/>
      </c>
      <c r="T1642" s="194" t="str">
        <f t="shared" si="735"/>
        <v/>
      </c>
      <c r="U1642" s="194" t="str">
        <f t="shared" si="736"/>
        <v/>
      </c>
      <c r="V1642" s="194" t="str">
        <f t="shared" si="737"/>
        <v/>
      </c>
      <c r="W1642" s="194" t="str">
        <f t="shared" si="738"/>
        <v/>
      </c>
      <c r="X1642" s="194" t="str">
        <f t="shared" si="739"/>
        <v/>
      </c>
      <c r="Y1642" s="194" t="str">
        <f t="shared" si="740"/>
        <v/>
      </c>
      <c r="Z1642" s="194" t="str">
        <f t="shared" si="741"/>
        <v/>
      </c>
      <c r="AA1642" s="194" t="str">
        <f t="shared" si="742"/>
        <v/>
      </c>
      <c r="AB1642" s="194" t="str">
        <f t="shared" si="743"/>
        <v/>
      </c>
      <c r="AC1642" s="194" t="str">
        <f t="shared" si="744"/>
        <v/>
      </c>
      <c r="AD1642" s="194" t="str">
        <f t="shared" si="745"/>
        <v/>
      </c>
      <c r="AE1642" s="194" t="str">
        <f t="shared" si="746"/>
        <v/>
      </c>
      <c r="AF1642" s="194" t="str">
        <f t="shared" si="747"/>
        <v/>
      </c>
      <c r="AG1642" s="194" t="str">
        <f t="shared" si="748"/>
        <v/>
      </c>
      <c r="AH1642" s="194" t="str">
        <f t="shared" si="749"/>
        <v/>
      </c>
      <c r="AI1642" s="194" t="str">
        <f t="shared" si="750"/>
        <v/>
      </c>
      <c r="AJ1642" s="194" t="str">
        <f t="shared" si="751"/>
        <v/>
      </c>
    </row>
    <row r="1643" spans="1:36" x14ac:dyDescent="0.5">
      <c r="A1643" s="226">
        <v>1641</v>
      </c>
      <c r="C1643" s="15" t="s">
        <v>3275</v>
      </c>
      <c r="D1643" s="16" t="s">
        <v>1466</v>
      </c>
      <c r="E1643" s="26"/>
      <c r="F1643" s="28"/>
      <c r="G1643" s="17" t="str">
        <f t="shared" ca="1" si="727"/>
        <v/>
      </c>
      <c r="H1643" s="28"/>
      <c r="I1643" s="28"/>
      <c r="J1643" s="30"/>
      <c r="K1643" s="189">
        <f t="shared" si="753"/>
        <v>0</v>
      </c>
      <c r="L1643" s="26"/>
      <c r="M1643" s="194" t="str">
        <f t="shared" si="728"/>
        <v/>
      </c>
      <c r="N1643" s="194" t="str">
        <f t="shared" si="729"/>
        <v/>
      </c>
      <c r="O1643" s="194" t="str">
        <f t="shared" si="730"/>
        <v/>
      </c>
      <c r="P1643" s="194" t="str">
        <f t="shared" si="731"/>
        <v/>
      </c>
      <c r="Q1643" s="194" t="str">
        <f t="shared" si="732"/>
        <v/>
      </c>
      <c r="R1643" s="194" t="str">
        <f t="shared" si="733"/>
        <v/>
      </c>
      <c r="S1643" s="194" t="str">
        <f t="shared" si="734"/>
        <v/>
      </c>
      <c r="T1643" s="194" t="str">
        <f t="shared" si="735"/>
        <v/>
      </c>
      <c r="U1643" s="194" t="str">
        <f t="shared" si="736"/>
        <v/>
      </c>
      <c r="V1643" s="194" t="str">
        <f t="shared" si="737"/>
        <v/>
      </c>
      <c r="W1643" s="194" t="str">
        <f t="shared" si="738"/>
        <v/>
      </c>
      <c r="X1643" s="194" t="str">
        <f t="shared" si="739"/>
        <v/>
      </c>
      <c r="Y1643" s="194" t="str">
        <f t="shared" si="740"/>
        <v/>
      </c>
      <c r="Z1643" s="194" t="str">
        <f t="shared" si="741"/>
        <v/>
      </c>
      <c r="AA1643" s="194" t="str">
        <f t="shared" si="742"/>
        <v/>
      </c>
      <c r="AB1643" s="194" t="str">
        <f t="shared" si="743"/>
        <v/>
      </c>
      <c r="AC1643" s="194" t="str">
        <f t="shared" si="744"/>
        <v/>
      </c>
      <c r="AD1643" s="194" t="str">
        <f t="shared" si="745"/>
        <v/>
      </c>
      <c r="AE1643" s="194" t="str">
        <f t="shared" si="746"/>
        <v/>
      </c>
      <c r="AF1643" s="194" t="str">
        <f t="shared" si="747"/>
        <v/>
      </c>
      <c r="AG1643" s="194" t="str">
        <f t="shared" si="748"/>
        <v/>
      </c>
      <c r="AH1643" s="194" t="str">
        <f t="shared" si="749"/>
        <v/>
      </c>
      <c r="AI1643" s="194" t="str">
        <f t="shared" si="750"/>
        <v/>
      </c>
      <c r="AJ1643" s="194" t="str">
        <f t="shared" si="751"/>
        <v/>
      </c>
    </row>
    <row r="1644" spans="1:36" x14ac:dyDescent="0.5">
      <c r="A1644" s="226">
        <v>1642</v>
      </c>
      <c r="C1644" s="15" t="s">
        <v>3279</v>
      </c>
      <c r="D1644" s="16" t="s">
        <v>1468</v>
      </c>
      <c r="E1644" s="26"/>
      <c r="F1644" s="28"/>
      <c r="G1644" s="17" t="str">
        <f t="shared" ca="1" si="727"/>
        <v/>
      </c>
      <c r="H1644" s="28"/>
      <c r="I1644" s="28"/>
      <c r="J1644" s="30"/>
      <c r="K1644" s="189">
        <f t="shared" si="753"/>
        <v>0</v>
      </c>
      <c r="L1644" s="26"/>
      <c r="M1644" s="194" t="str">
        <f t="shared" si="728"/>
        <v/>
      </c>
      <c r="N1644" s="194" t="str">
        <f t="shared" si="729"/>
        <v/>
      </c>
      <c r="O1644" s="194" t="str">
        <f t="shared" si="730"/>
        <v/>
      </c>
      <c r="P1644" s="194" t="str">
        <f t="shared" si="731"/>
        <v/>
      </c>
      <c r="Q1644" s="194" t="str">
        <f t="shared" si="732"/>
        <v/>
      </c>
      <c r="R1644" s="194" t="str">
        <f t="shared" si="733"/>
        <v/>
      </c>
      <c r="S1644" s="194" t="str">
        <f t="shared" si="734"/>
        <v/>
      </c>
      <c r="T1644" s="194" t="str">
        <f t="shared" si="735"/>
        <v/>
      </c>
      <c r="U1644" s="194" t="str">
        <f t="shared" si="736"/>
        <v/>
      </c>
      <c r="V1644" s="194" t="str">
        <f t="shared" si="737"/>
        <v/>
      </c>
      <c r="W1644" s="194" t="str">
        <f t="shared" si="738"/>
        <v/>
      </c>
      <c r="X1644" s="194" t="str">
        <f t="shared" si="739"/>
        <v/>
      </c>
      <c r="Y1644" s="194" t="str">
        <f t="shared" si="740"/>
        <v/>
      </c>
      <c r="Z1644" s="194" t="str">
        <f t="shared" si="741"/>
        <v/>
      </c>
      <c r="AA1644" s="194" t="str">
        <f t="shared" si="742"/>
        <v/>
      </c>
      <c r="AB1644" s="194" t="str">
        <f t="shared" si="743"/>
        <v/>
      </c>
      <c r="AC1644" s="194" t="str">
        <f t="shared" si="744"/>
        <v/>
      </c>
      <c r="AD1644" s="194" t="str">
        <f t="shared" si="745"/>
        <v/>
      </c>
      <c r="AE1644" s="194" t="str">
        <f t="shared" si="746"/>
        <v/>
      </c>
      <c r="AF1644" s="194" t="str">
        <f t="shared" si="747"/>
        <v/>
      </c>
      <c r="AG1644" s="194" t="str">
        <f t="shared" si="748"/>
        <v/>
      </c>
      <c r="AH1644" s="194" t="str">
        <f t="shared" si="749"/>
        <v/>
      </c>
      <c r="AI1644" s="194" t="str">
        <f t="shared" si="750"/>
        <v/>
      </c>
      <c r="AJ1644" s="194" t="str">
        <f t="shared" si="751"/>
        <v/>
      </c>
    </row>
    <row r="1645" spans="1:36" x14ac:dyDescent="0.5">
      <c r="A1645" s="230">
        <v>1643</v>
      </c>
      <c r="B1645" s="231"/>
      <c r="C1645" s="15" t="s">
        <v>3280</v>
      </c>
      <c r="D1645" s="16" t="s">
        <v>1469</v>
      </c>
      <c r="E1645" s="26"/>
      <c r="F1645" s="28"/>
      <c r="G1645" s="17" t="str">
        <f t="shared" ca="1" si="727"/>
        <v/>
      </c>
      <c r="H1645" s="28"/>
      <c r="I1645" s="28"/>
      <c r="J1645" s="30"/>
      <c r="K1645" s="189">
        <f t="shared" si="753"/>
        <v>0</v>
      </c>
      <c r="L1645" s="26"/>
      <c r="M1645" s="194" t="str">
        <f t="shared" si="728"/>
        <v/>
      </c>
      <c r="N1645" s="194" t="str">
        <f t="shared" si="729"/>
        <v/>
      </c>
      <c r="O1645" s="194" t="str">
        <f t="shared" si="730"/>
        <v/>
      </c>
      <c r="P1645" s="194" t="str">
        <f t="shared" si="731"/>
        <v/>
      </c>
      <c r="Q1645" s="194" t="str">
        <f t="shared" si="732"/>
        <v/>
      </c>
      <c r="R1645" s="194" t="str">
        <f t="shared" si="733"/>
        <v/>
      </c>
      <c r="S1645" s="194" t="str">
        <f t="shared" si="734"/>
        <v/>
      </c>
      <c r="T1645" s="194" t="str">
        <f t="shared" si="735"/>
        <v/>
      </c>
      <c r="U1645" s="194" t="str">
        <f t="shared" si="736"/>
        <v/>
      </c>
      <c r="V1645" s="194" t="str">
        <f t="shared" si="737"/>
        <v/>
      </c>
      <c r="W1645" s="194" t="str">
        <f t="shared" si="738"/>
        <v/>
      </c>
      <c r="X1645" s="194" t="str">
        <f t="shared" si="739"/>
        <v/>
      </c>
      <c r="Y1645" s="194" t="str">
        <f t="shared" si="740"/>
        <v/>
      </c>
      <c r="Z1645" s="194" t="str">
        <f t="shared" si="741"/>
        <v/>
      </c>
      <c r="AA1645" s="194" t="str">
        <f t="shared" si="742"/>
        <v/>
      </c>
      <c r="AB1645" s="194" t="str">
        <f t="shared" si="743"/>
        <v/>
      </c>
      <c r="AC1645" s="194" t="str">
        <f t="shared" si="744"/>
        <v/>
      </c>
      <c r="AD1645" s="194" t="str">
        <f t="shared" si="745"/>
        <v/>
      </c>
      <c r="AE1645" s="194" t="str">
        <f t="shared" si="746"/>
        <v/>
      </c>
      <c r="AF1645" s="194" t="str">
        <f t="shared" si="747"/>
        <v/>
      </c>
      <c r="AG1645" s="194" t="str">
        <f t="shared" si="748"/>
        <v/>
      </c>
      <c r="AH1645" s="194" t="str">
        <f t="shared" si="749"/>
        <v/>
      </c>
      <c r="AI1645" s="194" t="str">
        <f t="shared" si="750"/>
        <v/>
      </c>
      <c r="AJ1645" s="194" t="str">
        <f t="shared" si="751"/>
        <v/>
      </c>
    </row>
    <row r="1646" spans="1:36" s="92" customFormat="1" ht="20.25" thickBot="1" x14ac:dyDescent="0.55000000000000004">
      <c r="A1646" s="227">
        <v>1644</v>
      </c>
      <c r="B1646" s="220"/>
      <c r="C1646" s="93" t="s">
        <v>3261</v>
      </c>
      <c r="D1646" s="94" t="s">
        <v>1452</v>
      </c>
      <c r="E1646" s="95"/>
      <c r="F1646" s="98"/>
      <c r="G1646" s="97" t="str">
        <f t="shared" ca="1" si="727"/>
        <v/>
      </c>
      <c r="H1646" s="98"/>
      <c r="I1646" s="98"/>
      <c r="J1646" s="99"/>
      <c r="K1646" s="190">
        <f t="shared" si="753"/>
        <v>0</v>
      </c>
      <c r="L1646" s="95"/>
      <c r="M1646" s="195" t="str">
        <f t="shared" si="728"/>
        <v/>
      </c>
      <c r="N1646" s="195" t="str">
        <f t="shared" si="729"/>
        <v/>
      </c>
      <c r="O1646" s="195" t="str">
        <f t="shared" si="730"/>
        <v/>
      </c>
      <c r="P1646" s="195" t="str">
        <f t="shared" si="731"/>
        <v/>
      </c>
      <c r="Q1646" s="195" t="str">
        <f t="shared" si="732"/>
        <v/>
      </c>
      <c r="R1646" s="195" t="str">
        <f t="shared" si="733"/>
        <v/>
      </c>
      <c r="S1646" s="195" t="str">
        <f t="shared" si="734"/>
        <v/>
      </c>
      <c r="T1646" s="195" t="str">
        <f t="shared" si="735"/>
        <v/>
      </c>
      <c r="U1646" s="195" t="str">
        <f t="shared" si="736"/>
        <v/>
      </c>
      <c r="V1646" s="195" t="str">
        <f t="shared" si="737"/>
        <v/>
      </c>
      <c r="W1646" s="195" t="str">
        <f t="shared" si="738"/>
        <v/>
      </c>
      <c r="X1646" s="195" t="str">
        <f t="shared" si="739"/>
        <v/>
      </c>
      <c r="Y1646" s="195" t="str">
        <f t="shared" si="740"/>
        <v/>
      </c>
      <c r="Z1646" s="195" t="str">
        <f t="shared" si="741"/>
        <v/>
      </c>
      <c r="AA1646" s="195" t="str">
        <f t="shared" si="742"/>
        <v/>
      </c>
      <c r="AB1646" s="195" t="str">
        <f t="shared" si="743"/>
        <v/>
      </c>
      <c r="AC1646" s="195" t="str">
        <f t="shared" si="744"/>
        <v/>
      </c>
      <c r="AD1646" s="195" t="str">
        <f t="shared" si="745"/>
        <v/>
      </c>
      <c r="AE1646" s="195" t="str">
        <f t="shared" si="746"/>
        <v/>
      </c>
      <c r="AF1646" s="195" t="str">
        <f t="shared" si="747"/>
        <v/>
      </c>
      <c r="AG1646" s="195" t="str">
        <f t="shared" si="748"/>
        <v/>
      </c>
      <c r="AH1646" s="195" t="str">
        <f t="shared" si="749"/>
        <v/>
      </c>
      <c r="AI1646" s="195" t="str">
        <f t="shared" si="750"/>
        <v/>
      </c>
      <c r="AJ1646" s="195" t="str">
        <f t="shared" si="751"/>
        <v/>
      </c>
    </row>
    <row r="1647" spans="1:36" x14ac:dyDescent="0.5">
      <c r="A1647" s="226">
        <v>1645</v>
      </c>
      <c r="C1647" s="85" t="s">
        <v>3282</v>
      </c>
      <c r="D1647" s="86" t="s">
        <v>1471</v>
      </c>
      <c r="E1647" s="87"/>
      <c r="F1647" s="90"/>
      <c r="G1647" s="89" t="str">
        <f t="shared" ca="1" si="727"/>
        <v/>
      </c>
      <c r="H1647" s="90"/>
      <c r="I1647" s="90"/>
      <c r="J1647" s="91"/>
      <c r="K1647" s="118"/>
      <c r="L1647" s="87"/>
      <c r="M1647" s="193" t="str">
        <f t="shared" si="728"/>
        <v/>
      </c>
      <c r="N1647" s="193" t="str">
        <f t="shared" si="729"/>
        <v/>
      </c>
      <c r="O1647" s="193" t="str">
        <f t="shared" si="730"/>
        <v/>
      </c>
      <c r="P1647" s="193" t="str">
        <f t="shared" si="731"/>
        <v/>
      </c>
      <c r="Q1647" s="193" t="str">
        <f t="shared" si="732"/>
        <v/>
      </c>
      <c r="R1647" s="193" t="str">
        <f t="shared" si="733"/>
        <v/>
      </c>
      <c r="S1647" s="193" t="str">
        <f t="shared" si="734"/>
        <v/>
      </c>
      <c r="T1647" s="193" t="str">
        <f t="shared" si="735"/>
        <v/>
      </c>
      <c r="U1647" s="193" t="str">
        <f t="shared" si="736"/>
        <v/>
      </c>
      <c r="V1647" s="193" t="str">
        <f t="shared" si="737"/>
        <v/>
      </c>
      <c r="W1647" s="193" t="str">
        <f t="shared" si="738"/>
        <v/>
      </c>
      <c r="X1647" s="193" t="str">
        <f t="shared" si="739"/>
        <v/>
      </c>
      <c r="Y1647" s="193" t="str">
        <f t="shared" si="740"/>
        <v/>
      </c>
      <c r="Z1647" s="193" t="str">
        <f t="shared" si="741"/>
        <v/>
      </c>
      <c r="AA1647" s="193" t="str">
        <f t="shared" si="742"/>
        <v/>
      </c>
      <c r="AB1647" s="193" t="str">
        <f t="shared" si="743"/>
        <v/>
      </c>
      <c r="AC1647" s="193" t="str">
        <f t="shared" si="744"/>
        <v/>
      </c>
      <c r="AD1647" s="193" t="str">
        <f t="shared" si="745"/>
        <v/>
      </c>
      <c r="AE1647" s="193" t="str">
        <f t="shared" si="746"/>
        <v/>
      </c>
      <c r="AF1647" s="193" t="str">
        <f t="shared" si="747"/>
        <v/>
      </c>
      <c r="AG1647" s="193" t="str">
        <f t="shared" si="748"/>
        <v/>
      </c>
      <c r="AH1647" s="193" t="str">
        <f t="shared" si="749"/>
        <v/>
      </c>
      <c r="AI1647" s="193" t="str">
        <f t="shared" si="750"/>
        <v/>
      </c>
      <c r="AJ1647" s="193" t="str">
        <f t="shared" si="751"/>
        <v/>
      </c>
    </row>
    <row r="1648" spans="1:36" x14ac:dyDescent="0.5">
      <c r="A1648" s="226">
        <v>1646</v>
      </c>
      <c r="C1648" s="15" t="s">
        <v>3283</v>
      </c>
      <c r="D1648" s="16" t="s">
        <v>1472</v>
      </c>
      <c r="E1648" s="26"/>
      <c r="F1648" s="28"/>
      <c r="G1648" s="17" t="str">
        <f t="shared" ca="1" si="727"/>
        <v/>
      </c>
      <c r="H1648" s="28"/>
      <c r="I1648" s="28"/>
      <c r="J1648" s="80"/>
      <c r="K1648" s="189">
        <f t="shared" ref="K1648:K1669" si="754">$K$1647</f>
        <v>0</v>
      </c>
      <c r="L1648" s="26"/>
      <c r="M1648" s="194" t="str">
        <f t="shared" si="728"/>
        <v/>
      </c>
      <c r="N1648" s="194" t="str">
        <f t="shared" si="729"/>
        <v/>
      </c>
      <c r="O1648" s="194" t="str">
        <f t="shared" si="730"/>
        <v/>
      </c>
      <c r="P1648" s="194" t="str">
        <f t="shared" si="731"/>
        <v/>
      </c>
      <c r="Q1648" s="194" t="str">
        <f t="shared" si="732"/>
        <v/>
      </c>
      <c r="R1648" s="194" t="str">
        <f t="shared" si="733"/>
        <v/>
      </c>
      <c r="S1648" s="194" t="str">
        <f t="shared" si="734"/>
        <v/>
      </c>
      <c r="T1648" s="194" t="str">
        <f t="shared" si="735"/>
        <v/>
      </c>
      <c r="U1648" s="194" t="str">
        <f t="shared" si="736"/>
        <v/>
      </c>
      <c r="V1648" s="194" t="str">
        <f t="shared" si="737"/>
        <v/>
      </c>
      <c r="W1648" s="194" t="str">
        <f t="shared" si="738"/>
        <v/>
      </c>
      <c r="X1648" s="194" t="str">
        <f t="shared" si="739"/>
        <v/>
      </c>
      <c r="Y1648" s="194" t="str">
        <f t="shared" si="740"/>
        <v/>
      </c>
      <c r="Z1648" s="194" t="str">
        <f t="shared" si="741"/>
        <v/>
      </c>
      <c r="AA1648" s="194" t="str">
        <f t="shared" si="742"/>
        <v/>
      </c>
      <c r="AB1648" s="194" t="str">
        <f t="shared" si="743"/>
        <v/>
      </c>
      <c r="AC1648" s="194" t="str">
        <f t="shared" si="744"/>
        <v/>
      </c>
      <c r="AD1648" s="194" t="str">
        <f t="shared" si="745"/>
        <v/>
      </c>
      <c r="AE1648" s="194" t="str">
        <f t="shared" si="746"/>
        <v/>
      </c>
      <c r="AF1648" s="194" t="str">
        <f t="shared" si="747"/>
        <v/>
      </c>
      <c r="AG1648" s="194" t="str">
        <f t="shared" si="748"/>
        <v/>
      </c>
      <c r="AH1648" s="194" t="str">
        <f t="shared" si="749"/>
        <v/>
      </c>
      <c r="AI1648" s="194" t="str">
        <f t="shared" si="750"/>
        <v/>
      </c>
      <c r="AJ1648" s="194" t="str">
        <f t="shared" si="751"/>
        <v/>
      </c>
    </row>
    <row r="1649" spans="1:36" x14ac:dyDescent="0.5">
      <c r="A1649" s="226">
        <v>1647</v>
      </c>
      <c r="C1649" s="15" t="s">
        <v>3285</v>
      </c>
      <c r="D1649" s="16" t="s">
        <v>1474</v>
      </c>
      <c r="E1649" s="26"/>
      <c r="F1649" s="28"/>
      <c r="G1649" s="17" t="str">
        <f t="shared" ca="1" si="727"/>
        <v/>
      </c>
      <c r="H1649" s="28"/>
      <c r="I1649" s="28"/>
      <c r="J1649" s="80"/>
      <c r="K1649" s="189">
        <f t="shared" si="754"/>
        <v>0</v>
      </c>
      <c r="L1649" s="26"/>
      <c r="M1649" s="194" t="str">
        <f t="shared" si="728"/>
        <v/>
      </c>
      <c r="N1649" s="194" t="str">
        <f t="shared" si="729"/>
        <v/>
      </c>
      <c r="O1649" s="194" t="str">
        <f t="shared" si="730"/>
        <v/>
      </c>
      <c r="P1649" s="194" t="str">
        <f t="shared" si="731"/>
        <v/>
      </c>
      <c r="Q1649" s="194" t="str">
        <f t="shared" si="732"/>
        <v/>
      </c>
      <c r="R1649" s="194" t="str">
        <f t="shared" si="733"/>
        <v/>
      </c>
      <c r="S1649" s="194" t="str">
        <f t="shared" si="734"/>
        <v/>
      </c>
      <c r="T1649" s="194" t="str">
        <f t="shared" si="735"/>
        <v/>
      </c>
      <c r="U1649" s="194" t="str">
        <f t="shared" si="736"/>
        <v/>
      </c>
      <c r="V1649" s="194" t="str">
        <f t="shared" si="737"/>
        <v/>
      </c>
      <c r="W1649" s="194" t="str">
        <f t="shared" si="738"/>
        <v/>
      </c>
      <c r="X1649" s="194" t="str">
        <f t="shared" si="739"/>
        <v/>
      </c>
      <c r="Y1649" s="194" t="str">
        <f t="shared" si="740"/>
        <v/>
      </c>
      <c r="Z1649" s="194" t="str">
        <f t="shared" si="741"/>
        <v/>
      </c>
      <c r="AA1649" s="194" t="str">
        <f t="shared" si="742"/>
        <v/>
      </c>
      <c r="AB1649" s="194" t="str">
        <f t="shared" si="743"/>
        <v/>
      </c>
      <c r="AC1649" s="194" t="str">
        <f t="shared" si="744"/>
        <v/>
      </c>
      <c r="AD1649" s="194" t="str">
        <f t="shared" si="745"/>
        <v/>
      </c>
      <c r="AE1649" s="194" t="str">
        <f t="shared" si="746"/>
        <v/>
      </c>
      <c r="AF1649" s="194" t="str">
        <f t="shared" si="747"/>
        <v/>
      </c>
      <c r="AG1649" s="194" t="str">
        <f t="shared" si="748"/>
        <v/>
      </c>
      <c r="AH1649" s="194" t="str">
        <f t="shared" si="749"/>
        <v/>
      </c>
      <c r="AI1649" s="194" t="str">
        <f t="shared" si="750"/>
        <v/>
      </c>
      <c r="AJ1649" s="194" t="str">
        <f t="shared" si="751"/>
        <v/>
      </c>
    </row>
    <row r="1650" spans="1:36" x14ac:dyDescent="0.5">
      <c r="A1650" s="226">
        <v>1648</v>
      </c>
      <c r="C1650" s="15" t="s">
        <v>3286</v>
      </c>
      <c r="D1650" s="16" t="s">
        <v>1475</v>
      </c>
      <c r="E1650" s="26"/>
      <c r="F1650" s="28"/>
      <c r="G1650" s="17" t="str">
        <f t="shared" ca="1" si="727"/>
        <v/>
      </c>
      <c r="H1650" s="28"/>
      <c r="I1650" s="28"/>
      <c r="J1650" s="30"/>
      <c r="K1650" s="189">
        <f t="shared" si="754"/>
        <v>0</v>
      </c>
      <c r="L1650" s="26"/>
      <c r="M1650" s="194" t="str">
        <f t="shared" si="728"/>
        <v/>
      </c>
      <c r="N1650" s="194" t="str">
        <f t="shared" si="729"/>
        <v/>
      </c>
      <c r="O1650" s="194" t="str">
        <f t="shared" si="730"/>
        <v/>
      </c>
      <c r="P1650" s="194" t="str">
        <f t="shared" si="731"/>
        <v/>
      </c>
      <c r="Q1650" s="194" t="str">
        <f t="shared" si="732"/>
        <v/>
      </c>
      <c r="R1650" s="194" t="str">
        <f t="shared" si="733"/>
        <v/>
      </c>
      <c r="S1650" s="194" t="str">
        <f t="shared" si="734"/>
        <v/>
      </c>
      <c r="T1650" s="194" t="str">
        <f t="shared" si="735"/>
        <v/>
      </c>
      <c r="U1650" s="194" t="str">
        <f t="shared" si="736"/>
        <v/>
      </c>
      <c r="V1650" s="194" t="str">
        <f t="shared" si="737"/>
        <v/>
      </c>
      <c r="W1650" s="194" t="str">
        <f t="shared" si="738"/>
        <v/>
      </c>
      <c r="X1650" s="194" t="str">
        <f t="shared" si="739"/>
        <v/>
      </c>
      <c r="Y1650" s="194" t="str">
        <f t="shared" si="740"/>
        <v/>
      </c>
      <c r="Z1650" s="194" t="str">
        <f t="shared" si="741"/>
        <v/>
      </c>
      <c r="AA1650" s="194" t="str">
        <f t="shared" si="742"/>
        <v/>
      </c>
      <c r="AB1650" s="194" t="str">
        <f t="shared" si="743"/>
        <v/>
      </c>
      <c r="AC1650" s="194" t="str">
        <f t="shared" si="744"/>
        <v/>
      </c>
      <c r="AD1650" s="194" t="str">
        <f t="shared" si="745"/>
        <v/>
      </c>
      <c r="AE1650" s="194" t="str">
        <f t="shared" si="746"/>
        <v/>
      </c>
      <c r="AF1650" s="194" t="str">
        <f t="shared" si="747"/>
        <v/>
      </c>
      <c r="AG1650" s="194" t="str">
        <f t="shared" si="748"/>
        <v/>
      </c>
      <c r="AH1650" s="194" t="str">
        <f t="shared" si="749"/>
        <v/>
      </c>
      <c r="AI1650" s="194" t="str">
        <f t="shared" si="750"/>
        <v/>
      </c>
      <c r="AJ1650" s="194" t="str">
        <f t="shared" si="751"/>
        <v/>
      </c>
    </row>
    <row r="1651" spans="1:36" x14ac:dyDescent="0.5">
      <c r="A1651" s="226">
        <v>1649</v>
      </c>
      <c r="C1651" s="15" t="s">
        <v>3287</v>
      </c>
      <c r="D1651" s="16" t="s">
        <v>1476</v>
      </c>
      <c r="E1651" s="26"/>
      <c r="F1651" s="28"/>
      <c r="G1651" s="17" t="str">
        <f t="shared" ca="1" si="727"/>
        <v/>
      </c>
      <c r="H1651" s="28"/>
      <c r="I1651" s="28"/>
      <c r="J1651" s="30"/>
      <c r="K1651" s="189">
        <f t="shared" si="754"/>
        <v>0</v>
      </c>
      <c r="L1651" s="26"/>
      <c r="M1651" s="194" t="str">
        <f t="shared" si="728"/>
        <v/>
      </c>
      <c r="N1651" s="194" t="str">
        <f t="shared" si="729"/>
        <v/>
      </c>
      <c r="O1651" s="194" t="str">
        <f t="shared" si="730"/>
        <v/>
      </c>
      <c r="P1651" s="194" t="str">
        <f t="shared" si="731"/>
        <v/>
      </c>
      <c r="Q1651" s="194" t="str">
        <f t="shared" si="732"/>
        <v/>
      </c>
      <c r="R1651" s="194" t="str">
        <f t="shared" si="733"/>
        <v/>
      </c>
      <c r="S1651" s="194" t="str">
        <f t="shared" si="734"/>
        <v/>
      </c>
      <c r="T1651" s="194" t="str">
        <f t="shared" si="735"/>
        <v/>
      </c>
      <c r="U1651" s="194" t="str">
        <f t="shared" si="736"/>
        <v/>
      </c>
      <c r="V1651" s="194" t="str">
        <f t="shared" si="737"/>
        <v/>
      </c>
      <c r="W1651" s="194" t="str">
        <f t="shared" si="738"/>
        <v/>
      </c>
      <c r="X1651" s="194" t="str">
        <f t="shared" si="739"/>
        <v/>
      </c>
      <c r="Y1651" s="194" t="str">
        <f t="shared" si="740"/>
        <v/>
      </c>
      <c r="Z1651" s="194" t="str">
        <f t="shared" si="741"/>
        <v/>
      </c>
      <c r="AA1651" s="194" t="str">
        <f t="shared" si="742"/>
        <v/>
      </c>
      <c r="AB1651" s="194" t="str">
        <f t="shared" si="743"/>
        <v/>
      </c>
      <c r="AC1651" s="194" t="str">
        <f t="shared" si="744"/>
        <v/>
      </c>
      <c r="AD1651" s="194" t="str">
        <f t="shared" si="745"/>
        <v/>
      </c>
      <c r="AE1651" s="194" t="str">
        <f t="shared" si="746"/>
        <v/>
      </c>
      <c r="AF1651" s="194" t="str">
        <f t="shared" si="747"/>
        <v/>
      </c>
      <c r="AG1651" s="194" t="str">
        <f t="shared" si="748"/>
        <v/>
      </c>
      <c r="AH1651" s="194" t="str">
        <f t="shared" si="749"/>
        <v/>
      </c>
      <c r="AI1651" s="194" t="str">
        <f t="shared" si="750"/>
        <v/>
      </c>
      <c r="AJ1651" s="194" t="str">
        <f t="shared" si="751"/>
        <v/>
      </c>
    </row>
    <row r="1652" spans="1:36" x14ac:dyDescent="0.5">
      <c r="A1652" s="226">
        <v>1650</v>
      </c>
      <c r="C1652" s="15" t="s">
        <v>3288</v>
      </c>
      <c r="D1652" s="16" t="s">
        <v>1477</v>
      </c>
      <c r="E1652" s="26"/>
      <c r="F1652" s="28"/>
      <c r="G1652" s="17" t="str">
        <f t="shared" ca="1" si="727"/>
        <v/>
      </c>
      <c r="H1652" s="28"/>
      <c r="I1652" s="28"/>
      <c r="J1652" s="30"/>
      <c r="K1652" s="189">
        <f t="shared" si="754"/>
        <v>0</v>
      </c>
      <c r="L1652" s="26"/>
      <c r="M1652" s="194" t="str">
        <f t="shared" si="728"/>
        <v/>
      </c>
      <c r="N1652" s="194" t="str">
        <f t="shared" si="729"/>
        <v/>
      </c>
      <c r="O1652" s="194" t="str">
        <f t="shared" si="730"/>
        <v/>
      </c>
      <c r="P1652" s="194" t="str">
        <f t="shared" si="731"/>
        <v/>
      </c>
      <c r="Q1652" s="194" t="str">
        <f t="shared" si="732"/>
        <v/>
      </c>
      <c r="R1652" s="194" t="str">
        <f t="shared" si="733"/>
        <v/>
      </c>
      <c r="S1652" s="194" t="str">
        <f t="shared" si="734"/>
        <v/>
      </c>
      <c r="T1652" s="194" t="str">
        <f t="shared" si="735"/>
        <v/>
      </c>
      <c r="U1652" s="194" t="str">
        <f t="shared" si="736"/>
        <v/>
      </c>
      <c r="V1652" s="194" t="str">
        <f t="shared" si="737"/>
        <v/>
      </c>
      <c r="W1652" s="194" t="str">
        <f t="shared" si="738"/>
        <v/>
      </c>
      <c r="X1652" s="194" t="str">
        <f t="shared" si="739"/>
        <v/>
      </c>
      <c r="Y1652" s="194" t="str">
        <f t="shared" si="740"/>
        <v/>
      </c>
      <c r="Z1652" s="194" t="str">
        <f t="shared" si="741"/>
        <v/>
      </c>
      <c r="AA1652" s="194" t="str">
        <f t="shared" si="742"/>
        <v/>
      </c>
      <c r="AB1652" s="194" t="str">
        <f t="shared" si="743"/>
        <v/>
      </c>
      <c r="AC1652" s="194" t="str">
        <f t="shared" si="744"/>
        <v/>
      </c>
      <c r="AD1652" s="194" t="str">
        <f t="shared" si="745"/>
        <v/>
      </c>
      <c r="AE1652" s="194" t="str">
        <f t="shared" si="746"/>
        <v/>
      </c>
      <c r="AF1652" s="194" t="str">
        <f t="shared" si="747"/>
        <v/>
      </c>
      <c r="AG1652" s="194" t="str">
        <f t="shared" si="748"/>
        <v/>
      </c>
      <c r="AH1652" s="194" t="str">
        <f t="shared" si="749"/>
        <v/>
      </c>
      <c r="AI1652" s="194" t="str">
        <f t="shared" si="750"/>
        <v/>
      </c>
      <c r="AJ1652" s="194" t="str">
        <f t="shared" si="751"/>
        <v/>
      </c>
    </row>
    <row r="1653" spans="1:36" x14ac:dyDescent="0.5">
      <c r="A1653" s="226">
        <v>1651</v>
      </c>
      <c r="C1653" s="15" t="s">
        <v>3289</v>
      </c>
      <c r="D1653" s="16" t="s">
        <v>1478</v>
      </c>
      <c r="E1653" s="26"/>
      <c r="F1653" s="28"/>
      <c r="G1653" s="17" t="str">
        <f t="shared" ca="1" si="727"/>
        <v/>
      </c>
      <c r="H1653" s="28"/>
      <c r="I1653" s="28"/>
      <c r="J1653" s="30"/>
      <c r="K1653" s="189">
        <f t="shared" si="754"/>
        <v>0</v>
      </c>
      <c r="L1653" s="26"/>
      <c r="M1653" s="194" t="str">
        <f t="shared" si="728"/>
        <v/>
      </c>
      <c r="N1653" s="194" t="str">
        <f t="shared" si="729"/>
        <v/>
      </c>
      <c r="O1653" s="194" t="str">
        <f t="shared" si="730"/>
        <v/>
      </c>
      <c r="P1653" s="194" t="str">
        <f t="shared" si="731"/>
        <v/>
      </c>
      <c r="Q1653" s="194" t="str">
        <f t="shared" si="732"/>
        <v/>
      </c>
      <c r="R1653" s="194" t="str">
        <f t="shared" si="733"/>
        <v/>
      </c>
      <c r="S1653" s="194" t="str">
        <f t="shared" si="734"/>
        <v/>
      </c>
      <c r="T1653" s="194" t="str">
        <f t="shared" si="735"/>
        <v/>
      </c>
      <c r="U1653" s="194" t="str">
        <f t="shared" si="736"/>
        <v/>
      </c>
      <c r="V1653" s="194" t="str">
        <f t="shared" si="737"/>
        <v/>
      </c>
      <c r="W1653" s="194" t="str">
        <f t="shared" si="738"/>
        <v/>
      </c>
      <c r="X1653" s="194" t="str">
        <f t="shared" si="739"/>
        <v/>
      </c>
      <c r="Y1653" s="194" t="str">
        <f t="shared" si="740"/>
        <v/>
      </c>
      <c r="Z1653" s="194" t="str">
        <f t="shared" si="741"/>
        <v/>
      </c>
      <c r="AA1653" s="194" t="str">
        <f t="shared" si="742"/>
        <v/>
      </c>
      <c r="AB1653" s="194" t="str">
        <f t="shared" si="743"/>
        <v/>
      </c>
      <c r="AC1653" s="194" t="str">
        <f t="shared" si="744"/>
        <v/>
      </c>
      <c r="AD1653" s="194" t="str">
        <f t="shared" si="745"/>
        <v/>
      </c>
      <c r="AE1653" s="194" t="str">
        <f t="shared" si="746"/>
        <v/>
      </c>
      <c r="AF1653" s="194" t="str">
        <f t="shared" si="747"/>
        <v/>
      </c>
      <c r="AG1653" s="194" t="str">
        <f t="shared" si="748"/>
        <v/>
      </c>
      <c r="AH1653" s="194" t="str">
        <f t="shared" si="749"/>
        <v/>
      </c>
      <c r="AI1653" s="194" t="str">
        <f t="shared" si="750"/>
        <v/>
      </c>
      <c r="AJ1653" s="194" t="str">
        <f t="shared" si="751"/>
        <v/>
      </c>
    </row>
    <row r="1654" spans="1:36" x14ac:dyDescent="0.5">
      <c r="A1654" s="226">
        <v>1652</v>
      </c>
      <c r="C1654" s="15" t="s">
        <v>3290</v>
      </c>
      <c r="D1654" s="16" t="s">
        <v>1479</v>
      </c>
      <c r="E1654" s="26"/>
      <c r="F1654" s="28"/>
      <c r="G1654" s="17" t="str">
        <f t="shared" ca="1" si="727"/>
        <v/>
      </c>
      <c r="H1654" s="28"/>
      <c r="I1654" s="28"/>
      <c r="J1654" s="30"/>
      <c r="K1654" s="189">
        <f t="shared" si="754"/>
        <v>0</v>
      </c>
      <c r="L1654" s="26"/>
      <c r="M1654" s="194" t="str">
        <f t="shared" si="728"/>
        <v/>
      </c>
      <c r="N1654" s="194" t="str">
        <f t="shared" si="729"/>
        <v/>
      </c>
      <c r="O1654" s="194" t="str">
        <f t="shared" si="730"/>
        <v/>
      </c>
      <c r="P1654" s="194" t="str">
        <f t="shared" si="731"/>
        <v/>
      </c>
      <c r="Q1654" s="194" t="str">
        <f t="shared" si="732"/>
        <v/>
      </c>
      <c r="R1654" s="194" t="str">
        <f t="shared" si="733"/>
        <v/>
      </c>
      <c r="S1654" s="194" t="str">
        <f t="shared" si="734"/>
        <v/>
      </c>
      <c r="T1654" s="194" t="str">
        <f t="shared" si="735"/>
        <v/>
      </c>
      <c r="U1654" s="194" t="str">
        <f t="shared" si="736"/>
        <v/>
      </c>
      <c r="V1654" s="194" t="str">
        <f t="shared" si="737"/>
        <v/>
      </c>
      <c r="W1654" s="194" t="str">
        <f t="shared" si="738"/>
        <v/>
      </c>
      <c r="X1654" s="194" t="str">
        <f t="shared" si="739"/>
        <v/>
      </c>
      <c r="Y1654" s="194" t="str">
        <f t="shared" si="740"/>
        <v/>
      </c>
      <c r="Z1654" s="194" t="str">
        <f t="shared" si="741"/>
        <v/>
      </c>
      <c r="AA1654" s="194" t="str">
        <f t="shared" si="742"/>
        <v/>
      </c>
      <c r="AB1654" s="194" t="str">
        <f t="shared" si="743"/>
        <v/>
      </c>
      <c r="AC1654" s="194" t="str">
        <f t="shared" si="744"/>
        <v/>
      </c>
      <c r="AD1654" s="194" t="str">
        <f t="shared" si="745"/>
        <v/>
      </c>
      <c r="AE1654" s="194" t="str">
        <f t="shared" si="746"/>
        <v/>
      </c>
      <c r="AF1654" s="194" t="str">
        <f t="shared" si="747"/>
        <v/>
      </c>
      <c r="AG1654" s="194" t="str">
        <f t="shared" si="748"/>
        <v/>
      </c>
      <c r="AH1654" s="194" t="str">
        <f t="shared" si="749"/>
        <v/>
      </c>
      <c r="AI1654" s="194" t="str">
        <f t="shared" si="750"/>
        <v/>
      </c>
      <c r="AJ1654" s="194" t="str">
        <f t="shared" si="751"/>
        <v/>
      </c>
    </row>
    <row r="1655" spans="1:36" x14ac:dyDescent="0.5">
      <c r="A1655" s="226">
        <v>1653</v>
      </c>
      <c r="C1655" s="15" t="s">
        <v>3284</v>
      </c>
      <c r="D1655" s="16" t="s">
        <v>1473</v>
      </c>
      <c r="E1655" s="26"/>
      <c r="F1655" s="28"/>
      <c r="G1655" s="17" t="str">
        <f t="shared" ca="1" si="727"/>
        <v/>
      </c>
      <c r="H1655" s="28"/>
      <c r="I1655" s="28"/>
      <c r="J1655" s="30"/>
      <c r="K1655" s="189">
        <f t="shared" si="754"/>
        <v>0</v>
      </c>
      <c r="L1655" s="26"/>
      <c r="M1655" s="194" t="str">
        <f t="shared" si="728"/>
        <v/>
      </c>
      <c r="N1655" s="194" t="str">
        <f t="shared" si="729"/>
        <v/>
      </c>
      <c r="O1655" s="194" t="str">
        <f t="shared" si="730"/>
        <v/>
      </c>
      <c r="P1655" s="194" t="str">
        <f t="shared" si="731"/>
        <v/>
      </c>
      <c r="Q1655" s="194" t="str">
        <f t="shared" si="732"/>
        <v/>
      </c>
      <c r="R1655" s="194" t="str">
        <f t="shared" si="733"/>
        <v/>
      </c>
      <c r="S1655" s="194" t="str">
        <f t="shared" si="734"/>
        <v/>
      </c>
      <c r="T1655" s="194" t="str">
        <f t="shared" si="735"/>
        <v/>
      </c>
      <c r="U1655" s="194" t="str">
        <f t="shared" si="736"/>
        <v/>
      </c>
      <c r="V1655" s="194" t="str">
        <f t="shared" si="737"/>
        <v/>
      </c>
      <c r="W1655" s="194" t="str">
        <f t="shared" si="738"/>
        <v/>
      </c>
      <c r="X1655" s="194" t="str">
        <f t="shared" si="739"/>
        <v/>
      </c>
      <c r="Y1655" s="194" t="str">
        <f t="shared" si="740"/>
        <v/>
      </c>
      <c r="Z1655" s="194" t="str">
        <f t="shared" si="741"/>
        <v/>
      </c>
      <c r="AA1655" s="194" t="str">
        <f t="shared" si="742"/>
        <v/>
      </c>
      <c r="AB1655" s="194" t="str">
        <f t="shared" si="743"/>
        <v/>
      </c>
      <c r="AC1655" s="194" t="str">
        <f t="shared" si="744"/>
        <v/>
      </c>
      <c r="AD1655" s="194" t="str">
        <f t="shared" si="745"/>
        <v/>
      </c>
      <c r="AE1655" s="194" t="str">
        <f t="shared" si="746"/>
        <v/>
      </c>
      <c r="AF1655" s="194" t="str">
        <f t="shared" si="747"/>
        <v/>
      </c>
      <c r="AG1655" s="194" t="str">
        <f t="shared" si="748"/>
        <v/>
      </c>
      <c r="AH1655" s="194" t="str">
        <f t="shared" si="749"/>
        <v/>
      </c>
      <c r="AI1655" s="194" t="str">
        <f t="shared" si="750"/>
        <v/>
      </c>
      <c r="AJ1655" s="194" t="str">
        <f t="shared" si="751"/>
        <v/>
      </c>
    </row>
    <row r="1656" spans="1:36" x14ac:dyDescent="0.5">
      <c r="A1656" s="226">
        <v>1654</v>
      </c>
      <c r="C1656" s="15" t="s">
        <v>3291</v>
      </c>
      <c r="D1656" s="16" t="s">
        <v>1480</v>
      </c>
      <c r="E1656" s="26"/>
      <c r="F1656" s="28"/>
      <c r="G1656" s="17" t="str">
        <f t="shared" ca="1" si="727"/>
        <v/>
      </c>
      <c r="H1656" s="28"/>
      <c r="I1656" s="28"/>
      <c r="J1656" s="30"/>
      <c r="K1656" s="189">
        <f t="shared" si="754"/>
        <v>0</v>
      </c>
      <c r="L1656" s="26"/>
      <c r="M1656" s="194" t="str">
        <f t="shared" si="728"/>
        <v/>
      </c>
      <c r="N1656" s="194" t="str">
        <f t="shared" si="729"/>
        <v/>
      </c>
      <c r="O1656" s="194" t="str">
        <f t="shared" si="730"/>
        <v/>
      </c>
      <c r="P1656" s="194" t="str">
        <f t="shared" si="731"/>
        <v/>
      </c>
      <c r="Q1656" s="194" t="str">
        <f t="shared" si="732"/>
        <v/>
      </c>
      <c r="R1656" s="194" t="str">
        <f t="shared" si="733"/>
        <v/>
      </c>
      <c r="S1656" s="194" t="str">
        <f t="shared" si="734"/>
        <v/>
      </c>
      <c r="T1656" s="194" t="str">
        <f t="shared" si="735"/>
        <v/>
      </c>
      <c r="U1656" s="194" t="str">
        <f t="shared" si="736"/>
        <v/>
      </c>
      <c r="V1656" s="194" t="str">
        <f t="shared" si="737"/>
        <v/>
      </c>
      <c r="W1656" s="194" t="str">
        <f t="shared" si="738"/>
        <v/>
      </c>
      <c r="X1656" s="194" t="str">
        <f t="shared" si="739"/>
        <v/>
      </c>
      <c r="Y1656" s="194" t="str">
        <f t="shared" si="740"/>
        <v/>
      </c>
      <c r="Z1656" s="194" t="str">
        <f t="shared" si="741"/>
        <v/>
      </c>
      <c r="AA1656" s="194" t="str">
        <f t="shared" si="742"/>
        <v/>
      </c>
      <c r="AB1656" s="194" t="str">
        <f t="shared" si="743"/>
        <v/>
      </c>
      <c r="AC1656" s="194" t="str">
        <f t="shared" si="744"/>
        <v/>
      </c>
      <c r="AD1656" s="194" t="str">
        <f t="shared" si="745"/>
        <v/>
      </c>
      <c r="AE1656" s="194" t="str">
        <f t="shared" si="746"/>
        <v/>
      </c>
      <c r="AF1656" s="194" t="str">
        <f t="shared" si="747"/>
        <v/>
      </c>
      <c r="AG1656" s="194" t="str">
        <f t="shared" si="748"/>
        <v/>
      </c>
      <c r="AH1656" s="194" t="str">
        <f t="shared" si="749"/>
        <v/>
      </c>
      <c r="AI1656" s="194" t="str">
        <f t="shared" si="750"/>
        <v/>
      </c>
      <c r="AJ1656" s="194" t="str">
        <f t="shared" si="751"/>
        <v/>
      </c>
    </row>
    <row r="1657" spans="1:36" x14ac:dyDescent="0.5">
      <c r="A1657" s="226">
        <v>1655</v>
      </c>
      <c r="C1657" s="15" t="s">
        <v>3293</v>
      </c>
      <c r="D1657" s="16" t="s">
        <v>1482</v>
      </c>
      <c r="E1657" s="26"/>
      <c r="F1657" s="28"/>
      <c r="G1657" s="17" t="str">
        <f t="shared" ca="1" si="727"/>
        <v/>
      </c>
      <c r="H1657" s="28"/>
      <c r="I1657" s="28"/>
      <c r="J1657" s="30"/>
      <c r="K1657" s="189">
        <f t="shared" si="754"/>
        <v>0</v>
      </c>
      <c r="L1657" s="26"/>
      <c r="M1657" s="194" t="str">
        <f t="shared" si="728"/>
        <v/>
      </c>
      <c r="N1657" s="194" t="str">
        <f t="shared" si="729"/>
        <v/>
      </c>
      <c r="O1657" s="194" t="str">
        <f t="shared" si="730"/>
        <v/>
      </c>
      <c r="P1657" s="194" t="str">
        <f t="shared" si="731"/>
        <v/>
      </c>
      <c r="Q1657" s="194" t="str">
        <f t="shared" si="732"/>
        <v/>
      </c>
      <c r="R1657" s="194" t="str">
        <f t="shared" si="733"/>
        <v/>
      </c>
      <c r="S1657" s="194" t="str">
        <f t="shared" si="734"/>
        <v/>
      </c>
      <c r="T1657" s="194" t="str">
        <f t="shared" si="735"/>
        <v/>
      </c>
      <c r="U1657" s="194" t="str">
        <f t="shared" si="736"/>
        <v/>
      </c>
      <c r="V1657" s="194" t="str">
        <f t="shared" si="737"/>
        <v/>
      </c>
      <c r="W1657" s="194" t="str">
        <f t="shared" si="738"/>
        <v/>
      </c>
      <c r="X1657" s="194" t="str">
        <f t="shared" si="739"/>
        <v/>
      </c>
      <c r="Y1657" s="194" t="str">
        <f t="shared" si="740"/>
        <v/>
      </c>
      <c r="Z1657" s="194" t="str">
        <f t="shared" si="741"/>
        <v/>
      </c>
      <c r="AA1657" s="194" t="str">
        <f t="shared" si="742"/>
        <v/>
      </c>
      <c r="AB1657" s="194" t="str">
        <f t="shared" si="743"/>
        <v/>
      </c>
      <c r="AC1657" s="194" t="str">
        <f t="shared" si="744"/>
        <v/>
      </c>
      <c r="AD1657" s="194" t="str">
        <f t="shared" si="745"/>
        <v/>
      </c>
      <c r="AE1657" s="194" t="str">
        <f t="shared" si="746"/>
        <v/>
      </c>
      <c r="AF1657" s="194" t="str">
        <f t="shared" si="747"/>
        <v/>
      </c>
      <c r="AG1657" s="194" t="str">
        <f t="shared" si="748"/>
        <v/>
      </c>
      <c r="AH1657" s="194" t="str">
        <f t="shared" si="749"/>
        <v/>
      </c>
      <c r="AI1657" s="194" t="str">
        <f t="shared" si="750"/>
        <v/>
      </c>
      <c r="AJ1657" s="194" t="str">
        <f t="shared" si="751"/>
        <v/>
      </c>
    </row>
    <row r="1658" spans="1:36" x14ac:dyDescent="0.5">
      <c r="A1658" s="226">
        <v>1656</v>
      </c>
      <c r="C1658" s="15" t="s">
        <v>3294</v>
      </c>
      <c r="D1658" s="16" t="s">
        <v>1483</v>
      </c>
      <c r="E1658" s="26"/>
      <c r="F1658" s="28"/>
      <c r="G1658" s="17" t="str">
        <f t="shared" ca="1" si="727"/>
        <v/>
      </c>
      <c r="H1658" s="28"/>
      <c r="I1658" s="28"/>
      <c r="J1658" s="30"/>
      <c r="K1658" s="189">
        <f t="shared" si="754"/>
        <v>0</v>
      </c>
      <c r="L1658" s="26"/>
      <c r="M1658" s="194" t="str">
        <f t="shared" si="728"/>
        <v/>
      </c>
      <c r="N1658" s="194" t="str">
        <f t="shared" si="729"/>
        <v/>
      </c>
      <c r="O1658" s="194" t="str">
        <f t="shared" si="730"/>
        <v/>
      </c>
      <c r="P1658" s="194" t="str">
        <f t="shared" si="731"/>
        <v/>
      </c>
      <c r="Q1658" s="194" t="str">
        <f t="shared" si="732"/>
        <v/>
      </c>
      <c r="R1658" s="194" t="str">
        <f t="shared" si="733"/>
        <v/>
      </c>
      <c r="S1658" s="194" t="str">
        <f t="shared" si="734"/>
        <v/>
      </c>
      <c r="T1658" s="194" t="str">
        <f t="shared" si="735"/>
        <v/>
      </c>
      <c r="U1658" s="194" t="str">
        <f t="shared" si="736"/>
        <v/>
      </c>
      <c r="V1658" s="194" t="str">
        <f t="shared" si="737"/>
        <v/>
      </c>
      <c r="W1658" s="194" t="str">
        <f t="shared" si="738"/>
        <v/>
      </c>
      <c r="X1658" s="194" t="str">
        <f t="shared" si="739"/>
        <v/>
      </c>
      <c r="Y1658" s="194" t="str">
        <f t="shared" si="740"/>
        <v/>
      </c>
      <c r="Z1658" s="194" t="str">
        <f t="shared" si="741"/>
        <v/>
      </c>
      <c r="AA1658" s="194" t="str">
        <f t="shared" si="742"/>
        <v/>
      </c>
      <c r="AB1658" s="194" t="str">
        <f t="shared" si="743"/>
        <v/>
      </c>
      <c r="AC1658" s="194" t="str">
        <f t="shared" si="744"/>
        <v/>
      </c>
      <c r="AD1658" s="194" t="str">
        <f t="shared" si="745"/>
        <v/>
      </c>
      <c r="AE1658" s="194" t="str">
        <f t="shared" si="746"/>
        <v/>
      </c>
      <c r="AF1658" s="194" t="str">
        <f t="shared" si="747"/>
        <v/>
      </c>
      <c r="AG1658" s="194" t="str">
        <f t="shared" si="748"/>
        <v/>
      </c>
      <c r="AH1658" s="194" t="str">
        <f t="shared" si="749"/>
        <v/>
      </c>
      <c r="AI1658" s="194" t="str">
        <f t="shared" si="750"/>
        <v/>
      </c>
      <c r="AJ1658" s="194" t="str">
        <f t="shared" si="751"/>
        <v/>
      </c>
    </row>
    <row r="1659" spans="1:36" x14ac:dyDescent="0.5">
      <c r="A1659" s="226">
        <v>1657</v>
      </c>
      <c r="C1659" s="15" t="s">
        <v>3295</v>
      </c>
      <c r="D1659" s="16" t="s">
        <v>1484</v>
      </c>
      <c r="E1659" s="26"/>
      <c r="F1659" s="28"/>
      <c r="G1659" s="17" t="str">
        <f t="shared" ca="1" si="727"/>
        <v/>
      </c>
      <c r="H1659" s="28"/>
      <c r="I1659" s="28"/>
      <c r="J1659" s="30"/>
      <c r="K1659" s="189">
        <f t="shared" si="754"/>
        <v>0</v>
      </c>
      <c r="L1659" s="26"/>
      <c r="M1659" s="194" t="str">
        <f t="shared" si="728"/>
        <v/>
      </c>
      <c r="N1659" s="194" t="str">
        <f t="shared" si="729"/>
        <v/>
      </c>
      <c r="O1659" s="194" t="str">
        <f t="shared" si="730"/>
        <v/>
      </c>
      <c r="P1659" s="194" t="str">
        <f t="shared" si="731"/>
        <v/>
      </c>
      <c r="Q1659" s="194" t="str">
        <f t="shared" si="732"/>
        <v/>
      </c>
      <c r="R1659" s="194" t="str">
        <f t="shared" si="733"/>
        <v/>
      </c>
      <c r="S1659" s="194" t="str">
        <f t="shared" si="734"/>
        <v/>
      </c>
      <c r="T1659" s="194" t="str">
        <f t="shared" si="735"/>
        <v/>
      </c>
      <c r="U1659" s="194" t="str">
        <f t="shared" si="736"/>
        <v/>
      </c>
      <c r="V1659" s="194" t="str">
        <f t="shared" si="737"/>
        <v/>
      </c>
      <c r="W1659" s="194" t="str">
        <f t="shared" si="738"/>
        <v/>
      </c>
      <c r="X1659" s="194" t="str">
        <f t="shared" si="739"/>
        <v/>
      </c>
      <c r="Y1659" s="194" t="str">
        <f t="shared" si="740"/>
        <v/>
      </c>
      <c r="Z1659" s="194" t="str">
        <f t="shared" si="741"/>
        <v/>
      </c>
      <c r="AA1659" s="194" t="str">
        <f t="shared" si="742"/>
        <v/>
      </c>
      <c r="AB1659" s="194" t="str">
        <f t="shared" si="743"/>
        <v/>
      </c>
      <c r="AC1659" s="194" t="str">
        <f t="shared" si="744"/>
        <v/>
      </c>
      <c r="AD1659" s="194" t="str">
        <f t="shared" si="745"/>
        <v/>
      </c>
      <c r="AE1659" s="194" t="str">
        <f t="shared" si="746"/>
        <v/>
      </c>
      <c r="AF1659" s="194" t="str">
        <f t="shared" si="747"/>
        <v/>
      </c>
      <c r="AG1659" s="194" t="str">
        <f t="shared" si="748"/>
        <v/>
      </c>
      <c r="AH1659" s="194" t="str">
        <f t="shared" si="749"/>
        <v/>
      </c>
      <c r="AI1659" s="194" t="str">
        <f t="shared" si="750"/>
        <v/>
      </c>
      <c r="AJ1659" s="194" t="str">
        <f t="shared" si="751"/>
        <v/>
      </c>
    </row>
    <row r="1660" spans="1:36" x14ac:dyDescent="0.5">
      <c r="A1660" s="226">
        <v>1658</v>
      </c>
      <c r="C1660" s="15" t="s">
        <v>3292</v>
      </c>
      <c r="D1660" s="16" t="s">
        <v>1481</v>
      </c>
      <c r="E1660" s="26"/>
      <c r="F1660" s="28"/>
      <c r="G1660" s="17" t="str">
        <f t="shared" ca="1" si="727"/>
        <v/>
      </c>
      <c r="H1660" s="28"/>
      <c r="I1660" s="28"/>
      <c r="J1660" s="30"/>
      <c r="K1660" s="189">
        <f t="shared" si="754"/>
        <v>0</v>
      </c>
      <c r="L1660" s="26"/>
      <c r="M1660" s="194" t="str">
        <f t="shared" si="728"/>
        <v/>
      </c>
      <c r="N1660" s="194" t="str">
        <f t="shared" si="729"/>
        <v/>
      </c>
      <c r="O1660" s="194" t="str">
        <f t="shared" si="730"/>
        <v/>
      </c>
      <c r="P1660" s="194" t="str">
        <f t="shared" si="731"/>
        <v/>
      </c>
      <c r="Q1660" s="194" t="str">
        <f t="shared" si="732"/>
        <v/>
      </c>
      <c r="R1660" s="194" t="str">
        <f t="shared" si="733"/>
        <v/>
      </c>
      <c r="S1660" s="194" t="str">
        <f t="shared" si="734"/>
        <v/>
      </c>
      <c r="T1660" s="194" t="str">
        <f t="shared" si="735"/>
        <v/>
      </c>
      <c r="U1660" s="194" t="str">
        <f t="shared" si="736"/>
        <v/>
      </c>
      <c r="V1660" s="194" t="str">
        <f t="shared" si="737"/>
        <v/>
      </c>
      <c r="W1660" s="194" t="str">
        <f t="shared" si="738"/>
        <v/>
      </c>
      <c r="X1660" s="194" t="str">
        <f t="shared" si="739"/>
        <v/>
      </c>
      <c r="Y1660" s="194" t="str">
        <f t="shared" si="740"/>
        <v/>
      </c>
      <c r="Z1660" s="194" t="str">
        <f t="shared" si="741"/>
        <v/>
      </c>
      <c r="AA1660" s="194" t="str">
        <f t="shared" si="742"/>
        <v/>
      </c>
      <c r="AB1660" s="194" t="str">
        <f t="shared" si="743"/>
        <v/>
      </c>
      <c r="AC1660" s="194" t="str">
        <f t="shared" si="744"/>
        <v/>
      </c>
      <c r="AD1660" s="194" t="str">
        <f t="shared" si="745"/>
        <v/>
      </c>
      <c r="AE1660" s="194" t="str">
        <f t="shared" si="746"/>
        <v/>
      </c>
      <c r="AF1660" s="194" t="str">
        <f t="shared" si="747"/>
        <v/>
      </c>
      <c r="AG1660" s="194" t="str">
        <f t="shared" si="748"/>
        <v/>
      </c>
      <c r="AH1660" s="194" t="str">
        <f t="shared" si="749"/>
        <v/>
      </c>
      <c r="AI1660" s="194" t="str">
        <f t="shared" si="750"/>
        <v/>
      </c>
      <c r="AJ1660" s="194" t="str">
        <f t="shared" si="751"/>
        <v/>
      </c>
    </row>
    <row r="1661" spans="1:36" x14ac:dyDescent="0.5">
      <c r="A1661" s="226">
        <v>1659</v>
      </c>
      <c r="C1661" s="15" t="s">
        <v>3297</v>
      </c>
      <c r="D1661" s="16" t="s">
        <v>1486</v>
      </c>
      <c r="E1661" s="26"/>
      <c r="F1661" s="28"/>
      <c r="G1661" s="17" t="str">
        <f t="shared" ca="1" si="727"/>
        <v/>
      </c>
      <c r="H1661" s="28"/>
      <c r="I1661" s="28"/>
      <c r="J1661" s="30"/>
      <c r="K1661" s="189">
        <f t="shared" si="754"/>
        <v>0</v>
      </c>
      <c r="L1661" s="26"/>
      <c r="M1661" s="194" t="str">
        <f t="shared" si="728"/>
        <v/>
      </c>
      <c r="N1661" s="194" t="str">
        <f t="shared" si="729"/>
        <v/>
      </c>
      <c r="O1661" s="194" t="str">
        <f t="shared" si="730"/>
        <v/>
      </c>
      <c r="P1661" s="194" t="str">
        <f t="shared" si="731"/>
        <v/>
      </c>
      <c r="Q1661" s="194" t="str">
        <f t="shared" si="732"/>
        <v/>
      </c>
      <c r="R1661" s="194" t="str">
        <f t="shared" si="733"/>
        <v/>
      </c>
      <c r="S1661" s="194" t="str">
        <f t="shared" si="734"/>
        <v/>
      </c>
      <c r="T1661" s="194" t="str">
        <f t="shared" si="735"/>
        <v/>
      </c>
      <c r="U1661" s="194" t="str">
        <f t="shared" si="736"/>
        <v/>
      </c>
      <c r="V1661" s="194" t="str">
        <f t="shared" si="737"/>
        <v/>
      </c>
      <c r="W1661" s="194" t="str">
        <f t="shared" si="738"/>
        <v/>
      </c>
      <c r="X1661" s="194" t="str">
        <f t="shared" si="739"/>
        <v/>
      </c>
      <c r="Y1661" s="194" t="str">
        <f t="shared" si="740"/>
        <v/>
      </c>
      <c r="Z1661" s="194" t="str">
        <f t="shared" si="741"/>
        <v/>
      </c>
      <c r="AA1661" s="194" t="str">
        <f t="shared" si="742"/>
        <v/>
      </c>
      <c r="AB1661" s="194" t="str">
        <f t="shared" si="743"/>
        <v/>
      </c>
      <c r="AC1661" s="194" t="str">
        <f t="shared" si="744"/>
        <v/>
      </c>
      <c r="AD1661" s="194" t="str">
        <f t="shared" si="745"/>
        <v/>
      </c>
      <c r="AE1661" s="194" t="str">
        <f t="shared" si="746"/>
        <v/>
      </c>
      <c r="AF1661" s="194" t="str">
        <f t="shared" si="747"/>
        <v/>
      </c>
      <c r="AG1661" s="194" t="str">
        <f t="shared" si="748"/>
        <v/>
      </c>
      <c r="AH1661" s="194" t="str">
        <f t="shared" si="749"/>
        <v/>
      </c>
      <c r="AI1661" s="194" t="str">
        <f t="shared" si="750"/>
        <v/>
      </c>
      <c r="AJ1661" s="194" t="str">
        <f t="shared" si="751"/>
        <v/>
      </c>
    </row>
    <row r="1662" spans="1:36" x14ac:dyDescent="0.5">
      <c r="A1662" s="226">
        <v>1660</v>
      </c>
      <c r="C1662" s="15" t="s">
        <v>3296</v>
      </c>
      <c r="D1662" s="16" t="s">
        <v>1485</v>
      </c>
      <c r="E1662" s="26"/>
      <c r="F1662" s="28"/>
      <c r="G1662" s="17" t="str">
        <f t="shared" ca="1" si="727"/>
        <v/>
      </c>
      <c r="H1662" s="28"/>
      <c r="I1662" s="28"/>
      <c r="J1662" s="30"/>
      <c r="K1662" s="189">
        <f t="shared" si="754"/>
        <v>0</v>
      </c>
      <c r="L1662" s="26"/>
      <c r="M1662" s="194" t="str">
        <f t="shared" si="728"/>
        <v/>
      </c>
      <c r="N1662" s="194" t="str">
        <f t="shared" si="729"/>
        <v/>
      </c>
      <c r="O1662" s="194" t="str">
        <f t="shared" si="730"/>
        <v/>
      </c>
      <c r="P1662" s="194" t="str">
        <f t="shared" si="731"/>
        <v/>
      </c>
      <c r="Q1662" s="194" t="str">
        <f t="shared" si="732"/>
        <v/>
      </c>
      <c r="R1662" s="194" t="str">
        <f t="shared" si="733"/>
        <v/>
      </c>
      <c r="S1662" s="194" t="str">
        <f t="shared" si="734"/>
        <v/>
      </c>
      <c r="T1662" s="194" t="str">
        <f t="shared" si="735"/>
        <v/>
      </c>
      <c r="U1662" s="194" t="str">
        <f t="shared" si="736"/>
        <v/>
      </c>
      <c r="V1662" s="194" t="str">
        <f t="shared" si="737"/>
        <v/>
      </c>
      <c r="W1662" s="194" t="str">
        <f t="shared" si="738"/>
        <v/>
      </c>
      <c r="X1662" s="194" t="str">
        <f t="shared" si="739"/>
        <v/>
      </c>
      <c r="Y1662" s="194" t="str">
        <f t="shared" si="740"/>
        <v/>
      </c>
      <c r="Z1662" s="194" t="str">
        <f t="shared" si="741"/>
        <v/>
      </c>
      <c r="AA1662" s="194" t="str">
        <f t="shared" si="742"/>
        <v/>
      </c>
      <c r="AB1662" s="194" t="str">
        <f t="shared" si="743"/>
        <v/>
      </c>
      <c r="AC1662" s="194" t="str">
        <f t="shared" si="744"/>
        <v/>
      </c>
      <c r="AD1662" s="194" t="str">
        <f t="shared" si="745"/>
        <v/>
      </c>
      <c r="AE1662" s="194" t="str">
        <f t="shared" si="746"/>
        <v/>
      </c>
      <c r="AF1662" s="194" t="str">
        <f t="shared" si="747"/>
        <v/>
      </c>
      <c r="AG1662" s="194" t="str">
        <f t="shared" si="748"/>
        <v/>
      </c>
      <c r="AH1662" s="194" t="str">
        <f t="shared" si="749"/>
        <v/>
      </c>
      <c r="AI1662" s="194" t="str">
        <f t="shared" si="750"/>
        <v/>
      </c>
      <c r="AJ1662" s="194" t="str">
        <f t="shared" si="751"/>
        <v/>
      </c>
    </row>
    <row r="1663" spans="1:36" x14ac:dyDescent="0.5">
      <c r="A1663" s="226">
        <v>1661</v>
      </c>
      <c r="C1663" s="15" t="s">
        <v>3298</v>
      </c>
      <c r="D1663" s="16" t="s">
        <v>3299</v>
      </c>
      <c r="E1663" s="26"/>
      <c r="F1663" s="28"/>
      <c r="G1663" s="17" t="str">
        <f t="shared" ca="1" si="727"/>
        <v/>
      </c>
      <c r="H1663" s="28"/>
      <c r="I1663" s="28"/>
      <c r="J1663" s="80"/>
      <c r="K1663" s="189">
        <f t="shared" si="754"/>
        <v>0</v>
      </c>
      <c r="L1663" s="26"/>
      <c r="M1663" s="194" t="str">
        <f t="shared" si="728"/>
        <v/>
      </c>
      <c r="N1663" s="194" t="str">
        <f t="shared" si="729"/>
        <v/>
      </c>
      <c r="O1663" s="194" t="str">
        <f t="shared" si="730"/>
        <v/>
      </c>
      <c r="P1663" s="194" t="str">
        <f t="shared" si="731"/>
        <v/>
      </c>
      <c r="Q1663" s="194" t="str">
        <f t="shared" si="732"/>
        <v/>
      </c>
      <c r="R1663" s="194" t="str">
        <f t="shared" si="733"/>
        <v/>
      </c>
      <c r="S1663" s="194" t="str">
        <f t="shared" si="734"/>
        <v/>
      </c>
      <c r="T1663" s="194" t="str">
        <f t="shared" si="735"/>
        <v/>
      </c>
      <c r="U1663" s="194" t="str">
        <f t="shared" si="736"/>
        <v/>
      </c>
      <c r="V1663" s="194" t="str">
        <f t="shared" si="737"/>
        <v/>
      </c>
      <c r="W1663" s="194" t="str">
        <f t="shared" si="738"/>
        <v/>
      </c>
      <c r="X1663" s="194" t="str">
        <f t="shared" si="739"/>
        <v/>
      </c>
      <c r="Y1663" s="194" t="str">
        <f t="shared" si="740"/>
        <v/>
      </c>
      <c r="Z1663" s="194" t="str">
        <f t="shared" si="741"/>
        <v/>
      </c>
      <c r="AA1663" s="194" t="str">
        <f t="shared" si="742"/>
        <v/>
      </c>
      <c r="AB1663" s="194" t="str">
        <f t="shared" si="743"/>
        <v/>
      </c>
      <c r="AC1663" s="194" t="str">
        <f t="shared" si="744"/>
        <v/>
      </c>
      <c r="AD1663" s="194" t="str">
        <f t="shared" si="745"/>
        <v/>
      </c>
      <c r="AE1663" s="194" t="str">
        <f t="shared" si="746"/>
        <v/>
      </c>
      <c r="AF1663" s="194" t="str">
        <f t="shared" si="747"/>
        <v/>
      </c>
      <c r="AG1663" s="194" t="str">
        <f t="shared" si="748"/>
        <v/>
      </c>
      <c r="AH1663" s="194" t="str">
        <f t="shared" si="749"/>
        <v/>
      </c>
      <c r="AI1663" s="194" t="str">
        <f t="shared" si="750"/>
        <v/>
      </c>
      <c r="AJ1663" s="194" t="str">
        <f t="shared" si="751"/>
        <v/>
      </c>
    </row>
    <row r="1664" spans="1:36" x14ac:dyDescent="0.5">
      <c r="A1664" s="226">
        <v>1662</v>
      </c>
      <c r="C1664" s="15" t="s">
        <v>3300</v>
      </c>
      <c r="D1664" s="16" t="s">
        <v>1487</v>
      </c>
      <c r="E1664" s="26"/>
      <c r="F1664" s="28"/>
      <c r="G1664" s="17" t="str">
        <f t="shared" ca="1" si="727"/>
        <v/>
      </c>
      <c r="H1664" s="28"/>
      <c r="I1664" s="28"/>
      <c r="J1664" s="30"/>
      <c r="K1664" s="189">
        <f t="shared" si="754"/>
        <v>0</v>
      </c>
      <c r="L1664" s="26"/>
      <c r="M1664" s="194" t="str">
        <f t="shared" si="728"/>
        <v/>
      </c>
      <c r="N1664" s="194" t="str">
        <f t="shared" si="729"/>
        <v/>
      </c>
      <c r="O1664" s="194" t="str">
        <f t="shared" si="730"/>
        <v/>
      </c>
      <c r="P1664" s="194" t="str">
        <f t="shared" si="731"/>
        <v/>
      </c>
      <c r="Q1664" s="194" t="str">
        <f t="shared" si="732"/>
        <v/>
      </c>
      <c r="R1664" s="194" t="str">
        <f t="shared" si="733"/>
        <v/>
      </c>
      <c r="S1664" s="194" t="str">
        <f t="shared" si="734"/>
        <v/>
      </c>
      <c r="T1664" s="194" t="str">
        <f t="shared" si="735"/>
        <v/>
      </c>
      <c r="U1664" s="194" t="str">
        <f t="shared" si="736"/>
        <v/>
      </c>
      <c r="V1664" s="194" t="str">
        <f t="shared" si="737"/>
        <v/>
      </c>
      <c r="W1664" s="194" t="str">
        <f t="shared" si="738"/>
        <v/>
      </c>
      <c r="X1664" s="194" t="str">
        <f t="shared" si="739"/>
        <v/>
      </c>
      <c r="Y1664" s="194" t="str">
        <f t="shared" si="740"/>
        <v/>
      </c>
      <c r="Z1664" s="194" t="str">
        <f t="shared" si="741"/>
        <v/>
      </c>
      <c r="AA1664" s="194" t="str">
        <f t="shared" si="742"/>
        <v/>
      </c>
      <c r="AB1664" s="194" t="str">
        <f t="shared" si="743"/>
        <v/>
      </c>
      <c r="AC1664" s="194" t="str">
        <f t="shared" si="744"/>
        <v/>
      </c>
      <c r="AD1664" s="194" t="str">
        <f t="shared" si="745"/>
        <v/>
      </c>
      <c r="AE1664" s="194" t="str">
        <f t="shared" si="746"/>
        <v/>
      </c>
      <c r="AF1664" s="194" t="str">
        <f t="shared" si="747"/>
        <v/>
      </c>
      <c r="AG1664" s="194" t="str">
        <f t="shared" si="748"/>
        <v/>
      </c>
      <c r="AH1664" s="194" t="str">
        <f t="shared" si="749"/>
        <v/>
      </c>
      <c r="AI1664" s="194" t="str">
        <f t="shared" si="750"/>
        <v/>
      </c>
      <c r="AJ1664" s="194" t="str">
        <f t="shared" si="751"/>
        <v/>
      </c>
    </row>
    <row r="1665" spans="1:36" x14ac:dyDescent="0.5">
      <c r="A1665" s="226">
        <v>1663</v>
      </c>
      <c r="C1665" s="15" t="s">
        <v>3303</v>
      </c>
      <c r="D1665" s="16" t="s">
        <v>1488</v>
      </c>
      <c r="E1665" s="26"/>
      <c r="F1665" s="28"/>
      <c r="G1665" s="17" t="str">
        <f t="shared" ca="1" si="727"/>
        <v/>
      </c>
      <c r="H1665" s="28"/>
      <c r="I1665" s="28"/>
      <c r="J1665" s="30"/>
      <c r="K1665" s="189">
        <f t="shared" si="754"/>
        <v>0</v>
      </c>
      <c r="L1665" s="26"/>
      <c r="M1665" s="194" t="str">
        <f t="shared" si="728"/>
        <v/>
      </c>
      <c r="N1665" s="194" t="str">
        <f t="shared" si="729"/>
        <v/>
      </c>
      <c r="O1665" s="194" t="str">
        <f t="shared" si="730"/>
        <v/>
      </c>
      <c r="P1665" s="194" t="str">
        <f t="shared" si="731"/>
        <v/>
      </c>
      <c r="Q1665" s="194" t="str">
        <f t="shared" si="732"/>
        <v/>
      </c>
      <c r="R1665" s="194" t="str">
        <f t="shared" si="733"/>
        <v/>
      </c>
      <c r="S1665" s="194" t="str">
        <f t="shared" si="734"/>
        <v/>
      </c>
      <c r="T1665" s="194" t="str">
        <f t="shared" si="735"/>
        <v/>
      </c>
      <c r="U1665" s="194" t="str">
        <f t="shared" si="736"/>
        <v/>
      </c>
      <c r="V1665" s="194" t="str">
        <f t="shared" si="737"/>
        <v/>
      </c>
      <c r="W1665" s="194" t="str">
        <f t="shared" si="738"/>
        <v/>
      </c>
      <c r="X1665" s="194" t="str">
        <f t="shared" si="739"/>
        <v/>
      </c>
      <c r="Y1665" s="194" t="str">
        <f t="shared" si="740"/>
        <v/>
      </c>
      <c r="Z1665" s="194" t="str">
        <f t="shared" si="741"/>
        <v/>
      </c>
      <c r="AA1665" s="194" t="str">
        <f t="shared" si="742"/>
        <v/>
      </c>
      <c r="AB1665" s="194" t="str">
        <f t="shared" si="743"/>
        <v/>
      </c>
      <c r="AC1665" s="194" t="str">
        <f t="shared" si="744"/>
        <v/>
      </c>
      <c r="AD1665" s="194" t="str">
        <f t="shared" si="745"/>
        <v/>
      </c>
      <c r="AE1665" s="194" t="str">
        <f t="shared" si="746"/>
        <v/>
      </c>
      <c r="AF1665" s="194" t="str">
        <f t="shared" si="747"/>
        <v/>
      </c>
      <c r="AG1665" s="194" t="str">
        <f t="shared" si="748"/>
        <v/>
      </c>
      <c r="AH1665" s="194" t="str">
        <f t="shared" si="749"/>
        <v/>
      </c>
      <c r="AI1665" s="194" t="str">
        <f t="shared" si="750"/>
        <v/>
      </c>
      <c r="AJ1665" s="194" t="str">
        <f t="shared" si="751"/>
        <v/>
      </c>
    </row>
    <row r="1666" spans="1:36" x14ac:dyDescent="0.5">
      <c r="A1666" s="226">
        <v>1664</v>
      </c>
      <c r="C1666" s="15" t="s">
        <v>3304</v>
      </c>
      <c r="D1666" s="16" t="s">
        <v>1489</v>
      </c>
      <c r="E1666" s="26"/>
      <c r="F1666" s="28"/>
      <c r="G1666" s="17" t="str">
        <f t="shared" ref="G1666:G1729" ca="1" si="755">IF(ISBLANK(F1666) = TRUE,"",INDIRECT(CONCATENATE("Day_",F1666)))</f>
        <v/>
      </c>
      <c r="H1666" s="28"/>
      <c r="I1666" s="28"/>
      <c r="J1666" s="30"/>
      <c r="K1666" s="189">
        <f t="shared" si="754"/>
        <v>0</v>
      </c>
      <c r="L1666" s="26"/>
      <c r="M1666" s="194" t="str">
        <f t="shared" si="728"/>
        <v/>
      </c>
      <c r="N1666" s="194" t="str">
        <f t="shared" si="729"/>
        <v/>
      </c>
      <c r="O1666" s="194" t="str">
        <f t="shared" si="730"/>
        <v/>
      </c>
      <c r="P1666" s="194" t="str">
        <f t="shared" si="731"/>
        <v/>
      </c>
      <c r="Q1666" s="194" t="str">
        <f t="shared" si="732"/>
        <v/>
      </c>
      <c r="R1666" s="194" t="str">
        <f t="shared" si="733"/>
        <v/>
      </c>
      <c r="S1666" s="194" t="str">
        <f t="shared" si="734"/>
        <v/>
      </c>
      <c r="T1666" s="194" t="str">
        <f t="shared" si="735"/>
        <v/>
      </c>
      <c r="U1666" s="194" t="str">
        <f t="shared" si="736"/>
        <v/>
      </c>
      <c r="V1666" s="194" t="str">
        <f t="shared" si="737"/>
        <v/>
      </c>
      <c r="W1666" s="194" t="str">
        <f t="shared" si="738"/>
        <v/>
      </c>
      <c r="X1666" s="194" t="str">
        <f t="shared" si="739"/>
        <v/>
      </c>
      <c r="Y1666" s="194" t="str">
        <f t="shared" si="740"/>
        <v/>
      </c>
      <c r="Z1666" s="194" t="str">
        <f t="shared" si="741"/>
        <v/>
      </c>
      <c r="AA1666" s="194" t="str">
        <f t="shared" si="742"/>
        <v/>
      </c>
      <c r="AB1666" s="194" t="str">
        <f t="shared" si="743"/>
        <v/>
      </c>
      <c r="AC1666" s="194" t="str">
        <f t="shared" si="744"/>
        <v/>
      </c>
      <c r="AD1666" s="194" t="str">
        <f t="shared" si="745"/>
        <v/>
      </c>
      <c r="AE1666" s="194" t="str">
        <f t="shared" si="746"/>
        <v/>
      </c>
      <c r="AF1666" s="194" t="str">
        <f t="shared" si="747"/>
        <v/>
      </c>
      <c r="AG1666" s="194" t="str">
        <f t="shared" si="748"/>
        <v/>
      </c>
      <c r="AH1666" s="194" t="str">
        <f t="shared" si="749"/>
        <v/>
      </c>
      <c r="AI1666" s="194" t="str">
        <f t="shared" si="750"/>
        <v/>
      </c>
      <c r="AJ1666" s="194" t="str">
        <f t="shared" si="751"/>
        <v/>
      </c>
    </row>
    <row r="1667" spans="1:36" x14ac:dyDescent="0.5">
      <c r="A1667" s="230">
        <v>1665</v>
      </c>
      <c r="B1667" s="231"/>
      <c r="C1667" s="15" t="s">
        <v>3305</v>
      </c>
      <c r="D1667" s="16" t="s">
        <v>1490</v>
      </c>
      <c r="E1667" s="26"/>
      <c r="F1667" s="28"/>
      <c r="G1667" s="17" t="str">
        <f t="shared" ca="1" si="755"/>
        <v/>
      </c>
      <c r="H1667" s="28"/>
      <c r="I1667" s="28"/>
      <c r="J1667" s="30"/>
      <c r="K1667" s="189">
        <f t="shared" si="754"/>
        <v>0</v>
      </c>
      <c r="L1667" s="26"/>
      <c r="M1667" s="194" t="str">
        <f t="shared" ref="M1667:M1730" si="756">IF(K1667=1, IF(H1667&gt;0, H1667, ""), "")</f>
        <v/>
      </c>
      <c r="N1667" s="194" t="str">
        <f t="shared" ref="N1667:N1730" si="757">IF(K1667=1, IF(F1667&gt;0, 1, ""), "")</f>
        <v/>
      </c>
      <c r="O1667" s="194" t="str">
        <f t="shared" ref="O1667:O1730" si="758">IF(K1667=2, IF(H1667&gt;0, H1667, ""), "")</f>
        <v/>
      </c>
      <c r="P1667" s="194" t="str">
        <f t="shared" ref="P1667:P1730" si="759">IF(K1667=2, IF(F1667&gt;0, 1, ""), "")</f>
        <v/>
      </c>
      <c r="Q1667" s="194" t="str">
        <f t="shared" ref="Q1667:Q1730" si="760">IF(K1667=3, IF(H1667&gt;0, H1667, ""), "")</f>
        <v/>
      </c>
      <c r="R1667" s="194" t="str">
        <f t="shared" ref="R1667:R1730" si="761">IF(K1667=3, IF(F1667&gt;0, 1, ""), "")</f>
        <v/>
      </c>
      <c r="S1667" s="194" t="str">
        <f t="shared" ref="S1667:S1730" si="762">IF(K1667=4, IF(H1667&gt;0, H1667, ""), "")</f>
        <v/>
      </c>
      <c r="T1667" s="194" t="str">
        <f t="shared" ref="T1667:T1730" si="763">IF(K1667=4, IF(F1667&gt;0, 1, ""), "")</f>
        <v/>
      </c>
      <c r="U1667" s="194" t="str">
        <f t="shared" ref="U1667:U1730" si="764">IF(K1667=5, IF(H1667&gt;0, H1667, ""), "")</f>
        <v/>
      </c>
      <c r="V1667" s="194" t="str">
        <f t="shared" ref="V1667:V1730" si="765">IF(K1667=5, IF(F1667&gt;0, 1, ""), "")</f>
        <v/>
      </c>
      <c r="W1667" s="194" t="str">
        <f t="shared" ref="W1667:W1730" si="766">IF(K1667=6, IF(H1667&gt;0, H1667, ""), "")</f>
        <v/>
      </c>
      <c r="X1667" s="194" t="str">
        <f t="shared" ref="X1667:X1730" si="767">IF(K1667=6, IF(F1667&gt;0, 1, ""), "")</f>
        <v/>
      </c>
      <c r="Y1667" s="194" t="str">
        <f t="shared" ref="Y1667:Y1730" si="768">IF(K1667=7, IF(H1667&gt;0, H1667, ""), "")</f>
        <v/>
      </c>
      <c r="Z1667" s="194" t="str">
        <f t="shared" ref="Z1667:Z1730" si="769">IF(K1667=7, IF(F1667&gt;0, 1, ""), "")</f>
        <v/>
      </c>
      <c r="AA1667" s="194" t="str">
        <f t="shared" ref="AA1667:AA1730" si="770">IF(K1667=8, IF(H1667&gt;0, H1667, ""), "")</f>
        <v/>
      </c>
      <c r="AB1667" s="194" t="str">
        <f t="shared" ref="AB1667:AB1730" si="771">IF(K1667=8, IF(F1667&gt;0, 1, ""), "")</f>
        <v/>
      </c>
      <c r="AC1667" s="194" t="str">
        <f t="shared" ref="AC1667:AC1730" si="772">IF(K1667=9, IF(H1667&gt;0, H1667, ""), "")</f>
        <v/>
      </c>
      <c r="AD1667" s="194" t="str">
        <f t="shared" ref="AD1667:AD1730" si="773">IF(K1667=9, IF(F1667&gt;0, 1, ""), "")</f>
        <v/>
      </c>
      <c r="AE1667" s="194" t="str">
        <f t="shared" ref="AE1667:AE1730" si="774">IF(K1667=10, IF(H1667&gt;0, H1667, ""), "")</f>
        <v/>
      </c>
      <c r="AF1667" s="194" t="str">
        <f t="shared" ref="AF1667:AF1730" si="775">IF(K1667=10, IF(F1667&gt;0, 1, ""), "")</f>
        <v/>
      </c>
      <c r="AG1667" s="194" t="str">
        <f t="shared" ref="AG1667:AG1730" si="776">IF(K1667=11, IF(H1667&gt;0, H1667, ""), "")</f>
        <v/>
      </c>
      <c r="AH1667" s="194" t="str">
        <f t="shared" ref="AH1667:AH1730" si="777">IF(K1667=11, IF(F1667&gt;0, 1, ""), "")</f>
        <v/>
      </c>
      <c r="AI1667" s="194" t="str">
        <f t="shared" ref="AI1667:AI1730" si="778">IF(K1667=12, IF(H1667&gt;0, H1667, ""), "")</f>
        <v/>
      </c>
      <c r="AJ1667" s="194" t="str">
        <f t="shared" ref="AJ1667:AJ1730" si="779">IF(K1667=12, IF(F1667&gt;0, 1, ""), "")</f>
        <v/>
      </c>
    </row>
    <row r="1668" spans="1:36" x14ac:dyDescent="0.5">
      <c r="A1668" s="226">
        <v>1666</v>
      </c>
      <c r="C1668" s="15" t="s">
        <v>3301</v>
      </c>
      <c r="D1668" s="16" t="s">
        <v>3302</v>
      </c>
      <c r="E1668" s="26"/>
      <c r="F1668" s="28"/>
      <c r="G1668" s="17" t="str">
        <f t="shared" ca="1" si="755"/>
        <v/>
      </c>
      <c r="H1668" s="28"/>
      <c r="I1668" s="28"/>
      <c r="J1668" s="30"/>
      <c r="K1668" s="189">
        <f t="shared" si="754"/>
        <v>0</v>
      </c>
      <c r="L1668" s="26"/>
      <c r="M1668" s="194" t="str">
        <f t="shared" si="756"/>
        <v/>
      </c>
      <c r="N1668" s="194" t="str">
        <f t="shared" si="757"/>
        <v/>
      </c>
      <c r="O1668" s="194" t="str">
        <f t="shared" si="758"/>
        <v/>
      </c>
      <c r="P1668" s="194" t="str">
        <f t="shared" si="759"/>
        <v/>
      </c>
      <c r="Q1668" s="194" t="str">
        <f t="shared" si="760"/>
        <v/>
      </c>
      <c r="R1668" s="194" t="str">
        <f t="shared" si="761"/>
        <v/>
      </c>
      <c r="S1668" s="194" t="str">
        <f t="shared" si="762"/>
        <v/>
      </c>
      <c r="T1668" s="194" t="str">
        <f t="shared" si="763"/>
        <v/>
      </c>
      <c r="U1668" s="194" t="str">
        <f t="shared" si="764"/>
        <v/>
      </c>
      <c r="V1668" s="194" t="str">
        <f t="shared" si="765"/>
        <v/>
      </c>
      <c r="W1668" s="194" t="str">
        <f t="shared" si="766"/>
        <v/>
      </c>
      <c r="X1668" s="194" t="str">
        <f t="shared" si="767"/>
        <v/>
      </c>
      <c r="Y1668" s="194" t="str">
        <f t="shared" si="768"/>
        <v/>
      </c>
      <c r="Z1668" s="194" t="str">
        <f t="shared" si="769"/>
        <v/>
      </c>
      <c r="AA1668" s="194" t="str">
        <f t="shared" si="770"/>
        <v/>
      </c>
      <c r="AB1668" s="194" t="str">
        <f t="shared" si="771"/>
        <v/>
      </c>
      <c r="AC1668" s="194" t="str">
        <f t="shared" si="772"/>
        <v/>
      </c>
      <c r="AD1668" s="194" t="str">
        <f t="shared" si="773"/>
        <v/>
      </c>
      <c r="AE1668" s="194" t="str">
        <f t="shared" si="774"/>
        <v/>
      </c>
      <c r="AF1668" s="194" t="str">
        <f t="shared" si="775"/>
        <v/>
      </c>
      <c r="AG1668" s="194" t="str">
        <f t="shared" si="776"/>
        <v/>
      </c>
      <c r="AH1668" s="194" t="str">
        <f t="shared" si="777"/>
        <v/>
      </c>
      <c r="AI1668" s="194" t="str">
        <f t="shared" si="778"/>
        <v/>
      </c>
      <c r="AJ1668" s="194" t="str">
        <f t="shared" si="779"/>
        <v/>
      </c>
    </row>
    <row r="1669" spans="1:36" s="92" customFormat="1" ht="20.25" thickBot="1" x14ac:dyDescent="0.55000000000000004">
      <c r="A1669" s="227">
        <v>1667</v>
      </c>
      <c r="B1669" s="220"/>
      <c r="C1669" s="93" t="s">
        <v>3281</v>
      </c>
      <c r="D1669" s="94" t="s">
        <v>1470</v>
      </c>
      <c r="E1669" s="95"/>
      <c r="F1669" s="98"/>
      <c r="G1669" s="97" t="str">
        <f t="shared" ca="1" si="755"/>
        <v/>
      </c>
      <c r="H1669" s="98"/>
      <c r="I1669" s="98"/>
      <c r="J1669" s="99"/>
      <c r="K1669" s="190">
        <f t="shared" si="754"/>
        <v>0</v>
      </c>
      <c r="L1669" s="95"/>
      <c r="M1669" s="195" t="str">
        <f t="shared" si="756"/>
        <v/>
      </c>
      <c r="N1669" s="195" t="str">
        <f t="shared" si="757"/>
        <v/>
      </c>
      <c r="O1669" s="195" t="str">
        <f t="shared" si="758"/>
        <v/>
      </c>
      <c r="P1669" s="195" t="str">
        <f t="shared" si="759"/>
        <v/>
      </c>
      <c r="Q1669" s="195" t="str">
        <f t="shared" si="760"/>
        <v/>
      </c>
      <c r="R1669" s="195" t="str">
        <f t="shared" si="761"/>
        <v/>
      </c>
      <c r="S1669" s="195" t="str">
        <f t="shared" si="762"/>
        <v/>
      </c>
      <c r="T1669" s="195" t="str">
        <f t="shared" si="763"/>
        <v/>
      </c>
      <c r="U1669" s="195" t="str">
        <f t="shared" si="764"/>
        <v/>
      </c>
      <c r="V1669" s="195" t="str">
        <f t="shared" si="765"/>
        <v/>
      </c>
      <c r="W1669" s="195" t="str">
        <f t="shared" si="766"/>
        <v/>
      </c>
      <c r="X1669" s="195" t="str">
        <f t="shared" si="767"/>
        <v/>
      </c>
      <c r="Y1669" s="195" t="str">
        <f t="shared" si="768"/>
        <v/>
      </c>
      <c r="Z1669" s="195" t="str">
        <f t="shared" si="769"/>
        <v/>
      </c>
      <c r="AA1669" s="195" t="str">
        <f t="shared" si="770"/>
        <v/>
      </c>
      <c r="AB1669" s="195" t="str">
        <f t="shared" si="771"/>
        <v/>
      </c>
      <c r="AC1669" s="195" t="str">
        <f t="shared" si="772"/>
        <v/>
      </c>
      <c r="AD1669" s="195" t="str">
        <f t="shared" si="773"/>
        <v/>
      </c>
      <c r="AE1669" s="195" t="str">
        <f t="shared" si="774"/>
        <v/>
      </c>
      <c r="AF1669" s="195" t="str">
        <f t="shared" si="775"/>
        <v/>
      </c>
      <c r="AG1669" s="195" t="str">
        <f t="shared" si="776"/>
        <v/>
      </c>
      <c r="AH1669" s="195" t="str">
        <f t="shared" si="777"/>
        <v/>
      </c>
      <c r="AI1669" s="195" t="str">
        <f t="shared" si="778"/>
        <v/>
      </c>
      <c r="AJ1669" s="195" t="str">
        <f t="shared" si="779"/>
        <v/>
      </c>
    </row>
    <row r="1670" spans="1:36" x14ac:dyDescent="0.5">
      <c r="A1670" s="226">
        <v>1668</v>
      </c>
      <c r="C1670" s="85" t="s">
        <v>3308</v>
      </c>
      <c r="D1670" s="86" t="s">
        <v>1493</v>
      </c>
      <c r="E1670" s="87"/>
      <c r="F1670" s="90"/>
      <c r="G1670" s="89" t="str">
        <f t="shared" ca="1" si="755"/>
        <v/>
      </c>
      <c r="H1670" s="90"/>
      <c r="I1670" s="90"/>
      <c r="J1670" s="91"/>
      <c r="K1670" s="118"/>
      <c r="L1670" s="87"/>
      <c r="M1670" s="193" t="str">
        <f t="shared" si="756"/>
        <v/>
      </c>
      <c r="N1670" s="193" t="str">
        <f t="shared" si="757"/>
        <v/>
      </c>
      <c r="O1670" s="193" t="str">
        <f t="shared" si="758"/>
        <v/>
      </c>
      <c r="P1670" s="193" t="str">
        <f t="shared" si="759"/>
        <v/>
      </c>
      <c r="Q1670" s="193" t="str">
        <f t="shared" si="760"/>
        <v/>
      </c>
      <c r="R1670" s="193" t="str">
        <f t="shared" si="761"/>
        <v/>
      </c>
      <c r="S1670" s="193" t="str">
        <f t="shared" si="762"/>
        <v/>
      </c>
      <c r="T1670" s="193" t="str">
        <f t="shared" si="763"/>
        <v/>
      </c>
      <c r="U1670" s="193" t="str">
        <f t="shared" si="764"/>
        <v/>
      </c>
      <c r="V1670" s="193" t="str">
        <f t="shared" si="765"/>
        <v/>
      </c>
      <c r="W1670" s="193" t="str">
        <f t="shared" si="766"/>
        <v/>
      </c>
      <c r="X1670" s="193" t="str">
        <f t="shared" si="767"/>
        <v/>
      </c>
      <c r="Y1670" s="193" t="str">
        <f t="shared" si="768"/>
        <v/>
      </c>
      <c r="Z1670" s="193" t="str">
        <f t="shared" si="769"/>
        <v/>
      </c>
      <c r="AA1670" s="193" t="str">
        <f t="shared" si="770"/>
        <v/>
      </c>
      <c r="AB1670" s="193" t="str">
        <f t="shared" si="771"/>
        <v/>
      </c>
      <c r="AC1670" s="193" t="str">
        <f t="shared" si="772"/>
        <v/>
      </c>
      <c r="AD1670" s="193" t="str">
        <f t="shared" si="773"/>
        <v/>
      </c>
      <c r="AE1670" s="193" t="str">
        <f t="shared" si="774"/>
        <v/>
      </c>
      <c r="AF1670" s="193" t="str">
        <f t="shared" si="775"/>
        <v/>
      </c>
      <c r="AG1670" s="193" t="str">
        <f t="shared" si="776"/>
        <v/>
      </c>
      <c r="AH1670" s="193" t="str">
        <f t="shared" si="777"/>
        <v/>
      </c>
      <c r="AI1670" s="193" t="str">
        <f t="shared" si="778"/>
        <v/>
      </c>
      <c r="AJ1670" s="193" t="str">
        <f t="shared" si="779"/>
        <v/>
      </c>
    </row>
    <row r="1671" spans="1:36" x14ac:dyDescent="0.5">
      <c r="A1671" s="226">
        <v>1669</v>
      </c>
      <c r="C1671" s="15" t="s">
        <v>3309</v>
      </c>
      <c r="D1671" s="16" t="s">
        <v>1494</v>
      </c>
      <c r="E1671" s="26"/>
      <c r="F1671" s="28"/>
      <c r="G1671" s="17" t="str">
        <f t="shared" ca="1" si="755"/>
        <v/>
      </c>
      <c r="H1671" s="28"/>
      <c r="I1671" s="28"/>
      <c r="J1671" s="30"/>
      <c r="K1671" s="189">
        <f t="shared" ref="K1671:K1679" si="780">$K$1670</f>
        <v>0</v>
      </c>
      <c r="L1671" s="26"/>
      <c r="M1671" s="194" t="str">
        <f t="shared" si="756"/>
        <v/>
      </c>
      <c r="N1671" s="194" t="str">
        <f t="shared" si="757"/>
        <v/>
      </c>
      <c r="O1671" s="194" t="str">
        <f t="shared" si="758"/>
        <v/>
      </c>
      <c r="P1671" s="194" t="str">
        <f t="shared" si="759"/>
        <v/>
      </c>
      <c r="Q1671" s="194" t="str">
        <f t="shared" si="760"/>
        <v/>
      </c>
      <c r="R1671" s="194" t="str">
        <f t="shared" si="761"/>
        <v/>
      </c>
      <c r="S1671" s="194" t="str">
        <f t="shared" si="762"/>
        <v/>
      </c>
      <c r="T1671" s="194" t="str">
        <f t="shared" si="763"/>
        <v/>
      </c>
      <c r="U1671" s="194" t="str">
        <f t="shared" si="764"/>
        <v/>
      </c>
      <c r="V1671" s="194" t="str">
        <f t="shared" si="765"/>
        <v/>
      </c>
      <c r="W1671" s="194" t="str">
        <f t="shared" si="766"/>
        <v/>
      </c>
      <c r="X1671" s="194" t="str">
        <f t="shared" si="767"/>
        <v/>
      </c>
      <c r="Y1671" s="194" t="str">
        <f t="shared" si="768"/>
        <v/>
      </c>
      <c r="Z1671" s="194" t="str">
        <f t="shared" si="769"/>
        <v/>
      </c>
      <c r="AA1671" s="194" t="str">
        <f t="shared" si="770"/>
        <v/>
      </c>
      <c r="AB1671" s="194" t="str">
        <f t="shared" si="771"/>
        <v/>
      </c>
      <c r="AC1671" s="194" t="str">
        <f t="shared" si="772"/>
        <v/>
      </c>
      <c r="AD1671" s="194" t="str">
        <f t="shared" si="773"/>
        <v/>
      </c>
      <c r="AE1671" s="194" t="str">
        <f t="shared" si="774"/>
        <v/>
      </c>
      <c r="AF1671" s="194" t="str">
        <f t="shared" si="775"/>
        <v/>
      </c>
      <c r="AG1671" s="194" t="str">
        <f t="shared" si="776"/>
        <v/>
      </c>
      <c r="AH1671" s="194" t="str">
        <f t="shared" si="777"/>
        <v/>
      </c>
      <c r="AI1671" s="194" t="str">
        <f t="shared" si="778"/>
        <v/>
      </c>
      <c r="AJ1671" s="194" t="str">
        <f t="shared" si="779"/>
        <v/>
      </c>
    </row>
    <row r="1672" spans="1:36" x14ac:dyDescent="0.5">
      <c r="A1672" s="226">
        <v>1670</v>
      </c>
      <c r="C1672" s="15" t="s">
        <v>3310</v>
      </c>
      <c r="D1672" s="16" t="s">
        <v>1495</v>
      </c>
      <c r="E1672" s="26"/>
      <c r="F1672" s="28"/>
      <c r="G1672" s="17" t="str">
        <f t="shared" ca="1" si="755"/>
        <v/>
      </c>
      <c r="H1672" s="28"/>
      <c r="I1672" s="28"/>
      <c r="J1672" s="30"/>
      <c r="K1672" s="189">
        <f t="shared" si="780"/>
        <v>0</v>
      </c>
      <c r="L1672" s="26"/>
      <c r="M1672" s="194" t="str">
        <f t="shared" si="756"/>
        <v/>
      </c>
      <c r="N1672" s="194" t="str">
        <f t="shared" si="757"/>
        <v/>
      </c>
      <c r="O1672" s="194" t="str">
        <f t="shared" si="758"/>
        <v/>
      </c>
      <c r="P1672" s="194" t="str">
        <f t="shared" si="759"/>
        <v/>
      </c>
      <c r="Q1672" s="194" t="str">
        <f t="shared" si="760"/>
        <v/>
      </c>
      <c r="R1672" s="194" t="str">
        <f t="shared" si="761"/>
        <v/>
      </c>
      <c r="S1672" s="194" t="str">
        <f t="shared" si="762"/>
        <v/>
      </c>
      <c r="T1672" s="194" t="str">
        <f t="shared" si="763"/>
        <v/>
      </c>
      <c r="U1672" s="194" t="str">
        <f t="shared" si="764"/>
        <v/>
      </c>
      <c r="V1672" s="194" t="str">
        <f t="shared" si="765"/>
        <v/>
      </c>
      <c r="W1672" s="194" t="str">
        <f t="shared" si="766"/>
        <v/>
      </c>
      <c r="X1672" s="194" t="str">
        <f t="shared" si="767"/>
        <v/>
      </c>
      <c r="Y1672" s="194" t="str">
        <f t="shared" si="768"/>
        <v/>
      </c>
      <c r="Z1672" s="194" t="str">
        <f t="shared" si="769"/>
        <v/>
      </c>
      <c r="AA1672" s="194" t="str">
        <f t="shared" si="770"/>
        <v/>
      </c>
      <c r="AB1672" s="194" t="str">
        <f t="shared" si="771"/>
        <v/>
      </c>
      <c r="AC1672" s="194" t="str">
        <f t="shared" si="772"/>
        <v/>
      </c>
      <c r="AD1672" s="194" t="str">
        <f t="shared" si="773"/>
        <v/>
      </c>
      <c r="AE1672" s="194" t="str">
        <f t="shared" si="774"/>
        <v/>
      </c>
      <c r="AF1672" s="194" t="str">
        <f t="shared" si="775"/>
        <v/>
      </c>
      <c r="AG1672" s="194" t="str">
        <f t="shared" si="776"/>
        <v/>
      </c>
      <c r="AH1672" s="194" t="str">
        <f t="shared" si="777"/>
        <v/>
      </c>
      <c r="AI1672" s="194" t="str">
        <f t="shared" si="778"/>
        <v/>
      </c>
      <c r="AJ1672" s="194" t="str">
        <f t="shared" si="779"/>
        <v/>
      </c>
    </row>
    <row r="1673" spans="1:36" x14ac:dyDescent="0.5">
      <c r="A1673" s="226">
        <v>1671</v>
      </c>
      <c r="C1673" s="15" t="s">
        <v>3311</v>
      </c>
      <c r="D1673" s="16" t="s">
        <v>1496</v>
      </c>
      <c r="E1673" s="26"/>
      <c r="F1673" s="28"/>
      <c r="G1673" s="17" t="str">
        <f t="shared" ca="1" si="755"/>
        <v/>
      </c>
      <c r="H1673" s="28"/>
      <c r="I1673" s="28"/>
      <c r="J1673" s="30"/>
      <c r="K1673" s="189">
        <f t="shared" si="780"/>
        <v>0</v>
      </c>
      <c r="L1673" s="26"/>
      <c r="M1673" s="194" t="str">
        <f t="shared" si="756"/>
        <v/>
      </c>
      <c r="N1673" s="194" t="str">
        <f t="shared" si="757"/>
        <v/>
      </c>
      <c r="O1673" s="194" t="str">
        <f t="shared" si="758"/>
        <v/>
      </c>
      <c r="P1673" s="194" t="str">
        <f t="shared" si="759"/>
        <v/>
      </c>
      <c r="Q1673" s="194" t="str">
        <f t="shared" si="760"/>
        <v/>
      </c>
      <c r="R1673" s="194" t="str">
        <f t="shared" si="761"/>
        <v/>
      </c>
      <c r="S1673" s="194" t="str">
        <f t="shared" si="762"/>
        <v/>
      </c>
      <c r="T1673" s="194" t="str">
        <f t="shared" si="763"/>
        <v/>
      </c>
      <c r="U1673" s="194" t="str">
        <f t="shared" si="764"/>
        <v/>
      </c>
      <c r="V1673" s="194" t="str">
        <f t="shared" si="765"/>
        <v/>
      </c>
      <c r="W1673" s="194" t="str">
        <f t="shared" si="766"/>
        <v/>
      </c>
      <c r="X1673" s="194" t="str">
        <f t="shared" si="767"/>
        <v/>
      </c>
      <c r="Y1673" s="194" t="str">
        <f t="shared" si="768"/>
        <v/>
      </c>
      <c r="Z1673" s="194" t="str">
        <f t="shared" si="769"/>
        <v/>
      </c>
      <c r="AA1673" s="194" t="str">
        <f t="shared" si="770"/>
        <v/>
      </c>
      <c r="AB1673" s="194" t="str">
        <f t="shared" si="771"/>
        <v/>
      </c>
      <c r="AC1673" s="194" t="str">
        <f t="shared" si="772"/>
        <v/>
      </c>
      <c r="AD1673" s="194" t="str">
        <f t="shared" si="773"/>
        <v/>
      </c>
      <c r="AE1673" s="194" t="str">
        <f t="shared" si="774"/>
        <v/>
      </c>
      <c r="AF1673" s="194" t="str">
        <f t="shared" si="775"/>
        <v/>
      </c>
      <c r="AG1673" s="194" t="str">
        <f t="shared" si="776"/>
        <v/>
      </c>
      <c r="AH1673" s="194" t="str">
        <f t="shared" si="777"/>
        <v/>
      </c>
      <c r="AI1673" s="194" t="str">
        <f t="shared" si="778"/>
        <v/>
      </c>
      <c r="AJ1673" s="194" t="str">
        <f t="shared" si="779"/>
        <v/>
      </c>
    </row>
    <row r="1674" spans="1:36" x14ac:dyDescent="0.5">
      <c r="A1674" s="226">
        <v>1672</v>
      </c>
      <c r="C1674" s="15" t="s">
        <v>3307</v>
      </c>
      <c r="D1674" s="16" t="s">
        <v>1492</v>
      </c>
      <c r="E1674" s="26"/>
      <c r="F1674" s="28"/>
      <c r="G1674" s="17" t="str">
        <f t="shared" ca="1" si="755"/>
        <v/>
      </c>
      <c r="H1674" s="28"/>
      <c r="I1674" s="28"/>
      <c r="J1674" s="30"/>
      <c r="K1674" s="189">
        <f t="shared" si="780"/>
        <v>0</v>
      </c>
      <c r="L1674" s="26"/>
      <c r="M1674" s="194" t="str">
        <f t="shared" si="756"/>
        <v/>
      </c>
      <c r="N1674" s="194" t="str">
        <f t="shared" si="757"/>
        <v/>
      </c>
      <c r="O1674" s="194" t="str">
        <f t="shared" si="758"/>
        <v/>
      </c>
      <c r="P1674" s="194" t="str">
        <f t="shared" si="759"/>
        <v/>
      </c>
      <c r="Q1674" s="194" t="str">
        <f t="shared" si="760"/>
        <v/>
      </c>
      <c r="R1674" s="194" t="str">
        <f t="shared" si="761"/>
        <v/>
      </c>
      <c r="S1674" s="194" t="str">
        <f t="shared" si="762"/>
        <v/>
      </c>
      <c r="T1674" s="194" t="str">
        <f t="shared" si="763"/>
        <v/>
      </c>
      <c r="U1674" s="194" t="str">
        <f t="shared" si="764"/>
        <v/>
      </c>
      <c r="V1674" s="194" t="str">
        <f t="shared" si="765"/>
        <v/>
      </c>
      <c r="W1674" s="194" t="str">
        <f t="shared" si="766"/>
        <v/>
      </c>
      <c r="X1674" s="194" t="str">
        <f t="shared" si="767"/>
        <v/>
      </c>
      <c r="Y1674" s="194" t="str">
        <f t="shared" si="768"/>
        <v/>
      </c>
      <c r="Z1674" s="194" t="str">
        <f t="shared" si="769"/>
        <v/>
      </c>
      <c r="AA1674" s="194" t="str">
        <f t="shared" si="770"/>
        <v/>
      </c>
      <c r="AB1674" s="194" t="str">
        <f t="shared" si="771"/>
        <v/>
      </c>
      <c r="AC1674" s="194" t="str">
        <f t="shared" si="772"/>
        <v/>
      </c>
      <c r="AD1674" s="194" t="str">
        <f t="shared" si="773"/>
        <v/>
      </c>
      <c r="AE1674" s="194" t="str">
        <f t="shared" si="774"/>
        <v/>
      </c>
      <c r="AF1674" s="194" t="str">
        <f t="shared" si="775"/>
        <v/>
      </c>
      <c r="AG1674" s="194" t="str">
        <f t="shared" si="776"/>
        <v/>
      </c>
      <c r="AH1674" s="194" t="str">
        <f t="shared" si="777"/>
        <v/>
      </c>
      <c r="AI1674" s="194" t="str">
        <f t="shared" si="778"/>
        <v/>
      </c>
      <c r="AJ1674" s="194" t="str">
        <f t="shared" si="779"/>
        <v/>
      </c>
    </row>
    <row r="1675" spans="1:36" x14ac:dyDescent="0.5">
      <c r="A1675" s="226">
        <v>1673</v>
      </c>
      <c r="C1675" s="15" t="s">
        <v>3312</v>
      </c>
      <c r="D1675" s="16" t="s">
        <v>1497</v>
      </c>
      <c r="E1675" s="26"/>
      <c r="F1675" s="28"/>
      <c r="G1675" s="17" t="str">
        <f t="shared" ca="1" si="755"/>
        <v/>
      </c>
      <c r="H1675" s="28"/>
      <c r="I1675" s="28"/>
      <c r="J1675" s="30"/>
      <c r="K1675" s="189">
        <f t="shared" si="780"/>
        <v>0</v>
      </c>
      <c r="L1675" s="26"/>
      <c r="M1675" s="194" t="str">
        <f t="shared" si="756"/>
        <v/>
      </c>
      <c r="N1675" s="194" t="str">
        <f t="shared" si="757"/>
        <v/>
      </c>
      <c r="O1675" s="194" t="str">
        <f t="shared" si="758"/>
        <v/>
      </c>
      <c r="P1675" s="194" t="str">
        <f t="shared" si="759"/>
        <v/>
      </c>
      <c r="Q1675" s="194" t="str">
        <f t="shared" si="760"/>
        <v/>
      </c>
      <c r="R1675" s="194" t="str">
        <f t="shared" si="761"/>
        <v/>
      </c>
      <c r="S1675" s="194" t="str">
        <f t="shared" si="762"/>
        <v/>
      </c>
      <c r="T1675" s="194" t="str">
        <f t="shared" si="763"/>
        <v/>
      </c>
      <c r="U1675" s="194" t="str">
        <f t="shared" si="764"/>
        <v/>
      </c>
      <c r="V1675" s="194" t="str">
        <f t="shared" si="765"/>
        <v/>
      </c>
      <c r="W1675" s="194" t="str">
        <f t="shared" si="766"/>
        <v/>
      </c>
      <c r="X1675" s="194" t="str">
        <f t="shared" si="767"/>
        <v/>
      </c>
      <c r="Y1675" s="194" t="str">
        <f t="shared" si="768"/>
        <v/>
      </c>
      <c r="Z1675" s="194" t="str">
        <f t="shared" si="769"/>
        <v/>
      </c>
      <c r="AA1675" s="194" t="str">
        <f t="shared" si="770"/>
        <v/>
      </c>
      <c r="AB1675" s="194" t="str">
        <f t="shared" si="771"/>
        <v/>
      </c>
      <c r="AC1675" s="194" t="str">
        <f t="shared" si="772"/>
        <v/>
      </c>
      <c r="AD1675" s="194" t="str">
        <f t="shared" si="773"/>
        <v/>
      </c>
      <c r="AE1675" s="194" t="str">
        <f t="shared" si="774"/>
        <v/>
      </c>
      <c r="AF1675" s="194" t="str">
        <f t="shared" si="775"/>
        <v/>
      </c>
      <c r="AG1675" s="194" t="str">
        <f t="shared" si="776"/>
        <v/>
      </c>
      <c r="AH1675" s="194" t="str">
        <f t="shared" si="777"/>
        <v/>
      </c>
      <c r="AI1675" s="194" t="str">
        <f t="shared" si="778"/>
        <v/>
      </c>
      <c r="AJ1675" s="194" t="str">
        <f t="shared" si="779"/>
        <v/>
      </c>
    </row>
    <row r="1676" spans="1:36" x14ac:dyDescent="0.5">
      <c r="A1676" s="226">
        <v>1674</v>
      </c>
      <c r="C1676" s="15" t="s">
        <v>3313</v>
      </c>
      <c r="D1676" s="16" t="s">
        <v>1498</v>
      </c>
      <c r="E1676" s="26"/>
      <c r="F1676" s="28"/>
      <c r="G1676" s="17" t="str">
        <f t="shared" ca="1" si="755"/>
        <v/>
      </c>
      <c r="H1676" s="28"/>
      <c r="I1676" s="28"/>
      <c r="J1676" s="30"/>
      <c r="K1676" s="189">
        <f t="shared" si="780"/>
        <v>0</v>
      </c>
      <c r="L1676" s="26"/>
      <c r="M1676" s="194" t="str">
        <f t="shared" si="756"/>
        <v/>
      </c>
      <c r="N1676" s="194" t="str">
        <f t="shared" si="757"/>
        <v/>
      </c>
      <c r="O1676" s="194" t="str">
        <f t="shared" si="758"/>
        <v/>
      </c>
      <c r="P1676" s="194" t="str">
        <f t="shared" si="759"/>
        <v/>
      </c>
      <c r="Q1676" s="194" t="str">
        <f t="shared" si="760"/>
        <v/>
      </c>
      <c r="R1676" s="194" t="str">
        <f t="shared" si="761"/>
        <v/>
      </c>
      <c r="S1676" s="194" t="str">
        <f t="shared" si="762"/>
        <v/>
      </c>
      <c r="T1676" s="194" t="str">
        <f t="shared" si="763"/>
        <v/>
      </c>
      <c r="U1676" s="194" t="str">
        <f t="shared" si="764"/>
        <v/>
      </c>
      <c r="V1676" s="194" t="str">
        <f t="shared" si="765"/>
        <v/>
      </c>
      <c r="W1676" s="194" t="str">
        <f t="shared" si="766"/>
        <v/>
      </c>
      <c r="X1676" s="194" t="str">
        <f t="shared" si="767"/>
        <v/>
      </c>
      <c r="Y1676" s="194" t="str">
        <f t="shared" si="768"/>
        <v/>
      </c>
      <c r="Z1676" s="194" t="str">
        <f t="shared" si="769"/>
        <v/>
      </c>
      <c r="AA1676" s="194" t="str">
        <f t="shared" si="770"/>
        <v/>
      </c>
      <c r="AB1676" s="194" t="str">
        <f t="shared" si="771"/>
        <v/>
      </c>
      <c r="AC1676" s="194" t="str">
        <f t="shared" si="772"/>
        <v/>
      </c>
      <c r="AD1676" s="194" t="str">
        <f t="shared" si="773"/>
        <v/>
      </c>
      <c r="AE1676" s="194" t="str">
        <f t="shared" si="774"/>
        <v/>
      </c>
      <c r="AF1676" s="194" t="str">
        <f t="shared" si="775"/>
        <v/>
      </c>
      <c r="AG1676" s="194" t="str">
        <f t="shared" si="776"/>
        <v/>
      </c>
      <c r="AH1676" s="194" t="str">
        <f t="shared" si="777"/>
        <v/>
      </c>
      <c r="AI1676" s="194" t="str">
        <f t="shared" si="778"/>
        <v/>
      </c>
      <c r="AJ1676" s="194" t="str">
        <f t="shared" si="779"/>
        <v/>
      </c>
    </row>
    <row r="1677" spans="1:36" x14ac:dyDescent="0.5">
      <c r="A1677" s="226">
        <v>1675</v>
      </c>
      <c r="C1677" s="15" t="s">
        <v>3314</v>
      </c>
      <c r="D1677" s="16" t="s">
        <v>1499</v>
      </c>
      <c r="E1677" s="26"/>
      <c r="F1677" s="28"/>
      <c r="G1677" s="17" t="str">
        <f t="shared" ca="1" si="755"/>
        <v/>
      </c>
      <c r="H1677" s="28"/>
      <c r="I1677" s="28"/>
      <c r="J1677" s="30"/>
      <c r="K1677" s="189">
        <f t="shared" si="780"/>
        <v>0</v>
      </c>
      <c r="L1677" s="26"/>
      <c r="M1677" s="194" t="str">
        <f t="shared" si="756"/>
        <v/>
      </c>
      <c r="N1677" s="194" t="str">
        <f t="shared" si="757"/>
        <v/>
      </c>
      <c r="O1677" s="194" t="str">
        <f t="shared" si="758"/>
        <v/>
      </c>
      <c r="P1677" s="194" t="str">
        <f t="shared" si="759"/>
        <v/>
      </c>
      <c r="Q1677" s="194" t="str">
        <f t="shared" si="760"/>
        <v/>
      </c>
      <c r="R1677" s="194" t="str">
        <f t="shared" si="761"/>
        <v/>
      </c>
      <c r="S1677" s="194" t="str">
        <f t="shared" si="762"/>
        <v/>
      </c>
      <c r="T1677" s="194" t="str">
        <f t="shared" si="763"/>
        <v/>
      </c>
      <c r="U1677" s="194" t="str">
        <f t="shared" si="764"/>
        <v/>
      </c>
      <c r="V1677" s="194" t="str">
        <f t="shared" si="765"/>
        <v/>
      </c>
      <c r="W1677" s="194" t="str">
        <f t="shared" si="766"/>
        <v/>
      </c>
      <c r="X1677" s="194" t="str">
        <f t="shared" si="767"/>
        <v/>
      </c>
      <c r="Y1677" s="194" t="str">
        <f t="shared" si="768"/>
        <v/>
      </c>
      <c r="Z1677" s="194" t="str">
        <f t="shared" si="769"/>
        <v/>
      </c>
      <c r="AA1677" s="194" t="str">
        <f t="shared" si="770"/>
        <v/>
      </c>
      <c r="AB1677" s="194" t="str">
        <f t="shared" si="771"/>
        <v/>
      </c>
      <c r="AC1677" s="194" t="str">
        <f t="shared" si="772"/>
        <v/>
      </c>
      <c r="AD1677" s="194" t="str">
        <f t="shared" si="773"/>
        <v/>
      </c>
      <c r="AE1677" s="194" t="str">
        <f t="shared" si="774"/>
        <v/>
      </c>
      <c r="AF1677" s="194" t="str">
        <f t="shared" si="775"/>
        <v/>
      </c>
      <c r="AG1677" s="194" t="str">
        <f t="shared" si="776"/>
        <v/>
      </c>
      <c r="AH1677" s="194" t="str">
        <f t="shared" si="777"/>
        <v/>
      </c>
      <c r="AI1677" s="194" t="str">
        <f t="shared" si="778"/>
        <v/>
      </c>
      <c r="AJ1677" s="194" t="str">
        <f t="shared" si="779"/>
        <v/>
      </c>
    </row>
    <row r="1678" spans="1:36" x14ac:dyDescent="0.5">
      <c r="A1678" s="230">
        <v>1676</v>
      </c>
      <c r="B1678" s="231"/>
      <c r="C1678" s="15" t="s">
        <v>3315</v>
      </c>
      <c r="D1678" s="16" t="s">
        <v>1500</v>
      </c>
      <c r="E1678" s="26"/>
      <c r="F1678" s="28"/>
      <c r="G1678" s="17" t="str">
        <f t="shared" ca="1" si="755"/>
        <v/>
      </c>
      <c r="H1678" s="28"/>
      <c r="I1678" s="28"/>
      <c r="J1678" s="30"/>
      <c r="K1678" s="189">
        <f t="shared" si="780"/>
        <v>0</v>
      </c>
      <c r="L1678" s="26"/>
      <c r="M1678" s="194" t="str">
        <f t="shared" si="756"/>
        <v/>
      </c>
      <c r="N1678" s="194" t="str">
        <f t="shared" si="757"/>
        <v/>
      </c>
      <c r="O1678" s="194" t="str">
        <f t="shared" si="758"/>
        <v/>
      </c>
      <c r="P1678" s="194" t="str">
        <f t="shared" si="759"/>
        <v/>
      </c>
      <c r="Q1678" s="194" t="str">
        <f t="shared" si="760"/>
        <v/>
      </c>
      <c r="R1678" s="194" t="str">
        <f t="shared" si="761"/>
        <v/>
      </c>
      <c r="S1678" s="194" t="str">
        <f t="shared" si="762"/>
        <v/>
      </c>
      <c r="T1678" s="194" t="str">
        <f t="shared" si="763"/>
        <v/>
      </c>
      <c r="U1678" s="194" t="str">
        <f t="shared" si="764"/>
        <v/>
      </c>
      <c r="V1678" s="194" t="str">
        <f t="shared" si="765"/>
        <v/>
      </c>
      <c r="W1678" s="194" t="str">
        <f t="shared" si="766"/>
        <v/>
      </c>
      <c r="X1678" s="194" t="str">
        <f t="shared" si="767"/>
        <v/>
      </c>
      <c r="Y1678" s="194" t="str">
        <f t="shared" si="768"/>
        <v/>
      </c>
      <c r="Z1678" s="194" t="str">
        <f t="shared" si="769"/>
        <v/>
      </c>
      <c r="AA1678" s="194" t="str">
        <f t="shared" si="770"/>
        <v/>
      </c>
      <c r="AB1678" s="194" t="str">
        <f t="shared" si="771"/>
        <v/>
      </c>
      <c r="AC1678" s="194" t="str">
        <f t="shared" si="772"/>
        <v/>
      </c>
      <c r="AD1678" s="194" t="str">
        <f t="shared" si="773"/>
        <v/>
      </c>
      <c r="AE1678" s="194" t="str">
        <f t="shared" si="774"/>
        <v/>
      </c>
      <c r="AF1678" s="194" t="str">
        <f t="shared" si="775"/>
        <v/>
      </c>
      <c r="AG1678" s="194" t="str">
        <f t="shared" si="776"/>
        <v/>
      </c>
      <c r="AH1678" s="194" t="str">
        <f t="shared" si="777"/>
        <v/>
      </c>
      <c r="AI1678" s="194" t="str">
        <f t="shared" si="778"/>
        <v/>
      </c>
      <c r="AJ1678" s="194" t="str">
        <f t="shared" si="779"/>
        <v/>
      </c>
    </row>
    <row r="1679" spans="1:36" s="92" customFormat="1" ht="20.25" thickBot="1" x14ac:dyDescent="0.55000000000000004">
      <c r="A1679" s="227">
        <v>1677</v>
      </c>
      <c r="B1679" s="220"/>
      <c r="C1679" s="93" t="s">
        <v>3306</v>
      </c>
      <c r="D1679" s="94" t="s">
        <v>1491</v>
      </c>
      <c r="E1679" s="95"/>
      <c r="F1679" s="98"/>
      <c r="G1679" s="97" t="str">
        <f t="shared" ca="1" si="755"/>
        <v/>
      </c>
      <c r="H1679" s="98"/>
      <c r="I1679" s="98"/>
      <c r="J1679" s="99"/>
      <c r="K1679" s="190">
        <f t="shared" si="780"/>
        <v>0</v>
      </c>
      <c r="L1679" s="95"/>
      <c r="M1679" s="195" t="str">
        <f t="shared" si="756"/>
        <v/>
      </c>
      <c r="N1679" s="195" t="str">
        <f t="shared" si="757"/>
        <v/>
      </c>
      <c r="O1679" s="195" t="str">
        <f t="shared" si="758"/>
        <v/>
      </c>
      <c r="P1679" s="195" t="str">
        <f t="shared" si="759"/>
        <v/>
      </c>
      <c r="Q1679" s="195" t="str">
        <f t="shared" si="760"/>
        <v/>
      </c>
      <c r="R1679" s="195" t="str">
        <f t="shared" si="761"/>
        <v/>
      </c>
      <c r="S1679" s="195" t="str">
        <f t="shared" si="762"/>
        <v/>
      </c>
      <c r="T1679" s="195" t="str">
        <f t="shared" si="763"/>
        <v/>
      </c>
      <c r="U1679" s="195" t="str">
        <f t="shared" si="764"/>
        <v/>
      </c>
      <c r="V1679" s="195" t="str">
        <f t="shared" si="765"/>
        <v/>
      </c>
      <c r="W1679" s="195" t="str">
        <f t="shared" si="766"/>
        <v/>
      </c>
      <c r="X1679" s="195" t="str">
        <f t="shared" si="767"/>
        <v/>
      </c>
      <c r="Y1679" s="195" t="str">
        <f t="shared" si="768"/>
        <v/>
      </c>
      <c r="Z1679" s="195" t="str">
        <f t="shared" si="769"/>
        <v/>
      </c>
      <c r="AA1679" s="195" t="str">
        <f t="shared" si="770"/>
        <v/>
      </c>
      <c r="AB1679" s="195" t="str">
        <f t="shared" si="771"/>
        <v/>
      </c>
      <c r="AC1679" s="195" t="str">
        <f t="shared" si="772"/>
        <v/>
      </c>
      <c r="AD1679" s="195" t="str">
        <f t="shared" si="773"/>
        <v/>
      </c>
      <c r="AE1679" s="195" t="str">
        <f t="shared" si="774"/>
        <v/>
      </c>
      <c r="AF1679" s="195" t="str">
        <f t="shared" si="775"/>
        <v/>
      </c>
      <c r="AG1679" s="195" t="str">
        <f t="shared" si="776"/>
        <v/>
      </c>
      <c r="AH1679" s="195" t="str">
        <f t="shared" si="777"/>
        <v/>
      </c>
      <c r="AI1679" s="195" t="str">
        <f t="shared" si="778"/>
        <v/>
      </c>
      <c r="AJ1679" s="195" t="str">
        <f t="shared" si="779"/>
        <v/>
      </c>
    </row>
    <row r="1680" spans="1:36" x14ac:dyDescent="0.5">
      <c r="A1680" s="226">
        <v>1678</v>
      </c>
      <c r="C1680" s="85" t="s">
        <v>3318</v>
      </c>
      <c r="D1680" s="86" t="s">
        <v>1503</v>
      </c>
      <c r="E1680" s="87"/>
      <c r="F1680" s="90"/>
      <c r="G1680" s="89" t="str">
        <f t="shared" ca="1" si="755"/>
        <v/>
      </c>
      <c r="H1680" s="90"/>
      <c r="I1680" s="90"/>
      <c r="J1680" s="91"/>
      <c r="K1680" s="118"/>
      <c r="L1680" s="87"/>
      <c r="M1680" s="193" t="str">
        <f t="shared" si="756"/>
        <v/>
      </c>
      <c r="N1680" s="193" t="str">
        <f t="shared" si="757"/>
        <v/>
      </c>
      <c r="O1680" s="193" t="str">
        <f t="shared" si="758"/>
        <v/>
      </c>
      <c r="P1680" s="193" t="str">
        <f t="shared" si="759"/>
        <v/>
      </c>
      <c r="Q1680" s="193" t="str">
        <f t="shared" si="760"/>
        <v/>
      </c>
      <c r="R1680" s="193" t="str">
        <f t="shared" si="761"/>
        <v/>
      </c>
      <c r="S1680" s="193" t="str">
        <f t="shared" si="762"/>
        <v/>
      </c>
      <c r="T1680" s="193" t="str">
        <f t="shared" si="763"/>
        <v/>
      </c>
      <c r="U1680" s="193" t="str">
        <f t="shared" si="764"/>
        <v/>
      </c>
      <c r="V1680" s="193" t="str">
        <f t="shared" si="765"/>
        <v/>
      </c>
      <c r="W1680" s="193" t="str">
        <f t="shared" si="766"/>
        <v/>
      </c>
      <c r="X1680" s="193" t="str">
        <f t="shared" si="767"/>
        <v/>
      </c>
      <c r="Y1680" s="193" t="str">
        <f t="shared" si="768"/>
        <v/>
      </c>
      <c r="Z1680" s="193" t="str">
        <f t="shared" si="769"/>
        <v/>
      </c>
      <c r="AA1680" s="193" t="str">
        <f t="shared" si="770"/>
        <v/>
      </c>
      <c r="AB1680" s="193" t="str">
        <f t="shared" si="771"/>
        <v/>
      </c>
      <c r="AC1680" s="193" t="str">
        <f t="shared" si="772"/>
        <v/>
      </c>
      <c r="AD1680" s="193" t="str">
        <f t="shared" si="773"/>
        <v/>
      </c>
      <c r="AE1680" s="193" t="str">
        <f t="shared" si="774"/>
        <v/>
      </c>
      <c r="AF1680" s="193" t="str">
        <f t="shared" si="775"/>
        <v/>
      </c>
      <c r="AG1680" s="193" t="str">
        <f t="shared" si="776"/>
        <v/>
      </c>
      <c r="AH1680" s="193" t="str">
        <f t="shared" si="777"/>
        <v/>
      </c>
      <c r="AI1680" s="193" t="str">
        <f t="shared" si="778"/>
        <v/>
      </c>
      <c r="AJ1680" s="193" t="str">
        <f t="shared" si="779"/>
        <v/>
      </c>
    </row>
    <row r="1681" spans="1:36" x14ac:dyDescent="0.5">
      <c r="A1681" s="226">
        <v>1679</v>
      </c>
      <c r="C1681" s="15" t="s">
        <v>3319</v>
      </c>
      <c r="D1681" s="16" t="s">
        <v>1504</v>
      </c>
      <c r="E1681" s="26"/>
      <c r="F1681" s="28"/>
      <c r="G1681" s="17" t="str">
        <f t="shared" ca="1" si="755"/>
        <v/>
      </c>
      <c r="H1681" s="28"/>
      <c r="I1681" s="28"/>
      <c r="J1681" s="30"/>
      <c r="K1681" s="189">
        <f t="shared" ref="K1681:K1693" si="781">$K$1680</f>
        <v>0</v>
      </c>
      <c r="L1681" s="26"/>
      <c r="M1681" s="194" t="str">
        <f t="shared" si="756"/>
        <v/>
      </c>
      <c r="N1681" s="194" t="str">
        <f t="shared" si="757"/>
        <v/>
      </c>
      <c r="O1681" s="194" t="str">
        <f t="shared" si="758"/>
        <v/>
      </c>
      <c r="P1681" s="194" t="str">
        <f t="shared" si="759"/>
        <v/>
      </c>
      <c r="Q1681" s="194" t="str">
        <f t="shared" si="760"/>
        <v/>
      </c>
      <c r="R1681" s="194" t="str">
        <f t="shared" si="761"/>
        <v/>
      </c>
      <c r="S1681" s="194" t="str">
        <f t="shared" si="762"/>
        <v/>
      </c>
      <c r="T1681" s="194" t="str">
        <f t="shared" si="763"/>
        <v/>
      </c>
      <c r="U1681" s="194" t="str">
        <f t="shared" si="764"/>
        <v/>
      </c>
      <c r="V1681" s="194" t="str">
        <f t="shared" si="765"/>
        <v/>
      </c>
      <c r="W1681" s="194" t="str">
        <f t="shared" si="766"/>
        <v/>
      </c>
      <c r="X1681" s="194" t="str">
        <f t="shared" si="767"/>
        <v/>
      </c>
      <c r="Y1681" s="194" t="str">
        <f t="shared" si="768"/>
        <v/>
      </c>
      <c r="Z1681" s="194" t="str">
        <f t="shared" si="769"/>
        <v/>
      </c>
      <c r="AA1681" s="194" t="str">
        <f t="shared" si="770"/>
        <v/>
      </c>
      <c r="AB1681" s="194" t="str">
        <f t="shared" si="771"/>
        <v/>
      </c>
      <c r="AC1681" s="194" t="str">
        <f t="shared" si="772"/>
        <v/>
      </c>
      <c r="AD1681" s="194" t="str">
        <f t="shared" si="773"/>
        <v/>
      </c>
      <c r="AE1681" s="194" t="str">
        <f t="shared" si="774"/>
        <v/>
      </c>
      <c r="AF1681" s="194" t="str">
        <f t="shared" si="775"/>
        <v/>
      </c>
      <c r="AG1681" s="194" t="str">
        <f t="shared" si="776"/>
        <v/>
      </c>
      <c r="AH1681" s="194" t="str">
        <f t="shared" si="777"/>
        <v/>
      </c>
      <c r="AI1681" s="194" t="str">
        <f t="shared" si="778"/>
        <v/>
      </c>
      <c r="AJ1681" s="194" t="str">
        <f t="shared" si="779"/>
        <v/>
      </c>
    </row>
    <row r="1682" spans="1:36" x14ac:dyDescent="0.5">
      <c r="A1682" s="226">
        <v>1680</v>
      </c>
      <c r="C1682" s="15" t="s">
        <v>3320</v>
      </c>
      <c r="D1682" s="16" t="s">
        <v>1505</v>
      </c>
      <c r="E1682" s="26"/>
      <c r="F1682" s="28"/>
      <c r="G1682" s="17" t="str">
        <f t="shared" ca="1" si="755"/>
        <v/>
      </c>
      <c r="H1682" s="28"/>
      <c r="I1682" s="28"/>
      <c r="J1682" s="30"/>
      <c r="K1682" s="189">
        <f t="shared" si="781"/>
        <v>0</v>
      </c>
      <c r="L1682" s="26"/>
      <c r="M1682" s="194" t="str">
        <f t="shared" si="756"/>
        <v/>
      </c>
      <c r="N1682" s="194" t="str">
        <f t="shared" si="757"/>
        <v/>
      </c>
      <c r="O1682" s="194" t="str">
        <f t="shared" si="758"/>
        <v/>
      </c>
      <c r="P1682" s="194" t="str">
        <f t="shared" si="759"/>
        <v/>
      </c>
      <c r="Q1682" s="194" t="str">
        <f t="shared" si="760"/>
        <v/>
      </c>
      <c r="R1682" s="194" t="str">
        <f t="shared" si="761"/>
        <v/>
      </c>
      <c r="S1682" s="194" t="str">
        <f t="shared" si="762"/>
        <v/>
      </c>
      <c r="T1682" s="194" t="str">
        <f t="shared" si="763"/>
        <v/>
      </c>
      <c r="U1682" s="194" t="str">
        <f t="shared" si="764"/>
        <v/>
      </c>
      <c r="V1682" s="194" t="str">
        <f t="shared" si="765"/>
        <v/>
      </c>
      <c r="W1682" s="194" t="str">
        <f t="shared" si="766"/>
        <v/>
      </c>
      <c r="X1682" s="194" t="str">
        <f t="shared" si="767"/>
        <v/>
      </c>
      <c r="Y1682" s="194" t="str">
        <f t="shared" si="768"/>
        <v/>
      </c>
      <c r="Z1682" s="194" t="str">
        <f t="shared" si="769"/>
        <v/>
      </c>
      <c r="AA1682" s="194" t="str">
        <f t="shared" si="770"/>
        <v/>
      </c>
      <c r="AB1682" s="194" t="str">
        <f t="shared" si="771"/>
        <v/>
      </c>
      <c r="AC1682" s="194" t="str">
        <f t="shared" si="772"/>
        <v/>
      </c>
      <c r="AD1682" s="194" t="str">
        <f t="shared" si="773"/>
        <v/>
      </c>
      <c r="AE1682" s="194" t="str">
        <f t="shared" si="774"/>
        <v/>
      </c>
      <c r="AF1682" s="194" t="str">
        <f t="shared" si="775"/>
        <v/>
      </c>
      <c r="AG1682" s="194" t="str">
        <f t="shared" si="776"/>
        <v/>
      </c>
      <c r="AH1682" s="194" t="str">
        <f t="shared" si="777"/>
        <v/>
      </c>
      <c r="AI1682" s="194" t="str">
        <f t="shared" si="778"/>
        <v/>
      </c>
      <c r="AJ1682" s="194" t="str">
        <f t="shared" si="779"/>
        <v/>
      </c>
    </row>
    <row r="1683" spans="1:36" x14ac:dyDescent="0.5">
      <c r="A1683" s="226">
        <v>1681</v>
      </c>
      <c r="C1683" s="15" t="s">
        <v>3321</v>
      </c>
      <c r="D1683" s="16" t="s">
        <v>1506</v>
      </c>
      <c r="E1683" s="26"/>
      <c r="F1683" s="28"/>
      <c r="G1683" s="17" t="str">
        <f t="shared" ca="1" si="755"/>
        <v/>
      </c>
      <c r="H1683" s="28"/>
      <c r="I1683" s="28"/>
      <c r="J1683" s="30"/>
      <c r="K1683" s="189">
        <f t="shared" si="781"/>
        <v>0</v>
      </c>
      <c r="L1683" s="26"/>
      <c r="M1683" s="194" t="str">
        <f t="shared" si="756"/>
        <v/>
      </c>
      <c r="N1683" s="194" t="str">
        <f t="shared" si="757"/>
        <v/>
      </c>
      <c r="O1683" s="194" t="str">
        <f t="shared" si="758"/>
        <v/>
      </c>
      <c r="P1683" s="194" t="str">
        <f t="shared" si="759"/>
        <v/>
      </c>
      <c r="Q1683" s="194" t="str">
        <f t="shared" si="760"/>
        <v/>
      </c>
      <c r="R1683" s="194" t="str">
        <f t="shared" si="761"/>
        <v/>
      </c>
      <c r="S1683" s="194" t="str">
        <f t="shared" si="762"/>
        <v/>
      </c>
      <c r="T1683" s="194" t="str">
        <f t="shared" si="763"/>
        <v/>
      </c>
      <c r="U1683" s="194" t="str">
        <f t="shared" si="764"/>
        <v/>
      </c>
      <c r="V1683" s="194" t="str">
        <f t="shared" si="765"/>
        <v/>
      </c>
      <c r="W1683" s="194" t="str">
        <f t="shared" si="766"/>
        <v/>
      </c>
      <c r="X1683" s="194" t="str">
        <f t="shared" si="767"/>
        <v/>
      </c>
      <c r="Y1683" s="194" t="str">
        <f t="shared" si="768"/>
        <v/>
      </c>
      <c r="Z1683" s="194" t="str">
        <f t="shared" si="769"/>
        <v/>
      </c>
      <c r="AA1683" s="194" t="str">
        <f t="shared" si="770"/>
        <v/>
      </c>
      <c r="AB1683" s="194" t="str">
        <f t="shared" si="771"/>
        <v/>
      </c>
      <c r="AC1683" s="194" t="str">
        <f t="shared" si="772"/>
        <v/>
      </c>
      <c r="AD1683" s="194" t="str">
        <f t="shared" si="773"/>
        <v/>
      </c>
      <c r="AE1683" s="194" t="str">
        <f t="shared" si="774"/>
        <v/>
      </c>
      <c r="AF1683" s="194" t="str">
        <f t="shared" si="775"/>
        <v/>
      </c>
      <c r="AG1683" s="194" t="str">
        <f t="shared" si="776"/>
        <v/>
      </c>
      <c r="AH1683" s="194" t="str">
        <f t="shared" si="777"/>
        <v/>
      </c>
      <c r="AI1683" s="194" t="str">
        <f t="shared" si="778"/>
        <v/>
      </c>
      <c r="AJ1683" s="194" t="str">
        <f t="shared" si="779"/>
        <v/>
      </c>
    </row>
    <row r="1684" spans="1:36" x14ac:dyDescent="0.5">
      <c r="A1684" s="226">
        <v>1682</v>
      </c>
      <c r="C1684" s="15" t="s">
        <v>3317</v>
      </c>
      <c r="D1684" s="16" t="s">
        <v>1502</v>
      </c>
      <c r="E1684" s="26"/>
      <c r="F1684" s="28"/>
      <c r="G1684" s="17" t="str">
        <f t="shared" ca="1" si="755"/>
        <v/>
      </c>
      <c r="H1684" s="28"/>
      <c r="I1684" s="28"/>
      <c r="J1684" s="30"/>
      <c r="K1684" s="189">
        <f t="shared" si="781"/>
        <v>0</v>
      </c>
      <c r="L1684" s="26"/>
      <c r="M1684" s="194" t="str">
        <f t="shared" si="756"/>
        <v/>
      </c>
      <c r="N1684" s="194" t="str">
        <f t="shared" si="757"/>
        <v/>
      </c>
      <c r="O1684" s="194" t="str">
        <f t="shared" si="758"/>
        <v/>
      </c>
      <c r="P1684" s="194" t="str">
        <f t="shared" si="759"/>
        <v/>
      </c>
      <c r="Q1684" s="194" t="str">
        <f t="shared" si="760"/>
        <v/>
      </c>
      <c r="R1684" s="194" t="str">
        <f t="shared" si="761"/>
        <v/>
      </c>
      <c r="S1684" s="194" t="str">
        <f t="shared" si="762"/>
        <v/>
      </c>
      <c r="T1684" s="194" t="str">
        <f t="shared" si="763"/>
        <v/>
      </c>
      <c r="U1684" s="194" t="str">
        <f t="shared" si="764"/>
        <v/>
      </c>
      <c r="V1684" s="194" t="str">
        <f t="shared" si="765"/>
        <v/>
      </c>
      <c r="W1684" s="194" t="str">
        <f t="shared" si="766"/>
        <v/>
      </c>
      <c r="X1684" s="194" t="str">
        <f t="shared" si="767"/>
        <v/>
      </c>
      <c r="Y1684" s="194" t="str">
        <f t="shared" si="768"/>
        <v/>
      </c>
      <c r="Z1684" s="194" t="str">
        <f t="shared" si="769"/>
        <v/>
      </c>
      <c r="AA1684" s="194" t="str">
        <f t="shared" si="770"/>
        <v/>
      </c>
      <c r="AB1684" s="194" t="str">
        <f t="shared" si="771"/>
        <v/>
      </c>
      <c r="AC1684" s="194" t="str">
        <f t="shared" si="772"/>
        <v/>
      </c>
      <c r="AD1684" s="194" t="str">
        <f t="shared" si="773"/>
        <v/>
      </c>
      <c r="AE1684" s="194" t="str">
        <f t="shared" si="774"/>
        <v/>
      </c>
      <c r="AF1684" s="194" t="str">
        <f t="shared" si="775"/>
        <v/>
      </c>
      <c r="AG1684" s="194" t="str">
        <f t="shared" si="776"/>
        <v/>
      </c>
      <c r="AH1684" s="194" t="str">
        <f t="shared" si="777"/>
        <v/>
      </c>
      <c r="AI1684" s="194" t="str">
        <f t="shared" si="778"/>
        <v/>
      </c>
      <c r="AJ1684" s="194" t="str">
        <f t="shared" si="779"/>
        <v/>
      </c>
    </row>
    <row r="1685" spans="1:36" x14ac:dyDescent="0.5">
      <c r="A1685" s="226">
        <v>1683</v>
      </c>
      <c r="C1685" s="15" t="s">
        <v>3323</v>
      </c>
      <c r="D1685" s="16" t="s">
        <v>1508</v>
      </c>
      <c r="E1685" s="26"/>
      <c r="F1685" s="28"/>
      <c r="G1685" s="17" t="str">
        <f t="shared" ca="1" si="755"/>
        <v/>
      </c>
      <c r="H1685" s="28"/>
      <c r="I1685" s="28"/>
      <c r="J1685" s="30"/>
      <c r="K1685" s="189">
        <f t="shared" si="781"/>
        <v>0</v>
      </c>
      <c r="L1685" s="26"/>
      <c r="M1685" s="194" t="str">
        <f t="shared" si="756"/>
        <v/>
      </c>
      <c r="N1685" s="194" t="str">
        <f t="shared" si="757"/>
        <v/>
      </c>
      <c r="O1685" s="194" t="str">
        <f t="shared" si="758"/>
        <v/>
      </c>
      <c r="P1685" s="194" t="str">
        <f t="shared" si="759"/>
        <v/>
      </c>
      <c r="Q1685" s="194" t="str">
        <f t="shared" si="760"/>
        <v/>
      </c>
      <c r="R1685" s="194" t="str">
        <f t="shared" si="761"/>
        <v/>
      </c>
      <c r="S1685" s="194" t="str">
        <f t="shared" si="762"/>
        <v/>
      </c>
      <c r="T1685" s="194" t="str">
        <f t="shared" si="763"/>
        <v/>
      </c>
      <c r="U1685" s="194" t="str">
        <f t="shared" si="764"/>
        <v/>
      </c>
      <c r="V1685" s="194" t="str">
        <f t="shared" si="765"/>
        <v/>
      </c>
      <c r="W1685" s="194" t="str">
        <f t="shared" si="766"/>
        <v/>
      </c>
      <c r="X1685" s="194" t="str">
        <f t="shared" si="767"/>
        <v/>
      </c>
      <c r="Y1685" s="194" t="str">
        <f t="shared" si="768"/>
        <v/>
      </c>
      <c r="Z1685" s="194" t="str">
        <f t="shared" si="769"/>
        <v/>
      </c>
      <c r="AA1685" s="194" t="str">
        <f t="shared" si="770"/>
        <v/>
      </c>
      <c r="AB1685" s="194" t="str">
        <f t="shared" si="771"/>
        <v/>
      </c>
      <c r="AC1685" s="194" t="str">
        <f t="shared" si="772"/>
        <v/>
      </c>
      <c r="AD1685" s="194" t="str">
        <f t="shared" si="773"/>
        <v/>
      </c>
      <c r="AE1685" s="194" t="str">
        <f t="shared" si="774"/>
        <v/>
      </c>
      <c r="AF1685" s="194" t="str">
        <f t="shared" si="775"/>
        <v/>
      </c>
      <c r="AG1685" s="194" t="str">
        <f t="shared" si="776"/>
        <v/>
      </c>
      <c r="AH1685" s="194" t="str">
        <f t="shared" si="777"/>
        <v/>
      </c>
      <c r="AI1685" s="194" t="str">
        <f t="shared" si="778"/>
        <v/>
      </c>
      <c r="AJ1685" s="194" t="str">
        <f t="shared" si="779"/>
        <v/>
      </c>
    </row>
    <row r="1686" spans="1:36" x14ac:dyDescent="0.5">
      <c r="A1686" s="226">
        <v>1684</v>
      </c>
      <c r="C1686" s="15" t="s">
        <v>3324</v>
      </c>
      <c r="D1686" s="16" t="s">
        <v>1509</v>
      </c>
      <c r="E1686" s="26"/>
      <c r="F1686" s="28"/>
      <c r="G1686" s="17" t="str">
        <f t="shared" ca="1" si="755"/>
        <v/>
      </c>
      <c r="H1686" s="28"/>
      <c r="I1686" s="28"/>
      <c r="J1686" s="30"/>
      <c r="K1686" s="189">
        <f t="shared" si="781"/>
        <v>0</v>
      </c>
      <c r="L1686" s="26"/>
      <c r="M1686" s="194" t="str">
        <f t="shared" si="756"/>
        <v/>
      </c>
      <c r="N1686" s="194" t="str">
        <f t="shared" si="757"/>
        <v/>
      </c>
      <c r="O1686" s="194" t="str">
        <f t="shared" si="758"/>
        <v/>
      </c>
      <c r="P1686" s="194" t="str">
        <f t="shared" si="759"/>
        <v/>
      </c>
      <c r="Q1686" s="194" t="str">
        <f t="shared" si="760"/>
        <v/>
      </c>
      <c r="R1686" s="194" t="str">
        <f t="shared" si="761"/>
        <v/>
      </c>
      <c r="S1686" s="194" t="str">
        <f t="shared" si="762"/>
        <v/>
      </c>
      <c r="T1686" s="194" t="str">
        <f t="shared" si="763"/>
        <v/>
      </c>
      <c r="U1686" s="194" t="str">
        <f t="shared" si="764"/>
        <v/>
      </c>
      <c r="V1686" s="194" t="str">
        <f t="shared" si="765"/>
        <v/>
      </c>
      <c r="W1686" s="194" t="str">
        <f t="shared" si="766"/>
        <v/>
      </c>
      <c r="X1686" s="194" t="str">
        <f t="shared" si="767"/>
        <v/>
      </c>
      <c r="Y1686" s="194" t="str">
        <f t="shared" si="768"/>
        <v/>
      </c>
      <c r="Z1686" s="194" t="str">
        <f t="shared" si="769"/>
        <v/>
      </c>
      <c r="AA1686" s="194" t="str">
        <f t="shared" si="770"/>
        <v/>
      </c>
      <c r="AB1686" s="194" t="str">
        <f t="shared" si="771"/>
        <v/>
      </c>
      <c r="AC1686" s="194" t="str">
        <f t="shared" si="772"/>
        <v/>
      </c>
      <c r="AD1686" s="194" t="str">
        <f t="shared" si="773"/>
        <v/>
      </c>
      <c r="AE1686" s="194" t="str">
        <f t="shared" si="774"/>
        <v/>
      </c>
      <c r="AF1686" s="194" t="str">
        <f t="shared" si="775"/>
        <v/>
      </c>
      <c r="AG1686" s="194" t="str">
        <f t="shared" si="776"/>
        <v/>
      </c>
      <c r="AH1686" s="194" t="str">
        <f t="shared" si="777"/>
        <v/>
      </c>
      <c r="AI1686" s="194" t="str">
        <f t="shared" si="778"/>
        <v/>
      </c>
      <c r="AJ1686" s="194" t="str">
        <f t="shared" si="779"/>
        <v/>
      </c>
    </row>
    <row r="1687" spans="1:36" x14ac:dyDescent="0.5">
      <c r="A1687" s="226">
        <v>1685</v>
      </c>
      <c r="C1687" s="15" t="s">
        <v>3325</v>
      </c>
      <c r="D1687" s="16" t="s">
        <v>1510</v>
      </c>
      <c r="E1687" s="26"/>
      <c r="F1687" s="28"/>
      <c r="G1687" s="17" t="str">
        <f t="shared" ca="1" si="755"/>
        <v/>
      </c>
      <c r="H1687" s="28"/>
      <c r="I1687" s="28"/>
      <c r="J1687" s="30"/>
      <c r="K1687" s="189">
        <f t="shared" si="781"/>
        <v>0</v>
      </c>
      <c r="L1687" s="26"/>
      <c r="M1687" s="194" t="str">
        <f t="shared" si="756"/>
        <v/>
      </c>
      <c r="N1687" s="194" t="str">
        <f t="shared" si="757"/>
        <v/>
      </c>
      <c r="O1687" s="194" t="str">
        <f t="shared" si="758"/>
        <v/>
      </c>
      <c r="P1687" s="194" t="str">
        <f t="shared" si="759"/>
        <v/>
      </c>
      <c r="Q1687" s="194" t="str">
        <f t="shared" si="760"/>
        <v/>
      </c>
      <c r="R1687" s="194" t="str">
        <f t="shared" si="761"/>
        <v/>
      </c>
      <c r="S1687" s="194" t="str">
        <f t="shared" si="762"/>
        <v/>
      </c>
      <c r="T1687" s="194" t="str">
        <f t="shared" si="763"/>
        <v/>
      </c>
      <c r="U1687" s="194" t="str">
        <f t="shared" si="764"/>
        <v/>
      </c>
      <c r="V1687" s="194" t="str">
        <f t="shared" si="765"/>
        <v/>
      </c>
      <c r="W1687" s="194" t="str">
        <f t="shared" si="766"/>
        <v/>
      </c>
      <c r="X1687" s="194" t="str">
        <f t="shared" si="767"/>
        <v/>
      </c>
      <c r="Y1687" s="194" t="str">
        <f t="shared" si="768"/>
        <v/>
      </c>
      <c r="Z1687" s="194" t="str">
        <f t="shared" si="769"/>
        <v/>
      </c>
      <c r="AA1687" s="194" t="str">
        <f t="shared" si="770"/>
        <v/>
      </c>
      <c r="AB1687" s="194" t="str">
        <f t="shared" si="771"/>
        <v/>
      </c>
      <c r="AC1687" s="194" t="str">
        <f t="shared" si="772"/>
        <v/>
      </c>
      <c r="AD1687" s="194" t="str">
        <f t="shared" si="773"/>
        <v/>
      </c>
      <c r="AE1687" s="194" t="str">
        <f t="shared" si="774"/>
        <v/>
      </c>
      <c r="AF1687" s="194" t="str">
        <f t="shared" si="775"/>
        <v/>
      </c>
      <c r="AG1687" s="194" t="str">
        <f t="shared" si="776"/>
        <v/>
      </c>
      <c r="AH1687" s="194" t="str">
        <f t="shared" si="777"/>
        <v/>
      </c>
      <c r="AI1687" s="194" t="str">
        <f t="shared" si="778"/>
        <v/>
      </c>
      <c r="AJ1687" s="194" t="str">
        <f t="shared" si="779"/>
        <v/>
      </c>
    </row>
    <row r="1688" spans="1:36" x14ac:dyDescent="0.5">
      <c r="A1688" s="226">
        <v>1686</v>
      </c>
      <c r="C1688" s="15" t="s">
        <v>3322</v>
      </c>
      <c r="D1688" s="16" t="s">
        <v>1507</v>
      </c>
      <c r="E1688" s="26"/>
      <c r="F1688" s="28"/>
      <c r="G1688" s="17" t="str">
        <f t="shared" ca="1" si="755"/>
        <v/>
      </c>
      <c r="H1688" s="28"/>
      <c r="I1688" s="28"/>
      <c r="J1688" s="30"/>
      <c r="K1688" s="189">
        <f t="shared" si="781"/>
        <v>0</v>
      </c>
      <c r="L1688" s="26"/>
      <c r="M1688" s="194" t="str">
        <f t="shared" si="756"/>
        <v/>
      </c>
      <c r="N1688" s="194" t="str">
        <f t="shared" si="757"/>
        <v/>
      </c>
      <c r="O1688" s="194" t="str">
        <f t="shared" si="758"/>
        <v/>
      </c>
      <c r="P1688" s="194" t="str">
        <f t="shared" si="759"/>
        <v/>
      </c>
      <c r="Q1688" s="194" t="str">
        <f t="shared" si="760"/>
        <v/>
      </c>
      <c r="R1688" s="194" t="str">
        <f t="shared" si="761"/>
        <v/>
      </c>
      <c r="S1688" s="194" t="str">
        <f t="shared" si="762"/>
        <v/>
      </c>
      <c r="T1688" s="194" t="str">
        <f t="shared" si="763"/>
        <v/>
      </c>
      <c r="U1688" s="194" t="str">
        <f t="shared" si="764"/>
        <v/>
      </c>
      <c r="V1688" s="194" t="str">
        <f t="shared" si="765"/>
        <v/>
      </c>
      <c r="W1688" s="194" t="str">
        <f t="shared" si="766"/>
        <v/>
      </c>
      <c r="X1688" s="194" t="str">
        <f t="shared" si="767"/>
        <v/>
      </c>
      <c r="Y1688" s="194" t="str">
        <f t="shared" si="768"/>
        <v/>
      </c>
      <c r="Z1688" s="194" t="str">
        <f t="shared" si="769"/>
        <v/>
      </c>
      <c r="AA1688" s="194" t="str">
        <f t="shared" si="770"/>
        <v/>
      </c>
      <c r="AB1688" s="194" t="str">
        <f t="shared" si="771"/>
        <v/>
      </c>
      <c r="AC1688" s="194" t="str">
        <f t="shared" si="772"/>
        <v/>
      </c>
      <c r="AD1688" s="194" t="str">
        <f t="shared" si="773"/>
        <v/>
      </c>
      <c r="AE1688" s="194" t="str">
        <f t="shared" si="774"/>
        <v/>
      </c>
      <c r="AF1688" s="194" t="str">
        <f t="shared" si="775"/>
        <v/>
      </c>
      <c r="AG1688" s="194" t="str">
        <f t="shared" si="776"/>
        <v/>
      </c>
      <c r="AH1688" s="194" t="str">
        <f t="shared" si="777"/>
        <v/>
      </c>
      <c r="AI1688" s="194" t="str">
        <f t="shared" si="778"/>
        <v/>
      </c>
      <c r="AJ1688" s="194" t="str">
        <f t="shared" si="779"/>
        <v/>
      </c>
    </row>
    <row r="1689" spans="1:36" x14ac:dyDescent="0.5">
      <c r="A1689" s="226">
        <v>1687</v>
      </c>
      <c r="C1689" s="15" t="s">
        <v>3327</v>
      </c>
      <c r="D1689" s="16" t="s">
        <v>1512</v>
      </c>
      <c r="E1689" s="26"/>
      <c r="F1689" s="28"/>
      <c r="G1689" s="17" t="str">
        <f t="shared" ca="1" si="755"/>
        <v/>
      </c>
      <c r="H1689" s="28"/>
      <c r="I1689" s="28"/>
      <c r="J1689" s="30"/>
      <c r="K1689" s="189">
        <f t="shared" si="781"/>
        <v>0</v>
      </c>
      <c r="L1689" s="26"/>
      <c r="M1689" s="194" t="str">
        <f t="shared" si="756"/>
        <v/>
      </c>
      <c r="N1689" s="194" t="str">
        <f t="shared" si="757"/>
        <v/>
      </c>
      <c r="O1689" s="194" t="str">
        <f t="shared" si="758"/>
        <v/>
      </c>
      <c r="P1689" s="194" t="str">
        <f t="shared" si="759"/>
        <v/>
      </c>
      <c r="Q1689" s="194" t="str">
        <f t="shared" si="760"/>
        <v/>
      </c>
      <c r="R1689" s="194" t="str">
        <f t="shared" si="761"/>
        <v/>
      </c>
      <c r="S1689" s="194" t="str">
        <f t="shared" si="762"/>
        <v/>
      </c>
      <c r="T1689" s="194" t="str">
        <f t="shared" si="763"/>
        <v/>
      </c>
      <c r="U1689" s="194" t="str">
        <f t="shared" si="764"/>
        <v/>
      </c>
      <c r="V1689" s="194" t="str">
        <f t="shared" si="765"/>
        <v/>
      </c>
      <c r="W1689" s="194" t="str">
        <f t="shared" si="766"/>
        <v/>
      </c>
      <c r="X1689" s="194" t="str">
        <f t="shared" si="767"/>
        <v/>
      </c>
      <c r="Y1689" s="194" t="str">
        <f t="shared" si="768"/>
        <v/>
      </c>
      <c r="Z1689" s="194" t="str">
        <f t="shared" si="769"/>
        <v/>
      </c>
      <c r="AA1689" s="194" t="str">
        <f t="shared" si="770"/>
        <v/>
      </c>
      <c r="AB1689" s="194" t="str">
        <f t="shared" si="771"/>
        <v/>
      </c>
      <c r="AC1689" s="194" t="str">
        <f t="shared" si="772"/>
        <v/>
      </c>
      <c r="AD1689" s="194" t="str">
        <f t="shared" si="773"/>
        <v/>
      </c>
      <c r="AE1689" s="194" t="str">
        <f t="shared" si="774"/>
        <v/>
      </c>
      <c r="AF1689" s="194" t="str">
        <f t="shared" si="775"/>
        <v/>
      </c>
      <c r="AG1689" s="194" t="str">
        <f t="shared" si="776"/>
        <v/>
      </c>
      <c r="AH1689" s="194" t="str">
        <f t="shared" si="777"/>
        <v/>
      </c>
      <c r="AI1689" s="194" t="str">
        <f t="shared" si="778"/>
        <v/>
      </c>
      <c r="AJ1689" s="194" t="str">
        <f t="shared" si="779"/>
        <v/>
      </c>
    </row>
    <row r="1690" spans="1:36" x14ac:dyDescent="0.5">
      <c r="A1690" s="226">
        <v>1688</v>
      </c>
      <c r="C1690" s="15" t="s">
        <v>3328</v>
      </c>
      <c r="D1690" s="16" t="s">
        <v>1513</v>
      </c>
      <c r="E1690" s="26"/>
      <c r="F1690" s="28"/>
      <c r="G1690" s="17" t="str">
        <f t="shared" ca="1" si="755"/>
        <v/>
      </c>
      <c r="H1690" s="28"/>
      <c r="I1690" s="28"/>
      <c r="J1690" s="30"/>
      <c r="K1690" s="189">
        <f t="shared" si="781"/>
        <v>0</v>
      </c>
      <c r="L1690" s="26"/>
      <c r="M1690" s="194" t="str">
        <f t="shared" si="756"/>
        <v/>
      </c>
      <c r="N1690" s="194" t="str">
        <f t="shared" si="757"/>
        <v/>
      </c>
      <c r="O1690" s="194" t="str">
        <f t="shared" si="758"/>
        <v/>
      </c>
      <c r="P1690" s="194" t="str">
        <f t="shared" si="759"/>
        <v/>
      </c>
      <c r="Q1690" s="194" t="str">
        <f t="shared" si="760"/>
        <v/>
      </c>
      <c r="R1690" s="194" t="str">
        <f t="shared" si="761"/>
        <v/>
      </c>
      <c r="S1690" s="194" t="str">
        <f t="shared" si="762"/>
        <v/>
      </c>
      <c r="T1690" s="194" t="str">
        <f t="shared" si="763"/>
        <v/>
      </c>
      <c r="U1690" s="194" t="str">
        <f t="shared" si="764"/>
        <v/>
      </c>
      <c r="V1690" s="194" t="str">
        <f t="shared" si="765"/>
        <v/>
      </c>
      <c r="W1690" s="194" t="str">
        <f t="shared" si="766"/>
        <v/>
      </c>
      <c r="X1690" s="194" t="str">
        <f t="shared" si="767"/>
        <v/>
      </c>
      <c r="Y1690" s="194" t="str">
        <f t="shared" si="768"/>
        <v/>
      </c>
      <c r="Z1690" s="194" t="str">
        <f t="shared" si="769"/>
        <v/>
      </c>
      <c r="AA1690" s="194" t="str">
        <f t="shared" si="770"/>
        <v/>
      </c>
      <c r="AB1690" s="194" t="str">
        <f t="shared" si="771"/>
        <v/>
      </c>
      <c r="AC1690" s="194" t="str">
        <f t="shared" si="772"/>
        <v/>
      </c>
      <c r="AD1690" s="194" t="str">
        <f t="shared" si="773"/>
        <v/>
      </c>
      <c r="AE1690" s="194" t="str">
        <f t="shared" si="774"/>
        <v/>
      </c>
      <c r="AF1690" s="194" t="str">
        <f t="shared" si="775"/>
        <v/>
      </c>
      <c r="AG1690" s="194" t="str">
        <f t="shared" si="776"/>
        <v/>
      </c>
      <c r="AH1690" s="194" t="str">
        <f t="shared" si="777"/>
        <v/>
      </c>
      <c r="AI1690" s="194" t="str">
        <f t="shared" si="778"/>
        <v/>
      </c>
      <c r="AJ1690" s="194" t="str">
        <f t="shared" si="779"/>
        <v/>
      </c>
    </row>
    <row r="1691" spans="1:36" x14ac:dyDescent="0.5">
      <c r="A1691" s="230">
        <v>1689</v>
      </c>
      <c r="B1691" s="231"/>
      <c r="C1691" s="15" t="s">
        <v>3329</v>
      </c>
      <c r="D1691" s="16" t="s">
        <v>1514</v>
      </c>
      <c r="E1691" s="26"/>
      <c r="F1691" s="28"/>
      <c r="G1691" s="17" t="str">
        <f t="shared" ca="1" si="755"/>
        <v/>
      </c>
      <c r="H1691" s="28"/>
      <c r="I1691" s="28"/>
      <c r="J1691" s="30"/>
      <c r="K1691" s="189">
        <f t="shared" si="781"/>
        <v>0</v>
      </c>
      <c r="L1691" s="26"/>
      <c r="M1691" s="194" t="str">
        <f t="shared" si="756"/>
        <v/>
      </c>
      <c r="N1691" s="194" t="str">
        <f t="shared" si="757"/>
        <v/>
      </c>
      <c r="O1691" s="194" t="str">
        <f t="shared" si="758"/>
        <v/>
      </c>
      <c r="P1691" s="194" t="str">
        <f t="shared" si="759"/>
        <v/>
      </c>
      <c r="Q1691" s="194" t="str">
        <f t="shared" si="760"/>
        <v/>
      </c>
      <c r="R1691" s="194" t="str">
        <f t="shared" si="761"/>
        <v/>
      </c>
      <c r="S1691" s="194" t="str">
        <f t="shared" si="762"/>
        <v/>
      </c>
      <c r="T1691" s="194" t="str">
        <f t="shared" si="763"/>
        <v/>
      </c>
      <c r="U1691" s="194" t="str">
        <f t="shared" si="764"/>
        <v/>
      </c>
      <c r="V1691" s="194" t="str">
        <f t="shared" si="765"/>
        <v/>
      </c>
      <c r="W1691" s="194" t="str">
        <f t="shared" si="766"/>
        <v/>
      </c>
      <c r="X1691" s="194" t="str">
        <f t="shared" si="767"/>
        <v/>
      </c>
      <c r="Y1691" s="194" t="str">
        <f t="shared" si="768"/>
        <v/>
      </c>
      <c r="Z1691" s="194" t="str">
        <f t="shared" si="769"/>
        <v/>
      </c>
      <c r="AA1691" s="194" t="str">
        <f t="shared" si="770"/>
        <v/>
      </c>
      <c r="AB1691" s="194" t="str">
        <f t="shared" si="771"/>
        <v/>
      </c>
      <c r="AC1691" s="194" t="str">
        <f t="shared" si="772"/>
        <v/>
      </c>
      <c r="AD1691" s="194" t="str">
        <f t="shared" si="773"/>
        <v/>
      </c>
      <c r="AE1691" s="194" t="str">
        <f t="shared" si="774"/>
        <v/>
      </c>
      <c r="AF1691" s="194" t="str">
        <f t="shared" si="775"/>
        <v/>
      </c>
      <c r="AG1691" s="194" t="str">
        <f t="shared" si="776"/>
        <v/>
      </c>
      <c r="AH1691" s="194" t="str">
        <f t="shared" si="777"/>
        <v/>
      </c>
      <c r="AI1691" s="194" t="str">
        <f t="shared" si="778"/>
        <v/>
      </c>
      <c r="AJ1691" s="194" t="str">
        <f t="shared" si="779"/>
        <v/>
      </c>
    </row>
    <row r="1692" spans="1:36" x14ac:dyDescent="0.5">
      <c r="A1692" s="226">
        <v>1690</v>
      </c>
      <c r="C1692" s="15" t="s">
        <v>3326</v>
      </c>
      <c r="D1692" s="16" t="s">
        <v>1511</v>
      </c>
      <c r="E1692" s="26"/>
      <c r="F1692" s="28"/>
      <c r="G1692" s="17" t="str">
        <f t="shared" ca="1" si="755"/>
        <v/>
      </c>
      <c r="H1692" s="28"/>
      <c r="I1692" s="28"/>
      <c r="J1692" s="30"/>
      <c r="K1692" s="189">
        <f t="shared" si="781"/>
        <v>0</v>
      </c>
      <c r="L1692" s="26"/>
      <c r="M1692" s="194" t="str">
        <f t="shared" si="756"/>
        <v/>
      </c>
      <c r="N1692" s="194" t="str">
        <f t="shared" si="757"/>
        <v/>
      </c>
      <c r="O1692" s="194" t="str">
        <f t="shared" si="758"/>
        <v/>
      </c>
      <c r="P1692" s="194" t="str">
        <f t="shared" si="759"/>
        <v/>
      </c>
      <c r="Q1692" s="194" t="str">
        <f t="shared" si="760"/>
        <v/>
      </c>
      <c r="R1692" s="194" t="str">
        <f t="shared" si="761"/>
        <v/>
      </c>
      <c r="S1692" s="194" t="str">
        <f t="shared" si="762"/>
        <v/>
      </c>
      <c r="T1692" s="194" t="str">
        <f t="shared" si="763"/>
        <v/>
      </c>
      <c r="U1692" s="194" t="str">
        <f t="shared" si="764"/>
        <v/>
      </c>
      <c r="V1692" s="194" t="str">
        <f t="shared" si="765"/>
        <v/>
      </c>
      <c r="W1692" s="194" t="str">
        <f t="shared" si="766"/>
        <v/>
      </c>
      <c r="X1692" s="194" t="str">
        <f t="shared" si="767"/>
        <v/>
      </c>
      <c r="Y1692" s="194" t="str">
        <f t="shared" si="768"/>
        <v/>
      </c>
      <c r="Z1692" s="194" t="str">
        <f t="shared" si="769"/>
        <v/>
      </c>
      <c r="AA1692" s="194" t="str">
        <f t="shared" si="770"/>
        <v/>
      </c>
      <c r="AB1692" s="194" t="str">
        <f t="shared" si="771"/>
        <v/>
      </c>
      <c r="AC1692" s="194" t="str">
        <f t="shared" si="772"/>
        <v/>
      </c>
      <c r="AD1692" s="194" t="str">
        <f t="shared" si="773"/>
        <v/>
      </c>
      <c r="AE1692" s="194" t="str">
        <f t="shared" si="774"/>
        <v/>
      </c>
      <c r="AF1692" s="194" t="str">
        <f t="shared" si="775"/>
        <v/>
      </c>
      <c r="AG1692" s="194" t="str">
        <f t="shared" si="776"/>
        <v/>
      </c>
      <c r="AH1692" s="194" t="str">
        <f t="shared" si="777"/>
        <v/>
      </c>
      <c r="AI1692" s="194" t="str">
        <f t="shared" si="778"/>
        <v/>
      </c>
      <c r="AJ1692" s="194" t="str">
        <f t="shared" si="779"/>
        <v/>
      </c>
    </row>
    <row r="1693" spans="1:36" s="92" customFormat="1" ht="39.75" thickBot="1" x14ac:dyDescent="0.55000000000000004">
      <c r="A1693" s="227">
        <v>1691</v>
      </c>
      <c r="B1693" s="220"/>
      <c r="C1693" s="93" t="s">
        <v>3316</v>
      </c>
      <c r="D1693" s="94" t="s">
        <v>1501</v>
      </c>
      <c r="E1693" s="95"/>
      <c r="F1693" s="98"/>
      <c r="G1693" s="97" t="str">
        <f t="shared" ca="1" si="755"/>
        <v/>
      </c>
      <c r="H1693" s="98"/>
      <c r="I1693" s="98"/>
      <c r="J1693" s="99"/>
      <c r="K1693" s="190">
        <f t="shared" si="781"/>
        <v>0</v>
      </c>
      <c r="L1693" s="95"/>
      <c r="M1693" s="195" t="str">
        <f t="shared" si="756"/>
        <v/>
      </c>
      <c r="N1693" s="195" t="str">
        <f t="shared" si="757"/>
        <v/>
      </c>
      <c r="O1693" s="195" t="str">
        <f t="shared" si="758"/>
        <v/>
      </c>
      <c r="P1693" s="195" t="str">
        <f t="shared" si="759"/>
        <v/>
      </c>
      <c r="Q1693" s="195" t="str">
        <f t="shared" si="760"/>
        <v/>
      </c>
      <c r="R1693" s="195" t="str">
        <f t="shared" si="761"/>
        <v/>
      </c>
      <c r="S1693" s="195" t="str">
        <f t="shared" si="762"/>
        <v/>
      </c>
      <c r="T1693" s="195" t="str">
        <f t="shared" si="763"/>
        <v/>
      </c>
      <c r="U1693" s="195" t="str">
        <f t="shared" si="764"/>
        <v/>
      </c>
      <c r="V1693" s="195" t="str">
        <f t="shared" si="765"/>
        <v/>
      </c>
      <c r="W1693" s="195" t="str">
        <f t="shared" si="766"/>
        <v/>
      </c>
      <c r="X1693" s="195" t="str">
        <f t="shared" si="767"/>
        <v/>
      </c>
      <c r="Y1693" s="195" t="str">
        <f t="shared" si="768"/>
        <v/>
      </c>
      <c r="Z1693" s="195" t="str">
        <f t="shared" si="769"/>
        <v/>
      </c>
      <c r="AA1693" s="195" t="str">
        <f t="shared" si="770"/>
        <v/>
      </c>
      <c r="AB1693" s="195" t="str">
        <f t="shared" si="771"/>
        <v/>
      </c>
      <c r="AC1693" s="195" t="str">
        <f t="shared" si="772"/>
        <v/>
      </c>
      <c r="AD1693" s="195" t="str">
        <f t="shared" si="773"/>
        <v/>
      </c>
      <c r="AE1693" s="195" t="str">
        <f t="shared" si="774"/>
        <v/>
      </c>
      <c r="AF1693" s="195" t="str">
        <f t="shared" si="775"/>
        <v/>
      </c>
      <c r="AG1693" s="195" t="str">
        <f t="shared" si="776"/>
        <v/>
      </c>
      <c r="AH1693" s="195" t="str">
        <f t="shared" si="777"/>
        <v/>
      </c>
      <c r="AI1693" s="195" t="str">
        <f t="shared" si="778"/>
        <v/>
      </c>
      <c r="AJ1693" s="195" t="str">
        <f t="shared" si="779"/>
        <v/>
      </c>
    </row>
    <row r="1694" spans="1:36" x14ac:dyDescent="0.5">
      <c r="A1694" s="226">
        <v>1692</v>
      </c>
      <c r="C1694" s="85" t="s">
        <v>3331</v>
      </c>
      <c r="D1694" s="86" t="s">
        <v>1516</v>
      </c>
      <c r="E1694" s="87"/>
      <c r="F1694" s="90"/>
      <c r="G1694" s="89" t="str">
        <f t="shared" ca="1" si="755"/>
        <v/>
      </c>
      <c r="H1694" s="90"/>
      <c r="I1694" s="90"/>
      <c r="J1694" s="91"/>
      <c r="K1694" s="118"/>
      <c r="L1694" s="87"/>
      <c r="M1694" s="193" t="str">
        <f t="shared" si="756"/>
        <v/>
      </c>
      <c r="N1694" s="193" t="str">
        <f t="shared" si="757"/>
        <v/>
      </c>
      <c r="O1694" s="193" t="str">
        <f t="shared" si="758"/>
        <v/>
      </c>
      <c r="P1694" s="193" t="str">
        <f t="shared" si="759"/>
        <v/>
      </c>
      <c r="Q1694" s="193" t="str">
        <f t="shared" si="760"/>
        <v/>
      </c>
      <c r="R1694" s="193" t="str">
        <f t="shared" si="761"/>
        <v/>
      </c>
      <c r="S1694" s="193" t="str">
        <f t="shared" si="762"/>
        <v/>
      </c>
      <c r="T1694" s="193" t="str">
        <f t="shared" si="763"/>
        <v/>
      </c>
      <c r="U1694" s="193" t="str">
        <f t="shared" si="764"/>
        <v/>
      </c>
      <c r="V1694" s="193" t="str">
        <f t="shared" si="765"/>
        <v/>
      </c>
      <c r="W1694" s="193" t="str">
        <f t="shared" si="766"/>
        <v/>
      </c>
      <c r="X1694" s="193" t="str">
        <f t="shared" si="767"/>
        <v/>
      </c>
      <c r="Y1694" s="193" t="str">
        <f t="shared" si="768"/>
        <v/>
      </c>
      <c r="Z1694" s="193" t="str">
        <f t="shared" si="769"/>
        <v/>
      </c>
      <c r="AA1694" s="193" t="str">
        <f t="shared" si="770"/>
        <v/>
      </c>
      <c r="AB1694" s="193" t="str">
        <f t="shared" si="771"/>
        <v/>
      </c>
      <c r="AC1694" s="193" t="str">
        <f t="shared" si="772"/>
        <v/>
      </c>
      <c r="AD1694" s="193" t="str">
        <f t="shared" si="773"/>
        <v/>
      </c>
      <c r="AE1694" s="193" t="str">
        <f t="shared" si="774"/>
        <v/>
      </c>
      <c r="AF1694" s="193" t="str">
        <f t="shared" si="775"/>
        <v/>
      </c>
      <c r="AG1694" s="193" t="str">
        <f t="shared" si="776"/>
        <v/>
      </c>
      <c r="AH1694" s="193" t="str">
        <f t="shared" si="777"/>
        <v/>
      </c>
      <c r="AI1694" s="193" t="str">
        <f t="shared" si="778"/>
        <v/>
      </c>
      <c r="AJ1694" s="193" t="str">
        <f t="shared" si="779"/>
        <v/>
      </c>
    </row>
    <row r="1695" spans="1:36" x14ac:dyDescent="0.5">
      <c r="A1695" s="226">
        <v>1693</v>
      </c>
      <c r="C1695" s="15" t="s">
        <v>3332</v>
      </c>
      <c r="D1695" s="16" t="s">
        <v>1517</v>
      </c>
      <c r="E1695" s="26"/>
      <c r="F1695" s="28"/>
      <c r="G1695" s="17" t="str">
        <f t="shared" ca="1" si="755"/>
        <v/>
      </c>
      <c r="H1695" s="28"/>
      <c r="I1695" s="28"/>
      <c r="J1695" s="30"/>
      <c r="K1695" s="189">
        <f t="shared" ref="K1695:K1714" si="782">$K$1694</f>
        <v>0</v>
      </c>
      <c r="L1695" s="26"/>
      <c r="M1695" s="194" t="str">
        <f t="shared" si="756"/>
        <v/>
      </c>
      <c r="N1695" s="194" t="str">
        <f t="shared" si="757"/>
        <v/>
      </c>
      <c r="O1695" s="194" t="str">
        <f t="shared" si="758"/>
        <v/>
      </c>
      <c r="P1695" s="194" t="str">
        <f t="shared" si="759"/>
        <v/>
      </c>
      <c r="Q1695" s="194" t="str">
        <f t="shared" si="760"/>
        <v/>
      </c>
      <c r="R1695" s="194" t="str">
        <f t="shared" si="761"/>
        <v/>
      </c>
      <c r="S1695" s="194" t="str">
        <f t="shared" si="762"/>
        <v/>
      </c>
      <c r="T1695" s="194" t="str">
        <f t="shared" si="763"/>
        <v/>
      </c>
      <c r="U1695" s="194" t="str">
        <f t="shared" si="764"/>
        <v/>
      </c>
      <c r="V1695" s="194" t="str">
        <f t="shared" si="765"/>
        <v/>
      </c>
      <c r="W1695" s="194" t="str">
        <f t="shared" si="766"/>
        <v/>
      </c>
      <c r="X1695" s="194" t="str">
        <f t="shared" si="767"/>
        <v/>
      </c>
      <c r="Y1695" s="194" t="str">
        <f t="shared" si="768"/>
        <v/>
      </c>
      <c r="Z1695" s="194" t="str">
        <f t="shared" si="769"/>
        <v/>
      </c>
      <c r="AA1695" s="194" t="str">
        <f t="shared" si="770"/>
        <v/>
      </c>
      <c r="AB1695" s="194" t="str">
        <f t="shared" si="771"/>
        <v/>
      </c>
      <c r="AC1695" s="194" t="str">
        <f t="shared" si="772"/>
        <v/>
      </c>
      <c r="AD1695" s="194" t="str">
        <f t="shared" si="773"/>
        <v/>
      </c>
      <c r="AE1695" s="194" t="str">
        <f t="shared" si="774"/>
        <v/>
      </c>
      <c r="AF1695" s="194" t="str">
        <f t="shared" si="775"/>
        <v/>
      </c>
      <c r="AG1695" s="194" t="str">
        <f t="shared" si="776"/>
        <v/>
      </c>
      <c r="AH1695" s="194" t="str">
        <f t="shared" si="777"/>
        <v/>
      </c>
      <c r="AI1695" s="194" t="str">
        <f t="shared" si="778"/>
        <v/>
      </c>
      <c r="AJ1695" s="194" t="str">
        <f t="shared" si="779"/>
        <v/>
      </c>
    </row>
    <row r="1696" spans="1:36" x14ac:dyDescent="0.5">
      <c r="A1696" s="226">
        <v>1694</v>
      </c>
      <c r="C1696" s="15" t="s">
        <v>3333</v>
      </c>
      <c r="D1696" s="16" t="s">
        <v>1518</v>
      </c>
      <c r="E1696" s="26"/>
      <c r="F1696" s="28"/>
      <c r="G1696" s="17" t="str">
        <f t="shared" ca="1" si="755"/>
        <v/>
      </c>
      <c r="H1696" s="28"/>
      <c r="I1696" s="28"/>
      <c r="J1696" s="30"/>
      <c r="K1696" s="189">
        <f t="shared" si="782"/>
        <v>0</v>
      </c>
      <c r="L1696" s="26"/>
      <c r="M1696" s="194" t="str">
        <f t="shared" si="756"/>
        <v/>
      </c>
      <c r="N1696" s="194" t="str">
        <f t="shared" si="757"/>
        <v/>
      </c>
      <c r="O1696" s="194" t="str">
        <f t="shared" si="758"/>
        <v/>
      </c>
      <c r="P1696" s="194" t="str">
        <f t="shared" si="759"/>
        <v/>
      </c>
      <c r="Q1696" s="194" t="str">
        <f t="shared" si="760"/>
        <v/>
      </c>
      <c r="R1696" s="194" t="str">
        <f t="shared" si="761"/>
        <v/>
      </c>
      <c r="S1696" s="194" t="str">
        <f t="shared" si="762"/>
        <v/>
      </c>
      <c r="T1696" s="194" t="str">
        <f t="shared" si="763"/>
        <v/>
      </c>
      <c r="U1696" s="194" t="str">
        <f t="shared" si="764"/>
        <v/>
      </c>
      <c r="V1696" s="194" t="str">
        <f t="shared" si="765"/>
        <v/>
      </c>
      <c r="W1696" s="194" t="str">
        <f t="shared" si="766"/>
        <v/>
      </c>
      <c r="X1696" s="194" t="str">
        <f t="shared" si="767"/>
        <v/>
      </c>
      <c r="Y1696" s="194" t="str">
        <f t="shared" si="768"/>
        <v/>
      </c>
      <c r="Z1696" s="194" t="str">
        <f t="shared" si="769"/>
        <v/>
      </c>
      <c r="AA1696" s="194" t="str">
        <f t="shared" si="770"/>
        <v/>
      </c>
      <c r="AB1696" s="194" t="str">
        <f t="shared" si="771"/>
        <v/>
      </c>
      <c r="AC1696" s="194" t="str">
        <f t="shared" si="772"/>
        <v/>
      </c>
      <c r="AD1696" s="194" t="str">
        <f t="shared" si="773"/>
        <v/>
      </c>
      <c r="AE1696" s="194" t="str">
        <f t="shared" si="774"/>
        <v/>
      </c>
      <c r="AF1696" s="194" t="str">
        <f t="shared" si="775"/>
        <v/>
      </c>
      <c r="AG1696" s="194" t="str">
        <f t="shared" si="776"/>
        <v/>
      </c>
      <c r="AH1696" s="194" t="str">
        <f t="shared" si="777"/>
        <v/>
      </c>
      <c r="AI1696" s="194" t="str">
        <f t="shared" si="778"/>
        <v/>
      </c>
      <c r="AJ1696" s="194" t="str">
        <f t="shared" si="779"/>
        <v/>
      </c>
    </row>
    <row r="1697" spans="1:36" x14ac:dyDescent="0.5">
      <c r="A1697" s="226">
        <v>1695</v>
      </c>
      <c r="C1697" s="15" t="s">
        <v>3334</v>
      </c>
      <c r="D1697" s="16" t="s">
        <v>3335</v>
      </c>
      <c r="E1697" s="26"/>
      <c r="F1697" s="28"/>
      <c r="G1697" s="17" t="str">
        <f t="shared" ca="1" si="755"/>
        <v/>
      </c>
      <c r="H1697" s="28"/>
      <c r="I1697" s="28"/>
      <c r="J1697" s="30"/>
      <c r="K1697" s="189">
        <f t="shared" si="782"/>
        <v>0</v>
      </c>
      <c r="L1697" s="26"/>
      <c r="M1697" s="194" t="str">
        <f t="shared" si="756"/>
        <v/>
      </c>
      <c r="N1697" s="194" t="str">
        <f t="shared" si="757"/>
        <v/>
      </c>
      <c r="O1697" s="194" t="str">
        <f t="shared" si="758"/>
        <v/>
      </c>
      <c r="P1697" s="194" t="str">
        <f t="shared" si="759"/>
        <v/>
      </c>
      <c r="Q1697" s="194" t="str">
        <f t="shared" si="760"/>
        <v/>
      </c>
      <c r="R1697" s="194" t="str">
        <f t="shared" si="761"/>
        <v/>
      </c>
      <c r="S1697" s="194" t="str">
        <f t="shared" si="762"/>
        <v/>
      </c>
      <c r="T1697" s="194" t="str">
        <f t="shared" si="763"/>
        <v/>
      </c>
      <c r="U1697" s="194" t="str">
        <f t="shared" si="764"/>
        <v/>
      </c>
      <c r="V1697" s="194" t="str">
        <f t="shared" si="765"/>
        <v/>
      </c>
      <c r="W1697" s="194" t="str">
        <f t="shared" si="766"/>
        <v/>
      </c>
      <c r="X1697" s="194" t="str">
        <f t="shared" si="767"/>
        <v/>
      </c>
      <c r="Y1697" s="194" t="str">
        <f t="shared" si="768"/>
        <v/>
      </c>
      <c r="Z1697" s="194" t="str">
        <f t="shared" si="769"/>
        <v/>
      </c>
      <c r="AA1697" s="194" t="str">
        <f t="shared" si="770"/>
        <v/>
      </c>
      <c r="AB1697" s="194" t="str">
        <f t="shared" si="771"/>
        <v/>
      </c>
      <c r="AC1697" s="194" t="str">
        <f t="shared" si="772"/>
        <v/>
      </c>
      <c r="AD1697" s="194" t="str">
        <f t="shared" si="773"/>
        <v/>
      </c>
      <c r="AE1697" s="194" t="str">
        <f t="shared" si="774"/>
        <v/>
      </c>
      <c r="AF1697" s="194" t="str">
        <f t="shared" si="775"/>
        <v/>
      </c>
      <c r="AG1697" s="194" t="str">
        <f t="shared" si="776"/>
        <v/>
      </c>
      <c r="AH1697" s="194" t="str">
        <f t="shared" si="777"/>
        <v/>
      </c>
      <c r="AI1697" s="194" t="str">
        <f t="shared" si="778"/>
        <v/>
      </c>
      <c r="AJ1697" s="194" t="str">
        <f t="shared" si="779"/>
        <v/>
      </c>
    </row>
    <row r="1698" spans="1:36" x14ac:dyDescent="0.5">
      <c r="A1698" s="226">
        <v>1696</v>
      </c>
      <c r="C1698" s="15" t="s">
        <v>3336</v>
      </c>
      <c r="D1698" s="16" t="s">
        <v>1519</v>
      </c>
      <c r="E1698" s="26"/>
      <c r="F1698" s="28"/>
      <c r="G1698" s="17" t="str">
        <f t="shared" ca="1" si="755"/>
        <v/>
      </c>
      <c r="H1698" s="28"/>
      <c r="I1698" s="28"/>
      <c r="J1698" s="30"/>
      <c r="K1698" s="189">
        <f t="shared" si="782"/>
        <v>0</v>
      </c>
      <c r="L1698" s="26"/>
      <c r="M1698" s="194" t="str">
        <f t="shared" si="756"/>
        <v/>
      </c>
      <c r="N1698" s="194" t="str">
        <f t="shared" si="757"/>
        <v/>
      </c>
      <c r="O1698" s="194" t="str">
        <f t="shared" si="758"/>
        <v/>
      </c>
      <c r="P1698" s="194" t="str">
        <f t="shared" si="759"/>
        <v/>
      </c>
      <c r="Q1698" s="194" t="str">
        <f t="shared" si="760"/>
        <v/>
      </c>
      <c r="R1698" s="194" t="str">
        <f t="shared" si="761"/>
        <v/>
      </c>
      <c r="S1698" s="194" t="str">
        <f t="shared" si="762"/>
        <v/>
      </c>
      <c r="T1698" s="194" t="str">
        <f t="shared" si="763"/>
        <v/>
      </c>
      <c r="U1698" s="194" t="str">
        <f t="shared" si="764"/>
        <v/>
      </c>
      <c r="V1698" s="194" t="str">
        <f t="shared" si="765"/>
        <v/>
      </c>
      <c r="W1698" s="194" t="str">
        <f t="shared" si="766"/>
        <v/>
      </c>
      <c r="X1698" s="194" t="str">
        <f t="shared" si="767"/>
        <v/>
      </c>
      <c r="Y1698" s="194" t="str">
        <f t="shared" si="768"/>
        <v/>
      </c>
      <c r="Z1698" s="194" t="str">
        <f t="shared" si="769"/>
        <v/>
      </c>
      <c r="AA1698" s="194" t="str">
        <f t="shared" si="770"/>
        <v/>
      </c>
      <c r="AB1698" s="194" t="str">
        <f t="shared" si="771"/>
        <v/>
      </c>
      <c r="AC1698" s="194" t="str">
        <f t="shared" si="772"/>
        <v/>
      </c>
      <c r="AD1698" s="194" t="str">
        <f t="shared" si="773"/>
        <v/>
      </c>
      <c r="AE1698" s="194" t="str">
        <f t="shared" si="774"/>
        <v/>
      </c>
      <c r="AF1698" s="194" t="str">
        <f t="shared" si="775"/>
        <v/>
      </c>
      <c r="AG1698" s="194" t="str">
        <f t="shared" si="776"/>
        <v/>
      </c>
      <c r="AH1698" s="194" t="str">
        <f t="shared" si="777"/>
        <v/>
      </c>
      <c r="AI1698" s="194" t="str">
        <f t="shared" si="778"/>
        <v/>
      </c>
      <c r="AJ1698" s="194" t="str">
        <f t="shared" si="779"/>
        <v/>
      </c>
    </row>
    <row r="1699" spans="1:36" x14ac:dyDescent="0.5">
      <c r="A1699" s="226">
        <v>1697</v>
      </c>
      <c r="C1699" s="15" t="s">
        <v>3338</v>
      </c>
      <c r="D1699" s="16" t="s">
        <v>1521</v>
      </c>
      <c r="E1699" s="26"/>
      <c r="F1699" s="28"/>
      <c r="G1699" s="17" t="str">
        <f t="shared" ca="1" si="755"/>
        <v/>
      </c>
      <c r="H1699" s="28"/>
      <c r="I1699" s="28"/>
      <c r="J1699" s="30"/>
      <c r="K1699" s="189">
        <f t="shared" si="782"/>
        <v>0</v>
      </c>
      <c r="L1699" s="26"/>
      <c r="M1699" s="194" t="str">
        <f t="shared" si="756"/>
        <v/>
      </c>
      <c r="N1699" s="194" t="str">
        <f t="shared" si="757"/>
        <v/>
      </c>
      <c r="O1699" s="194" t="str">
        <f t="shared" si="758"/>
        <v/>
      </c>
      <c r="P1699" s="194" t="str">
        <f t="shared" si="759"/>
        <v/>
      </c>
      <c r="Q1699" s="194" t="str">
        <f t="shared" si="760"/>
        <v/>
      </c>
      <c r="R1699" s="194" t="str">
        <f t="shared" si="761"/>
        <v/>
      </c>
      <c r="S1699" s="194" t="str">
        <f t="shared" si="762"/>
        <v/>
      </c>
      <c r="T1699" s="194" t="str">
        <f t="shared" si="763"/>
        <v/>
      </c>
      <c r="U1699" s="194" t="str">
        <f t="shared" si="764"/>
        <v/>
      </c>
      <c r="V1699" s="194" t="str">
        <f t="shared" si="765"/>
        <v/>
      </c>
      <c r="W1699" s="194" t="str">
        <f t="shared" si="766"/>
        <v/>
      </c>
      <c r="X1699" s="194" t="str">
        <f t="shared" si="767"/>
        <v/>
      </c>
      <c r="Y1699" s="194" t="str">
        <f t="shared" si="768"/>
        <v/>
      </c>
      <c r="Z1699" s="194" t="str">
        <f t="shared" si="769"/>
        <v/>
      </c>
      <c r="AA1699" s="194" t="str">
        <f t="shared" si="770"/>
        <v/>
      </c>
      <c r="AB1699" s="194" t="str">
        <f t="shared" si="771"/>
        <v/>
      </c>
      <c r="AC1699" s="194" t="str">
        <f t="shared" si="772"/>
        <v/>
      </c>
      <c r="AD1699" s="194" t="str">
        <f t="shared" si="773"/>
        <v/>
      </c>
      <c r="AE1699" s="194" t="str">
        <f t="shared" si="774"/>
        <v/>
      </c>
      <c r="AF1699" s="194" t="str">
        <f t="shared" si="775"/>
        <v/>
      </c>
      <c r="AG1699" s="194" t="str">
        <f t="shared" si="776"/>
        <v/>
      </c>
      <c r="AH1699" s="194" t="str">
        <f t="shared" si="777"/>
        <v/>
      </c>
      <c r="AI1699" s="194" t="str">
        <f t="shared" si="778"/>
        <v/>
      </c>
      <c r="AJ1699" s="194" t="str">
        <f t="shared" si="779"/>
        <v/>
      </c>
    </row>
    <row r="1700" spans="1:36" x14ac:dyDescent="0.5">
      <c r="A1700" s="226">
        <v>1698</v>
      </c>
      <c r="C1700" s="15" t="s">
        <v>3339</v>
      </c>
      <c r="D1700" s="16" t="s">
        <v>1522</v>
      </c>
      <c r="E1700" s="26"/>
      <c r="F1700" s="28"/>
      <c r="G1700" s="17" t="str">
        <f t="shared" ca="1" si="755"/>
        <v/>
      </c>
      <c r="H1700" s="28"/>
      <c r="I1700" s="28"/>
      <c r="J1700" s="30"/>
      <c r="K1700" s="189">
        <f t="shared" si="782"/>
        <v>0</v>
      </c>
      <c r="L1700" s="26"/>
      <c r="M1700" s="194" t="str">
        <f t="shared" si="756"/>
        <v/>
      </c>
      <c r="N1700" s="194" t="str">
        <f t="shared" si="757"/>
        <v/>
      </c>
      <c r="O1700" s="194" t="str">
        <f t="shared" si="758"/>
        <v/>
      </c>
      <c r="P1700" s="194" t="str">
        <f t="shared" si="759"/>
        <v/>
      </c>
      <c r="Q1700" s="194" t="str">
        <f t="shared" si="760"/>
        <v/>
      </c>
      <c r="R1700" s="194" t="str">
        <f t="shared" si="761"/>
        <v/>
      </c>
      <c r="S1700" s="194" t="str">
        <f t="shared" si="762"/>
        <v/>
      </c>
      <c r="T1700" s="194" t="str">
        <f t="shared" si="763"/>
        <v/>
      </c>
      <c r="U1700" s="194" t="str">
        <f t="shared" si="764"/>
        <v/>
      </c>
      <c r="V1700" s="194" t="str">
        <f t="shared" si="765"/>
        <v/>
      </c>
      <c r="W1700" s="194" t="str">
        <f t="shared" si="766"/>
        <v/>
      </c>
      <c r="X1700" s="194" t="str">
        <f t="shared" si="767"/>
        <v/>
      </c>
      <c r="Y1700" s="194" t="str">
        <f t="shared" si="768"/>
        <v/>
      </c>
      <c r="Z1700" s="194" t="str">
        <f t="shared" si="769"/>
        <v/>
      </c>
      <c r="AA1700" s="194" t="str">
        <f t="shared" si="770"/>
        <v/>
      </c>
      <c r="AB1700" s="194" t="str">
        <f t="shared" si="771"/>
        <v/>
      </c>
      <c r="AC1700" s="194" t="str">
        <f t="shared" si="772"/>
        <v/>
      </c>
      <c r="AD1700" s="194" t="str">
        <f t="shared" si="773"/>
        <v/>
      </c>
      <c r="AE1700" s="194" t="str">
        <f t="shared" si="774"/>
        <v/>
      </c>
      <c r="AF1700" s="194" t="str">
        <f t="shared" si="775"/>
        <v/>
      </c>
      <c r="AG1700" s="194" t="str">
        <f t="shared" si="776"/>
        <v/>
      </c>
      <c r="AH1700" s="194" t="str">
        <f t="shared" si="777"/>
        <v/>
      </c>
      <c r="AI1700" s="194" t="str">
        <f t="shared" si="778"/>
        <v/>
      </c>
      <c r="AJ1700" s="194" t="str">
        <f t="shared" si="779"/>
        <v/>
      </c>
    </row>
    <row r="1701" spans="1:36" x14ac:dyDescent="0.5">
      <c r="A1701" s="226">
        <v>1699</v>
      </c>
      <c r="C1701" s="15" t="s">
        <v>3340</v>
      </c>
      <c r="D1701" s="16" t="s">
        <v>1523</v>
      </c>
      <c r="E1701" s="26"/>
      <c r="F1701" s="28"/>
      <c r="G1701" s="17" t="str">
        <f t="shared" ca="1" si="755"/>
        <v/>
      </c>
      <c r="H1701" s="28"/>
      <c r="I1701" s="28"/>
      <c r="J1701" s="30"/>
      <c r="K1701" s="189">
        <f t="shared" si="782"/>
        <v>0</v>
      </c>
      <c r="L1701" s="26"/>
      <c r="M1701" s="194" t="str">
        <f t="shared" si="756"/>
        <v/>
      </c>
      <c r="N1701" s="194" t="str">
        <f t="shared" si="757"/>
        <v/>
      </c>
      <c r="O1701" s="194" t="str">
        <f t="shared" si="758"/>
        <v/>
      </c>
      <c r="P1701" s="194" t="str">
        <f t="shared" si="759"/>
        <v/>
      </c>
      <c r="Q1701" s="194" t="str">
        <f t="shared" si="760"/>
        <v/>
      </c>
      <c r="R1701" s="194" t="str">
        <f t="shared" si="761"/>
        <v/>
      </c>
      <c r="S1701" s="194" t="str">
        <f t="shared" si="762"/>
        <v/>
      </c>
      <c r="T1701" s="194" t="str">
        <f t="shared" si="763"/>
        <v/>
      </c>
      <c r="U1701" s="194" t="str">
        <f t="shared" si="764"/>
        <v/>
      </c>
      <c r="V1701" s="194" t="str">
        <f t="shared" si="765"/>
        <v/>
      </c>
      <c r="W1701" s="194" t="str">
        <f t="shared" si="766"/>
        <v/>
      </c>
      <c r="X1701" s="194" t="str">
        <f t="shared" si="767"/>
        <v/>
      </c>
      <c r="Y1701" s="194" t="str">
        <f t="shared" si="768"/>
        <v/>
      </c>
      <c r="Z1701" s="194" t="str">
        <f t="shared" si="769"/>
        <v/>
      </c>
      <c r="AA1701" s="194" t="str">
        <f t="shared" si="770"/>
        <v/>
      </c>
      <c r="AB1701" s="194" t="str">
        <f t="shared" si="771"/>
        <v/>
      </c>
      <c r="AC1701" s="194" t="str">
        <f t="shared" si="772"/>
        <v/>
      </c>
      <c r="AD1701" s="194" t="str">
        <f t="shared" si="773"/>
        <v/>
      </c>
      <c r="AE1701" s="194" t="str">
        <f t="shared" si="774"/>
        <v/>
      </c>
      <c r="AF1701" s="194" t="str">
        <f t="shared" si="775"/>
        <v/>
      </c>
      <c r="AG1701" s="194" t="str">
        <f t="shared" si="776"/>
        <v/>
      </c>
      <c r="AH1701" s="194" t="str">
        <f t="shared" si="777"/>
        <v/>
      </c>
      <c r="AI1701" s="194" t="str">
        <f t="shared" si="778"/>
        <v/>
      </c>
      <c r="AJ1701" s="194" t="str">
        <f t="shared" si="779"/>
        <v/>
      </c>
    </row>
    <row r="1702" spans="1:36" x14ac:dyDescent="0.5">
      <c r="A1702" s="226">
        <v>1700</v>
      </c>
      <c r="C1702" s="15" t="s">
        <v>3337</v>
      </c>
      <c r="D1702" s="16" t="s">
        <v>1520</v>
      </c>
      <c r="E1702" s="26"/>
      <c r="F1702" s="28"/>
      <c r="G1702" s="17" t="str">
        <f t="shared" ca="1" si="755"/>
        <v/>
      </c>
      <c r="H1702" s="28"/>
      <c r="I1702" s="28"/>
      <c r="J1702" s="30"/>
      <c r="K1702" s="189">
        <f t="shared" si="782"/>
        <v>0</v>
      </c>
      <c r="L1702" s="26"/>
      <c r="M1702" s="194" t="str">
        <f t="shared" si="756"/>
        <v/>
      </c>
      <c r="N1702" s="194" t="str">
        <f t="shared" si="757"/>
        <v/>
      </c>
      <c r="O1702" s="194" t="str">
        <f t="shared" si="758"/>
        <v/>
      </c>
      <c r="P1702" s="194" t="str">
        <f t="shared" si="759"/>
        <v/>
      </c>
      <c r="Q1702" s="194" t="str">
        <f t="shared" si="760"/>
        <v/>
      </c>
      <c r="R1702" s="194" t="str">
        <f t="shared" si="761"/>
        <v/>
      </c>
      <c r="S1702" s="194" t="str">
        <f t="shared" si="762"/>
        <v/>
      </c>
      <c r="T1702" s="194" t="str">
        <f t="shared" si="763"/>
        <v/>
      </c>
      <c r="U1702" s="194" t="str">
        <f t="shared" si="764"/>
        <v/>
      </c>
      <c r="V1702" s="194" t="str">
        <f t="shared" si="765"/>
        <v/>
      </c>
      <c r="W1702" s="194" t="str">
        <f t="shared" si="766"/>
        <v/>
      </c>
      <c r="X1702" s="194" t="str">
        <f t="shared" si="767"/>
        <v/>
      </c>
      <c r="Y1702" s="194" t="str">
        <f t="shared" si="768"/>
        <v/>
      </c>
      <c r="Z1702" s="194" t="str">
        <f t="shared" si="769"/>
        <v/>
      </c>
      <c r="AA1702" s="194" t="str">
        <f t="shared" si="770"/>
        <v/>
      </c>
      <c r="AB1702" s="194" t="str">
        <f t="shared" si="771"/>
        <v/>
      </c>
      <c r="AC1702" s="194" t="str">
        <f t="shared" si="772"/>
        <v/>
      </c>
      <c r="AD1702" s="194" t="str">
        <f t="shared" si="773"/>
        <v/>
      </c>
      <c r="AE1702" s="194" t="str">
        <f t="shared" si="774"/>
        <v/>
      </c>
      <c r="AF1702" s="194" t="str">
        <f t="shared" si="775"/>
        <v/>
      </c>
      <c r="AG1702" s="194" t="str">
        <f t="shared" si="776"/>
        <v/>
      </c>
      <c r="AH1702" s="194" t="str">
        <f t="shared" si="777"/>
        <v/>
      </c>
      <c r="AI1702" s="194" t="str">
        <f t="shared" si="778"/>
        <v/>
      </c>
      <c r="AJ1702" s="194" t="str">
        <f t="shared" si="779"/>
        <v/>
      </c>
    </row>
    <row r="1703" spans="1:36" x14ac:dyDescent="0.5">
      <c r="A1703" s="226">
        <v>1701</v>
      </c>
      <c r="C1703" s="15" t="s">
        <v>3341</v>
      </c>
      <c r="D1703" s="16" t="s">
        <v>1524</v>
      </c>
      <c r="E1703" s="26"/>
      <c r="F1703" s="28"/>
      <c r="G1703" s="17" t="str">
        <f t="shared" ca="1" si="755"/>
        <v/>
      </c>
      <c r="H1703" s="28"/>
      <c r="I1703" s="28"/>
      <c r="J1703" s="30"/>
      <c r="K1703" s="189">
        <f t="shared" si="782"/>
        <v>0</v>
      </c>
      <c r="L1703" s="26"/>
      <c r="M1703" s="194" t="str">
        <f t="shared" si="756"/>
        <v/>
      </c>
      <c r="N1703" s="194" t="str">
        <f t="shared" si="757"/>
        <v/>
      </c>
      <c r="O1703" s="194" t="str">
        <f t="shared" si="758"/>
        <v/>
      </c>
      <c r="P1703" s="194" t="str">
        <f t="shared" si="759"/>
        <v/>
      </c>
      <c r="Q1703" s="194" t="str">
        <f t="shared" si="760"/>
        <v/>
      </c>
      <c r="R1703" s="194" t="str">
        <f t="shared" si="761"/>
        <v/>
      </c>
      <c r="S1703" s="194" t="str">
        <f t="shared" si="762"/>
        <v/>
      </c>
      <c r="T1703" s="194" t="str">
        <f t="shared" si="763"/>
        <v/>
      </c>
      <c r="U1703" s="194" t="str">
        <f t="shared" si="764"/>
        <v/>
      </c>
      <c r="V1703" s="194" t="str">
        <f t="shared" si="765"/>
        <v/>
      </c>
      <c r="W1703" s="194" t="str">
        <f t="shared" si="766"/>
        <v/>
      </c>
      <c r="X1703" s="194" t="str">
        <f t="shared" si="767"/>
        <v/>
      </c>
      <c r="Y1703" s="194" t="str">
        <f t="shared" si="768"/>
        <v/>
      </c>
      <c r="Z1703" s="194" t="str">
        <f t="shared" si="769"/>
        <v/>
      </c>
      <c r="AA1703" s="194" t="str">
        <f t="shared" si="770"/>
        <v/>
      </c>
      <c r="AB1703" s="194" t="str">
        <f t="shared" si="771"/>
        <v/>
      </c>
      <c r="AC1703" s="194" t="str">
        <f t="shared" si="772"/>
        <v/>
      </c>
      <c r="AD1703" s="194" t="str">
        <f t="shared" si="773"/>
        <v/>
      </c>
      <c r="AE1703" s="194" t="str">
        <f t="shared" si="774"/>
        <v/>
      </c>
      <c r="AF1703" s="194" t="str">
        <f t="shared" si="775"/>
        <v/>
      </c>
      <c r="AG1703" s="194" t="str">
        <f t="shared" si="776"/>
        <v/>
      </c>
      <c r="AH1703" s="194" t="str">
        <f t="shared" si="777"/>
        <v/>
      </c>
      <c r="AI1703" s="194" t="str">
        <f t="shared" si="778"/>
        <v/>
      </c>
      <c r="AJ1703" s="194" t="str">
        <f t="shared" si="779"/>
        <v/>
      </c>
    </row>
    <row r="1704" spans="1:36" x14ac:dyDescent="0.5">
      <c r="A1704" s="226">
        <v>1702</v>
      </c>
      <c r="C1704" s="15" t="s">
        <v>3342</v>
      </c>
      <c r="D1704" s="16" t="s">
        <v>1525</v>
      </c>
      <c r="E1704" s="26"/>
      <c r="F1704" s="28"/>
      <c r="G1704" s="17" t="str">
        <f t="shared" ca="1" si="755"/>
        <v/>
      </c>
      <c r="H1704" s="28"/>
      <c r="I1704" s="28"/>
      <c r="J1704" s="30"/>
      <c r="K1704" s="189">
        <f t="shared" si="782"/>
        <v>0</v>
      </c>
      <c r="L1704" s="26"/>
      <c r="M1704" s="194" t="str">
        <f t="shared" si="756"/>
        <v/>
      </c>
      <c r="N1704" s="194" t="str">
        <f t="shared" si="757"/>
        <v/>
      </c>
      <c r="O1704" s="194" t="str">
        <f t="shared" si="758"/>
        <v/>
      </c>
      <c r="P1704" s="194" t="str">
        <f t="shared" si="759"/>
        <v/>
      </c>
      <c r="Q1704" s="194" t="str">
        <f t="shared" si="760"/>
        <v/>
      </c>
      <c r="R1704" s="194" t="str">
        <f t="shared" si="761"/>
        <v/>
      </c>
      <c r="S1704" s="194" t="str">
        <f t="shared" si="762"/>
        <v/>
      </c>
      <c r="T1704" s="194" t="str">
        <f t="shared" si="763"/>
        <v/>
      </c>
      <c r="U1704" s="194" t="str">
        <f t="shared" si="764"/>
        <v/>
      </c>
      <c r="V1704" s="194" t="str">
        <f t="shared" si="765"/>
        <v/>
      </c>
      <c r="W1704" s="194" t="str">
        <f t="shared" si="766"/>
        <v/>
      </c>
      <c r="X1704" s="194" t="str">
        <f t="shared" si="767"/>
        <v/>
      </c>
      <c r="Y1704" s="194" t="str">
        <f t="shared" si="768"/>
        <v/>
      </c>
      <c r="Z1704" s="194" t="str">
        <f t="shared" si="769"/>
        <v/>
      </c>
      <c r="AA1704" s="194" t="str">
        <f t="shared" si="770"/>
        <v/>
      </c>
      <c r="AB1704" s="194" t="str">
        <f t="shared" si="771"/>
        <v/>
      </c>
      <c r="AC1704" s="194" t="str">
        <f t="shared" si="772"/>
        <v/>
      </c>
      <c r="AD1704" s="194" t="str">
        <f t="shared" si="773"/>
        <v/>
      </c>
      <c r="AE1704" s="194" t="str">
        <f t="shared" si="774"/>
        <v/>
      </c>
      <c r="AF1704" s="194" t="str">
        <f t="shared" si="775"/>
        <v/>
      </c>
      <c r="AG1704" s="194" t="str">
        <f t="shared" si="776"/>
        <v/>
      </c>
      <c r="AH1704" s="194" t="str">
        <f t="shared" si="777"/>
        <v/>
      </c>
      <c r="AI1704" s="194" t="str">
        <f t="shared" si="778"/>
        <v/>
      </c>
      <c r="AJ1704" s="194" t="str">
        <f t="shared" si="779"/>
        <v/>
      </c>
    </row>
    <row r="1705" spans="1:36" x14ac:dyDescent="0.5">
      <c r="A1705" s="226">
        <v>1703</v>
      </c>
      <c r="C1705" s="15" t="s">
        <v>3343</v>
      </c>
      <c r="D1705" s="16" t="s">
        <v>3344</v>
      </c>
      <c r="E1705" s="26"/>
      <c r="F1705" s="28"/>
      <c r="G1705" s="17" t="str">
        <f t="shared" ca="1" si="755"/>
        <v/>
      </c>
      <c r="H1705" s="28"/>
      <c r="I1705" s="28"/>
      <c r="J1705" s="30"/>
      <c r="K1705" s="189">
        <f t="shared" si="782"/>
        <v>0</v>
      </c>
      <c r="L1705" s="26"/>
      <c r="M1705" s="194" t="str">
        <f t="shared" si="756"/>
        <v/>
      </c>
      <c r="N1705" s="194" t="str">
        <f t="shared" si="757"/>
        <v/>
      </c>
      <c r="O1705" s="194" t="str">
        <f t="shared" si="758"/>
        <v/>
      </c>
      <c r="P1705" s="194" t="str">
        <f t="shared" si="759"/>
        <v/>
      </c>
      <c r="Q1705" s="194" t="str">
        <f t="shared" si="760"/>
        <v/>
      </c>
      <c r="R1705" s="194" t="str">
        <f t="shared" si="761"/>
        <v/>
      </c>
      <c r="S1705" s="194" t="str">
        <f t="shared" si="762"/>
        <v/>
      </c>
      <c r="T1705" s="194" t="str">
        <f t="shared" si="763"/>
        <v/>
      </c>
      <c r="U1705" s="194" t="str">
        <f t="shared" si="764"/>
        <v/>
      </c>
      <c r="V1705" s="194" t="str">
        <f t="shared" si="765"/>
        <v/>
      </c>
      <c r="W1705" s="194" t="str">
        <f t="shared" si="766"/>
        <v/>
      </c>
      <c r="X1705" s="194" t="str">
        <f t="shared" si="767"/>
        <v/>
      </c>
      <c r="Y1705" s="194" t="str">
        <f t="shared" si="768"/>
        <v/>
      </c>
      <c r="Z1705" s="194" t="str">
        <f t="shared" si="769"/>
        <v/>
      </c>
      <c r="AA1705" s="194" t="str">
        <f t="shared" si="770"/>
        <v/>
      </c>
      <c r="AB1705" s="194" t="str">
        <f t="shared" si="771"/>
        <v/>
      </c>
      <c r="AC1705" s="194" t="str">
        <f t="shared" si="772"/>
        <v/>
      </c>
      <c r="AD1705" s="194" t="str">
        <f t="shared" si="773"/>
        <v/>
      </c>
      <c r="AE1705" s="194" t="str">
        <f t="shared" si="774"/>
        <v/>
      </c>
      <c r="AF1705" s="194" t="str">
        <f t="shared" si="775"/>
        <v/>
      </c>
      <c r="AG1705" s="194" t="str">
        <f t="shared" si="776"/>
        <v/>
      </c>
      <c r="AH1705" s="194" t="str">
        <f t="shared" si="777"/>
        <v/>
      </c>
      <c r="AI1705" s="194" t="str">
        <f t="shared" si="778"/>
        <v/>
      </c>
      <c r="AJ1705" s="194" t="str">
        <f t="shared" si="779"/>
        <v/>
      </c>
    </row>
    <row r="1706" spans="1:36" x14ac:dyDescent="0.5">
      <c r="A1706" s="226">
        <v>1704</v>
      </c>
      <c r="C1706" s="15" t="s">
        <v>3330</v>
      </c>
      <c r="D1706" s="16" t="s">
        <v>1515</v>
      </c>
      <c r="E1706" s="26"/>
      <c r="F1706" s="28"/>
      <c r="G1706" s="17" t="str">
        <f t="shared" ca="1" si="755"/>
        <v/>
      </c>
      <c r="H1706" s="28"/>
      <c r="I1706" s="28"/>
      <c r="J1706" s="30"/>
      <c r="K1706" s="189">
        <f t="shared" si="782"/>
        <v>0</v>
      </c>
      <c r="L1706" s="26"/>
      <c r="M1706" s="194" t="str">
        <f t="shared" si="756"/>
        <v/>
      </c>
      <c r="N1706" s="194" t="str">
        <f t="shared" si="757"/>
        <v/>
      </c>
      <c r="O1706" s="194" t="str">
        <f t="shared" si="758"/>
        <v/>
      </c>
      <c r="P1706" s="194" t="str">
        <f t="shared" si="759"/>
        <v/>
      </c>
      <c r="Q1706" s="194" t="str">
        <f t="shared" si="760"/>
        <v/>
      </c>
      <c r="R1706" s="194" t="str">
        <f t="shared" si="761"/>
        <v/>
      </c>
      <c r="S1706" s="194" t="str">
        <f t="shared" si="762"/>
        <v/>
      </c>
      <c r="T1706" s="194" t="str">
        <f t="shared" si="763"/>
        <v/>
      </c>
      <c r="U1706" s="194" t="str">
        <f t="shared" si="764"/>
        <v/>
      </c>
      <c r="V1706" s="194" t="str">
        <f t="shared" si="765"/>
        <v/>
      </c>
      <c r="W1706" s="194" t="str">
        <f t="shared" si="766"/>
        <v/>
      </c>
      <c r="X1706" s="194" t="str">
        <f t="shared" si="767"/>
        <v/>
      </c>
      <c r="Y1706" s="194" t="str">
        <f t="shared" si="768"/>
        <v/>
      </c>
      <c r="Z1706" s="194" t="str">
        <f t="shared" si="769"/>
        <v/>
      </c>
      <c r="AA1706" s="194" t="str">
        <f t="shared" si="770"/>
        <v/>
      </c>
      <c r="AB1706" s="194" t="str">
        <f t="shared" si="771"/>
        <v/>
      </c>
      <c r="AC1706" s="194" t="str">
        <f t="shared" si="772"/>
        <v/>
      </c>
      <c r="AD1706" s="194" t="str">
        <f t="shared" si="773"/>
        <v/>
      </c>
      <c r="AE1706" s="194" t="str">
        <f t="shared" si="774"/>
        <v/>
      </c>
      <c r="AF1706" s="194" t="str">
        <f t="shared" si="775"/>
        <v/>
      </c>
      <c r="AG1706" s="194" t="str">
        <f t="shared" si="776"/>
        <v/>
      </c>
      <c r="AH1706" s="194" t="str">
        <f t="shared" si="777"/>
        <v/>
      </c>
      <c r="AI1706" s="194" t="str">
        <f t="shared" si="778"/>
        <v/>
      </c>
      <c r="AJ1706" s="194" t="str">
        <f t="shared" si="779"/>
        <v/>
      </c>
    </row>
    <row r="1707" spans="1:36" x14ac:dyDescent="0.5">
      <c r="A1707" s="226">
        <v>1705</v>
      </c>
      <c r="C1707" s="15" t="s">
        <v>3346</v>
      </c>
      <c r="D1707" s="16" t="s">
        <v>1527</v>
      </c>
      <c r="E1707" s="26"/>
      <c r="F1707" s="28"/>
      <c r="G1707" s="17" t="str">
        <f t="shared" ca="1" si="755"/>
        <v/>
      </c>
      <c r="H1707" s="28"/>
      <c r="I1707" s="28"/>
      <c r="J1707" s="30"/>
      <c r="K1707" s="189">
        <f t="shared" si="782"/>
        <v>0</v>
      </c>
      <c r="L1707" s="26"/>
      <c r="M1707" s="194" t="str">
        <f t="shared" si="756"/>
        <v/>
      </c>
      <c r="N1707" s="194" t="str">
        <f t="shared" si="757"/>
        <v/>
      </c>
      <c r="O1707" s="194" t="str">
        <f t="shared" si="758"/>
        <v/>
      </c>
      <c r="P1707" s="194" t="str">
        <f t="shared" si="759"/>
        <v/>
      </c>
      <c r="Q1707" s="194" t="str">
        <f t="shared" si="760"/>
        <v/>
      </c>
      <c r="R1707" s="194" t="str">
        <f t="shared" si="761"/>
        <v/>
      </c>
      <c r="S1707" s="194" t="str">
        <f t="shared" si="762"/>
        <v/>
      </c>
      <c r="T1707" s="194" t="str">
        <f t="shared" si="763"/>
        <v/>
      </c>
      <c r="U1707" s="194" t="str">
        <f t="shared" si="764"/>
        <v/>
      </c>
      <c r="V1707" s="194" t="str">
        <f t="shared" si="765"/>
        <v/>
      </c>
      <c r="W1707" s="194" t="str">
        <f t="shared" si="766"/>
        <v/>
      </c>
      <c r="X1707" s="194" t="str">
        <f t="shared" si="767"/>
        <v/>
      </c>
      <c r="Y1707" s="194" t="str">
        <f t="shared" si="768"/>
        <v/>
      </c>
      <c r="Z1707" s="194" t="str">
        <f t="shared" si="769"/>
        <v/>
      </c>
      <c r="AA1707" s="194" t="str">
        <f t="shared" si="770"/>
        <v/>
      </c>
      <c r="AB1707" s="194" t="str">
        <f t="shared" si="771"/>
        <v/>
      </c>
      <c r="AC1707" s="194" t="str">
        <f t="shared" si="772"/>
        <v/>
      </c>
      <c r="AD1707" s="194" t="str">
        <f t="shared" si="773"/>
        <v/>
      </c>
      <c r="AE1707" s="194" t="str">
        <f t="shared" si="774"/>
        <v/>
      </c>
      <c r="AF1707" s="194" t="str">
        <f t="shared" si="775"/>
        <v/>
      </c>
      <c r="AG1707" s="194" t="str">
        <f t="shared" si="776"/>
        <v/>
      </c>
      <c r="AH1707" s="194" t="str">
        <f t="shared" si="777"/>
        <v/>
      </c>
      <c r="AI1707" s="194" t="str">
        <f t="shared" si="778"/>
        <v/>
      </c>
      <c r="AJ1707" s="194" t="str">
        <f t="shared" si="779"/>
        <v/>
      </c>
    </row>
    <row r="1708" spans="1:36" x14ac:dyDescent="0.5">
      <c r="A1708" s="226">
        <v>1706</v>
      </c>
      <c r="C1708" s="15" t="s">
        <v>3345</v>
      </c>
      <c r="D1708" s="16" t="s">
        <v>1526</v>
      </c>
      <c r="E1708" s="26"/>
      <c r="F1708" s="28"/>
      <c r="G1708" s="17" t="str">
        <f t="shared" ca="1" si="755"/>
        <v/>
      </c>
      <c r="H1708" s="28"/>
      <c r="I1708" s="28"/>
      <c r="J1708" s="30"/>
      <c r="K1708" s="189">
        <f t="shared" si="782"/>
        <v>0</v>
      </c>
      <c r="L1708" s="26"/>
      <c r="M1708" s="194" t="str">
        <f t="shared" si="756"/>
        <v/>
      </c>
      <c r="N1708" s="194" t="str">
        <f t="shared" si="757"/>
        <v/>
      </c>
      <c r="O1708" s="194" t="str">
        <f t="shared" si="758"/>
        <v/>
      </c>
      <c r="P1708" s="194" t="str">
        <f t="shared" si="759"/>
        <v/>
      </c>
      <c r="Q1708" s="194" t="str">
        <f t="shared" si="760"/>
        <v/>
      </c>
      <c r="R1708" s="194" t="str">
        <f t="shared" si="761"/>
        <v/>
      </c>
      <c r="S1708" s="194" t="str">
        <f t="shared" si="762"/>
        <v/>
      </c>
      <c r="T1708" s="194" t="str">
        <f t="shared" si="763"/>
        <v/>
      </c>
      <c r="U1708" s="194" t="str">
        <f t="shared" si="764"/>
        <v/>
      </c>
      <c r="V1708" s="194" t="str">
        <f t="shared" si="765"/>
        <v/>
      </c>
      <c r="W1708" s="194" t="str">
        <f t="shared" si="766"/>
        <v/>
      </c>
      <c r="X1708" s="194" t="str">
        <f t="shared" si="767"/>
        <v/>
      </c>
      <c r="Y1708" s="194" t="str">
        <f t="shared" si="768"/>
        <v/>
      </c>
      <c r="Z1708" s="194" t="str">
        <f t="shared" si="769"/>
        <v/>
      </c>
      <c r="AA1708" s="194" t="str">
        <f t="shared" si="770"/>
        <v/>
      </c>
      <c r="AB1708" s="194" t="str">
        <f t="shared" si="771"/>
        <v/>
      </c>
      <c r="AC1708" s="194" t="str">
        <f t="shared" si="772"/>
        <v/>
      </c>
      <c r="AD1708" s="194" t="str">
        <f t="shared" si="773"/>
        <v/>
      </c>
      <c r="AE1708" s="194" t="str">
        <f t="shared" si="774"/>
        <v/>
      </c>
      <c r="AF1708" s="194" t="str">
        <f t="shared" si="775"/>
        <v/>
      </c>
      <c r="AG1708" s="194" t="str">
        <f t="shared" si="776"/>
        <v/>
      </c>
      <c r="AH1708" s="194" t="str">
        <f t="shared" si="777"/>
        <v/>
      </c>
      <c r="AI1708" s="194" t="str">
        <f t="shared" si="778"/>
        <v/>
      </c>
      <c r="AJ1708" s="194" t="str">
        <f t="shared" si="779"/>
        <v/>
      </c>
    </row>
    <row r="1709" spans="1:36" x14ac:dyDescent="0.5">
      <c r="A1709" s="226">
        <v>1707</v>
      </c>
      <c r="C1709" s="15" t="s">
        <v>3348</v>
      </c>
      <c r="D1709" s="16" t="s">
        <v>1529</v>
      </c>
      <c r="E1709" s="26"/>
      <c r="F1709" s="28"/>
      <c r="G1709" s="17" t="str">
        <f t="shared" ca="1" si="755"/>
        <v/>
      </c>
      <c r="H1709" s="28"/>
      <c r="I1709" s="28"/>
      <c r="J1709" s="30"/>
      <c r="K1709" s="189">
        <f t="shared" si="782"/>
        <v>0</v>
      </c>
      <c r="L1709" s="26"/>
      <c r="M1709" s="194" t="str">
        <f t="shared" si="756"/>
        <v/>
      </c>
      <c r="N1709" s="194" t="str">
        <f t="shared" si="757"/>
        <v/>
      </c>
      <c r="O1709" s="194" t="str">
        <f t="shared" si="758"/>
        <v/>
      </c>
      <c r="P1709" s="194" t="str">
        <f t="shared" si="759"/>
        <v/>
      </c>
      <c r="Q1709" s="194" t="str">
        <f t="shared" si="760"/>
        <v/>
      </c>
      <c r="R1709" s="194" t="str">
        <f t="shared" si="761"/>
        <v/>
      </c>
      <c r="S1709" s="194" t="str">
        <f t="shared" si="762"/>
        <v/>
      </c>
      <c r="T1709" s="194" t="str">
        <f t="shared" si="763"/>
        <v/>
      </c>
      <c r="U1709" s="194" t="str">
        <f t="shared" si="764"/>
        <v/>
      </c>
      <c r="V1709" s="194" t="str">
        <f t="shared" si="765"/>
        <v/>
      </c>
      <c r="W1709" s="194" t="str">
        <f t="shared" si="766"/>
        <v/>
      </c>
      <c r="X1709" s="194" t="str">
        <f t="shared" si="767"/>
        <v/>
      </c>
      <c r="Y1709" s="194" t="str">
        <f t="shared" si="768"/>
        <v/>
      </c>
      <c r="Z1709" s="194" t="str">
        <f t="shared" si="769"/>
        <v/>
      </c>
      <c r="AA1709" s="194" t="str">
        <f t="shared" si="770"/>
        <v/>
      </c>
      <c r="AB1709" s="194" t="str">
        <f t="shared" si="771"/>
        <v/>
      </c>
      <c r="AC1709" s="194" t="str">
        <f t="shared" si="772"/>
        <v/>
      </c>
      <c r="AD1709" s="194" t="str">
        <f t="shared" si="773"/>
        <v/>
      </c>
      <c r="AE1709" s="194" t="str">
        <f t="shared" si="774"/>
        <v/>
      </c>
      <c r="AF1709" s="194" t="str">
        <f t="shared" si="775"/>
        <v/>
      </c>
      <c r="AG1709" s="194" t="str">
        <f t="shared" si="776"/>
        <v/>
      </c>
      <c r="AH1709" s="194" t="str">
        <f t="shared" si="777"/>
        <v/>
      </c>
      <c r="AI1709" s="194" t="str">
        <f t="shared" si="778"/>
        <v/>
      </c>
      <c r="AJ1709" s="194" t="str">
        <f t="shared" si="779"/>
        <v/>
      </c>
    </row>
    <row r="1710" spans="1:36" ht="39" x14ac:dyDescent="0.5">
      <c r="A1710" s="226">
        <v>1708</v>
      </c>
      <c r="C1710" s="15" t="s">
        <v>3349</v>
      </c>
      <c r="D1710" s="16" t="s">
        <v>1530</v>
      </c>
      <c r="E1710" s="26"/>
      <c r="F1710" s="28"/>
      <c r="G1710" s="17" t="str">
        <f t="shared" ca="1" si="755"/>
        <v/>
      </c>
      <c r="H1710" s="28"/>
      <c r="I1710" s="28"/>
      <c r="J1710" s="30"/>
      <c r="K1710" s="189">
        <f t="shared" si="782"/>
        <v>0</v>
      </c>
      <c r="L1710" s="26"/>
      <c r="M1710" s="194" t="str">
        <f t="shared" si="756"/>
        <v/>
      </c>
      <c r="N1710" s="194" t="str">
        <f t="shared" si="757"/>
        <v/>
      </c>
      <c r="O1710" s="194" t="str">
        <f t="shared" si="758"/>
        <v/>
      </c>
      <c r="P1710" s="194" t="str">
        <f t="shared" si="759"/>
        <v/>
      </c>
      <c r="Q1710" s="194" t="str">
        <f t="shared" si="760"/>
        <v/>
      </c>
      <c r="R1710" s="194" t="str">
        <f t="shared" si="761"/>
        <v/>
      </c>
      <c r="S1710" s="194" t="str">
        <f t="shared" si="762"/>
        <v/>
      </c>
      <c r="T1710" s="194" t="str">
        <f t="shared" si="763"/>
        <v/>
      </c>
      <c r="U1710" s="194" t="str">
        <f t="shared" si="764"/>
        <v/>
      </c>
      <c r="V1710" s="194" t="str">
        <f t="shared" si="765"/>
        <v/>
      </c>
      <c r="W1710" s="194" t="str">
        <f t="shared" si="766"/>
        <v/>
      </c>
      <c r="X1710" s="194" t="str">
        <f t="shared" si="767"/>
        <v/>
      </c>
      <c r="Y1710" s="194" t="str">
        <f t="shared" si="768"/>
        <v/>
      </c>
      <c r="Z1710" s="194" t="str">
        <f t="shared" si="769"/>
        <v/>
      </c>
      <c r="AA1710" s="194" t="str">
        <f t="shared" si="770"/>
        <v/>
      </c>
      <c r="AB1710" s="194" t="str">
        <f t="shared" si="771"/>
        <v/>
      </c>
      <c r="AC1710" s="194" t="str">
        <f t="shared" si="772"/>
        <v/>
      </c>
      <c r="AD1710" s="194" t="str">
        <f t="shared" si="773"/>
        <v/>
      </c>
      <c r="AE1710" s="194" t="str">
        <f t="shared" si="774"/>
        <v/>
      </c>
      <c r="AF1710" s="194" t="str">
        <f t="shared" si="775"/>
        <v/>
      </c>
      <c r="AG1710" s="194" t="str">
        <f t="shared" si="776"/>
        <v/>
      </c>
      <c r="AH1710" s="194" t="str">
        <f t="shared" si="777"/>
        <v/>
      </c>
      <c r="AI1710" s="194" t="str">
        <f t="shared" si="778"/>
        <v/>
      </c>
      <c r="AJ1710" s="194" t="str">
        <f t="shared" si="779"/>
        <v/>
      </c>
    </row>
    <row r="1711" spans="1:36" ht="39" x14ac:dyDescent="0.5">
      <c r="A1711" s="226">
        <v>1709</v>
      </c>
      <c r="C1711" s="15" t="s">
        <v>3350</v>
      </c>
      <c r="D1711" s="16" t="s">
        <v>1531</v>
      </c>
      <c r="E1711" s="26"/>
      <c r="F1711" s="28"/>
      <c r="G1711" s="17" t="str">
        <f t="shared" ca="1" si="755"/>
        <v/>
      </c>
      <c r="H1711" s="28"/>
      <c r="I1711" s="28"/>
      <c r="J1711" s="30"/>
      <c r="K1711" s="189">
        <f t="shared" si="782"/>
        <v>0</v>
      </c>
      <c r="L1711" s="26"/>
      <c r="M1711" s="194" t="str">
        <f t="shared" si="756"/>
        <v/>
      </c>
      <c r="N1711" s="194" t="str">
        <f t="shared" si="757"/>
        <v/>
      </c>
      <c r="O1711" s="194" t="str">
        <f t="shared" si="758"/>
        <v/>
      </c>
      <c r="P1711" s="194" t="str">
        <f t="shared" si="759"/>
        <v/>
      </c>
      <c r="Q1711" s="194" t="str">
        <f t="shared" si="760"/>
        <v/>
      </c>
      <c r="R1711" s="194" t="str">
        <f t="shared" si="761"/>
        <v/>
      </c>
      <c r="S1711" s="194" t="str">
        <f t="shared" si="762"/>
        <v/>
      </c>
      <c r="T1711" s="194" t="str">
        <f t="shared" si="763"/>
        <v/>
      </c>
      <c r="U1711" s="194" t="str">
        <f t="shared" si="764"/>
        <v/>
      </c>
      <c r="V1711" s="194" t="str">
        <f t="shared" si="765"/>
        <v/>
      </c>
      <c r="W1711" s="194" t="str">
        <f t="shared" si="766"/>
        <v/>
      </c>
      <c r="X1711" s="194" t="str">
        <f t="shared" si="767"/>
        <v/>
      </c>
      <c r="Y1711" s="194" t="str">
        <f t="shared" si="768"/>
        <v/>
      </c>
      <c r="Z1711" s="194" t="str">
        <f t="shared" si="769"/>
        <v/>
      </c>
      <c r="AA1711" s="194" t="str">
        <f t="shared" si="770"/>
        <v/>
      </c>
      <c r="AB1711" s="194" t="str">
        <f t="shared" si="771"/>
        <v/>
      </c>
      <c r="AC1711" s="194" t="str">
        <f t="shared" si="772"/>
        <v/>
      </c>
      <c r="AD1711" s="194" t="str">
        <f t="shared" si="773"/>
        <v/>
      </c>
      <c r="AE1711" s="194" t="str">
        <f t="shared" si="774"/>
        <v/>
      </c>
      <c r="AF1711" s="194" t="str">
        <f t="shared" si="775"/>
        <v/>
      </c>
      <c r="AG1711" s="194" t="str">
        <f t="shared" si="776"/>
        <v/>
      </c>
      <c r="AH1711" s="194" t="str">
        <f t="shared" si="777"/>
        <v/>
      </c>
      <c r="AI1711" s="194" t="str">
        <f t="shared" si="778"/>
        <v/>
      </c>
      <c r="AJ1711" s="194" t="str">
        <f t="shared" si="779"/>
        <v/>
      </c>
    </row>
    <row r="1712" spans="1:36" x14ac:dyDescent="0.5">
      <c r="A1712" s="226">
        <v>1710</v>
      </c>
      <c r="C1712" s="15" t="s">
        <v>3347</v>
      </c>
      <c r="D1712" s="16" t="s">
        <v>1528</v>
      </c>
      <c r="E1712" s="26"/>
      <c r="F1712" s="28"/>
      <c r="G1712" s="17" t="str">
        <f t="shared" ca="1" si="755"/>
        <v/>
      </c>
      <c r="H1712" s="28"/>
      <c r="I1712" s="28"/>
      <c r="J1712" s="30"/>
      <c r="K1712" s="189">
        <f t="shared" si="782"/>
        <v>0</v>
      </c>
      <c r="L1712" s="26"/>
      <c r="M1712" s="194" t="str">
        <f t="shared" si="756"/>
        <v/>
      </c>
      <c r="N1712" s="194" t="str">
        <f t="shared" si="757"/>
        <v/>
      </c>
      <c r="O1712" s="194" t="str">
        <f t="shared" si="758"/>
        <v/>
      </c>
      <c r="P1712" s="194" t="str">
        <f t="shared" si="759"/>
        <v/>
      </c>
      <c r="Q1712" s="194" t="str">
        <f t="shared" si="760"/>
        <v/>
      </c>
      <c r="R1712" s="194" t="str">
        <f t="shared" si="761"/>
        <v/>
      </c>
      <c r="S1712" s="194" t="str">
        <f t="shared" si="762"/>
        <v/>
      </c>
      <c r="T1712" s="194" t="str">
        <f t="shared" si="763"/>
        <v/>
      </c>
      <c r="U1712" s="194" t="str">
        <f t="shared" si="764"/>
        <v/>
      </c>
      <c r="V1712" s="194" t="str">
        <f t="shared" si="765"/>
        <v/>
      </c>
      <c r="W1712" s="194" t="str">
        <f t="shared" si="766"/>
        <v/>
      </c>
      <c r="X1712" s="194" t="str">
        <f t="shared" si="767"/>
        <v/>
      </c>
      <c r="Y1712" s="194" t="str">
        <f t="shared" si="768"/>
        <v/>
      </c>
      <c r="Z1712" s="194" t="str">
        <f t="shared" si="769"/>
        <v/>
      </c>
      <c r="AA1712" s="194" t="str">
        <f t="shared" si="770"/>
        <v/>
      </c>
      <c r="AB1712" s="194" t="str">
        <f t="shared" si="771"/>
        <v/>
      </c>
      <c r="AC1712" s="194" t="str">
        <f t="shared" si="772"/>
        <v/>
      </c>
      <c r="AD1712" s="194" t="str">
        <f t="shared" si="773"/>
        <v/>
      </c>
      <c r="AE1712" s="194" t="str">
        <f t="shared" si="774"/>
        <v/>
      </c>
      <c r="AF1712" s="194" t="str">
        <f t="shared" si="775"/>
        <v/>
      </c>
      <c r="AG1712" s="194" t="str">
        <f t="shared" si="776"/>
        <v/>
      </c>
      <c r="AH1712" s="194" t="str">
        <f t="shared" si="777"/>
        <v/>
      </c>
      <c r="AI1712" s="194" t="str">
        <f t="shared" si="778"/>
        <v/>
      </c>
      <c r="AJ1712" s="194" t="str">
        <f t="shared" si="779"/>
        <v/>
      </c>
    </row>
    <row r="1713" spans="1:36" x14ac:dyDescent="0.5">
      <c r="A1713" s="226">
        <v>1711</v>
      </c>
      <c r="C1713" s="15" t="s">
        <v>3351</v>
      </c>
      <c r="D1713" s="16" t="s">
        <v>1532</v>
      </c>
      <c r="E1713" s="26"/>
      <c r="F1713" s="28"/>
      <c r="G1713" s="17" t="str">
        <f t="shared" ca="1" si="755"/>
        <v/>
      </c>
      <c r="H1713" s="28"/>
      <c r="I1713" s="28"/>
      <c r="J1713" s="30"/>
      <c r="K1713" s="189">
        <f t="shared" si="782"/>
        <v>0</v>
      </c>
      <c r="L1713" s="26"/>
      <c r="M1713" s="194" t="str">
        <f t="shared" si="756"/>
        <v/>
      </c>
      <c r="N1713" s="194" t="str">
        <f t="shared" si="757"/>
        <v/>
      </c>
      <c r="O1713" s="194" t="str">
        <f t="shared" si="758"/>
        <v/>
      </c>
      <c r="P1713" s="194" t="str">
        <f t="shared" si="759"/>
        <v/>
      </c>
      <c r="Q1713" s="194" t="str">
        <f t="shared" si="760"/>
        <v/>
      </c>
      <c r="R1713" s="194" t="str">
        <f t="shared" si="761"/>
        <v/>
      </c>
      <c r="S1713" s="194" t="str">
        <f t="shared" si="762"/>
        <v/>
      </c>
      <c r="T1713" s="194" t="str">
        <f t="shared" si="763"/>
        <v/>
      </c>
      <c r="U1713" s="194" t="str">
        <f t="shared" si="764"/>
        <v/>
      </c>
      <c r="V1713" s="194" t="str">
        <f t="shared" si="765"/>
        <v/>
      </c>
      <c r="W1713" s="194" t="str">
        <f t="shared" si="766"/>
        <v/>
      </c>
      <c r="X1713" s="194" t="str">
        <f t="shared" si="767"/>
        <v/>
      </c>
      <c r="Y1713" s="194" t="str">
        <f t="shared" si="768"/>
        <v/>
      </c>
      <c r="Z1713" s="194" t="str">
        <f t="shared" si="769"/>
        <v/>
      </c>
      <c r="AA1713" s="194" t="str">
        <f t="shared" si="770"/>
        <v/>
      </c>
      <c r="AB1713" s="194" t="str">
        <f t="shared" si="771"/>
        <v/>
      </c>
      <c r="AC1713" s="194" t="str">
        <f t="shared" si="772"/>
        <v/>
      </c>
      <c r="AD1713" s="194" t="str">
        <f t="shared" si="773"/>
        <v/>
      </c>
      <c r="AE1713" s="194" t="str">
        <f t="shared" si="774"/>
        <v/>
      </c>
      <c r="AF1713" s="194" t="str">
        <f t="shared" si="775"/>
        <v/>
      </c>
      <c r="AG1713" s="194" t="str">
        <f t="shared" si="776"/>
        <v/>
      </c>
      <c r="AH1713" s="194" t="str">
        <f t="shared" si="777"/>
        <v/>
      </c>
      <c r="AI1713" s="194" t="str">
        <f t="shared" si="778"/>
        <v/>
      </c>
      <c r="AJ1713" s="194" t="str">
        <f t="shared" si="779"/>
        <v/>
      </c>
    </row>
    <row r="1714" spans="1:36" s="92" customFormat="1" ht="20.25" thickBot="1" x14ac:dyDescent="0.55000000000000004">
      <c r="A1714" s="227">
        <v>1712</v>
      </c>
      <c r="B1714" s="220"/>
      <c r="C1714" s="93" t="s">
        <v>3352</v>
      </c>
      <c r="D1714" s="94" t="s">
        <v>1533</v>
      </c>
      <c r="E1714" s="95"/>
      <c r="F1714" s="98"/>
      <c r="G1714" s="97" t="str">
        <f t="shared" ca="1" si="755"/>
        <v/>
      </c>
      <c r="H1714" s="98"/>
      <c r="I1714" s="98"/>
      <c r="J1714" s="99"/>
      <c r="K1714" s="190">
        <f t="shared" si="782"/>
        <v>0</v>
      </c>
      <c r="L1714" s="95"/>
      <c r="M1714" s="195" t="str">
        <f t="shared" si="756"/>
        <v/>
      </c>
      <c r="N1714" s="195" t="str">
        <f t="shared" si="757"/>
        <v/>
      </c>
      <c r="O1714" s="195" t="str">
        <f t="shared" si="758"/>
        <v/>
      </c>
      <c r="P1714" s="195" t="str">
        <f t="shared" si="759"/>
        <v/>
      </c>
      <c r="Q1714" s="195" t="str">
        <f t="shared" si="760"/>
        <v/>
      </c>
      <c r="R1714" s="195" t="str">
        <f t="shared" si="761"/>
        <v/>
      </c>
      <c r="S1714" s="195" t="str">
        <f t="shared" si="762"/>
        <v/>
      </c>
      <c r="T1714" s="195" t="str">
        <f t="shared" si="763"/>
        <v/>
      </c>
      <c r="U1714" s="195" t="str">
        <f t="shared" si="764"/>
        <v/>
      </c>
      <c r="V1714" s="195" t="str">
        <f t="shared" si="765"/>
        <v/>
      </c>
      <c r="W1714" s="195" t="str">
        <f t="shared" si="766"/>
        <v/>
      </c>
      <c r="X1714" s="195" t="str">
        <f t="shared" si="767"/>
        <v/>
      </c>
      <c r="Y1714" s="195" t="str">
        <f t="shared" si="768"/>
        <v/>
      </c>
      <c r="Z1714" s="195" t="str">
        <f t="shared" si="769"/>
        <v/>
      </c>
      <c r="AA1714" s="195" t="str">
        <f t="shared" si="770"/>
        <v/>
      </c>
      <c r="AB1714" s="195" t="str">
        <f t="shared" si="771"/>
        <v/>
      </c>
      <c r="AC1714" s="195" t="str">
        <f t="shared" si="772"/>
        <v/>
      </c>
      <c r="AD1714" s="195" t="str">
        <f t="shared" si="773"/>
        <v/>
      </c>
      <c r="AE1714" s="195" t="str">
        <f t="shared" si="774"/>
        <v/>
      </c>
      <c r="AF1714" s="195" t="str">
        <f t="shared" si="775"/>
        <v/>
      </c>
      <c r="AG1714" s="195" t="str">
        <f t="shared" si="776"/>
        <v/>
      </c>
      <c r="AH1714" s="195" t="str">
        <f t="shared" si="777"/>
        <v/>
      </c>
      <c r="AI1714" s="195" t="str">
        <f t="shared" si="778"/>
        <v/>
      </c>
      <c r="AJ1714" s="195" t="str">
        <f t="shared" si="779"/>
        <v/>
      </c>
    </row>
    <row r="1715" spans="1:36" x14ac:dyDescent="0.5">
      <c r="A1715" s="226">
        <v>1713</v>
      </c>
      <c r="C1715" s="85" t="s">
        <v>3355</v>
      </c>
      <c r="D1715" s="86" t="s">
        <v>1536</v>
      </c>
      <c r="E1715" s="87"/>
      <c r="F1715" s="90"/>
      <c r="G1715" s="89" t="str">
        <f t="shared" ca="1" si="755"/>
        <v/>
      </c>
      <c r="H1715" s="90"/>
      <c r="I1715" s="90"/>
      <c r="J1715" s="101"/>
      <c r="K1715" s="118"/>
      <c r="L1715" s="87"/>
      <c r="M1715" s="193" t="str">
        <f t="shared" si="756"/>
        <v/>
      </c>
      <c r="N1715" s="193" t="str">
        <f t="shared" si="757"/>
        <v/>
      </c>
      <c r="O1715" s="193" t="str">
        <f t="shared" si="758"/>
        <v/>
      </c>
      <c r="P1715" s="193" t="str">
        <f t="shared" si="759"/>
        <v/>
      </c>
      <c r="Q1715" s="193" t="str">
        <f t="shared" si="760"/>
        <v/>
      </c>
      <c r="R1715" s="193" t="str">
        <f t="shared" si="761"/>
        <v/>
      </c>
      <c r="S1715" s="193" t="str">
        <f t="shared" si="762"/>
        <v/>
      </c>
      <c r="T1715" s="193" t="str">
        <f t="shared" si="763"/>
        <v/>
      </c>
      <c r="U1715" s="193" t="str">
        <f t="shared" si="764"/>
        <v/>
      </c>
      <c r="V1715" s="193" t="str">
        <f t="shared" si="765"/>
        <v/>
      </c>
      <c r="W1715" s="193" t="str">
        <f t="shared" si="766"/>
        <v/>
      </c>
      <c r="X1715" s="193" t="str">
        <f t="shared" si="767"/>
        <v/>
      </c>
      <c r="Y1715" s="193" t="str">
        <f t="shared" si="768"/>
        <v/>
      </c>
      <c r="Z1715" s="193" t="str">
        <f t="shared" si="769"/>
        <v/>
      </c>
      <c r="AA1715" s="193" t="str">
        <f t="shared" si="770"/>
        <v/>
      </c>
      <c r="AB1715" s="193" t="str">
        <f t="shared" si="771"/>
        <v/>
      </c>
      <c r="AC1715" s="193" t="str">
        <f t="shared" si="772"/>
        <v/>
      </c>
      <c r="AD1715" s="193" t="str">
        <f t="shared" si="773"/>
        <v/>
      </c>
      <c r="AE1715" s="193" t="str">
        <f t="shared" si="774"/>
        <v/>
      </c>
      <c r="AF1715" s="193" t="str">
        <f t="shared" si="775"/>
        <v/>
      </c>
      <c r="AG1715" s="193" t="str">
        <f t="shared" si="776"/>
        <v/>
      </c>
      <c r="AH1715" s="193" t="str">
        <f t="shared" si="777"/>
        <v/>
      </c>
      <c r="AI1715" s="193" t="str">
        <f t="shared" si="778"/>
        <v/>
      </c>
      <c r="AJ1715" s="193" t="str">
        <f t="shared" si="779"/>
        <v/>
      </c>
    </row>
    <row r="1716" spans="1:36" x14ac:dyDescent="0.5">
      <c r="A1716" s="226">
        <v>1714</v>
      </c>
      <c r="C1716" s="15" t="s">
        <v>3356</v>
      </c>
      <c r="D1716" s="16" t="s">
        <v>3357</v>
      </c>
      <c r="E1716" s="26"/>
      <c r="F1716" s="28"/>
      <c r="G1716" s="17" t="str">
        <f t="shared" ca="1" si="755"/>
        <v/>
      </c>
      <c r="H1716" s="28"/>
      <c r="I1716" s="28"/>
      <c r="J1716" s="80"/>
      <c r="K1716" s="189">
        <f t="shared" ref="K1716:K1736" si="783">$K$1715</f>
        <v>0</v>
      </c>
      <c r="L1716" s="26"/>
      <c r="M1716" s="194" t="str">
        <f t="shared" si="756"/>
        <v/>
      </c>
      <c r="N1716" s="194" t="str">
        <f t="shared" si="757"/>
        <v/>
      </c>
      <c r="O1716" s="194" t="str">
        <f t="shared" si="758"/>
        <v/>
      </c>
      <c r="P1716" s="194" t="str">
        <f t="shared" si="759"/>
        <v/>
      </c>
      <c r="Q1716" s="194" t="str">
        <f t="shared" si="760"/>
        <v/>
      </c>
      <c r="R1716" s="194" t="str">
        <f t="shared" si="761"/>
        <v/>
      </c>
      <c r="S1716" s="194" t="str">
        <f t="shared" si="762"/>
        <v/>
      </c>
      <c r="T1716" s="194" t="str">
        <f t="shared" si="763"/>
        <v/>
      </c>
      <c r="U1716" s="194" t="str">
        <f t="shared" si="764"/>
        <v/>
      </c>
      <c r="V1716" s="194" t="str">
        <f t="shared" si="765"/>
        <v/>
      </c>
      <c r="W1716" s="194" t="str">
        <f t="shared" si="766"/>
        <v/>
      </c>
      <c r="X1716" s="194" t="str">
        <f t="shared" si="767"/>
        <v/>
      </c>
      <c r="Y1716" s="194" t="str">
        <f t="shared" si="768"/>
        <v/>
      </c>
      <c r="Z1716" s="194" t="str">
        <f t="shared" si="769"/>
        <v/>
      </c>
      <c r="AA1716" s="194" t="str">
        <f t="shared" si="770"/>
        <v/>
      </c>
      <c r="AB1716" s="194" t="str">
        <f t="shared" si="771"/>
        <v/>
      </c>
      <c r="AC1716" s="194" t="str">
        <f t="shared" si="772"/>
        <v/>
      </c>
      <c r="AD1716" s="194" t="str">
        <f t="shared" si="773"/>
        <v/>
      </c>
      <c r="AE1716" s="194" t="str">
        <f t="shared" si="774"/>
        <v/>
      </c>
      <c r="AF1716" s="194" t="str">
        <f t="shared" si="775"/>
        <v/>
      </c>
      <c r="AG1716" s="194" t="str">
        <f t="shared" si="776"/>
        <v/>
      </c>
      <c r="AH1716" s="194" t="str">
        <f t="shared" si="777"/>
        <v/>
      </c>
      <c r="AI1716" s="194" t="str">
        <f t="shared" si="778"/>
        <v/>
      </c>
      <c r="AJ1716" s="194" t="str">
        <f t="shared" si="779"/>
        <v/>
      </c>
    </row>
    <row r="1717" spans="1:36" x14ac:dyDescent="0.5">
      <c r="A1717" s="226">
        <v>1715</v>
      </c>
      <c r="C1717" s="15" t="s">
        <v>3358</v>
      </c>
      <c r="D1717" s="16" t="s">
        <v>1537</v>
      </c>
      <c r="E1717" s="26"/>
      <c r="F1717" s="28"/>
      <c r="G1717" s="17" t="str">
        <f t="shared" ca="1" si="755"/>
        <v/>
      </c>
      <c r="H1717" s="28"/>
      <c r="I1717" s="28"/>
      <c r="J1717" s="80"/>
      <c r="K1717" s="189">
        <f t="shared" si="783"/>
        <v>0</v>
      </c>
      <c r="L1717" s="26"/>
      <c r="M1717" s="194" t="str">
        <f t="shared" si="756"/>
        <v/>
      </c>
      <c r="N1717" s="194" t="str">
        <f t="shared" si="757"/>
        <v/>
      </c>
      <c r="O1717" s="194" t="str">
        <f t="shared" si="758"/>
        <v/>
      </c>
      <c r="P1717" s="194" t="str">
        <f t="shared" si="759"/>
        <v/>
      </c>
      <c r="Q1717" s="194" t="str">
        <f t="shared" si="760"/>
        <v/>
      </c>
      <c r="R1717" s="194" t="str">
        <f t="shared" si="761"/>
        <v/>
      </c>
      <c r="S1717" s="194" t="str">
        <f t="shared" si="762"/>
        <v/>
      </c>
      <c r="T1717" s="194" t="str">
        <f t="shared" si="763"/>
        <v/>
      </c>
      <c r="U1717" s="194" t="str">
        <f t="shared" si="764"/>
        <v/>
      </c>
      <c r="V1717" s="194" t="str">
        <f t="shared" si="765"/>
        <v/>
      </c>
      <c r="W1717" s="194" t="str">
        <f t="shared" si="766"/>
        <v/>
      </c>
      <c r="X1717" s="194" t="str">
        <f t="shared" si="767"/>
        <v/>
      </c>
      <c r="Y1717" s="194" t="str">
        <f t="shared" si="768"/>
        <v/>
      </c>
      <c r="Z1717" s="194" t="str">
        <f t="shared" si="769"/>
        <v/>
      </c>
      <c r="AA1717" s="194" t="str">
        <f t="shared" si="770"/>
        <v/>
      </c>
      <c r="AB1717" s="194" t="str">
        <f t="shared" si="771"/>
        <v/>
      </c>
      <c r="AC1717" s="194" t="str">
        <f t="shared" si="772"/>
        <v/>
      </c>
      <c r="AD1717" s="194" t="str">
        <f t="shared" si="773"/>
        <v/>
      </c>
      <c r="AE1717" s="194" t="str">
        <f t="shared" si="774"/>
        <v/>
      </c>
      <c r="AF1717" s="194" t="str">
        <f t="shared" si="775"/>
        <v/>
      </c>
      <c r="AG1717" s="194" t="str">
        <f t="shared" si="776"/>
        <v/>
      </c>
      <c r="AH1717" s="194" t="str">
        <f t="shared" si="777"/>
        <v/>
      </c>
      <c r="AI1717" s="194" t="str">
        <f t="shared" si="778"/>
        <v/>
      </c>
      <c r="AJ1717" s="194" t="str">
        <f t="shared" si="779"/>
        <v/>
      </c>
    </row>
    <row r="1718" spans="1:36" x14ac:dyDescent="0.5">
      <c r="A1718" s="226">
        <v>1716</v>
      </c>
      <c r="C1718" s="15" t="s">
        <v>3359</v>
      </c>
      <c r="D1718" s="16" t="s">
        <v>1538</v>
      </c>
      <c r="E1718" s="26"/>
      <c r="F1718" s="28"/>
      <c r="G1718" s="17" t="str">
        <f t="shared" ca="1" si="755"/>
        <v/>
      </c>
      <c r="H1718" s="28"/>
      <c r="I1718" s="28"/>
      <c r="J1718" s="80"/>
      <c r="K1718" s="189">
        <f t="shared" si="783"/>
        <v>0</v>
      </c>
      <c r="L1718" s="26"/>
      <c r="M1718" s="194" t="str">
        <f t="shared" si="756"/>
        <v/>
      </c>
      <c r="N1718" s="194" t="str">
        <f t="shared" si="757"/>
        <v/>
      </c>
      <c r="O1718" s="194" t="str">
        <f t="shared" si="758"/>
        <v/>
      </c>
      <c r="P1718" s="194" t="str">
        <f t="shared" si="759"/>
        <v/>
      </c>
      <c r="Q1718" s="194" t="str">
        <f t="shared" si="760"/>
        <v/>
      </c>
      <c r="R1718" s="194" t="str">
        <f t="shared" si="761"/>
        <v/>
      </c>
      <c r="S1718" s="194" t="str">
        <f t="shared" si="762"/>
        <v/>
      </c>
      <c r="T1718" s="194" t="str">
        <f t="shared" si="763"/>
        <v/>
      </c>
      <c r="U1718" s="194" t="str">
        <f t="shared" si="764"/>
        <v/>
      </c>
      <c r="V1718" s="194" t="str">
        <f t="shared" si="765"/>
        <v/>
      </c>
      <c r="W1718" s="194" t="str">
        <f t="shared" si="766"/>
        <v/>
      </c>
      <c r="X1718" s="194" t="str">
        <f t="shared" si="767"/>
        <v/>
      </c>
      <c r="Y1718" s="194" t="str">
        <f t="shared" si="768"/>
        <v/>
      </c>
      <c r="Z1718" s="194" t="str">
        <f t="shared" si="769"/>
        <v/>
      </c>
      <c r="AA1718" s="194" t="str">
        <f t="shared" si="770"/>
        <v/>
      </c>
      <c r="AB1718" s="194" t="str">
        <f t="shared" si="771"/>
        <v/>
      </c>
      <c r="AC1718" s="194" t="str">
        <f t="shared" si="772"/>
        <v/>
      </c>
      <c r="AD1718" s="194" t="str">
        <f t="shared" si="773"/>
        <v/>
      </c>
      <c r="AE1718" s="194" t="str">
        <f t="shared" si="774"/>
        <v/>
      </c>
      <c r="AF1718" s="194" t="str">
        <f t="shared" si="775"/>
        <v/>
      </c>
      <c r="AG1718" s="194" t="str">
        <f t="shared" si="776"/>
        <v/>
      </c>
      <c r="AH1718" s="194" t="str">
        <f t="shared" si="777"/>
        <v/>
      </c>
      <c r="AI1718" s="194" t="str">
        <f t="shared" si="778"/>
        <v/>
      </c>
      <c r="AJ1718" s="194" t="str">
        <f t="shared" si="779"/>
        <v/>
      </c>
    </row>
    <row r="1719" spans="1:36" x14ac:dyDescent="0.5">
      <c r="A1719" s="226">
        <v>1717</v>
      </c>
      <c r="C1719" s="15" t="s">
        <v>3360</v>
      </c>
      <c r="D1719" s="16" t="s">
        <v>1539</v>
      </c>
      <c r="E1719" s="26"/>
      <c r="F1719" s="28"/>
      <c r="G1719" s="17" t="str">
        <f t="shared" ca="1" si="755"/>
        <v/>
      </c>
      <c r="H1719" s="28"/>
      <c r="I1719" s="28"/>
      <c r="J1719" s="80"/>
      <c r="K1719" s="189">
        <f t="shared" si="783"/>
        <v>0</v>
      </c>
      <c r="L1719" s="26"/>
      <c r="M1719" s="194" t="str">
        <f t="shared" si="756"/>
        <v/>
      </c>
      <c r="N1719" s="194" t="str">
        <f t="shared" si="757"/>
        <v/>
      </c>
      <c r="O1719" s="194" t="str">
        <f t="shared" si="758"/>
        <v/>
      </c>
      <c r="P1719" s="194" t="str">
        <f t="shared" si="759"/>
        <v/>
      </c>
      <c r="Q1719" s="194" t="str">
        <f t="shared" si="760"/>
        <v/>
      </c>
      <c r="R1719" s="194" t="str">
        <f t="shared" si="761"/>
        <v/>
      </c>
      <c r="S1719" s="194" t="str">
        <f t="shared" si="762"/>
        <v/>
      </c>
      <c r="T1719" s="194" t="str">
        <f t="shared" si="763"/>
        <v/>
      </c>
      <c r="U1719" s="194" t="str">
        <f t="shared" si="764"/>
        <v/>
      </c>
      <c r="V1719" s="194" t="str">
        <f t="shared" si="765"/>
        <v/>
      </c>
      <c r="W1719" s="194" t="str">
        <f t="shared" si="766"/>
        <v/>
      </c>
      <c r="X1719" s="194" t="str">
        <f t="shared" si="767"/>
        <v/>
      </c>
      <c r="Y1719" s="194" t="str">
        <f t="shared" si="768"/>
        <v/>
      </c>
      <c r="Z1719" s="194" t="str">
        <f t="shared" si="769"/>
        <v/>
      </c>
      <c r="AA1719" s="194" t="str">
        <f t="shared" si="770"/>
        <v/>
      </c>
      <c r="AB1719" s="194" t="str">
        <f t="shared" si="771"/>
        <v/>
      </c>
      <c r="AC1719" s="194" t="str">
        <f t="shared" si="772"/>
        <v/>
      </c>
      <c r="AD1719" s="194" t="str">
        <f t="shared" si="773"/>
        <v/>
      </c>
      <c r="AE1719" s="194" t="str">
        <f t="shared" si="774"/>
        <v/>
      </c>
      <c r="AF1719" s="194" t="str">
        <f t="shared" si="775"/>
        <v/>
      </c>
      <c r="AG1719" s="194" t="str">
        <f t="shared" si="776"/>
        <v/>
      </c>
      <c r="AH1719" s="194" t="str">
        <f t="shared" si="777"/>
        <v/>
      </c>
      <c r="AI1719" s="194" t="str">
        <f t="shared" si="778"/>
        <v/>
      </c>
      <c r="AJ1719" s="194" t="str">
        <f t="shared" si="779"/>
        <v/>
      </c>
    </row>
    <row r="1720" spans="1:36" x14ac:dyDescent="0.5">
      <c r="A1720" s="226">
        <v>1718</v>
      </c>
      <c r="C1720" s="15" t="s">
        <v>3362</v>
      </c>
      <c r="D1720" s="16" t="s">
        <v>1541</v>
      </c>
      <c r="E1720" s="26"/>
      <c r="F1720" s="28"/>
      <c r="G1720" s="17" t="str">
        <f t="shared" ca="1" si="755"/>
        <v/>
      </c>
      <c r="H1720" s="28"/>
      <c r="I1720" s="28"/>
      <c r="J1720" s="80"/>
      <c r="K1720" s="189">
        <f t="shared" si="783"/>
        <v>0</v>
      </c>
      <c r="L1720" s="26"/>
      <c r="M1720" s="194" t="str">
        <f t="shared" si="756"/>
        <v/>
      </c>
      <c r="N1720" s="194" t="str">
        <f t="shared" si="757"/>
        <v/>
      </c>
      <c r="O1720" s="194" t="str">
        <f t="shared" si="758"/>
        <v/>
      </c>
      <c r="P1720" s="194" t="str">
        <f t="shared" si="759"/>
        <v/>
      </c>
      <c r="Q1720" s="194" t="str">
        <f t="shared" si="760"/>
        <v/>
      </c>
      <c r="R1720" s="194" t="str">
        <f t="shared" si="761"/>
        <v/>
      </c>
      <c r="S1720" s="194" t="str">
        <f t="shared" si="762"/>
        <v/>
      </c>
      <c r="T1720" s="194" t="str">
        <f t="shared" si="763"/>
        <v/>
      </c>
      <c r="U1720" s="194" t="str">
        <f t="shared" si="764"/>
        <v/>
      </c>
      <c r="V1720" s="194" t="str">
        <f t="shared" si="765"/>
        <v/>
      </c>
      <c r="W1720" s="194" t="str">
        <f t="shared" si="766"/>
        <v/>
      </c>
      <c r="X1720" s="194" t="str">
        <f t="shared" si="767"/>
        <v/>
      </c>
      <c r="Y1720" s="194" t="str">
        <f t="shared" si="768"/>
        <v/>
      </c>
      <c r="Z1720" s="194" t="str">
        <f t="shared" si="769"/>
        <v/>
      </c>
      <c r="AA1720" s="194" t="str">
        <f t="shared" si="770"/>
        <v/>
      </c>
      <c r="AB1720" s="194" t="str">
        <f t="shared" si="771"/>
        <v/>
      </c>
      <c r="AC1720" s="194" t="str">
        <f t="shared" si="772"/>
        <v/>
      </c>
      <c r="AD1720" s="194" t="str">
        <f t="shared" si="773"/>
        <v/>
      </c>
      <c r="AE1720" s="194" t="str">
        <f t="shared" si="774"/>
        <v/>
      </c>
      <c r="AF1720" s="194" t="str">
        <f t="shared" si="775"/>
        <v/>
      </c>
      <c r="AG1720" s="194" t="str">
        <f t="shared" si="776"/>
        <v/>
      </c>
      <c r="AH1720" s="194" t="str">
        <f t="shared" si="777"/>
        <v/>
      </c>
      <c r="AI1720" s="194" t="str">
        <f t="shared" si="778"/>
        <v/>
      </c>
      <c r="AJ1720" s="194" t="str">
        <f t="shared" si="779"/>
        <v/>
      </c>
    </row>
    <row r="1721" spans="1:36" x14ac:dyDescent="0.5">
      <c r="A1721" s="226">
        <v>1719</v>
      </c>
      <c r="C1721" s="15" t="s">
        <v>3363</v>
      </c>
      <c r="D1721" s="16" t="s">
        <v>1542</v>
      </c>
      <c r="E1721" s="26"/>
      <c r="F1721" s="28"/>
      <c r="G1721" s="17" t="str">
        <f t="shared" ca="1" si="755"/>
        <v/>
      </c>
      <c r="H1721" s="28"/>
      <c r="I1721" s="28"/>
      <c r="J1721" s="80"/>
      <c r="K1721" s="189">
        <f t="shared" si="783"/>
        <v>0</v>
      </c>
      <c r="L1721" s="26"/>
      <c r="M1721" s="194" t="str">
        <f t="shared" si="756"/>
        <v/>
      </c>
      <c r="N1721" s="194" t="str">
        <f t="shared" si="757"/>
        <v/>
      </c>
      <c r="O1721" s="194" t="str">
        <f t="shared" si="758"/>
        <v/>
      </c>
      <c r="P1721" s="194" t="str">
        <f t="shared" si="759"/>
        <v/>
      </c>
      <c r="Q1721" s="194" t="str">
        <f t="shared" si="760"/>
        <v/>
      </c>
      <c r="R1721" s="194" t="str">
        <f t="shared" si="761"/>
        <v/>
      </c>
      <c r="S1721" s="194" t="str">
        <f t="shared" si="762"/>
        <v/>
      </c>
      <c r="T1721" s="194" t="str">
        <f t="shared" si="763"/>
        <v/>
      </c>
      <c r="U1721" s="194" t="str">
        <f t="shared" si="764"/>
        <v/>
      </c>
      <c r="V1721" s="194" t="str">
        <f t="shared" si="765"/>
        <v/>
      </c>
      <c r="W1721" s="194" t="str">
        <f t="shared" si="766"/>
        <v/>
      </c>
      <c r="X1721" s="194" t="str">
        <f t="shared" si="767"/>
        <v/>
      </c>
      <c r="Y1721" s="194" t="str">
        <f t="shared" si="768"/>
        <v/>
      </c>
      <c r="Z1721" s="194" t="str">
        <f t="shared" si="769"/>
        <v/>
      </c>
      <c r="AA1721" s="194" t="str">
        <f t="shared" si="770"/>
        <v/>
      </c>
      <c r="AB1721" s="194" t="str">
        <f t="shared" si="771"/>
        <v/>
      </c>
      <c r="AC1721" s="194" t="str">
        <f t="shared" si="772"/>
        <v/>
      </c>
      <c r="AD1721" s="194" t="str">
        <f t="shared" si="773"/>
        <v/>
      </c>
      <c r="AE1721" s="194" t="str">
        <f t="shared" si="774"/>
        <v/>
      </c>
      <c r="AF1721" s="194" t="str">
        <f t="shared" si="775"/>
        <v/>
      </c>
      <c r="AG1721" s="194" t="str">
        <f t="shared" si="776"/>
        <v/>
      </c>
      <c r="AH1721" s="194" t="str">
        <f t="shared" si="777"/>
        <v/>
      </c>
      <c r="AI1721" s="194" t="str">
        <f t="shared" si="778"/>
        <v/>
      </c>
      <c r="AJ1721" s="194" t="str">
        <f t="shared" si="779"/>
        <v/>
      </c>
    </row>
    <row r="1722" spans="1:36" x14ac:dyDescent="0.5">
      <c r="A1722" s="226">
        <v>1720</v>
      </c>
      <c r="C1722" s="15" t="s">
        <v>3364</v>
      </c>
      <c r="D1722" s="16" t="s">
        <v>1543</v>
      </c>
      <c r="E1722" s="26"/>
      <c r="F1722" s="28"/>
      <c r="G1722" s="17" t="str">
        <f t="shared" ca="1" si="755"/>
        <v/>
      </c>
      <c r="H1722" s="28"/>
      <c r="I1722" s="28"/>
      <c r="J1722" s="80"/>
      <c r="K1722" s="189">
        <f t="shared" si="783"/>
        <v>0</v>
      </c>
      <c r="L1722" s="26"/>
      <c r="M1722" s="194" t="str">
        <f t="shared" si="756"/>
        <v/>
      </c>
      <c r="N1722" s="194" t="str">
        <f t="shared" si="757"/>
        <v/>
      </c>
      <c r="O1722" s="194" t="str">
        <f t="shared" si="758"/>
        <v/>
      </c>
      <c r="P1722" s="194" t="str">
        <f t="shared" si="759"/>
        <v/>
      </c>
      <c r="Q1722" s="194" t="str">
        <f t="shared" si="760"/>
        <v/>
      </c>
      <c r="R1722" s="194" t="str">
        <f t="shared" si="761"/>
        <v/>
      </c>
      <c r="S1722" s="194" t="str">
        <f t="shared" si="762"/>
        <v/>
      </c>
      <c r="T1722" s="194" t="str">
        <f t="shared" si="763"/>
        <v/>
      </c>
      <c r="U1722" s="194" t="str">
        <f t="shared" si="764"/>
        <v/>
      </c>
      <c r="V1722" s="194" t="str">
        <f t="shared" si="765"/>
        <v/>
      </c>
      <c r="W1722" s="194" t="str">
        <f t="shared" si="766"/>
        <v/>
      </c>
      <c r="X1722" s="194" t="str">
        <f t="shared" si="767"/>
        <v/>
      </c>
      <c r="Y1722" s="194" t="str">
        <f t="shared" si="768"/>
        <v/>
      </c>
      <c r="Z1722" s="194" t="str">
        <f t="shared" si="769"/>
        <v/>
      </c>
      <c r="AA1722" s="194" t="str">
        <f t="shared" si="770"/>
        <v/>
      </c>
      <c r="AB1722" s="194" t="str">
        <f t="shared" si="771"/>
        <v/>
      </c>
      <c r="AC1722" s="194" t="str">
        <f t="shared" si="772"/>
        <v/>
      </c>
      <c r="AD1722" s="194" t="str">
        <f t="shared" si="773"/>
        <v/>
      </c>
      <c r="AE1722" s="194" t="str">
        <f t="shared" si="774"/>
        <v/>
      </c>
      <c r="AF1722" s="194" t="str">
        <f t="shared" si="775"/>
        <v/>
      </c>
      <c r="AG1722" s="194" t="str">
        <f t="shared" si="776"/>
        <v/>
      </c>
      <c r="AH1722" s="194" t="str">
        <f t="shared" si="777"/>
        <v/>
      </c>
      <c r="AI1722" s="194" t="str">
        <f t="shared" si="778"/>
        <v/>
      </c>
      <c r="AJ1722" s="194" t="str">
        <f t="shared" si="779"/>
        <v/>
      </c>
    </row>
    <row r="1723" spans="1:36" x14ac:dyDescent="0.5">
      <c r="A1723" s="226">
        <v>1721</v>
      </c>
      <c r="C1723" s="15" t="s">
        <v>3365</v>
      </c>
      <c r="D1723" s="16" t="s">
        <v>1544</v>
      </c>
      <c r="E1723" s="26"/>
      <c r="F1723" s="28"/>
      <c r="G1723" s="17" t="str">
        <f t="shared" ca="1" si="755"/>
        <v/>
      </c>
      <c r="H1723" s="28"/>
      <c r="I1723" s="28"/>
      <c r="J1723" s="80"/>
      <c r="K1723" s="189">
        <f t="shared" si="783"/>
        <v>0</v>
      </c>
      <c r="L1723" s="26"/>
      <c r="M1723" s="194" t="str">
        <f t="shared" si="756"/>
        <v/>
      </c>
      <c r="N1723" s="194" t="str">
        <f t="shared" si="757"/>
        <v/>
      </c>
      <c r="O1723" s="194" t="str">
        <f t="shared" si="758"/>
        <v/>
      </c>
      <c r="P1723" s="194" t="str">
        <f t="shared" si="759"/>
        <v/>
      </c>
      <c r="Q1723" s="194" t="str">
        <f t="shared" si="760"/>
        <v/>
      </c>
      <c r="R1723" s="194" t="str">
        <f t="shared" si="761"/>
        <v/>
      </c>
      <c r="S1723" s="194" t="str">
        <f t="shared" si="762"/>
        <v/>
      </c>
      <c r="T1723" s="194" t="str">
        <f t="shared" si="763"/>
        <v/>
      </c>
      <c r="U1723" s="194" t="str">
        <f t="shared" si="764"/>
        <v/>
      </c>
      <c r="V1723" s="194" t="str">
        <f t="shared" si="765"/>
        <v/>
      </c>
      <c r="W1723" s="194" t="str">
        <f t="shared" si="766"/>
        <v/>
      </c>
      <c r="X1723" s="194" t="str">
        <f t="shared" si="767"/>
        <v/>
      </c>
      <c r="Y1723" s="194" t="str">
        <f t="shared" si="768"/>
        <v/>
      </c>
      <c r="Z1723" s="194" t="str">
        <f t="shared" si="769"/>
        <v/>
      </c>
      <c r="AA1723" s="194" t="str">
        <f t="shared" si="770"/>
        <v/>
      </c>
      <c r="AB1723" s="194" t="str">
        <f t="shared" si="771"/>
        <v/>
      </c>
      <c r="AC1723" s="194" t="str">
        <f t="shared" si="772"/>
        <v/>
      </c>
      <c r="AD1723" s="194" t="str">
        <f t="shared" si="773"/>
        <v/>
      </c>
      <c r="AE1723" s="194" t="str">
        <f t="shared" si="774"/>
        <v/>
      </c>
      <c r="AF1723" s="194" t="str">
        <f t="shared" si="775"/>
        <v/>
      </c>
      <c r="AG1723" s="194" t="str">
        <f t="shared" si="776"/>
        <v/>
      </c>
      <c r="AH1723" s="194" t="str">
        <f t="shared" si="777"/>
        <v/>
      </c>
      <c r="AI1723" s="194" t="str">
        <f t="shared" si="778"/>
        <v/>
      </c>
      <c r="AJ1723" s="194" t="str">
        <f t="shared" si="779"/>
        <v/>
      </c>
    </row>
    <row r="1724" spans="1:36" x14ac:dyDescent="0.5">
      <c r="A1724" s="226">
        <v>1722</v>
      </c>
      <c r="C1724" s="15" t="s">
        <v>3361</v>
      </c>
      <c r="D1724" s="16" t="s">
        <v>1540</v>
      </c>
      <c r="E1724" s="26"/>
      <c r="F1724" s="28"/>
      <c r="G1724" s="17" t="str">
        <f t="shared" ca="1" si="755"/>
        <v/>
      </c>
      <c r="H1724" s="28"/>
      <c r="I1724" s="28"/>
      <c r="J1724" s="80"/>
      <c r="K1724" s="189">
        <f t="shared" si="783"/>
        <v>0</v>
      </c>
      <c r="L1724" s="26"/>
      <c r="M1724" s="194" t="str">
        <f t="shared" si="756"/>
        <v/>
      </c>
      <c r="N1724" s="194" t="str">
        <f t="shared" si="757"/>
        <v/>
      </c>
      <c r="O1724" s="194" t="str">
        <f t="shared" si="758"/>
        <v/>
      </c>
      <c r="P1724" s="194" t="str">
        <f t="shared" si="759"/>
        <v/>
      </c>
      <c r="Q1724" s="194" t="str">
        <f t="shared" si="760"/>
        <v/>
      </c>
      <c r="R1724" s="194" t="str">
        <f t="shared" si="761"/>
        <v/>
      </c>
      <c r="S1724" s="194" t="str">
        <f t="shared" si="762"/>
        <v/>
      </c>
      <c r="T1724" s="194" t="str">
        <f t="shared" si="763"/>
        <v/>
      </c>
      <c r="U1724" s="194" t="str">
        <f t="shared" si="764"/>
        <v/>
      </c>
      <c r="V1724" s="194" t="str">
        <f t="shared" si="765"/>
        <v/>
      </c>
      <c r="W1724" s="194" t="str">
        <f t="shared" si="766"/>
        <v/>
      </c>
      <c r="X1724" s="194" t="str">
        <f t="shared" si="767"/>
        <v/>
      </c>
      <c r="Y1724" s="194" t="str">
        <f t="shared" si="768"/>
        <v/>
      </c>
      <c r="Z1724" s="194" t="str">
        <f t="shared" si="769"/>
        <v/>
      </c>
      <c r="AA1724" s="194" t="str">
        <f t="shared" si="770"/>
        <v/>
      </c>
      <c r="AB1724" s="194" t="str">
        <f t="shared" si="771"/>
        <v/>
      </c>
      <c r="AC1724" s="194" t="str">
        <f t="shared" si="772"/>
        <v/>
      </c>
      <c r="AD1724" s="194" t="str">
        <f t="shared" si="773"/>
        <v/>
      </c>
      <c r="AE1724" s="194" t="str">
        <f t="shared" si="774"/>
        <v/>
      </c>
      <c r="AF1724" s="194" t="str">
        <f t="shared" si="775"/>
        <v/>
      </c>
      <c r="AG1724" s="194" t="str">
        <f t="shared" si="776"/>
        <v/>
      </c>
      <c r="AH1724" s="194" t="str">
        <f t="shared" si="777"/>
        <v/>
      </c>
      <c r="AI1724" s="194" t="str">
        <f t="shared" si="778"/>
        <v/>
      </c>
      <c r="AJ1724" s="194" t="str">
        <f t="shared" si="779"/>
        <v/>
      </c>
    </row>
    <row r="1725" spans="1:36" x14ac:dyDescent="0.5">
      <c r="A1725" s="226">
        <v>1723</v>
      </c>
      <c r="C1725" s="15" t="s">
        <v>3354</v>
      </c>
      <c r="D1725" s="16" t="s">
        <v>1535</v>
      </c>
      <c r="E1725" s="26"/>
      <c r="F1725" s="28"/>
      <c r="G1725" s="17" t="str">
        <f t="shared" ca="1" si="755"/>
        <v/>
      </c>
      <c r="H1725" s="28"/>
      <c r="I1725" s="28"/>
      <c r="J1725" s="80"/>
      <c r="K1725" s="189">
        <f t="shared" si="783"/>
        <v>0</v>
      </c>
      <c r="L1725" s="26"/>
      <c r="M1725" s="194" t="str">
        <f t="shared" si="756"/>
        <v/>
      </c>
      <c r="N1725" s="194" t="str">
        <f t="shared" si="757"/>
        <v/>
      </c>
      <c r="O1725" s="194" t="str">
        <f t="shared" si="758"/>
        <v/>
      </c>
      <c r="P1725" s="194" t="str">
        <f t="shared" si="759"/>
        <v/>
      </c>
      <c r="Q1725" s="194" t="str">
        <f t="shared" si="760"/>
        <v/>
      </c>
      <c r="R1725" s="194" t="str">
        <f t="shared" si="761"/>
        <v/>
      </c>
      <c r="S1725" s="194" t="str">
        <f t="shared" si="762"/>
        <v/>
      </c>
      <c r="T1725" s="194" t="str">
        <f t="shared" si="763"/>
        <v/>
      </c>
      <c r="U1725" s="194" t="str">
        <f t="shared" si="764"/>
        <v/>
      </c>
      <c r="V1725" s="194" t="str">
        <f t="shared" si="765"/>
        <v/>
      </c>
      <c r="W1725" s="194" t="str">
        <f t="shared" si="766"/>
        <v/>
      </c>
      <c r="X1725" s="194" t="str">
        <f t="shared" si="767"/>
        <v/>
      </c>
      <c r="Y1725" s="194" t="str">
        <f t="shared" si="768"/>
        <v/>
      </c>
      <c r="Z1725" s="194" t="str">
        <f t="shared" si="769"/>
        <v/>
      </c>
      <c r="AA1725" s="194" t="str">
        <f t="shared" si="770"/>
        <v/>
      </c>
      <c r="AB1725" s="194" t="str">
        <f t="shared" si="771"/>
        <v/>
      </c>
      <c r="AC1725" s="194" t="str">
        <f t="shared" si="772"/>
        <v/>
      </c>
      <c r="AD1725" s="194" t="str">
        <f t="shared" si="773"/>
        <v/>
      </c>
      <c r="AE1725" s="194" t="str">
        <f t="shared" si="774"/>
        <v/>
      </c>
      <c r="AF1725" s="194" t="str">
        <f t="shared" si="775"/>
        <v/>
      </c>
      <c r="AG1725" s="194" t="str">
        <f t="shared" si="776"/>
        <v/>
      </c>
      <c r="AH1725" s="194" t="str">
        <f t="shared" si="777"/>
        <v/>
      </c>
      <c r="AI1725" s="194" t="str">
        <f t="shared" si="778"/>
        <v/>
      </c>
      <c r="AJ1725" s="194" t="str">
        <f t="shared" si="779"/>
        <v/>
      </c>
    </row>
    <row r="1726" spans="1:36" x14ac:dyDescent="0.5">
      <c r="A1726" s="226">
        <v>1724</v>
      </c>
      <c r="C1726" s="15" t="s">
        <v>3367</v>
      </c>
      <c r="D1726" s="16" t="s">
        <v>1546</v>
      </c>
      <c r="E1726" s="26"/>
      <c r="F1726" s="28"/>
      <c r="G1726" s="17" t="str">
        <f t="shared" ca="1" si="755"/>
        <v/>
      </c>
      <c r="H1726" s="28"/>
      <c r="I1726" s="28"/>
      <c r="J1726" s="80"/>
      <c r="K1726" s="189">
        <f t="shared" si="783"/>
        <v>0</v>
      </c>
      <c r="L1726" s="26"/>
      <c r="M1726" s="194" t="str">
        <f t="shared" si="756"/>
        <v/>
      </c>
      <c r="N1726" s="194" t="str">
        <f t="shared" si="757"/>
        <v/>
      </c>
      <c r="O1726" s="194" t="str">
        <f t="shared" si="758"/>
        <v/>
      </c>
      <c r="P1726" s="194" t="str">
        <f t="shared" si="759"/>
        <v/>
      </c>
      <c r="Q1726" s="194" t="str">
        <f t="shared" si="760"/>
        <v/>
      </c>
      <c r="R1726" s="194" t="str">
        <f t="shared" si="761"/>
        <v/>
      </c>
      <c r="S1726" s="194" t="str">
        <f t="shared" si="762"/>
        <v/>
      </c>
      <c r="T1726" s="194" t="str">
        <f t="shared" si="763"/>
        <v/>
      </c>
      <c r="U1726" s="194" t="str">
        <f t="shared" si="764"/>
        <v/>
      </c>
      <c r="V1726" s="194" t="str">
        <f t="shared" si="765"/>
        <v/>
      </c>
      <c r="W1726" s="194" t="str">
        <f t="shared" si="766"/>
        <v/>
      </c>
      <c r="X1726" s="194" t="str">
        <f t="shared" si="767"/>
        <v/>
      </c>
      <c r="Y1726" s="194" t="str">
        <f t="shared" si="768"/>
        <v/>
      </c>
      <c r="Z1726" s="194" t="str">
        <f t="shared" si="769"/>
        <v/>
      </c>
      <c r="AA1726" s="194" t="str">
        <f t="shared" si="770"/>
        <v/>
      </c>
      <c r="AB1726" s="194" t="str">
        <f t="shared" si="771"/>
        <v/>
      </c>
      <c r="AC1726" s="194" t="str">
        <f t="shared" si="772"/>
        <v/>
      </c>
      <c r="AD1726" s="194" t="str">
        <f t="shared" si="773"/>
        <v/>
      </c>
      <c r="AE1726" s="194" t="str">
        <f t="shared" si="774"/>
        <v/>
      </c>
      <c r="AF1726" s="194" t="str">
        <f t="shared" si="775"/>
        <v/>
      </c>
      <c r="AG1726" s="194" t="str">
        <f t="shared" si="776"/>
        <v/>
      </c>
      <c r="AH1726" s="194" t="str">
        <f t="shared" si="777"/>
        <v/>
      </c>
      <c r="AI1726" s="194" t="str">
        <f t="shared" si="778"/>
        <v/>
      </c>
      <c r="AJ1726" s="194" t="str">
        <f t="shared" si="779"/>
        <v/>
      </c>
    </row>
    <row r="1727" spans="1:36" x14ac:dyDescent="0.5">
      <c r="A1727" s="226">
        <v>1725</v>
      </c>
      <c r="C1727" s="15" t="s">
        <v>3368</v>
      </c>
      <c r="D1727" s="16" t="s">
        <v>1547</v>
      </c>
      <c r="E1727" s="26"/>
      <c r="F1727" s="28"/>
      <c r="G1727" s="17" t="str">
        <f t="shared" ca="1" si="755"/>
        <v/>
      </c>
      <c r="H1727" s="28"/>
      <c r="I1727" s="28"/>
      <c r="J1727" s="80"/>
      <c r="K1727" s="189">
        <f t="shared" si="783"/>
        <v>0</v>
      </c>
      <c r="L1727" s="26"/>
      <c r="M1727" s="194" t="str">
        <f t="shared" si="756"/>
        <v/>
      </c>
      <c r="N1727" s="194" t="str">
        <f t="shared" si="757"/>
        <v/>
      </c>
      <c r="O1727" s="194" t="str">
        <f t="shared" si="758"/>
        <v/>
      </c>
      <c r="P1727" s="194" t="str">
        <f t="shared" si="759"/>
        <v/>
      </c>
      <c r="Q1727" s="194" t="str">
        <f t="shared" si="760"/>
        <v/>
      </c>
      <c r="R1727" s="194" t="str">
        <f t="shared" si="761"/>
        <v/>
      </c>
      <c r="S1727" s="194" t="str">
        <f t="shared" si="762"/>
        <v/>
      </c>
      <c r="T1727" s="194" t="str">
        <f t="shared" si="763"/>
        <v/>
      </c>
      <c r="U1727" s="194" t="str">
        <f t="shared" si="764"/>
        <v/>
      </c>
      <c r="V1727" s="194" t="str">
        <f t="shared" si="765"/>
        <v/>
      </c>
      <c r="W1727" s="194" t="str">
        <f t="shared" si="766"/>
        <v/>
      </c>
      <c r="X1727" s="194" t="str">
        <f t="shared" si="767"/>
        <v/>
      </c>
      <c r="Y1727" s="194" t="str">
        <f t="shared" si="768"/>
        <v/>
      </c>
      <c r="Z1727" s="194" t="str">
        <f t="shared" si="769"/>
        <v/>
      </c>
      <c r="AA1727" s="194" t="str">
        <f t="shared" si="770"/>
        <v/>
      </c>
      <c r="AB1727" s="194" t="str">
        <f t="shared" si="771"/>
        <v/>
      </c>
      <c r="AC1727" s="194" t="str">
        <f t="shared" si="772"/>
        <v/>
      </c>
      <c r="AD1727" s="194" t="str">
        <f t="shared" si="773"/>
        <v/>
      </c>
      <c r="AE1727" s="194" t="str">
        <f t="shared" si="774"/>
        <v/>
      </c>
      <c r="AF1727" s="194" t="str">
        <f t="shared" si="775"/>
        <v/>
      </c>
      <c r="AG1727" s="194" t="str">
        <f t="shared" si="776"/>
        <v/>
      </c>
      <c r="AH1727" s="194" t="str">
        <f t="shared" si="777"/>
        <v/>
      </c>
      <c r="AI1727" s="194" t="str">
        <f t="shared" si="778"/>
        <v/>
      </c>
      <c r="AJ1727" s="194" t="str">
        <f t="shared" si="779"/>
        <v/>
      </c>
    </row>
    <row r="1728" spans="1:36" x14ac:dyDescent="0.5">
      <c r="A1728" s="226">
        <v>1726</v>
      </c>
      <c r="C1728" s="15" t="s">
        <v>3369</v>
      </c>
      <c r="D1728" s="16" t="s">
        <v>1548</v>
      </c>
      <c r="E1728" s="26"/>
      <c r="F1728" s="28"/>
      <c r="G1728" s="17" t="str">
        <f t="shared" ca="1" si="755"/>
        <v/>
      </c>
      <c r="H1728" s="28"/>
      <c r="I1728" s="28"/>
      <c r="J1728" s="80"/>
      <c r="K1728" s="189">
        <f t="shared" si="783"/>
        <v>0</v>
      </c>
      <c r="L1728" s="26"/>
      <c r="M1728" s="194" t="str">
        <f t="shared" si="756"/>
        <v/>
      </c>
      <c r="N1728" s="194" t="str">
        <f t="shared" si="757"/>
        <v/>
      </c>
      <c r="O1728" s="194" t="str">
        <f t="shared" si="758"/>
        <v/>
      </c>
      <c r="P1728" s="194" t="str">
        <f t="shared" si="759"/>
        <v/>
      </c>
      <c r="Q1728" s="194" t="str">
        <f t="shared" si="760"/>
        <v/>
      </c>
      <c r="R1728" s="194" t="str">
        <f t="shared" si="761"/>
        <v/>
      </c>
      <c r="S1728" s="194" t="str">
        <f t="shared" si="762"/>
        <v/>
      </c>
      <c r="T1728" s="194" t="str">
        <f t="shared" si="763"/>
        <v/>
      </c>
      <c r="U1728" s="194" t="str">
        <f t="shared" si="764"/>
        <v/>
      </c>
      <c r="V1728" s="194" t="str">
        <f t="shared" si="765"/>
        <v/>
      </c>
      <c r="W1728" s="194" t="str">
        <f t="shared" si="766"/>
        <v/>
      </c>
      <c r="X1728" s="194" t="str">
        <f t="shared" si="767"/>
        <v/>
      </c>
      <c r="Y1728" s="194" t="str">
        <f t="shared" si="768"/>
        <v/>
      </c>
      <c r="Z1728" s="194" t="str">
        <f t="shared" si="769"/>
        <v/>
      </c>
      <c r="AA1728" s="194" t="str">
        <f t="shared" si="770"/>
        <v/>
      </c>
      <c r="AB1728" s="194" t="str">
        <f t="shared" si="771"/>
        <v/>
      </c>
      <c r="AC1728" s="194" t="str">
        <f t="shared" si="772"/>
        <v/>
      </c>
      <c r="AD1728" s="194" t="str">
        <f t="shared" si="773"/>
        <v/>
      </c>
      <c r="AE1728" s="194" t="str">
        <f t="shared" si="774"/>
        <v/>
      </c>
      <c r="AF1728" s="194" t="str">
        <f t="shared" si="775"/>
        <v/>
      </c>
      <c r="AG1728" s="194" t="str">
        <f t="shared" si="776"/>
        <v/>
      </c>
      <c r="AH1728" s="194" t="str">
        <f t="shared" si="777"/>
        <v/>
      </c>
      <c r="AI1728" s="194" t="str">
        <f t="shared" si="778"/>
        <v/>
      </c>
      <c r="AJ1728" s="194" t="str">
        <f t="shared" si="779"/>
        <v/>
      </c>
    </row>
    <row r="1729" spans="1:36" x14ac:dyDescent="0.5">
      <c r="A1729" s="226">
        <v>1727</v>
      </c>
      <c r="C1729" s="15" t="s">
        <v>3370</v>
      </c>
      <c r="D1729" s="16" t="s">
        <v>1549</v>
      </c>
      <c r="E1729" s="26"/>
      <c r="F1729" s="28"/>
      <c r="G1729" s="17" t="str">
        <f t="shared" ca="1" si="755"/>
        <v/>
      </c>
      <c r="H1729" s="28"/>
      <c r="I1729" s="28"/>
      <c r="J1729" s="80"/>
      <c r="K1729" s="189">
        <f t="shared" si="783"/>
        <v>0</v>
      </c>
      <c r="L1729" s="26"/>
      <c r="M1729" s="194" t="str">
        <f t="shared" si="756"/>
        <v/>
      </c>
      <c r="N1729" s="194" t="str">
        <f t="shared" si="757"/>
        <v/>
      </c>
      <c r="O1729" s="194" t="str">
        <f t="shared" si="758"/>
        <v/>
      </c>
      <c r="P1729" s="194" t="str">
        <f t="shared" si="759"/>
        <v/>
      </c>
      <c r="Q1729" s="194" t="str">
        <f t="shared" si="760"/>
        <v/>
      </c>
      <c r="R1729" s="194" t="str">
        <f t="shared" si="761"/>
        <v/>
      </c>
      <c r="S1729" s="194" t="str">
        <f t="shared" si="762"/>
        <v/>
      </c>
      <c r="T1729" s="194" t="str">
        <f t="shared" si="763"/>
        <v/>
      </c>
      <c r="U1729" s="194" t="str">
        <f t="shared" si="764"/>
        <v/>
      </c>
      <c r="V1729" s="194" t="str">
        <f t="shared" si="765"/>
        <v/>
      </c>
      <c r="W1729" s="194" t="str">
        <f t="shared" si="766"/>
        <v/>
      </c>
      <c r="X1729" s="194" t="str">
        <f t="shared" si="767"/>
        <v/>
      </c>
      <c r="Y1729" s="194" t="str">
        <f t="shared" si="768"/>
        <v/>
      </c>
      <c r="Z1729" s="194" t="str">
        <f t="shared" si="769"/>
        <v/>
      </c>
      <c r="AA1729" s="194" t="str">
        <f t="shared" si="770"/>
        <v/>
      </c>
      <c r="AB1729" s="194" t="str">
        <f t="shared" si="771"/>
        <v/>
      </c>
      <c r="AC1729" s="194" t="str">
        <f t="shared" si="772"/>
        <v/>
      </c>
      <c r="AD1729" s="194" t="str">
        <f t="shared" si="773"/>
        <v/>
      </c>
      <c r="AE1729" s="194" t="str">
        <f t="shared" si="774"/>
        <v/>
      </c>
      <c r="AF1729" s="194" t="str">
        <f t="shared" si="775"/>
        <v/>
      </c>
      <c r="AG1729" s="194" t="str">
        <f t="shared" si="776"/>
        <v/>
      </c>
      <c r="AH1729" s="194" t="str">
        <f t="shared" si="777"/>
        <v/>
      </c>
      <c r="AI1729" s="194" t="str">
        <f t="shared" si="778"/>
        <v/>
      </c>
      <c r="AJ1729" s="194" t="str">
        <f t="shared" si="779"/>
        <v/>
      </c>
    </row>
    <row r="1730" spans="1:36" x14ac:dyDescent="0.5">
      <c r="A1730" s="226">
        <v>1728</v>
      </c>
      <c r="C1730" s="15" t="s">
        <v>3371</v>
      </c>
      <c r="D1730" s="16" t="s">
        <v>1550</v>
      </c>
      <c r="E1730" s="26"/>
      <c r="F1730" s="28"/>
      <c r="G1730" s="17" t="str">
        <f t="shared" ref="G1730:G1793" ca="1" si="784">IF(ISBLANK(F1730) = TRUE,"",INDIRECT(CONCATENATE("Day_",F1730)))</f>
        <v/>
      </c>
      <c r="H1730" s="28"/>
      <c r="I1730" s="28"/>
      <c r="J1730" s="80"/>
      <c r="K1730" s="189">
        <f t="shared" si="783"/>
        <v>0</v>
      </c>
      <c r="L1730" s="26"/>
      <c r="M1730" s="194" t="str">
        <f t="shared" si="756"/>
        <v/>
      </c>
      <c r="N1730" s="194" t="str">
        <f t="shared" si="757"/>
        <v/>
      </c>
      <c r="O1730" s="194" t="str">
        <f t="shared" si="758"/>
        <v/>
      </c>
      <c r="P1730" s="194" t="str">
        <f t="shared" si="759"/>
        <v/>
      </c>
      <c r="Q1730" s="194" t="str">
        <f t="shared" si="760"/>
        <v/>
      </c>
      <c r="R1730" s="194" t="str">
        <f t="shared" si="761"/>
        <v/>
      </c>
      <c r="S1730" s="194" t="str">
        <f t="shared" si="762"/>
        <v/>
      </c>
      <c r="T1730" s="194" t="str">
        <f t="shared" si="763"/>
        <v/>
      </c>
      <c r="U1730" s="194" t="str">
        <f t="shared" si="764"/>
        <v/>
      </c>
      <c r="V1730" s="194" t="str">
        <f t="shared" si="765"/>
        <v/>
      </c>
      <c r="W1730" s="194" t="str">
        <f t="shared" si="766"/>
        <v/>
      </c>
      <c r="X1730" s="194" t="str">
        <f t="shared" si="767"/>
        <v/>
      </c>
      <c r="Y1730" s="194" t="str">
        <f t="shared" si="768"/>
        <v/>
      </c>
      <c r="Z1730" s="194" t="str">
        <f t="shared" si="769"/>
        <v/>
      </c>
      <c r="AA1730" s="194" t="str">
        <f t="shared" si="770"/>
        <v/>
      </c>
      <c r="AB1730" s="194" t="str">
        <f t="shared" si="771"/>
        <v/>
      </c>
      <c r="AC1730" s="194" t="str">
        <f t="shared" si="772"/>
        <v/>
      </c>
      <c r="AD1730" s="194" t="str">
        <f t="shared" si="773"/>
        <v/>
      </c>
      <c r="AE1730" s="194" t="str">
        <f t="shared" si="774"/>
        <v/>
      </c>
      <c r="AF1730" s="194" t="str">
        <f t="shared" si="775"/>
        <v/>
      </c>
      <c r="AG1730" s="194" t="str">
        <f t="shared" si="776"/>
        <v/>
      </c>
      <c r="AH1730" s="194" t="str">
        <f t="shared" si="777"/>
        <v/>
      </c>
      <c r="AI1730" s="194" t="str">
        <f t="shared" si="778"/>
        <v/>
      </c>
      <c r="AJ1730" s="194" t="str">
        <f t="shared" si="779"/>
        <v/>
      </c>
    </row>
    <row r="1731" spans="1:36" x14ac:dyDescent="0.5">
      <c r="A1731" s="226">
        <v>1729</v>
      </c>
      <c r="C1731" s="15" t="s">
        <v>3366</v>
      </c>
      <c r="D1731" s="16" t="s">
        <v>1545</v>
      </c>
      <c r="E1731" s="26"/>
      <c r="F1731" s="28"/>
      <c r="G1731" s="17" t="str">
        <f t="shared" ca="1" si="784"/>
        <v/>
      </c>
      <c r="H1731" s="28"/>
      <c r="I1731" s="28"/>
      <c r="J1731" s="80"/>
      <c r="K1731" s="189">
        <f t="shared" si="783"/>
        <v>0</v>
      </c>
      <c r="L1731" s="26"/>
      <c r="M1731" s="194" t="str">
        <f t="shared" ref="M1731:M1794" si="785">IF(K1731=1, IF(H1731&gt;0, H1731, ""), "")</f>
        <v/>
      </c>
      <c r="N1731" s="194" t="str">
        <f t="shared" ref="N1731:N1794" si="786">IF(K1731=1, IF(F1731&gt;0, 1, ""), "")</f>
        <v/>
      </c>
      <c r="O1731" s="194" t="str">
        <f t="shared" ref="O1731:O1794" si="787">IF(K1731=2, IF(H1731&gt;0, H1731, ""), "")</f>
        <v/>
      </c>
      <c r="P1731" s="194" t="str">
        <f t="shared" ref="P1731:P1794" si="788">IF(K1731=2, IF(F1731&gt;0, 1, ""), "")</f>
        <v/>
      </c>
      <c r="Q1731" s="194" t="str">
        <f t="shared" ref="Q1731:Q1794" si="789">IF(K1731=3, IF(H1731&gt;0, H1731, ""), "")</f>
        <v/>
      </c>
      <c r="R1731" s="194" t="str">
        <f t="shared" ref="R1731:R1794" si="790">IF(K1731=3, IF(F1731&gt;0, 1, ""), "")</f>
        <v/>
      </c>
      <c r="S1731" s="194" t="str">
        <f t="shared" ref="S1731:S1794" si="791">IF(K1731=4, IF(H1731&gt;0, H1731, ""), "")</f>
        <v/>
      </c>
      <c r="T1731" s="194" t="str">
        <f t="shared" ref="T1731:T1794" si="792">IF(K1731=4, IF(F1731&gt;0, 1, ""), "")</f>
        <v/>
      </c>
      <c r="U1731" s="194" t="str">
        <f t="shared" ref="U1731:U1794" si="793">IF(K1731=5, IF(H1731&gt;0, H1731, ""), "")</f>
        <v/>
      </c>
      <c r="V1731" s="194" t="str">
        <f t="shared" ref="V1731:V1794" si="794">IF(K1731=5, IF(F1731&gt;0, 1, ""), "")</f>
        <v/>
      </c>
      <c r="W1731" s="194" t="str">
        <f t="shared" ref="W1731:W1794" si="795">IF(K1731=6, IF(H1731&gt;0, H1731, ""), "")</f>
        <v/>
      </c>
      <c r="X1731" s="194" t="str">
        <f t="shared" ref="X1731:X1794" si="796">IF(K1731=6, IF(F1731&gt;0, 1, ""), "")</f>
        <v/>
      </c>
      <c r="Y1731" s="194" t="str">
        <f t="shared" ref="Y1731:Y1794" si="797">IF(K1731=7, IF(H1731&gt;0, H1731, ""), "")</f>
        <v/>
      </c>
      <c r="Z1731" s="194" t="str">
        <f t="shared" ref="Z1731:Z1794" si="798">IF(K1731=7, IF(F1731&gt;0, 1, ""), "")</f>
        <v/>
      </c>
      <c r="AA1731" s="194" t="str">
        <f t="shared" ref="AA1731:AA1794" si="799">IF(K1731=8, IF(H1731&gt;0, H1731, ""), "")</f>
        <v/>
      </c>
      <c r="AB1731" s="194" t="str">
        <f t="shared" ref="AB1731:AB1794" si="800">IF(K1731=8, IF(F1731&gt;0, 1, ""), "")</f>
        <v/>
      </c>
      <c r="AC1731" s="194" t="str">
        <f t="shared" ref="AC1731:AC1794" si="801">IF(K1731=9, IF(H1731&gt;0, H1731, ""), "")</f>
        <v/>
      </c>
      <c r="AD1731" s="194" t="str">
        <f t="shared" ref="AD1731:AD1794" si="802">IF(K1731=9, IF(F1731&gt;0, 1, ""), "")</f>
        <v/>
      </c>
      <c r="AE1731" s="194" t="str">
        <f t="shared" ref="AE1731:AE1794" si="803">IF(K1731=10, IF(H1731&gt;0, H1731, ""), "")</f>
        <v/>
      </c>
      <c r="AF1731" s="194" t="str">
        <f t="shared" ref="AF1731:AF1794" si="804">IF(K1731=10, IF(F1731&gt;0, 1, ""), "")</f>
        <v/>
      </c>
      <c r="AG1731" s="194" t="str">
        <f t="shared" ref="AG1731:AG1794" si="805">IF(K1731=11, IF(H1731&gt;0, H1731, ""), "")</f>
        <v/>
      </c>
      <c r="AH1731" s="194" t="str">
        <f t="shared" ref="AH1731:AH1794" si="806">IF(K1731=11, IF(F1731&gt;0, 1, ""), "")</f>
        <v/>
      </c>
      <c r="AI1731" s="194" t="str">
        <f t="shared" ref="AI1731:AI1794" si="807">IF(K1731=12, IF(H1731&gt;0, H1731, ""), "")</f>
        <v/>
      </c>
      <c r="AJ1731" s="194" t="str">
        <f t="shared" ref="AJ1731:AJ1794" si="808">IF(K1731=12, IF(F1731&gt;0, 1, ""), "")</f>
        <v/>
      </c>
    </row>
    <row r="1732" spans="1:36" x14ac:dyDescent="0.5">
      <c r="A1732" s="226">
        <v>1730</v>
      </c>
      <c r="C1732" s="15" t="s">
        <v>3373</v>
      </c>
      <c r="D1732" s="16" t="s">
        <v>1552</v>
      </c>
      <c r="E1732" s="26"/>
      <c r="F1732" s="28"/>
      <c r="G1732" s="17" t="str">
        <f t="shared" ca="1" si="784"/>
        <v/>
      </c>
      <c r="H1732" s="28"/>
      <c r="I1732" s="28"/>
      <c r="J1732" s="80"/>
      <c r="K1732" s="189">
        <f t="shared" si="783"/>
        <v>0</v>
      </c>
      <c r="L1732" s="26"/>
      <c r="M1732" s="194" t="str">
        <f t="shared" si="785"/>
        <v/>
      </c>
      <c r="N1732" s="194" t="str">
        <f t="shared" si="786"/>
        <v/>
      </c>
      <c r="O1732" s="194" t="str">
        <f t="shared" si="787"/>
        <v/>
      </c>
      <c r="P1732" s="194" t="str">
        <f t="shared" si="788"/>
        <v/>
      </c>
      <c r="Q1732" s="194" t="str">
        <f t="shared" si="789"/>
        <v/>
      </c>
      <c r="R1732" s="194" t="str">
        <f t="shared" si="790"/>
        <v/>
      </c>
      <c r="S1732" s="194" t="str">
        <f t="shared" si="791"/>
        <v/>
      </c>
      <c r="T1732" s="194" t="str">
        <f t="shared" si="792"/>
        <v/>
      </c>
      <c r="U1732" s="194" t="str">
        <f t="shared" si="793"/>
        <v/>
      </c>
      <c r="V1732" s="194" t="str">
        <f t="shared" si="794"/>
        <v/>
      </c>
      <c r="W1732" s="194" t="str">
        <f t="shared" si="795"/>
        <v/>
      </c>
      <c r="X1732" s="194" t="str">
        <f t="shared" si="796"/>
        <v/>
      </c>
      <c r="Y1732" s="194" t="str">
        <f t="shared" si="797"/>
        <v/>
      </c>
      <c r="Z1732" s="194" t="str">
        <f t="shared" si="798"/>
        <v/>
      </c>
      <c r="AA1732" s="194" t="str">
        <f t="shared" si="799"/>
        <v/>
      </c>
      <c r="AB1732" s="194" t="str">
        <f t="shared" si="800"/>
        <v/>
      </c>
      <c r="AC1732" s="194" t="str">
        <f t="shared" si="801"/>
        <v/>
      </c>
      <c r="AD1732" s="194" t="str">
        <f t="shared" si="802"/>
        <v/>
      </c>
      <c r="AE1732" s="194" t="str">
        <f t="shared" si="803"/>
        <v/>
      </c>
      <c r="AF1732" s="194" t="str">
        <f t="shared" si="804"/>
        <v/>
      </c>
      <c r="AG1732" s="194" t="str">
        <f t="shared" si="805"/>
        <v/>
      </c>
      <c r="AH1732" s="194" t="str">
        <f t="shared" si="806"/>
        <v/>
      </c>
      <c r="AI1732" s="194" t="str">
        <f t="shared" si="807"/>
        <v/>
      </c>
      <c r="AJ1732" s="194" t="str">
        <f t="shared" si="808"/>
        <v/>
      </c>
    </row>
    <row r="1733" spans="1:36" x14ac:dyDescent="0.5">
      <c r="A1733" s="226">
        <v>1731</v>
      </c>
      <c r="C1733" s="15" t="s">
        <v>3374</v>
      </c>
      <c r="D1733" s="16" t="s">
        <v>1553</v>
      </c>
      <c r="E1733" s="26"/>
      <c r="F1733" s="28"/>
      <c r="G1733" s="17" t="str">
        <f t="shared" ca="1" si="784"/>
        <v/>
      </c>
      <c r="H1733" s="28"/>
      <c r="I1733" s="28"/>
      <c r="J1733" s="80"/>
      <c r="K1733" s="189">
        <f t="shared" si="783"/>
        <v>0</v>
      </c>
      <c r="L1733" s="26"/>
      <c r="M1733" s="194" t="str">
        <f t="shared" si="785"/>
        <v/>
      </c>
      <c r="N1733" s="194" t="str">
        <f t="shared" si="786"/>
        <v/>
      </c>
      <c r="O1733" s="194" t="str">
        <f t="shared" si="787"/>
        <v/>
      </c>
      <c r="P1733" s="194" t="str">
        <f t="shared" si="788"/>
        <v/>
      </c>
      <c r="Q1733" s="194" t="str">
        <f t="shared" si="789"/>
        <v/>
      </c>
      <c r="R1733" s="194" t="str">
        <f t="shared" si="790"/>
        <v/>
      </c>
      <c r="S1733" s="194" t="str">
        <f t="shared" si="791"/>
        <v/>
      </c>
      <c r="T1733" s="194" t="str">
        <f t="shared" si="792"/>
        <v/>
      </c>
      <c r="U1733" s="194" t="str">
        <f t="shared" si="793"/>
        <v/>
      </c>
      <c r="V1733" s="194" t="str">
        <f t="shared" si="794"/>
        <v/>
      </c>
      <c r="W1733" s="194" t="str">
        <f t="shared" si="795"/>
        <v/>
      </c>
      <c r="X1733" s="194" t="str">
        <f t="shared" si="796"/>
        <v/>
      </c>
      <c r="Y1733" s="194" t="str">
        <f t="shared" si="797"/>
        <v/>
      </c>
      <c r="Z1733" s="194" t="str">
        <f t="shared" si="798"/>
        <v/>
      </c>
      <c r="AA1733" s="194" t="str">
        <f t="shared" si="799"/>
        <v/>
      </c>
      <c r="AB1733" s="194" t="str">
        <f t="shared" si="800"/>
        <v/>
      </c>
      <c r="AC1733" s="194" t="str">
        <f t="shared" si="801"/>
        <v/>
      </c>
      <c r="AD1733" s="194" t="str">
        <f t="shared" si="802"/>
        <v/>
      </c>
      <c r="AE1733" s="194" t="str">
        <f t="shared" si="803"/>
        <v/>
      </c>
      <c r="AF1733" s="194" t="str">
        <f t="shared" si="804"/>
        <v/>
      </c>
      <c r="AG1733" s="194" t="str">
        <f t="shared" si="805"/>
        <v/>
      </c>
      <c r="AH1733" s="194" t="str">
        <f t="shared" si="806"/>
        <v/>
      </c>
      <c r="AI1733" s="194" t="str">
        <f t="shared" si="807"/>
        <v/>
      </c>
      <c r="AJ1733" s="194" t="str">
        <f t="shared" si="808"/>
        <v/>
      </c>
    </row>
    <row r="1734" spans="1:36" x14ac:dyDescent="0.5">
      <c r="A1734" s="230">
        <v>1732</v>
      </c>
      <c r="B1734" s="231"/>
      <c r="C1734" s="15" t="s">
        <v>3375</v>
      </c>
      <c r="D1734" s="16" t="s">
        <v>1554</v>
      </c>
      <c r="E1734" s="26"/>
      <c r="F1734" s="28"/>
      <c r="G1734" s="17" t="str">
        <f t="shared" ca="1" si="784"/>
        <v/>
      </c>
      <c r="H1734" s="28"/>
      <c r="I1734" s="28"/>
      <c r="J1734" s="80"/>
      <c r="K1734" s="189">
        <f t="shared" si="783"/>
        <v>0</v>
      </c>
      <c r="L1734" s="26"/>
      <c r="M1734" s="194" t="str">
        <f t="shared" si="785"/>
        <v/>
      </c>
      <c r="N1734" s="194" t="str">
        <f t="shared" si="786"/>
        <v/>
      </c>
      <c r="O1734" s="194" t="str">
        <f t="shared" si="787"/>
        <v/>
      </c>
      <c r="P1734" s="194" t="str">
        <f t="shared" si="788"/>
        <v/>
      </c>
      <c r="Q1734" s="194" t="str">
        <f t="shared" si="789"/>
        <v/>
      </c>
      <c r="R1734" s="194" t="str">
        <f t="shared" si="790"/>
        <v/>
      </c>
      <c r="S1734" s="194" t="str">
        <f t="shared" si="791"/>
        <v/>
      </c>
      <c r="T1734" s="194" t="str">
        <f t="shared" si="792"/>
        <v/>
      </c>
      <c r="U1734" s="194" t="str">
        <f t="shared" si="793"/>
        <v/>
      </c>
      <c r="V1734" s="194" t="str">
        <f t="shared" si="794"/>
        <v/>
      </c>
      <c r="W1734" s="194" t="str">
        <f t="shared" si="795"/>
        <v/>
      </c>
      <c r="X1734" s="194" t="str">
        <f t="shared" si="796"/>
        <v/>
      </c>
      <c r="Y1734" s="194" t="str">
        <f t="shared" si="797"/>
        <v/>
      </c>
      <c r="Z1734" s="194" t="str">
        <f t="shared" si="798"/>
        <v/>
      </c>
      <c r="AA1734" s="194" t="str">
        <f t="shared" si="799"/>
        <v/>
      </c>
      <c r="AB1734" s="194" t="str">
        <f t="shared" si="800"/>
        <v/>
      </c>
      <c r="AC1734" s="194" t="str">
        <f t="shared" si="801"/>
        <v/>
      </c>
      <c r="AD1734" s="194" t="str">
        <f t="shared" si="802"/>
        <v/>
      </c>
      <c r="AE1734" s="194" t="str">
        <f t="shared" si="803"/>
        <v/>
      </c>
      <c r="AF1734" s="194" t="str">
        <f t="shared" si="804"/>
        <v/>
      </c>
      <c r="AG1734" s="194" t="str">
        <f t="shared" si="805"/>
        <v/>
      </c>
      <c r="AH1734" s="194" t="str">
        <f t="shared" si="806"/>
        <v/>
      </c>
      <c r="AI1734" s="194" t="str">
        <f t="shared" si="807"/>
        <v/>
      </c>
      <c r="AJ1734" s="194" t="str">
        <f t="shared" si="808"/>
        <v/>
      </c>
    </row>
    <row r="1735" spans="1:36" x14ac:dyDescent="0.5">
      <c r="A1735" s="226">
        <v>1733</v>
      </c>
      <c r="C1735" s="15" t="s">
        <v>3372</v>
      </c>
      <c r="D1735" s="16" t="s">
        <v>1551</v>
      </c>
      <c r="E1735" s="26"/>
      <c r="F1735" s="28"/>
      <c r="G1735" s="17" t="str">
        <f t="shared" ca="1" si="784"/>
        <v/>
      </c>
      <c r="H1735" s="28"/>
      <c r="I1735" s="28"/>
      <c r="J1735" s="80"/>
      <c r="K1735" s="189">
        <f t="shared" si="783"/>
        <v>0</v>
      </c>
      <c r="L1735" s="26"/>
      <c r="M1735" s="194" t="str">
        <f t="shared" si="785"/>
        <v/>
      </c>
      <c r="N1735" s="194" t="str">
        <f t="shared" si="786"/>
        <v/>
      </c>
      <c r="O1735" s="194" t="str">
        <f t="shared" si="787"/>
        <v/>
      </c>
      <c r="P1735" s="194" t="str">
        <f t="shared" si="788"/>
        <v/>
      </c>
      <c r="Q1735" s="194" t="str">
        <f t="shared" si="789"/>
        <v/>
      </c>
      <c r="R1735" s="194" t="str">
        <f t="shared" si="790"/>
        <v/>
      </c>
      <c r="S1735" s="194" t="str">
        <f t="shared" si="791"/>
        <v/>
      </c>
      <c r="T1735" s="194" t="str">
        <f t="shared" si="792"/>
        <v/>
      </c>
      <c r="U1735" s="194" t="str">
        <f t="shared" si="793"/>
        <v/>
      </c>
      <c r="V1735" s="194" t="str">
        <f t="shared" si="794"/>
        <v/>
      </c>
      <c r="W1735" s="194" t="str">
        <f t="shared" si="795"/>
        <v/>
      </c>
      <c r="X1735" s="194" t="str">
        <f t="shared" si="796"/>
        <v/>
      </c>
      <c r="Y1735" s="194" t="str">
        <f t="shared" si="797"/>
        <v/>
      </c>
      <c r="Z1735" s="194" t="str">
        <f t="shared" si="798"/>
        <v/>
      </c>
      <c r="AA1735" s="194" t="str">
        <f t="shared" si="799"/>
        <v/>
      </c>
      <c r="AB1735" s="194" t="str">
        <f t="shared" si="800"/>
        <v/>
      </c>
      <c r="AC1735" s="194" t="str">
        <f t="shared" si="801"/>
        <v/>
      </c>
      <c r="AD1735" s="194" t="str">
        <f t="shared" si="802"/>
        <v/>
      </c>
      <c r="AE1735" s="194" t="str">
        <f t="shared" si="803"/>
        <v/>
      </c>
      <c r="AF1735" s="194" t="str">
        <f t="shared" si="804"/>
        <v/>
      </c>
      <c r="AG1735" s="194" t="str">
        <f t="shared" si="805"/>
        <v/>
      </c>
      <c r="AH1735" s="194" t="str">
        <f t="shared" si="806"/>
        <v/>
      </c>
      <c r="AI1735" s="194" t="str">
        <f t="shared" si="807"/>
        <v/>
      </c>
      <c r="AJ1735" s="194" t="str">
        <f t="shared" si="808"/>
        <v/>
      </c>
    </row>
    <row r="1736" spans="1:36" s="92" customFormat="1" ht="20.25" thickBot="1" x14ac:dyDescent="0.55000000000000004">
      <c r="A1736" s="227">
        <v>1734</v>
      </c>
      <c r="B1736" s="220"/>
      <c r="C1736" s="93" t="s">
        <v>3353</v>
      </c>
      <c r="D1736" s="94" t="s">
        <v>1534</v>
      </c>
      <c r="E1736" s="95"/>
      <c r="F1736" s="98"/>
      <c r="G1736" s="97" t="str">
        <f t="shared" ca="1" si="784"/>
        <v/>
      </c>
      <c r="H1736" s="98"/>
      <c r="I1736" s="98"/>
      <c r="J1736" s="102"/>
      <c r="K1736" s="190">
        <f t="shared" si="783"/>
        <v>0</v>
      </c>
      <c r="L1736" s="95"/>
      <c r="M1736" s="195" t="str">
        <f t="shared" si="785"/>
        <v/>
      </c>
      <c r="N1736" s="195" t="str">
        <f t="shared" si="786"/>
        <v/>
      </c>
      <c r="O1736" s="195" t="str">
        <f t="shared" si="787"/>
        <v/>
      </c>
      <c r="P1736" s="195" t="str">
        <f t="shared" si="788"/>
        <v/>
      </c>
      <c r="Q1736" s="195" t="str">
        <f t="shared" si="789"/>
        <v/>
      </c>
      <c r="R1736" s="195" t="str">
        <f t="shared" si="790"/>
        <v/>
      </c>
      <c r="S1736" s="195" t="str">
        <f t="shared" si="791"/>
        <v/>
      </c>
      <c r="T1736" s="195" t="str">
        <f t="shared" si="792"/>
        <v/>
      </c>
      <c r="U1736" s="195" t="str">
        <f t="shared" si="793"/>
        <v/>
      </c>
      <c r="V1736" s="195" t="str">
        <f t="shared" si="794"/>
        <v/>
      </c>
      <c r="W1736" s="195" t="str">
        <f t="shared" si="795"/>
        <v/>
      </c>
      <c r="X1736" s="195" t="str">
        <f t="shared" si="796"/>
        <v/>
      </c>
      <c r="Y1736" s="195" t="str">
        <f t="shared" si="797"/>
        <v/>
      </c>
      <c r="Z1736" s="195" t="str">
        <f t="shared" si="798"/>
        <v/>
      </c>
      <c r="AA1736" s="195" t="str">
        <f t="shared" si="799"/>
        <v/>
      </c>
      <c r="AB1736" s="195" t="str">
        <f t="shared" si="800"/>
        <v/>
      </c>
      <c r="AC1736" s="195" t="str">
        <f t="shared" si="801"/>
        <v/>
      </c>
      <c r="AD1736" s="195" t="str">
        <f t="shared" si="802"/>
        <v/>
      </c>
      <c r="AE1736" s="195" t="str">
        <f t="shared" si="803"/>
        <v/>
      </c>
      <c r="AF1736" s="195" t="str">
        <f t="shared" si="804"/>
        <v/>
      </c>
      <c r="AG1736" s="195" t="str">
        <f t="shared" si="805"/>
        <v/>
      </c>
      <c r="AH1736" s="195" t="str">
        <f t="shared" si="806"/>
        <v/>
      </c>
      <c r="AI1736" s="195" t="str">
        <f t="shared" si="807"/>
        <v/>
      </c>
      <c r="AJ1736" s="195" t="str">
        <f t="shared" si="808"/>
        <v/>
      </c>
    </row>
    <row r="1737" spans="1:36" x14ac:dyDescent="0.5">
      <c r="A1737" s="226">
        <v>1735</v>
      </c>
      <c r="C1737" s="85" t="s">
        <v>3378</v>
      </c>
      <c r="D1737" s="86" t="s">
        <v>1557</v>
      </c>
      <c r="E1737" s="87"/>
      <c r="F1737" s="90"/>
      <c r="G1737" s="89" t="str">
        <f t="shared" ca="1" si="784"/>
        <v/>
      </c>
      <c r="H1737" s="90"/>
      <c r="I1737" s="90"/>
      <c r="J1737" s="101"/>
      <c r="K1737" s="118"/>
      <c r="L1737" s="87"/>
      <c r="M1737" s="193" t="str">
        <f t="shared" si="785"/>
        <v/>
      </c>
      <c r="N1737" s="193" t="str">
        <f t="shared" si="786"/>
        <v/>
      </c>
      <c r="O1737" s="193" t="str">
        <f t="shared" si="787"/>
        <v/>
      </c>
      <c r="P1737" s="193" t="str">
        <f t="shared" si="788"/>
        <v/>
      </c>
      <c r="Q1737" s="193" t="str">
        <f t="shared" si="789"/>
        <v/>
      </c>
      <c r="R1737" s="193" t="str">
        <f t="shared" si="790"/>
        <v/>
      </c>
      <c r="S1737" s="193" t="str">
        <f t="shared" si="791"/>
        <v/>
      </c>
      <c r="T1737" s="193" t="str">
        <f t="shared" si="792"/>
        <v/>
      </c>
      <c r="U1737" s="193" t="str">
        <f t="shared" si="793"/>
        <v/>
      </c>
      <c r="V1737" s="193" t="str">
        <f t="shared" si="794"/>
        <v/>
      </c>
      <c r="W1737" s="193" t="str">
        <f t="shared" si="795"/>
        <v/>
      </c>
      <c r="X1737" s="193" t="str">
        <f t="shared" si="796"/>
        <v/>
      </c>
      <c r="Y1737" s="193" t="str">
        <f t="shared" si="797"/>
        <v/>
      </c>
      <c r="Z1737" s="193" t="str">
        <f t="shared" si="798"/>
        <v/>
      </c>
      <c r="AA1737" s="193" t="str">
        <f t="shared" si="799"/>
        <v/>
      </c>
      <c r="AB1737" s="193" t="str">
        <f t="shared" si="800"/>
        <v/>
      </c>
      <c r="AC1737" s="193" t="str">
        <f t="shared" si="801"/>
        <v/>
      </c>
      <c r="AD1737" s="193" t="str">
        <f t="shared" si="802"/>
        <v/>
      </c>
      <c r="AE1737" s="193" t="str">
        <f t="shared" si="803"/>
        <v/>
      </c>
      <c r="AF1737" s="193" t="str">
        <f t="shared" si="804"/>
        <v/>
      </c>
      <c r="AG1737" s="193" t="str">
        <f t="shared" si="805"/>
        <v/>
      </c>
      <c r="AH1737" s="193" t="str">
        <f t="shared" si="806"/>
        <v/>
      </c>
      <c r="AI1737" s="193" t="str">
        <f t="shared" si="807"/>
        <v/>
      </c>
      <c r="AJ1737" s="193" t="str">
        <f t="shared" si="808"/>
        <v/>
      </c>
    </row>
    <row r="1738" spans="1:36" x14ac:dyDescent="0.5">
      <c r="A1738" s="226">
        <v>1736</v>
      </c>
      <c r="C1738" s="15" t="s">
        <v>3379</v>
      </c>
      <c r="D1738" s="16" t="s">
        <v>1558</v>
      </c>
      <c r="E1738" s="26"/>
      <c r="F1738" s="28"/>
      <c r="G1738" s="17" t="str">
        <f t="shared" ca="1" si="784"/>
        <v/>
      </c>
      <c r="H1738" s="28"/>
      <c r="I1738" s="28"/>
      <c r="J1738" s="80"/>
      <c r="K1738" s="189">
        <f t="shared" ref="K1738:K1772" si="809">$K$1737</f>
        <v>0</v>
      </c>
      <c r="L1738" s="26"/>
      <c r="M1738" s="194" t="str">
        <f t="shared" si="785"/>
        <v/>
      </c>
      <c r="N1738" s="194" t="str">
        <f t="shared" si="786"/>
        <v/>
      </c>
      <c r="O1738" s="194" t="str">
        <f t="shared" si="787"/>
        <v/>
      </c>
      <c r="P1738" s="194" t="str">
        <f t="shared" si="788"/>
        <v/>
      </c>
      <c r="Q1738" s="194" t="str">
        <f t="shared" si="789"/>
        <v/>
      </c>
      <c r="R1738" s="194" t="str">
        <f t="shared" si="790"/>
        <v/>
      </c>
      <c r="S1738" s="194" t="str">
        <f t="shared" si="791"/>
        <v/>
      </c>
      <c r="T1738" s="194" t="str">
        <f t="shared" si="792"/>
        <v/>
      </c>
      <c r="U1738" s="194" t="str">
        <f t="shared" si="793"/>
        <v/>
      </c>
      <c r="V1738" s="194" t="str">
        <f t="shared" si="794"/>
        <v/>
      </c>
      <c r="W1738" s="194" t="str">
        <f t="shared" si="795"/>
        <v/>
      </c>
      <c r="X1738" s="194" t="str">
        <f t="shared" si="796"/>
        <v/>
      </c>
      <c r="Y1738" s="194" t="str">
        <f t="shared" si="797"/>
        <v/>
      </c>
      <c r="Z1738" s="194" t="str">
        <f t="shared" si="798"/>
        <v/>
      </c>
      <c r="AA1738" s="194" t="str">
        <f t="shared" si="799"/>
        <v/>
      </c>
      <c r="AB1738" s="194" t="str">
        <f t="shared" si="800"/>
        <v/>
      </c>
      <c r="AC1738" s="194" t="str">
        <f t="shared" si="801"/>
        <v/>
      </c>
      <c r="AD1738" s="194" t="str">
        <f t="shared" si="802"/>
        <v/>
      </c>
      <c r="AE1738" s="194" t="str">
        <f t="shared" si="803"/>
        <v/>
      </c>
      <c r="AF1738" s="194" t="str">
        <f t="shared" si="804"/>
        <v/>
      </c>
      <c r="AG1738" s="194" t="str">
        <f t="shared" si="805"/>
        <v/>
      </c>
      <c r="AH1738" s="194" t="str">
        <f t="shared" si="806"/>
        <v/>
      </c>
      <c r="AI1738" s="194" t="str">
        <f t="shared" si="807"/>
        <v/>
      </c>
      <c r="AJ1738" s="194" t="str">
        <f t="shared" si="808"/>
        <v/>
      </c>
    </row>
    <row r="1739" spans="1:36" x14ac:dyDescent="0.5">
      <c r="A1739" s="226">
        <v>1737</v>
      </c>
      <c r="C1739" s="15" t="s">
        <v>3380</v>
      </c>
      <c r="D1739" s="16" t="s">
        <v>3473</v>
      </c>
      <c r="E1739" s="26"/>
      <c r="F1739" s="28"/>
      <c r="G1739" s="17" t="str">
        <f t="shared" ca="1" si="784"/>
        <v/>
      </c>
      <c r="H1739" s="28"/>
      <c r="I1739" s="28"/>
      <c r="J1739" s="80"/>
      <c r="K1739" s="189">
        <f t="shared" si="809"/>
        <v>0</v>
      </c>
      <c r="L1739" s="26"/>
      <c r="M1739" s="194" t="str">
        <f t="shared" si="785"/>
        <v/>
      </c>
      <c r="N1739" s="194" t="str">
        <f t="shared" si="786"/>
        <v/>
      </c>
      <c r="O1739" s="194" t="str">
        <f t="shared" si="787"/>
        <v/>
      </c>
      <c r="P1739" s="194" t="str">
        <f t="shared" si="788"/>
        <v/>
      </c>
      <c r="Q1739" s="194" t="str">
        <f t="shared" si="789"/>
        <v/>
      </c>
      <c r="R1739" s="194" t="str">
        <f t="shared" si="790"/>
        <v/>
      </c>
      <c r="S1739" s="194" t="str">
        <f t="shared" si="791"/>
        <v/>
      </c>
      <c r="T1739" s="194" t="str">
        <f t="shared" si="792"/>
        <v/>
      </c>
      <c r="U1739" s="194" t="str">
        <f t="shared" si="793"/>
        <v/>
      </c>
      <c r="V1739" s="194" t="str">
        <f t="shared" si="794"/>
        <v/>
      </c>
      <c r="W1739" s="194" t="str">
        <f t="shared" si="795"/>
        <v/>
      </c>
      <c r="X1739" s="194" t="str">
        <f t="shared" si="796"/>
        <v/>
      </c>
      <c r="Y1739" s="194" t="str">
        <f t="shared" si="797"/>
        <v/>
      </c>
      <c r="Z1739" s="194" t="str">
        <f t="shared" si="798"/>
        <v/>
      </c>
      <c r="AA1739" s="194" t="str">
        <f t="shared" si="799"/>
        <v/>
      </c>
      <c r="AB1739" s="194" t="str">
        <f t="shared" si="800"/>
        <v/>
      </c>
      <c r="AC1739" s="194" t="str">
        <f t="shared" si="801"/>
        <v/>
      </c>
      <c r="AD1739" s="194" t="str">
        <f t="shared" si="802"/>
        <v/>
      </c>
      <c r="AE1739" s="194" t="str">
        <f t="shared" si="803"/>
        <v/>
      </c>
      <c r="AF1739" s="194" t="str">
        <f t="shared" si="804"/>
        <v/>
      </c>
      <c r="AG1739" s="194" t="str">
        <f t="shared" si="805"/>
        <v/>
      </c>
      <c r="AH1739" s="194" t="str">
        <f t="shared" si="806"/>
        <v/>
      </c>
      <c r="AI1739" s="194" t="str">
        <f t="shared" si="807"/>
        <v/>
      </c>
      <c r="AJ1739" s="194" t="str">
        <f t="shared" si="808"/>
        <v/>
      </c>
    </row>
    <row r="1740" spans="1:36" x14ac:dyDescent="0.5">
      <c r="A1740" s="226">
        <v>1738</v>
      </c>
      <c r="C1740" s="15" t="s">
        <v>3381</v>
      </c>
      <c r="D1740" s="16" t="s">
        <v>1559</v>
      </c>
      <c r="E1740" s="26"/>
      <c r="F1740" s="28"/>
      <c r="G1740" s="17" t="str">
        <f t="shared" ca="1" si="784"/>
        <v/>
      </c>
      <c r="H1740" s="28"/>
      <c r="I1740" s="28"/>
      <c r="J1740" s="80"/>
      <c r="K1740" s="189">
        <f t="shared" si="809"/>
        <v>0</v>
      </c>
      <c r="L1740" s="26"/>
      <c r="M1740" s="194" t="str">
        <f t="shared" si="785"/>
        <v/>
      </c>
      <c r="N1740" s="194" t="str">
        <f t="shared" si="786"/>
        <v/>
      </c>
      <c r="O1740" s="194" t="str">
        <f t="shared" si="787"/>
        <v/>
      </c>
      <c r="P1740" s="194" t="str">
        <f t="shared" si="788"/>
        <v/>
      </c>
      <c r="Q1740" s="194" t="str">
        <f t="shared" si="789"/>
        <v/>
      </c>
      <c r="R1740" s="194" t="str">
        <f t="shared" si="790"/>
        <v/>
      </c>
      <c r="S1740" s="194" t="str">
        <f t="shared" si="791"/>
        <v/>
      </c>
      <c r="T1740" s="194" t="str">
        <f t="shared" si="792"/>
        <v/>
      </c>
      <c r="U1740" s="194" t="str">
        <f t="shared" si="793"/>
        <v/>
      </c>
      <c r="V1740" s="194" t="str">
        <f t="shared" si="794"/>
        <v/>
      </c>
      <c r="W1740" s="194" t="str">
        <f t="shared" si="795"/>
        <v/>
      </c>
      <c r="X1740" s="194" t="str">
        <f t="shared" si="796"/>
        <v/>
      </c>
      <c r="Y1740" s="194" t="str">
        <f t="shared" si="797"/>
        <v/>
      </c>
      <c r="Z1740" s="194" t="str">
        <f t="shared" si="798"/>
        <v/>
      </c>
      <c r="AA1740" s="194" t="str">
        <f t="shared" si="799"/>
        <v/>
      </c>
      <c r="AB1740" s="194" t="str">
        <f t="shared" si="800"/>
        <v/>
      </c>
      <c r="AC1740" s="194" t="str">
        <f t="shared" si="801"/>
        <v/>
      </c>
      <c r="AD1740" s="194" t="str">
        <f t="shared" si="802"/>
        <v/>
      </c>
      <c r="AE1740" s="194" t="str">
        <f t="shared" si="803"/>
        <v/>
      </c>
      <c r="AF1740" s="194" t="str">
        <f t="shared" si="804"/>
        <v/>
      </c>
      <c r="AG1740" s="194" t="str">
        <f t="shared" si="805"/>
        <v/>
      </c>
      <c r="AH1740" s="194" t="str">
        <f t="shared" si="806"/>
        <v/>
      </c>
      <c r="AI1740" s="194" t="str">
        <f t="shared" si="807"/>
        <v/>
      </c>
      <c r="AJ1740" s="194" t="str">
        <f t="shared" si="808"/>
        <v/>
      </c>
    </row>
    <row r="1741" spans="1:36" x14ac:dyDescent="0.5">
      <c r="A1741" s="226">
        <v>1739</v>
      </c>
      <c r="C1741" s="15" t="s">
        <v>3383</v>
      </c>
      <c r="D1741" s="16" t="s">
        <v>1560</v>
      </c>
      <c r="E1741" s="26"/>
      <c r="F1741" s="28"/>
      <c r="G1741" s="17" t="str">
        <f t="shared" ca="1" si="784"/>
        <v/>
      </c>
      <c r="H1741" s="28"/>
      <c r="I1741" s="28"/>
      <c r="J1741" s="80"/>
      <c r="K1741" s="189">
        <f t="shared" si="809"/>
        <v>0</v>
      </c>
      <c r="L1741" s="26"/>
      <c r="M1741" s="194" t="str">
        <f t="shared" si="785"/>
        <v/>
      </c>
      <c r="N1741" s="194" t="str">
        <f t="shared" si="786"/>
        <v/>
      </c>
      <c r="O1741" s="194" t="str">
        <f t="shared" si="787"/>
        <v/>
      </c>
      <c r="P1741" s="194" t="str">
        <f t="shared" si="788"/>
        <v/>
      </c>
      <c r="Q1741" s="194" t="str">
        <f t="shared" si="789"/>
        <v/>
      </c>
      <c r="R1741" s="194" t="str">
        <f t="shared" si="790"/>
        <v/>
      </c>
      <c r="S1741" s="194" t="str">
        <f t="shared" si="791"/>
        <v/>
      </c>
      <c r="T1741" s="194" t="str">
        <f t="shared" si="792"/>
        <v/>
      </c>
      <c r="U1741" s="194" t="str">
        <f t="shared" si="793"/>
        <v/>
      </c>
      <c r="V1741" s="194" t="str">
        <f t="shared" si="794"/>
        <v/>
      </c>
      <c r="W1741" s="194" t="str">
        <f t="shared" si="795"/>
        <v/>
      </c>
      <c r="X1741" s="194" t="str">
        <f t="shared" si="796"/>
        <v/>
      </c>
      <c r="Y1741" s="194" t="str">
        <f t="shared" si="797"/>
        <v/>
      </c>
      <c r="Z1741" s="194" t="str">
        <f t="shared" si="798"/>
        <v/>
      </c>
      <c r="AA1741" s="194" t="str">
        <f t="shared" si="799"/>
        <v/>
      </c>
      <c r="AB1741" s="194" t="str">
        <f t="shared" si="800"/>
        <v/>
      </c>
      <c r="AC1741" s="194" t="str">
        <f t="shared" si="801"/>
        <v/>
      </c>
      <c r="AD1741" s="194" t="str">
        <f t="shared" si="802"/>
        <v/>
      </c>
      <c r="AE1741" s="194" t="str">
        <f t="shared" si="803"/>
        <v/>
      </c>
      <c r="AF1741" s="194" t="str">
        <f t="shared" si="804"/>
        <v/>
      </c>
      <c r="AG1741" s="194" t="str">
        <f t="shared" si="805"/>
        <v/>
      </c>
      <c r="AH1741" s="194" t="str">
        <f t="shared" si="806"/>
        <v/>
      </c>
      <c r="AI1741" s="194" t="str">
        <f t="shared" si="807"/>
        <v/>
      </c>
      <c r="AJ1741" s="194" t="str">
        <f t="shared" si="808"/>
        <v/>
      </c>
    </row>
    <row r="1742" spans="1:36" x14ac:dyDescent="0.5">
      <c r="A1742" s="226">
        <v>1740</v>
      </c>
      <c r="C1742" s="15" t="s">
        <v>3384</v>
      </c>
      <c r="D1742" s="16" t="s">
        <v>1561</v>
      </c>
      <c r="E1742" s="26"/>
      <c r="F1742" s="28"/>
      <c r="G1742" s="17" t="str">
        <f t="shared" ca="1" si="784"/>
        <v/>
      </c>
      <c r="H1742" s="28"/>
      <c r="I1742" s="28"/>
      <c r="J1742" s="80"/>
      <c r="K1742" s="189">
        <f t="shared" si="809"/>
        <v>0</v>
      </c>
      <c r="L1742" s="26"/>
      <c r="M1742" s="194" t="str">
        <f t="shared" si="785"/>
        <v/>
      </c>
      <c r="N1742" s="194" t="str">
        <f t="shared" si="786"/>
        <v/>
      </c>
      <c r="O1742" s="194" t="str">
        <f t="shared" si="787"/>
        <v/>
      </c>
      <c r="P1742" s="194" t="str">
        <f t="shared" si="788"/>
        <v/>
      </c>
      <c r="Q1742" s="194" t="str">
        <f t="shared" si="789"/>
        <v/>
      </c>
      <c r="R1742" s="194" t="str">
        <f t="shared" si="790"/>
        <v/>
      </c>
      <c r="S1742" s="194" t="str">
        <f t="shared" si="791"/>
        <v/>
      </c>
      <c r="T1742" s="194" t="str">
        <f t="shared" si="792"/>
        <v/>
      </c>
      <c r="U1742" s="194" t="str">
        <f t="shared" si="793"/>
        <v/>
      </c>
      <c r="V1742" s="194" t="str">
        <f t="shared" si="794"/>
        <v/>
      </c>
      <c r="W1742" s="194" t="str">
        <f t="shared" si="795"/>
        <v/>
      </c>
      <c r="X1742" s="194" t="str">
        <f t="shared" si="796"/>
        <v/>
      </c>
      <c r="Y1742" s="194" t="str">
        <f t="shared" si="797"/>
        <v/>
      </c>
      <c r="Z1742" s="194" t="str">
        <f t="shared" si="798"/>
        <v/>
      </c>
      <c r="AA1742" s="194" t="str">
        <f t="shared" si="799"/>
        <v/>
      </c>
      <c r="AB1742" s="194" t="str">
        <f t="shared" si="800"/>
        <v/>
      </c>
      <c r="AC1742" s="194" t="str">
        <f t="shared" si="801"/>
        <v/>
      </c>
      <c r="AD1742" s="194" t="str">
        <f t="shared" si="802"/>
        <v/>
      </c>
      <c r="AE1742" s="194" t="str">
        <f t="shared" si="803"/>
        <v/>
      </c>
      <c r="AF1742" s="194" t="str">
        <f t="shared" si="804"/>
        <v/>
      </c>
      <c r="AG1742" s="194" t="str">
        <f t="shared" si="805"/>
        <v/>
      </c>
      <c r="AH1742" s="194" t="str">
        <f t="shared" si="806"/>
        <v/>
      </c>
      <c r="AI1742" s="194" t="str">
        <f t="shared" si="807"/>
        <v/>
      </c>
      <c r="AJ1742" s="194" t="str">
        <f t="shared" si="808"/>
        <v/>
      </c>
    </row>
    <row r="1743" spans="1:36" x14ac:dyDescent="0.5">
      <c r="A1743" s="226">
        <v>1741</v>
      </c>
      <c r="C1743" s="15" t="s">
        <v>3382</v>
      </c>
      <c r="D1743" s="16" t="s">
        <v>3402</v>
      </c>
      <c r="E1743" s="26"/>
      <c r="F1743" s="28"/>
      <c r="G1743" s="17" t="str">
        <f t="shared" ca="1" si="784"/>
        <v/>
      </c>
      <c r="H1743" s="28"/>
      <c r="I1743" s="28"/>
      <c r="J1743" s="80"/>
      <c r="K1743" s="189">
        <f t="shared" si="809"/>
        <v>0</v>
      </c>
      <c r="L1743" s="26"/>
      <c r="M1743" s="194" t="str">
        <f t="shared" si="785"/>
        <v/>
      </c>
      <c r="N1743" s="194" t="str">
        <f t="shared" si="786"/>
        <v/>
      </c>
      <c r="O1743" s="194" t="str">
        <f t="shared" si="787"/>
        <v/>
      </c>
      <c r="P1743" s="194" t="str">
        <f t="shared" si="788"/>
        <v/>
      </c>
      <c r="Q1743" s="194" t="str">
        <f t="shared" si="789"/>
        <v/>
      </c>
      <c r="R1743" s="194" t="str">
        <f t="shared" si="790"/>
        <v/>
      </c>
      <c r="S1743" s="194" t="str">
        <f t="shared" si="791"/>
        <v/>
      </c>
      <c r="T1743" s="194" t="str">
        <f t="shared" si="792"/>
        <v/>
      </c>
      <c r="U1743" s="194" t="str">
        <f t="shared" si="793"/>
        <v/>
      </c>
      <c r="V1743" s="194" t="str">
        <f t="shared" si="794"/>
        <v/>
      </c>
      <c r="W1743" s="194" t="str">
        <f t="shared" si="795"/>
        <v/>
      </c>
      <c r="X1743" s="194" t="str">
        <f t="shared" si="796"/>
        <v/>
      </c>
      <c r="Y1743" s="194" t="str">
        <f t="shared" si="797"/>
        <v/>
      </c>
      <c r="Z1743" s="194" t="str">
        <f t="shared" si="798"/>
        <v/>
      </c>
      <c r="AA1743" s="194" t="str">
        <f t="shared" si="799"/>
        <v/>
      </c>
      <c r="AB1743" s="194" t="str">
        <f t="shared" si="800"/>
        <v/>
      </c>
      <c r="AC1743" s="194" t="str">
        <f t="shared" si="801"/>
        <v/>
      </c>
      <c r="AD1743" s="194" t="str">
        <f t="shared" si="802"/>
        <v/>
      </c>
      <c r="AE1743" s="194" t="str">
        <f t="shared" si="803"/>
        <v/>
      </c>
      <c r="AF1743" s="194" t="str">
        <f t="shared" si="804"/>
        <v/>
      </c>
      <c r="AG1743" s="194" t="str">
        <f t="shared" si="805"/>
        <v/>
      </c>
      <c r="AH1743" s="194" t="str">
        <f t="shared" si="806"/>
        <v/>
      </c>
      <c r="AI1743" s="194" t="str">
        <f t="shared" si="807"/>
        <v/>
      </c>
      <c r="AJ1743" s="194" t="str">
        <f t="shared" si="808"/>
        <v/>
      </c>
    </row>
    <row r="1744" spans="1:36" x14ac:dyDescent="0.5">
      <c r="A1744" s="226">
        <v>1742</v>
      </c>
      <c r="C1744" s="15" t="s">
        <v>3385</v>
      </c>
      <c r="D1744" s="16" t="s">
        <v>3474</v>
      </c>
      <c r="E1744" s="26"/>
      <c r="F1744" s="28"/>
      <c r="G1744" s="17" t="str">
        <f t="shared" ca="1" si="784"/>
        <v/>
      </c>
      <c r="H1744" s="28"/>
      <c r="I1744" s="28"/>
      <c r="J1744" s="80"/>
      <c r="K1744" s="189">
        <f t="shared" si="809"/>
        <v>0</v>
      </c>
      <c r="L1744" s="26"/>
      <c r="M1744" s="194" t="str">
        <f t="shared" si="785"/>
        <v/>
      </c>
      <c r="N1744" s="194" t="str">
        <f t="shared" si="786"/>
        <v/>
      </c>
      <c r="O1744" s="194" t="str">
        <f t="shared" si="787"/>
        <v/>
      </c>
      <c r="P1744" s="194" t="str">
        <f t="shared" si="788"/>
        <v/>
      </c>
      <c r="Q1744" s="194" t="str">
        <f t="shared" si="789"/>
        <v/>
      </c>
      <c r="R1744" s="194" t="str">
        <f t="shared" si="790"/>
        <v/>
      </c>
      <c r="S1744" s="194" t="str">
        <f t="shared" si="791"/>
        <v/>
      </c>
      <c r="T1744" s="194" t="str">
        <f t="shared" si="792"/>
        <v/>
      </c>
      <c r="U1744" s="194" t="str">
        <f t="shared" si="793"/>
        <v/>
      </c>
      <c r="V1744" s="194" t="str">
        <f t="shared" si="794"/>
        <v/>
      </c>
      <c r="W1744" s="194" t="str">
        <f t="shared" si="795"/>
        <v/>
      </c>
      <c r="X1744" s="194" t="str">
        <f t="shared" si="796"/>
        <v/>
      </c>
      <c r="Y1744" s="194" t="str">
        <f t="shared" si="797"/>
        <v/>
      </c>
      <c r="Z1744" s="194" t="str">
        <f t="shared" si="798"/>
        <v/>
      </c>
      <c r="AA1744" s="194" t="str">
        <f t="shared" si="799"/>
        <v/>
      </c>
      <c r="AB1744" s="194" t="str">
        <f t="shared" si="800"/>
        <v/>
      </c>
      <c r="AC1744" s="194" t="str">
        <f t="shared" si="801"/>
        <v/>
      </c>
      <c r="AD1744" s="194" t="str">
        <f t="shared" si="802"/>
        <v/>
      </c>
      <c r="AE1744" s="194" t="str">
        <f t="shared" si="803"/>
        <v/>
      </c>
      <c r="AF1744" s="194" t="str">
        <f t="shared" si="804"/>
        <v/>
      </c>
      <c r="AG1744" s="194" t="str">
        <f t="shared" si="805"/>
        <v/>
      </c>
      <c r="AH1744" s="194" t="str">
        <f t="shared" si="806"/>
        <v/>
      </c>
      <c r="AI1744" s="194" t="str">
        <f t="shared" si="807"/>
        <v/>
      </c>
      <c r="AJ1744" s="194" t="str">
        <f t="shared" si="808"/>
        <v/>
      </c>
    </row>
    <row r="1745" spans="1:36" x14ac:dyDescent="0.5">
      <c r="A1745" s="226">
        <v>1743</v>
      </c>
      <c r="C1745" s="15" t="s">
        <v>3386</v>
      </c>
      <c r="D1745" s="16" t="s">
        <v>1562</v>
      </c>
      <c r="E1745" s="26"/>
      <c r="F1745" s="28"/>
      <c r="G1745" s="17" t="str">
        <f t="shared" ca="1" si="784"/>
        <v/>
      </c>
      <c r="H1745" s="28"/>
      <c r="I1745" s="28"/>
      <c r="J1745" s="80"/>
      <c r="K1745" s="189">
        <f t="shared" si="809"/>
        <v>0</v>
      </c>
      <c r="L1745" s="26"/>
      <c r="M1745" s="194" t="str">
        <f t="shared" si="785"/>
        <v/>
      </c>
      <c r="N1745" s="194" t="str">
        <f t="shared" si="786"/>
        <v/>
      </c>
      <c r="O1745" s="194" t="str">
        <f t="shared" si="787"/>
        <v/>
      </c>
      <c r="P1745" s="194" t="str">
        <f t="shared" si="788"/>
        <v/>
      </c>
      <c r="Q1745" s="194" t="str">
        <f t="shared" si="789"/>
        <v/>
      </c>
      <c r="R1745" s="194" t="str">
        <f t="shared" si="790"/>
        <v/>
      </c>
      <c r="S1745" s="194" t="str">
        <f t="shared" si="791"/>
        <v/>
      </c>
      <c r="T1745" s="194" t="str">
        <f t="shared" si="792"/>
        <v/>
      </c>
      <c r="U1745" s="194" t="str">
        <f t="shared" si="793"/>
        <v/>
      </c>
      <c r="V1745" s="194" t="str">
        <f t="shared" si="794"/>
        <v/>
      </c>
      <c r="W1745" s="194" t="str">
        <f t="shared" si="795"/>
        <v/>
      </c>
      <c r="X1745" s="194" t="str">
        <f t="shared" si="796"/>
        <v/>
      </c>
      <c r="Y1745" s="194" t="str">
        <f t="shared" si="797"/>
        <v/>
      </c>
      <c r="Z1745" s="194" t="str">
        <f t="shared" si="798"/>
        <v/>
      </c>
      <c r="AA1745" s="194" t="str">
        <f t="shared" si="799"/>
        <v/>
      </c>
      <c r="AB1745" s="194" t="str">
        <f t="shared" si="800"/>
        <v/>
      </c>
      <c r="AC1745" s="194" t="str">
        <f t="shared" si="801"/>
        <v/>
      </c>
      <c r="AD1745" s="194" t="str">
        <f t="shared" si="802"/>
        <v/>
      </c>
      <c r="AE1745" s="194" t="str">
        <f t="shared" si="803"/>
        <v/>
      </c>
      <c r="AF1745" s="194" t="str">
        <f t="shared" si="804"/>
        <v/>
      </c>
      <c r="AG1745" s="194" t="str">
        <f t="shared" si="805"/>
        <v/>
      </c>
      <c r="AH1745" s="194" t="str">
        <f t="shared" si="806"/>
        <v/>
      </c>
      <c r="AI1745" s="194" t="str">
        <f t="shared" si="807"/>
        <v/>
      </c>
      <c r="AJ1745" s="194" t="str">
        <f t="shared" si="808"/>
        <v/>
      </c>
    </row>
    <row r="1746" spans="1:36" x14ac:dyDescent="0.5">
      <c r="A1746" s="226">
        <v>1744</v>
      </c>
      <c r="C1746" s="15" t="s">
        <v>3387</v>
      </c>
      <c r="D1746" s="16" t="s">
        <v>3388</v>
      </c>
      <c r="E1746" s="26"/>
      <c r="F1746" s="28"/>
      <c r="G1746" s="17" t="str">
        <f t="shared" ca="1" si="784"/>
        <v/>
      </c>
      <c r="H1746" s="28"/>
      <c r="I1746" s="28"/>
      <c r="J1746" s="80"/>
      <c r="K1746" s="189">
        <f t="shared" si="809"/>
        <v>0</v>
      </c>
      <c r="L1746" s="26"/>
      <c r="M1746" s="194" t="str">
        <f t="shared" si="785"/>
        <v/>
      </c>
      <c r="N1746" s="194" t="str">
        <f t="shared" si="786"/>
        <v/>
      </c>
      <c r="O1746" s="194" t="str">
        <f t="shared" si="787"/>
        <v/>
      </c>
      <c r="P1746" s="194" t="str">
        <f t="shared" si="788"/>
        <v/>
      </c>
      <c r="Q1746" s="194" t="str">
        <f t="shared" si="789"/>
        <v/>
      </c>
      <c r="R1746" s="194" t="str">
        <f t="shared" si="790"/>
        <v/>
      </c>
      <c r="S1746" s="194" t="str">
        <f t="shared" si="791"/>
        <v/>
      </c>
      <c r="T1746" s="194" t="str">
        <f t="shared" si="792"/>
        <v/>
      </c>
      <c r="U1746" s="194" t="str">
        <f t="shared" si="793"/>
        <v/>
      </c>
      <c r="V1746" s="194" t="str">
        <f t="shared" si="794"/>
        <v/>
      </c>
      <c r="W1746" s="194" t="str">
        <f t="shared" si="795"/>
        <v/>
      </c>
      <c r="X1746" s="194" t="str">
        <f t="shared" si="796"/>
        <v/>
      </c>
      <c r="Y1746" s="194" t="str">
        <f t="shared" si="797"/>
        <v/>
      </c>
      <c r="Z1746" s="194" t="str">
        <f t="shared" si="798"/>
        <v/>
      </c>
      <c r="AA1746" s="194" t="str">
        <f t="shared" si="799"/>
        <v/>
      </c>
      <c r="AB1746" s="194" t="str">
        <f t="shared" si="800"/>
        <v/>
      </c>
      <c r="AC1746" s="194" t="str">
        <f t="shared" si="801"/>
        <v/>
      </c>
      <c r="AD1746" s="194" t="str">
        <f t="shared" si="802"/>
        <v/>
      </c>
      <c r="AE1746" s="194" t="str">
        <f t="shared" si="803"/>
        <v/>
      </c>
      <c r="AF1746" s="194" t="str">
        <f t="shared" si="804"/>
        <v/>
      </c>
      <c r="AG1746" s="194" t="str">
        <f t="shared" si="805"/>
        <v/>
      </c>
      <c r="AH1746" s="194" t="str">
        <f t="shared" si="806"/>
        <v/>
      </c>
      <c r="AI1746" s="194" t="str">
        <f t="shared" si="807"/>
        <v/>
      </c>
      <c r="AJ1746" s="194" t="str">
        <f t="shared" si="808"/>
        <v/>
      </c>
    </row>
    <row r="1747" spans="1:36" x14ac:dyDescent="0.5">
      <c r="A1747" s="226">
        <v>1745</v>
      </c>
      <c r="C1747" s="15" t="s">
        <v>3377</v>
      </c>
      <c r="D1747" s="16" t="s">
        <v>1556</v>
      </c>
      <c r="E1747" s="26"/>
      <c r="F1747" s="28"/>
      <c r="G1747" s="17" t="str">
        <f t="shared" ca="1" si="784"/>
        <v/>
      </c>
      <c r="H1747" s="28"/>
      <c r="I1747" s="28"/>
      <c r="J1747" s="30"/>
      <c r="K1747" s="189">
        <f t="shared" si="809"/>
        <v>0</v>
      </c>
      <c r="L1747" s="26"/>
      <c r="M1747" s="194" t="str">
        <f t="shared" si="785"/>
        <v/>
      </c>
      <c r="N1747" s="194" t="str">
        <f t="shared" si="786"/>
        <v/>
      </c>
      <c r="O1747" s="194" t="str">
        <f t="shared" si="787"/>
        <v/>
      </c>
      <c r="P1747" s="194" t="str">
        <f t="shared" si="788"/>
        <v/>
      </c>
      <c r="Q1747" s="194" t="str">
        <f t="shared" si="789"/>
        <v/>
      </c>
      <c r="R1747" s="194" t="str">
        <f t="shared" si="790"/>
        <v/>
      </c>
      <c r="S1747" s="194" t="str">
        <f t="shared" si="791"/>
        <v/>
      </c>
      <c r="T1747" s="194" t="str">
        <f t="shared" si="792"/>
        <v/>
      </c>
      <c r="U1747" s="194" t="str">
        <f t="shared" si="793"/>
        <v/>
      </c>
      <c r="V1747" s="194" t="str">
        <f t="shared" si="794"/>
        <v/>
      </c>
      <c r="W1747" s="194" t="str">
        <f t="shared" si="795"/>
        <v/>
      </c>
      <c r="X1747" s="194" t="str">
        <f t="shared" si="796"/>
        <v/>
      </c>
      <c r="Y1747" s="194" t="str">
        <f t="shared" si="797"/>
        <v/>
      </c>
      <c r="Z1747" s="194" t="str">
        <f t="shared" si="798"/>
        <v/>
      </c>
      <c r="AA1747" s="194" t="str">
        <f t="shared" si="799"/>
        <v/>
      </c>
      <c r="AB1747" s="194" t="str">
        <f t="shared" si="800"/>
        <v/>
      </c>
      <c r="AC1747" s="194" t="str">
        <f t="shared" si="801"/>
        <v/>
      </c>
      <c r="AD1747" s="194" t="str">
        <f t="shared" si="802"/>
        <v/>
      </c>
      <c r="AE1747" s="194" t="str">
        <f t="shared" si="803"/>
        <v/>
      </c>
      <c r="AF1747" s="194" t="str">
        <f t="shared" si="804"/>
        <v/>
      </c>
      <c r="AG1747" s="194" t="str">
        <f t="shared" si="805"/>
        <v/>
      </c>
      <c r="AH1747" s="194" t="str">
        <f t="shared" si="806"/>
        <v/>
      </c>
      <c r="AI1747" s="194" t="str">
        <f t="shared" si="807"/>
        <v/>
      </c>
      <c r="AJ1747" s="194" t="str">
        <f t="shared" si="808"/>
        <v/>
      </c>
    </row>
    <row r="1748" spans="1:36" x14ac:dyDescent="0.5">
      <c r="A1748" s="226">
        <v>1746</v>
      </c>
      <c r="C1748" s="15" t="s">
        <v>3390</v>
      </c>
      <c r="D1748" s="16" t="s">
        <v>1564</v>
      </c>
      <c r="E1748" s="26"/>
      <c r="F1748" s="28"/>
      <c r="G1748" s="17" t="str">
        <f t="shared" ca="1" si="784"/>
        <v/>
      </c>
      <c r="H1748" s="28"/>
      <c r="I1748" s="28"/>
      <c r="J1748" s="30"/>
      <c r="K1748" s="189">
        <f t="shared" si="809"/>
        <v>0</v>
      </c>
      <c r="L1748" s="26"/>
      <c r="M1748" s="194" t="str">
        <f t="shared" si="785"/>
        <v/>
      </c>
      <c r="N1748" s="194" t="str">
        <f t="shared" si="786"/>
        <v/>
      </c>
      <c r="O1748" s="194" t="str">
        <f t="shared" si="787"/>
        <v/>
      </c>
      <c r="P1748" s="194" t="str">
        <f t="shared" si="788"/>
        <v/>
      </c>
      <c r="Q1748" s="194" t="str">
        <f t="shared" si="789"/>
        <v/>
      </c>
      <c r="R1748" s="194" t="str">
        <f t="shared" si="790"/>
        <v/>
      </c>
      <c r="S1748" s="194" t="str">
        <f t="shared" si="791"/>
        <v/>
      </c>
      <c r="T1748" s="194" t="str">
        <f t="shared" si="792"/>
        <v/>
      </c>
      <c r="U1748" s="194" t="str">
        <f t="shared" si="793"/>
        <v/>
      </c>
      <c r="V1748" s="194" t="str">
        <f t="shared" si="794"/>
        <v/>
      </c>
      <c r="W1748" s="194" t="str">
        <f t="shared" si="795"/>
        <v/>
      </c>
      <c r="X1748" s="194" t="str">
        <f t="shared" si="796"/>
        <v/>
      </c>
      <c r="Y1748" s="194" t="str">
        <f t="shared" si="797"/>
        <v/>
      </c>
      <c r="Z1748" s="194" t="str">
        <f t="shared" si="798"/>
        <v/>
      </c>
      <c r="AA1748" s="194" t="str">
        <f t="shared" si="799"/>
        <v/>
      </c>
      <c r="AB1748" s="194" t="str">
        <f t="shared" si="800"/>
        <v/>
      </c>
      <c r="AC1748" s="194" t="str">
        <f t="shared" si="801"/>
        <v/>
      </c>
      <c r="AD1748" s="194" t="str">
        <f t="shared" si="802"/>
        <v/>
      </c>
      <c r="AE1748" s="194" t="str">
        <f t="shared" si="803"/>
        <v/>
      </c>
      <c r="AF1748" s="194" t="str">
        <f t="shared" si="804"/>
        <v/>
      </c>
      <c r="AG1748" s="194" t="str">
        <f t="shared" si="805"/>
        <v/>
      </c>
      <c r="AH1748" s="194" t="str">
        <f t="shared" si="806"/>
        <v/>
      </c>
      <c r="AI1748" s="194" t="str">
        <f t="shared" si="807"/>
        <v/>
      </c>
      <c r="AJ1748" s="194" t="str">
        <f t="shared" si="808"/>
        <v/>
      </c>
    </row>
    <row r="1749" spans="1:36" x14ac:dyDescent="0.5">
      <c r="A1749" s="226">
        <v>1747</v>
      </c>
      <c r="C1749" s="15" t="s">
        <v>3392</v>
      </c>
      <c r="D1749" s="16" t="s">
        <v>1566</v>
      </c>
      <c r="E1749" s="26"/>
      <c r="F1749" s="28"/>
      <c r="G1749" s="17" t="str">
        <f t="shared" ca="1" si="784"/>
        <v/>
      </c>
      <c r="H1749" s="28"/>
      <c r="I1749" s="28"/>
      <c r="J1749" s="30"/>
      <c r="K1749" s="189">
        <f t="shared" si="809"/>
        <v>0</v>
      </c>
      <c r="L1749" s="26"/>
      <c r="M1749" s="194" t="str">
        <f t="shared" si="785"/>
        <v/>
      </c>
      <c r="N1749" s="194" t="str">
        <f t="shared" si="786"/>
        <v/>
      </c>
      <c r="O1749" s="194" t="str">
        <f t="shared" si="787"/>
        <v/>
      </c>
      <c r="P1749" s="194" t="str">
        <f t="shared" si="788"/>
        <v/>
      </c>
      <c r="Q1749" s="194" t="str">
        <f t="shared" si="789"/>
        <v/>
      </c>
      <c r="R1749" s="194" t="str">
        <f t="shared" si="790"/>
        <v/>
      </c>
      <c r="S1749" s="194" t="str">
        <f t="shared" si="791"/>
        <v/>
      </c>
      <c r="T1749" s="194" t="str">
        <f t="shared" si="792"/>
        <v/>
      </c>
      <c r="U1749" s="194" t="str">
        <f t="shared" si="793"/>
        <v/>
      </c>
      <c r="V1749" s="194" t="str">
        <f t="shared" si="794"/>
        <v/>
      </c>
      <c r="W1749" s="194" t="str">
        <f t="shared" si="795"/>
        <v/>
      </c>
      <c r="X1749" s="194" t="str">
        <f t="shared" si="796"/>
        <v/>
      </c>
      <c r="Y1749" s="194" t="str">
        <f t="shared" si="797"/>
        <v/>
      </c>
      <c r="Z1749" s="194" t="str">
        <f t="shared" si="798"/>
        <v/>
      </c>
      <c r="AA1749" s="194" t="str">
        <f t="shared" si="799"/>
        <v/>
      </c>
      <c r="AB1749" s="194" t="str">
        <f t="shared" si="800"/>
        <v/>
      </c>
      <c r="AC1749" s="194" t="str">
        <f t="shared" si="801"/>
        <v/>
      </c>
      <c r="AD1749" s="194" t="str">
        <f t="shared" si="802"/>
        <v/>
      </c>
      <c r="AE1749" s="194" t="str">
        <f t="shared" si="803"/>
        <v/>
      </c>
      <c r="AF1749" s="194" t="str">
        <f t="shared" si="804"/>
        <v/>
      </c>
      <c r="AG1749" s="194" t="str">
        <f t="shared" si="805"/>
        <v/>
      </c>
      <c r="AH1749" s="194" t="str">
        <f t="shared" si="806"/>
        <v/>
      </c>
      <c r="AI1749" s="194" t="str">
        <f t="shared" si="807"/>
        <v/>
      </c>
      <c r="AJ1749" s="194" t="str">
        <f t="shared" si="808"/>
        <v/>
      </c>
    </row>
    <row r="1750" spans="1:36" x14ac:dyDescent="0.5">
      <c r="A1750" s="226">
        <v>1748</v>
      </c>
      <c r="C1750" s="15" t="s">
        <v>3391</v>
      </c>
      <c r="D1750" s="16" t="s">
        <v>1565</v>
      </c>
      <c r="E1750" s="26"/>
      <c r="F1750" s="28"/>
      <c r="G1750" s="17" t="str">
        <f t="shared" ca="1" si="784"/>
        <v/>
      </c>
      <c r="H1750" s="28"/>
      <c r="I1750" s="28"/>
      <c r="J1750" s="30"/>
      <c r="K1750" s="189">
        <f t="shared" si="809"/>
        <v>0</v>
      </c>
      <c r="L1750" s="26"/>
      <c r="M1750" s="194" t="str">
        <f t="shared" si="785"/>
        <v/>
      </c>
      <c r="N1750" s="194" t="str">
        <f t="shared" si="786"/>
        <v/>
      </c>
      <c r="O1750" s="194" t="str">
        <f t="shared" si="787"/>
        <v/>
      </c>
      <c r="P1750" s="194" t="str">
        <f t="shared" si="788"/>
        <v/>
      </c>
      <c r="Q1750" s="194" t="str">
        <f t="shared" si="789"/>
        <v/>
      </c>
      <c r="R1750" s="194" t="str">
        <f t="shared" si="790"/>
        <v/>
      </c>
      <c r="S1750" s="194" t="str">
        <f t="shared" si="791"/>
        <v/>
      </c>
      <c r="T1750" s="194" t="str">
        <f t="shared" si="792"/>
        <v/>
      </c>
      <c r="U1750" s="194" t="str">
        <f t="shared" si="793"/>
        <v/>
      </c>
      <c r="V1750" s="194" t="str">
        <f t="shared" si="794"/>
        <v/>
      </c>
      <c r="W1750" s="194" t="str">
        <f t="shared" si="795"/>
        <v/>
      </c>
      <c r="X1750" s="194" t="str">
        <f t="shared" si="796"/>
        <v/>
      </c>
      <c r="Y1750" s="194" t="str">
        <f t="shared" si="797"/>
        <v/>
      </c>
      <c r="Z1750" s="194" t="str">
        <f t="shared" si="798"/>
        <v/>
      </c>
      <c r="AA1750" s="194" t="str">
        <f t="shared" si="799"/>
        <v/>
      </c>
      <c r="AB1750" s="194" t="str">
        <f t="shared" si="800"/>
        <v/>
      </c>
      <c r="AC1750" s="194" t="str">
        <f t="shared" si="801"/>
        <v/>
      </c>
      <c r="AD1750" s="194" t="str">
        <f t="shared" si="802"/>
        <v/>
      </c>
      <c r="AE1750" s="194" t="str">
        <f t="shared" si="803"/>
        <v/>
      </c>
      <c r="AF1750" s="194" t="str">
        <f t="shared" si="804"/>
        <v/>
      </c>
      <c r="AG1750" s="194" t="str">
        <f t="shared" si="805"/>
        <v/>
      </c>
      <c r="AH1750" s="194" t="str">
        <f t="shared" si="806"/>
        <v/>
      </c>
      <c r="AI1750" s="194" t="str">
        <f t="shared" si="807"/>
        <v/>
      </c>
      <c r="AJ1750" s="194" t="str">
        <f t="shared" si="808"/>
        <v/>
      </c>
    </row>
    <row r="1751" spans="1:36" ht="39" x14ac:dyDescent="0.5">
      <c r="A1751" s="226">
        <v>1749</v>
      </c>
      <c r="C1751" s="15" t="s">
        <v>3393</v>
      </c>
      <c r="D1751" s="16" t="s">
        <v>1567</v>
      </c>
      <c r="E1751" s="26"/>
      <c r="F1751" s="28"/>
      <c r="G1751" s="17" t="str">
        <f t="shared" ca="1" si="784"/>
        <v/>
      </c>
      <c r="H1751" s="28"/>
      <c r="I1751" s="28"/>
      <c r="J1751" s="30"/>
      <c r="K1751" s="189">
        <f t="shared" si="809"/>
        <v>0</v>
      </c>
      <c r="L1751" s="26"/>
      <c r="M1751" s="194" t="str">
        <f t="shared" si="785"/>
        <v/>
      </c>
      <c r="N1751" s="194" t="str">
        <f t="shared" si="786"/>
        <v/>
      </c>
      <c r="O1751" s="194" t="str">
        <f t="shared" si="787"/>
        <v/>
      </c>
      <c r="P1751" s="194" t="str">
        <f t="shared" si="788"/>
        <v/>
      </c>
      <c r="Q1751" s="194" t="str">
        <f t="shared" si="789"/>
        <v/>
      </c>
      <c r="R1751" s="194" t="str">
        <f t="shared" si="790"/>
        <v/>
      </c>
      <c r="S1751" s="194" t="str">
        <f t="shared" si="791"/>
        <v/>
      </c>
      <c r="T1751" s="194" t="str">
        <f t="shared" si="792"/>
        <v/>
      </c>
      <c r="U1751" s="194" t="str">
        <f t="shared" si="793"/>
        <v/>
      </c>
      <c r="V1751" s="194" t="str">
        <f t="shared" si="794"/>
        <v/>
      </c>
      <c r="W1751" s="194" t="str">
        <f t="shared" si="795"/>
        <v/>
      </c>
      <c r="X1751" s="194" t="str">
        <f t="shared" si="796"/>
        <v/>
      </c>
      <c r="Y1751" s="194" t="str">
        <f t="shared" si="797"/>
        <v/>
      </c>
      <c r="Z1751" s="194" t="str">
        <f t="shared" si="798"/>
        <v/>
      </c>
      <c r="AA1751" s="194" t="str">
        <f t="shared" si="799"/>
        <v/>
      </c>
      <c r="AB1751" s="194" t="str">
        <f t="shared" si="800"/>
        <v/>
      </c>
      <c r="AC1751" s="194" t="str">
        <f t="shared" si="801"/>
        <v/>
      </c>
      <c r="AD1751" s="194" t="str">
        <f t="shared" si="802"/>
        <v/>
      </c>
      <c r="AE1751" s="194" t="str">
        <f t="shared" si="803"/>
        <v/>
      </c>
      <c r="AF1751" s="194" t="str">
        <f t="shared" si="804"/>
        <v/>
      </c>
      <c r="AG1751" s="194" t="str">
        <f t="shared" si="805"/>
        <v/>
      </c>
      <c r="AH1751" s="194" t="str">
        <f t="shared" si="806"/>
        <v/>
      </c>
      <c r="AI1751" s="194" t="str">
        <f t="shared" si="807"/>
        <v/>
      </c>
      <c r="AJ1751" s="194" t="str">
        <f t="shared" si="808"/>
        <v/>
      </c>
    </row>
    <row r="1752" spans="1:36" x14ac:dyDescent="0.5">
      <c r="A1752" s="226">
        <v>1750</v>
      </c>
      <c r="C1752" s="15" t="s">
        <v>3394</v>
      </c>
      <c r="D1752" s="16" t="s">
        <v>1568</v>
      </c>
      <c r="E1752" s="26"/>
      <c r="F1752" s="28"/>
      <c r="G1752" s="17" t="str">
        <f t="shared" ca="1" si="784"/>
        <v/>
      </c>
      <c r="H1752" s="28"/>
      <c r="I1752" s="28"/>
      <c r="J1752" s="30"/>
      <c r="K1752" s="189">
        <f t="shared" si="809"/>
        <v>0</v>
      </c>
      <c r="L1752" s="26"/>
      <c r="M1752" s="194" t="str">
        <f t="shared" si="785"/>
        <v/>
      </c>
      <c r="N1752" s="194" t="str">
        <f t="shared" si="786"/>
        <v/>
      </c>
      <c r="O1752" s="194" t="str">
        <f t="shared" si="787"/>
        <v/>
      </c>
      <c r="P1752" s="194" t="str">
        <f t="shared" si="788"/>
        <v/>
      </c>
      <c r="Q1752" s="194" t="str">
        <f t="shared" si="789"/>
        <v/>
      </c>
      <c r="R1752" s="194" t="str">
        <f t="shared" si="790"/>
        <v/>
      </c>
      <c r="S1752" s="194" t="str">
        <f t="shared" si="791"/>
        <v/>
      </c>
      <c r="T1752" s="194" t="str">
        <f t="shared" si="792"/>
        <v/>
      </c>
      <c r="U1752" s="194" t="str">
        <f t="shared" si="793"/>
        <v/>
      </c>
      <c r="V1752" s="194" t="str">
        <f t="shared" si="794"/>
        <v/>
      </c>
      <c r="W1752" s="194" t="str">
        <f t="shared" si="795"/>
        <v/>
      </c>
      <c r="X1752" s="194" t="str">
        <f t="shared" si="796"/>
        <v/>
      </c>
      <c r="Y1752" s="194" t="str">
        <f t="shared" si="797"/>
        <v/>
      </c>
      <c r="Z1752" s="194" t="str">
        <f t="shared" si="798"/>
        <v/>
      </c>
      <c r="AA1752" s="194" t="str">
        <f t="shared" si="799"/>
        <v/>
      </c>
      <c r="AB1752" s="194" t="str">
        <f t="shared" si="800"/>
        <v/>
      </c>
      <c r="AC1752" s="194" t="str">
        <f t="shared" si="801"/>
        <v/>
      </c>
      <c r="AD1752" s="194" t="str">
        <f t="shared" si="802"/>
        <v/>
      </c>
      <c r="AE1752" s="194" t="str">
        <f t="shared" si="803"/>
        <v/>
      </c>
      <c r="AF1752" s="194" t="str">
        <f t="shared" si="804"/>
        <v/>
      </c>
      <c r="AG1752" s="194" t="str">
        <f t="shared" si="805"/>
        <v/>
      </c>
      <c r="AH1752" s="194" t="str">
        <f t="shared" si="806"/>
        <v/>
      </c>
      <c r="AI1752" s="194" t="str">
        <f t="shared" si="807"/>
        <v/>
      </c>
      <c r="AJ1752" s="194" t="str">
        <f t="shared" si="808"/>
        <v/>
      </c>
    </row>
    <row r="1753" spans="1:36" x14ac:dyDescent="0.5">
      <c r="A1753" s="226">
        <v>1751</v>
      </c>
      <c r="C1753" s="15" t="s">
        <v>3397</v>
      </c>
      <c r="D1753" s="16" t="s">
        <v>1569</v>
      </c>
      <c r="E1753" s="26"/>
      <c r="F1753" s="28"/>
      <c r="G1753" s="17" t="str">
        <f t="shared" ca="1" si="784"/>
        <v/>
      </c>
      <c r="H1753" s="28"/>
      <c r="I1753" s="28"/>
      <c r="J1753" s="30"/>
      <c r="K1753" s="189">
        <f t="shared" si="809"/>
        <v>0</v>
      </c>
      <c r="L1753" s="26"/>
      <c r="M1753" s="194" t="str">
        <f t="shared" si="785"/>
        <v/>
      </c>
      <c r="N1753" s="194" t="str">
        <f t="shared" si="786"/>
        <v/>
      </c>
      <c r="O1753" s="194" t="str">
        <f t="shared" si="787"/>
        <v/>
      </c>
      <c r="P1753" s="194" t="str">
        <f t="shared" si="788"/>
        <v/>
      </c>
      <c r="Q1753" s="194" t="str">
        <f t="shared" si="789"/>
        <v/>
      </c>
      <c r="R1753" s="194" t="str">
        <f t="shared" si="790"/>
        <v/>
      </c>
      <c r="S1753" s="194" t="str">
        <f t="shared" si="791"/>
        <v/>
      </c>
      <c r="T1753" s="194" t="str">
        <f t="shared" si="792"/>
        <v/>
      </c>
      <c r="U1753" s="194" t="str">
        <f t="shared" si="793"/>
        <v/>
      </c>
      <c r="V1753" s="194" t="str">
        <f t="shared" si="794"/>
        <v/>
      </c>
      <c r="W1753" s="194" t="str">
        <f t="shared" si="795"/>
        <v/>
      </c>
      <c r="X1753" s="194" t="str">
        <f t="shared" si="796"/>
        <v/>
      </c>
      <c r="Y1753" s="194" t="str">
        <f t="shared" si="797"/>
        <v/>
      </c>
      <c r="Z1753" s="194" t="str">
        <f t="shared" si="798"/>
        <v/>
      </c>
      <c r="AA1753" s="194" t="str">
        <f t="shared" si="799"/>
        <v/>
      </c>
      <c r="AB1753" s="194" t="str">
        <f t="shared" si="800"/>
        <v/>
      </c>
      <c r="AC1753" s="194" t="str">
        <f t="shared" si="801"/>
        <v/>
      </c>
      <c r="AD1753" s="194" t="str">
        <f t="shared" si="802"/>
        <v/>
      </c>
      <c r="AE1753" s="194" t="str">
        <f t="shared" si="803"/>
        <v/>
      </c>
      <c r="AF1753" s="194" t="str">
        <f t="shared" si="804"/>
        <v/>
      </c>
      <c r="AG1753" s="194" t="str">
        <f t="shared" si="805"/>
        <v/>
      </c>
      <c r="AH1753" s="194" t="str">
        <f t="shared" si="806"/>
        <v/>
      </c>
      <c r="AI1753" s="194" t="str">
        <f t="shared" si="807"/>
        <v/>
      </c>
      <c r="AJ1753" s="194" t="str">
        <f t="shared" si="808"/>
        <v/>
      </c>
    </row>
    <row r="1754" spans="1:36" x14ac:dyDescent="0.5">
      <c r="A1754" s="226">
        <v>1752</v>
      </c>
      <c r="C1754" s="15" t="s">
        <v>3398</v>
      </c>
      <c r="D1754" s="16" t="s">
        <v>1570</v>
      </c>
      <c r="E1754" s="26"/>
      <c r="F1754" s="28"/>
      <c r="G1754" s="17" t="str">
        <f t="shared" ca="1" si="784"/>
        <v/>
      </c>
      <c r="H1754" s="28"/>
      <c r="I1754" s="28"/>
      <c r="J1754" s="30"/>
      <c r="K1754" s="189">
        <f t="shared" si="809"/>
        <v>0</v>
      </c>
      <c r="L1754" s="26"/>
      <c r="M1754" s="194" t="str">
        <f t="shared" si="785"/>
        <v/>
      </c>
      <c r="N1754" s="194" t="str">
        <f t="shared" si="786"/>
        <v/>
      </c>
      <c r="O1754" s="194" t="str">
        <f t="shared" si="787"/>
        <v/>
      </c>
      <c r="P1754" s="194" t="str">
        <f t="shared" si="788"/>
        <v/>
      </c>
      <c r="Q1754" s="194" t="str">
        <f t="shared" si="789"/>
        <v/>
      </c>
      <c r="R1754" s="194" t="str">
        <f t="shared" si="790"/>
        <v/>
      </c>
      <c r="S1754" s="194" t="str">
        <f t="shared" si="791"/>
        <v/>
      </c>
      <c r="T1754" s="194" t="str">
        <f t="shared" si="792"/>
        <v/>
      </c>
      <c r="U1754" s="194" t="str">
        <f t="shared" si="793"/>
        <v/>
      </c>
      <c r="V1754" s="194" t="str">
        <f t="shared" si="794"/>
        <v/>
      </c>
      <c r="W1754" s="194" t="str">
        <f t="shared" si="795"/>
        <v/>
      </c>
      <c r="X1754" s="194" t="str">
        <f t="shared" si="796"/>
        <v/>
      </c>
      <c r="Y1754" s="194" t="str">
        <f t="shared" si="797"/>
        <v/>
      </c>
      <c r="Z1754" s="194" t="str">
        <f t="shared" si="798"/>
        <v/>
      </c>
      <c r="AA1754" s="194" t="str">
        <f t="shared" si="799"/>
        <v/>
      </c>
      <c r="AB1754" s="194" t="str">
        <f t="shared" si="800"/>
        <v/>
      </c>
      <c r="AC1754" s="194" t="str">
        <f t="shared" si="801"/>
        <v/>
      </c>
      <c r="AD1754" s="194" t="str">
        <f t="shared" si="802"/>
        <v/>
      </c>
      <c r="AE1754" s="194" t="str">
        <f t="shared" si="803"/>
        <v/>
      </c>
      <c r="AF1754" s="194" t="str">
        <f t="shared" si="804"/>
        <v/>
      </c>
      <c r="AG1754" s="194" t="str">
        <f t="shared" si="805"/>
        <v/>
      </c>
      <c r="AH1754" s="194" t="str">
        <f t="shared" si="806"/>
        <v/>
      </c>
      <c r="AI1754" s="194" t="str">
        <f t="shared" si="807"/>
        <v/>
      </c>
      <c r="AJ1754" s="194" t="str">
        <f t="shared" si="808"/>
        <v/>
      </c>
    </row>
    <row r="1755" spans="1:36" x14ac:dyDescent="0.5">
      <c r="A1755" s="226">
        <v>1753</v>
      </c>
      <c r="C1755" s="15" t="s">
        <v>3395</v>
      </c>
      <c r="D1755" s="16" t="s">
        <v>3396</v>
      </c>
      <c r="E1755" s="26"/>
      <c r="F1755" s="28"/>
      <c r="G1755" s="17" t="str">
        <f t="shared" ca="1" si="784"/>
        <v/>
      </c>
      <c r="H1755" s="28"/>
      <c r="I1755" s="28"/>
      <c r="J1755" s="30"/>
      <c r="K1755" s="189">
        <f t="shared" si="809"/>
        <v>0</v>
      </c>
      <c r="L1755" s="26"/>
      <c r="M1755" s="194" t="str">
        <f t="shared" si="785"/>
        <v/>
      </c>
      <c r="N1755" s="194" t="str">
        <f t="shared" si="786"/>
        <v/>
      </c>
      <c r="O1755" s="194" t="str">
        <f t="shared" si="787"/>
        <v/>
      </c>
      <c r="P1755" s="194" t="str">
        <f t="shared" si="788"/>
        <v/>
      </c>
      <c r="Q1755" s="194" t="str">
        <f t="shared" si="789"/>
        <v/>
      </c>
      <c r="R1755" s="194" t="str">
        <f t="shared" si="790"/>
        <v/>
      </c>
      <c r="S1755" s="194" t="str">
        <f t="shared" si="791"/>
        <v/>
      </c>
      <c r="T1755" s="194" t="str">
        <f t="shared" si="792"/>
        <v/>
      </c>
      <c r="U1755" s="194" t="str">
        <f t="shared" si="793"/>
        <v/>
      </c>
      <c r="V1755" s="194" t="str">
        <f t="shared" si="794"/>
        <v/>
      </c>
      <c r="W1755" s="194" t="str">
        <f t="shared" si="795"/>
        <v/>
      </c>
      <c r="X1755" s="194" t="str">
        <f t="shared" si="796"/>
        <v/>
      </c>
      <c r="Y1755" s="194" t="str">
        <f t="shared" si="797"/>
        <v/>
      </c>
      <c r="Z1755" s="194" t="str">
        <f t="shared" si="798"/>
        <v/>
      </c>
      <c r="AA1755" s="194" t="str">
        <f t="shared" si="799"/>
        <v/>
      </c>
      <c r="AB1755" s="194" t="str">
        <f t="shared" si="800"/>
        <v/>
      </c>
      <c r="AC1755" s="194" t="str">
        <f t="shared" si="801"/>
        <v/>
      </c>
      <c r="AD1755" s="194" t="str">
        <f t="shared" si="802"/>
        <v/>
      </c>
      <c r="AE1755" s="194" t="str">
        <f t="shared" si="803"/>
        <v/>
      </c>
      <c r="AF1755" s="194" t="str">
        <f t="shared" si="804"/>
        <v/>
      </c>
      <c r="AG1755" s="194" t="str">
        <f t="shared" si="805"/>
        <v/>
      </c>
      <c r="AH1755" s="194" t="str">
        <f t="shared" si="806"/>
        <v/>
      </c>
      <c r="AI1755" s="194" t="str">
        <f t="shared" si="807"/>
        <v/>
      </c>
      <c r="AJ1755" s="194" t="str">
        <f t="shared" si="808"/>
        <v/>
      </c>
    </row>
    <row r="1756" spans="1:36" x14ac:dyDescent="0.5">
      <c r="A1756" s="226">
        <v>1754</v>
      </c>
      <c r="C1756" s="15" t="s">
        <v>3400</v>
      </c>
      <c r="D1756" s="16" t="s">
        <v>1572</v>
      </c>
      <c r="E1756" s="26"/>
      <c r="F1756" s="28"/>
      <c r="G1756" s="17" t="str">
        <f t="shared" ca="1" si="784"/>
        <v/>
      </c>
      <c r="H1756" s="28"/>
      <c r="I1756" s="28"/>
      <c r="J1756" s="30"/>
      <c r="K1756" s="189">
        <f t="shared" si="809"/>
        <v>0</v>
      </c>
      <c r="L1756" s="26"/>
      <c r="M1756" s="194" t="str">
        <f t="shared" si="785"/>
        <v/>
      </c>
      <c r="N1756" s="194" t="str">
        <f t="shared" si="786"/>
        <v/>
      </c>
      <c r="O1756" s="194" t="str">
        <f t="shared" si="787"/>
        <v/>
      </c>
      <c r="P1756" s="194" t="str">
        <f t="shared" si="788"/>
        <v/>
      </c>
      <c r="Q1756" s="194" t="str">
        <f t="shared" si="789"/>
        <v/>
      </c>
      <c r="R1756" s="194" t="str">
        <f t="shared" si="790"/>
        <v/>
      </c>
      <c r="S1756" s="194" t="str">
        <f t="shared" si="791"/>
        <v/>
      </c>
      <c r="T1756" s="194" t="str">
        <f t="shared" si="792"/>
        <v/>
      </c>
      <c r="U1756" s="194" t="str">
        <f t="shared" si="793"/>
        <v/>
      </c>
      <c r="V1756" s="194" t="str">
        <f t="shared" si="794"/>
        <v/>
      </c>
      <c r="W1756" s="194" t="str">
        <f t="shared" si="795"/>
        <v/>
      </c>
      <c r="X1756" s="194" t="str">
        <f t="shared" si="796"/>
        <v/>
      </c>
      <c r="Y1756" s="194" t="str">
        <f t="shared" si="797"/>
        <v/>
      </c>
      <c r="Z1756" s="194" t="str">
        <f t="shared" si="798"/>
        <v/>
      </c>
      <c r="AA1756" s="194" t="str">
        <f t="shared" si="799"/>
        <v/>
      </c>
      <c r="AB1756" s="194" t="str">
        <f t="shared" si="800"/>
        <v/>
      </c>
      <c r="AC1756" s="194" t="str">
        <f t="shared" si="801"/>
        <v/>
      </c>
      <c r="AD1756" s="194" t="str">
        <f t="shared" si="802"/>
        <v/>
      </c>
      <c r="AE1756" s="194" t="str">
        <f t="shared" si="803"/>
        <v/>
      </c>
      <c r="AF1756" s="194" t="str">
        <f t="shared" si="804"/>
        <v/>
      </c>
      <c r="AG1756" s="194" t="str">
        <f t="shared" si="805"/>
        <v/>
      </c>
      <c r="AH1756" s="194" t="str">
        <f t="shared" si="806"/>
        <v/>
      </c>
      <c r="AI1756" s="194" t="str">
        <f t="shared" si="807"/>
        <v/>
      </c>
      <c r="AJ1756" s="194" t="str">
        <f t="shared" si="808"/>
        <v/>
      </c>
    </row>
    <row r="1757" spans="1:36" x14ac:dyDescent="0.5">
      <c r="A1757" s="226">
        <v>1755</v>
      </c>
      <c r="C1757" s="15" t="s">
        <v>3399</v>
      </c>
      <c r="D1757" s="16" t="s">
        <v>1571</v>
      </c>
      <c r="E1757" s="26"/>
      <c r="F1757" s="28"/>
      <c r="G1757" s="17" t="str">
        <f t="shared" ca="1" si="784"/>
        <v/>
      </c>
      <c r="H1757" s="28"/>
      <c r="I1757" s="28"/>
      <c r="J1757" s="30"/>
      <c r="K1757" s="189">
        <f t="shared" si="809"/>
        <v>0</v>
      </c>
      <c r="L1757" s="26"/>
      <c r="M1757" s="194" t="str">
        <f t="shared" si="785"/>
        <v/>
      </c>
      <c r="N1757" s="194" t="str">
        <f t="shared" si="786"/>
        <v/>
      </c>
      <c r="O1757" s="194" t="str">
        <f t="shared" si="787"/>
        <v/>
      </c>
      <c r="P1757" s="194" t="str">
        <f t="shared" si="788"/>
        <v/>
      </c>
      <c r="Q1757" s="194" t="str">
        <f t="shared" si="789"/>
        <v/>
      </c>
      <c r="R1757" s="194" t="str">
        <f t="shared" si="790"/>
        <v/>
      </c>
      <c r="S1757" s="194" t="str">
        <f t="shared" si="791"/>
        <v/>
      </c>
      <c r="T1757" s="194" t="str">
        <f t="shared" si="792"/>
        <v/>
      </c>
      <c r="U1757" s="194" t="str">
        <f t="shared" si="793"/>
        <v/>
      </c>
      <c r="V1757" s="194" t="str">
        <f t="shared" si="794"/>
        <v/>
      </c>
      <c r="W1757" s="194" t="str">
        <f t="shared" si="795"/>
        <v/>
      </c>
      <c r="X1757" s="194" t="str">
        <f t="shared" si="796"/>
        <v/>
      </c>
      <c r="Y1757" s="194" t="str">
        <f t="shared" si="797"/>
        <v/>
      </c>
      <c r="Z1757" s="194" t="str">
        <f t="shared" si="798"/>
        <v/>
      </c>
      <c r="AA1757" s="194" t="str">
        <f t="shared" si="799"/>
        <v/>
      </c>
      <c r="AB1757" s="194" t="str">
        <f t="shared" si="800"/>
        <v/>
      </c>
      <c r="AC1757" s="194" t="str">
        <f t="shared" si="801"/>
        <v/>
      </c>
      <c r="AD1757" s="194" t="str">
        <f t="shared" si="802"/>
        <v/>
      </c>
      <c r="AE1757" s="194" t="str">
        <f t="shared" si="803"/>
        <v/>
      </c>
      <c r="AF1757" s="194" t="str">
        <f t="shared" si="804"/>
        <v/>
      </c>
      <c r="AG1757" s="194" t="str">
        <f t="shared" si="805"/>
        <v/>
      </c>
      <c r="AH1757" s="194" t="str">
        <f t="shared" si="806"/>
        <v/>
      </c>
      <c r="AI1757" s="194" t="str">
        <f t="shared" si="807"/>
        <v/>
      </c>
      <c r="AJ1757" s="194" t="str">
        <f t="shared" si="808"/>
        <v/>
      </c>
    </row>
    <row r="1758" spans="1:36" x14ac:dyDescent="0.5">
      <c r="A1758" s="226">
        <v>1756</v>
      </c>
      <c r="C1758" s="15" t="s">
        <v>3403</v>
      </c>
      <c r="D1758" s="16" t="s">
        <v>1574</v>
      </c>
      <c r="E1758" s="26"/>
      <c r="F1758" s="28"/>
      <c r="G1758" s="17" t="str">
        <f t="shared" ca="1" si="784"/>
        <v/>
      </c>
      <c r="H1758" s="28"/>
      <c r="I1758" s="28"/>
      <c r="J1758" s="30"/>
      <c r="K1758" s="189">
        <f t="shared" si="809"/>
        <v>0</v>
      </c>
      <c r="L1758" s="26"/>
      <c r="M1758" s="194" t="str">
        <f t="shared" si="785"/>
        <v/>
      </c>
      <c r="N1758" s="194" t="str">
        <f t="shared" si="786"/>
        <v/>
      </c>
      <c r="O1758" s="194" t="str">
        <f t="shared" si="787"/>
        <v/>
      </c>
      <c r="P1758" s="194" t="str">
        <f t="shared" si="788"/>
        <v/>
      </c>
      <c r="Q1758" s="194" t="str">
        <f t="shared" si="789"/>
        <v/>
      </c>
      <c r="R1758" s="194" t="str">
        <f t="shared" si="790"/>
        <v/>
      </c>
      <c r="S1758" s="194" t="str">
        <f t="shared" si="791"/>
        <v/>
      </c>
      <c r="T1758" s="194" t="str">
        <f t="shared" si="792"/>
        <v/>
      </c>
      <c r="U1758" s="194" t="str">
        <f t="shared" si="793"/>
        <v/>
      </c>
      <c r="V1758" s="194" t="str">
        <f t="shared" si="794"/>
        <v/>
      </c>
      <c r="W1758" s="194" t="str">
        <f t="shared" si="795"/>
        <v/>
      </c>
      <c r="X1758" s="194" t="str">
        <f t="shared" si="796"/>
        <v/>
      </c>
      <c r="Y1758" s="194" t="str">
        <f t="shared" si="797"/>
        <v/>
      </c>
      <c r="Z1758" s="194" t="str">
        <f t="shared" si="798"/>
        <v/>
      </c>
      <c r="AA1758" s="194" t="str">
        <f t="shared" si="799"/>
        <v/>
      </c>
      <c r="AB1758" s="194" t="str">
        <f t="shared" si="800"/>
        <v/>
      </c>
      <c r="AC1758" s="194" t="str">
        <f t="shared" si="801"/>
        <v/>
      </c>
      <c r="AD1758" s="194" t="str">
        <f t="shared" si="802"/>
        <v/>
      </c>
      <c r="AE1758" s="194" t="str">
        <f t="shared" si="803"/>
        <v/>
      </c>
      <c r="AF1758" s="194" t="str">
        <f t="shared" si="804"/>
        <v/>
      </c>
      <c r="AG1758" s="194" t="str">
        <f t="shared" si="805"/>
        <v/>
      </c>
      <c r="AH1758" s="194" t="str">
        <f t="shared" si="806"/>
        <v/>
      </c>
      <c r="AI1758" s="194" t="str">
        <f t="shared" si="807"/>
        <v/>
      </c>
      <c r="AJ1758" s="194" t="str">
        <f t="shared" si="808"/>
        <v/>
      </c>
    </row>
    <row r="1759" spans="1:36" x14ac:dyDescent="0.5">
      <c r="A1759" s="226">
        <v>1757</v>
      </c>
      <c r="C1759" s="15" t="s">
        <v>3401</v>
      </c>
      <c r="D1759" s="16" t="s">
        <v>1573</v>
      </c>
      <c r="E1759" s="26"/>
      <c r="F1759" s="28"/>
      <c r="G1759" s="17" t="str">
        <f t="shared" ca="1" si="784"/>
        <v/>
      </c>
      <c r="H1759" s="28"/>
      <c r="I1759" s="28"/>
      <c r="J1759" s="30"/>
      <c r="K1759" s="189">
        <f t="shared" si="809"/>
        <v>0</v>
      </c>
      <c r="L1759" s="26"/>
      <c r="M1759" s="194" t="str">
        <f t="shared" si="785"/>
        <v/>
      </c>
      <c r="N1759" s="194" t="str">
        <f t="shared" si="786"/>
        <v/>
      </c>
      <c r="O1759" s="194" t="str">
        <f t="shared" si="787"/>
        <v/>
      </c>
      <c r="P1759" s="194" t="str">
        <f t="shared" si="788"/>
        <v/>
      </c>
      <c r="Q1759" s="194" t="str">
        <f t="shared" si="789"/>
        <v/>
      </c>
      <c r="R1759" s="194" t="str">
        <f t="shared" si="790"/>
        <v/>
      </c>
      <c r="S1759" s="194" t="str">
        <f t="shared" si="791"/>
        <v/>
      </c>
      <c r="T1759" s="194" t="str">
        <f t="shared" si="792"/>
        <v/>
      </c>
      <c r="U1759" s="194" t="str">
        <f t="shared" si="793"/>
        <v/>
      </c>
      <c r="V1759" s="194" t="str">
        <f t="shared" si="794"/>
        <v/>
      </c>
      <c r="W1759" s="194" t="str">
        <f t="shared" si="795"/>
        <v/>
      </c>
      <c r="X1759" s="194" t="str">
        <f t="shared" si="796"/>
        <v/>
      </c>
      <c r="Y1759" s="194" t="str">
        <f t="shared" si="797"/>
        <v/>
      </c>
      <c r="Z1759" s="194" t="str">
        <f t="shared" si="798"/>
        <v/>
      </c>
      <c r="AA1759" s="194" t="str">
        <f t="shared" si="799"/>
        <v/>
      </c>
      <c r="AB1759" s="194" t="str">
        <f t="shared" si="800"/>
        <v/>
      </c>
      <c r="AC1759" s="194" t="str">
        <f t="shared" si="801"/>
        <v/>
      </c>
      <c r="AD1759" s="194" t="str">
        <f t="shared" si="802"/>
        <v/>
      </c>
      <c r="AE1759" s="194" t="str">
        <f t="shared" si="803"/>
        <v/>
      </c>
      <c r="AF1759" s="194" t="str">
        <f t="shared" si="804"/>
        <v/>
      </c>
      <c r="AG1759" s="194" t="str">
        <f t="shared" si="805"/>
        <v/>
      </c>
      <c r="AH1759" s="194" t="str">
        <f t="shared" si="806"/>
        <v/>
      </c>
      <c r="AI1759" s="194" t="str">
        <f t="shared" si="807"/>
        <v/>
      </c>
      <c r="AJ1759" s="194" t="str">
        <f t="shared" si="808"/>
        <v/>
      </c>
    </row>
    <row r="1760" spans="1:36" x14ac:dyDescent="0.5">
      <c r="A1760" s="226">
        <v>1758</v>
      </c>
      <c r="C1760" s="15" t="s">
        <v>3404</v>
      </c>
      <c r="D1760" s="16" t="s">
        <v>3405</v>
      </c>
      <c r="E1760" s="26"/>
      <c r="F1760" s="28"/>
      <c r="G1760" s="17" t="str">
        <f t="shared" ca="1" si="784"/>
        <v/>
      </c>
      <c r="H1760" s="28"/>
      <c r="I1760" s="28"/>
      <c r="J1760" s="30"/>
      <c r="K1760" s="189">
        <f t="shared" si="809"/>
        <v>0</v>
      </c>
      <c r="L1760" s="26"/>
      <c r="M1760" s="194" t="str">
        <f t="shared" si="785"/>
        <v/>
      </c>
      <c r="N1760" s="194" t="str">
        <f t="shared" si="786"/>
        <v/>
      </c>
      <c r="O1760" s="194" t="str">
        <f t="shared" si="787"/>
        <v/>
      </c>
      <c r="P1760" s="194" t="str">
        <f t="shared" si="788"/>
        <v/>
      </c>
      <c r="Q1760" s="194" t="str">
        <f t="shared" si="789"/>
        <v/>
      </c>
      <c r="R1760" s="194" t="str">
        <f t="shared" si="790"/>
        <v/>
      </c>
      <c r="S1760" s="194" t="str">
        <f t="shared" si="791"/>
        <v/>
      </c>
      <c r="T1760" s="194" t="str">
        <f t="shared" si="792"/>
        <v/>
      </c>
      <c r="U1760" s="194" t="str">
        <f t="shared" si="793"/>
        <v/>
      </c>
      <c r="V1760" s="194" t="str">
        <f t="shared" si="794"/>
        <v/>
      </c>
      <c r="W1760" s="194" t="str">
        <f t="shared" si="795"/>
        <v/>
      </c>
      <c r="X1760" s="194" t="str">
        <f t="shared" si="796"/>
        <v/>
      </c>
      <c r="Y1760" s="194" t="str">
        <f t="shared" si="797"/>
        <v/>
      </c>
      <c r="Z1760" s="194" t="str">
        <f t="shared" si="798"/>
        <v/>
      </c>
      <c r="AA1760" s="194" t="str">
        <f t="shared" si="799"/>
        <v/>
      </c>
      <c r="AB1760" s="194" t="str">
        <f t="shared" si="800"/>
        <v/>
      </c>
      <c r="AC1760" s="194" t="str">
        <f t="shared" si="801"/>
        <v/>
      </c>
      <c r="AD1760" s="194" t="str">
        <f t="shared" si="802"/>
        <v/>
      </c>
      <c r="AE1760" s="194" t="str">
        <f t="shared" si="803"/>
        <v/>
      </c>
      <c r="AF1760" s="194" t="str">
        <f t="shared" si="804"/>
        <v/>
      </c>
      <c r="AG1760" s="194" t="str">
        <f t="shared" si="805"/>
        <v/>
      </c>
      <c r="AH1760" s="194" t="str">
        <f t="shared" si="806"/>
        <v/>
      </c>
      <c r="AI1760" s="194" t="str">
        <f t="shared" si="807"/>
        <v/>
      </c>
      <c r="AJ1760" s="194" t="str">
        <f t="shared" si="808"/>
        <v/>
      </c>
    </row>
    <row r="1761" spans="1:36" x14ac:dyDescent="0.5">
      <c r="A1761" s="226">
        <v>1759</v>
      </c>
      <c r="C1761" s="15" t="s">
        <v>3406</v>
      </c>
      <c r="D1761" s="16" t="s">
        <v>3407</v>
      </c>
      <c r="E1761" s="26"/>
      <c r="F1761" s="28"/>
      <c r="G1761" s="17" t="str">
        <f t="shared" ca="1" si="784"/>
        <v/>
      </c>
      <c r="H1761" s="28"/>
      <c r="I1761" s="28"/>
      <c r="J1761" s="30"/>
      <c r="K1761" s="189">
        <f t="shared" si="809"/>
        <v>0</v>
      </c>
      <c r="L1761" s="26"/>
      <c r="M1761" s="194" t="str">
        <f t="shared" si="785"/>
        <v/>
      </c>
      <c r="N1761" s="194" t="str">
        <f t="shared" si="786"/>
        <v/>
      </c>
      <c r="O1761" s="194" t="str">
        <f t="shared" si="787"/>
        <v/>
      </c>
      <c r="P1761" s="194" t="str">
        <f t="shared" si="788"/>
        <v/>
      </c>
      <c r="Q1761" s="194" t="str">
        <f t="shared" si="789"/>
        <v/>
      </c>
      <c r="R1761" s="194" t="str">
        <f t="shared" si="790"/>
        <v/>
      </c>
      <c r="S1761" s="194" t="str">
        <f t="shared" si="791"/>
        <v/>
      </c>
      <c r="T1761" s="194" t="str">
        <f t="shared" si="792"/>
        <v/>
      </c>
      <c r="U1761" s="194" t="str">
        <f t="shared" si="793"/>
        <v/>
      </c>
      <c r="V1761" s="194" t="str">
        <f t="shared" si="794"/>
        <v/>
      </c>
      <c r="W1761" s="194" t="str">
        <f t="shared" si="795"/>
        <v/>
      </c>
      <c r="X1761" s="194" t="str">
        <f t="shared" si="796"/>
        <v/>
      </c>
      <c r="Y1761" s="194" t="str">
        <f t="shared" si="797"/>
        <v/>
      </c>
      <c r="Z1761" s="194" t="str">
        <f t="shared" si="798"/>
        <v/>
      </c>
      <c r="AA1761" s="194" t="str">
        <f t="shared" si="799"/>
        <v/>
      </c>
      <c r="AB1761" s="194" t="str">
        <f t="shared" si="800"/>
        <v/>
      </c>
      <c r="AC1761" s="194" t="str">
        <f t="shared" si="801"/>
        <v/>
      </c>
      <c r="AD1761" s="194" t="str">
        <f t="shared" si="802"/>
        <v/>
      </c>
      <c r="AE1761" s="194" t="str">
        <f t="shared" si="803"/>
        <v/>
      </c>
      <c r="AF1761" s="194" t="str">
        <f t="shared" si="804"/>
        <v/>
      </c>
      <c r="AG1761" s="194" t="str">
        <f t="shared" si="805"/>
        <v/>
      </c>
      <c r="AH1761" s="194" t="str">
        <f t="shared" si="806"/>
        <v/>
      </c>
      <c r="AI1761" s="194" t="str">
        <f t="shared" si="807"/>
        <v/>
      </c>
      <c r="AJ1761" s="194" t="str">
        <f t="shared" si="808"/>
        <v/>
      </c>
    </row>
    <row r="1762" spans="1:36" x14ac:dyDescent="0.5">
      <c r="A1762" s="226">
        <v>1760</v>
      </c>
      <c r="C1762" s="15" t="s">
        <v>3389</v>
      </c>
      <c r="D1762" s="16" t="s">
        <v>1563</v>
      </c>
      <c r="E1762" s="26"/>
      <c r="F1762" s="28"/>
      <c r="G1762" s="17" t="str">
        <f t="shared" ca="1" si="784"/>
        <v/>
      </c>
      <c r="H1762" s="28"/>
      <c r="I1762" s="28"/>
      <c r="J1762" s="30"/>
      <c r="K1762" s="189">
        <f t="shared" si="809"/>
        <v>0</v>
      </c>
      <c r="L1762" s="26"/>
      <c r="M1762" s="194" t="str">
        <f t="shared" si="785"/>
        <v/>
      </c>
      <c r="N1762" s="194" t="str">
        <f t="shared" si="786"/>
        <v/>
      </c>
      <c r="O1762" s="194" t="str">
        <f t="shared" si="787"/>
        <v/>
      </c>
      <c r="P1762" s="194" t="str">
        <f t="shared" si="788"/>
        <v/>
      </c>
      <c r="Q1762" s="194" t="str">
        <f t="shared" si="789"/>
        <v/>
      </c>
      <c r="R1762" s="194" t="str">
        <f t="shared" si="790"/>
        <v/>
      </c>
      <c r="S1762" s="194" t="str">
        <f t="shared" si="791"/>
        <v/>
      </c>
      <c r="T1762" s="194" t="str">
        <f t="shared" si="792"/>
        <v/>
      </c>
      <c r="U1762" s="194" t="str">
        <f t="shared" si="793"/>
        <v/>
      </c>
      <c r="V1762" s="194" t="str">
        <f t="shared" si="794"/>
        <v/>
      </c>
      <c r="W1762" s="194" t="str">
        <f t="shared" si="795"/>
        <v/>
      </c>
      <c r="X1762" s="194" t="str">
        <f t="shared" si="796"/>
        <v/>
      </c>
      <c r="Y1762" s="194" t="str">
        <f t="shared" si="797"/>
        <v/>
      </c>
      <c r="Z1762" s="194" t="str">
        <f t="shared" si="798"/>
        <v/>
      </c>
      <c r="AA1762" s="194" t="str">
        <f t="shared" si="799"/>
        <v/>
      </c>
      <c r="AB1762" s="194" t="str">
        <f t="shared" si="800"/>
        <v/>
      </c>
      <c r="AC1762" s="194" t="str">
        <f t="shared" si="801"/>
        <v/>
      </c>
      <c r="AD1762" s="194" t="str">
        <f t="shared" si="802"/>
        <v/>
      </c>
      <c r="AE1762" s="194" t="str">
        <f t="shared" si="803"/>
        <v/>
      </c>
      <c r="AF1762" s="194" t="str">
        <f t="shared" si="804"/>
        <v/>
      </c>
      <c r="AG1762" s="194" t="str">
        <f t="shared" si="805"/>
        <v/>
      </c>
      <c r="AH1762" s="194" t="str">
        <f t="shared" si="806"/>
        <v/>
      </c>
      <c r="AI1762" s="194" t="str">
        <f t="shared" si="807"/>
        <v/>
      </c>
      <c r="AJ1762" s="194" t="str">
        <f t="shared" si="808"/>
        <v/>
      </c>
    </row>
    <row r="1763" spans="1:36" x14ac:dyDescent="0.5">
      <c r="A1763" s="226">
        <v>1761</v>
      </c>
      <c r="C1763" s="15" t="s">
        <v>3409</v>
      </c>
      <c r="D1763" s="16" t="s">
        <v>1576</v>
      </c>
      <c r="E1763" s="26"/>
      <c r="F1763" s="28"/>
      <c r="G1763" s="17" t="str">
        <f t="shared" ca="1" si="784"/>
        <v/>
      </c>
      <c r="H1763" s="28"/>
      <c r="I1763" s="28"/>
      <c r="J1763" s="30"/>
      <c r="K1763" s="189">
        <f t="shared" si="809"/>
        <v>0</v>
      </c>
      <c r="L1763" s="26"/>
      <c r="M1763" s="194" t="str">
        <f t="shared" si="785"/>
        <v/>
      </c>
      <c r="N1763" s="194" t="str">
        <f t="shared" si="786"/>
        <v/>
      </c>
      <c r="O1763" s="194" t="str">
        <f t="shared" si="787"/>
        <v/>
      </c>
      <c r="P1763" s="194" t="str">
        <f t="shared" si="788"/>
        <v/>
      </c>
      <c r="Q1763" s="194" t="str">
        <f t="shared" si="789"/>
        <v/>
      </c>
      <c r="R1763" s="194" t="str">
        <f t="shared" si="790"/>
        <v/>
      </c>
      <c r="S1763" s="194" t="str">
        <f t="shared" si="791"/>
        <v/>
      </c>
      <c r="T1763" s="194" t="str">
        <f t="shared" si="792"/>
        <v/>
      </c>
      <c r="U1763" s="194" t="str">
        <f t="shared" si="793"/>
        <v/>
      </c>
      <c r="V1763" s="194" t="str">
        <f t="shared" si="794"/>
        <v/>
      </c>
      <c r="W1763" s="194" t="str">
        <f t="shared" si="795"/>
        <v/>
      </c>
      <c r="X1763" s="194" t="str">
        <f t="shared" si="796"/>
        <v/>
      </c>
      <c r="Y1763" s="194" t="str">
        <f t="shared" si="797"/>
        <v/>
      </c>
      <c r="Z1763" s="194" t="str">
        <f t="shared" si="798"/>
        <v/>
      </c>
      <c r="AA1763" s="194" t="str">
        <f t="shared" si="799"/>
        <v/>
      </c>
      <c r="AB1763" s="194" t="str">
        <f t="shared" si="800"/>
        <v/>
      </c>
      <c r="AC1763" s="194" t="str">
        <f t="shared" si="801"/>
        <v/>
      </c>
      <c r="AD1763" s="194" t="str">
        <f t="shared" si="802"/>
        <v/>
      </c>
      <c r="AE1763" s="194" t="str">
        <f t="shared" si="803"/>
        <v/>
      </c>
      <c r="AF1763" s="194" t="str">
        <f t="shared" si="804"/>
        <v/>
      </c>
      <c r="AG1763" s="194" t="str">
        <f t="shared" si="805"/>
        <v/>
      </c>
      <c r="AH1763" s="194" t="str">
        <f t="shared" si="806"/>
        <v/>
      </c>
      <c r="AI1763" s="194" t="str">
        <f t="shared" si="807"/>
        <v/>
      </c>
      <c r="AJ1763" s="194" t="str">
        <f t="shared" si="808"/>
        <v/>
      </c>
    </row>
    <row r="1764" spans="1:36" x14ac:dyDescent="0.5">
      <c r="A1764" s="226">
        <v>1762</v>
      </c>
      <c r="C1764" s="15" t="s">
        <v>3410</v>
      </c>
      <c r="D1764" s="16" t="s">
        <v>1577</v>
      </c>
      <c r="E1764" s="26"/>
      <c r="F1764" s="28"/>
      <c r="G1764" s="17" t="str">
        <f t="shared" ca="1" si="784"/>
        <v/>
      </c>
      <c r="H1764" s="28"/>
      <c r="I1764" s="28"/>
      <c r="J1764" s="30"/>
      <c r="K1764" s="189">
        <f t="shared" si="809"/>
        <v>0</v>
      </c>
      <c r="L1764" s="26"/>
      <c r="M1764" s="194" t="str">
        <f t="shared" si="785"/>
        <v/>
      </c>
      <c r="N1764" s="194" t="str">
        <f t="shared" si="786"/>
        <v/>
      </c>
      <c r="O1764" s="194" t="str">
        <f t="shared" si="787"/>
        <v/>
      </c>
      <c r="P1764" s="194" t="str">
        <f t="shared" si="788"/>
        <v/>
      </c>
      <c r="Q1764" s="194" t="str">
        <f t="shared" si="789"/>
        <v/>
      </c>
      <c r="R1764" s="194" t="str">
        <f t="shared" si="790"/>
        <v/>
      </c>
      <c r="S1764" s="194" t="str">
        <f t="shared" si="791"/>
        <v/>
      </c>
      <c r="T1764" s="194" t="str">
        <f t="shared" si="792"/>
        <v/>
      </c>
      <c r="U1764" s="194" t="str">
        <f t="shared" si="793"/>
        <v/>
      </c>
      <c r="V1764" s="194" t="str">
        <f t="shared" si="794"/>
        <v/>
      </c>
      <c r="W1764" s="194" t="str">
        <f t="shared" si="795"/>
        <v/>
      </c>
      <c r="X1764" s="194" t="str">
        <f t="shared" si="796"/>
        <v/>
      </c>
      <c r="Y1764" s="194" t="str">
        <f t="shared" si="797"/>
        <v/>
      </c>
      <c r="Z1764" s="194" t="str">
        <f t="shared" si="798"/>
        <v/>
      </c>
      <c r="AA1764" s="194" t="str">
        <f t="shared" si="799"/>
        <v/>
      </c>
      <c r="AB1764" s="194" t="str">
        <f t="shared" si="800"/>
        <v/>
      </c>
      <c r="AC1764" s="194" t="str">
        <f t="shared" si="801"/>
        <v/>
      </c>
      <c r="AD1764" s="194" t="str">
        <f t="shared" si="802"/>
        <v/>
      </c>
      <c r="AE1764" s="194" t="str">
        <f t="shared" si="803"/>
        <v/>
      </c>
      <c r="AF1764" s="194" t="str">
        <f t="shared" si="804"/>
        <v/>
      </c>
      <c r="AG1764" s="194" t="str">
        <f t="shared" si="805"/>
        <v/>
      </c>
      <c r="AH1764" s="194" t="str">
        <f t="shared" si="806"/>
        <v/>
      </c>
      <c r="AI1764" s="194" t="str">
        <f t="shared" si="807"/>
        <v/>
      </c>
      <c r="AJ1764" s="194" t="str">
        <f t="shared" si="808"/>
        <v/>
      </c>
    </row>
    <row r="1765" spans="1:36" x14ac:dyDescent="0.5">
      <c r="A1765" s="226">
        <v>1763</v>
      </c>
      <c r="C1765" s="15" t="s">
        <v>3411</v>
      </c>
      <c r="D1765" s="16" t="s">
        <v>1578</v>
      </c>
      <c r="E1765" s="26"/>
      <c r="F1765" s="28"/>
      <c r="G1765" s="17" t="str">
        <f t="shared" ca="1" si="784"/>
        <v/>
      </c>
      <c r="H1765" s="28"/>
      <c r="I1765" s="28"/>
      <c r="J1765" s="30"/>
      <c r="K1765" s="189">
        <f t="shared" si="809"/>
        <v>0</v>
      </c>
      <c r="L1765" s="26"/>
      <c r="M1765" s="194" t="str">
        <f t="shared" si="785"/>
        <v/>
      </c>
      <c r="N1765" s="194" t="str">
        <f t="shared" si="786"/>
        <v/>
      </c>
      <c r="O1765" s="194" t="str">
        <f t="shared" si="787"/>
        <v/>
      </c>
      <c r="P1765" s="194" t="str">
        <f t="shared" si="788"/>
        <v/>
      </c>
      <c r="Q1765" s="194" t="str">
        <f t="shared" si="789"/>
        <v/>
      </c>
      <c r="R1765" s="194" t="str">
        <f t="shared" si="790"/>
        <v/>
      </c>
      <c r="S1765" s="194" t="str">
        <f t="shared" si="791"/>
        <v/>
      </c>
      <c r="T1765" s="194" t="str">
        <f t="shared" si="792"/>
        <v/>
      </c>
      <c r="U1765" s="194" t="str">
        <f t="shared" si="793"/>
        <v/>
      </c>
      <c r="V1765" s="194" t="str">
        <f t="shared" si="794"/>
        <v/>
      </c>
      <c r="W1765" s="194" t="str">
        <f t="shared" si="795"/>
        <v/>
      </c>
      <c r="X1765" s="194" t="str">
        <f t="shared" si="796"/>
        <v/>
      </c>
      <c r="Y1765" s="194" t="str">
        <f t="shared" si="797"/>
        <v/>
      </c>
      <c r="Z1765" s="194" t="str">
        <f t="shared" si="798"/>
        <v/>
      </c>
      <c r="AA1765" s="194" t="str">
        <f t="shared" si="799"/>
        <v/>
      </c>
      <c r="AB1765" s="194" t="str">
        <f t="shared" si="800"/>
        <v/>
      </c>
      <c r="AC1765" s="194" t="str">
        <f t="shared" si="801"/>
        <v/>
      </c>
      <c r="AD1765" s="194" t="str">
        <f t="shared" si="802"/>
        <v/>
      </c>
      <c r="AE1765" s="194" t="str">
        <f t="shared" si="803"/>
        <v/>
      </c>
      <c r="AF1765" s="194" t="str">
        <f t="shared" si="804"/>
        <v/>
      </c>
      <c r="AG1765" s="194" t="str">
        <f t="shared" si="805"/>
        <v/>
      </c>
      <c r="AH1765" s="194" t="str">
        <f t="shared" si="806"/>
        <v/>
      </c>
      <c r="AI1765" s="194" t="str">
        <f t="shared" si="807"/>
        <v/>
      </c>
      <c r="AJ1765" s="194" t="str">
        <f t="shared" si="808"/>
        <v/>
      </c>
    </row>
    <row r="1766" spans="1:36" x14ac:dyDescent="0.5">
      <c r="A1766" s="226">
        <v>1764</v>
      </c>
      <c r="C1766" s="15" t="s">
        <v>3412</v>
      </c>
      <c r="D1766" s="16" t="s">
        <v>1579</v>
      </c>
      <c r="E1766" s="26"/>
      <c r="F1766" s="28"/>
      <c r="G1766" s="17" t="str">
        <f t="shared" ca="1" si="784"/>
        <v/>
      </c>
      <c r="H1766" s="28"/>
      <c r="I1766" s="28"/>
      <c r="J1766" s="30"/>
      <c r="K1766" s="189">
        <f t="shared" si="809"/>
        <v>0</v>
      </c>
      <c r="L1766" s="26"/>
      <c r="M1766" s="194" t="str">
        <f t="shared" si="785"/>
        <v/>
      </c>
      <c r="N1766" s="194" t="str">
        <f t="shared" si="786"/>
        <v/>
      </c>
      <c r="O1766" s="194" t="str">
        <f t="shared" si="787"/>
        <v/>
      </c>
      <c r="P1766" s="194" t="str">
        <f t="shared" si="788"/>
        <v/>
      </c>
      <c r="Q1766" s="194" t="str">
        <f t="shared" si="789"/>
        <v/>
      </c>
      <c r="R1766" s="194" t="str">
        <f t="shared" si="790"/>
        <v/>
      </c>
      <c r="S1766" s="194" t="str">
        <f t="shared" si="791"/>
        <v/>
      </c>
      <c r="T1766" s="194" t="str">
        <f t="shared" si="792"/>
        <v/>
      </c>
      <c r="U1766" s="194" t="str">
        <f t="shared" si="793"/>
        <v/>
      </c>
      <c r="V1766" s="194" t="str">
        <f t="shared" si="794"/>
        <v/>
      </c>
      <c r="W1766" s="194" t="str">
        <f t="shared" si="795"/>
        <v/>
      </c>
      <c r="X1766" s="194" t="str">
        <f t="shared" si="796"/>
        <v/>
      </c>
      <c r="Y1766" s="194" t="str">
        <f t="shared" si="797"/>
        <v/>
      </c>
      <c r="Z1766" s="194" t="str">
        <f t="shared" si="798"/>
        <v/>
      </c>
      <c r="AA1766" s="194" t="str">
        <f t="shared" si="799"/>
        <v/>
      </c>
      <c r="AB1766" s="194" t="str">
        <f t="shared" si="800"/>
        <v/>
      </c>
      <c r="AC1766" s="194" t="str">
        <f t="shared" si="801"/>
        <v/>
      </c>
      <c r="AD1766" s="194" t="str">
        <f t="shared" si="802"/>
        <v/>
      </c>
      <c r="AE1766" s="194" t="str">
        <f t="shared" si="803"/>
        <v/>
      </c>
      <c r="AF1766" s="194" t="str">
        <f t="shared" si="804"/>
        <v/>
      </c>
      <c r="AG1766" s="194" t="str">
        <f t="shared" si="805"/>
        <v/>
      </c>
      <c r="AH1766" s="194" t="str">
        <f t="shared" si="806"/>
        <v/>
      </c>
      <c r="AI1766" s="194" t="str">
        <f t="shared" si="807"/>
        <v/>
      </c>
      <c r="AJ1766" s="194" t="str">
        <f t="shared" si="808"/>
        <v/>
      </c>
    </row>
    <row r="1767" spans="1:36" ht="39" x14ac:dyDescent="0.5">
      <c r="A1767" s="226">
        <v>1765</v>
      </c>
      <c r="C1767" s="15" t="s">
        <v>3413</v>
      </c>
      <c r="D1767" s="16" t="s">
        <v>1580</v>
      </c>
      <c r="E1767" s="26"/>
      <c r="F1767" s="28"/>
      <c r="G1767" s="17" t="str">
        <f t="shared" ca="1" si="784"/>
        <v/>
      </c>
      <c r="H1767" s="28"/>
      <c r="I1767" s="28"/>
      <c r="J1767" s="30"/>
      <c r="K1767" s="189">
        <f t="shared" si="809"/>
        <v>0</v>
      </c>
      <c r="L1767" s="26"/>
      <c r="M1767" s="194" t="str">
        <f t="shared" si="785"/>
        <v/>
      </c>
      <c r="N1767" s="194" t="str">
        <f t="shared" si="786"/>
        <v/>
      </c>
      <c r="O1767" s="194" t="str">
        <f t="shared" si="787"/>
        <v/>
      </c>
      <c r="P1767" s="194" t="str">
        <f t="shared" si="788"/>
        <v/>
      </c>
      <c r="Q1767" s="194" t="str">
        <f t="shared" si="789"/>
        <v/>
      </c>
      <c r="R1767" s="194" t="str">
        <f t="shared" si="790"/>
        <v/>
      </c>
      <c r="S1767" s="194" t="str">
        <f t="shared" si="791"/>
        <v/>
      </c>
      <c r="T1767" s="194" t="str">
        <f t="shared" si="792"/>
        <v/>
      </c>
      <c r="U1767" s="194" t="str">
        <f t="shared" si="793"/>
        <v/>
      </c>
      <c r="V1767" s="194" t="str">
        <f t="shared" si="794"/>
        <v/>
      </c>
      <c r="W1767" s="194" t="str">
        <f t="shared" si="795"/>
        <v/>
      </c>
      <c r="X1767" s="194" t="str">
        <f t="shared" si="796"/>
        <v/>
      </c>
      <c r="Y1767" s="194" t="str">
        <f t="shared" si="797"/>
        <v/>
      </c>
      <c r="Z1767" s="194" t="str">
        <f t="shared" si="798"/>
        <v/>
      </c>
      <c r="AA1767" s="194" t="str">
        <f t="shared" si="799"/>
        <v/>
      </c>
      <c r="AB1767" s="194" t="str">
        <f t="shared" si="800"/>
        <v/>
      </c>
      <c r="AC1767" s="194" t="str">
        <f t="shared" si="801"/>
        <v/>
      </c>
      <c r="AD1767" s="194" t="str">
        <f t="shared" si="802"/>
        <v/>
      </c>
      <c r="AE1767" s="194" t="str">
        <f t="shared" si="803"/>
        <v/>
      </c>
      <c r="AF1767" s="194" t="str">
        <f t="shared" si="804"/>
        <v/>
      </c>
      <c r="AG1767" s="194" t="str">
        <f t="shared" si="805"/>
        <v/>
      </c>
      <c r="AH1767" s="194" t="str">
        <f t="shared" si="806"/>
        <v/>
      </c>
      <c r="AI1767" s="194" t="str">
        <f t="shared" si="807"/>
        <v/>
      </c>
      <c r="AJ1767" s="194" t="str">
        <f t="shared" si="808"/>
        <v/>
      </c>
    </row>
    <row r="1768" spans="1:36" x14ac:dyDescent="0.5">
      <c r="A1768" s="226">
        <v>1766</v>
      </c>
      <c r="C1768" s="15" t="s">
        <v>3414</v>
      </c>
      <c r="D1768" s="16" t="s">
        <v>1581</v>
      </c>
      <c r="E1768" s="26"/>
      <c r="F1768" s="28"/>
      <c r="G1768" s="17" t="str">
        <f t="shared" ca="1" si="784"/>
        <v/>
      </c>
      <c r="H1768" s="28"/>
      <c r="I1768" s="28"/>
      <c r="J1768" s="30"/>
      <c r="K1768" s="189">
        <f t="shared" si="809"/>
        <v>0</v>
      </c>
      <c r="L1768" s="26"/>
      <c r="M1768" s="194" t="str">
        <f t="shared" si="785"/>
        <v/>
      </c>
      <c r="N1768" s="194" t="str">
        <f t="shared" si="786"/>
        <v/>
      </c>
      <c r="O1768" s="194" t="str">
        <f t="shared" si="787"/>
        <v/>
      </c>
      <c r="P1768" s="194" t="str">
        <f t="shared" si="788"/>
        <v/>
      </c>
      <c r="Q1768" s="194" t="str">
        <f t="shared" si="789"/>
        <v/>
      </c>
      <c r="R1768" s="194" t="str">
        <f t="shared" si="790"/>
        <v/>
      </c>
      <c r="S1768" s="194" t="str">
        <f t="shared" si="791"/>
        <v/>
      </c>
      <c r="T1768" s="194" t="str">
        <f t="shared" si="792"/>
        <v/>
      </c>
      <c r="U1768" s="194" t="str">
        <f t="shared" si="793"/>
        <v/>
      </c>
      <c r="V1768" s="194" t="str">
        <f t="shared" si="794"/>
        <v/>
      </c>
      <c r="W1768" s="194" t="str">
        <f t="shared" si="795"/>
        <v/>
      </c>
      <c r="X1768" s="194" t="str">
        <f t="shared" si="796"/>
        <v/>
      </c>
      <c r="Y1768" s="194" t="str">
        <f t="shared" si="797"/>
        <v/>
      </c>
      <c r="Z1768" s="194" t="str">
        <f t="shared" si="798"/>
        <v/>
      </c>
      <c r="AA1768" s="194" t="str">
        <f t="shared" si="799"/>
        <v/>
      </c>
      <c r="AB1768" s="194" t="str">
        <f t="shared" si="800"/>
        <v/>
      </c>
      <c r="AC1768" s="194" t="str">
        <f t="shared" si="801"/>
        <v/>
      </c>
      <c r="AD1768" s="194" t="str">
        <f t="shared" si="802"/>
        <v/>
      </c>
      <c r="AE1768" s="194" t="str">
        <f t="shared" si="803"/>
        <v/>
      </c>
      <c r="AF1768" s="194" t="str">
        <f t="shared" si="804"/>
        <v/>
      </c>
      <c r="AG1768" s="194" t="str">
        <f t="shared" si="805"/>
        <v/>
      </c>
      <c r="AH1768" s="194" t="str">
        <f t="shared" si="806"/>
        <v/>
      </c>
      <c r="AI1768" s="194" t="str">
        <f t="shared" si="807"/>
        <v/>
      </c>
      <c r="AJ1768" s="194" t="str">
        <f t="shared" si="808"/>
        <v/>
      </c>
    </row>
    <row r="1769" spans="1:36" x14ac:dyDescent="0.5">
      <c r="A1769" s="226">
        <v>1767</v>
      </c>
      <c r="C1769" s="15" t="s">
        <v>3415</v>
      </c>
      <c r="D1769" s="16" t="s">
        <v>1582</v>
      </c>
      <c r="E1769" s="26"/>
      <c r="F1769" s="28"/>
      <c r="G1769" s="17" t="str">
        <f t="shared" ca="1" si="784"/>
        <v/>
      </c>
      <c r="H1769" s="28"/>
      <c r="I1769" s="28"/>
      <c r="J1769" s="30"/>
      <c r="K1769" s="189">
        <f t="shared" si="809"/>
        <v>0</v>
      </c>
      <c r="L1769" s="26"/>
      <c r="M1769" s="194" t="str">
        <f t="shared" si="785"/>
        <v/>
      </c>
      <c r="N1769" s="194" t="str">
        <f t="shared" si="786"/>
        <v/>
      </c>
      <c r="O1769" s="194" t="str">
        <f t="shared" si="787"/>
        <v/>
      </c>
      <c r="P1769" s="194" t="str">
        <f t="shared" si="788"/>
        <v/>
      </c>
      <c r="Q1769" s="194" t="str">
        <f t="shared" si="789"/>
        <v/>
      </c>
      <c r="R1769" s="194" t="str">
        <f t="shared" si="790"/>
        <v/>
      </c>
      <c r="S1769" s="194" t="str">
        <f t="shared" si="791"/>
        <v/>
      </c>
      <c r="T1769" s="194" t="str">
        <f t="shared" si="792"/>
        <v/>
      </c>
      <c r="U1769" s="194" t="str">
        <f t="shared" si="793"/>
        <v/>
      </c>
      <c r="V1769" s="194" t="str">
        <f t="shared" si="794"/>
        <v/>
      </c>
      <c r="W1769" s="194" t="str">
        <f t="shared" si="795"/>
        <v/>
      </c>
      <c r="X1769" s="194" t="str">
        <f t="shared" si="796"/>
        <v/>
      </c>
      <c r="Y1769" s="194" t="str">
        <f t="shared" si="797"/>
        <v/>
      </c>
      <c r="Z1769" s="194" t="str">
        <f t="shared" si="798"/>
        <v/>
      </c>
      <c r="AA1769" s="194" t="str">
        <f t="shared" si="799"/>
        <v/>
      </c>
      <c r="AB1769" s="194" t="str">
        <f t="shared" si="800"/>
        <v/>
      </c>
      <c r="AC1769" s="194" t="str">
        <f t="shared" si="801"/>
        <v/>
      </c>
      <c r="AD1769" s="194" t="str">
        <f t="shared" si="802"/>
        <v/>
      </c>
      <c r="AE1769" s="194" t="str">
        <f t="shared" si="803"/>
        <v/>
      </c>
      <c r="AF1769" s="194" t="str">
        <f t="shared" si="804"/>
        <v/>
      </c>
      <c r="AG1769" s="194" t="str">
        <f t="shared" si="805"/>
        <v/>
      </c>
      <c r="AH1769" s="194" t="str">
        <f t="shared" si="806"/>
        <v/>
      </c>
      <c r="AI1769" s="194" t="str">
        <f t="shared" si="807"/>
        <v/>
      </c>
      <c r="AJ1769" s="194" t="str">
        <f t="shared" si="808"/>
        <v/>
      </c>
    </row>
    <row r="1770" spans="1:36" x14ac:dyDescent="0.5">
      <c r="A1770" s="230">
        <v>1768</v>
      </c>
      <c r="B1770" s="231"/>
      <c r="C1770" s="15" t="s">
        <v>3416</v>
      </c>
      <c r="D1770" s="16" t="s">
        <v>1583</v>
      </c>
      <c r="E1770" s="26"/>
      <c r="F1770" s="28"/>
      <c r="G1770" s="17" t="str">
        <f t="shared" ca="1" si="784"/>
        <v/>
      </c>
      <c r="H1770" s="28"/>
      <c r="I1770" s="28"/>
      <c r="J1770" s="30"/>
      <c r="K1770" s="189">
        <f t="shared" si="809"/>
        <v>0</v>
      </c>
      <c r="L1770" s="26"/>
      <c r="M1770" s="194" t="str">
        <f t="shared" si="785"/>
        <v/>
      </c>
      <c r="N1770" s="194" t="str">
        <f t="shared" si="786"/>
        <v/>
      </c>
      <c r="O1770" s="194" t="str">
        <f t="shared" si="787"/>
        <v/>
      </c>
      <c r="P1770" s="194" t="str">
        <f t="shared" si="788"/>
        <v/>
      </c>
      <c r="Q1770" s="194" t="str">
        <f t="shared" si="789"/>
        <v/>
      </c>
      <c r="R1770" s="194" t="str">
        <f t="shared" si="790"/>
        <v/>
      </c>
      <c r="S1770" s="194" t="str">
        <f t="shared" si="791"/>
        <v/>
      </c>
      <c r="T1770" s="194" t="str">
        <f t="shared" si="792"/>
        <v/>
      </c>
      <c r="U1770" s="194" t="str">
        <f t="shared" si="793"/>
        <v/>
      </c>
      <c r="V1770" s="194" t="str">
        <f t="shared" si="794"/>
        <v/>
      </c>
      <c r="W1770" s="194" t="str">
        <f t="shared" si="795"/>
        <v/>
      </c>
      <c r="X1770" s="194" t="str">
        <f t="shared" si="796"/>
        <v/>
      </c>
      <c r="Y1770" s="194" t="str">
        <f t="shared" si="797"/>
        <v/>
      </c>
      <c r="Z1770" s="194" t="str">
        <f t="shared" si="798"/>
        <v/>
      </c>
      <c r="AA1770" s="194" t="str">
        <f t="shared" si="799"/>
        <v/>
      </c>
      <c r="AB1770" s="194" t="str">
        <f t="shared" si="800"/>
        <v/>
      </c>
      <c r="AC1770" s="194" t="str">
        <f t="shared" si="801"/>
        <v/>
      </c>
      <c r="AD1770" s="194" t="str">
        <f t="shared" si="802"/>
        <v/>
      </c>
      <c r="AE1770" s="194" t="str">
        <f t="shared" si="803"/>
        <v/>
      </c>
      <c r="AF1770" s="194" t="str">
        <f t="shared" si="804"/>
        <v/>
      </c>
      <c r="AG1770" s="194" t="str">
        <f t="shared" si="805"/>
        <v/>
      </c>
      <c r="AH1770" s="194" t="str">
        <f t="shared" si="806"/>
        <v/>
      </c>
      <c r="AI1770" s="194" t="str">
        <f t="shared" si="807"/>
        <v/>
      </c>
      <c r="AJ1770" s="194" t="str">
        <f t="shared" si="808"/>
        <v/>
      </c>
    </row>
    <row r="1771" spans="1:36" x14ac:dyDescent="0.5">
      <c r="A1771" s="226">
        <v>1769</v>
      </c>
      <c r="C1771" s="15" t="s">
        <v>3408</v>
      </c>
      <c r="D1771" s="16" t="s">
        <v>1575</v>
      </c>
      <c r="E1771" s="26"/>
      <c r="F1771" s="28"/>
      <c r="G1771" s="17" t="str">
        <f t="shared" ca="1" si="784"/>
        <v/>
      </c>
      <c r="H1771" s="28"/>
      <c r="I1771" s="28"/>
      <c r="J1771" s="30"/>
      <c r="K1771" s="189">
        <f t="shared" si="809"/>
        <v>0</v>
      </c>
      <c r="L1771" s="26"/>
      <c r="M1771" s="194" t="str">
        <f t="shared" si="785"/>
        <v/>
      </c>
      <c r="N1771" s="194" t="str">
        <f t="shared" si="786"/>
        <v/>
      </c>
      <c r="O1771" s="194" t="str">
        <f t="shared" si="787"/>
        <v/>
      </c>
      <c r="P1771" s="194" t="str">
        <f t="shared" si="788"/>
        <v/>
      </c>
      <c r="Q1771" s="194" t="str">
        <f t="shared" si="789"/>
        <v/>
      </c>
      <c r="R1771" s="194" t="str">
        <f t="shared" si="790"/>
        <v/>
      </c>
      <c r="S1771" s="194" t="str">
        <f t="shared" si="791"/>
        <v/>
      </c>
      <c r="T1771" s="194" t="str">
        <f t="shared" si="792"/>
        <v/>
      </c>
      <c r="U1771" s="194" t="str">
        <f t="shared" si="793"/>
        <v/>
      </c>
      <c r="V1771" s="194" t="str">
        <f t="shared" si="794"/>
        <v/>
      </c>
      <c r="W1771" s="194" t="str">
        <f t="shared" si="795"/>
        <v/>
      </c>
      <c r="X1771" s="194" t="str">
        <f t="shared" si="796"/>
        <v/>
      </c>
      <c r="Y1771" s="194" t="str">
        <f t="shared" si="797"/>
        <v/>
      </c>
      <c r="Z1771" s="194" t="str">
        <f t="shared" si="798"/>
        <v/>
      </c>
      <c r="AA1771" s="194" t="str">
        <f t="shared" si="799"/>
        <v/>
      </c>
      <c r="AB1771" s="194" t="str">
        <f t="shared" si="800"/>
        <v/>
      </c>
      <c r="AC1771" s="194" t="str">
        <f t="shared" si="801"/>
        <v/>
      </c>
      <c r="AD1771" s="194" t="str">
        <f t="shared" si="802"/>
        <v/>
      </c>
      <c r="AE1771" s="194" t="str">
        <f t="shared" si="803"/>
        <v/>
      </c>
      <c r="AF1771" s="194" t="str">
        <f t="shared" si="804"/>
        <v/>
      </c>
      <c r="AG1771" s="194" t="str">
        <f t="shared" si="805"/>
        <v/>
      </c>
      <c r="AH1771" s="194" t="str">
        <f t="shared" si="806"/>
        <v/>
      </c>
      <c r="AI1771" s="194" t="str">
        <f t="shared" si="807"/>
        <v/>
      </c>
      <c r="AJ1771" s="194" t="str">
        <f t="shared" si="808"/>
        <v/>
      </c>
    </row>
    <row r="1772" spans="1:36" s="92" customFormat="1" ht="20.25" thickBot="1" x14ac:dyDescent="0.55000000000000004">
      <c r="A1772" s="227">
        <v>1770</v>
      </c>
      <c r="B1772" s="220"/>
      <c r="C1772" s="93" t="s">
        <v>3376</v>
      </c>
      <c r="D1772" s="94" t="s">
        <v>1555</v>
      </c>
      <c r="E1772" s="95"/>
      <c r="F1772" s="98"/>
      <c r="G1772" s="97" t="str">
        <f t="shared" ca="1" si="784"/>
        <v/>
      </c>
      <c r="H1772" s="98"/>
      <c r="I1772" s="98"/>
      <c r="J1772" s="99"/>
      <c r="K1772" s="190">
        <f t="shared" si="809"/>
        <v>0</v>
      </c>
      <c r="L1772" s="95"/>
      <c r="M1772" s="195" t="str">
        <f t="shared" si="785"/>
        <v/>
      </c>
      <c r="N1772" s="195" t="str">
        <f t="shared" si="786"/>
        <v/>
      </c>
      <c r="O1772" s="195" t="str">
        <f t="shared" si="787"/>
        <v/>
      </c>
      <c r="P1772" s="195" t="str">
        <f t="shared" si="788"/>
        <v/>
      </c>
      <c r="Q1772" s="195" t="str">
        <f t="shared" si="789"/>
        <v/>
      </c>
      <c r="R1772" s="195" t="str">
        <f t="shared" si="790"/>
        <v/>
      </c>
      <c r="S1772" s="195" t="str">
        <f t="shared" si="791"/>
        <v/>
      </c>
      <c r="T1772" s="195" t="str">
        <f t="shared" si="792"/>
        <v/>
      </c>
      <c r="U1772" s="195" t="str">
        <f t="shared" si="793"/>
        <v/>
      </c>
      <c r="V1772" s="195" t="str">
        <f t="shared" si="794"/>
        <v/>
      </c>
      <c r="W1772" s="195" t="str">
        <f t="shared" si="795"/>
        <v/>
      </c>
      <c r="X1772" s="195" t="str">
        <f t="shared" si="796"/>
        <v/>
      </c>
      <c r="Y1772" s="195" t="str">
        <f t="shared" si="797"/>
        <v/>
      </c>
      <c r="Z1772" s="195" t="str">
        <f t="shared" si="798"/>
        <v/>
      </c>
      <c r="AA1772" s="195" t="str">
        <f t="shared" si="799"/>
        <v/>
      </c>
      <c r="AB1772" s="195" t="str">
        <f t="shared" si="800"/>
        <v/>
      </c>
      <c r="AC1772" s="195" t="str">
        <f t="shared" si="801"/>
        <v/>
      </c>
      <c r="AD1772" s="195" t="str">
        <f t="shared" si="802"/>
        <v/>
      </c>
      <c r="AE1772" s="195" t="str">
        <f t="shared" si="803"/>
        <v/>
      </c>
      <c r="AF1772" s="195" t="str">
        <f t="shared" si="804"/>
        <v/>
      </c>
      <c r="AG1772" s="195" t="str">
        <f t="shared" si="805"/>
        <v/>
      </c>
      <c r="AH1772" s="195" t="str">
        <f t="shared" si="806"/>
        <v/>
      </c>
      <c r="AI1772" s="195" t="str">
        <f t="shared" si="807"/>
        <v/>
      </c>
      <c r="AJ1772" s="195" t="str">
        <f t="shared" si="808"/>
        <v/>
      </c>
    </row>
    <row r="1773" spans="1:36" x14ac:dyDescent="0.5">
      <c r="A1773" s="226">
        <v>1771</v>
      </c>
      <c r="C1773" s="85" t="s">
        <v>3419</v>
      </c>
      <c r="D1773" s="86" t="s">
        <v>1586</v>
      </c>
      <c r="E1773" s="87"/>
      <c r="F1773" s="90"/>
      <c r="G1773" s="89" t="str">
        <f t="shared" ca="1" si="784"/>
        <v/>
      </c>
      <c r="H1773" s="90"/>
      <c r="I1773" s="90"/>
      <c r="J1773" s="101"/>
      <c r="K1773" s="118"/>
      <c r="L1773" s="87"/>
      <c r="M1773" s="193" t="str">
        <f t="shared" si="785"/>
        <v/>
      </c>
      <c r="N1773" s="193" t="str">
        <f t="shared" si="786"/>
        <v/>
      </c>
      <c r="O1773" s="193" t="str">
        <f t="shared" si="787"/>
        <v/>
      </c>
      <c r="P1773" s="193" t="str">
        <f t="shared" si="788"/>
        <v/>
      </c>
      <c r="Q1773" s="193" t="str">
        <f t="shared" si="789"/>
        <v/>
      </c>
      <c r="R1773" s="193" t="str">
        <f t="shared" si="790"/>
        <v/>
      </c>
      <c r="S1773" s="193" t="str">
        <f t="shared" si="791"/>
        <v/>
      </c>
      <c r="T1773" s="193" t="str">
        <f t="shared" si="792"/>
        <v/>
      </c>
      <c r="U1773" s="193" t="str">
        <f t="shared" si="793"/>
        <v/>
      </c>
      <c r="V1773" s="193" t="str">
        <f t="shared" si="794"/>
        <v/>
      </c>
      <c r="W1773" s="193" t="str">
        <f t="shared" si="795"/>
        <v/>
      </c>
      <c r="X1773" s="193" t="str">
        <f t="shared" si="796"/>
        <v/>
      </c>
      <c r="Y1773" s="193" t="str">
        <f t="shared" si="797"/>
        <v/>
      </c>
      <c r="Z1773" s="193" t="str">
        <f t="shared" si="798"/>
        <v/>
      </c>
      <c r="AA1773" s="193" t="str">
        <f t="shared" si="799"/>
        <v/>
      </c>
      <c r="AB1773" s="193" t="str">
        <f t="shared" si="800"/>
        <v/>
      </c>
      <c r="AC1773" s="193" t="str">
        <f t="shared" si="801"/>
        <v/>
      </c>
      <c r="AD1773" s="193" t="str">
        <f t="shared" si="802"/>
        <v/>
      </c>
      <c r="AE1773" s="193" t="str">
        <f t="shared" si="803"/>
        <v/>
      </c>
      <c r="AF1773" s="193" t="str">
        <f t="shared" si="804"/>
        <v/>
      </c>
      <c r="AG1773" s="193" t="str">
        <f t="shared" si="805"/>
        <v/>
      </c>
      <c r="AH1773" s="193" t="str">
        <f t="shared" si="806"/>
        <v/>
      </c>
      <c r="AI1773" s="193" t="str">
        <f t="shared" si="807"/>
        <v/>
      </c>
      <c r="AJ1773" s="193" t="str">
        <f t="shared" si="808"/>
        <v/>
      </c>
    </row>
    <row r="1774" spans="1:36" x14ac:dyDescent="0.5">
      <c r="A1774" s="226">
        <v>1772</v>
      </c>
      <c r="C1774" s="15" t="s">
        <v>3420</v>
      </c>
      <c r="D1774" s="16" t="s">
        <v>1587</v>
      </c>
      <c r="E1774" s="26"/>
      <c r="F1774" s="28"/>
      <c r="G1774" s="17" t="str">
        <f t="shared" ca="1" si="784"/>
        <v/>
      </c>
      <c r="H1774" s="28"/>
      <c r="I1774" s="28"/>
      <c r="J1774" s="80"/>
      <c r="K1774" s="189">
        <f t="shared" ref="K1774:K1781" si="810">$K$1773</f>
        <v>0</v>
      </c>
      <c r="L1774" s="26"/>
      <c r="M1774" s="194" t="str">
        <f t="shared" si="785"/>
        <v/>
      </c>
      <c r="N1774" s="194" t="str">
        <f t="shared" si="786"/>
        <v/>
      </c>
      <c r="O1774" s="194" t="str">
        <f t="shared" si="787"/>
        <v/>
      </c>
      <c r="P1774" s="194" t="str">
        <f t="shared" si="788"/>
        <v/>
      </c>
      <c r="Q1774" s="194" t="str">
        <f t="shared" si="789"/>
        <v/>
      </c>
      <c r="R1774" s="194" t="str">
        <f t="shared" si="790"/>
        <v/>
      </c>
      <c r="S1774" s="194" t="str">
        <f t="shared" si="791"/>
        <v/>
      </c>
      <c r="T1774" s="194" t="str">
        <f t="shared" si="792"/>
        <v/>
      </c>
      <c r="U1774" s="194" t="str">
        <f t="shared" si="793"/>
        <v/>
      </c>
      <c r="V1774" s="194" t="str">
        <f t="shared" si="794"/>
        <v/>
      </c>
      <c r="W1774" s="194" t="str">
        <f t="shared" si="795"/>
        <v/>
      </c>
      <c r="X1774" s="194" t="str">
        <f t="shared" si="796"/>
        <v/>
      </c>
      <c r="Y1774" s="194" t="str">
        <f t="shared" si="797"/>
        <v/>
      </c>
      <c r="Z1774" s="194" t="str">
        <f t="shared" si="798"/>
        <v/>
      </c>
      <c r="AA1774" s="194" t="str">
        <f t="shared" si="799"/>
        <v/>
      </c>
      <c r="AB1774" s="194" t="str">
        <f t="shared" si="800"/>
        <v/>
      </c>
      <c r="AC1774" s="194" t="str">
        <f t="shared" si="801"/>
        <v/>
      </c>
      <c r="AD1774" s="194" t="str">
        <f t="shared" si="802"/>
        <v/>
      </c>
      <c r="AE1774" s="194" t="str">
        <f t="shared" si="803"/>
        <v/>
      </c>
      <c r="AF1774" s="194" t="str">
        <f t="shared" si="804"/>
        <v/>
      </c>
      <c r="AG1774" s="194" t="str">
        <f t="shared" si="805"/>
        <v/>
      </c>
      <c r="AH1774" s="194" t="str">
        <f t="shared" si="806"/>
        <v/>
      </c>
      <c r="AI1774" s="194" t="str">
        <f t="shared" si="807"/>
        <v/>
      </c>
      <c r="AJ1774" s="194" t="str">
        <f t="shared" si="808"/>
        <v/>
      </c>
    </row>
    <row r="1775" spans="1:36" x14ac:dyDescent="0.5">
      <c r="A1775" s="226">
        <v>1773</v>
      </c>
      <c r="C1775" s="15" t="s">
        <v>3421</v>
      </c>
      <c r="D1775" s="16" t="s">
        <v>1588</v>
      </c>
      <c r="E1775" s="26"/>
      <c r="F1775" s="28"/>
      <c r="G1775" s="17" t="str">
        <f t="shared" ca="1" si="784"/>
        <v/>
      </c>
      <c r="H1775" s="28"/>
      <c r="I1775" s="28"/>
      <c r="J1775" s="80"/>
      <c r="K1775" s="189">
        <f t="shared" si="810"/>
        <v>0</v>
      </c>
      <c r="L1775" s="26"/>
      <c r="M1775" s="194" t="str">
        <f t="shared" si="785"/>
        <v/>
      </c>
      <c r="N1775" s="194" t="str">
        <f t="shared" si="786"/>
        <v/>
      </c>
      <c r="O1775" s="194" t="str">
        <f t="shared" si="787"/>
        <v/>
      </c>
      <c r="P1775" s="194" t="str">
        <f t="shared" si="788"/>
        <v/>
      </c>
      <c r="Q1775" s="194" t="str">
        <f t="shared" si="789"/>
        <v/>
      </c>
      <c r="R1775" s="194" t="str">
        <f t="shared" si="790"/>
        <v/>
      </c>
      <c r="S1775" s="194" t="str">
        <f t="shared" si="791"/>
        <v/>
      </c>
      <c r="T1775" s="194" t="str">
        <f t="shared" si="792"/>
        <v/>
      </c>
      <c r="U1775" s="194" t="str">
        <f t="shared" si="793"/>
        <v/>
      </c>
      <c r="V1775" s="194" t="str">
        <f t="shared" si="794"/>
        <v/>
      </c>
      <c r="W1775" s="194" t="str">
        <f t="shared" si="795"/>
        <v/>
      </c>
      <c r="X1775" s="194" t="str">
        <f t="shared" si="796"/>
        <v/>
      </c>
      <c r="Y1775" s="194" t="str">
        <f t="shared" si="797"/>
        <v/>
      </c>
      <c r="Z1775" s="194" t="str">
        <f t="shared" si="798"/>
        <v/>
      </c>
      <c r="AA1775" s="194" t="str">
        <f t="shared" si="799"/>
        <v/>
      </c>
      <c r="AB1775" s="194" t="str">
        <f t="shared" si="800"/>
        <v/>
      </c>
      <c r="AC1775" s="194" t="str">
        <f t="shared" si="801"/>
        <v/>
      </c>
      <c r="AD1775" s="194" t="str">
        <f t="shared" si="802"/>
        <v/>
      </c>
      <c r="AE1775" s="194" t="str">
        <f t="shared" si="803"/>
        <v/>
      </c>
      <c r="AF1775" s="194" t="str">
        <f t="shared" si="804"/>
        <v/>
      </c>
      <c r="AG1775" s="194" t="str">
        <f t="shared" si="805"/>
        <v/>
      </c>
      <c r="AH1775" s="194" t="str">
        <f t="shared" si="806"/>
        <v/>
      </c>
      <c r="AI1775" s="194" t="str">
        <f t="shared" si="807"/>
        <v/>
      </c>
      <c r="AJ1775" s="194" t="str">
        <f t="shared" si="808"/>
        <v/>
      </c>
    </row>
    <row r="1776" spans="1:36" x14ac:dyDescent="0.5">
      <c r="A1776" s="226">
        <v>1774</v>
      </c>
      <c r="C1776" s="15" t="s">
        <v>3422</v>
      </c>
      <c r="D1776" s="16" t="s">
        <v>1589</v>
      </c>
      <c r="E1776" s="26"/>
      <c r="F1776" s="28"/>
      <c r="G1776" s="17" t="str">
        <f t="shared" ca="1" si="784"/>
        <v/>
      </c>
      <c r="H1776" s="28"/>
      <c r="I1776" s="28"/>
      <c r="J1776" s="80"/>
      <c r="K1776" s="189">
        <f t="shared" si="810"/>
        <v>0</v>
      </c>
      <c r="L1776" s="26"/>
      <c r="M1776" s="194" t="str">
        <f t="shared" si="785"/>
        <v/>
      </c>
      <c r="N1776" s="194" t="str">
        <f t="shared" si="786"/>
        <v/>
      </c>
      <c r="O1776" s="194" t="str">
        <f t="shared" si="787"/>
        <v/>
      </c>
      <c r="P1776" s="194" t="str">
        <f t="shared" si="788"/>
        <v/>
      </c>
      <c r="Q1776" s="194" t="str">
        <f t="shared" si="789"/>
        <v/>
      </c>
      <c r="R1776" s="194" t="str">
        <f t="shared" si="790"/>
        <v/>
      </c>
      <c r="S1776" s="194" t="str">
        <f t="shared" si="791"/>
        <v/>
      </c>
      <c r="T1776" s="194" t="str">
        <f t="shared" si="792"/>
        <v/>
      </c>
      <c r="U1776" s="194" t="str">
        <f t="shared" si="793"/>
        <v/>
      </c>
      <c r="V1776" s="194" t="str">
        <f t="shared" si="794"/>
        <v/>
      </c>
      <c r="W1776" s="194" t="str">
        <f t="shared" si="795"/>
        <v/>
      </c>
      <c r="X1776" s="194" t="str">
        <f t="shared" si="796"/>
        <v/>
      </c>
      <c r="Y1776" s="194" t="str">
        <f t="shared" si="797"/>
        <v/>
      </c>
      <c r="Z1776" s="194" t="str">
        <f t="shared" si="798"/>
        <v/>
      </c>
      <c r="AA1776" s="194" t="str">
        <f t="shared" si="799"/>
        <v/>
      </c>
      <c r="AB1776" s="194" t="str">
        <f t="shared" si="800"/>
        <v/>
      </c>
      <c r="AC1776" s="194" t="str">
        <f t="shared" si="801"/>
        <v/>
      </c>
      <c r="AD1776" s="194" t="str">
        <f t="shared" si="802"/>
        <v/>
      </c>
      <c r="AE1776" s="194" t="str">
        <f t="shared" si="803"/>
        <v/>
      </c>
      <c r="AF1776" s="194" t="str">
        <f t="shared" si="804"/>
        <v/>
      </c>
      <c r="AG1776" s="194" t="str">
        <f t="shared" si="805"/>
        <v/>
      </c>
      <c r="AH1776" s="194" t="str">
        <f t="shared" si="806"/>
        <v/>
      </c>
      <c r="AI1776" s="194" t="str">
        <f t="shared" si="807"/>
        <v/>
      </c>
      <c r="AJ1776" s="194" t="str">
        <f t="shared" si="808"/>
        <v/>
      </c>
    </row>
    <row r="1777" spans="1:36" x14ac:dyDescent="0.5">
      <c r="A1777" s="226">
        <v>1775</v>
      </c>
      <c r="C1777" s="15" t="s">
        <v>3423</v>
      </c>
      <c r="D1777" s="16" t="s">
        <v>1590</v>
      </c>
      <c r="E1777" s="26"/>
      <c r="F1777" s="28"/>
      <c r="G1777" s="17" t="str">
        <f t="shared" ca="1" si="784"/>
        <v/>
      </c>
      <c r="H1777" s="28"/>
      <c r="I1777" s="28"/>
      <c r="J1777" s="80"/>
      <c r="K1777" s="189">
        <f t="shared" si="810"/>
        <v>0</v>
      </c>
      <c r="L1777" s="26"/>
      <c r="M1777" s="194" t="str">
        <f t="shared" si="785"/>
        <v/>
      </c>
      <c r="N1777" s="194" t="str">
        <f t="shared" si="786"/>
        <v/>
      </c>
      <c r="O1777" s="194" t="str">
        <f t="shared" si="787"/>
        <v/>
      </c>
      <c r="P1777" s="194" t="str">
        <f t="shared" si="788"/>
        <v/>
      </c>
      <c r="Q1777" s="194" t="str">
        <f t="shared" si="789"/>
        <v/>
      </c>
      <c r="R1777" s="194" t="str">
        <f t="shared" si="790"/>
        <v/>
      </c>
      <c r="S1777" s="194" t="str">
        <f t="shared" si="791"/>
        <v/>
      </c>
      <c r="T1777" s="194" t="str">
        <f t="shared" si="792"/>
        <v/>
      </c>
      <c r="U1777" s="194" t="str">
        <f t="shared" si="793"/>
        <v/>
      </c>
      <c r="V1777" s="194" t="str">
        <f t="shared" si="794"/>
        <v/>
      </c>
      <c r="W1777" s="194" t="str">
        <f t="shared" si="795"/>
        <v/>
      </c>
      <c r="X1777" s="194" t="str">
        <f t="shared" si="796"/>
        <v/>
      </c>
      <c r="Y1777" s="194" t="str">
        <f t="shared" si="797"/>
        <v/>
      </c>
      <c r="Z1777" s="194" t="str">
        <f t="shared" si="798"/>
        <v/>
      </c>
      <c r="AA1777" s="194" t="str">
        <f t="shared" si="799"/>
        <v/>
      </c>
      <c r="AB1777" s="194" t="str">
        <f t="shared" si="800"/>
        <v/>
      </c>
      <c r="AC1777" s="194" t="str">
        <f t="shared" si="801"/>
        <v/>
      </c>
      <c r="AD1777" s="194" t="str">
        <f t="shared" si="802"/>
        <v/>
      </c>
      <c r="AE1777" s="194" t="str">
        <f t="shared" si="803"/>
        <v/>
      </c>
      <c r="AF1777" s="194" t="str">
        <f t="shared" si="804"/>
        <v/>
      </c>
      <c r="AG1777" s="194" t="str">
        <f t="shared" si="805"/>
        <v/>
      </c>
      <c r="AH1777" s="194" t="str">
        <f t="shared" si="806"/>
        <v/>
      </c>
      <c r="AI1777" s="194" t="str">
        <f t="shared" si="807"/>
        <v/>
      </c>
      <c r="AJ1777" s="194" t="str">
        <f t="shared" si="808"/>
        <v/>
      </c>
    </row>
    <row r="1778" spans="1:36" x14ac:dyDescent="0.5">
      <c r="A1778" s="226">
        <v>1776</v>
      </c>
      <c r="C1778" s="15" t="s">
        <v>3424</v>
      </c>
      <c r="D1778" s="16" t="s">
        <v>1591</v>
      </c>
      <c r="E1778" s="26"/>
      <c r="F1778" s="28"/>
      <c r="G1778" s="17" t="str">
        <f t="shared" ca="1" si="784"/>
        <v/>
      </c>
      <c r="H1778" s="28"/>
      <c r="I1778" s="28"/>
      <c r="J1778" s="80"/>
      <c r="K1778" s="189">
        <f t="shared" si="810"/>
        <v>0</v>
      </c>
      <c r="L1778" s="26"/>
      <c r="M1778" s="194" t="str">
        <f t="shared" si="785"/>
        <v/>
      </c>
      <c r="N1778" s="194" t="str">
        <f t="shared" si="786"/>
        <v/>
      </c>
      <c r="O1778" s="194" t="str">
        <f t="shared" si="787"/>
        <v/>
      </c>
      <c r="P1778" s="194" t="str">
        <f t="shared" si="788"/>
        <v/>
      </c>
      <c r="Q1778" s="194" t="str">
        <f t="shared" si="789"/>
        <v/>
      </c>
      <c r="R1778" s="194" t="str">
        <f t="shared" si="790"/>
        <v/>
      </c>
      <c r="S1778" s="194" t="str">
        <f t="shared" si="791"/>
        <v/>
      </c>
      <c r="T1778" s="194" t="str">
        <f t="shared" si="792"/>
        <v/>
      </c>
      <c r="U1778" s="194" t="str">
        <f t="shared" si="793"/>
        <v/>
      </c>
      <c r="V1778" s="194" t="str">
        <f t="shared" si="794"/>
        <v/>
      </c>
      <c r="W1778" s="194" t="str">
        <f t="shared" si="795"/>
        <v/>
      </c>
      <c r="X1778" s="194" t="str">
        <f t="shared" si="796"/>
        <v/>
      </c>
      <c r="Y1778" s="194" t="str">
        <f t="shared" si="797"/>
        <v/>
      </c>
      <c r="Z1778" s="194" t="str">
        <f t="shared" si="798"/>
        <v/>
      </c>
      <c r="AA1778" s="194" t="str">
        <f t="shared" si="799"/>
        <v/>
      </c>
      <c r="AB1778" s="194" t="str">
        <f t="shared" si="800"/>
        <v/>
      </c>
      <c r="AC1778" s="194" t="str">
        <f t="shared" si="801"/>
        <v/>
      </c>
      <c r="AD1778" s="194" t="str">
        <f t="shared" si="802"/>
        <v/>
      </c>
      <c r="AE1778" s="194" t="str">
        <f t="shared" si="803"/>
        <v/>
      </c>
      <c r="AF1778" s="194" t="str">
        <f t="shared" si="804"/>
        <v/>
      </c>
      <c r="AG1778" s="194" t="str">
        <f t="shared" si="805"/>
        <v/>
      </c>
      <c r="AH1778" s="194" t="str">
        <f t="shared" si="806"/>
        <v/>
      </c>
      <c r="AI1778" s="194" t="str">
        <f t="shared" si="807"/>
        <v/>
      </c>
      <c r="AJ1778" s="194" t="str">
        <f t="shared" si="808"/>
        <v/>
      </c>
    </row>
    <row r="1779" spans="1:36" x14ac:dyDescent="0.5">
      <c r="A1779" s="230">
        <v>1777</v>
      </c>
      <c r="B1779" s="231"/>
      <c r="C1779" s="15" t="s">
        <v>3425</v>
      </c>
      <c r="D1779" s="16" t="s">
        <v>1592</v>
      </c>
      <c r="E1779" s="26"/>
      <c r="F1779" s="28"/>
      <c r="G1779" s="17" t="str">
        <f t="shared" ca="1" si="784"/>
        <v/>
      </c>
      <c r="H1779" s="28"/>
      <c r="I1779" s="28"/>
      <c r="J1779" s="80"/>
      <c r="K1779" s="189">
        <f t="shared" si="810"/>
        <v>0</v>
      </c>
      <c r="L1779" s="26"/>
      <c r="M1779" s="194" t="str">
        <f t="shared" si="785"/>
        <v/>
      </c>
      <c r="N1779" s="194" t="str">
        <f t="shared" si="786"/>
        <v/>
      </c>
      <c r="O1779" s="194" t="str">
        <f t="shared" si="787"/>
        <v/>
      </c>
      <c r="P1779" s="194" t="str">
        <f t="shared" si="788"/>
        <v/>
      </c>
      <c r="Q1779" s="194" t="str">
        <f t="shared" si="789"/>
        <v/>
      </c>
      <c r="R1779" s="194" t="str">
        <f t="shared" si="790"/>
        <v/>
      </c>
      <c r="S1779" s="194" t="str">
        <f t="shared" si="791"/>
        <v/>
      </c>
      <c r="T1779" s="194" t="str">
        <f t="shared" si="792"/>
        <v/>
      </c>
      <c r="U1779" s="194" t="str">
        <f t="shared" si="793"/>
        <v/>
      </c>
      <c r="V1779" s="194" t="str">
        <f t="shared" si="794"/>
        <v/>
      </c>
      <c r="W1779" s="194" t="str">
        <f t="shared" si="795"/>
        <v/>
      </c>
      <c r="X1779" s="194" t="str">
        <f t="shared" si="796"/>
        <v/>
      </c>
      <c r="Y1779" s="194" t="str">
        <f t="shared" si="797"/>
        <v/>
      </c>
      <c r="Z1779" s="194" t="str">
        <f t="shared" si="798"/>
        <v/>
      </c>
      <c r="AA1779" s="194" t="str">
        <f t="shared" si="799"/>
        <v/>
      </c>
      <c r="AB1779" s="194" t="str">
        <f t="shared" si="800"/>
        <v/>
      </c>
      <c r="AC1779" s="194" t="str">
        <f t="shared" si="801"/>
        <v/>
      </c>
      <c r="AD1779" s="194" t="str">
        <f t="shared" si="802"/>
        <v/>
      </c>
      <c r="AE1779" s="194" t="str">
        <f t="shared" si="803"/>
        <v/>
      </c>
      <c r="AF1779" s="194" t="str">
        <f t="shared" si="804"/>
        <v/>
      </c>
      <c r="AG1779" s="194" t="str">
        <f t="shared" si="805"/>
        <v/>
      </c>
      <c r="AH1779" s="194" t="str">
        <f t="shared" si="806"/>
        <v/>
      </c>
      <c r="AI1779" s="194" t="str">
        <f t="shared" si="807"/>
        <v/>
      </c>
      <c r="AJ1779" s="194" t="str">
        <f t="shared" si="808"/>
        <v/>
      </c>
    </row>
    <row r="1780" spans="1:36" x14ac:dyDescent="0.5">
      <c r="A1780" s="226">
        <v>1778</v>
      </c>
      <c r="C1780" s="15" t="s">
        <v>3418</v>
      </c>
      <c r="D1780" s="16" t="s">
        <v>1585</v>
      </c>
      <c r="E1780" s="26"/>
      <c r="F1780" s="28"/>
      <c r="G1780" s="17" t="str">
        <f t="shared" ca="1" si="784"/>
        <v/>
      </c>
      <c r="H1780" s="28"/>
      <c r="I1780" s="28"/>
      <c r="J1780" s="80"/>
      <c r="K1780" s="189">
        <f t="shared" si="810"/>
        <v>0</v>
      </c>
      <c r="L1780" s="26"/>
      <c r="M1780" s="194" t="str">
        <f t="shared" si="785"/>
        <v/>
      </c>
      <c r="N1780" s="194" t="str">
        <f t="shared" si="786"/>
        <v/>
      </c>
      <c r="O1780" s="194" t="str">
        <f t="shared" si="787"/>
        <v/>
      </c>
      <c r="P1780" s="194" t="str">
        <f t="shared" si="788"/>
        <v/>
      </c>
      <c r="Q1780" s="194" t="str">
        <f t="shared" si="789"/>
        <v/>
      </c>
      <c r="R1780" s="194" t="str">
        <f t="shared" si="790"/>
        <v/>
      </c>
      <c r="S1780" s="194" t="str">
        <f t="shared" si="791"/>
        <v/>
      </c>
      <c r="T1780" s="194" t="str">
        <f t="shared" si="792"/>
        <v/>
      </c>
      <c r="U1780" s="194" t="str">
        <f t="shared" si="793"/>
        <v/>
      </c>
      <c r="V1780" s="194" t="str">
        <f t="shared" si="794"/>
        <v/>
      </c>
      <c r="W1780" s="194" t="str">
        <f t="shared" si="795"/>
        <v/>
      </c>
      <c r="X1780" s="194" t="str">
        <f t="shared" si="796"/>
        <v/>
      </c>
      <c r="Y1780" s="194" t="str">
        <f t="shared" si="797"/>
        <v/>
      </c>
      <c r="Z1780" s="194" t="str">
        <f t="shared" si="798"/>
        <v/>
      </c>
      <c r="AA1780" s="194" t="str">
        <f t="shared" si="799"/>
        <v/>
      </c>
      <c r="AB1780" s="194" t="str">
        <f t="shared" si="800"/>
        <v/>
      </c>
      <c r="AC1780" s="194" t="str">
        <f t="shared" si="801"/>
        <v/>
      </c>
      <c r="AD1780" s="194" t="str">
        <f t="shared" si="802"/>
        <v/>
      </c>
      <c r="AE1780" s="194" t="str">
        <f t="shared" si="803"/>
        <v/>
      </c>
      <c r="AF1780" s="194" t="str">
        <f t="shared" si="804"/>
        <v/>
      </c>
      <c r="AG1780" s="194" t="str">
        <f t="shared" si="805"/>
        <v/>
      </c>
      <c r="AH1780" s="194" t="str">
        <f t="shared" si="806"/>
        <v/>
      </c>
      <c r="AI1780" s="194" t="str">
        <f t="shared" si="807"/>
        <v/>
      </c>
      <c r="AJ1780" s="194" t="str">
        <f t="shared" si="808"/>
        <v/>
      </c>
    </row>
    <row r="1781" spans="1:36" s="92" customFormat="1" ht="20.25" thickBot="1" x14ac:dyDescent="0.55000000000000004">
      <c r="A1781" s="227">
        <v>1779</v>
      </c>
      <c r="B1781" s="220"/>
      <c r="C1781" s="93" t="s">
        <v>3417</v>
      </c>
      <c r="D1781" s="94" t="s">
        <v>1584</v>
      </c>
      <c r="E1781" s="95"/>
      <c r="F1781" s="98"/>
      <c r="G1781" s="97" t="str">
        <f t="shared" ca="1" si="784"/>
        <v/>
      </c>
      <c r="H1781" s="98"/>
      <c r="I1781" s="98"/>
      <c r="J1781" s="102"/>
      <c r="K1781" s="190">
        <f t="shared" si="810"/>
        <v>0</v>
      </c>
      <c r="L1781" s="95"/>
      <c r="M1781" s="195" t="str">
        <f t="shared" si="785"/>
        <v/>
      </c>
      <c r="N1781" s="195" t="str">
        <f t="shared" si="786"/>
        <v/>
      </c>
      <c r="O1781" s="195" t="str">
        <f t="shared" si="787"/>
        <v/>
      </c>
      <c r="P1781" s="195" t="str">
        <f t="shared" si="788"/>
        <v/>
      </c>
      <c r="Q1781" s="195" t="str">
        <f t="shared" si="789"/>
        <v/>
      </c>
      <c r="R1781" s="195" t="str">
        <f t="shared" si="790"/>
        <v/>
      </c>
      <c r="S1781" s="195" t="str">
        <f t="shared" si="791"/>
        <v/>
      </c>
      <c r="T1781" s="195" t="str">
        <f t="shared" si="792"/>
        <v/>
      </c>
      <c r="U1781" s="195" t="str">
        <f t="shared" si="793"/>
        <v/>
      </c>
      <c r="V1781" s="195" t="str">
        <f t="shared" si="794"/>
        <v/>
      </c>
      <c r="W1781" s="195" t="str">
        <f t="shared" si="795"/>
        <v/>
      </c>
      <c r="X1781" s="195" t="str">
        <f t="shared" si="796"/>
        <v/>
      </c>
      <c r="Y1781" s="195" t="str">
        <f t="shared" si="797"/>
        <v/>
      </c>
      <c r="Z1781" s="195" t="str">
        <f t="shared" si="798"/>
        <v/>
      </c>
      <c r="AA1781" s="195" t="str">
        <f t="shared" si="799"/>
        <v/>
      </c>
      <c r="AB1781" s="195" t="str">
        <f t="shared" si="800"/>
        <v/>
      </c>
      <c r="AC1781" s="195" t="str">
        <f t="shared" si="801"/>
        <v/>
      </c>
      <c r="AD1781" s="195" t="str">
        <f t="shared" si="802"/>
        <v/>
      </c>
      <c r="AE1781" s="195" t="str">
        <f t="shared" si="803"/>
        <v/>
      </c>
      <c r="AF1781" s="195" t="str">
        <f t="shared" si="804"/>
        <v/>
      </c>
      <c r="AG1781" s="195" t="str">
        <f t="shared" si="805"/>
        <v/>
      </c>
      <c r="AH1781" s="195" t="str">
        <f t="shared" si="806"/>
        <v/>
      </c>
      <c r="AI1781" s="195" t="str">
        <f t="shared" si="807"/>
        <v/>
      </c>
      <c r="AJ1781" s="195" t="str">
        <f t="shared" si="808"/>
        <v/>
      </c>
    </row>
    <row r="1782" spans="1:36" x14ac:dyDescent="0.5">
      <c r="A1782" s="226">
        <v>1780</v>
      </c>
      <c r="C1782" s="85" t="s">
        <v>3427</v>
      </c>
      <c r="D1782" s="86" t="s">
        <v>1594</v>
      </c>
      <c r="E1782" s="87"/>
      <c r="F1782" s="90"/>
      <c r="G1782" s="89" t="str">
        <f t="shared" ca="1" si="784"/>
        <v/>
      </c>
      <c r="H1782" s="90"/>
      <c r="I1782" s="90"/>
      <c r="J1782" s="101"/>
      <c r="K1782" s="118"/>
      <c r="L1782" s="87"/>
      <c r="M1782" s="193" t="str">
        <f t="shared" si="785"/>
        <v/>
      </c>
      <c r="N1782" s="193" t="str">
        <f t="shared" si="786"/>
        <v/>
      </c>
      <c r="O1782" s="193" t="str">
        <f t="shared" si="787"/>
        <v/>
      </c>
      <c r="P1782" s="193" t="str">
        <f t="shared" si="788"/>
        <v/>
      </c>
      <c r="Q1782" s="193" t="str">
        <f t="shared" si="789"/>
        <v/>
      </c>
      <c r="R1782" s="193" t="str">
        <f t="shared" si="790"/>
        <v/>
      </c>
      <c r="S1782" s="193" t="str">
        <f t="shared" si="791"/>
        <v/>
      </c>
      <c r="T1782" s="193" t="str">
        <f t="shared" si="792"/>
        <v/>
      </c>
      <c r="U1782" s="193" t="str">
        <f t="shared" si="793"/>
        <v/>
      </c>
      <c r="V1782" s="193" t="str">
        <f t="shared" si="794"/>
        <v/>
      </c>
      <c r="W1782" s="193" t="str">
        <f t="shared" si="795"/>
        <v/>
      </c>
      <c r="X1782" s="193" t="str">
        <f t="shared" si="796"/>
        <v/>
      </c>
      <c r="Y1782" s="193" t="str">
        <f t="shared" si="797"/>
        <v/>
      </c>
      <c r="Z1782" s="193" t="str">
        <f t="shared" si="798"/>
        <v/>
      </c>
      <c r="AA1782" s="193" t="str">
        <f t="shared" si="799"/>
        <v/>
      </c>
      <c r="AB1782" s="193" t="str">
        <f t="shared" si="800"/>
        <v/>
      </c>
      <c r="AC1782" s="193" t="str">
        <f t="shared" si="801"/>
        <v/>
      </c>
      <c r="AD1782" s="193" t="str">
        <f t="shared" si="802"/>
        <v/>
      </c>
      <c r="AE1782" s="193" t="str">
        <f t="shared" si="803"/>
        <v/>
      </c>
      <c r="AF1782" s="193" t="str">
        <f t="shared" si="804"/>
        <v/>
      </c>
      <c r="AG1782" s="193" t="str">
        <f t="shared" si="805"/>
        <v/>
      </c>
      <c r="AH1782" s="193" t="str">
        <f t="shared" si="806"/>
        <v/>
      </c>
      <c r="AI1782" s="193" t="str">
        <f t="shared" si="807"/>
        <v/>
      </c>
      <c r="AJ1782" s="193" t="str">
        <f t="shared" si="808"/>
        <v/>
      </c>
    </row>
    <row r="1783" spans="1:36" x14ac:dyDescent="0.5">
      <c r="A1783" s="226">
        <v>1781</v>
      </c>
      <c r="C1783" s="15" t="s">
        <v>3428</v>
      </c>
      <c r="D1783" s="16" t="s">
        <v>1595</v>
      </c>
      <c r="E1783" s="26"/>
      <c r="F1783" s="28"/>
      <c r="G1783" s="17" t="str">
        <f t="shared" ca="1" si="784"/>
        <v/>
      </c>
      <c r="H1783" s="28"/>
      <c r="I1783" s="28"/>
      <c r="J1783" s="80"/>
      <c r="K1783" s="189">
        <f t="shared" ref="K1783:K1794" si="811">$K$1782</f>
        <v>0</v>
      </c>
      <c r="L1783" s="26"/>
      <c r="M1783" s="194" t="str">
        <f t="shared" si="785"/>
        <v/>
      </c>
      <c r="N1783" s="194" t="str">
        <f t="shared" si="786"/>
        <v/>
      </c>
      <c r="O1783" s="194" t="str">
        <f t="shared" si="787"/>
        <v/>
      </c>
      <c r="P1783" s="194" t="str">
        <f t="shared" si="788"/>
        <v/>
      </c>
      <c r="Q1783" s="194" t="str">
        <f t="shared" si="789"/>
        <v/>
      </c>
      <c r="R1783" s="194" t="str">
        <f t="shared" si="790"/>
        <v/>
      </c>
      <c r="S1783" s="194" t="str">
        <f t="shared" si="791"/>
        <v/>
      </c>
      <c r="T1783" s="194" t="str">
        <f t="shared" si="792"/>
        <v/>
      </c>
      <c r="U1783" s="194" t="str">
        <f t="shared" si="793"/>
        <v/>
      </c>
      <c r="V1783" s="194" t="str">
        <f t="shared" si="794"/>
        <v/>
      </c>
      <c r="W1783" s="194" t="str">
        <f t="shared" si="795"/>
        <v/>
      </c>
      <c r="X1783" s="194" t="str">
        <f t="shared" si="796"/>
        <v/>
      </c>
      <c r="Y1783" s="194" t="str">
        <f t="shared" si="797"/>
        <v/>
      </c>
      <c r="Z1783" s="194" t="str">
        <f t="shared" si="798"/>
        <v/>
      </c>
      <c r="AA1783" s="194" t="str">
        <f t="shared" si="799"/>
        <v/>
      </c>
      <c r="AB1783" s="194" t="str">
        <f t="shared" si="800"/>
        <v/>
      </c>
      <c r="AC1783" s="194" t="str">
        <f t="shared" si="801"/>
        <v/>
      </c>
      <c r="AD1783" s="194" t="str">
        <f t="shared" si="802"/>
        <v/>
      </c>
      <c r="AE1783" s="194" t="str">
        <f t="shared" si="803"/>
        <v/>
      </c>
      <c r="AF1783" s="194" t="str">
        <f t="shared" si="804"/>
        <v/>
      </c>
      <c r="AG1783" s="194" t="str">
        <f t="shared" si="805"/>
        <v/>
      </c>
      <c r="AH1783" s="194" t="str">
        <f t="shared" si="806"/>
        <v/>
      </c>
      <c r="AI1783" s="194" t="str">
        <f t="shared" si="807"/>
        <v/>
      </c>
      <c r="AJ1783" s="194" t="str">
        <f t="shared" si="808"/>
        <v/>
      </c>
    </row>
    <row r="1784" spans="1:36" x14ac:dyDescent="0.5">
      <c r="A1784" s="226">
        <v>1782</v>
      </c>
      <c r="C1784" s="15" t="s">
        <v>3429</v>
      </c>
      <c r="D1784" s="16" t="s">
        <v>1596</v>
      </c>
      <c r="E1784" s="26"/>
      <c r="F1784" s="28"/>
      <c r="G1784" s="17" t="str">
        <f t="shared" ca="1" si="784"/>
        <v/>
      </c>
      <c r="H1784" s="28"/>
      <c r="I1784" s="28"/>
      <c r="J1784" s="80"/>
      <c r="K1784" s="189">
        <f t="shared" si="811"/>
        <v>0</v>
      </c>
      <c r="L1784" s="26"/>
      <c r="M1784" s="194" t="str">
        <f t="shared" si="785"/>
        <v/>
      </c>
      <c r="N1784" s="194" t="str">
        <f t="shared" si="786"/>
        <v/>
      </c>
      <c r="O1784" s="194" t="str">
        <f t="shared" si="787"/>
        <v/>
      </c>
      <c r="P1784" s="194" t="str">
        <f t="shared" si="788"/>
        <v/>
      </c>
      <c r="Q1784" s="194" t="str">
        <f t="shared" si="789"/>
        <v/>
      </c>
      <c r="R1784" s="194" t="str">
        <f t="shared" si="790"/>
        <v/>
      </c>
      <c r="S1784" s="194" t="str">
        <f t="shared" si="791"/>
        <v/>
      </c>
      <c r="T1784" s="194" t="str">
        <f t="shared" si="792"/>
        <v/>
      </c>
      <c r="U1784" s="194" t="str">
        <f t="shared" si="793"/>
        <v/>
      </c>
      <c r="V1784" s="194" t="str">
        <f t="shared" si="794"/>
        <v/>
      </c>
      <c r="W1784" s="194" t="str">
        <f t="shared" si="795"/>
        <v/>
      </c>
      <c r="X1784" s="194" t="str">
        <f t="shared" si="796"/>
        <v/>
      </c>
      <c r="Y1784" s="194" t="str">
        <f t="shared" si="797"/>
        <v/>
      </c>
      <c r="Z1784" s="194" t="str">
        <f t="shared" si="798"/>
        <v/>
      </c>
      <c r="AA1784" s="194" t="str">
        <f t="shared" si="799"/>
        <v/>
      </c>
      <c r="AB1784" s="194" t="str">
        <f t="shared" si="800"/>
        <v/>
      </c>
      <c r="AC1784" s="194" t="str">
        <f t="shared" si="801"/>
        <v/>
      </c>
      <c r="AD1784" s="194" t="str">
        <f t="shared" si="802"/>
        <v/>
      </c>
      <c r="AE1784" s="194" t="str">
        <f t="shared" si="803"/>
        <v/>
      </c>
      <c r="AF1784" s="194" t="str">
        <f t="shared" si="804"/>
        <v/>
      </c>
      <c r="AG1784" s="194" t="str">
        <f t="shared" si="805"/>
        <v/>
      </c>
      <c r="AH1784" s="194" t="str">
        <f t="shared" si="806"/>
        <v/>
      </c>
      <c r="AI1784" s="194" t="str">
        <f t="shared" si="807"/>
        <v/>
      </c>
      <c r="AJ1784" s="194" t="str">
        <f t="shared" si="808"/>
        <v/>
      </c>
    </row>
    <row r="1785" spans="1:36" x14ac:dyDescent="0.5">
      <c r="A1785" s="226">
        <v>1783</v>
      </c>
      <c r="C1785" s="15" t="s">
        <v>3430</v>
      </c>
      <c r="D1785" s="16" t="s">
        <v>1597</v>
      </c>
      <c r="E1785" s="26"/>
      <c r="F1785" s="28"/>
      <c r="G1785" s="17" t="str">
        <f t="shared" ca="1" si="784"/>
        <v/>
      </c>
      <c r="H1785" s="28"/>
      <c r="I1785" s="28"/>
      <c r="J1785" s="80"/>
      <c r="K1785" s="189">
        <f t="shared" si="811"/>
        <v>0</v>
      </c>
      <c r="L1785" s="26"/>
      <c r="M1785" s="194" t="str">
        <f t="shared" si="785"/>
        <v/>
      </c>
      <c r="N1785" s="194" t="str">
        <f t="shared" si="786"/>
        <v/>
      </c>
      <c r="O1785" s="194" t="str">
        <f t="shared" si="787"/>
        <v/>
      </c>
      <c r="P1785" s="194" t="str">
        <f t="shared" si="788"/>
        <v/>
      </c>
      <c r="Q1785" s="194" t="str">
        <f t="shared" si="789"/>
        <v/>
      </c>
      <c r="R1785" s="194" t="str">
        <f t="shared" si="790"/>
        <v/>
      </c>
      <c r="S1785" s="194" t="str">
        <f t="shared" si="791"/>
        <v/>
      </c>
      <c r="T1785" s="194" t="str">
        <f t="shared" si="792"/>
        <v/>
      </c>
      <c r="U1785" s="194" t="str">
        <f t="shared" si="793"/>
        <v/>
      </c>
      <c r="V1785" s="194" t="str">
        <f t="shared" si="794"/>
        <v/>
      </c>
      <c r="W1785" s="194" t="str">
        <f t="shared" si="795"/>
        <v/>
      </c>
      <c r="X1785" s="194" t="str">
        <f t="shared" si="796"/>
        <v/>
      </c>
      <c r="Y1785" s="194" t="str">
        <f t="shared" si="797"/>
        <v/>
      </c>
      <c r="Z1785" s="194" t="str">
        <f t="shared" si="798"/>
        <v/>
      </c>
      <c r="AA1785" s="194" t="str">
        <f t="shared" si="799"/>
        <v/>
      </c>
      <c r="AB1785" s="194" t="str">
        <f t="shared" si="800"/>
        <v/>
      </c>
      <c r="AC1785" s="194" t="str">
        <f t="shared" si="801"/>
        <v/>
      </c>
      <c r="AD1785" s="194" t="str">
        <f t="shared" si="802"/>
        <v/>
      </c>
      <c r="AE1785" s="194" t="str">
        <f t="shared" si="803"/>
        <v/>
      </c>
      <c r="AF1785" s="194" t="str">
        <f t="shared" si="804"/>
        <v/>
      </c>
      <c r="AG1785" s="194" t="str">
        <f t="shared" si="805"/>
        <v/>
      </c>
      <c r="AH1785" s="194" t="str">
        <f t="shared" si="806"/>
        <v/>
      </c>
      <c r="AI1785" s="194" t="str">
        <f t="shared" si="807"/>
        <v/>
      </c>
      <c r="AJ1785" s="194" t="str">
        <f t="shared" si="808"/>
        <v/>
      </c>
    </row>
    <row r="1786" spans="1:36" x14ac:dyDescent="0.5">
      <c r="A1786" s="226">
        <v>1784</v>
      </c>
      <c r="C1786" s="15" t="s">
        <v>3431</v>
      </c>
      <c r="D1786" s="16" t="s">
        <v>1598</v>
      </c>
      <c r="E1786" s="26"/>
      <c r="F1786" s="28"/>
      <c r="G1786" s="17" t="str">
        <f t="shared" ca="1" si="784"/>
        <v/>
      </c>
      <c r="H1786" s="28"/>
      <c r="I1786" s="28"/>
      <c r="J1786" s="80"/>
      <c r="K1786" s="189">
        <f t="shared" si="811"/>
        <v>0</v>
      </c>
      <c r="L1786" s="26"/>
      <c r="M1786" s="194" t="str">
        <f t="shared" si="785"/>
        <v/>
      </c>
      <c r="N1786" s="194" t="str">
        <f t="shared" si="786"/>
        <v/>
      </c>
      <c r="O1786" s="194" t="str">
        <f t="shared" si="787"/>
        <v/>
      </c>
      <c r="P1786" s="194" t="str">
        <f t="shared" si="788"/>
        <v/>
      </c>
      <c r="Q1786" s="194" t="str">
        <f t="shared" si="789"/>
        <v/>
      </c>
      <c r="R1786" s="194" t="str">
        <f t="shared" si="790"/>
        <v/>
      </c>
      <c r="S1786" s="194" t="str">
        <f t="shared" si="791"/>
        <v/>
      </c>
      <c r="T1786" s="194" t="str">
        <f t="shared" si="792"/>
        <v/>
      </c>
      <c r="U1786" s="194" t="str">
        <f t="shared" si="793"/>
        <v/>
      </c>
      <c r="V1786" s="194" t="str">
        <f t="shared" si="794"/>
        <v/>
      </c>
      <c r="W1786" s="194" t="str">
        <f t="shared" si="795"/>
        <v/>
      </c>
      <c r="X1786" s="194" t="str">
        <f t="shared" si="796"/>
        <v/>
      </c>
      <c r="Y1786" s="194" t="str">
        <f t="shared" si="797"/>
        <v/>
      </c>
      <c r="Z1786" s="194" t="str">
        <f t="shared" si="798"/>
        <v/>
      </c>
      <c r="AA1786" s="194" t="str">
        <f t="shared" si="799"/>
        <v/>
      </c>
      <c r="AB1786" s="194" t="str">
        <f t="shared" si="800"/>
        <v/>
      </c>
      <c r="AC1786" s="194" t="str">
        <f t="shared" si="801"/>
        <v/>
      </c>
      <c r="AD1786" s="194" t="str">
        <f t="shared" si="802"/>
        <v/>
      </c>
      <c r="AE1786" s="194" t="str">
        <f t="shared" si="803"/>
        <v/>
      </c>
      <c r="AF1786" s="194" t="str">
        <f t="shared" si="804"/>
        <v/>
      </c>
      <c r="AG1786" s="194" t="str">
        <f t="shared" si="805"/>
        <v/>
      </c>
      <c r="AH1786" s="194" t="str">
        <f t="shared" si="806"/>
        <v/>
      </c>
      <c r="AI1786" s="194" t="str">
        <f t="shared" si="807"/>
        <v/>
      </c>
      <c r="AJ1786" s="194" t="str">
        <f t="shared" si="808"/>
        <v/>
      </c>
    </row>
    <row r="1787" spans="1:36" x14ac:dyDescent="0.5">
      <c r="A1787" s="226">
        <v>1785</v>
      </c>
      <c r="C1787" s="15" t="s">
        <v>3432</v>
      </c>
      <c r="D1787" s="16" t="s">
        <v>1599</v>
      </c>
      <c r="E1787" s="26"/>
      <c r="F1787" s="28"/>
      <c r="G1787" s="17" t="str">
        <f t="shared" ca="1" si="784"/>
        <v/>
      </c>
      <c r="H1787" s="28"/>
      <c r="I1787" s="28"/>
      <c r="J1787" s="80"/>
      <c r="K1787" s="189">
        <f t="shared" si="811"/>
        <v>0</v>
      </c>
      <c r="L1787" s="26"/>
      <c r="M1787" s="194" t="str">
        <f t="shared" si="785"/>
        <v/>
      </c>
      <c r="N1787" s="194" t="str">
        <f t="shared" si="786"/>
        <v/>
      </c>
      <c r="O1787" s="194" t="str">
        <f t="shared" si="787"/>
        <v/>
      </c>
      <c r="P1787" s="194" t="str">
        <f t="shared" si="788"/>
        <v/>
      </c>
      <c r="Q1787" s="194" t="str">
        <f t="shared" si="789"/>
        <v/>
      </c>
      <c r="R1787" s="194" t="str">
        <f t="shared" si="790"/>
        <v/>
      </c>
      <c r="S1787" s="194" t="str">
        <f t="shared" si="791"/>
        <v/>
      </c>
      <c r="T1787" s="194" t="str">
        <f t="shared" si="792"/>
        <v/>
      </c>
      <c r="U1787" s="194" t="str">
        <f t="shared" si="793"/>
        <v/>
      </c>
      <c r="V1787" s="194" t="str">
        <f t="shared" si="794"/>
        <v/>
      </c>
      <c r="W1787" s="194" t="str">
        <f t="shared" si="795"/>
        <v/>
      </c>
      <c r="X1787" s="194" t="str">
        <f t="shared" si="796"/>
        <v/>
      </c>
      <c r="Y1787" s="194" t="str">
        <f t="shared" si="797"/>
        <v/>
      </c>
      <c r="Z1787" s="194" t="str">
        <f t="shared" si="798"/>
        <v/>
      </c>
      <c r="AA1787" s="194" t="str">
        <f t="shared" si="799"/>
        <v/>
      </c>
      <c r="AB1787" s="194" t="str">
        <f t="shared" si="800"/>
        <v/>
      </c>
      <c r="AC1787" s="194" t="str">
        <f t="shared" si="801"/>
        <v/>
      </c>
      <c r="AD1787" s="194" t="str">
        <f t="shared" si="802"/>
        <v/>
      </c>
      <c r="AE1787" s="194" t="str">
        <f t="shared" si="803"/>
        <v/>
      </c>
      <c r="AF1787" s="194" t="str">
        <f t="shared" si="804"/>
        <v/>
      </c>
      <c r="AG1787" s="194" t="str">
        <f t="shared" si="805"/>
        <v/>
      </c>
      <c r="AH1787" s="194" t="str">
        <f t="shared" si="806"/>
        <v/>
      </c>
      <c r="AI1787" s="194" t="str">
        <f t="shared" si="807"/>
        <v/>
      </c>
      <c r="AJ1787" s="194" t="str">
        <f t="shared" si="808"/>
        <v/>
      </c>
    </row>
    <row r="1788" spans="1:36" x14ac:dyDescent="0.5">
      <c r="A1788" s="226">
        <v>1786</v>
      </c>
      <c r="C1788" s="15" t="s">
        <v>3433</v>
      </c>
      <c r="D1788" s="16" t="s">
        <v>1600</v>
      </c>
      <c r="E1788" s="26"/>
      <c r="F1788" s="28"/>
      <c r="G1788" s="17" t="str">
        <f t="shared" ca="1" si="784"/>
        <v/>
      </c>
      <c r="H1788" s="28"/>
      <c r="I1788" s="28"/>
      <c r="J1788" s="80"/>
      <c r="K1788" s="189">
        <f t="shared" si="811"/>
        <v>0</v>
      </c>
      <c r="L1788" s="26"/>
      <c r="M1788" s="194" t="str">
        <f t="shared" si="785"/>
        <v/>
      </c>
      <c r="N1788" s="194" t="str">
        <f t="shared" si="786"/>
        <v/>
      </c>
      <c r="O1788" s="194" t="str">
        <f t="shared" si="787"/>
        <v/>
      </c>
      <c r="P1788" s="194" t="str">
        <f t="shared" si="788"/>
        <v/>
      </c>
      <c r="Q1788" s="194" t="str">
        <f t="shared" si="789"/>
        <v/>
      </c>
      <c r="R1788" s="194" t="str">
        <f t="shared" si="790"/>
        <v/>
      </c>
      <c r="S1788" s="194" t="str">
        <f t="shared" si="791"/>
        <v/>
      </c>
      <c r="T1788" s="194" t="str">
        <f t="shared" si="792"/>
        <v/>
      </c>
      <c r="U1788" s="194" t="str">
        <f t="shared" si="793"/>
        <v/>
      </c>
      <c r="V1788" s="194" t="str">
        <f t="shared" si="794"/>
        <v/>
      </c>
      <c r="W1788" s="194" t="str">
        <f t="shared" si="795"/>
        <v/>
      </c>
      <c r="X1788" s="194" t="str">
        <f t="shared" si="796"/>
        <v/>
      </c>
      <c r="Y1788" s="194" t="str">
        <f t="shared" si="797"/>
        <v/>
      </c>
      <c r="Z1788" s="194" t="str">
        <f t="shared" si="798"/>
        <v/>
      </c>
      <c r="AA1788" s="194" t="str">
        <f t="shared" si="799"/>
        <v/>
      </c>
      <c r="AB1788" s="194" t="str">
        <f t="shared" si="800"/>
        <v/>
      </c>
      <c r="AC1788" s="194" t="str">
        <f t="shared" si="801"/>
        <v/>
      </c>
      <c r="AD1788" s="194" t="str">
        <f t="shared" si="802"/>
        <v/>
      </c>
      <c r="AE1788" s="194" t="str">
        <f t="shared" si="803"/>
        <v/>
      </c>
      <c r="AF1788" s="194" t="str">
        <f t="shared" si="804"/>
        <v/>
      </c>
      <c r="AG1788" s="194" t="str">
        <f t="shared" si="805"/>
        <v/>
      </c>
      <c r="AH1788" s="194" t="str">
        <f t="shared" si="806"/>
        <v/>
      </c>
      <c r="AI1788" s="194" t="str">
        <f t="shared" si="807"/>
        <v/>
      </c>
      <c r="AJ1788" s="194" t="str">
        <f t="shared" si="808"/>
        <v/>
      </c>
    </row>
    <row r="1789" spans="1:36" x14ac:dyDescent="0.5">
      <c r="A1789" s="226">
        <v>1787</v>
      </c>
      <c r="C1789" s="15" t="s">
        <v>3434</v>
      </c>
      <c r="D1789" s="16" t="s">
        <v>1601</v>
      </c>
      <c r="E1789" s="26"/>
      <c r="F1789" s="28"/>
      <c r="G1789" s="17" t="str">
        <f t="shared" ca="1" si="784"/>
        <v/>
      </c>
      <c r="H1789" s="28"/>
      <c r="I1789" s="28"/>
      <c r="J1789" s="80"/>
      <c r="K1789" s="189">
        <f t="shared" si="811"/>
        <v>0</v>
      </c>
      <c r="L1789" s="26"/>
      <c r="M1789" s="194" t="str">
        <f t="shared" si="785"/>
        <v/>
      </c>
      <c r="N1789" s="194" t="str">
        <f t="shared" si="786"/>
        <v/>
      </c>
      <c r="O1789" s="194" t="str">
        <f t="shared" si="787"/>
        <v/>
      </c>
      <c r="P1789" s="194" t="str">
        <f t="shared" si="788"/>
        <v/>
      </c>
      <c r="Q1789" s="194" t="str">
        <f t="shared" si="789"/>
        <v/>
      </c>
      <c r="R1789" s="194" t="str">
        <f t="shared" si="790"/>
        <v/>
      </c>
      <c r="S1789" s="194" t="str">
        <f t="shared" si="791"/>
        <v/>
      </c>
      <c r="T1789" s="194" t="str">
        <f t="shared" si="792"/>
        <v/>
      </c>
      <c r="U1789" s="194" t="str">
        <f t="shared" si="793"/>
        <v/>
      </c>
      <c r="V1789" s="194" t="str">
        <f t="shared" si="794"/>
        <v/>
      </c>
      <c r="W1789" s="194" t="str">
        <f t="shared" si="795"/>
        <v/>
      </c>
      <c r="X1789" s="194" t="str">
        <f t="shared" si="796"/>
        <v/>
      </c>
      <c r="Y1789" s="194" t="str">
        <f t="shared" si="797"/>
        <v/>
      </c>
      <c r="Z1789" s="194" t="str">
        <f t="shared" si="798"/>
        <v/>
      </c>
      <c r="AA1789" s="194" t="str">
        <f t="shared" si="799"/>
        <v/>
      </c>
      <c r="AB1789" s="194" t="str">
        <f t="shared" si="800"/>
        <v/>
      </c>
      <c r="AC1789" s="194" t="str">
        <f t="shared" si="801"/>
        <v/>
      </c>
      <c r="AD1789" s="194" t="str">
        <f t="shared" si="802"/>
        <v/>
      </c>
      <c r="AE1789" s="194" t="str">
        <f t="shared" si="803"/>
        <v/>
      </c>
      <c r="AF1789" s="194" t="str">
        <f t="shared" si="804"/>
        <v/>
      </c>
      <c r="AG1789" s="194" t="str">
        <f t="shared" si="805"/>
        <v/>
      </c>
      <c r="AH1789" s="194" t="str">
        <f t="shared" si="806"/>
        <v/>
      </c>
      <c r="AI1789" s="194" t="str">
        <f t="shared" si="807"/>
        <v/>
      </c>
      <c r="AJ1789" s="194" t="str">
        <f t="shared" si="808"/>
        <v/>
      </c>
    </row>
    <row r="1790" spans="1:36" x14ac:dyDescent="0.5">
      <c r="A1790" s="226">
        <v>1788</v>
      </c>
      <c r="C1790" s="15" t="s">
        <v>3435</v>
      </c>
      <c r="D1790" s="16" t="s">
        <v>1602</v>
      </c>
      <c r="E1790" s="26"/>
      <c r="F1790" s="28"/>
      <c r="G1790" s="17" t="str">
        <f t="shared" ca="1" si="784"/>
        <v/>
      </c>
      <c r="H1790" s="28"/>
      <c r="I1790" s="28"/>
      <c r="J1790" s="80"/>
      <c r="K1790" s="189">
        <f t="shared" si="811"/>
        <v>0</v>
      </c>
      <c r="L1790" s="26"/>
      <c r="M1790" s="194" t="str">
        <f t="shared" si="785"/>
        <v/>
      </c>
      <c r="N1790" s="194" t="str">
        <f t="shared" si="786"/>
        <v/>
      </c>
      <c r="O1790" s="194" t="str">
        <f t="shared" si="787"/>
        <v/>
      </c>
      <c r="P1790" s="194" t="str">
        <f t="shared" si="788"/>
        <v/>
      </c>
      <c r="Q1790" s="194" t="str">
        <f t="shared" si="789"/>
        <v/>
      </c>
      <c r="R1790" s="194" t="str">
        <f t="shared" si="790"/>
        <v/>
      </c>
      <c r="S1790" s="194" t="str">
        <f t="shared" si="791"/>
        <v/>
      </c>
      <c r="T1790" s="194" t="str">
        <f t="shared" si="792"/>
        <v/>
      </c>
      <c r="U1790" s="194" t="str">
        <f t="shared" si="793"/>
        <v/>
      </c>
      <c r="V1790" s="194" t="str">
        <f t="shared" si="794"/>
        <v/>
      </c>
      <c r="W1790" s="194" t="str">
        <f t="shared" si="795"/>
        <v/>
      </c>
      <c r="X1790" s="194" t="str">
        <f t="shared" si="796"/>
        <v/>
      </c>
      <c r="Y1790" s="194" t="str">
        <f t="shared" si="797"/>
        <v/>
      </c>
      <c r="Z1790" s="194" t="str">
        <f t="shared" si="798"/>
        <v/>
      </c>
      <c r="AA1790" s="194" t="str">
        <f t="shared" si="799"/>
        <v/>
      </c>
      <c r="AB1790" s="194" t="str">
        <f t="shared" si="800"/>
        <v/>
      </c>
      <c r="AC1790" s="194" t="str">
        <f t="shared" si="801"/>
        <v/>
      </c>
      <c r="AD1790" s="194" t="str">
        <f t="shared" si="802"/>
        <v/>
      </c>
      <c r="AE1790" s="194" t="str">
        <f t="shared" si="803"/>
        <v/>
      </c>
      <c r="AF1790" s="194" t="str">
        <f t="shared" si="804"/>
        <v/>
      </c>
      <c r="AG1790" s="194" t="str">
        <f t="shared" si="805"/>
        <v/>
      </c>
      <c r="AH1790" s="194" t="str">
        <f t="shared" si="806"/>
        <v/>
      </c>
      <c r="AI1790" s="194" t="str">
        <f t="shared" si="807"/>
        <v/>
      </c>
      <c r="AJ1790" s="194" t="str">
        <f t="shared" si="808"/>
        <v/>
      </c>
    </row>
    <row r="1791" spans="1:36" x14ac:dyDescent="0.5">
      <c r="A1791" s="226">
        <v>1789</v>
      </c>
      <c r="C1791" s="15" t="s">
        <v>3426</v>
      </c>
      <c r="D1791" s="16" t="s">
        <v>1593</v>
      </c>
      <c r="E1791" s="26"/>
      <c r="F1791" s="28"/>
      <c r="G1791" s="17" t="str">
        <f t="shared" ca="1" si="784"/>
        <v/>
      </c>
      <c r="H1791" s="28"/>
      <c r="I1791" s="28"/>
      <c r="J1791" s="80"/>
      <c r="K1791" s="189">
        <f t="shared" si="811"/>
        <v>0</v>
      </c>
      <c r="L1791" s="26"/>
      <c r="M1791" s="194" t="str">
        <f t="shared" si="785"/>
        <v/>
      </c>
      <c r="N1791" s="194" t="str">
        <f t="shared" si="786"/>
        <v/>
      </c>
      <c r="O1791" s="194" t="str">
        <f t="shared" si="787"/>
        <v/>
      </c>
      <c r="P1791" s="194" t="str">
        <f t="shared" si="788"/>
        <v/>
      </c>
      <c r="Q1791" s="194" t="str">
        <f t="shared" si="789"/>
        <v/>
      </c>
      <c r="R1791" s="194" t="str">
        <f t="shared" si="790"/>
        <v/>
      </c>
      <c r="S1791" s="194" t="str">
        <f t="shared" si="791"/>
        <v/>
      </c>
      <c r="T1791" s="194" t="str">
        <f t="shared" si="792"/>
        <v/>
      </c>
      <c r="U1791" s="194" t="str">
        <f t="shared" si="793"/>
        <v/>
      </c>
      <c r="V1791" s="194" t="str">
        <f t="shared" si="794"/>
        <v/>
      </c>
      <c r="W1791" s="194" t="str">
        <f t="shared" si="795"/>
        <v/>
      </c>
      <c r="X1791" s="194" t="str">
        <f t="shared" si="796"/>
        <v/>
      </c>
      <c r="Y1791" s="194" t="str">
        <f t="shared" si="797"/>
        <v/>
      </c>
      <c r="Z1791" s="194" t="str">
        <f t="shared" si="798"/>
        <v/>
      </c>
      <c r="AA1791" s="194" t="str">
        <f t="shared" si="799"/>
        <v/>
      </c>
      <c r="AB1791" s="194" t="str">
        <f t="shared" si="800"/>
        <v/>
      </c>
      <c r="AC1791" s="194" t="str">
        <f t="shared" si="801"/>
        <v/>
      </c>
      <c r="AD1791" s="194" t="str">
        <f t="shared" si="802"/>
        <v/>
      </c>
      <c r="AE1791" s="194" t="str">
        <f t="shared" si="803"/>
        <v/>
      </c>
      <c r="AF1791" s="194" t="str">
        <f t="shared" si="804"/>
        <v/>
      </c>
      <c r="AG1791" s="194" t="str">
        <f t="shared" si="805"/>
        <v/>
      </c>
      <c r="AH1791" s="194" t="str">
        <f t="shared" si="806"/>
        <v/>
      </c>
      <c r="AI1791" s="194" t="str">
        <f t="shared" si="807"/>
        <v/>
      </c>
      <c r="AJ1791" s="194" t="str">
        <f t="shared" si="808"/>
        <v/>
      </c>
    </row>
    <row r="1792" spans="1:36" x14ac:dyDescent="0.5">
      <c r="A1792" s="226">
        <v>1790</v>
      </c>
      <c r="C1792" s="15" t="s">
        <v>3437</v>
      </c>
      <c r="D1792" s="16" t="s">
        <v>1604</v>
      </c>
      <c r="E1792" s="26"/>
      <c r="F1792" s="28"/>
      <c r="G1792" s="17" t="str">
        <f t="shared" ca="1" si="784"/>
        <v/>
      </c>
      <c r="H1792" s="28"/>
      <c r="I1792" s="28"/>
      <c r="J1792" s="80"/>
      <c r="K1792" s="189">
        <f t="shared" si="811"/>
        <v>0</v>
      </c>
      <c r="L1792" s="26"/>
      <c r="M1792" s="194" t="str">
        <f t="shared" si="785"/>
        <v/>
      </c>
      <c r="N1792" s="194" t="str">
        <f t="shared" si="786"/>
        <v/>
      </c>
      <c r="O1792" s="194" t="str">
        <f t="shared" si="787"/>
        <v/>
      </c>
      <c r="P1792" s="194" t="str">
        <f t="shared" si="788"/>
        <v/>
      </c>
      <c r="Q1792" s="194" t="str">
        <f t="shared" si="789"/>
        <v/>
      </c>
      <c r="R1792" s="194" t="str">
        <f t="shared" si="790"/>
        <v/>
      </c>
      <c r="S1792" s="194" t="str">
        <f t="shared" si="791"/>
        <v/>
      </c>
      <c r="T1792" s="194" t="str">
        <f t="shared" si="792"/>
        <v/>
      </c>
      <c r="U1792" s="194" t="str">
        <f t="shared" si="793"/>
        <v/>
      </c>
      <c r="V1792" s="194" t="str">
        <f t="shared" si="794"/>
        <v/>
      </c>
      <c r="W1792" s="194" t="str">
        <f t="shared" si="795"/>
        <v/>
      </c>
      <c r="X1792" s="194" t="str">
        <f t="shared" si="796"/>
        <v/>
      </c>
      <c r="Y1792" s="194" t="str">
        <f t="shared" si="797"/>
        <v/>
      </c>
      <c r="Z1792" s="194" t="str">
        <f t="shared" si="798"/>
        <v/>
      </c>
      <c r="AA1792" s="194" t="str">
        <f t="shared" si="799"/>
        <v/>
      </c>
      <c r="AB1792" s="194" t="str">
        <f t="shared" si="800"/>
        <v/>
      </c>
      <c r="AC1792" s="194" t="str">
        <f t="shared" si="801"/>
        <v/>
      </c>
      <c r="AD1792" s="194" t="str">
        <f t="shared" si="802"/>
        <v/>
      </c>
      <c r="AE1792" s="194" t="str">
        <f t="shared" si="803"/>
        <v/>
      </c>
      <c r="AF1792" s="194" t="str">
        <f t="shared" si="804"/>
        <v/>
      </c>
      <c r="AG1792" s="194" t="str">
        <f t="shared" si="805"/>
        <v/>
      </c>
      <c r="AH1792" s="194" t="str">
        <f t="shared" si="806"/>
        <v/>
      </c>
      <c r="AI1792" s="194" t="str">
        <f t="shared" si="807"/>
        <v/>
      </c>
      <c r="AJ1792" s="194" t="str">
        <f t="shared" si="808"/>
        <v/>
      </c>
    </row>
    <row r="1793" spans="1:36" x14ac:dyDescent="0.5">
      <c r="A1793" s="226">
        <v>1791</v>
      </c>
      <c r="C1793" s="15" t="s">
        <v>3438</v>
      </c>
      <c r="D1793" s="16" t="s">
        <v>1605</v>
      </c>
      <c r="E1793" s="26"/>
      <c r="F1793" s="28"/>
      <c r="G1793" s="17" t="str">
        <f t="shared" ca="1" si="784"/>
        <v/>
      </c>
      <c r="H1793" s="28"/>
      <c r="I1793" s="28"/>
      <c r="J1793" s="80"/>
      <c r="K1793" s="189">
        <f t="shared" si="811"/>
        <v>0</v>
      </c>
      <c r="L1793" s="26"/>
      <c r="M1793" s="194" t="str">
        <f t="shared" si="785"/>
        <v/>
      </c>
      <c r="N1793" s="194" t="str">
        <f t="shared" si="786"/>
        <v/>
      </c>
      <c r="O1793" s="194" t="str">
        <f t="shared" si="787"/>
        <v/>
      </c>
      <c r="P1793" s="194" t="str">
        <f t="shared" si="788"/>
        <v/>
      </c>
      <c r="Q1793" s="194" t="str">
        <f t="shared" si="789"/>
        <v/>
      </c>
      <c r="R1793" s="194" t="str">
        <f t="shared" si="790"/>
        <v/>
      </c>
      <c r="S1793" s="194" t="str">
        <f t="shared" si="791"/>
        <v/>
      </c>
      <c r="T1793" s="194" t="str">
        <f t="shared" si="792"/>
        <v/>
      </c>
      <c r="U1793" s="194" t="str">
        <f t="shared" si="793"/>
        <v/>
      </c>
      <c r="V1793" s="194" t="str">
        <f t="shared" si="794"/>
        <v/>
      </c>
      <c r="W1793" s="194" t="str">
        <f t="shared" si="795"/>
        <v/>
      </c>
      <c r="X1793" s="194" t="str">
        <f t="shared" si="796"/>
        <v/>
      </c>
      <c r="Y1793" s="194" t="str">
        <f t="shared" si="797"/>
        <v/>
      </c>
      <c r="Z1793" s="194" t="str">
        <f t="shared" si="798"/>
        <v/>
      </c>
      <c r="AA1793" s="194" t="str">
        <f t="shared" si="799"/>
        <v/>
      </c>
      <c r="AB1793" s="194" t="str">
        <f t="shared" si="800"/>
        <v/>
      </c>
      <c r="AC1793" s="194" t="str">
        <f t="shared" si="801"/>
        <v/>
      </c>
      <c r="AD1793" s="194" t="str">
        <f t="shared" si="802"/>
        <v/>
      </c>
      <c r="AE1793" s="194" t="str">
        <f t="shared" si="803"/>
        <v/>
      </c>
      <c r="AF1793" s="194" t="str">
        <f t="shared" si="804"/>
        <v/>
      </c>
      <c r="AG1793" s="194" t="str">
        <f t="shared" si="805"/>
        <v/>
      </c>
      <c r="AH1793" s="194" t="str">
        <f t="shared" si="806"/>
        <v/>
      </c>
      <c r="AI1793" s="194" t="str">
        <f t="shared" si="807"/>
        <v/>
      </c>
      <c r="AJ1793" s="194" t="str">
        <f t="shared" si="808"/>
        <v/>
      </c>
    </row>
    <row r="1794" spans="1:36" ht="19.5" customHeight="1" x14ac:dyDescent="0.5">
      <c r="A1794" s="226">
        <v>1792</v>
      </c>
      <c r="C1794" s="15" t="s">
        <v>3436</v>
      </c>
      <c r="D1794" s="16" t="s">
        <v>1603</v>
      </c>
      <c r="E1794" s="26"/>
      <c r="F1794" s="28"/>
      <c r="G1794" s="17" t="str">
        <f t="shared" ref="G1794" ca="1" si="812">IF(ISBLANK(F1794) = TRUE,"",INDIRECT(CONCATENATE("Day_",F1794)))</f>
        <v/>
      </c>
      <c r="H1794" s="28"/>
      <c r="I1794" s="28"/>
      <c r="J1794" s="80"/>
      <c r="K1794" s="189">
        <f t="shared" si="811"/>
        <v>0</v>
      </c>
      <c r="L1794" s="26"/>
      <c r="M1794" s="194" t="str">
        <f t="shared" si="785"/>
        <v/>
      </c>
      <c r="N1794" s="194" t="str">
        <f t="shared" si="786"/>
        <v/>
      </c>
      <c r="O1794" s="194" t="str">
        <f t="shared" si="787"/>
        <v/>
      </c>
      <c r="P1794" s="194" t="str">
        <f t="shared" si="788"/>
        <v/>
      </c>
      <c r="Q1794" s="194" t="str">
        <f t="shared" si="789"/>
        <v/>
      </c>
      <c r="R1794" s="194" t="str">
        <f t="shared" si="790"/>
        <v/>
      </c>
      <c r="S1794" s="194" t="str">
        <f t="shared" si="791"/>
        <v/>
      </c>
      <c r="T1794" s="194" t="str">
        <f t="shared" si="792"/>
        <v/>
      </c>
      <c r="U1794" s="194" t="str">
        <f t="shared" si="793"/>
        <v/>
      </c>
      <c r="V1794" s="194" t="str">
        <f t="shared" si="794"/>
        <v/>
      </c>
      <c r="W1794" s="194" t="str">
        <f t="shared" si="795"/>
        <v/>
      </c>
      <c r="X1794" s="194" t="str">
        <f t="shared" si="796"/>
        <v/>
      </c>
      <c r="Y1794" s="194" t="str">
        <f t="shared" si="797"/>
        <v/>
      </c>
      <c r="Z1794" s="194" t="str">
        <f t="shared" si="798"/>
        <v/>
      </c>
      <c r="AA1794" s="194" t="str">
        <f t="shared" si="799"/>
        <v/>
      </c>
      <c r="AB1794" s="194" t="str">
        <f t="shared" si="800"/>
        <v/>
      </c>
      <c r="AC1794" s="194" t="str">
        <f t="shared" si="801"/>
        <v/>
      </c>
      <c r="AD1794" s="194" t="str">
        <f t="shared" si="802"/>
        <v/>
      </c>
      <c r="AE1794" s="194" t="str">
        <f t="shared" si="803"/>
        <v/>
      </c>
      <c r="AF1794" s="194" t="str">
        <f t="shared" si="804"/>
        <v/>
      </c>
      <c r="AG1794" s="194" t="str">
        <f t="shared" si="805"/>
        <v/>
      </c>
      <c r="AH1794" s="194" t="str">
        <f t="shared" si="806"/>
        <v/>
      </c>
      <c r="AI1794" s="194" t="str">
        <f t="shared" si="807"/>
        <v/>
      </c>
      <c r="AJ1794" s="194" t="str">
        <f t="shared" si="808"/>
        <v/>
      </c>
    </row>
    <row r="1795" spans="1:36" s="178" customFormat="1" x14ac:dyDescent="0.5">
      <c r="A1795" s="229"/>
      <c r="B1795" s="222"/>
      <c r="C1795" s="173"/>
      <c r="D1795" s="174"/>
      <c r="E1795" s="175"/>
      <c r="F1795" s="176"/>
      <c r="G1795" s="175"/>
      <c r="H1795" s="177">
        <f>SUM(H3:H1794)</f>
        <v>0</v>
      </c>
      <c r="I1795" s="177"/>
      <c r="J1795" s="177">
        <f>COUNTIF(J3:J1794,"x")</f>
        <v>0</v>
      </c>
      <c r="K1795" s="177"/>
      <c r="L1795" s="175"/>
      <c r="M1795" s="198"/>
      <c r="N1795" s="198"/>
      <c r="O1795" s="198"/>
      <c r="P1795" s="198"/>
      <c r="Q1795" s="198"/>
      <c r="R1795" s="198"/>
      <c r="S1795" s="198"/>
      <c r="T1795" s="198"/>
      <c r="U1795" s="198"/>
      <c r="V1795" s="198"/>
      <c r="W1795" s="198"/>
      <c r="X1795" s="198"/>
      <c r="Y1795" s="198"/>
      <c r="Z1795" s="198"/>
      <c r="AA1795" s="198"/>
      <c r="AB1795" s="198"/>
      <c r="AC1795" s="198"/>
      <c r="AD1795" s="198"/>
      <c r="AE1795" s="198"/>
      <c r="AF1795" s="198"/>
      <c r="AG1795" s="198"/>
      <c r="AH1795" s="198"/>
      <c r="AI1795" s="198"/>
      <c r="AJ1795" s="198"/>
    </row>
  </sheetData>
  <sheetProtection sheet="1" objects="1" scenarios="1" autoFilter="0"/>
  <sortState ref="A2:D1795">
    <sortCondition ref="A2:A1795"/>
  </sortState>
  <dataValidations count="1">
    <dataValidation allowBlank="1" showDropDown="1" showInputMessage="1" showErrorMessage="1" sqref="J3:L3 M3:AJ1794"/>
  </dataValidations>
  <pageMargins left="0.3" right="0.3" top="0.5" bottom="0.5" header="0.3" footer="0.3"/>
  <pageSetup paperSize="9" scale="84" fitToHeight="0" orientation="portrait" useFirstPageNumber="1" horizontalDpi="300" verticalDpi="300" r:id="rId1"/>
  <headerFooter alignWithMargins="0">
    <oddHeader>&amp;CCollecte de mots, fiche administratif</oddHeader>
    <oddFooter>&amp;CPage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J1795"/>
  <sheetViews>
    <sheetView zoomScale="85" zoomScaleNormal="100" workbookViewId="0">
      <pane xSplit="5" ySplit="2" topLeftCell="F3" activePane="bottomRight" state="frozen"/>
      <selection pane="topRight" activeCell="D1" sqref="D1"/>
      <selection pane="bottomLeft" activeCell="A3" sqref="A3"/>
      <selection pane="bottomRight" activeCell="F3" sqref="F3"/>
    </sheetView>
  </sheetViews>
  <sheetFormatPr defaultColWidth="11.5703125" defaultRowHeight="19.5" x14ac:dyDescent="0.5"/>
  <cols>
    <col min="1" max="1" width="8" style="226" hidden="1" customWidth="1"/>
    <col min="2" max="2" width="1.7109375" style="219" hidden="1" customWidth="1"/>
    <col min="3" max="3" width="9.7109375" style="18" customWidth="1"/>
    <col min="4" max="4" width="29.42578125" style="19" customWidth="1"/>
    <col min="5" max="5" width="26.42578125" style="9" hidden="1" customWidth="1"/>
    <col min="6" max="6" width="6.5703125" style="10" customWidth="1"/>
    <col min="7" max="7" width="11.5703125" style="9"/>
    <col min="8" max="8" width="12.140625" style="10" customWidth="1"/>
    <col min="9" max="9" width="13.28515625" style="10" customWidth="1"/>
    <col min="10" max="10" width="12.85546875" style="10" customWidth="1"/>
    <col min="11" max="11" width="11.42578125" style="10" customWidth="1"/>
    <col min="12" max="12" width="26" style="9" customWidth="1"/>
    <col min="13" max="13" width="4.7109375" style="199" bestFit="1" customWidth="1"/>
    <col min="14" max="14" width="4.28515625" style="199" bestFit="1" customWidth="1"/>
    <col min="15" max="15" width="4.7109375" style="199" bestFit="1" customWidth="1"/>
    <col min="16" max="16" width="4.28515625" style="199" bestFit="1" customWidth="1"/>
    <col min="17" max="17" width="4.7109375" style="199" bestFit="1" customWidth="1"/>
    <col min="18" max="18" width="4.28515625" style="199" bestFit="1" customWidth="1"/>
    <col min="19" max="19" width="4.7109375" style="199" bestFit="1" customWidth="1"/>
    <col min="20" max="20" width="4.28515625" style="199" bestFit="1" customWidth="1"/>
    <col min="21" max="21" width="4.7109375" style="199" bestFit="1" customWidth="1"/>
    <col min="22" max="22" width="4.28515625" style="199" bestFit="1" customWidth="1"/>
    <col min="23" max="23" width="4.7109375" style="199" bestFit="1" customWidth="1"/>
    <col min="24" max="24" width="4.28515625" style="199" bestFit="1" customWidth="1"/>
    <col min="25" max="25" width="4.7109375" style="199" bestFit="1" customWidth="1"/>
    <col min="26" max="26" width="4.28515625" style="199" bestFit="1" customWidth="1"/>
    <col min="27" max="27" width="4.7109375" style="199" bestFit="1" customWidth="1"/>
    <col min="28" max="28" width="4.28515625" style="199" bestFit="1" customWidth="1"/>
    <col min="29" max="29" width="4.7109375" style="199" bestFit="1" customWidth="1"/>
    <col min="30" max="30" width="4.28515625" style="199" bestFit="1" customWidth="1"/>
    <col min="31" max="31" width="6" style="199" bestFit="1" customWidth="1"/>
    <col min="32" max="32" width="5.5703125" style="199" bestFit="1" customWidth="1"/>
    <col min="33" max="33" width="6" style="199" bestFit="1" customWidth="1"/>
    <col min="34" max="34" width="5.5703125" style="199" bestFit="1" customWidth="1"/>
    <col min="35" max="35" width="6" style="199" bestFit="1" customWidth="1"/>
    <col min="36" max="36" width="5.5703125" style="199" bestFit="1" customWidth="1"/>
    <col min="37" max="16384" width="11.5703125" style="6"/>
  </cols>
  <sheetData>
    <row r="1" spans="1:36" s="14" customFormat="1" ht="50.1" customHeight="1" x14ac:dyDescent="0.25">
      <c r="A1" s="217" t="s">
        <v>3632</v>
      </c>
      <c r="B1" s="217"/>
      <c r="C1" s="11" t="s">
        <v>1612</v>
      </c>
      <c r="D1" s="12" t="s">
        <v>3663</v>
      </c>
      <c r="E1" s="12" t="s">
        <v>1607</v>
      </c>
      <c r="F1" s="12" t="s">
        <v>3664</v>
      </c>
      <c r="G1" s="12" t="s">
        <v>3665</v>
      </c>
      <c r="H1" s="12" t="s">
        <v>3666</v>
      </c>
      <c r="I1" s="12" t="s">
        <v>3667</v>
      </c>
      <c r="J1" s="12" t="s">
        <v>3668</v>
      </c>
      <c r="K1" s="12" t="s">
        <v>3669</v>
      </c>
      <c r="L1" s="13" t="s">
        <v>1613</v>
      </c>
      <c r="M1" s="191" t="s">
        <v>3672</v>
      </c>
      <c r="N1" s="191" t="s">
        <v>1115</v>
      </c>
      <c r="O1" s="191" t="s">
        <v>3673</v>
      </c>
      <c r="P1" s="191" t="s">
        <v>1116</v>
      </c>
      <c r="Q1" s="191" t="s">
        <v>3674</v>
      </c>
      <c r="R1" s="191" t="s">
        <v>1125</v>
      </c>
      <c r="S1" s="191" t="s">
        <v>3675</v>
      </c>
      <c r="T1" s="191" t="s">
        <v>1124</v>
      </c>
      <c r="U1" s="191" t="s">
        <v>3676</v>
      </c>
      <c r="V1" s="191" t="s">
        <v>3677</v>
      </c>
      <c r="W1" s="191" t="s">
        <v>3678</v>
      </c>
      <c r="X1" s="191" t="s">
        <v>1123</v>
      </c>
      <c r="Y1" s="191" t="s">
        <v>3679</v>
      </c>
      <c r="Z1" s="191" t="s">
        <v>1122</v>
      </c>
      <c r="AA1" s="191" t="s">
        <v>3680</v>
      </c>
      <c r="AB1" s="191" t="s">
        <v>1121</v>
      </c>
      <c r="AC1" s="191" t="s">
        <v>3681</v>
      </c>
      <c r="AD1" s="191" t="s">
        <v>1120</v>
      </c>
      <c r="AE1" s="191" t="s">
        <v>3682</v>
      </c>
      <c r="AF1" s="191" t="s">
        <v>1119</v>
      </c>
      <c r="AG1" s="191" t="s">
        <v>3683</v>
      </c>
      <c r="AH1" s="191" t="s">
        <v>1118</v>
      </c>
      <c r="AI1" s="191" t="s">
        <v>3684</v>
      </c>
      <c r="AJ1" s="191" t="s">
        <v>1117</v>
      </c>
    </row>
    <row r="2" spans="1:36" s="14" customFormat="1" ht="42" customHeight="1" x14ac:dyDescent="0.5">
      <c r="A2" s="223">
        <v>0</v>
      </c>
      <c r="B2" s="224"/>
      <c r="C2" s="114" t="s">
        <v>1609</v>
      </c>
      <c r="D2" s="115" t="s">
        <v>3670</v>
      </c>
      <c r="E2" s="115" t="s">
        <v>1610</v>
      </c>
      <c r="F2" s="115">
        <v>1</v>
      </c>
      <c r="G2" s="116">
        <v>0</v>
      </c>
      <c r="H2" s="115">
        <v>34</v>
      </c>
      <c r="I2" s="115" t="s">
        <v>1608</v>
      </c>
      <c r="J2" s="115" t="s">
        <v>1608</v>
      </c>
      <c r="K2" s="115">
        <v>1</v>
      </c>
      <c r="L2" s="117" t="s">
        <v>3671</v>
      </c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</row>
    <row r="3" spans="1:36" s="126" customFormat="1" ht="20.25" thickBot="1" x14ac:dyDescent="0.55000000000000004">
      <c r="A3" s="225">
        <v>1</v>
      </c>
      <c r="B3" s="218"/>
      <c r="C3" s="119">
        <v>1</v>
      </c>
      <c r="D3" s="120" t="s">
        <v>3685</v>
      </c>
      <c r="E3" s="121"/>
      <c r="F3" s="236" t="str">
        <f>IF(ISBLANK(Données!F3),"",Données!F3)</f>
        <v/>
      </c>
      <c r="G3" s="235" t="str">
        <f ca="1">IF(ISBLANK(Données!G3),"",Données!G3)</f>
        <v/>
      </c>
      <c r="H3" s="237" t="str">
        <f>IF(ISBLANK(Données!H3),"",Données!H3)</f>
        <v/>
      </c>
      <c r="I3" s="237" t="str">
        <f>IF(ISBLANK(Données!I3),"",Données!I3)</f>
        <v/>
      </c>
      <c r="J3" s="237" t="str">
        <f>IF(ISBLANK(Données!J3),"",Données!J3)</f>
        <v/>
      </c>
      <c r="K3" s="237" t="str">
        <f>IF(ISBLANK(Données!K3),"",Données!K3)</f>
        <v/>
      </c>
      <c r="L3" s="238" t="str">
        <f>IF(ISBLANK(Données!L3),"",Données!L3)</f>
        <v/>
      </c>
      <c r="M3" s="192" t="str">
        <f t="shared" ref="M3:M66" si="0">IF(K3=1, IF(H3&gt;0, H3, ""), "")</f>
        <v/>
      </c>
      <c r="N3" s="192" t="str">
        <f t="shared" ref="N3:N66" si="1">IF(K3=1, IF(F3&gt;0, 1, ""), "")</f>
        <v/>
      </c>
      <c r="O3" s="192" t="str">
        <f t="shared" ref="O3:O66" si="2">IF(K3=2, IF(H3&gt;0, H3, ""), "")</f>
        <v/>
      </c>
      <c r="P3" s="192" t="str">
        <f t="shared" ref="P3:P66" si="3">IF(K3=2, IF(F3&gt;0, 1, ""), "")</f>
        <v/>
      </c>
      <c r="Q3" s="192" t="str">
        <f t="shared" ref="Q3:Q66" si="4">IF(K3=3, IF(H3&gt;0, H3, ""), "")</f>
        <v/>
      </c>
      <c r="R3" s="192" t="str">
        <f t="shared" ref="R3:R66" si="5">IF(K3=3, IF(F3&gt;0, 1, ""), "")</f>
        <v/>
      </c>
      <c r="S3" s="192" t="str">
        <f t="shared" ref="S3:S66" si="6">IF(K3=4, IF(H3&gt;0, H3, ""), "")</f>
        <v/>
      </c>
      <c r="T3" s="192" t="str">
        <f t="shared" ref="T3:T66" si="7">IF(K3=4, IF(F3&gt;0, 1, ""), "")</f>
        <v/>
      </c>
      <c r="U3" s="192" t="str">
        <f t="shared" ref="U3:U66" si="8">IF(K3=5, IF(H3&gt;0, H3, ""), "")</f>
        <v/>
      </c>
      <c r="V3" s="192" t="str">
        <f t="shared" ref="V3:V66" si="9">IF(K3=5, IF(F3&gt;0, 1, ""), "")</f>
        <v/>
      </c>
      <c r="W3" s="192" t="str">
        <f t="shared" ref="W3:W66" si="10">IF(K3=6, IF(H3&gt;0, H3, ""), "")</f>
        <v/>
      </c>
      <c r="X3" s="192" t="str">
        <f t="shared" ref="X3:X66" si="11">IF(K3=6, IF(F3&gt;0, 1, ""), "")</f>
        <v/>
      </c>
      <c r="Y3" s="192" t="str">
        <f t="shared" ref="Y3:Y66" si="12">IF(K3=7, IF(H3&gt;0, H3, ""), "")</f>
        <v/>
      </c>
      <c r="Z3" s="192" t="str">
        <f t="shared" ref="Z3:Z66" si="13">IF(K3=7, IF(F3&gt;0, 1, ""), "")</f>
        <v/>
      </c>
      <c r="AA3" s="192" t="str">
        <f t="shared" ref="AA3:AA66" si="14">IF(K3=8, IF(H3&gt;0, H3, ""), "")</f>
        <v/>
      </c>
      <c r="AB3" s="192" t="str">
        <f t="shared" ref="AB3:AB66" si="15">IF(K3=8, IF(F3&gt;0, 1, ""), "")</f>
        <v/>
      </c>
      <c r="AC3" s="192" t="str">
        <f t="shared" ref="AC3:AC66" si="16">IF(K3=9, IF(H3&gt;0, H3, ""), "")</f>
        <v/>
      </c>
      <c r="AD3" s="192" t="str">
        <f t="shared" ref="AD3:AD66" si="17">IF(K3=9, IF(F3&gt;0, 1, ""), "")</f>
        <v/>
      </c>
      <c r="AE3" s="192" t="str">
        <f t="shared" ref="AE3:AE66" si="18">IF(K3=10, IF(H3&gt;0, H3, ""), "")</f>
        <v/>
      </c>
      <c r="AF3" s="192" t="str">
        <f t="shared" ref="AF3:AF66" si="19">IF(K3=10, IF(F3&gt;0, 1, ""), "")</f>
        <v/>
      </c>
      <c r="AG3" s="192" t="str">
        <f t="shared" ref="AG3:AG66" si="20">IF(K3=11, IF(H3&gt;0, H3, ""), "")</f>
        <v/>
      </c>
      <c r="AH3" s="192" t="str">
        <f t="shared" ref="AH3:AH66" si="21">IF(K3=11, IF(F3&gt;0, 1, ""), "")</f>
        <v/>
      </c>
      <c r="AI3" s="192" t="str">
        <f t="shared" ref="AI3:AI66" si="22">IF(K3=12, IF(H3&gt;0, H3, ""), "")</f>
        <v/>
      </c>
      <c r="AJ3" s="192" t="str">
        <f t="shared" ref="AJ3:AJ66" si="23">IF(K3=12, IF(F3&gt;0, 1, ""), "")</f>
        <v/>
      </c>
    </row>
    <row r="4" spans="1:36" x14ac:dyDescent="0.5">
      <c r="A4" s="230">
        <v>17</v>
      </c>
      <c r="B4" s="231"/>
      <c r="C4" s="85" t="s">
        <v>1614</v>
      </c>
      <c r="D4" s="86" t="s">
        <v>3686</v>
      </c>
      <c r="E4" s="87"/>
      <c r="F4" s="239" t="str">
        <f>IF(ISBLANK(Données!F19),"",Données!F19)</f>
        <v/>
      </c>
      <c r="G4" s="240" t="str">
        <f ca="1">IF(ISBLANK(Données!G19),"",Données!G19)</f>
        <v/>
      </c>
      <c r="H4" s="241" t="str">
        <f>IF(ISBLANK(Données!H19),"",Données!H19)</f>
        <v/>
      </c>
      <c r="I4" s="241" t="str">
        <f>IF(ISBLANK(Données!I19),"",Données!I19)</f>
        <v/>
      </c>
      <c r="J4" s="242" t="str">
        <f>IF(ISBLANK(Données!J19),"",Données!J19)</f>
        <v/>
      </c>
      <c r="K4" s="242" t="str">
        <f>IF(ISBLANK(Données!K4),"",Données!K4)</f>
        <v/>
      </c>
      <c r="L4" s="243" t="str">
        <f>IF(ISBLANK(Données!L19),"",Données!L19)</f>
        <v/>
      </c>
      <c r="M4" s="193" t="str">
        <f t="shared" si="0"/>
        <v/>
      </c>
      <c r="N4" s="193" t="str">
        <f t="shared" si="1"/>
        <v/>
      </c>
      <c r="O4" s="193" t="str">
        <f t="shared" si="2"/>
        <v/>
      </c>
      <c r="P4" s="193" t="str">
        <f t="shared" si="3"/>
        <v/>
      </c>
      <c r="Q4" s="193" t="str">
        <f t="shared" si="4"/>
        <v/>
      </c>
      <c r="R4" s="193" t="str">
        <f t="shared" si="5"/>
        <v/>
      </c>
      <c r="S4" s="193" t="str">
        <f t="shared" si="6"/>
        <v/>
      </c>
      <c r="T4" s="193" t="str">
        <f t="shared" si="7"/>
        <v/>
      </c>
      <c r="U4" s="193" t="str">
        <f t="shared" si="8"/>
        <v/>
      </c>
      <c r="V4" s="193" t="str">
        <f t="shared" si="9"/>
        <v/>
      </c>
      <c r="W4" s="193" t="str">
        <f t="shared" si="10"/>
        <v/>
      </c>
      <c r="X4" s="193" t="str">
        <f t="shared" si="11"/>
        <v/>
      </c>
      <c r="Y4" s="193" t="str">
        <f t="shared" si="12"/>
        <v/>
      </c>
      <c r="Z4" s="193" t="str">
        <f t="shared" si="13"/>
        <v/>
      </c>
      <c r="AA4" s="193" t="str">
        <f t="shared" si="14"/>
        <v/>
      </c>
      <c r="AB4" s="193" t="str">
        <f t="shared" si="15"/>
        <v/>
      </c>
      <c r="AC4" s="193" t="str">
        <f t="shared" si="16"/>
        <v/>
      </c>
      <c r="AD4" s="193" t="str">
        <f t="shared" si="17"/>
        <v/>
      </c>
      <c r="AE4" s="193" t="str">
        <f t="shared" si="18"/>
        <v/>
      </c>
      <c r="AF4" s="193" t="str">
        <f t="shared" si="19"/>
        <v/>
      </c>
      <c r="AG4" s="193" t="str">
        <f t="shared" si="20"/>
        <v/>
      </c>
      <c r="AH4" s="193" t="str">
        <f t="shared" si="21"/>
        <v/>
      </c>
      <c r="AI4" s="193" t="str">
        <f t="shared" si="22"/>
        <v/>
      </c>
      <c r="AJ4" s="193" t="str">
        <f t="shared" si="23"/>
        <v/>
      </c>
    </row>
    <row r="5" spans="1:36" x14ac:dyDescent="0.5">
      <c r="A5" s="226">
        <v>5</v>
      </c>
      <c r="C5" s="15" t="s">
        <v>1615</v>
      </c>
      <c r="D5" s="16" t="s">
        <v>3687</v>
      </c>
      <c r="E5" s="26"/>
      <c r="F5" s="244" t="str">
        <f>IF(ISBLANK(Données!F7),"",Données!F7)</f>
        <v/>
      </c>
      <c r="G5" s="245" t="str">
        <f ca="1">IF(ISBLANK(Données!G7),"",Données!G7)</f>
        <v/>
      </c>
      <c r="H5" s="246" t="str">
        <f>IF(ISBLANK(Données!H7),"",Données!H7)</f>
        <v/>
      </c>
      <c r="I5" s="246" t="str">
        <f>IF(ISBLANK(Données!I7),"",Données!I7)</f>
        <v/>
      </c>
      <c r="J5" s="189" t="str">
        <f>IF(ISBLANK(Données!J7),"",Données!J7)</f>
        <v/>
      </c>
      <c r="K5" s="189" t="str">
        <f t="shared" ref="K5:K19" si="24">$K$4</f>
        <v/>
      </c>
      <c r="L5" s="247" t="str">
        <f>IF(ISBLANK(Données!L7),"",Données!L7)</f>
        <v/>
      </c>
      <c r="M5" s="194" t="str">
        <f t="shared" si="0"/>
        <v/>
      </c>
      <c r="N5" s="194" t="str">
        <f t="shared" si="1"/>
        <v/>
      </c>
      <c r="O5" s="194" t="str">
        <f t="shared" si="2"/>
        <v/>
      </c>
      <c r="P5" s="194" t="str">
        <f t="shared" si="3"/>
        <v/>
      </c>
      <c r="Q5" s="194" t="str">
        <f t="shared" si="4"/>
        <v/>
      </c>
      <c r="R5" s="194" t="str">
        <f t="shared" si="5"/>
        <v/>
      </c>
      <c r="S5" s="194" t="str">
        <f t="shared" si="6"/>
        <v/>
      </c>
      <c r="T5" s="194" t="str">
        <f t="shared" si="7"/>
        <v/>
      </c>
      <c r="U5" s="194" t="str">
        <f t="shared" si="8"/>
        <v/>
      </c>
      <c r="V5" s="194" t="str">
        <f t="shared" si="9"/>
        <v/>
      </c>
      <c r="W5" s="194" t="str">
        <f t="shared" si="10"/>
        <v/>
      </c>
      <c r="X5" s="194" t="str">
        <f t="shared" si="11"/>
        <v/>
      </c>
      <c r="Y5" s="194" t="str">
        <f t="shared" si="12"/>
        <v/>
      </c>
      <c r="Z5" s="194" t="str">
        <f t="shared" si="13"/>
        <v/>
      </c>
      <c r="AA5" s="194" t="str">
        <f t="shared" si="14"/>
        <v/>
      </c>
      <c r="AB5" s="194" t="str">
        <f t="shared" si="15"/>
        <v/>
      </c>
      <c r="AC5" s="194" t="str">
        <f t="shared" si="16"/>
        <v/>
      </c>
      <c r="AD5" s="194" t="str">
        <f t="shared" si="17"/>
        <v/>
      </c>
      <c r="AE5" s="194" t="str">
        <f t="shared" si="18"/>
        <v/>
      </c>
      <c r="AF5" s="194" t="str">
        <f t="shared" si="19"/>
        <v/>
      </c>
      <c r="AG5" s="194" t="str">
        <f t="shared" si="20"/>
        <v/>
      </c>
      <c r="AH5" s="194" t="str">
        <f t="shared" si="21"/>
        <v/>
      </c>
      <c r="AI5" s="194" t="str">
        <f t="shared" si="22"/>
        <v/>
      </c>
      <c r="AJ5" s="194" t="str">
        <f t="shared" si="23"/>
        <v/>
      </c>
    </row>
    <row r="6" spans="1:36" x14ac:dyDescent="0.5">
      <c r="A6" s="226">
        <v>2</v>
      </c>
      <c r="C6" s="15" t="s">
        <v>1616</v>
      </c>
      <c r="D6" s="16" t="s">
        <v>3688</v>
      </c>
      <c r="E6" s="26"/>
      <c r="F6" s="244" t="str">
        <f>IF(ISBLANK(Données!F4),"",Données!F4)</f>
        <v/>
      </c>
      <c r="G6" s="245" t="str">
        <f ca="1">IF(ISBLANK(Données!G4),"",Données!G4)</f>
        <v/>
      </c>
      <c r="H6" s="246" t="str">
        <f>IF(ISBLANK(Données!H4),"",Données!H4)</f>
        <v/>
      </c>
      <c r="I6" s="246" t="str">
        <f>IF(ISBLANK(Données!I4),"",Données!I4)</f>
        <v/>
      </c>
      <c r="J6" s="189" t="str">
        <f>IF(ISBLANK(Données!J4),"",Données!J4)</f>
        <v/>
      </c>
      <c r="K6" s="189" t="str">
        <f t="shared" si="24"/>
        <v/>
      </c>
      <c r="L6" s="247" t="str">
        <f>IF(ISBLANK(Données!L4),"",Données!L4)</f>
        <v/>
      </c>
      <c r="M6" s="194" t="str">
        <f t="shared" si="0"/>
        <v/>
      </c>
      <c r="N6" s="194" t="str">
        <f t="shared" si="1"/>
        <v/>
      </c>
      <c r="O6" s="194" t="str">
        <f t="shared" si="2"/>
        <v/>
      </c>
      <c r="P6" s="194" t="str">
        <f t="shared" si="3"/>
        <v/>
      </c>
      <c r="Q6" s="194" t="str">
        <f t="shared" si="4"/>
        <v/>
      </c>
      <c r="R6" s="194" t="str">
        <f t="shared" si="5"/>
        <v/>
      </c>
      <c r="S6" s="194" t="str">
        <f t="shared" si="6"/>
        <v/>
      </c>
      <c r="T6" s="194" t="str">
        <f t="shared" si="7"/>
        <v/>
      </c>
      <c r="U6" s="194" t="str">
        <f t="shared" si="8"/>
        <v/>
      </c>
      <c r="V6" s="194" t="str">
        <f t="shared" si="9"/>
        <v/>
      </c>
      <c r="W6" s="194" t="str">
        <f t="shared" si="10"/>
        <v/>
      </c>
      <c r="X6" s="194" t="str">
        <f t="shared" si="11"/>
        <v/>
      </c>
      <c r="Y6" s="194" t="str">
        <f t="shared" si="12"/>
        <v/>
      </c>
      <c r="Z6" s="194" t="str">
        <f t="shared" si="13"/>
        <v/>
      </c>
      <c r="AA6" s="194" t="str">
        <f t="shared" si="14"/>
        <v/>
      </c>
      <c r="AB6" s="194" t="str">
        <f t="shared" si="15"/>
        <v/>
      </c>
      <c r="AC6" s="194" t="str">
        <f t="shared" si="16"/>
        <v/>
      </c>
      <c r="AD6" s="194" t="str">
        <f t="shared" si="17"/>
        <v/>
      </c>
      <c r="AE6" s="194" t="str">
        <f t="shared" si="18"/>
        <v/>
      </c>
      <c r="AF6" s="194" t="str">
        <f t="shared" si="19"/>
        <v/>
      </c>
      <c r="AG6" s="194" t="str">
        <f t="shared" si="20"/>
        <v/>
      </c>
      <c r="AH6" s="194" t="str">
        <f t="shared" si="21"/>
        <v/>
      </c>
      <c r="AI6" s="194" t="str">
        <f t="shared" si="22"/>
        <v/>
      </c>
      <c r="AJ6" s="194" t="str">
        <f t="shared" si="23"/>
        <v/>
      </c>
    </row>
    <row r="7" spans="1:36" x14ac:dyDescent="0.5">
      <c r="A7" s="226">
        <v>3</v>
      </c>
      <c r="C7" s="15" t="s">
        <v>1617</v>
      </c>
      <c r="D7" s="16" t="s">
        <v>3689</v>
      </c>
      <c r="E7" s="26"/>
      <c r="F7" s="244" t="str">
        <f>IF(ISBLANK(Données!F5),"",Données!F5)</f>
        <v/>
      </c>
      <c r="G7" s="245" t="str">
        <f ca="1">IF(ISBLANK(Données!G5),"",Données!G5)</f>
        <v/>
      </c>
      <c r="H7" s="246" t="str">
        <f>IF(ISBLANK(Données!H5),"",Données!H5)</f>
        <v/>
      </c>
      <c r="I7" s="246" t="str">
        <f>IF(ISBLANK(Données!I5),"",Données!I5)</f>
        <v/>
      </c>
      <c r="J7" s="189" t="str">
        <f>IF(ISBLANK(Données!J5),"",Données!J5)</f>
        <v/>
      </c>
      <c r="K7" s="189" t="str">
        <f t="shared" si="24"/>
        <v/>
      </c>
      <c r="L7" s="247" t="str">
        <f>IF(ISBLANK(Données!L5),"",Données!L5)</f>
        <v/>
      </c>
      <c r="M7" s="194" t="str">
        <f t="shared" si="0"/>
        <v/>
      </c>
      <c r="N7" s="194" t="str">
        <f t="shared" si="1"/>
        <v/>
      </c>
      <c r="O7" s="194" t="str">
        <f t="shared" si="2"/>
        <v/>
      </c>
      <c r="P7" s="194" t="str">
        <f t="shared" si="3"/>
        <v/>
      </c>
      <c r="Q7" s="194" t="str">
        <f t="shared" si="4"/>
        <v/>
      </c>
      <c r="R7" s="194" t="str">
        <f t="shared" si="5"/>
        <v/>
      </c>
      <c r="S7" s="194" t="str">
        <f t="shared" si="6"/>
        <v/>
      </c>
      <c r="T7" s="194" t="str">
        <f t="shared" si="7"/>
        <v/>
      </c>
      <c r="U7" s="194" t="str">
        <f t="shared" si="8"/>
        <v/>
      </c>
      <c r="V7" s="194" t="str">
        <f t="shared" si="9"/>
        <v/>
      </c>
      <c r="W7" s="194" t="str">
        <f t="shared" si="10"/>
        <v/>
      </c>
      <c r="X7" s="194" t="str">
        <f t="shared" si="11"/>
        <v/>
      </c>
      <c r="Y7" s="194" t="str">
        <f t="shared" si="12"/>
        <v/>
      </c>
      <c r="Z7" s="194" t="str">
        <f t="shared" si="13"/>
        <v/>
      </c>
      <c r="AA7" s="194" t="str">
        <f t="shared" si="14"/>
        <v/>
      </c>
      <c r="AB7" s="194" t="str">
        <f t="shared" si="15"/>
        <v/>
      </c>
      <c r="AC7" s="194" t="str">
        <f t="shared" si="16"/>
        <v/>
      </c>
      <c r="AD7" s="194" t="str">
        <f t="shared" si="17"/>
        <v/>
      </c>
      <c r="AE7" s="194" t="str">
        <f t="shared" si="18"/>
        <v/>
      </c>
      <c r="AF7" s="194" t="str">
        <f t="shared" si="19"/>
        <v/>
      </c>
      <c r="AG7" s="194" t="str">
        <f t="shared" si="20"/>
        <v/>
      </c>
      <c r="AH7" s="194" t="str">
        <f t="shared" si="21"/>
        <v/>
      </c>
      <c r="AI7" s="194" t="str">
        <f t="shared" si="22"/>
        <v/>
      </c>
      <c r="AJ7" s="194" t="str">
        <f t="shared" si="23"/>
        <v/>
      </c>
    </row>
    <row r="8" spans="1:36" x14ac:dyDescent="0.5">
      <c r="A8" s="226">
        <v>4</v>
      </c>
      <c r="C8" s="15" t="s">
        <v>1618</v>
      </c>
      <c r="D8" s="16" t="s">
        <v>3690</v>
      </c>
      <c r="E8" s="26"/>
      <c r="F8" s="244" t="str">
        <f>IF(ISBLANK(Données!F6),"",Données!F6)</f>
        <v/>
      </c>
      <c r="G8" s="245" t="str">
        <f ca="1">IF(ISBLANK(Données!G6),"",Données!G6)</f>
        <v/>
      </c>
      <c r="H8" s="246" t="str">
        <f>IF(ISBLANK(Données!H6),"",Données!H6)</f>
        <v/>
      </c>
      <c r="I8" s="246" t="str">
        <f>IF(ISBLANK(Données!I6),"",Données!I6)</f>
        <v/>
      </c>
      <c r="J8" s="189" t="str">
        <f>IF(ISBLANK(Données!J6),"",Données!J6)</f>
        <v/>
      </c>
      <c r="K8" s="189" t="str">
        <f t="shared" si="24"/>
        <v/>
      </c>
      <c r="L8" s="247" t="str">
        <f>IF(ISBLANK(Données!L6),"",Données!L6)</f>
        <v/>
      </c>
      <c r="M8" s="194" t="str">
        <f t="shared" si="0"/>
        <v/>
      </c>
      <c r="N8" s="194" t="str">
        <f t="shared" si="1"/>
        <v/>
      </c>
      <c r="O8" s="194" t="str">
        <f t="shared" si="2"/>
        <v/>
      </c>
      <c r="P8" s="194" t="str">
        <f t="shared" si="3"/>
        <v/>
      </c>
      <c r="Q8" s="194" t="str">
        <f t="shared" si="4"/>
        <v/>
      </c>
      <c r="R8" s="194" t="str">
        <f t="shared" si="5"/>
        <v/>
      </c>
      <c r="S8" s="194" t="str">
        <f t="shared" si="6"/>
        <v/>
      </c>
      <c r="T8" s="194" t="str">
        <f t="shared" si="7"/>
        <v/>
      </c>
      <c r="U8" s="194" t="str">
        <f t="shared" si="8"/>
        <v/>
      </c>
      <c r="V8" s="194" t="str">
        <f t="shared" si="9"/>
        <v/>
      </c>
      <c r="W8" s="194" t="str">
        <f t="shared" si="10"/>
        <v/>
      </c>
      <c r="X8" s="194" t="str">
        <f t="shared" si="11"/>
        <v/>
      </c>
      <c r="Y8" s="194" t="str">
        <f t="shared" si="12"/>
        <v/>
      </c>
      <c r="Z8" s="194" t="str">
        <f t="shared" si="13"/>
        <v/>
      </c>
      <c r="AA8" s="194" t="str">
        <f t="shared" si="14"/>
        <v/>
      </c>
      <c r="AB8" s="194" t="str">
        <f t="shared" si="15"/>
        <v/>
      </c>
      <c r="AC8" s="194" t="str">
        <f t="shared" si="16"/>
        <v/>
      </c>
      <c r="AD8" s="194" t="str">
        <f t="shared" si="17"/>
        <v/>
      </c>
      <c r="AE8" s="194" t="str">
        <f t="shared" si="18"/>
        <v/>
      </c>
      <c r="AF8" s="194" t="str">
        <f t="shared" si="19"/>
        <v/>
      </c>
      <c r="AG8" s="194" t="str">
        <f t="shared" si="20"/>
        <v/>
      </c>
      <c r="AH8" s="194" t="str">
        <f t="shared" si="21"/>
        <v/>
      </c>
      <c r="AI8" s="194" t="str">
        <f t="shared" si="22"/>
        <v/>
      </c>
      <c r="AJ8" s="194" t="str">
        <f t="shared" si="23"/>
        <v/>
      </c>
    </row>
    <row r="9" spans="1:36" x14ac:dyDescent="0.5">
      <c r="A9" s="226">
        <v>7</v>
      </c>
      <c r="C9" s="15" t="s">
        <v>1619</v>
      </c>
      <c r="D9" s="16" t="s">
        <v>1620</v>
      </c>
      <c r="E9" s="26"/>
      <c r="F9" s="244" t="str">
        <f>IF(ISBLANK(Données!F9),"",Données!F9)</f>
        <v/>
      </c>
      <c r="G9" s="245" t="str">
        <f ca="1">IF(ISBLANK(Données!G9),"",Données!G9)</f>
        <v/>
      </c>
      <c r="H9" s="246" t="str">
        <f>IF(ISBLANK(Données!H9),"",Données!H9)</f>
        <v/>
      </c>
      <c r="I9" s="246" t="str">
        <f>IF(ISBLANK(Données!I9),"",Données!I9)</f>
        <v/>
      </c>
      <c r="J9" s="189" t="str">
        <f>IF(ISBLANK(Données!J9),"",Données!J9)</f>
        <v/>
      </c>
      <c r="K9" s="189" t="str">
        <f t="shared" si="24"/>
        <v/>
      </c>
      <c r="L9" s="247" t="str">
        <f>IF(ISBLANK(Données!L9),"",Données!L9)</f>
        <v/>
      </c>
      <c r="M9" s="194" t="str">
        <f t="shared" si="0"/>
        <v/>
      </c>
      <c r="N9" s="194" t="str">
        <f t="shared" si="1"/>
        <v/>
      </c>
      <c r="O9" s="194" t="str">
        <f t="shared" si="2"/>
        <v/>
      </c>
      <c r="P9" s="194" t="str">
        <f t="shared" si="3"/>
        <v/>
      </c>
      <c r="Q9" s="194" t="str">
        <f t="shared" si="4"/>
        <v/>
      </c>
      <c r="R9" s="194" t="str">
        <f t="shared" si="5"/>
        <v/>
      </c>
      <c r="S9" s="194" t="str">
        <f t="shared" si="6"/>
        <v/>
      </c>
      <c r="T9" s="194" t="str">
        <f t="shared" si="7"/>
        <v/>
      </c>
      <c r="U9" s="194" t="str">
        <f t="shared" si="8"/>
        <v/>
      </c>
      <c r="V9" s="194" t="str">
        <f t="shared" si="9"/>
        <v/>
      </c>
      <c r="W9" s="194" t="str">
        <f t="shared" si="10"/>
        <v/>
      </c>
      <c r="X9" s="194" t="str">
        <f t="shared" si="11"/>
        <v/>
      </c>
      <c r="Y9" s="194" t="str">
        <f t="shared" si="12"/>
        <v/>
      </c>
      <c r="Z9" s="194" t="str">
        <f t="shared" si="13"/>
        <v/>
      </c>
      <c r="AA9" s="194" t="str">
        <f t="shared" si="14"/>
        <v/>
      </c>
      <c r="AB9" s="194" t="str">
        <f t="shared" si="15"/>
        <v/>
      </c>
      <c r="AC9" s="194" t="str">
        <f t="shared" si="16"/>
        <v/>
      </c>
      <c r="AD9" s="194" t="str">
        <f t="shared" si="17"/>
        <v/>
      </c>
      <c r="AE9" s="194" t="str">
        <f t="shared" si="18"/>
        <v/>
      </c>
      <c r="AF9" s="194" t="str">
        <f t="shared" si="19"/>
        <v/>
      </c>
      <c r="AG9" s="194" t="str">
        <f t="shared" si="20"/>
        <v/>
      </c>
      <c r="AH9" s="194" t="str">
        <f t="shared" si="21"/>
        <v/>
      </c>
      <c r="AI9" s="194" t="str">
        <f t="shared" si="22"/>
        <v/>
      </c>
      <c r="AJ9" s="194" t="str">
        <f t="shared" si="23"/>
        <v/>
      </c>
    </row>
    <row r="10" spans="1:36" x14ac:dyDescent="0.5">
      <c r="A10" s="230">
        <v>6</v>
      </c>
      <c r="B10" s="231"/>
      <c r="C10" s="15" t="s">
        <v>1621</v>
      </c>
      <c r="D10" s="16" t="s">
        <v>3691</v>
      </c>
      <c r="E10" s="26"/>
      <c r="F10" s="244" t="str">
        <f>IF(ISBLANK(Données!F8),"",Données!F8)</f>
        <v/>
      </c>
      <c r="G10" s="245" t="str">
        <f ca="1">IF(ISBLANK(Données!G8),"",Données!G8)</f>
        <v/>
      </c>
      <c r="H10" s="246" t="str">
        <f>IF(ISBLANK(Données!H8),"",Données!H8)</f>
        <v/>
      </c>
      <c r="I10" s="246" t="str">
        <f>IF(ISBLANK(Données!I8),"",Données!I8)</f>
        <v/>
      </c>
      <c r="J10" s="189" t="str">
        <f>IF(ISBLANK(Données!J8),"",Données!J8)</f>
        <v/>
      </c>
      <c r="K10" s="189" t="str">
        <f t="shared" si="24"/>
        <v/>
      </c>
      <c r="L10" s="247" t="str">
        <f>IF(ISBLANK(Données!L8),"",Données!L8)</f>
        <v/>
      </c>
      <c r="M10" s="194" t="str">
        <f t="shared" si="0"/>
        <v/>
      </c>
      <c r="N10" s="194" t="str">
        <f t="shared" si="1"/>
        <v/>
      </c>
      <c r="O10" s="194" t="str">
        <f t="shared" si="2"/>
        <v/>
      </c>
      <c r="P10" s="194" t="str">
        <f t="shared" si="3"/>
        <v/>
      </c>
      <c r="Q10" s="194" t="str">
        <f t="shared" si="4"/>
        <v/>
      </c>
      <c r="R10" s="194" t="str">
        <f t="shared" si="5"/>
        <v/>
      </c>
      <c r="S10" s="194" t="str">
        <f t="shared" si="6"/>
        <v/>
      </c>
      <c r="T10" s="194" t="str">
        <f t="shared" si="7"/>
        <v/>
      </c>
      <c r="U10" s="194" t="str">
        <f t="shared" si="8"/>
        <v/>
      </c>
      <c r="V10" s="194" t="str">
        <f t="shared" si="9"/>
        <v/>
      </c>
      <c r="W10" s="194" t="str">
        <f t="shared" si="10"/>
        <v/>
      </c>
      <c r="X10" s="194" t="str">
        <f t="shared" si="11"/>
        <v/>
      </c>
      <c r="Y10" s="194" t="str">
        <f t="shared" si="12"/>
        <v/>
      </c>
      <c r="Z10" s="194" t="str">
        <f t="shared" si="13"/>
        <v/>
      </c>
      <c r="AA10" s="194" t="str">
        <f t="shared" si="14"/>
        <v/>
      </c>
      <c r="AB10" s="194" t="str">
        <f t="shared" si="15"/>
        <v/>
      </c>
      <c r="AC10" s="194" t="str">
        <f t="shared" si="16"/>
        <v/>
      </c>
      <c r="AD10" s="194" t="str">
        <f t="shared" si="17"/>
        <v/>
      </c>
      <c r="AE10" s="194" t="str">
        <f t="shared" si="18"/>
        <v/>
      </c>
      <c r="AF10" s="194" t="str">
        <f t="shared" si="19"/>
        <v/>
      </c>
      <c r="AG10" s="194" t="str">
        <f t="shared" si="20"/>
        <v/>
      </c>
      <c r="AH10" s="194" t="str">
        <f t="shared" si="21"/>
        <v/>
      </c>
      <c r="AI10" s="194" t="str">
        <f t="shared" si="22"/>
        <v/>
      </c>
      <c r="AJ10" s="194" t="str">
        <f t="shared" si="23"/>
        <v/>
      </c>
    </row>
    <row r="11" spans="1:36" x14ac:dyDescent="0.5">
      <c r="A11" s="226">
        <v>16</v>
      </c>
      <c r="C11" s="15" t="s">
        <v>1622</v>
      </c>
      <c r="D11" s="16" t="s">
        <v>3692</v>
      </c>
      <c r="E11" s="26"/>
      <c r="F11" s="244" t="str">
        <f>IF(ISBLANK(Données!F18),"",Données!F18)</f>
        <v/>
      </c>
      <c r="G11" s="245" t="str">
        <f ca="1">IF(ISBLANK(Données!G18),"",Données!G18)</f>
        <v/>
      </c>
      <c r="H11" s="246" t="str">
        <f>IF(ISBLANK(Données!H18),"",Données!H18)</f>
        <v/>
      </c>
      <c r="I11" s="246" t="str">
        <f>IF(ISBLANK(Données!I18),"",Données!I18)</f>
        <v/>
      </c>
      <c r="J11" s="189" t="str">
        <f>IF(ISBLANK(Données!J18),"",Données!J18)</f>
        <v/>
      </c>
      <c r="K11" s="189" t="str">
        <f t="shared" si="24"/>
        <v/>
      </c>
      <c r="L11" s="247" t="str">
        <f>IF(ISBLANK(Données!L18),"",Données!L18)</f>
        <v/>
      </c>
      <c r="M11" s="194" t="str">
        <f t="shared" si="0"/>
        <v/>
      </c>
      <c r="N11" s="194" t="str">
        <f t="shared" si="1"/>
        <v/>
      </c>
      <c r="O11" s="194" t="str">
        <f t="shared" si="2"/>
        <v/>
      </c>
      <c r="P11" s="194" t="str">
        <f t="shared" si="3"/>
        <v/>
      </c>
      <c r="Q11" s="194" t="str">
        <f t="shared" si="4"/>
        <v/>
      </c>
      <c r="R11" s="194" t="str">
        <f t="shared" si="5"/>
        <v/>
      </c>
      <c r="S11" s="194" t="str">
        <f t="shared" si="6"/>
        <v/>
      </c>
      <c r="T11" s="194" t="str">
        <f t="shared" si="7"/>
        <v/>
      </c>
      <c r="U11" s="194" t="str">
        <f t="shared" si="8"/>
        <v/>
      </c>
      <c r="V11" s="194" t="str">
        <f t="shared" si="9"/>
        <v/>
      </c>
      <c r="W11" s="194" t="str">
        <f t="shared" si="10"/>
        <v/>
      </c>
      <c r="X11" s="194" t="str">
        <f t="shared" si="11"/>
        <v/>
      </c>
      <c r="Y11" s="194" t="str">
        <f t="shared" si="12"/>
        <v/>
      </c>
      <c r="Z11" s="194" t="str">
        <f t="shared" si="13"/>
        <v/>
      </c>
      <c r="AA11" s="194" t="str">
        <f t="shared" si="14"/>
        <v/>
      </c>
      <c r="AB11" s="194" t="str">
        <f t="shared" si="15"/>
        <v/>
      </c>
      <c r="AC11" s="194" t="str">
        <f t="shared" si="16"/>
        <v/>
      </c>
      <c r="AD11" s="194" t="str">
        <f t="shared" si="17"/>
        <v/>
      </c>
      <c r="AE11" s="194" t="str">
        <f t="shared" si="18"/>
        <v/>
      </c>
      <c r="AF11" s="194" t="str">
        <f t="shared" si="19"/>
        <v/>
      </c>
      <c r="AG11" s="194" t="str">
        <f t="shared" si="20"/>
        <v/>
      </c>
      <c r="AH11" s="194" t="str">
        <f t="shared" si="21"/>
        <v/>
      </c>
      <c r="AI11" s="194" t="str">
        <f t="shared" si="22"/>
        <v/>
      </c>
      <c r="AJ11" s="194" t="str">
        <f t="shared" si="23"/>
        <v/>
      </c>
    </row>
    <row r="12" spans="1:36" x14ac:dyDescent="0.5">
      <c r="A12" s="226">
        <v>8</v>
      </c>
      <c r="C12" s="15" t="s">
        <v>1623</v>
      </c>
      <c r="D12" s="16" t="s">
        <v>3693</v>
      </c>
      <c r="E12" s="26"/>
      <c r="F12" s="244" t="str">
        <f>IF(ISBLANK(Données!F10),"",Données!F10)</f>
        <v/>
      </c>
      <c r="G12" s="245" t="str">
        <f ca="1">IF(ISBLANK(Données!G10),"",Données!G10)</f>
        <v/>
      </c>
      <c r="H12" s="246" t="str">
        <f>IF(ISBLANK(Données!H10),"",Données!H10)</f>
        <v/>
      </c>
      <c r="I12" s="246" t="str">
        <f>IF(ISBLANK(Données!I10),"",Données!I10)</f>
        <v/>
      </c>
      <c r="J12" s="189" t="str">
        <f>IF(ISBLANK(Données!J10),"",Données!J10)</f>
        <v/>
      </c>
      <c r="K12" s="189" t="str">
        <f t="shared" si="24"/>
        <v/>
      </c>
      <c r="L12" s="247" t="str">
        <f>IF(ISBLANK(Données!L10),"",Données!L10)</f>
        <v/>
      </c>
      <c r="M12" s="194" t="str">
        <f t="shared" si="0"/>
        <v/>
      </c>
      <c r="N12" s="194" t="str">
        <f t="shared" si="1"/>
        <v/>
      </c>
      <c r="O12" s="194" t="str">
        <f t="shared" si="2"/>
        <v/>
      </c>
      <c r="P12" s="194" t="str">
        <f t="shared" si="3"/>
        <v/>
      </c>
      <c r="Q12" s="194" t="str">
        <f t="shared" si="4"/>
        <v/>
      </c>
      <c r="R12" s="194" t="str">
        <f t="shared" si="5"/>
        <v/>
      </c>
      <c r="S12" s="194" t="str">
        <f t="shared" si="6"/>
        <v/>
      </c>
      <c r="T12" s="194" t="str">
        <f t="shared" si="7"/>
        <v/>
      </c>
      <c r="U12" s="194" t="str">
        <f t="shared" si="8"/>
        <v/>
      </c>
      <c r="V12" s="194" t="str">
        <f t="shared" si="9"/>
        <v/>
      </c>
      <c r="W12" s="194" t="str">
        <f t="shared" si="10"/>
        <v/>
      </c>
      <c r="X12" s="194" t="str">
        <f t="shared" si="11"/>
        <v/>
      </c>
      <c r="Y12" s="194" t="str">
        <f t="shared" si="12"/>
        <v/>
      </c>
      <c r="Z12" s="194" t="str">
        <f t="shared" si="13"/>
        <v/>
      </c>
      <c r="AA12" s="194" t="str">
        <f t="shared" si="14"/>
        <v/>
      </c>
      <c r="AB12" s="194" t="str">
        <f t="shared" si="15"/>
        <v/>
      </c>
      <c r="AC12" s="194" t="str">
        <f t="shared" si="16"/>
        <v/>
      </c>
      <c r="AD12" s="194" t="str">
        <f t="shared" si="17"/>
        <v/>
      </c>
      <c r="AE12" s="194" t="str">
        <f t="shared" si="18"/>
        <v/>
      </c>
      <c r="AF12" s="194" t="str">
        <f t="shared" si="19"/>
        <v/>
      </c>
      <c r="AG12" s="194" t="str">
        <f t="shared" si="20"/>
        <v/>
      </c>
      <c r="AH12" s="194" t="str">
        <f t="shared" si="21"/>
        <v/>
      </c>
      <c r="AI12" s="194" t="str">
        <f t="shared" si="22"/>
        <v/>
      </c>
      <c r="AJ12" s="194" t="str">
        <f t="shared" si="23"/>
        <v/>
      </c>
    </row>
    <row r="13" spans="1:36" x14ac:dyDescent="0.5">
      <c r="A13" s="226">
        <v>9</v>
      </c>
      <c r="C13" s="15" t="s">
        <v>1624</v>
      </c>
      <c r="D13" s="16" t="s">
        <v>3694</v>
      </c>
      <c r="E13" s="26"/>
      <c r="F13" s="244" t="str">
        <f>IF(ISBLANK(Données!F11),"",Données!F11)</f>
        <v/>
      </c>
      <c r="G13" s="245" t="str">
        <f ca="1">IF(ISBLANK(Données!G11),"",Données!G11)</f>
        <v/>
      </c>
      <c r="H13" s="246" t="str">
        <f>IF(ISBLANK(Données!H11),"",Données!H11)</f>
        <v/>
      </c>
      <c r="I13" s="246" t="str">
        <f>IF(ISBLANK(Données!I11),"",Données!I11)</f>
        <v/>
      </c>
      <c r="J13" s="189" t="str">
        <f>IF(ISBLANK(Données!J11),"",Données!J11)</f>
        <v/>
      </c>
      <c r="K13" s="189" t="str">
        <f t="shared" si="24"/>
        <v/>
      </c>
      <c r="L13" s="247" t="str">
        <f>IF(ISBLANK(Données!L11),"",Données!L11)</f>
        <v/>
      </c>
      <c r="M13" s="194" t="str">
        <f t="shared" si="0"/>
        <v/>
      </c>
      <c r="N13" s="194" t="str">
        <f t="shared" si="1"/>
        <v/>
      </c>
      <c r="O13" s="194" t="str">
        <f t="shared" si="2"/>
        <v/>
      </c>
      <c r="P13" s="194" t="str">
        <f t="shared" si="3"/>
        <v/>
      </c>
      <c r="Q13" s="194" t="str">
        <f t="shared" si="4"/>
        <v/>
      </c>
      <c r="R13" s="194" t="str">
        <f t="shared" si="5"/>
        <v/>
      </c>
      <c r="S13" s="194" t="str">
        <f t="shared" si="6"/>
        <v/>
      </c>
      <c r="T13" s="194" t="str">
        <f t="shared" si="7"/>
        <v/>
      </c>
      <c r="U13" s="194" t="str">
        <f t="shared" si="8"/>
        <v/>
      </c>
      <c r="V13" s="194" t="str">
        <f t="shared" si="9"/>
        <v/>
      </c>
      <c r="W13" s="194" t="str">
        <f t="shared" si="10"/>
        <v/>
      </c>
      <c r="X13" s="194" t="str">
        <f t="shared" si="11"/>
        <v/>
      </c>
      <c r="Y13" s="194" t="str">
        <f t="shared" si="12"/>
        <v/>
      </c>
      <c r="Z13" s="194" t="str">
        <f t="shared" si="13"/>
        <v/>
      </c>
      <c r="AA13" s="194" t="str">
        <f t="shared" si="14"/>
        <v/>
      </c>
      <c r="AB13" s="194" t="str">
        <f t="shared" si="15"/>
        <v/>
      </c>
      <c r="AC13" s="194" t="str">
        <f t="shared" si="16"/>
        <v/>
      </c>
      <c r="AD13" s="194" t="str">
        <f t="shared" si="17"/>
        <v/>
      </c>
      <c r="AE13" s="194" t="str">
        <f t="shared" si="18"/>
        <v/>
      </c>
      <c r="AF13" s="194" t="str">
        <f t="shared" si="19"/>
        <v/>
      </c>
      <c r="AG13" s="194" t="str">
        <f t="shared" si="20"/>
        <v/>
      </c>
      <c r="AH13" s="194" t="str">
        <f t="shared" si="21"/>
        <v/>
      </c>
      <c r="AI13" s="194" t="str">
        <f t="shared" si="22"/>
        <v/>
      </c>
      <c r="AJ13" s="194" t="str">
        <f t="shared" si="23"/>
        <v/>
      </c>
    </row>
    <row r="14" spans="1:36" x14ac:dyDescent="0.5">
      <c r="A14" s="226">
        <v>10</v>
      </c>
      <c r="C14" s="15" t="s">
        <v>1625</v>
      </c>
      <c r="D14" s="16" t="s">
        <v>3695</v>
      </c>
      <c r="E14" s="26"/>
      <c r="F14" s="244" t="str">
        <f>IF(ISBLANK(Données!F12),"",Données!F12)</f>
        <v/>
      </c>
      <c r="G14" s="245" t="str">
        <f ca="1">IF(ISBLANK(Données!G12),"",Données!G12)</f>
        <v/>
      </c>
      <c r="H14" s="246" t="str">
        <f>IF(ISBLANK(Données!H12),"",Données!H12)</f>
        <v/>
      </c>
      <c r="I14" s="246" t="str">
        <f>IF(ISBLANK(Données!I12),"",Données!I12)</f>
        <v/>
      </c>
      <c r="J14" s="189" t="str">
        <f>IF(ISBLANK(Données!J12),"",Données!J12)</f>
        <v/>
      </c>
      <c r="K14" s="189" t="str">
        <f t="shared" si="24"/>
        <v/>
      </c>
      <c r="L14" s="247" t="str">
        <f>IF(ISBLANK(Données!L12),"",Données!L12)</f>
        <v/>
      </c>
      <c r="M14" s="194" t="str">
        <f t="shared" si="0"/>
        <v/>
      </c>
      <c r="N14" s="194" t="str">
        <f t="shared" si="1"/>
        <v/>
      </c>
      <c r="O14" s="194" t="str">
        <f t="shared" si="2"/>
        <v/>
      </c>
      <c r="P14" s="194" t="str">
        <f t="shared" si="3"/>
        <v/>
      </c>
      <c r="Q14" s="194" t="str">
        <f t="shared" si="4"/>
        <v/>
      </c>
      <c r="R14" s="194" t="str">
        <f t="shared" si="5"/>
        <v/>
      </c>
      <c r="S14" s="194" t="str">
        <f t="shared" si="6"/>
        <v/>
      </c>
      <c r="T14" s="194" t="str">
        <f t="shared" si="7"/>
        <v/>
      </c>
      <c r="U14" s="194" t="str">
        <f t="shared" si="8"/>
        <v/>
      </c>
      <c r="V14" s="194" t="str">
        <f t="shared" si="9"/>
        <v/>
      </c>
      <c r="W14" s="194" t="str">
        <f t="shared" si="10"/>
        <v/>
      </c>
      <c r="X14" s="194" t="str">
        <f t="shared" si="11"/>
        <v/>
      </c>
      <c r="Y14" s="194" t="str">
        <f t="shared" si="12"/>
        <v/>
      </c>
      <c r="Z14" s="194" t="str">
        <f t="shared" si="13"/>
        <v/>
      </c>
      <c r="AA14" s="194" t="str">
        <f t="shared" si="14"/>
        <v/>
      </c>
      <c r="AB14" s="194" t="str">
        <f t="shared" si="15"/>
        <v/>
      </c>
      <c r="AC14" s="194" t="str">
        <f t="shared" si="16"/>
        <v/>
      </c>
      <c r="AD14" s="194" t="str">
        <f t="shared" si="17"/>
        <v/>
      </c>
      <c r="AE14" s="194" t="str">
        <f t="shared" si="18"/>
        <v/>
      </c>
      <c r="AF14" s="194" t="str">
        <f t="shared" si="19"/>
        <v/>
      </c>
      <c r="AG14" s="194" t="str">
        <f t="shared" si="20"/>
        <v/>
      </c>
      <c r="AH14" s="194" t="str">
        <f t="shared" si="21"/>
        <v/>
      </c>
      <c r="AI14" s="194" t="str">
        <f t="shared" si="22"/>
        <v/>
      </c>
      <c r="AJ14" s="194" t="str">
        <f t="shared" si="23"/>
        <v/>
      </c>
    </row>
    <row r="15" spans="1:36" x14ac:dyDescent="0.5">
      <c r="A15" s="226">
        <v>11</v>
      </c>
      <c r="C15" s="15" t="s">
        <v>1626</v>
      </c>
      <c r="D15" s="16" t="s">
        <v>3696</v>
      </c>
      <c r="E15" s="26"/>
      <c r="F15" s="244" t="str">
        <f>IF(ISBLANK(Données!F13),"",Données!F13)</f>
        <v/>
      </c>
      <c r="G15" s="245" t="str">
        <f ca="1">IF(ISBLANK(Données!G13),"",Données!G13)</f>
        <v/>
      </c>
      <c r="H15" s="246" t="str">
        <f>IF(ISBLANK(Données!H13),"",Données!H13)</f>
        <v/>
      </c>
      <c r="I15" s="246" t="str">
        <f>IF(ISBLANK(Données!I13),"",Données!I13)</f>
        <v/>
      </c>
      <c r="J15" s="189" t="str">
        <f>IF(ISBLANK(Données!J13),"",Données!J13)</f>
        <v/>
      </c>
      <c r="K15" s="189" t="str">
        <f t="shared" si="24"/>
        <v/>
      </c>
      <c r="L15" s="247" t="str">
        <f>IF(ISBLANK(Données!L13),"",Données!L13)</f>
        <v/>
      </c>
      <c r="M15" s="194" t="str">
        <f t="shared" si="0"/>
        <v/>
      </c>
      <c r="N15" s="194" t="str">
        <f t="shared" si="1"/>
        <v/>
      </c>
      <c r="O15" s="194" t="str">
        <f t="shared" si="2"/>
        <v/>
      </c>
      <c r="P15" s="194" t="str">
        <f t="shared" si="3"/>
        <v/>
      </c>
      <c r="Q15" s="194" t="str">
        <f t="shared" si="4"/>
        <v/>
      </c>
      <c r="R15" s="194" t="str">
        <f t="shared" si="5"/>
        <v/>
      </c>
      <c r="S15" s="194" t="str">
        <f t="shared" si="6"/>
        <v/>
      </c>
      <c r="T15" s="194" t="str">
        <f t="shared" si="7"/>
        <v/>
      </c>
      <c r="U15" s="194" t="str">
        <f t="shared" si="8"/>
        <v/>
      </c>
      <c r="V15" s="194" t="str">
        <f t="shared" si="9"/>
        <v/>
      </c>
      <c r="W15" s="194" t="str">
        <f t="shared" si="10"/>
        <v/>
      </c>
      <c r="X15" s="194" t="str">
        <f t="shared" si="11"/>
        <v/>
      </c>
      <c r="Y15" s="194" t="str">
        <f t="shared" si="12"/>
        <v/>
      </c>
      <c r="Z15" s="194" t="str">
        <f t="shared" si="13"/>
        <v/>
      </c>
      <c r="AA15" s="194" t="str">
        <f t="shared" si="14"/>
        <v/>
      </c>
      <c r="AB15" s="194" t="str">
        <f t="shared" si="15"/>
        <v/>
      </c>
      <c r="AC15" s="194" t="str">
        <f t="shared" si="16"/>
        <v/>
      </c>
      <c r="AD15" s="194" t="str">
        <f t="shared" si="17"/>
        <v/>
      </c>
      <c r="AE15" s="194" t="str">
        <f t="shared" si="18"/>
        <v/>
      </c>
      <c r="AF15" s="194" t="str">
        <f t="shared" si="19"/>
        <v/>
      </c>
      <c r="AG15" s="194" t="str">
        <f t="shared" si="20"/>
        <v/>
      </c>
      <c r="AH15" s="194" t="str">
        <f t="shared" si="21"/>
        <v/>
      </c>
      <c r="AI15" s="194" t="str">
        <f t="shared" si="22"/>
        <v/>
      </c>
      <c r="AJ15" s="194" t="str">
        <f t="shared" si="23"/>
        <v/>
      </c>
    </row>
    <row r="16" spans="1:36" x14ac:dyDescent="0.5">
      <c r="A16" s="226">
        <v>12</v>
      </c>
      <c r="C16" s="15" t="s">
        <v>1627</v>
      </c>
      <c r="D16" s="16" t="s">
        <v>3697</v>
      </c>
      <c r="E16" s="26"/>
      <c r="F16" s="244" t="str">
        <f>IF(ISBLANK(Données!F14),"",Données!F14)</f>
        <v/>
      </c>
      <c r="G16" s="245" t="str">
        <f ca="1">IF(ISBLANK(Données!G14),"",Données!G14)</f>
        <v/>
      </c>
      <c r="H16" s="246" t="str">
        <f>IF(ISBLANK(Données!H14),"",Données!H14)</f>
        <v/>
      </c>
      <c r="I16" s="246" t="str">
        <f>IF(ISBLANK(Données!I14),"",Données!I14)</f>
        <v/>
      </c>
      <c r="J16" s="189" t="str">
        <f>IF(ISBLANK(Données!J14),"",Données!J14)</f>
        <v/>
      </c>
      <c r="K16" s="189" t="str">
        <f t="shared" si="24"/>
        <v/>
      </c>
      <c r="L16" s="247" t="str">
        <f>IF(ISBLANK(Données!L14),"",Données!L14)</f>
        <v/>
      </c>
      <c r="M16" s="194" t="str">
        <f t="shared" si="0"/>
        <v/>
      </c>
      <c r="N16" s="194" t="str">
        <f t="shared" si="1"/>
        <v/>
      </c>
      <c r="O16" s="194" t="str">
        <f t="shared" si="2"/>
        <v/>
      </c>
      <c r="P16" s="194" t="str">
        <f t="shared" si="3"/>
        <v/>
      </c>
      <c r="Q16" s="194" t="str">
        <f t="shared" si="4"/>
        <v/>
      </c>
      <c r="R16" s="194" t="str">
        <f t="shared" si="5"/>
        <v/>
      </c>
      <c r="S16" s="194" t="str">
        <f t="shared" si="6"/>
        <v/>
      </c>
      <c r="T16" s="194" t="str">
        <f t="shared" si="7"/>
        <v/>
      </c>
      <c r="U16" s="194" t="str">
        <f t="shared" si="8"/>
        <v/>
      </c>
      <c r="V16" s="194" t="str">
        <f t="shared" si="9"/>
        <v/>
      </c>
      <c r="W16" s="194" t="str">
        <f t="shared" si="10"/>
        <v/>
      </c>
      <c r="X16" s="194" t="str">
        <f t="shared" si="11"/>
        <v/>
      </c>
      <c r="Y16" s="194" t="str">
        <f t="shared" si="12"/>
        <v/>
      </c>
      <c r="Z16" s="194" t="str">
        <f t="shared" si="13"/>
        <v/>
      </c>
      <c r="AA16" s="194" t="str">
        <f t="shared" si="14"/>
        <v/>
      </c>
      <c r="AB16" s="194" t="str">
        <f t="shared" si="15"/>
        <v/>
      </c>
      <c r="AC16" s="194" t="str">
        <f t="shared" si="16"/>
        <v/>
      </c>
      <c r="AD16" s="194" t="str">
        <f t="shared" si="17"/>
        <v/>
      </c>
      <c r="AE16" s="194" t="str">
        <f t="shared" si="18"/>
        <v/>
      </c>
      <c r="AF16" s="194" t="str">
        <f t="shared" si="19"/>
        <v/>
      </c>
      <c r="AG16" s="194" t="str">
        <f t="shared" si="20"/>
        <v/>
      </c>
      <c r="AH16" s="194" t="str">
        <f t="shared" si="21"/>
        <v/>
      </c>
      <c r="AI16" s="194" t="str">
        <f t="shared" si="22"/>
        <v/>
      </c>
      <c r="AJ16" s="194" t="str">
        <f t="shared" si="23"/>
        <v/>
      </c>
    </row>
    <row r="17" spans="1:36" x14ac:dyDescent="0.5">
      <c r="A17" s="226">
        <v>13</v>
      </c>
      <c r="C17" s="15" t="s">
        <v>1628</v>
      </c>
      <c r="D17" s="16" t="s">
        <v>3698</v>
      </c>
      <c r="E17" s="26"/>
      <c r="F17" s="244" t="str">
        <f>IF(ISBLANK(Données!F15),"",Données!F15)</f>
        <v/>
      </c>
      <c r="G17" s="245" t="str">
        <f ca="1">IF(ISBLANK(Données!G15),"",Données!G15)</f>
        <v/>
      </c>
      <c r="H17" s="246" t="str">
        <f>IF(ISBLANK(Données!H15),"",Données!H15)</f>
        <v/>
      </c>
      <c r="I17" s="246" t="str">
        <f>IF(ISBLANK(Données!I15),"",Données!I15)</f>
        <v/>
      </c>
      <c r="J17" s="189" t="str">
        <f>IF(ISBLANK(Données!J15),"",Données!J15)</f>
        <v/>
      </c>
      <c r="K17" s="189" t="str">
        <f t="shared" si="24"/>
        <v/>
      </c>
      <c r="L17" s="247" t="str">
        <f>IF(ISBLANK(Données!L15),"",Données!L15)</f>
        <v/>
      </c>
      <c r="M17" s="194" t="str">
        <f t="shared" si="0"/>
        <v/>
      </c>
      <c r="N17" s="194" t="str">
        <f t="shared" si="1"/>
        <v/>
      </c>
      <c r="O17" s="194" t="str">
        <f t="shared" si="2"/>
        <v/>
      </c>
      <c r="P17" s="194" t="str">
        <f t="shared" si="3"/>
        <v/>
      </c>
      <c r="Q17" s="194" t="str">
        <f t="shared" si="4"/>
        <v/>
      </c>
      <c r="R17" s="194" t="str">
        <f t="shared" si="5"/>
        <v/>
      </c>
      <c r="S17" s="194" t="str">
        <f t="shared" si="6"/>
        <v/>
      </c>
      <c r="T17" s="194" t="str">
        <f t="shared" si="7"/>
        <v/>
      </c>
      <c r="U17" s="194" t="str">
        <f t="shared" si="8"/>
        <v/>
      </c>
      <c r="V17" s="194" t="str">
        <f t="shared" si="9"/>
        <v/>
      </c>
      <c r="W17" s="194" t="str">
        <f t="shared" si="10"/>
        <v/>
      </c>
      <c r="X17" s="194" t="str">
        <f t="shared" si="11"/>
        <v/>
      </c>
      <c r="Y17" s="194" t="str">
        <f t="shared" si="12"/>
        <v/>
      </c>
      <c r="Z17" s="194" t="str">
        <f t="shared" si="13"/>
        <v/>
      </c>
      <c r="AA17" s="194" t="str">
        <f t="shared" si="14"/>
        <v/>
      </c>
      <c r="AB17" s="194" t="str">
        <f t="shared" si="15"/>
        <v/>
      </c>
      <c r="AC17" s="194" t="str">
        <f t="shared" si="16"/>
        <v/>
      </c>
      <c r="AD17" s="194" t="str">
        <f t="shared" si="17"/>
        <v/>
      </c>
      <c r="AE17" s="194" t="str">
        <f t="shared" si="18"/>
        <v/>
      </c>
      <c r="AF17" s="194" t="str">
        <f t="shared" si="19"/>
        <v/>
      </c>
      <c r="AG17" s="194" t="str">
        <f t="shared" si="20"/>
        <v/>
      </c>
      <c r="AH17" s="194" t="str">
        <f t="shared" si="21"/>
        <v/>
      </c>
      <c r="AI17" s="194" t="str">
        <f t="shared" si="22"/>
        <v/>
      </c>
      <c r="AJ17" s="194" t="str">
        <f t="shared" si="23"/>
        <v/>
      </c>
    </row>
    <row r="18" spans="1:36" x14ac:dyDescent="0.5">
      <c r="A18" s="230">
        <v>14</v>
      </c>
      <c r="B18" s="231"/>
      <c r="C18" s="15" t="s">
        <v>1629</v>
      </c>
      <c r="D18" s="16" t="s">
        <v>3699</v>
      </c>
      <c r="E18" s="26"/>
      <c r="F18" s="244" t="str">
        <f>IF(ISBLANK(Données!F16),"",Données!F16)</f>
        <v/>
      </c>
      <c r="G18" s="245" t="str">
        <f ca="1">IF(ISBLANK(Données!G16),"",Données!G16)</f>
        <v/>
      </c>
      <c r="H18" s="246" t="str">
        <f>IF(ISBLANK(Données!H16),"",Données!H16)</f>
        <v/>
      </c>
      <c r="I18" s="246" t="str">
        <f>IF(ISBLANK(Données!I16),"",Données!I16)</f>
        <v/>
      </c>
      <c r="J18" s="189" t="str">
        <f>IF(ISBLANK(Données!J16),"",Données!J16)</f>
        <v/>
      </c>
      <c r="K18" s="189" t="str">
        <f t="shared" si="24"/>
        <v/>
      </c>
      <c r="L18" s="247" t="str">
        <f>IF(ISBLANK(Données!L16),"",Données!L16)</f>
        <v/>
      </c>
      <c r="M18" s="194" t="str">
        <f t="shared" si="0"/>
        <v/>
      </c>
      <c r="N18" s="194" t="str">
        <f t="shared" si="1"/>
        <v/>
      </c>
      <c r="O18" s="194" t="str">
        <f t="shared" si="2"/>
        <v/>
      </c>
      <c r="P18" s="194" t="str">
        <f t="shared" si="3"/>
        <v/>
      </c>
      <c r="Q18" s="194" t="str">
        <f t="shared" si="4"/>
        <v/>
      </c>
      <c r="R18" s="194" t="str">
        <f t="shared" si="5"/>
        <v/>
      </c>
      <c r="S18" s="194" t="str">
        <f t="shared" si="6"/>
        <v/>
      </c>
      <c r="T18" s="194" t="str">
        <f t="shared" si="7"/>
        <v/>
      </c>
      <c r="U18" s="194" t="str">
        <f t="shared" si="8"/>
        <v/>
      </c>
      <c r="V18" s="194" t="str">
        <f t="shared" si="9"/>
        <v/>
      </c>
      <c r="W18" s="194" t="str">
        <f t="shared" si="10"/>
        <v/>
      </c>
      <c r="X18" s="194" t="str">
        <f t="shared" si="11"/>
        <v/>
      </c>
      <c r="Y18" s="194" t="str">
        <f t="shared" si="12"/>
        <v/>
      </c>
      <c r="Z18" s="194" t="str">
        <f t="shared" si="13"/>
        <v/>
      </c>
      <c r="AA18" s="194" t="str">
        <f t="shared" si="14"/>
        <v/>
      </c>
      <c r="AB18" s="194" t="str">
        <f t="shared" si="15"/>
        <v/>
      </c>
      <c r="AC18" s="194" t="str">
        <f t="shared" si="16"/>
        <v/>
      </c>
      <c r="AD18" s="194" t="str">
        <f t="shared" si="17"/>
        <v/>
      </c>
      <c r="AE18" s="194" t="str">
        <f t="shared" si="18"/>
        <v/>
      </c>
      <c r="AF18" s="194" t="str">
        <f t="shared" si="19"/>
        <v/>
      </c>
      <c r="AG18" s="194" t="str">
        <f t="shared" si="20"/>
        <v/>
      </c>
      <c r="AH18" s="194" t="str">
        <f t="shared" si="21"/>
        <v/>
      </c>
      <c r="AI18" s="194" t="str">
        <f t="shared" si="22"/>
        <v/>
      </c>
      <c r="AJ18" s="194" t="str">
        <f t="shared" si="23"/>
        <v/>
      </c>
    </row>
    <row r="19" spans="1:36" s="92" customFormat="1" ht="20.25" thickBot="1" x14ac:dyDescent="0.55000000000000004">
      <c r="A19" s="227">
        <v>15</v>
      </c>
      <c r="B19" s="220"/>
      <c r="C19" s="93" t="s">
        <v>1630</v>
      </c>
      <c r="D19" s="94" t="s">
        <v>3700</v>
      </c>
      <c r="E19" s="95"/>
      <c r="F19" s="248" t="str">
        <f>IF(ISBLANK(Données!F17),"",Données!F17)</f>
        <v/>
      </c>
      <c r="G19" s="249" t="str">
        <f ca="1">IF(ISBLANK(Données!G17),"",Données!G17)</f>
        <v/>
      </c>
      <c r="H19" s="250" t="str">
        <f>IF(ISBLANK(Données!H17),"",Données!H17)</f>
        <v/>
      </c>
      <c r="I19" s="250" t="str">
        <f>IF(ISBLANK(Données!I17),"",Données!I17)</f>
        <v/>
      </c>
      <c r="J19" s="190" t="str">
        <f>IF(ISBLANK(Données!J17),"",Données!J17)</f>
        <v/>
      </c>
      <c r="K19" s="190" t="str">
        <f t="shared" si="24"/>
        <v/>
      </c>
      <c r="L19" s="251" t="str">
        <f>IF(ISBLANK(Données!L17),"",Données!L17)</f>
        <v/>
      </c>
      <c r="M19" s="195" t="str">
        <f t="shared" si="0"/>
        <v/>
      </c>
      <c r="N19" s="195" t="str">
        <f t="shared" si="1"/>
        <v/>
      </c>
      <c r="O19" s="195" t="str">
        <f t="shared" si="2"/>
        <v/>
      </c>
      <c r="P19" s="195" t="str">
        <f t="shared" si="3"/>
        <v/>
      </c>
      <c r="Q19" s="195" t="str">
        <f t="shared" si="4"/>
        <v/>
      </c>
      <c r="R19" s="195" t="str">
        <f t="shared" si="5"/>
        <v/>
      </c>
      <c r="S19" s="195" t="str">
        <f t="shared" si="6"/>
        <v/>
      </c>
      <c r="T19" s="195" t="str">
        <f t="shared" si="7"/>
        <v/>
      </c>
      <c r="U19" s="195" t="str">
        <f t="shared" si="8"/>
        <v/>
      </c>
      <c r="V19" s="195" t="str">
        <f t="shared" si="9"/>
        <v/>
      </c>
      <c r="W19" s="195" t="str">
        <f t="shared" si="10"/>
        <v/>
      </c>
      <c r="X19" s="195" t="str">
        <f t="shared" si="11"/>
        <v/>
      </c>
      <c r="Y19" s="195" t="str">
        <f t="shared" si="12"/>
        <v/>
      </c>
      <c r="Z19" s="195" t="str">
        <f t="shared" si="13"/>
        <v/>
      </c>
      <c r="AA19" s="195" t="str">
        <f t="shared" si="14"/>
        <v/>
      </c>
      <c r="AB19" s="195" t="str">
        <f t="shared" si="15"/>
        <v/>
      </c>
      <c r="AC19" s="195" t="str">
        <f t="shared" si="16"/>
        <v/>
      </c>
      <c r="AD19" s="195" t="str">
        <f t="shared" si="17"/>
        <v/>
      </c>
      <c r="AE19" s="195" t="str">
        <f t="shared" si="18"/>
        <v/>
      </c>
      <c r="AF19" s="195" t="str">
        <f t="shared" si="19"/>
        <v/>
      </c>
      <c r="AG19" s="195" t="str">
        <f t="shared" si="20"/>
        <v/>
      </c>
      <c r="AH19" s="195" t="str">
        <f t="shared" si="21"/>
        <v/>
      </c>
      <c r="AI19" s="195" t="str">
        <f t="shared" si="22"/>
        <v/>
      </c>
      <c r="AJ19" s="195" t="str">
        <f t="shared" si="23"/>
        <v/>
      </c>
    </row>
    <row r="20" spans="1:36" x14ac:dyDescent="0.5">
      <c r="A20" s="230">
        <v>36</v>
      </c>
      <c r="B20" s="231"/>
      <c r="C20" s="85" t="s">
        <v>1631</v>
      </c>
      <c r="D20" s="86" t="s">
        <v>3701</v>
      </c>
      <c r="E20" s="87"/>
      <c r="F20" s="239" t="str">
        <f>IF(ISBLANK(Données!F38),"",Données!F38)</f>
        <v/>
      </c>
      <c r="G20" s="240" t="str">
        <f ca="1">IF(ISBLANK(Données!G38),"",Données!G38)</f>
        <v/>
      </c>
      <c r="H20" s="241" t="str">
        <f>IF(ISBLANK(Données!H38),"",Données!H38)</f>
        <v/>
      </c>
      <c r="I20" s="241" t="str">
        <f>IF(ISBLANK(Données!I38),"",Données!I38)</f>
        <v/>
      </c>
      <c r="J20" s="242" t="str">
        <f>IF(ISBLANK(Données!J38),"",Données!J38)</f>
        <v/>
      </c>
      <c r="K20" s="242" t="str">
        <f>IF(ISBLANK(Données!K20),"",Données!K20)</f>
        <v/>
      </c>
      <c r="L20" s="243" t="str">
        <f>IF(ISBLANK(Données!L38),"",Données!L38)</f>
        <v/>
      </c>
      <c r="M20" s="193" t="str">
        <f t="shared" si="0"/>
        <v/>
      </c>
      <c r="N20" s="193" t="str">
        <f t="shared" si="1"/>
        <v/>
      </c>
      <c r="O20" s="193" t="str">
        <f t="shared" si="2"/>
        <v/>
      </c>
      <c r="P20" s="193" t="str">
        <f t="shared" si="3"/>
        <v/>
      </c>
      <c r="Q20" s="193" t="str">
        <f t="shared" si="4"/>
        <v/>
      </c>
      <c r="R20" s="193" t="str">
        <f t="shared" si="5"/>
        <v/>
      </c>
      <c r="S20" s="193" t="str">
        <f t="shared" si="6"/>
        <v/>
      </c>
      <c r="T20" s="193" t="str">
        <f t="shared" si="7"/>
        <v/>
      </c>
      <c r="U20" s="193" t="str">
        <f t="shared" si="8"/>
        <v/>
      </c>
      <c r="V20" s="193" t="str">
        <f t="shared" si="9"/>
        <v/>
      </c>
      <c r="W20" s="193" t="str">
        <f t="shared" si="10"/>
        <v/>
      </c>
      <c r="X20" s="193" t="str">
        <f t="shared" si="11"/>
        <v/>
      </c>
      <c r="Y20" s="193" t="str">
        <f t="shared" si="12"/>
        <v/>
      </c>
      <c r="Z20" s="193" t="str">
        <f t="shared" si="13"/>
        <v/>
      </c>
      <c r="AA20" s="193" t="str">
        <f t="shared" si="14"/>
        <v/>
      </c>
      <c r="AB20" s="193" t="str">
        <f t="shared" si="15"/>
        <v/>
      </c>
      <c r="AC20" s="193" t="str">
        <f t="shared" si="16"/>
        <v/>
      </c>
      <c r="AD20" s="193" t="str">
        <f t="shared" si="17"/>
        <v/>
      </c>
      <c r="AE20" s="193" t="str">
        <f t="shared" si="18"/>
        <v/>
      </c>
      <c r="AF20" s="193" t="str">
        <f t="shared" si="19"/>
        <v/>
      </c>
      <c r="AG20" s="193" t="str">
        <f t="shared" si="20"/>
        <v/>
      </c>
      <c r="AH20" s="193" t="str">
        <f t="shared" si="21"/>
        <v/>
      </c>
      <c r="AI20" s="193" t="str">
        <f t="shared" si="22"/>
        <v/>
      </c>
      <c r="AJ20" s="193" t="str">
        <f t="shared" si="23"/>
        <v/>
      </c>
    </row>
    <row r="21" spans="1:36" x14ac:dyDescent="0.5">
      <c r="A21" s="226">
        <v>25</v>
      </c>
      <c r="C21" s="15" t="s">
        <v>1632</v>
      </c>
      <c r="D21" s="16" t="s">
        <v>3702</v>
      </c>
      <c r="E21" s="26"/>
      <c r="F21" s="244" t="str">
        <f>IF(ISBLANK(Données!F27),"",Données!F27)</f>
        <v/>
      </c>
      <c r="G21" s="245" t="str">
        <f ca="1">IF(ISBLANK(Données!G27),"",Données!G27)</f>
        <v/>
      </c>
      <c r="H21" s="246" t="str">
        <f>IF(ISBLANK(Données!H27),"",Données!H27)</f>
        <v/>
      </c>
      <c r="I21" s="246" t="str">
        <f>IF(ISBLANK(Données!I27),"",Données!I27)</f>
        <v/>
      </c>
      <c r="J21" s="189" t="str">
        <f>IF(ISBLANK(Données!J27),"",Données!J27)</f>
        <v/>
      </c>
      <c r="K21" s="189" t="str">
        <f t="shared" ref="K21:K38" si="25">$K$20</f>
        <v/>
      </c>
      <c r="L21" s="247" t="str">
        <f>IF(ISBLANK(Données!L27),"",Données!L27)</f>
        <v/>
      </c>
      <c r="M21" s="194" t="str">
        <f t="shared" si="0"/>
        <v/>
      </c>
      <c r="N21" s="194" t="str">
        <f t="shared" si="1"/>
        <v/>
      </c>
      <c r="O21" s="194" t="str">
        <f t="shared" si="2"/>
        <v/>
      </c>
      <c r="P21" s="194" t="str">
        <f t="shared" si="3"/>
        <v/>
      </c>
      <c r="Q21" s="194" t="str">
        <f t="shared" si="4"/>
        <v/>
      </c>
      <c r="R21" s="194" t="str">
        <f t="shared" si="5"/>
        <v/>
      </c>
      <c r="S21" s="194" t="str">
        <f t="shared" si="6"/>
        <v/>
      </c>
      <c r="T21" s="194" t="str">
        <f t="shared" si="7"/>
        <v/>
      </c>
      <c r="U21" s="194" t="str">
        <f t="shared" si="8"/>
        <v/>
      </c>
      <c r="V21" s="194" t="str">
        <f t="shared" si="9"/>
        <v/>
      </c>
      <c r="W21" s="194" t="str">
        <f t="shared" si="10"/>
        <v/>
      </c>
      <c r="X21" s="194" t="str">
        <f t="shared" si="11"/>
        <v/>
      </c>
      <c r="Y21" s="194" t="str">
        <f t="shared" si="12"/>
        <v/>
      </c>
      <c r="Z21" s="194" t="str">
        <f t="shared" si="13"/>
        <v/>
      </c>
      <c r="AA21" s="194" t="str">
        <f t="shared" si="14"/>
        <v/>
      </c>
      <c r="AB21" s="194" t="str">
        <f t="shared" si="15"/>
        <v/>
      </c>
      <c r="AC21" s="194" t="str">
        <f t="shared" si="16"/>
        <v/>
      </c>
      <c r="AD21" s="194" t="str">
        <f t="shared" si="17"/>
        <v/>
      </c>
      <c r="AE21" s="194" t="str">
        <f t="shared" si="18"/>
        <v/>
      </c>
      <c r="AF21" s="194" t="str">
        <f t="shared" si="19"/>
        <v/>
      </c>
      <c r="AG21" s="194" t="str">
        <f t="shared" si="20"/>
        <v/>
      </c>
      <c r="AH21" s="194" t="str">
        <f t="shared" si="21"/>
        <v/>
      </c>
      <c r="AI21" s="194" t="str">
        <f t="shared" si="22"/>
        <v/>
      </c>
      <c r="AJ21" s="194" t="str">
        <f t="shared" si="23"/>
        <v/>
      </c>
    </row>
    <row r="22" spans="1:36" x14ac:dyDescent="0.5">
      <c r="A22" s="226">
        <v>18</v>
      </c>
      <c r="C22" s="15" t="s">
        <v>1633</v>
      </c>
      <c r="D22" s="16" t="s">
        <v>3703</v>
      </c>
      <c r="E22" s="26"/>
      <c r="F22" s="244" t="str">
        <f>IF(ISBLANK(Données!F20),"",Données!F20)</f>
        <v/>
      </c>
      <c r="G22" s="245" t="str">
        <f ca="1">IF(ISBLANK(Données!G20),"",Données!G20)</f>
        <v/>
      </c>
      <c r="H22" s="246" t="str">
        <f>IF(ISBLANK(Données!H20),"",Données!H20)</f>
        <v/>
      </c>
      <c r="I22" s="246" t="str">
        <f>IF(ISBLANK(Données!I20),"",Données!I20)</f>
        <v/>
      </c>
      <c r="J22" s="252" t="str">
        <f>IF(ISBLANK(Données!J20),"",Données!J20)</f>
        <v/>
      </c>
      <c r="K22" s="189" t="str">
        <f t="shared" si="25"/>
        <v/>
      </c>
      <c r="L22" s="247" t="str">
        <f>IF(ISBLANK(Données!L20),"",Données!L20)</f>
        <v/>
      </c>
      <c r="M22" s="194" t="str">
        <f t="shared" si="0"/>
        <v/>
      </c>
      <c r="N22" s="194" t="str">
        <f t="shared" si="1"/>
        <v/>
      </c>
      <c r="O22" s="194" t="str">
        <f t="shared" si="2"/>
        <v/>
      </c>
      <c r="P22" s="194" t="str">
        <f t="shared" si="3"/>
        <v/>
      </c>
      <c r="Q22" s="194" t="str">
        <f t="shared" si="4"/>
        <v/>
      </c>
      <c r="R22" s="194" t="str">
        <f t="shared" si="5"/>
        <v/>
      </c>
      <c r="S22" s="194" t="str">
        <f t="shared" si="6"/>
        <v/>
      </c>
      <c r="T22" s="194" t="str">
        <f t="shared" si="7"/>
        <v/>
      </c>
      <c r="U22" s="194" t="str">
        <f t="shared" si="8"/>
        <v/>
      </c>
      <c r="V22" s="194" t="str">
        <f t="shared" si="9"/>
        <v/>
      </c>
      <c r="W22" s="194" t="str">
        <f t="shared" si="10"/>
        <v/>
      </c>
      <c r="X22" s="194" t="str">
        <f t="shared" si="11"/>
        <v/>
      </c>
      <c r="Y22" s="194" t="str">
        <f t="shared" si="12"/>
        <v/>
      </c>
      <c r="Z22" s="194" t="str">
        <f t="shared" si="13"/>
        <v/>
      </c>
      <c r="AA22" s="194" t="str">
        <f t="shared" si="14"/>
        <v/>
      </c>
      <c r="AB22" s="194" t="str">
        <f t="shared" si="15"/>
        <v/>
      </c>
      <c r="AC22" s="194" t="str">
        <f t="shared" si="16"/>
        <v/>
      </c>
      <c r="AD22" s="194" t="str">
        <f t="shared" si="17"/>
        <v/>
      </c>
      <c r="AE22" s="194" t="str">
        <f t="shared" si="18"/>
        <v/>
      </c>
      <c r="AF22" s="194" t="str">
        <f t="shared" si="19"/>
        <v/>
      </c>
      <c r="AG22" s="194" t="str">
        <f t="shared" si="20"/>
        <v/>
      </c>
      <c r="AH22" s="194" t="str">
        <f t="shared" si="21"/>
        <v/>
      </c>
      <c r="AI22" s="194" t="str">
        <f t="shared" si="22"/>
        <v/>
      </c>
      <c r="AJ22" s="194" t="str">
        <f t="shared" si="23"/>
        <v/>
      </c>
    </row>
    <row r="23" spans="1:36" x14ac:dyDescent="0.5">
      <c r="A23" s="226">
        <v>19</v>
      </c>
      <c r="C23" s="15" t="s">
        <v>1634</v>
      </c>
      <c r="D23" s="16" t="s">
        <v>3704</v>
      </c>
      <c r="E23" s="26"/>
      <c r="F23" s="244" t="str">
        <f>IF(ISBLANK(Données!F21),"",Données!F21)</f>
        <v/>
      </c>
      <c r="G23" s="245" t="str">
        <f ca="1">IF(ISBLANK(Données!G21),"",Données!G21)</f>
        <v/>
      </c>
      <c r="H23" s="246" t="str">
        <f>IF(ISBLANK(Données!H21),"",Données!H21)</f>
        <v/>
      </c>
      <c r="I23" s="246" t="str">
        <f>IF(ISBLANK(Données!I21),"",Données!I21)</f>
        <v/>
      </c>
      <c r="J23" s="252" t="str">
        <f>IF(ISBLANK(Données!J21),"",Données!J21)</f>
        <v/>
      </c>
      <c r="K23" s="189" t="str">
        <f t="shared" si="25"/>
        <v/>
      </c>
      <c r="L23" s="247" t="str">
        <f>IF(ISBLANK(Données!L21),"",Données!L21)</f>
        <v/>
      </c>
      <c r="M23" s="194" t="str">
        <f t="shared" si="0"/>
        <v/>
      </c>
      <c r="N23" s="194" t="str">
        <f t="shared" si="1"/>
        <v/>
      </c>
      <c r="O23" s="194" t="str">
        <f t="shared" si="2"/>
        <v/>
      </c>
      <c r="P23" s="194" t="str">
        <f t="shared" si="3"/>
        <v/>
      </c>
      <c r="Q23" s="194" t="str">
        <f t="shared" si="4"/>
        <v/>
      </c>
      <c r="R23" s="194" t="str">
        <f t="shared" si="5"/>
        <v/>
      </c>
      <c r="S23" s="194" t="str">
        <f t="shared" si="6"/>
        <v/>
      </c>
      <c r="T23" s="194" t="str">
        <f t="shared" si="7"/>
        <v/>
      </c>
      <c r="U23" s="194" t="str">
        <f t="shared" si="8"/>
        <v/>
      </c>
      <c r="V23" s="194" t="str">
        <f t="shared" si="9"/>
        <v/>
      </c>
      <c r="W23" s="194" t="str">
        <f t="shared" si="10"/>
        <v/>
      </c>
      <c r="X23" s="194" t="str">
        <f t="shared" si="11"/>
        <v/>
      </c>
      <c r="Y23" s="194" t="str">
        <f t="shared" si="12"/>
        <v/>
      </c>
      <c r="Z23" s="194" t="str">
        <f t="shared" si="13"/>
        <v/>
      </c>
      <c r="AA23" s="194" t="str">
        <f t="shared" si="14"/>
        <v/>
      </c>
      <c r="AB23" s="194" t="str">
        <f t="shared" si="15"/>
        <v/>
      </c>
      <c r="AC23" s="194" t="str">
        <f t="shared" si="16"/>
        <v/>
      </c>
      <c r="AD23" s="194" t="str">
        <f t="shared" si="17"/>
        <v/>
      </c>
      <c r="AE23" s="194" t="str">
        <f t="shared" si="18"/>
        <v/>
      </c>
      <c r="AF23" s="194" t="str">
        <f t="shared" si="19"/>
        <v/>
      </c>
      <c r="AG23" s="194" t="str">
        <f t="shared" si="20"/>
        <v/>
      </c>
      <c r="AH23" s="194" t="str">
        <f t="shared" si="21"/>
        <v/>
      </c>
      <c r="AI23" s="194" t="str">
        <f t="shared" si="22"/>
        <v/>
      </c>
      <c r="AJ23" s="194" t="str">
        <f t="shared" si="23"/>
        <v/>
      </c>
    </row>
    <row r="24" spans="1:36" x14ac:dyDescent="0.5">
      <c r="A24" s="226">
        <v>20</v>
      </c>
      <c r="C24" s="15" t="s">
        <v>1635</v>
      </c>
      <c r="D24" s="16" t="s">
        <v>3705</v>
      </c>
      <c r="E24" s="26"/>
      <c r="F24" s="244" t="str">
        <f>IF(ISBLANK(Données!F22),"",Données!F22)</f>
        <v/>
      </c>
      <c r="G24" s="245" t="str">
        <f ca="1">IF(ISBLANK(Données!G22),"",Données!G22)</f>
        <v/>
      </c>
      <c r="H24" s="246" t="str">
        <f>IF(ISBLANK(Données!H22),"",Données!H22)</f>
        <v/>
      </c>
      <c r="I24" s="246" t="str">
        <f>IF(ISBLANK(Données!I22),"",Données!I22)</f>
        <v/>
      </c>
      <c r="J24" s="252" t="str">
        <f>IF(ISBLANK(Données!J22),"",Données!J22)</f>
        <v/>
      </c>
      <c r="K24" s="189" t="str">
        <f t="shared" si="25"/>
        <v/>
      </c>
      <c r="L24" s="247" t="str">
        <f>IF(ISBLANK(Données!L22),"",Données!L22)</f>
        <v/>
      </c>
      <c r="M24" s="194" t="str">
        <f t="shared" si="0"/>
        <v/>
      </c>
      <c r="N24" s="194" t="str">
        <f t="shared" si="1"/>
        <v/>
      </c>
      <c r="O24" s="194" t="str">
        <f t="shared" si="2"/>
        <v/>
      </c>
      <c r="P24" s="194" t="str">
        <f t="shared" si="3"/>
        <v/>
      </c>
      <c r="Q24" s="194" t="str">
        <f t="shared" si="4"/>
        <v/>
      </c>
      <c r="R24" s="194" t="str">
        <f t="shared" si="5"/>
        <v/>
      </c>
      <c r="S24" s="194" t="str">
        <f t="shared" si="6"/>
        <v/>
      </c>
      <c r="T24" s="194" t="str">
        <f t="shared" si="7"/>
        <v/>
      </c>
      <c r="U24" s="194" t="str">
        <f t="shared" si="8"/>
        <v/>
      </c>
      <c r="V24" s="194" t="str">
        <f t="shared" si="9"/>
        <v/>
      </c>
      <c r="W24" s="194" t="str">
        <f t="shared" si="10"/>
        <v/>
      </c>
      <c r="X24" s="194" t="str">
        <f t="shared" si="11"/>
        <v/>
      </c>
      <c r="Y24" s="194" t="str">
        <f t="shared" si="12"/>
        <v/>
      </c>
      <c r="Z24" s="194" t="str">
        <f t="shared" si="13"/>
        <v/>
      </c>
      <c r="AA24" s="194" t="str">
        <f t="shared" si="14"/>
        <v/>
      </c>
      <c r="AB24" s="194" t="str">
        <f t="shared" si="15"/>
        <v/>
      </c>
      <c r="AC24" s="194" t="str">
        <f t="shared" si="16"/>
        <v/>
      </c>
      <c r="AD24" s="194" t="str">
        <f t="shared" si="17"/>
        <v/>
      </c>
      <c r="AE24" s="194" t="str">
        <f t="shared" si="18"/>
        <v/>
      </c>
      <c r="AF24" s="194" t="str">
        <f t="shared" si="19"/>
        <v/>
      </c>
      <c r="AG24" s="194" t="str">
        <f t="shared" si="20"/>
        <v/>
      </c>
      <c r="AH24" s="194" t="str">
        <f t="shared" si="21"/>
        <v/>
      </c>
      <c r="AI24" s="194" t="str">
        <f t="shared" si="22"/>
        <v/>
      </c>
      <c r="AJ24" s="194" t="str">
        <f t="shared" si="23"/>
        <v/>
      </c>
    </row>
    <row r="25" spans="1:36" x14ac:dyDescent="0.5">
      <c r="A25" s="226">
        <v>21</v>
      </c>
      <c r="C25" s="15" t="s">
        <v>1636</v>
      </c>
      <c r="D25" s="16" t="s">
        <v>3706</v>
      </c>
      <c r="E25" s="26"/>
      <c r="F25" s="244" t="str">
        <f>IF(ISBLANK(Données!F23),"",Données!F23)</f>
        <v/>
      </c>
      <c r="G25" s="245" t="str">
        <f ca="1">IF(ISBLANK(Données!G23),"",Données!G23)</f>
        <v/>
      </c>
      <c r="H25" s="246" t="str">
        <f>IF(ISBLANK(Données!H23),"",Données!H23)</f>
        <v/>
      </c>
      <c r="I25" s="246" t="str">
        <f>IF(ISBLANK(Données!I23),"",Données!I23)</f>
        <v/>
      </c>
      <c r="J25" s="252" t="str">
        <f>IF(ISBLANK(Données!J23),"",Données!J23)</f>
        <v/>
      </c>
      <c r="K25" s="189" t="str">
        <f t="shared" si="25"/>
        <v/>
      </c>
      <c r="L25" s="247" t="str">
        <f>IF(ISBLANK(Données!L23),"",Données!L23)</f>
        <v/>
      </c>
      <c r="M25" s="194" t="str">
        <f t="shared" si="0"/>
        <v/>
      </c>
      <c r="N25" s="194" t="str">
        <f t="shared" si="1"/>
        <v/>
      </c>
      <c r="O25" s="194" t="str">
        <f t="shared" si="2"/>
        <v/>
      </c>
      <c r="P25" s="194" t="str">
        <f t="shared" si="3"/>
        <v/>
      </c>
      <c r="Q25" s="194" t="str">
        <f t="shared" si="4"/>
        <v/>
      </c>
      <c r="R25" s="194" t="str">
        <f t="shared" si="5"/>
        <v/>
      </c>
      <c r="S25" s="194" t="str">
        <f t="shared" si="6"/>
        <v/>
      </c>
      <c r="T25" s="194" t="str">
        <f t="shared" si="7"/>
        <v/>
      </c>
      <c r="U25" s="194" t="str">
        <f t="shared" si="8"/>
        <v/>
      </c>
      <c r="V25" s="194" t="str">
        <f t="shared" si="9"/>
        <v/>
      </c>
      <c r="W25" s="194" t="str">
        <f t="shared" si="10"/>
        <v/>
      </c>
      <c r="X25" s="194" t="str">
        <f t="shared" si="11"/>
        <v/>
      </c>
      <c r="Y25" s="194" t="str">
        <f t="shared" si="12"/>
        <v/>
      </c>
      <c r="Z25" s="194" t="str">
        <f t="shared" si="13"/>
        <v/>
      </c>
      <c r="AA25" s="194" t="str">
        <f t="shared" si="14"/>
        <v/>
      </c>
      <c r="AB25" s="194" t="str">
        <f t="shared" si="15"/>
        <v/>
      </c>
      <c r="AC25" s="194" t="str">
        <f t="shared" si="16"/>
        <v/>
      </c>
      <c r="AD25" s="194" t="str">
        <f t="shared" si="17"/>
        <v/>
      </c>
      <c r="AE25" s="194" t="str">
        <f t="shared" si="18"/>
        <v/>
      </c>
      <c r="AF25" s="194" t="str">
        <f t="shared" si="19"/>
        <v/>
      </c>
      <c r="AG25" s="194" t="str">
        <f t="shared" si="20"/>
        <v/>
      </c>
      <c r="AH25" s="194" t="str">
        <f t="shared" si="21"/>
        <v/>
      </c>
      <c r="AI25" s="194" t="str">
        <f t="shared" si="22"/>
        <v/>
      </c>
      <c r="AJ25" s="194" t="str">
        <f t="shared" si="23"/>
        <v/>
      </c>
    </row>
    <row r="26" spans="1:36" x14ac:dyDescent="0.5">
      <c r="A26" s="226">
        <v>22</v>
      </c>
      <c r="C26" s="15" t="s">
        <v>1637</v>
      </c>
      <c r="D26" s="16" t="s">
        <v>3707</v>
      </c>
      <c r="E26" s="26"/>
      <c r="F26" s="244" t="str">
        <f>IF(ISBLANK(Données!F24),"",Données!F24)</f>
        <v/>
      </c>
      <c r="G26" s="245" t="str">
        <f ca="1">IF(ISBLANK(Données!G24),"",Données!G24)</f>
        <v/>
      </c>
      <c r="H26" s="246" t="str">
        <f>IF(ISBLANK(Données!H24),"",Données!H24)</f>
        <v/>
      </c>
      <c r="I26" s="246" t="str">
        <f>IF(ISBLANK(Données!I24),"",Données!I24)</f>
        <v/>
      </c>
      <c r="J26" s="252" t="str">
        <f>IF(ISBLANK(Données!J24),"",Données!J24)</f>
        <v/>
      </c>
      <c r="K26" s="189" t="str">
        <f t="shared" si="25"/>
        <v/>
      </c>
      <c r="L26" s="247" t="str">
        <f>IF(ISBLANK(Données!L24),"",Données!L24)</f>
        <v/>
      </c>
      <c r="M26" s="194" t="str">
        <f t="shared" si="0"/>
        <v/>
      </c>
      <c r="N26" s="194" t="str">
        <f t="shared" si="1"/>
        <v/>
      </c>
      <c r="O26" s="194" t="str">
        <f t="shared" si="2"/>
        <v/>
      </c>
      <c r="P26" s="194" t="str">
        <f t="shared" si="3"/>
        <v/>
      </c>
      <c r="Q26" s="194" t="str">
        <f t="shared" si="4"/>
        <v/>
      </c>
      <c r="R26" s="194" t="str">
        <f t="shared" si="5"/>
        <v/>
      </c>
      <c r="S26" s="194" t="str">
        <f t="shared" si="6"/>
        <v/>
      </c>
      <c r="T26" s="194" t="str">
        <f t="shared" si="7"/>
        <v/>
      </c>
      <c r="U26" s="194" t="str">
        <f t="shared" si="8"/>
        <v/>
      </c>
      <c r="V26" s="194" t="str">
        <f t="shared" si="9"/>
        <v/>
      </c>
      <c r="W26" s="194" t="str">
        <f t="shared" si="10"/>
        <v/>
      </c>
      <c r="X26" s="194" t="str">
        <f t="shared" si="11"/>
        <v/>
      </c>
      <c r="Y26" s="194" t="str">
        <f t="shared" si="12"/>
        <v/>
      </c>
      <c r="Z26" s="194" t="str">
        <f t="shared" si="13"/>
        <v/>
      </c>
      <c r="AA26" s="194" t="str">
        <f t="shared" si="14"/>
        <v/>
      </c>
      <c r="AB26" s="194" t="str">
        <f t="shared" si="15"/>
        <v/>
      </c>
      <c r="AC26" s="194" t="str">
        <f t="shared" si="16"/>
        <v/>
      </c>
      <c r="AD26" s="194" t="str">
        <f t="shared" si="17"/>
        <v/>
      </c>
      <c r="AE26" s="194" t="str">
        <f t="shared" si="18"/>
        <v/>
      </c>
      <c r="AF26" s="194" t="str">
        <f t="shared" si="19"/>
        <v/>
      </c>
      <c r="AG26" s="194" t="str">
        <f t="shared" si="20"/>
        <v/>
      </c>
      <c r="AH26" s="194" t="str">
        <f t="shared" si="21"/>
        <v/>
      </c>
      <c r="AI26" s="194" t="str">
        <f t="shared" si="22"/>
        <v/>
      </c>
      <c r="AJ26" s="194" t="str">
        <f t="shared" si="23"/>
        <v/>
      </c>
    </row>
    <row r="27" spans="1:36" x14ac:dyDescent="0.5">
      <c r="A27" s="226">
        <v>23</v>
      </c>
      <c r="C27" s="15" t="s">
        <v>1638</v>
      </c>
      <c r="D27" s="16" t="s">
        <v>3708</v>
      </c>
      <c r="E27" s="26"/>
      <c r="F27" s="244" t="str">
        <f>IF(ISBLANK(Données!F25),"",Données!F25)</f>
        <v/>
      </c>
      <c r="G27" s="245" t="str">
        <f ca="1">IF(ISBLANK(Données!G25),"",Données!G25)</f>
        <v/>
      </c>
      <c r="H27" s="246" t="str">
        <f>IF(ISBLANK(Données!H25),"",Données!H25)</f>
        <v/>
      </c>
      <c r="I27" s="246" t="str">
        <f>IF(ISBLANK(Données!I25),"",Données!I25)</f>
        <v/>
      </c>
      <c r="J27" s="252" t="str">
        <f>IF(ISBLANK(Données!J25),"",Données!J25)</f>
        <v/>
      </c>
      <c r="K27" s="189" t="str">
        <f t="shared" si="25"/>
        <v/>
      </c>
      <c r="L27" s="247" t="str">
        <f>IF(ISBLANK(Données!L25),"",Données!L25)</f>
        <v/>
      </c>
      <c r="M27" s="194" t="str">
        <f t="shared" si="0"/>
        <v/>
      </c>
      <c r="N27" s="194" t="str">
        <f t="shared" si="1"/>
        <v/>
      </c>
      <c r="O27" s="194" t="str">
        <f t="shared" si="2"/>
        <v/>
      </c>
      <c r="P27" s="194" t="str">
        <f t="shared" si="3"/>
        <v/>
      </c>
      <c r="Q27" s="194" t="str">
        <f t="shared" si="4"/>
        <v/>
      </c>
      <c r="R27" s="194" t="str">
        <f t="shared" si="5"/>
        <v/>
      </c>
      <c r="S27" s="194" t="str">
        <f t="shared" si="6"/>
        <v/>
      </c>
      <c r="T27" s="194" t="str">
        <f t="shared" si="7"/>
        <v/>
      </c>
      <c r="U27" s="194" t="str">
        <f t="shared" si="8"/>
        <v/>
      </c>
      <c r="V27" s="194" t="str">
        <f t="shared" si="9"/>
        <v/>
      </c>
      <c r="W27" s="194" t="str">
        <f t="shared" si="10"/>
        <v/>
      </c>
      <c r="X27" s="194" t="str">
        <f t="shared" si="11"/>
        <v/>
      </c>
      <c r="Y27" s="194" t="str">
        <f t="shared" si="12"/>
        <v/>
      </c>
      <c r="Z27" s="194" t="str">
        <f t="shared" si="13"/>
        <v/>
      </c>
      <c r="AA27" s="194" t="str">
        <f t="shared" si="14"/>
        <v/>
      </c>
      <c r="AB27" s="194" t="str">
        <f t="shared" si="15"/>
        <v/>
      </c>
      <c r="AC27" s="194" t="str">
        <f t="shared" si="16"/>
        <v/>
      </c>
      <c r="AD27" s="194" t="str">
        <f t="shared" si="17"/>
        <v/>
      </c>
      <c r="AE27" s="194" t="str">
        <f t="shared" si="18"/>
        <v/>
      </c>
      <c r="AF27" s="194" t="str">
        <f t="shared" si="19"/>
        <v/>
      </c>
      <c r="AG27" s="194" t="str">
        <f t="shared" si="20"/>
        <v/>
      </c>
      <c r="AH27" s="194" t="str">
        <f t="shared" si="21"/>
        <v/>
      </c>
      <c r="AI27" s="194" t="str">
        <f t="shared" si="22"/>
        <v/>
      </c>
      <c r="AJ27" s="194" t="str">
        <f t="shared" si="23"/>
        <v/>
      </c>
    </row>
    <row r="28" spans="1:36" x14ac:dyDescent="0.5">
      <c r="A28" s="226">
        <v>24</v>
      </c>
      <c r="C28" s="15" t="s">
        <v>1639</v>
      </c>
      <c r="D28" s="16" t="s">
        <v>3709</v>
      </c>
      <c r="E28" s="26"/>
      <c r="F28" s="244" t="str">
        <f>IF(ISBLANK(Données!F26),"",Données!F26)</f>
        <v/>
      </c>
      <c r="G28" s="245" t="str">
        <f ca="1">IF(ISBLANK(Données!G26),"",Données!G26)</f>
        <v/>
      </c>
      <c r="H28" s="246" t="str">
        <f>IF(ISBLANK(Données!H26),"",Données!H26)</f>
        <v/>
      </c>
      <c r="I28" s="246" t="str">
        <f>IF(ISBLANK(Données!I26),"",Données!I26)</f>
        <v/>
      </c>
      <c r="J28" s="252" t="str">
        <f>IF(ISBLANK(Données!J26),"",Données!J26)</f>
        <v/>
      </c>
      <c r="K28" s="189" t="str">
        <f t="shared" si="25"/>
        <v/>
      </c>
      <c r="L28" s="247" t="str">
        <f>IF(ISBLANK(Données!L26),"",Données!L26)</f>
        <v/>
      </c>
      <c r="M28" s="194" t="str">
        <f t="shared" si="0"/>
        <v/>
      </c>
      <c r="N28" s="194" t="str">
        <f t="shared" si="1"/>
        <v/>
      </c>
      <c r="O28" s="194" t="str">
        <f t="shared" si="2"/>
        <v/>
      </c>
      <c r="P28" s="194" t="str">
        <f t="shared" si="3"/>
        <v/>
      </c>
      <c r="Q28" s="194" t="str">
        <f t="shared" si="4"/>
        <v/>
      </c>
      <c r="R28" s="194" t="str">
        <f t="shared" si="5"/>
        <v/>
      </c>
      <c r="S28" s="194" t="str">
        <f t="shared" si="6"/>
        <v/>
      </c>
      <c r="T28" s="194" t="str">
        <f t="shared" si="7"/>
        <v/>
      </c>
      <c r="U28" s="194" t="str">
        <f t="shared" si="8"/>
        <v/>
      </c>
      <c r="V28" s="194" t="str">
        <f t="shared" si="9"/>
        <v/>
      </c>
      <c r="W28" s="194" t="str">
        <f t="shared" si="10"/>
        <v/>
      </c>
      <c r="X28" s="194" t="str">
        <f t="shared" si="11"/>
        <v/>
      </c>
      <c r="Y28" s="194" t="str">
        <f t="shared" si="12"/>
        <v/>
      </c>
      <c r="Z28" s="194" t="str">
        <f t="shared" si="13"/>
        <v/>
      </c>
      <c r="AA28" s="194" t="str">
        <f t="shared" si="14"/>
        <v/>
      </c>
      <c r="AB28" s="194" t="str">
        <f t="shared" si="15"/>
        <v/>
      </c>
      <c r="AC28" s="194" t="str">
        <f t="shared" si="16"/>
        <v/>
      </c>
      <c r="AD28" s="194" t="str">
        <f t="shared" si="17"/>
        <v/>
      </c>
      <c r="AE28" s="194" t="str">
        <f t="shared" si="18"/>
        <v/>
      </c>
      <c r="AF28" s="194" t="str">
        <f t="shared" si="19"/>
        <v/>
      </c>
      <c r="AG28" s="194" t="str">
        <f t="shared" si="20"/>
        <v/>
      </c>
      <c r="AH28" s="194" t="str">
        <f t="shared" si="21"/>
        <v/>
      </c>
      <c r="AI28" s="194" t="str">
        <f t="shared" si="22"/>
        <v/>
      </c>
      <c r="AJ28" s="194" t="str">
        <f t="shared" si="23"/>
        <v/>
      </c>
    </row>
    <row r="29" spans="1:36" x14ac:dyDescent="0.5">
      <c r="A29" s="230">
        <v>31</v>
      </c>
      <c r="B29" s="231"/>
      <c r="C29" s="15" t="s">
        <v>1640</v>
      </c>
      <c r="D29" s="16" t="s">
        <v>3710</v>
      </c>
      <c r="E29" s="26"/>
      <c r="F29" s="244" t="str">
        <f>IF(ISBLANK(Données!F33),"",Données!F33)</f>
        <v/>
      </c>
      <c r="G29" s="245" t="str">
        <f ca="1">IF(ISBLANK(Données!G33),"",Données!G33)</f>
        <v/>
      </c>
      <c r="H29" s="246" t="str">
        <f>IF(ISBLANK(Données!H33),"",Données!H33)</f>
        <v/>
      </c>
      <c r="I29" s="246" t="str">
        <f>IF(ISBLANK(Données!I33),"",Données!I33)</f>
        <v/>
      </c>
      <c r="J29" s="189" t="str">
        <f>IF(ISBLANK(Données!J33),"",Données!J33)</f>
        <v/>
      </c>
      <c r="K29" s="189" t="str">
        <f t="shared" si="25"/>
        <v/>
      </c>
      <c r="L29" s="247" t="str">
        <f>IF(ISBLANK(Données!L33),"",Données!L33)</f>
        <v/>
      </c>
      <c r="M29" s="194" t="str">
        <f t="shared" si="0"/>
        <v/>
      </c>
      <c r="N29" s="194" t="str">
        <f t="shared" si="1"/>
        <v/>
      </c>
      <c r="O29" s="194" t="str">
        <f t="shared" si="2"/>
        <v/>
      </c>
      <c r="P29" s="194" t="str">
        <f t="shared" si="3"/>
        <v/>
      </c>
      <c r="Q29" s="194" t="str">
        <f t="shared" si="4"/>
        <v/>
      </c>
      <c r="R29" s="194" t="str">
        <f t="shared" si="5"/>
        <v/>
      </c>
      <c r="S29" s="194" t="str">
        <f t="shared" si="6"/>
        <v/>
      </c>
      <c r="T29" s="194" t="str">
        <f t="shared" si="7"/>
        <v/>
      </c>
      <c r="U29" s="194" t="str">
        <f t="shared" si="8"/>
        <v/>
      </c>
      <c r="V29" s="194" t="str">
        <f t="shared" si="9"/>
        <v/>
      </c>
      <c r="W29" s="194" t="str">
        <f t="shared" si="10"/>
        <v/>
      </c>
      <c r="X29" s="194" t="str">
        <f t="shared" si="11"/>
        <v/>
      </c>
      <c r="Y29" s="194" t="str">
        <f t="shared" si="12"/>
        <v/>
      </c>
      <c r="Z29" s="194" t="str">
        <f t="shared" si="13"/>
        <v/>
      </c>
      <c r="AA29" s="194" t="str">
        <f t="shared" si="14"/>
        <v/>
      </c>
      <c r="AB29" s="194" t="str">
        <f t="shared" si="15"/>
        <v/>
      </c>
      <c r="AC29" s="194" t="str">
        <f t="shared" si="16"/>
        <v/>
      </c>
      <c r="AD29" s="194" t="str">
        <f t="shared" si="17"/>
        <v/>
      </c>
      <c r="AE29" s="194" t="str">
        <f t="shared" si="18"/>
        <v/>
      </c>
      <c r="AF29" s="194" t="str">
        <f t="shared" si="19"/>
        <v/>
      </c>
      <c r="AG29" s="194" t="str">
        <f t="shared" si="20"/>
        <v/>
      </c>
      <c r="AH29" s="194" t="str">
        <f t="shared" si="21"/>
        <v/>
      </c>
      <c r="AI29" s="194" t="str">
        <f t="shared" si="22"/>
        <v/>
      </c>
      <c r="AJ29" s="194" t="str">
        <f t="shared" si="23"/>
        <v/>
      </c>
    </row>
    <row r="30" spans="1:36" x14ac:dyDescent="0.5">
      <c r="A30" s="226">
        <v>26</v>
      </c>
      <c r="C30" s="15" t="s">
        <v>1641</v>
      </c>
      <c r="D30" s="16" t="s">
        <v>3711</v>
      </c>
      <c r="E30" s="26"/>
      <c r="F30" s="244" t="str">
        <f>IF(ISBLANK(Données!F28),"",Données!F28)</f>
        <v/>
      </c>
      <c r="G30" s="245" t="str">
        <f ca="1">IF(ISBLANK(Données!G28),"",Données!G28)</f>
        <v/>
      </c>
      <c r="H30" s="246" t="str">
        <f>IF(ISBLANK(Données!H28),"",Données!H28)</f>
        <v/>
      </c>
      <c r="I30" s="246" t="str">
        <f>IF(ISBLANK(Données!I28),"",Données!I28)</f>
        <v/>
      </c>
      <c r="J30" s="189" t="str">
        <f>IF(ISBLANK(Données!J28),"",Données!J28)</f>
        <v/>
      </c>
      <c r="K30" s="189" t="str">
        <f t="shared" si="25"/>
        <v/>
      </c>
      <c r="L30" s="247" t="str">
        <f>IF(ISBLANK(Données!L28),"",Données!L28)</f>
        <v/>
      </c>
      <c r="M30" s="194" t="str">
        <f t="shared" si="0"/>
        <v/>
      </c>
      <c r="N30" s="194" t="str">
        <f t="shared" si="1"/>
        <v/>
      </c>
      <c r="O30" s="194" t="str">
        <f t="shared" si="2"/>
        <v/>
      </c>
      <c r="P30" s="194" t="str">
        <f t="shared" si="3"/>
        <v/>
      </c>
      <c r="Q30" s="194" t="str">
        <f t="shared" si="4"/>
        <v/>
      </c>
      <c r="R30" s="194" t="str">
        <f t="shared" si="5"/>
        <v/>
      </c>
      <c r="S30" s="194" t="str">
        <f t="shared" si="6"/>
        <v/>
      </c>
      <c r="T30" s="194" t="str">
        <f t="shared" si="7"/>
        <v/>
      </c>
      <c r="U30" s="194" t="str">
        <f t="shared" si="8"/>
        <v/>
      </c>
      <c r="V30" s="194" t="str">
        <f t="shared" si="9"/>
        <v/>
      </c>
      <c r="W30" s="194" t="str">
        <f t="shared" si="10"/>
        <v/>
      </c>
      <c r="X30" s="194" t="str">
        <f t="shared" si="11"/>
        <v/>
      </c>
      <c r="Y30" s="194" t="str">
        <f t="shared" si="12"/>
        <v/>
      </c>
      <c r="Z30" s="194" t="str">
        <f t="shared" si="13"/>
        <v/>
      </c>
      <c r="AA30" s="194" t="str">
        <f t="shared" si="14"/>
        <v/>
      </c>
      <c r="AB30" s="194" t="str">
        <f t="shared" si="15"/>
        <v/>
      </c>
      <c r="AC30" s="194" t="str">
        <f t="shared" si="16"/>
        <v/>
      </c>
      <c r="AD30" s="194" t="str">
        <f t="shared" si="17"/>
        <v/>
      </c>
      <c r="AE30" s="194" t="str">
        <f t="shared" si="18"/>
        <v/>
      </c>
      <c r="AF30" s="194" t="str">
        <f t="shared" si="19"/>
        <v/>
      </c>
      <c r="AG30" s="194" t="str">
        <f t="shared" si="20"/>
        <v/>
      </c>
      <c r="AH30" s="194" t="str">
        <f t="shared" si="21"/>
        <v/>
      </c>
      <c r="AI30" s="194" t="str">
        <f t="shared" si="22"/>
        <v/>
      </c>
      <c r="AJ30" s="194" t="str">
        <f t="shared" si="23"/>
        <v/>
      </c>
    </row>
    <row r="31" spans="1:36" x14ac:dyDescent="0.5">
      <c r="A31" s="226">
        <v>27</v>
      </c>
      <c r="C31" s="15" t="s">
        <v>1642</v>
      </c>
      <c r="D31" s="16" t="s">
        <v>3712</v>
      </c>
      <c r="E31" s="26"/>
      <c r="F31" s="244" t="str">
        <f>IF(ISBLANK(Données!F29),"",Données!F29)</f>
        <v/>
      </c>
      <c r="G31" s="245" t="str">
        <f ca="1">IF(ISBLANK(Données!G29),"",Données!G29)</f>
        <v/>
      </c>
      <c r="H31" s="246" t="str">
        <f>IF(ISBLANK(Données!H29),"",Données!H29)</f>
        <v/>
      </c>
      <c r="I31" s="246" t="str">
        <f>IF(ISBLANK(Données!I29),"",Données!I29)</f>
        <v/>
      </c>
      <c r="J31" s="189" t="str">
        <f>IF(ISBLANK(Données!J29),"",Données!J29)</f>
        <v/>
      </c>
      <c r="K31" s="189" t="str">
        <f t="shared" si="25"/>
        <v/>
      </c>
      <c r="L31" s="247" t="str">
        <f>IF(ISBLANK(Données!L29),"",Données!L29)</f>
        <v/>
      </c>
      <c r="M31" s="194" t="str">
        <f t="shared" si="0"/>
        <v/>
      </c>
      <c r="N31" s="194" t="str">
        <f t="shared" si="1"/>
        <v/>
      </c>
      <c r="O31" s="194" t="str">
        <f t="shared" si="2"/>
        <v/>
      </c>
      <c r="P31" s="194" t="str">
        <f t="shared" si="3"/>
        <v/>
      </c>
      <c r="Q31" s="194" t="str">
        <f t="shared" si="4"/>
        <v/>
      </c>
      <c r="R31" s="194" t="str">
        <f t="shared" si="5"/>
        <v/>
      </c>
      <c r="S31" s="194" t="str">
        <f t="shared" si="6"/>
        <v/>
      </c>
      <c r="T31" s="194" t="str">
        <f t="shared" si="7"/>
        <v/>
      </c>
      <c r="U31" s="194" t="str">
        <f t="shared" si="8"/>
        <v/>
      </c>
      <c r="V31" s="194" t="str">
        <f t="shared" si="9"/>
        <v/>
      </c>
      <c r="W31" s="194" t="str">
        <f t="shared" si="10"/>
        <v/>
      </c>
      <c r="X31" s="194" t="str">
        <f t="shared" si="11"/>
        <v/>
      </c>
      <c r="Y31" s="194" t="str">
        <f t="shared" si="12"/>
        <v/>
      </c>
      <c r="Z31" s="194" t="str">
        <f t="shared" si="13"/>
        <v/>
      </c>
      <c r="AA31" s="194" t="str">
        <f t="shared" si="14"/>
        <v/>
      </c>
      <c r="AB31" s="194" t="str">
        <f t="shared" si="15"/>
        <v/>
      </c>
      <c r="AC31" s="194" t="str">
        <f t="shared" si="16"/>
        <v/>
      </c>
      <c r="AD31" s="194" t="str">
        <f t="shared" si="17"/>
        <v/>
      </c>
      <c r="AE31" s="194" t="str">
        <f t="shared" si="18"/>
        <v/>
      </c>
      <c r="AF31" s="194" t="str">
        <f t="shared" si="19"/>
        <v/>
      </c>
      <c r="AG31" s="194" t="str">
        <f t="shared" si="20"/>
        <v/>
      </c>
      <c r="AH31" s="194" t="str">
        <f t="shared" si="21"/>
        <v/>
      </c>
      <c r="AI31" s="194" t="str">
        <f t="shared" si="22"/>
        <v/>
      </c>
      <c r="AJ31" s="194" t="str">
        <f t="shared" si="23"/>
        <v/>
      </c>
    </row>
    <row r="32" spans="1:36" x14ac:dyDescent="0.5">
      <c r="A32" s="226">
        <v>28</v>
      </c>
      <c r="C32" s="15" t="s">
        <v>1643</v>
      </c>
      <c r="D32" s="16" t="s">
        <v>3713</v>
      </c>
      <c r="E32" s="26"/>
      <c r="F32" s="244" t="str">
        <f>IF(ISBLANK(Données!F30),"",Données!F30)</f>
        <v/>
      </c>
      <c r="G32" s="245" t="str">
        <f ca="1">IF(ISBLANK(Données!G30),"",Données!G30)</f>
        <v/>
      </c>
      <c r="H32" s="246" t="str">
        <f>IF(ISBLANK(Données!H30),"",Données!H30)</f>
        <v/>
      </c>
      <c r="I32" s="246" t="str">
        <f>IF(ISBLANK(Données!I30),"",Données!I30)</f>
        <v/>
      </c>
      <c r="J32" s="189" t="str">
        <f>IF(ISBLANK(Données!J30),"",Données!J30)</f>
        <v/>
      </c>
      <c r="K32" s="189" t="str">
        <f t="shared" si="25"/>
        <v/>
      </c>
      <c r="L32" s="247" t="str">
        <f>IF(ISBLANK(Données!L30),"",Données!L30)</f>
        <v/>
      </c>
      <c r="M32" s="194" t="str">
        <f t="shared" si="0"/>
        <v/>
      </c>
      <c r="N32" s="194" t="str">
        <f t="shared" si="1"/>
        <v/>
      </c>
      <c r="O32" s="194" t="str">
        <f t="shared" si="2"/>
        <v/>
      </c>
      <c r="P32" s="194" t="str">
        <f t="shared" si="3"/>
        <v/>
      </c>
      <c r="Q32" s="194" t="str">
        <f t="shared" si="4"/>
        <v/>
      </c>
      <c r="R32" s="194" t="str">
        <f t="shared" si="5"/>
        <v/>
      </c>
      <c r="S32" s="194" t="str">
        <f t="shared" si="6"/>
        <v/>
      </c>
      <c r="T32" s="194" t="str">
        <f t="shared" si="7"/>
        <v/>
      </c>
      <c r="U32" s="194" t="str">
        <f t="shared" si="8"/>
        <v/>
      </c>
      <c r="V32" s="194" t="str">
        <f t="shared" si="9"/>
        <v/>
      </c>
      <c r="W32" s="194" t="str">
        <f t="shared" si="10"/>
        <v/>
      </c>
      <c r="X32" s="194" t="str">
        <f t="shared" si="11"/>
        <v/>
      </c>
      <c r="Y32" s="194" t="str">
        <f t="shared" si="12"/>
        <v/>
      </c>
      <c r="Z32" s="194" t="str">
        <f t="shared" si="13"/>
        <v/>
      </c>
      <c r="AA32" s="194" t="str">
        <f t="shared" si="14"/>
        <v/>
      </c>
      <c r="AB32" s="194" t="str">
        <f t="shared" si="15"/>
        <v/>
      </c>
      <c r="AC32" s="194" t="str">
        <f t="shared" si="16"/>
        <v/>
      </c>
      <c r="AD32" s="194" t="str">
        <f t="shared" si="17"/>
        <v/>
      </c>
      <c r="AE32" s="194" t="str">
        <f t="shared" si="18"/>
        <v/>
      </c>
      <c r="AF32" s="194" t="str">
        <f t="shared" si="19"/>
        <v/>
      </c>
      <c r="AG32" s="194" t="str">
        <f t="shared" si="20"/>
        <v/>
      </c>
      <c r="AH32" s="194" t="str">
        <f t="shared" si="21"/>
        <v/>
      </c>
      <c r="AI32" s="194" t="str">
        <f t="shared" si="22"/>
        <v/>
      </c>
      <c r="AJ32" s="194" t="str">
        <f t="shared" si="23"/>
        <v/>
      </c>
    </row>
    <row r="33" spans="1:36" x14ac:dyDescent="0.5">
      <c r="A33" s="226">
        <v>29</v>
      </c>
      <c r="C33" s="15" t="s">
        <v>1644</v>
      </c>
      <c r="D33" s="16" t="s">
        <v>3714</v>
      </c>
      <c r="E33" s="26"/>
      <c r="F33" s="244" t="str">
        <f>IF(ISBLANK(Données!F31),"",Données!F31)</f>
        <v/>
      </c>
      <c r="G33" s="245" t="str">
        <f ca="1">IF(ISBLANK(Données!G31),"",Données!G31)</f>
        <v/>
      </c>
      <c r="H33" s="246" t="str">
        <f>IF(ISBLANK(Données!H31),"",Données!H31)</f>
        <v/>
      </c>
      <c r="I33" s="246" t="str">
        <f>IF(ISBLANK(Données!I31),"",Données!I31)</f>
        <v/>
      </c>
      <c r="J33" s="189" t="str">
        <f>IF(ISBLANK(Données!J31),"",Données!J31)</f>
        <v/>
      </c>
      <c r="K33" s="189" t="str">
        <f t="shared" si="25"/>
        <v/>
      </c>
      <c r="L33" s="247" t="str">
        <f>IF(ISBLANK(Données!L31),"",Données!L31)</f>
        <v/>
      </c>
      <c r="M33" s="194" t="str">
        <f t="shared" si="0"/>
        <v/>
      </c>
      <c r="N33" s="194" t="str">
        <f t="shared" si="1"/>
        <v/>
      </c>
      <c r="O33" s="194" t="str">
        <f t="shared" si="2"/>
        <v/>
      </c>
      <c r="P33" s="194" t="str">
        <f t="shared" si="3"/>
        <v/>
      </c>
      <c r="Q33" s="194" t="str">
        <f t="shared" si="4"/>
        <v/>
      </c>
      <c r="R33" s="194" t="str">
        <f t="shared" si="5"/>
        <v/>
      </c>
      <c r="S33" s="194" t="str">
        <f t="shared" si="6"/>
        <v/>
      </c>
      <c r="T33" s="194" t="str">
        <f t="shared" si="7"/>
        <v/>
      </c>
      <c r="U33" s="194" t="str">
        <f t="shared" si="8"/>
        <v/>
      </c>
      <c r="V33" s="194" t="str">
        <f t="shared" si="9"/>
        <v/>
      </c>
      <c r="W33" s="194" t="str">
        <f t="shared" si="10"/>
        <v/>
      </c>
      <c r="X33" s="194" t="str">
        <f t="shared" si="11"/>
        <v/>
      </c>
      <c r="Y33" s="194" t="str">
        <f t="shared" si="12"/>
        <v/>
      </c>
      <c r="Z33" s="194" t="str">
        <f t="shared" si="13"/>
        <v/>
      </c>
      <c r="AA33" s="194" t="str">
        <f t="shared" si="14"/>
        <v/>
      </c>
      <c r="AB33" s="194" t="str">
        <f t="shared" si="15"/>
        <v/>
      </c>
      <c r="AC33" s="194" t="str">
        <f t="shared" si="16"/>
        <v/>
      </c>
      <c r="AD33" s="194" t="str">
        <f t="shared" si="17"/>
        <v/>
      </c>
      <c r="AE33" s="194" t="str">
        <f t="shared" si="18"/>
        <v/>
      </c>
      <c r="AF33" s="194" t="str">
        <f t="shared" si="19"/>
        <v/>
      </c>
      <c r="AG33" s="194" t="str">
        <f t="shared" si="20"/>
        <v/>
      </c>
      <c r="AH33" s="194" t="str">
        <f t="shared" si="21"/>
        <v/>
      </c>
      <c r="AI33" s="194" t="str">
        <f t="shared" si="22"/>
        <v/>
      </c>
      <c r="AJ33" s="194" t="str">
        <f t="shared" si="23"/>
        <v/>
      </c>
    </row>
    <row r="34" spans="1:36" x14ac:dyDescent="0.5">
      <c r="A34" s="226">
        <v>30</v>
      </c>
      <c r="C34" s="15" t="s">
        <v>1645</v>
      </c>
      <c r="D34" s="16" t="s">
        <v>3715</v>
      </c>
      <c r="E34" s="26"/>
      <c r="F34" s="244" t="str">
        <f>IF(ISBLANK(Données!F32),"",Données!F32)</f>
        <v/>
      </c>
      <c r="G34" s="245" t="str">
        <f ca="1">IF(ISBLANK(Données!G32),"",Données!G32)</f>
        <v/>
      </c>
      <c r="H34" s="246" t="str">
        <f>IF(ISBLANK(Données!H32),"",Données!H32)</f>
        <v/>
      </c>
      <c r="I34" s="246" t="str">
        <f>IF(ISBLANK(Données!I32),"",Données!I32)</f>
        <v/>
      </c>
      <c r="J34" s="189" t="str">
        <f>IF(ISBLANK(Données!J32),"",Données!J32)</f>
        <v/>
      </c>
      <c r="K34" s="189" t="str">
        <f t="shared" si="25"/>
        <v/>
      </c>
      <c r="L34" s="247" t="str">
        <f>IF(ISBLANK(Données!L32),"",Données!L32)</f>
        <v/>
      </c>
      <c r="M34" s="194" t="str">
        <f t="shared" si="0"/>
        <v/>
      </c>
      <c r="N34" s="194" t="str">
        <f t="shared" si="1"/>
        <v/>
      </c>
      <c r="O34" s="194" t="str">
        <f t="shared" si="2"/>
        <v/>
      </c>
      <c r="P34" s="194" t="str">
        <f t="shared" si="3"/>
        <v/>
      </c>
      <c r="Q34" s="194" t="str">
        <f t="shared" si="4"/>
        <v/>
      </c>
      <c r="R34" s="194" t="str">
        <f t="shared" si="5"/>
        <v/>
      </c>
      <c r="S34" s="194" t="str">
        <f t="shared" si="6"/>
        <v/>
      </c>
      <c r="T34" s="194" t="str">
        <f t="shared" si="7"/>
        <v/>
      </c>
      <c r="U34" s="194" t="str">
        <f t="shared" si="8"/>
        <v/>
      </c>
      <c r="V34" s="194" t="str">
        <f t="shared" si="9"/>
        <v/>
      </c>
      <c r="W34" s="194" t="str">
        <f t="shared" si="10"/>
        <v/>
      </c>
      <c r="X34" s="194" t="str">
        <f t="shared" si="11"/>
        <v/>
      </c>
      <c r="Y34" s="194" t="str">
        <f t="shared" si="12"/>
        <v/>
      </c>
      <c r="Z34" s="194" t="str">
        <f t="shared" si="13"/>
        <v/>
      </c>
      <c r="AA34" s="194" t="str">
        <f t="shared" si="14"/>
        <v/>
      </c>
      <c r="AB34" s="194" t="str">
        <f t="shared" si="15"/>
        <v/>
      </c>
      <c r="AC34" s="194" t="str">
        <f t="shared" si="16"/>
        <v/>
      </c>
      <c r="AD34" s="194" t="str">
        <f t="shared" si="17"/>
        <v/>
      </c>
      <c r="AE34" s="194" t="str">
        <f t="shared" si="18"/>
        <v/>
      </c>
      <c r="AF34" s="194" t="str">
        <f t="shared" si="19"/>
        <v/>
      </c>
      <c r="AG34" s="194" t="str">
        <f t="shared" si="20"/>
        <v/>
      </c>
      <c r="AH34" s="194" t="str">
        <f t="shared" si="21"/>
        <v/>
      </c>
      <c r="AI34" s="194" t="str">
        <f t="shared" si="22"/>
        <v/>
      </c>
      <c r="AJ34" s="194" t="str">
        <f t="shared" si="23"/>
        <v/>
      </c>
    </row>
    <row r="35" spans="1:36" x14ac:dyDescent="0.5">
      <c r="A35" s="226">
        <v>35</v>
      </c>
      <c r="C35" s="15" t="s">
        <v>1646</v>
      </c>
      <c r="D35" s="16" t="s">
        <v>3716</v>
      </c>
      <c r="E35" s="26"/>
      <c r="F35" s="244" t="str">
        <f>IF(ISBLANK(Données!F37),"",Données!F37)</f>
        <v/>
      </c>
      <c r="G35" s="245" t="str">
        <f ca="1">IF(ISBLANK(Données!G37),"",Données!G37)</f>
        <v/>
      </c>
      <c r="H35" s="246" t="str">
        <f>IF(ISBLANK(Données!H37),"",Données!H37)</f>
        <v/>
      </c>
      <c r="I35" s="246" t="str">
        <f>IF(ISBLANK(Données!I37),"",Données!I37)</f>
        <v/>
      </c>
      <c r="J35" s="189" t="str">
        <f>IF(ISBLANK(Données!J37),"",Données!J37)</f>
        <v/>
      </c>
      <c r="K35" s="189" t="str">
        <f t="shared" si="25"/>
        <v/>
      </c>
      <c r="L35" s="247" t="str">
        <f>IF(ISBLANK(Données!L37),"",Données!L37)</f>
        <v/>
      </c>
      <c r="M35" s="194" t="str">
        <f t="shared" si="0"/>
        <v/>
      </c>
      <c r="N35" s="194" t="str">
        <f t="shared" si="1"/>
        <v/>
      </c>
      <c r="O35" s="194" t="str">
        <f t="shared" si="2"/>
        <v/>
      </c>
      <c r="P35" s="194" t="str">
        <f t="shared" si="3"/>
        <v/>
      </c>
      <c r="Q35" s="194" t="str">
        <f t="shared" si="4"/>
        <v/>
      </c>
      <c r="R35" s="194" t="str">
        <f t="shared" si="5"/>
        <v/>
      </c>
      <c r="S35" s="194" t="str">
        <f t="shared" si="6"/>
        <v/>
      </c>
      <c r="T35" s="194" t="str">
        <f t="shared" si="7"/>
        <v/>
      </c>
      <c r="U35" s="194" t="str">
        <f t="shared" si="8"/>
        <v/>
      </c>
      <c r="V35" s="194" t="str">
        <f t="shared" si="9"/>
        <v/>
      </c>
      <c r="W35" s="194" t="str">
        <f t="shared" si="10"/>
        <v/>
      </c>
      <c r="X35" s="194" t="str">
        <f t="shared" si="11"/>
        <v/>
      </c>
      <c r="Y35" s="194" t="str">
        <f t="shared" si="12"/>
        <v/>
      </c>
      <c r="Z35" s="194" t="str">
        <f t="shared" si="13"/>
        <v/>
      </c>
      <c r="AA35" s="194" t="str">
        <f t="shared" si="14"/>
        <v/>
      </c>
      <c r="AB35" s="194" t="str">
        <f t="shared" si="15"/>
        <v/>
      </c>
      <c r="AC35" s="194" t="str">
        <f t="shared" si="16"/>
        <v/>
      </c>
      <c r="AD35" s="194" t="str">
        <f t="shared" si="17"/>
        <v/>
      </c>
      <c r="AE35" s="194" t="str">
        <f t="shared" si="18"/>
        <v/>
      </c>
      <c r="AF35" s="194" t="str">
        <f t="shared" si="19"/>
        <v/>
      </c>
      <c r="AG35" s="194" t="str">
        <f t="shared" si="20"/>
        <v/>
      </c>
      <c r="AH35" s="194" t="str">
        <f t="shared" si="21"/>
        <v/>
      </c>
      <c r="AI35" s="194" t="str">
        <f t="shared" si="22"/>
        <v/>
      </c>
      <c r="AJ35" s="194" t="str">
        <f t="shared" si="23"/>
        <v/>
      </c>
    </row>
    <row r="36" spans="1:36" x14ac:dyDescent="0.5">
      <c r="A36" s="226">
        <v>32</v>
      </c>
      <c r="C36" s="15" t="s">
        <v>1647</v>
      </c>
      <c r="D36" s="16" t="s">
        <v>3717</v>
      </c>
      <c r="E36" s="26"/>
      <c r="F36" s="244" t="str">
        <f>IF(ISBLANK(Données!F34),"",Données!F34)</f>
        <v/>
      </c>
      <c r="G36" s="245" t="str">
        <f ca="1">IF(ISBLANK(Données!G34),"",Données!G34)</f>
        <v/>
      </c>
      <c r="H36" s="246" t="str">
        <f>IF(ISBLANK(Données!H34),"",Données!H34)</f>
        <v/>
      </c>
      <c r="I36" s="246" t="str">
        <f>IF(ISBLANK(Données!I34),"",Données!I34)</f>
        <v/>
      </c>
      <c r="J36" s="189" t="str">
        <f>IF(ISBLANK(Données!J34),"",Données!J34)</f>
        <v/>
      </c>
      <c r="K36" s="189" t="str">
        <f t="shared" si="25"/>
        <v/>
      </c>
      <c r="L36" s="247" t="str">
        <f>IF(ISBLANK(Données!L34),"",Données!L34)</f>
        <v/>
      </c>
      <c r="M36" s="194" t="str">
        <f t="shared" si="0"/>
        <v/>
      </c>
      <c r="N36" s="194" t="str">
        <f t="shared" si="1"/>
        <v/>
      </c>
      <c r="O36" s="194" t="str">
        <f t="shared" si="2"/>
        <v/>
      </c>
      <c r="P36" s="194" t="str">
        <f t="shared" si="3"/>
        <v/>
      </c>
      <c r="Q36" s="194" t="str">
        <f t="shared" si="4"/>
        <v/>
      </c>
      <c r="R36" s="194" t="str">
        <f t="shared" si="5"/>
        <v/>
      </c>
      <c r="S36" s="194" t="str">
        <f t="shared" si="6"/>
        <v/>
      </c>
      <c r="T36" s="194" t="str">
        <f t="shared" si="7"/>
        <v/>
      </c>
      <c r="U36" s="194" t="str">
        <f t="shared" si="8"/>
        <v/>
      </c>
      <c r="V36" s="194" t="str">
        <f t="shared" si="9"/>
        <v/>
      </c>
      <c r="W36" s="194" t="str">
        <f t="shared" si="10"/>
        <v/>
      </c>
      <c r="X36" s="194" t="str">
        <f t="shared" si="11"/>
        <v/>
      </c>
      <c r="Y36" s="194" t="str">
        <f t="shared" si="12"/>
        <v/>
      </c>
      <c r="Z36" s="194" t="str">
        <f t="shared" si="13"/>
        <v/>
      </c>
      <c r="AA36" s="194" t="str">
        <f t="shared" si="14"/>
        <v/>
      </c>
      <c r="AB36" s="194" t="str">
        <f t="shared" si="15"/>
        <v/>
      </c>
      <c r="AC36" s="194" t="str">
        <f t="shared" si="16"/>
        <v/>
      </c>
      <c r="AD36" s="194" t="str">
        <f t="shared" si="17"/>
        <v/>
      </c>
      <c r="AE36" s="194" t="str">
        <f t="shared" si="18"/>
        <v/>
      </c>
      <c r="AF36" s="194" t="str">
        <f t="shared" si="19"/>
        <v/>
      </c>
      <c r="AG36" s="194" t="str">
        <f t="shared" si="20"/>
        <v/>
      </c>
      <c r="AH36" s="194" t="str">
        <f t="shared" si="21"/>
        <v/>
      </c>
      <c r="AI36" s="194" t="str">
        <f t="shared" si="22"/>
        <v/>
      </c>
      <c r="AJ36" s="194" t="str">
        <f t="shared" si="23"/>
        <v/>
      </c>
    </row>
    <row r="37" spans="1:36" x14ac:dyDescent="0.5">
      <c r="A37" s="230">
        <v>33</v>
      </c>
      <c r="B37" s="231"/>
      <c r="C37" s="15" t="s">
        <v>1648</v>
      </c>
      <c r="D37" s="16" t="s">
        <v>3718</v>
      </c>
      <c r="E37" s="26"/>
      <c r="F37" s="244" t="str">
        <f>IF(ISBLANK(Données!F35),"",Données!F35)</f>
        <v/>
      </c>
      <c r="G37" s="245" t="str">
        <f ca="1">IF(ISBLANK(Données!G35),"",Données!G35)</f>
        <v/>
      </c>
      <c r="H37" s="246" t="str">
        <f>IF(ISBLANK(Données!H35),"",Données!H35)</f>
        <v/>
      </c>
      <c r="I37" s="246" t="str">
        <f>IF(ISBLANK(Données!I35),"",Données!I35)</f>
        <v/>
      </c>
      <c r="J37" s="189" t="str">
        <f>IF(ISBLANK(Données!J35),"",Données!J35)</f>
        <v/>
      </c>
      <c r="K37" s="189" t="str">
        <f t="shared" si="25"/>
        <v/>
      </c>
      <c r="L37" s="247" t="str">
        <f>IF(ISBLANK(Données!L35),"",Données!L35)</f>
        <v/>
      </c>
      <c r="M37" s="194" t="str">
        <f t="shared" si="0"/>
        <v/>
      </c>
      <c r="N37" s="194" t="str">
        <f t="shared" si="1"/>
        <v/>
      </c>
      <c r="O37" s="194" t="str">
        <f t="shared" si="2"/>
        <v/>
      </c>
      <c r="P37" s="194" t="str">
        <f t="shared" si="3"/>
        <v/>
      </c>
      <c r="Q37" s="194" t="str">
        <f t="shared" si="4"/>
        <v/>
      </c>
      <c r="R37" s="194" t="str">
        <f t="shared" si="5"/>
        <v/>
      </c>
      <c r="S37" s="194" t="str">
        <f t="shared" si="6"/>
        <v/>
      </c>
      <c r="T37" s="194" t="str">
        <f t="shared" si="7"/>
        <v/>
      </c>
      <c r="U37" s="194" t="str">
        <f t="shared" si="8"/>
        <v/>
      </c>
      <c r="V37" s="194" t="str">
        <f t="shared" si="9"/>
        <v/>
      </c>
      <c r="W37" s="194" t="str">
        <f t="shared" si="10"/>
        <v/>
      </c>
      <c r="X37" s="194" t="str">
        <f t="shared" si="11"/>
        <v/>
      </c>
      <c r="Y37" s="194" t="str">
        <f t="shared" si="12"/>
        <v/>
      </c>
      <c r="Z37" s="194" t="str">
        <f t="shared" si="13"/>
        <v/>
      </c>
      <c r="AA37" s="194" t="str">
        <f t="shared" si="14"/>
        <v/>
      </c>
      <c r="AB37" s="194" t="str">
        <f t="shared" si="15"/>
        <v/>
      </c>
      <c r="AC37" s="194" t="str">
        <f t="shared" si="16"/>
        <v/>
      </c>
      <c r="AD37" s="194" t="str">
        <f t="shared" si="17"/>
        <v/>
      </c>
      <c r="AE37" s="194" t="str">
        <f t="shared" si="18"/>
        <v/>
      </c>
      <c r="AF37" s="194" t="str">
        <f t="shared" si="19"/>
        <v/>
      </c>
      <c r="AG37" s="194" t="str">
        <f t="shared" si="20"/>
        <v/>
      </c>
      <c r="AH37" s="194" t="str">
        <f t="shared" si="21"/>
        <v/>
      </c>
      <c r="AI37" s="194" t="str">
        <f t="shared" si="22"/>
        <v/>
      </c>
      <c r="AJ37" s="194" t="str">
        <f t="shared" si="23"/>
        <v/>
      </c>
    </row>
    <row r="38" spans="1:36" s="92" customFormat="1" ht="20.25" thickBot="1" x14ac:dyDescent="0.55000000000000004">
      <c r="A38" s="227">
        <v>34</v>
      </c>
      <c r="B38" s="220"/>
      <c r="C38" s="93" t="s">
        <v>1649</v>
      </c>
      <c r="D38" s="94" t="s">
        <v>3719</v>
      </c>
      <c r="E38" s="95"/>
      <c r="F38" s="248" t="str">
        <f>IF(ISBLANK(Données!F36),"",Données!F36)</f>
        <v/>
      </c>
      <c r="G38" s="249" t="str">
        <f ca="1">IF(ISBLANK(Données!G36),"",Données!G36)</f>
        <v/>
      </c>
      <c r="H38" s="250" t="str">
        <f>IF(ISBLANK(Données!H36),"",Données!H36)</f>
        <v/>
      </c>
      <c r="I38" s="250" t="str">
        <f>IF(ISBLANK(Données!I36),"",Données!I36)</f>
        <v/>
      </c>
      <c r="J38" s="190" t="str">
        <f>IF(ISBLANK(Données!J36),"",Données!J36)</f>
        <v/>
      </c>
      <c r="K38" s="190" t="str">
        <f t="shared" si="25"/>
        <v/>
      </c>
      <c r="L38" s="251" t="str">
        <f>IF(ISBLANK(Données!L36),"",Données!L36)</f>
        <v/>
      </c>
      <c r="M38" s="195" t="str">
        <f t="shared" si="0"/>
        <v/>
      </c>
      <c r="N38" s="195" t="str">
        <f t="shared" si="1"/>
        <v/>
      </c>
      <c r="O38" s="195" t="str">
        <f t="shared" si="2"/>
        <v/>
      </c>
      <c r="P38" s="195" t="str">
        <f t="shared" si="3"/>
        <v/>
      </c>
      <c r="Q38" s="195" t="str">
        <f t="shared" si="4"/>
        <v/>
      </c>
      <c r="R38" s="195" t="str">
        <f t="shared" si="5"/>
        <v/>
      </c>
      <c r="S38" s="195" t="str">
        <f t="shared" si="6"/>
        <v/>
      </c>
      <c r="T38" s="195" t="str">
        <f t="shared" si="7"/>
        <v/>
      </c>
      <c r="U38" s="195" t="str">
        <f t="shared" si="8"/>
        <v/>
      </c>
      <c r="V38" s="195" t="str">
        <f t="shared" si="9"/>
        <v/>
      </c>
      <c r="W38" s="195" t="str">
        <f t="shared" si="10"/>
        <v/>
      </c>
      <c r="X38" s="195" t="str">
        <f t="shared" si="11"/>
        <v/>
      </c>
      <c r="Y38" s="195" t="str">
        <f t="shared" si="12"/>
        <v/>
      </c>
      <c r="Z38" s="195" t="str">
        <f t="shared" si="13"/>
        <v/>
      </c>
      <c r="AA38" s="195" t="str">
        <f t="shared" si="14"/>
        <v/>
      </c>
      <c r="AB38" s="195" t="str">
        <f t="shared" si="15"/>
        <v/>
      </c>
      <c r="AC38" s="195" t="str">
        <f t="shared" si="16"/>
        <v/>
      </c>
      <c r="AD38" s="195" t="str">
        <f t="shared" si="17"/>
        <v/>
      </c>
      <c r="AE38" s="195" t="str">
        <f t="shared" si="18"/>
        <v/>
      </c>
      <c r="AF38" s="195" t="str">
        <f t="shared" si="19"/>
        <v/>
      </c>
      <c r="AG38" s="195" t="str">
        <f t="shared" si="20"/>
        <v/>
      </c>
      <c r="AH38" s="195" t="str">
        <f t="shared" si="21"/>
        <v/>
      </c>
      <c r="AI38" s="195" t="str">
        <f t="shared" si="22"/>
        <v/>
      </c>
      <c r="AJ38" s="195" t="str">
        <f t="shared" si="23"/>
        <v/>
      </c>
    </row>
    <row r="39" spans="1:36" x14ac:dyDescent="0.5">
      <c r="A39" s="230">
        <v>55</v>
      </c>
      <c r="B39" s="231"/>
      <c r="C39" s="85" t="s">
        <v>1650</v>
      </c>
      <c r="D39" s="86" t="s">
        <v>3720</v>
      </c>
      <c r="E39" s="87"/>
      <c r="F39" s="239" t="str">
        <f>IF(ISBLANK(Données!F57),"",Données!F57)</f>
        <v/>
      </c>
      <c r="G39" s="240" t="str">
        <f ca="1">IF(ISBLANK(Données!G57),"",Données!G57)</f>
        <v/>
      </c>
      <c r="H39" s="241" t="str">
        <f>IF(ISBLANK(Données!H57),"",Données!H57)</f>
        <v/>
      </c>
      <c r="I39" s="253" t="str">
        <f>IF(ISBLANK(Données!I57),"",Données!I57)</f>
        <v/>
      </c>
      <c r="J39" s="254" t="str">
        <f>IF(ISBLANK(Données!J57),"",Données!J57)</f>
        <v/>
      </c>
      <c r="K39" s="242" t="str">
        <f>IF(ISBLANK(Données!K39),"",Données!K39)</f>
        <v/>
      </c>
      <c r="L39" s="243" t="str">
        <f>IF(ISBLANK(Données!L57),"",Données!L57)</f>
        <v/>
      </c>
      <c r="M39" s="193" t="str">
        <f t="shared" si="0"/>
        <v/>
      </c>
      <c r="N39" s="193" t="str">
        <f t="shared" si="1"/>
        <v/>
      </c>
      <c r="O39" s="193" t="str">
        <f t="shared" si="2"/>
        <v/>
      </c>
      <c r="P39" s="193" t="str">
        <f t="shared" si="3"/>
        <v/>
      </c>
      <c r="Q39" s="193" t="str">
        <f t="shared" si="4"/>
        <v/>
      </c>
      <c r="R39" s="193" t="str">
        <f t="shared" si="5"/>
        <v/>
      </c>
      <c r="S39" s="193" t="str">
        <f t="shared" si="6"/>
        <v/>
      </c>
      <c r="T39" s="193" t="str">
        <f t="shared" si="7"/>
        <v/>
      </c>
      <c r="U39" s="193" t="str">
        <f t="shared" si="8"/>
        <v/>
      </c>
      <c r="V39" s="193" t="str">
        <f t="shared" si="9"/>
        <v/>
      </c>
      <c r="W39" s="193" t="str">
        <f t="shared" si="10"/>
        <v/>
      </c>
      <c r="X39" s="193" t="str">
        <f t="shared" si="11"/>
        <v/>
      </c>
      <c r="Y39" s="193" t="str">
        <f t="shared" si="12"/>
        <v/>
      </c>
      <c r="Z39" s="193" t="str">
        <f t="shared" si="13"/>
        <v/>
      </c>
      <c r="AA39" s="193" t="str">
        <f t="shared" si="14"/>
        <v/>
      </c>
      <c r="AB39" s="193" t="str">
        <f t="shared" si="15"/>
        <v/>
      </c>
      <c r="AC39" s="193" t="str">
        <f t="shared" si="16"/>
        <v/>
      </c>
      <c r="AD39" s="193" t="str">
        <f t="shared" si="17"/>
        <v/>
      </c>
      <c r="AE39" s="193" t="str">
        <f t="shared" si="18"/>
        <v/>
      </c>
      <c r="AF39" s="193" t="str">
        <f t="shared" si="19"/>
        <v/>
      </c>
      <c r="AG39" s="193" t="str">
        <f t="shared" si="20"/>
        <v/>
      </c>
      <c r="AH39" s="193" t="str">
        <f t="shared" si="21"/>
        <v/>
      </c>
      <c r="AI39" s="193" t="str">
        <f t="shared" si="22"/>
        <v/>
      </c>
      <c r="AJ39" s="193" t="str">
        <f t="shared" si="23"/>
        <v/>
      </c>
    </row>
    <row r="40" spans="1:36" x14ac:dyDescent="0.5">
      <c r="A40" s="226">
        <v>42</v>
      </c>
      <c r="C40" s="15" t="s">
        <v>1651</v>
      </c>
      <c r="D40" s="16" t="s">
        <v>3721</v>
      </c>
      <c r="E40" s="26"/>
      <c r="F40" s="239" t="str">
        <f>IF(ISBLANK(Données!F44),"",Données!F44)</f>
        <v/>
      </c>
      <c r="G40" s="245" t="str">
        <f ca="1">IF(ISBLANK(Données!G44),"",Données!G44)</f>
        <v/>
      </c>
      <c r="H40" s="246" t="str">
        <f>IF(ISBLANK(Données!H44),"",Données!H44)</f>
        <v/>
      </c>
      <c r="I40" s="255" t="str">
        <f>IF(ISBLANK(Données!I44),"",Données!I44)</f>
        <v/>
      </c>
      <c r="J40" s="252" t="str">
        <f>IF(ISBLANK(Données!J44),"",Données!J44)</f>
        <v/>
      </c>
      <c r="K40" s="189" t="str">
        <f t="shared" ref="K40:K57" si="26">$K$39</f>
        <v/>
      </c>
      <c r="L40" s="247" t="str">
        <f>IF(ISBLANK(Données!L44),"",Données!L44)</f>
        <v/>
      </c>
      <c r="M40" s="194" t="str">
        <f t="shared" si="0"/>
        <v/>
      </c>
      <c r="N40" s="194" t="str">
        <f t="shared" si="1"/>
        <v/>
      </c>
      <c r="O40" s="194" t="str">
        <f t="shared" si="2"/>
        <v/>
      </c>
      <c r="P40" s="194" t="str">
        <f t="shared" si="3"/>
        <v/>
      </c>
      <c r="Q40" s="194" t="str">
        <f t="shared" si="4"/>
        <v/>
      </c>
      <c r="R40" s="194" t="str">
        <f t="shared" si="5"/>
        <v/>
      </c>
      <c r="S40" s="194" t="str">
        <f t="shared" si="6"/>
        <v/>
      </c>
      <c r="T40" s="194" t="str">
        <f t="shared" si="7"/>
        <v/>
      </c>
      <c r="U40" s="194" t="str">
        <f t="shared" si="8"/>
        <v/>
      </c>
      <c r="V40" s="194" t="str">
        <f t="shared" si="9"/>
        <v/>
      </c>
      <c r="W40" s="194" t="str">
        <f t="shared" si="10"/>
        <v/>
      </c>
      <c r="X40" s="194" t="str">
        <f t="shared" si="11"/>
        <v/>
      </c>
      <c r="Y40" s="194" t="str">
        <f t="shared" si="12"/>
        <v/>
      </c>
      <c r="Z40" s="194" t="str">
        <f t="shared" si="13"/>
        <v/>
      </c>
      <c r="AA40" s="194" t="str">
        <f t="shared" si="14"/>
        <v/>
      </c>
      <c r="AB40" s="194" t="str">
        <f t="shared" si="15"/>
        <v/>
      </c>
      <c r="AC40" s="194" t="str">
        <f t="shared" si="16"/>
        <v/>
      </c>
      <c r="AD40" s="194" t="str">
        <f t="shared" si="17"/>
        <v/>
      </c>
      <c r="AE40" s="194" t="str">
        <f t="shared" si="18"/>
        <v/>
      </c>
      <c r="AF40" s="194" t="str">
        <f t="shared" si="19"/>
        <v/>
      </c>
      <c r="AG40" s="194" t="str">
        <f t="shared" si="20"/>
        <v/>
      </c>
      <c r="AH40" s="194" t="str">
        <f t="shared" si="21"/>
        <v/>
      </c>
      <c r="AI40" s="194" t="str">
        <f t="shared" si="22"/>
        <v/>
      </c>
      <c r="AJ40" s="194" t="str">
        <f t="shared" si="23"/>
        <v/>
      </c>
    </row>
    <row r="41" spans="1:36" x14ac:dyDescent="0.5">
      <c r="A41" s="226">
        <v>37</v>
      </c>
      <c r="C41" s="15" t="s">
        <v>1652</v>
      </c>
      <c r="D41" s="16" t="s">
        <v>3722</v>
      </c>
      <c r="E41" s="26"/>
      <c r="F41" s="239" t="str">
        <f>IF(ISBLANK(Données!F39),"",Données!F39)</f>
        <v/>
      </c>
      <c r="G41" s="245" t="str">
        <f ca="1">IF(ISBLANK(Données!G39),"",Données!G39)</f>
        <v/>
      </c>
      <c r="H41" s="246" t="str">
        <f>IF(ISBLANK(Données!H39),"",Données!H39)</f>
        <v/>
      </c>
      <c r="I41" s="255" t="str">
        <f>IF(ISBLANK(Données!I39),"",Données!I39)</f>
        <v/>
      </c>
      <c r="J41" s="252" t="str">
        <f>IF(ISBLANK(Données!J39),"",Données!J39)</f>
        <v/>
      </c>
      <c r="K41" s="189" t="str">
        <f t="shared" si="26"/>
        <v/>
      </c>
      <c r="L41" s="247" t="str">
        <f>IF(ISBLANK(Données!L39),"",Données!L39)</f>
        <v/>
      </c>
      <c r="M41" s="194" t="str">
        <f t="shared" si="0"/>
        <v/>
      </c>
      <c r="N41" s="194" t="str">
        <f t="shared" si="1"/>
        <v/>
      </c>
      <c r="O41" s="194" t="str">
        <f t="shared" si="2"/>
        <v/>
      </c>
      <c r="P41" s="194" t="str">
        <f t="shared" si="3"/>
        <v/>
      </c>
      <c r="Q41" s="194" t="str">
        <f t="shared" si="4"/>
        <v/>
      </c>
      <c r="R41" s="194" t="str">
        <f t="shared" si="5"/>
        <v/>
      </c>
      <c r="S41" s="194" t="str">
        <f t="shared" si="6"/>
        <v/>
      </c>
      <c r="T41" s="194" t="str">
        <f t="shared" si="7"/>
        <v/>
      </c>
      <c r="U41" s="194" t="str">
        <f t="shared" si="8"/>
        <v/>
      </c>
      <c r="V41" s="194" t="str">
        <f t="shared" si="9"/>
        <v/>
      </c>
      <c r="W41" s="194" t="str">
        <f t="shared" si="10"/>
        <v/>
      </c>
      <c r="X41" s="194" t="str">
        <f t="shared" si="11"/>
        <v/>
      </c>
      <c r="Y41" s="194" t="str">
        <f t="shared" si="12"/>
        <v/>
      </c>
      <c r="Z41" s="194" t="str">
        <f t="shared" si="13"/>
        <v/>
      </c>
      <c r="AA41" s="194" t="str">
        <f t="shared" si="14"/>
        <v/>
      </c>
      <c r="AB41" s="194" t="str">
        <f t="shared" si="15"/>
        <v/>
      </c>
      <c r="AC41" s="194" t="str">
        <f t="shared" si="16"/>
        <v/>
      </c>
      <c r="AD41" s="194" t="str">
        <f t="shared" si="17"/>
        <v/>
      </c>
      <c r="AE41" s="194" t="str">
        <f t="shared" si="18"/>
        <v/>
      </c>
      <c r="AF41" s="194" t="str">
        <f t="shared" si="19"/>
        <v/>
      </c>
      <c r="AG41" s="194" t="str">
        <f t="shared" si="20"/>
        <v/>
      </c>
      <c r="AH41" s="194" t="str">
        <f t="shared" si="21"/>
        <v/>
      </c>
      <c r="AI41" s="194" t="str">
        <f t="shared" si="22"/>
        <v/>
      </c>
      <c r="AJ41" s="194" t="str">
        <f t="shared" si="23"/>
        <v/>
      </c>
    </row>
    <row r="42" spans="1:36" x14ac:dyDescent="0.5">
      <c r="A42" s="226">
        <v>38</v>
      </c>
      <c r="C42" s="15" t="s">
        <v>1653</v>
      </c>
      <c r="D42" s="16" t="s">
        <v>3723</v>
      </c>
      <c r="E42" s="26"/>
      <c r="F42" s="239" t="str">
        <f>IF(ISBLANK(Données!F40),"",Données!F40)</f>
        <v/>
      </c>
      <c r="G42" s="245" t="str">
        <f ca="1">IF(ISBLANK(Données!G40),"",Données!G40)</f>
        <v/>
      </c>
      <c r="H42" s="246" t="str">
        <f>IF(ISBLANK(Données!H40),"",Données!H40)</f>
        <v/>
      </c>
      <c r="I42" s="255" t="str">
        <f>IF(ISBLANK(Données!I40),"",Données!I40)</f>
        <v/>
      </c>
      <c r="J42" s="252" t="str">
        <f>IF(ISBLANK(Données!J40),"",Données!J40)</f>
        <v/>
      </c>
      <c r="K42" s="189" t="str">
        <f t="shared" si="26"/>
        <v/>
      </c>
      <c r="L42" s="247" t="str">
        <f>IF(ISBLANK(Données!L40),"",Données!L40)</f>
        <v/>
      </c>
      <c r="M42" s="194" t="str">
        <f t="shared" si="0"/>
        <v/>
      </c>
      <c r="N42" s="194" t="str">
        <f t="shared" si="1"/>
        <v/>
      </c>
      <c r="O42" s="194" t="str">
        <f t="shared" si="2"/>
        <v/>
      </c>
      <c r="P42" s="194" t="str">
        <f t="shared" si="3"/>
        <v/>
      </c>
      <c r="Q42" s="194" t="str">
        <f t="shared" si="4"/>
        <v/>
      </c>
      <c r="R42" s="194" t="str">
        <f t="shared" si="5"/>
        <v/>
      </c>
      <c r="S42" s="194" t="str">
        <f t="shared" si="6"/>
        <v/>
      </c>
      <c r="T42" s="194" t="str">
        <f t="shared" si="7"/>
        <v/>
      </c>
      <c r="U42" s="194" t="str">
        <f t="shared" si="8"/>
        <v/>
      </c>
      <c r="V42" s="194" t="str">
        <f t="shared" si="9"/>
        <v/>
      </c>
      <c r="W42" s="194" t="str">
        <f t="shared" si="10"/>
        <v/>
      </c>
      <c r="X42" s="194" t="str">
        <f t="shared" si="11"/>
        <v/>
      </c>
      <c r="Y42" s="194" t="str">
        <f t="shared" si="12"/>
        <v/>
      </c>
      <c r="Z42" s="194" t="str">
        <f t="shared" si="13"/>
        <v/>
      </c>
      <c r="AA42" s="194" t="str">
        <f t="shared" si="14"/>
        <v/>
      </c>
      <c r="AB42" s="194" t="str">
        <f t="shared" si="15"/>
        <v/>
      </c>
      <c r="AC42" s="194" t="str">
        <f t="shared" si="16"/>
        <v/>
      </c>
      <c r="AD42" s="194" t="str">
        <f t="shared" si="17"/>
        <v/>
      </c>
      <c r="AE42" s="194" t="str">
        <f t="shared" si="18"/>
        <v/>
      </c>
      <c r="AF42" s="194" t="str">
        <f t="shared" si="19"/>
        <v/>
      </c>
      <c r="AG42" s="194" t="str">
        <f t="shared" si="20"/>
        <v/>
      </c>
      <c r="AH42" s="194" t="str">
        <f t="shared" si="21"/>
        <v/>
      </c>
      <c r="AI42" s="194" t="str">
        <f t="shared" si="22"/>
        <v/>
      </c>
      <c r="AJ42" s="194" t="str">
        <f t="shared" si="23"/>
        <v/>
      </c>
    </row>
    <row r="43" spans="1:36" x14ac:dyDescent="0.5">
      <c r="A43" s="226">
        <v>39</v>
      </c>
      <c r="C43" s="15" t="s">
        <v>1654</v>
      </c>
      <c r="D43" s="16" t="s">
        <v>3724</v>
      </c>
      <c r="E43" s="26"/>
      <c r="F43" s="239" t="str">
        <f>IF(ISBLANK(Données!F41),"",Données!F41)</f>
        <v/>
      </c>
      <c r="G43" s="245" t="str">
        <f ca="1">IF(ISBLANK(Données!G41),"",Données!G41)</f>
        <v/>
      </c>
      <c r="H43" s="246" t="str">
        <f>IF(ISBLANK(Données!H41),"",Données!H41)</f>
        <v/>
      </c>
      <c r="I43" s="255" t="str">
        <f>IF(ISBLANK(Données!I41),"",Données!I41)</f>
        <v/>
      </c>
      <c r="J43" s="252" t="str">
        <f>IF(ISBLANK(Données!J41),"",Données!J41)</f>
        <v/>
      </c>
      <c r="K43" s="189" t="str">
        <f t="shared" si="26"/>
        <v/>
      </c>
      <c r="L43" s="247" t="str">
        <f>IF(ISBLANK(Données!L41),"",Données!L41)</f>
        <v/>
      </c>
      <c r="M43" s="194" t="str">
        <f t="shared" si="0"/>
        <v/>
      </c>
      <c r="N43" s="194" t="str">
        <f t="shared" si="1"/>
        <v/>
      </c>
      <c r="O43" s="194" t="str">
        <f t="shared" si="2"/>
        <v/>
      </c>
      <c r="P43" s="194" t="str">
        <f t="shared" si="3"/>
        <v/>
      </c>
      <c r="Q43" s="194" t="str">
        <f t="shared" si="4"/>
        <v/>
      </c>
      <c r="R43" s="194" t="str">
        <f t="shared" si="5"/>
        <v/>
      </c>
      <c r="S43" s="194" t="str">
        <f t="shared" si="6"/>
        <v/>
      </c>
      <c r="T43" s="194" t="str">
        <f t="shared" si="7"/>
        <v/>
      </c>
      <c r="U43" s="194" t="str">
        <f t="shared" si="8"/>
        <v/>
      </c>
      <c r="V43" s="194" t="str">
        <f t="shared" si="9"/>
        <v/>
      </c>
      <c r="W43" s="194" t="str">
        <f t="shared" si="10"/>
        <v/>
      </c>
      <c r="X43" s="194" t="str">
        <f t="shared" si="11"/>
        <v/>
      </c>
      <c r="Y43" s="194" t="str">
        <f t="shared" si="12"/>
        <v/>
      </c>
      <c r="Z43" s="194" t="str">
        <f t="shared" si="13"/>
        <v/>
      </c>
      <c r="AA43" s="194" t="str">
        <f t="shared" si="14"/>
        <v/>
      </c>
      <c r="AB43" s="194" t="str">
        <f t="shared" si="15"/>
        <v/>
      </c>
      <c r="AC43" s="194" t="str">
        <f t="shared" si="16"/>
        <v/>
      </c>
      <c r="AD43" s="194" t="str">
        <f t="shared" si="17"/>
        <v/>
      </c>
      <c r="AE43" s="194" t="str">
        <f t="shared" si="18"/>
        <v/>
      </c>
      <c r="AF43" s="194" t="str">
        <f t="shared" si="19"/>
        <v/>
      </c>
      <c r="AG43" s="194" t="str">
        <f t="shared" si="20"/>
        <v/>
      </c>
      <c r="AH43" s="194" t="str">
        <f t="shared" si="21"/>
        <v/>
      </c>
      <c r="AI43" s="194" t="str">
        <f t="shared" si="22"/>
        <v/>
      </c>
      <c r="AJ43" s="194" t="str">
        <f t="shared" si="23"/>
        <v/>
      </c>
    </row>
    <row r="44" spans="1:36" x14ac:dyDescent="0.5">
      <c r="A44" s="226">
        <v>40</v>
      </c>
      <c r="C44" s="15" t="s">
        <v>1655</v>
      </c>
      <c r="D44" s="16" t="s">
        <v>3725</v>
      </c>
      <c r="E44" s="26"/>
      <c r="F44" s="239" t="str">
        <f>IF(ISBLANK(Données!F42),"",Données!F42)</f>
        <v/>
      </c>
      <c r="G44" s="245" t="str">
        <f ca="1">IF(ISBLANK(Données!G42),"",Données!G42)</f>
        <v/>
      </c>
      <c r="H44" s="246" t="str">
        <f>IF(ISBLANK(Données!H42),"",Données!H42)</f>
        <v/>
      </c>
      <c r="I44" s="255" t="str">
        <f>IF(ISBLANK(Données!I42),"",Données!I42)</f>
        <v/>
      </c>
      <c r="J44" s="252" t="str">
        <f>IF(ISBLANK(Données!J42),"",Données!J42)</f>
        <v/>
      </c>
      <c r="K44" s="189" t="str">
        <f t="shared" si="26"/>
        <v/>
      </c>
      <c r="L44" s="247" t="str">
        <f>IF(ISBLANK(Données!L42),"",Données!L42)</f>
        <v/>
      </c>
      <c r="M44" s="194" t="str">
        <f t="shared" si="0"/>
        <v/>
      </c>
      <c r="N44" s="194" t="str">
        <f t="shared" si="1"/>
        <v/>
      </c>
      <c r="O44" s="194" t="str">
        <f t="shared" si="2"/>
        <v/>
      </c>
      <c r="P44" s="194" t="str">
        <f t="shared" si="3"/>
        <v/>
      </c>
      <c r="Q44" s="194" t="str">
        <f t="shared" si="4"/>
        <v/>
      </c>
      <c r="R44" s="194" t="str">
        <f t="shared" si="5"/>
        <v/>
      </c>
      <c r="S44" s="194" t="str">
        <f t="shared" si="6"/>
        <v/>
      </c>
      <c r="T44" s="194" t="str">
        <f t="shared" si="7"/>
        <v/>
      </c>
      <c r="U44" s="194" t="str">
        <f t="shared" si="8"/>
        <v/>
      </c>
      <c r="V44" s="194" t="str">
        <f t="shared" si="9"/>
        <v/>
      </c>
      <c r="W44" s="194" t="str">
        <f t="shared" si="10"/>
        <v/>
      </c>
      <c r="X44" s="194" t="str">
        <f t="shared" si="11"/>
        <v/>
      </c>
      <c r="Y44" s="194" t="str">
        <f t="shared" si="12"/>
        <v/>
      </c>
      <c r="Z44" s="194" t="str">
        <f t="shared" si="13"/>
        <v/>
      </c>
      <c r="AA44" s="194" t="str">
        <f t="shared" si="14"/>
        <v/>
      </c>
      <c r="AB44" s="194" t="str">
        <f t="shared" si="15"/>
        <v/>
      </c>
      <c r="AC44" s="194" t="str">
        <f t="shared" si="16"/>
        <v/>
      </c>
      <c r="AD44" s="194" t="str">
        <f t="shared" si="17"/>
        <v/>
      </c>
      <c r="AE44" s="194" t="str">
        <f t="shared" si="18"/>
        <v/>
      </c>
      <c r="AF44" s="194" t="str">
        <f t="shared" si="19"/>
        <v/>
      </c>
      <c r="AG44" s="194" t="str">
        <f t="shared" si="20"/>
        <v/>
      </c>
      <c r="AH44" s="194" t="str">
        <f t="shared" si="21"/>
        <v/>
      </c>
      <c r="AI44" s="194" t="str">
        <f t="shared" si="22"/>
        <v/>
      </c>
      <c r="AJ44" s="194" t="str">
        <f t="shared" si="23"/>
        <v/>
      </c>
    </row>
    <row r="45" spans="1:36" x14ac:dyDescent="0.5">
      <c r="A45" s="226">
        <v>41</v>
      </c>
      <c r="C45" s="15" t="s">
        <v>1656</v>
      </c>
      <c r="D45" s="16" t="s">
        <v>3726</v>
      </c>
      <c r="E45" s="26"/>
      <c r="F45" s="239" t="str">
        <f>IF(ISBLANK(Données!F43),"",Données!F43)</f>
        <v/>
      </c>
      <c r="G45" s="245" t="str">
        <f ca="1">IF(ISBLANK(Données!G43),"",Données!G43)</f>
        <v/>
      </c>
      <c r="H45" s="246" t="str">
        <f>IF(ISBLANK(Données!H43),"",Données!H43)</f>
        <v/>
      </c>
      <c r="I45" s="255" t="str">
        <f>IF(ISBLANK(Données!I43),"",Données!I43)</f>
        <v/>
      </c>
      <c r="J45" s="252" t="str">
        <f>IF(ISBLANK(Données!J43),"",Données!J43)</f>
        <v/>
      </c>
      <c r="K45" s="189" t="str">
        <f t="shared" si="26"/>
        <v/>
      </c>
      <c r="L45" s="247" t="str">
        <f>IF(ISBLANK(Données!L43),"",Données!L43)</f>
        <v/>
      </c>
      <c r="M45" s="194" t="str">
        <f t="shared" si="0"/>
        <v/>
      </c>
      <c r="N45" s="194" t="str">
        <f t="shared" si="1"/>
        <v/>
      </c>
      <c r="O45" s="194" t="str">
        <f t="shared" si="2"/>
        <v/>
      </c>
      <c r="P45" s="194" t="str">
        <f t="shared" si="3"/>
        <v/>
      </c>
      <c r="Q45" s="194" t="str">
        <f t="shared" si="4"/>
        <v/>
      </c>
      <c r="R45" s="194" t="str">
        <f t="shared" si="5"/>
        <v/>
      </c>
      <c r="S45" s="194" t="str">
        <f t="shared" si="6"/>
        <v/>
      </c>
      <c r="T45" s="194" t="str">
        <f t="shared" si="7"/>
        <v/>
      </c>
      <c r="U45" s="194" t="str">
        <f t="shared" si="8"/>
        <v/>
      </c>
      <c r="V45" s="194" t="str">
        <f t="shared" si="9"/>
        <v/>
      </c>
      <c r="W45" s="194" t="str">
        <f t="shared" si="10"/>
        <v/>
      </c>
      <c r="X45" s="194" t="str">
        <f t="shared" si="11"/>
        <v/>
      </c>
      <c r="Y45" s="194" t="str">
        <f t="shared" si="12"/>
        <v/>
      </c>
      <c r="Z45" s="194" t="str">
        <f t="shared" si="13"/>
        <v/>
      </c>
      <c r="AA45" s="194" t="str">
        <f t="shared" si="14"/>
        <v/>
      </c>
      <c r="AB45" s="194" t="str">
        <f t="shared" si="15"/>
        <v/>
      </c>
      <c r="AC45" s="194" t="str">
        <f t="shared" si="16"/>
        <v/>
      </c>
      <c r="AD45" s="194" t="str">
        <f t="shared" si="17"/>
        <v/>
      </c>
      <c r="AE45" s="194" t="str">
        <f t="shared" si="18"/>
        <v/>
      </c>
      <c r="AF45" s="194" t="str">
        <f t="shared" si="19"/>
        <v/>
      </c>
      <c r="AG45" s="194" t="str">
        <f t="shared" si="20"/>
        <v/>
      </c>
      <c r="AH45" s="194" t="str">
        <f t="shared" si="21"/>
        <v/>
      </c>
      <c r="AI45" s="194" t="str">
        <f t="shared" si="22"/>
        <v/>
      </c>
      <c r="AJ45" s="194" t="str">
        <f t="shared" si="23"/>
        <v/>
      </c>
    </row>
    <row r="46" spans="1:36" x14ac:dyDescent="0.5">
      <c r="A46" s="226">
        <v>49</v>
      </c>
      <c r="C46" s="15" t="s">
        <v>1657</v>
      </c>
      <c r="D46" s="16" t="s">
        <v>3727</v>
      </c>
      <c r="E46" s="26"/>
      <c r="F46" s="239" t="str">
        <f>IF(ISBLANK(Données!F51),"",Données!F51)</f>
        <v/>
      </c>
      <c r="G46" s="245" t="str">
        <f ca="1">IF(ISBLANK(Données!G51),"",Données!G51)</f>
        <v/>
      </c>
      <c r="H46" s="246" t="str">
        <f>IF(ISBLANK(Données!H51),"",Données!H51)</f>
        <v/>
      </c>
      <c r="I46" s="255" t="str">
        <f>IF(ISBLANK(Données!I51),"",Données!I51)</f>
        <v/>
      </c>
      <c r="J46" s="252" t="str">
        <f>IF(ISBLANK(Données!J51),"",Données!J51)</f>
        <v/>
      </c>
      <c r="K46" s="189" t="str">
        <f t="shared" si="26"/>
        <v/>
      </c>
      <c r="L46" s="247" t="str">
        <f>IF(ISBLANK(Données!L51),"",Données!L51)</f>
        <v/>
      </c>
      <c r="M46" s="194" t="str">
        <f t="shared" si="0"/>
        <v/>
      </c>
      <c r="N46" s="194" t="str">
        <f t="shared" si="1"/>
        <v/>
      </c>
      <c r="O46" s="194" t="str">
        <f t="shared" si="2"/>
        <v/>
      </c>
      <c r="P46" s="194" t="str">
        <f t="shared" si="3"/>
        <v/>
      </c>
      <c r="Q46" s="194" t="str">
        <f t="shared" si="4"/>
        <v/>
      </c>
      <c r="R46" s="194" t="str">
        <f t="shared" si="5"/>
        <v/>
      </c>
      <c r="S46" s="194" t="str">
        <f t="shared" si="6"/>
        <v/>
      </c>
      <c r="T46" s="194" t="str">
        <f t="shared" si="7"/>
        <v/>
      </c>
      <c r="U46" s="194" t="str">
        <f t="shared" si="8"/>
        <v/>
      </c>
      <c r="V46" s="194" t="str">
        <f t="shared" si="9"/>
        <v/>
      </c>
      <c r="W46" s="194" t="str">
        <f t="shared" si="10"/>
        <v/>
      </c>
      <c r="X46" s="194" t="str">
        <f t="shared" si="11"/>
        <v/>
      </c>
      <c r="Y46" s="194" t="str">
        <f t="shared" si="12"/>
        <v/>
      </c>
      <c r="Z46" s="194" t="str">
        <f t="shared" si="13"/>
        <v/>
      </c>
      <c r="AA46" s="194" t="str">
        <f t="shared" si="14"/>
        <v/>
      </c>
      <c r="AB46" s="194" t="str">
        <f t="shared" si="15"/>
        <v/>
      </c>
      <c r="AC46" s="194" t="str">
        <f t="shared" si="16"/>
        <v/>
      </c>
      <c r="AD46" s="194" t="str">
        <f t="shared" si="17"/>
        <v/>
      </c>
      <c r="AE46" s="194" t="str">
        <f t="shared" si="18"/>
        <v/>
      </c>
      <c r="AF46" s="194" t="str">
        <f t="shared" si="19"/>
        <v/>
      </c>
      <c r="AG46" s="194" t="str">
        <f t="shared" si="20"/>
        <v/>
      </c>
      <c r="AH46" s="194" t="str">
        <f t="shared" si="21"/>
        <v/>
      </c>
      <c r="AI46" s="194" t="str">
        <f t="shared" si="22"/>
        <v/>
      </c>
      <c r="AJ46" s="194" t="str">
        <f t="shared" si="23"/>
        <v/>
      </c>
    </row>
    <row r="47" spans="1:36" x14ac:dyDescent="0.5">
      <c r="A47" s="226">
        <v>43</v>
      </c>
      <c r="C47" s="15" t="s">
        <v>1658</v>
      </c>
      <c r="D47" s="16" t="s">
        <v>3728</v>
      </c>
      <c r="E47" s="26"/>
      <c r="F47" s="239" t="str">
        <f>IF(ISBLANK(Données!F45),"",Données!F45)</f>
        <v/>
      </c>
      <c r="G47" s="245" t="str">
        <f ca="1">IF(ISBLANK(Données!G45),"",Données!G45)</f>
        <v/>
      </c>
      <c r="H47" s="246" t="str">
        <f>IF(ISBLANK(Données!H45),"",Données!H45)</f>
        <v/>
      </c>
      <c r="I47" s="255" t="str">
        <f>IF(ISBLANK(Données!I45),"",Données!I45)</f>
        <v/>
      </c>
      <c r="J47" s="252" t="str">
        <f>IF(ISBLANK(Données!J45),"",Données!J45)</f>
        <v/>
      </c>
      <c r="K47" s="189" t="str">
        <f t="shared" si="26"/>
        <v/>
      </c>
      <c r="L47" s="247" t="str">
        <f>IF(ISBLANK(Données!L45),"",Données!L45)</f>
        <v/>
      </c>
      <c r="M47" s="194" t="str">
        <f t="shared" si="0"/>
        <v/>
      </c>
      <c r="N47" s="194" t="str">
        <f t="shared" si="1"/>
        <v/>
      </c>
      <c r="O47" s="194" t="str">
        <f t="shared" si="2"/>
        <v/>
      </c>
      <c r="P47" s="194" t="str">
        <f t="shared" si="3"/>
        <v/>
      </c>
      <c r="Q47" s="194" t="str">
        <f t="shared" si="4"/>
        <v/>
      </c>
      <c r="R47" s="194" t="str">
        <f t="shared" si="5"/>
        <v/>
      </c>
      <c r="S47" s="194" t="str">
        <f t="shared" si="6"/>
        <v/>
      </c>
      <c r="T47" s="194" t="str">
        <f t="shared" si="7"/>
        <v/>
      </c>
      <c r="U47" s="194" t="str">
        <f t="shared" si="8"/>
        <v/>
      </c>
      <c r="V47" s="194" t="str">
        <f t="shared" si="9"/>
        <v/>
      </c>
      <c r="W47" s="194" t="str">
        <f t="shared" si="10"/>
        <v/>
      </c>
      <c r="X47" s="194" t="str">
        <f t="shared" si="11"/>
        <v/>
      </c>
      <c r="Y47" s="194" t="str">
        <f t="shared" si="12"/>
        <v/>
      </c>
      <c r="Z47" s="194" t="str">
        <f t="shared" si="13"/>
        <v/>
      </c>
      <c r="AA47" s="194" t="str">
        <f t="shared" si="14"/>
        <v/>
      </c>
      <c r="AB47" s="194" t="str">
        <f t="shared" si="15"/>
        <v/>
      </c>
      <c r="AC47" s="194" t="str">
        <f t="shared" si="16"/>
        <v/>
      </c>
      <c r="AD47" s="194" t="str">
        <f t="shared" si="17"/>
        <v/>
      </c>
      <c r="AE47" s="194" t="str">
        <f t="shared" si="18"/>
        <v/>
      </c>
      <c r="AF47" s="194" t="str">
        <f t="shared" si="19"/>
        <v/>
      </c>
      <c r="AG47" s="194" t="str">
        <f t="shared" si="20"/>
        <v/>
      </c>
      <c r="AH47" s="194" t="str">
        <f t="shared" si="21"/>
        <v/>
      </c>
      <c r="AI47" s="194" t="str">
        <f t="shared" si="22"/>
        <v/>
      </c>
      <c r="AJ47" s="194" t="str">
        <f t="shared" si="23"/>
        <v/>
      </c>
    </row>
    <row r="48" spans="1:36" x14ac:dyDescent="0.5">
      <c r="A48" s="230">
        <v>44</v>
      </c>
      <c r="B48" s="231"/>
      <c r="C48" s="15" t="s">
        <v>1659</v>
      </c>
      <c r="D48" s="16" t="s">
        <v>3729</v>
      </c>
      <c r="E48" s="26"/>
      <c r="F48" s="239" t="str">
        <f>IF(ISBLANK(Données!F46),"",Données!F46)</f>
        <v/>
      </c>
      <c r="G48" s="245" t="str">
        <f ca="1">IF(ISBLANK(Données!G46),"",Données!G46)</f>
        <v/>
      </c>
      <c r="H48" s="246" t="str">
        <f>IF(ISBLANK(Données!H46),"",Données!H46)</f>
        <v/>
      </c>
      <c r="I48" s="255" t="str">
        <f>IF(ISBLANK(Données!I46),"",Données!I46)</f>
        <v/>
      </c>
      <c r="J48" s="252" t="str">
        <f>IF(ISBLANK(Données!J46),"",Données!J46)</f>
        <v/>
      </c>
      <c r="K48" s="189" t="str">
        <f t="shared" si="26"/>
        <v/>
      </c>
      <c r="L48" s="247" t="str">
        <f>IF(ISBLANK(Données!L46),"",Données!L46)</f>
        <v/>
      </c>
      <c r="M48" s="194" t="str">
        <f t="shared" si="0"/>
        <v/>
      </c>
      <c r="N48" s="194" t="str">
        <f t="shared" si="1"/>
        <v/>
      </c>
      <c r="O48" s="194" t="str">
        <f t="shared" si="2"/>
        <v/>
      </c>
      <c r="P48" s="194" t="str">
        <f t="shared" si="3"/>
        <v/>
      </c>
      <c r="Q48" s="194" t="str">
        <f t="shared" si="4"/>
        <v/>
      </c>
      <c r="R48" s="194" t="str">
        <f t="shared" si="5"/>
        <v/>
      </c>
      <c r="S48" s="194" t="str">
        <f t="shared" si="6"/>
        <v/>
      </c>
      <c r="T48" s="194" t="str">
        <f t="shared" si="7"/>
        <v/>
      </c>
      <c r="U48" s="194" t="str">
        <f t="shared" si="8"/>
        <v/>
      </c>
      <c r="V48" s="194" t="str">
        <f t="shared" si="9"/>
        <v/>
      </c>
      <c r="W48" s="194" t="str">
        <f t="shared" si="10"/>
        <v/>
      </c>
      <c r="X48" s="194" t="str">
        <f t="shared" si="11"/>
        <v/>
      </c>
      <c r="Y48" s="194" t="str">
        <f t="shared" si="12"/>
        <v/>
      </c>
      <c r="Z48" s="194" t="str">
        <f t="shared" si="13"/>
        <v/>
      </c>
      <c r="AA48" s="194" t="str">
        <f t="shared" si="14"/>
        <v/>
      </c>
      <c r="AB48" s="194" t="str">
        <f t="shared" si="15"/>
        <v/>
      </c>
      <c r="AC48" s="194" t="str">
        <f t="shared" si="16"/>
        <v/>
      </c>
      <c r="AD48" s="194" t="str">
        <f t="shared" si="17"/>
        <v/>
      </c>
      <c r="AE48" s="194" t="str">
        <f t="shared" si="18"/>
        <v/>
      </c>
      <c r="AF48" s="194" t="str">
        <f t="shared" si="19"/>
        <v/>
      </c>
      <c r="AG48" s="194" t="str">
        <f t="shared" si="20"/>
        <v/>
      </c>
      <c r="AH48" s="194" t="str">
        <f t="shared" si="21"/>
        <v/>
      </c>
      <c r="AI48" s="194" t="str">
        <f t="shared" si="22"/>
        <v/>
      </c>
      <c r="AJ48" s="194" t="str">
        <f t="shared" si="23"/>
        <v/>
      </c>
    </row>
    <row r="49" spans="1:36" x14ac:dyDescent="0.5">
      <c r="A49" s="226">
        <v>45</v>
      </c>
      <c r="C49" s="15" t="s">
        <v>1660</v>
      </c>
      <c r="D49" s="16" t="s">
        <v>3730</v>
      </c>
      <c r="E49" s="26"/>
      <c r="F49" s="239" t="str">
        <f>IF(ISBLANK(Données!F47),"",Données!F47)</f>
        <v/>
      </c>
      <c r="G49" s="245" t="str">
        <f ca="1">IF(ISBLANK(Données!G47),"",Données!G47)</f>
        <v/>
      </c>
      <c r="H49" s="246" t="str">
        <f>IF(ISBLANK(Données!H47),"",Données!H47)</f>
        <v/>
      </c>
      <c r="I49" s="255" t="str">
        <f>IF(ISBLANK(Données!I47),"",Données!I47)</f>
        <v/>
      </c>
      <c r="J49" s="252" t="str">
        <f>IF(ISBLANK(Données!J47),"",Données!J47)</f>
        <v/>
      </c>
      <c r="K49" s="189" t="str">
        <f t="shared" si="26"/>
        <v/>
      </c>
      <c r="L49" s="247" t="str">
        <f>IF(ISBLANK(Données!L47),"",Données!L47)</f>
        <v/>
      </c>
      <c r="M49" s="194" t="str">
        <f t="shared" si="0"/>
        <v/>
      </c>
      <c r="N49" s="194" t="str">
        <f t="shared" si="1"/>
        <v/>
      </c>
      <c r="O49" s="194" t="str">
        <f t="shared" si="2"/>
        <v/>
      </c>
      <c r="P49" s="194" t="str">
        <f t="shared" si="3"/>
        <v/>
      </c>
      <c r="Q49" s="194" t="str">
        <f t="shared" si="4"/>
        <v/>
      </c>
      <c r="R49" s="194" t="str">
        <f t="shared" si="5"/>
        <v/>
      </c>
      <c r="S49" s="194" t="str">
        <f t="shared" si="6"/>
        <v/>
      </c>
      <c r="T49" s="194" t="str">
        <f t="shared" si="7"/>
        <v/>
      </c>
      <c r="U49" s="194" t="str">
        <f t="shared" si="8"/>
        <v/>
      </c>
      <c r="V49" s="194" t="str">
        <f t="shared" si="9"/>
        <v/>
      </c>
      <c r="W49" s="194" t="str">
        <f t="shared" si="10"/>
        <v/>
      </c>
      <c r="X49" s="194" t="str">
        <f t="shared" si="11"/>
        <v/>
      </c>
      <c r="Y49" s="194" t="str">
        <f t="shared" si="12"/>
        <v/>
      </c>
      <c r="Z49" s="194" t="str">
        <f t="shared" si="13"/>
        <v/>
      </c>
      <c r="AA49" s="194" t="str">
        <f t="shared" si="14"/>
        <v/>
      </c>
      <c r="AB49" s="194" t="str">
        <f t="shared" si="15"/>
        <v/>
      </c>
      <c r="AC49" s="194" t="str">
        <f t="shared" si="16"/>
        <v/>
      </c>
      <c r="AD49" s="194" t="str">
        <f t="shared" si="17"/>
        <v/>
      </c>
      <c r="AE49" s="194" t="str">
        <f t="shared" si="18"/>
        <v/>
      </c>
      <c r="AF49" s="194" t="str">
        <f t="shared" si="19"/>
        <v/>
      </c>
      <c r="AG49" s="194" t="str">
        <f t="shared" si="20"/>
        <v/>
      </c>
      <c r="AH49" s="194" t="str">
        <f t="shared" si="21"/>
        <v/>
      </c>
      <c r="AI49" s="194" t="str">
        <f t="shared" si="22"/>
        <v/>
      </c>
      <c r="AJ49" s="194" t="str">
        <f t="shared" si="23"/>
        <v/>
      </c>
    </row>
    <row r="50" spans="1:36" x14ac:dyDescent="0.5">
      <c r="A50" s="226">
        <v>46</v>
      </c>
      <c r="C50" s="15" t="s">
        <v>1661</v>
      </c>
      <c r="D50" s="16" t="s">
        <v>3731</v>
      </c>
      <c r="E50" s="26"/>
      <c r="F50" s="244" t="str">
        <f>IF(ISBLANK(Données!F48),"",Données!F48)</f>
        <v/>
      </c>
      <c r="G50" s="245" t="str">
        <f ca="1">IF(ISBLANK(Données!G48),"",Données!G48)</f>
        <v/>
      </c>
      <c r="H50" s="246" t="str">
        <f>IF(ISBLANK(Données!H48),"",Données!H48)</f>
        <v/>
      </c>
      <c r="I50" s="255" t="str">
        <f>IF(ISBLANK(Données!I48),"",Données!I48)</f>
        <v/>
      </c>
      <c r="J50" s="252" t="str">
        <f>IF(ISBLANK(Données!J48),"",Données!J48)</f>
        <v/>
      </c>
      <c r="K50" s="189" t="str">
        <f t="shared" si="26"/>
        <v/>
      </c>
      <c r="L50" s="247" t="str">
        <f>IF(ISBLANK(Données!L48),"",Données!L48)</f>
        <v/>
      </c>
      <c r="M50" s="194" t="str">
        <f t="shared" si="0"/>
        <v/>
      </c>
      <c r="N50" s="194" t="str">
        <f t="shared" si="1"/>
        <v/>
      </c>
      <c r="O50" s="194" t="str">
        <f t="shared" si="2"/>
        <v/>
      </c>
      <c r="P50" s="194" t="str">
        <f t="shared" si="3"/>
        <v/>
      </c>
      <c r="Q50" s="194" t="str">
        <f t="shared" si="4"/>
        <v/>
      </c>
      <c r="R50" s="194" t="str">
        <f t="shared" si="5"/>
        <v/>
      </c>
      <c r="S50" s="194" t="str">
        <f t="shared" si="6"/>
        <v/>
      </c>
      <c r="T50" s="194" t="str">
        <f t="shared" si="7"/>
        <v/>
      </c>
      <c r="U50" s="194" t="str">
        <f t="shared" si="8"/>
        <v/>
      </c>
      <c r="V50" s="194" t="str">
        <f t="shared" si="9"/>
        <v/>
      </c>
      <c r="W50" s="194" t="str">
        <f t="shared" si="10"/>
        <v/>
      </c>
      <c r="X50" s="194" t="str">
        <f t="shared" si="11"/>
        <v/>
      </c>
      <c r="Y50" s="194" t="str">
        <f t="shared" si="12"/>
        <v/>
      </c>
      <c r="Z50" s="194" t="str">
        <f t="shared" si="13"/>
        <v/>
      </c>
      <c r="AA50" s="194" t="str">
        <f t="shared" si="14"/>
        <v/>
      </c>
      <c r="AB50" s="194" t="str">
        <f t="shared" si="15"/>
        <v/>
      </c>
      <c r="AC50" s="194" t="str">
        <f t="shared" si="16"/>
        <v/>
      </c>
      <c r="AD50" s="194" t="str">
        <f t="shared" si="17"/>
        <v/>
      </c>
      <c r="AE50" s="194" t="str">
        <f t="shared" si="18"/>
        <v/>
      </c>
      <c r="AF50" s="194" t="str">
        <f t="shared" si="19"/>
        <v/>
      </c>
      <c r="AG50" s="194" t="str">
        <f t="shared" si="20"/>
        <v/>
      </c>
      <c r="AH50" s="194" t="str">
        <f t="shared" si="21"/>
        <v/>
      </c>
      <c r="AI50" s="194" t="str">
        <f t="shared" si="22"/>
        <v/>
      </c>
      <c r="AJ50" s="194" t="str">
        <f t="shared" si="23"/>
        <v/>
      </c>
    </row>
    <row r="51" spans="1:36" x14ac:dyDescent="0.5">
      <c r="A51" s="230">
        <v>47</v>
      </c>
      <c r="B51" s="231"/>
      <c r="C51" s="15" t="s">
        <v>1662</v>
      </c>
      <c r="D51" s="16" t="s">
        <v>3732</v>
      </c>
      <c r="E51" s="26"/>
      <c r="F51" s="244" t="str">
        <f>IF(ISBLANK(Données!F49),"",Données!F49)</f>
        <v/>
      </c>
      <c r="G51" s="245" t="str">
        <f ca="1">IF(ISBLANK(Données!G49),"",Données!G49)</f>
        <v/>
      </c>
      <c r="H51" s="246" t="str">
        <f>IF(ISBLANK(Données!H49),"",Données!H49)</f>
        <v/>
      </c>
      <c r="I51" s="255" t="str">
        <f>IF(ISBLANK(Données!I49),"",Données!I49)</f>
        <v/>
      </c>
      <c r="J51" s="252" t="str">
        <f>IF(ISBLANK(Données!J49),"",Données!J49)</f>
        <v/>
      </c>
      <c r="K51" s="189" t="str">
        <f t="shared" si="26"/>
        <v/>
      </c>
      <c r="L51" s="247" t="str">
        <f>IF(ISBLANK(Données!L49),"",Données!L49)</f>
        <v/>
      </c>
      <c r="M51" s="194" t="str">
        <f t="shared" si="0"/>
        <v/>
      </c>
      <c r="N51" s="194" t="str">
        <f t="shared" si="1"/>
        <v/>
      </c>
      <c r="O51" s="194" t="str">
        <f t="shared" si="2"/>
        <v/>
      </c>
      <c r="P51" s="194" t="str">
        <f t="shared" si="3"/>
        <v/>
      </c>
      <c r="Q51" s="194" t="str">
        <f t="shared" si="4"/>
        <v/>
      </c>
      <c r="R51" s="194" t="str">
        <f t="shared" si="5"/>
        <v/>
      </c>
      <c r="S51" s="194" t="str">
        <f t="shared" si="6"/>
        <v/>
      </c>
      <c r="T51" s="194" t="str">
        <f t="shared" si="7"/>
        <v/>
      </c>
      <c r="U51" s="194" t="str">
        <f t="shared" si="8"/>
        <v/>
      </c>
      <c r="V51" s="194" t="str">
        <f t="shared" si="9"/>
        <v/>
      </c>
      <c r="W51" s="194" t="str">
        <f t="shared" si="10"/>
        <v/>
      </c>
      <c r="X51" s="194" t="str">
        <f t="shared" si="11"/>
        <v/>
      </c>
      <c r="Y51" s="194" t="str">
        <f t="shared" si="12"/>
        <v/>
      </c>
      <c r="Z51" s="194" t="str">
        <f t="shared" si="13"/>
        <v/>
      </c>
      <c r="AA51" s="194" t="str">
        <f t="shared" si="14"/>
        <v/>
      </c>
      <c r="AB51" s="194" t="str">
        <f t="shared" si="15"/>
        <v/>
      </c>
      <c r="AC51" s="194" t="str">
        <f t="shared" si="16"/>
        <v/>
      </c>
      <c r="AD51" s="194" t="str">
        <f t="shared" si="17"/>
        <v/>
      </c>
      <c r="AE51" s="194" t="str">
        <f t="shared" si="18"/>
        <v/>
      </c>
      <c r="AF51" s="194" t="str">
        <f t="shared" si="19"/>
        <v/>
      </c>
      <c r="AG51" s="194" t="str">
        <f t="shared" si="20"/>
        <v/>
      </c>
      <c r="AH51" s="194" t="str">
        <f t="shared" si="21"/>
        <v/>
      </c>
      <c r="AI51" s="194" t="str">
        <f t="shared" si="22"/>
        <v/>
      </c>
      <c r="AJ51" s="194" t="str">
        <f t="shared" si="23"/>
        <v/>
      </c>
    </row>
    <row r="52" spans="1:36" x14ac:dyDescent="0.5">
      <c r="A52" s="226">
        <v>48</v>
      </c>
      <c r="C52" s="15" t="s">
        <v>1663</v>
      </c>
      <c r="D52" s="16" t="s">
        <v>3733</v>
      </c>
      <c r="E52" s="26"/>
      <c r="F52" s="244" t="str">
        <f>IF(ISBLANK(Données!F50),"",Données!F50)</f>
        <v/>
      </c>
      <c r="G52" s="245" t="str">
        <f ca="1">IF(ISBLANK(Données!G50),"",Données!G50)</f>
        <v/>
      </c>
      <c r="H52" s="246" t="str">
        <f>IF(ISBLANK(Données!H50),"",Données!H50)</f>
        <v/>
      </c>
      <c r="I52" s="255" t="str">
        <f>IF(ISBLANK(Données!I50),"",Données!I50)</f>
        <v/>
      </c>
      <c r="J52" s="252" t="str">
        <f>IF(ISBLANK(Données!J50),"",Données!J50)</f>
        <v/>
      </c>
      <c r="K52" s="189" t="str">
        <f t="shared" si="26"/>
        <v/>
      </c>
      <c r="L52" s="247" t="str">
        <f>IF(ISBLANK(Données!L50),"",Données!L50)</f>
        <v/>
      </c>
      <c r="M52" s="194" t="str">
        <f t="shared" si="0"/>
        <v/>
      </c>
      <c r="N52" s="194" t="str">
        <f t="shared" si="1"/>
        <v/>
      </c>
      <c r="O52" s="194" t="str">
        <f t="shared" si="2"/>
        <v/>
      </c>
      <c r="P52" s="194" t="str">
        <f t="shared" si="3"/>
        <v/>
      </c>
      <c r="Q52" s="194" t="str">
        <f t="shared" si="4"/>
        <v/>
      </c>
      <c r="R52" s="194" t="str">
        <f t="shared" si="5"/>
        <v/>
      </c>
      <c r="S52" s="194" t="str">
        <f t="shared" si="6"/>
        <v/>
      </c>
      <c r="T52" s="194" t="str">
        <f t="shared" si="7"/>
        <v/>
      </c>
      <c r="U52" s="194" t="str">
        <f t="shared" si="8"/>
        <v/>
      </c>
      <c r="V52" s="194" t="str">
        <f t="shared" si="9"/>
        <v/>
      </c>
      <c r="W52" s="194" t="str">
        <f t="shared" si="10"/>
        <v/>
      </c>
      <c r="X52" s="194" t="str">
        <f t="shared" si="11"/>
        <v/>
      </c>
      <c r="Y52" s="194" t="str">
        <f t="shared" si="12"/>
        <v/>
      </c>
      <c r="Z52" s="194" t="str">
        <f t="shared" si="13"/>
        <v/>
      </c>
      <c r="AA52" s="194" t="str">
        <f t="shared" si="14"/>
        <v/>
      </c>
      <c r="AB52" s="194" t="str">
        <f t="shared" si="15"/>
        <v/>
      </c>
      <c r="AC52" s="194" t="str">
        <f t="shared" si="16"/>
        <v/>
      </c>
      <c r="AD52" s="194" t="str">
        <f t="shared" si="17"/>
        <v/>
      </c>
      <c r="AE52" s="194" t="str">
        <f t="shared" si="18"/>
        <v/>
      </c>
      <c r="AF52" s="194" t="str">
        <f t="shared" si="19"/>
        <v/>
      </c>
      <c r="AG52" s="194" t="str">
        <f t="shared" si="20"/>
        <v/>
      </c>
      <c r="AH52" s="194" t="str">
        <f t="shared" si="21"/>
        <v/>
      </c>
      <c r="AI52" s="194" t="str">
        <f t="shared" si="22"/>
        <v/>
      </c>
      <c r="AJ52" s="194" t="str">
        <f t="shared" si="23"/>
        <v/>
      </c>
    </row>
    <row r="53" spans="1:36" x14ac:dyDescent="0.5">
      <c r="A53" s="226">
        <v>51</v>
      </c>
      <c r="C53" s="15" t="s">
        <v>1664</v>
      </c>
      <c r="D53" s="16" t="s">
        <v>3734</v>
      </c>
      <c r="E53" s="26"/>
      <c r="F53" s="244" t="str">
        <f>IF(ISBLANK(Données!F53),"",Données!F53)</f>
        <v/>
      </c>
      <c r="G53" s="245" t="str">
        <f ca="1">IF(ISBLANK(Données!G53),"",Données!G53)</f>
        <v/>
      </c>
      <c r="H53" s="246" t="str">
        <f>IF(ISBLANK(Données!H53),"",Données!H53)</f>
        <v/>
      </c>
      <c r="I53" s="255" t="str">
        <f>IF(ISBLANK(Données!I53),"",Données!I53)</f>
        <v/>
      </c>
      <c r="J53" s="252" t="str">
        <f>IF(ISBLANK(Données!J53),"",Données!J53)</f>
        <v/>
      </c>
      <c r="K53" s="189" t="str">
        <f t="shared" si="26"/>
        <v/>
      </c>
      <c r="L53" s="247" t="str">
        <f>IF(ISBLANK(Données!L53),"",Données!L53)</f>
        <v/>
      </c>
      <c r="M53" s="194" t="str">
        <f t="shared" si="0"/>
        <v/>
      </c>
      <c r="N53" s="194" t="str">
        <f t="shared" si="1"/>
        <v/>
      </c>
      <c r="O53" s="194" t="str">
        <f t="shared" si="2"/>
        <v/>
      </c>
      <c r="P53" s="194" t="str">
        <f t="shared" si="3"/>
        <v/>
      </c>
      <c r="Q53" s="194" t="str">
        <f t="shared" si="4"/>
        <v/>
      </c>
      <c r="R53" s="194" t="str">
        <f t="shared" si="5"/>
        <v/>
      </c>
      <c r="S53" s="194" t="str">
        <f t="shared" si="6"/>
        <v/>
      </c>
      <c r="T53" s="194" t="str">
        <f t="shared" si="7"/>
        <v/>
      </c>
      <c r="U53" s="194" t="str">
        <f t="shared" si="8"/>
        <v/>
      </c>
      <c r="V53" s="194" t="str">
        <f t="shared" si="9"/>
        <v/>
      </c>
      <c r="W53" s="194" t="str">
        <f t="shared" si="10"/>
        <v/>
      </c>
      <c r="X53" s="194" t="str">
        <f t="shared" si="11"/>
        <v/>
      </c>
      <c r="Y53" s="194" t="str">
        <f t="shared" si="12"/>
        <v/>
      </c>
      <c r="Z53" s="194" t="str">
        <f t="shared" si="13"/>
        <v/>
      </c>
      <c r="AA53" s="194" t="str">
        <f t="shared" si="14"/>
        <v/>
      </c>
      <c r="AB53" s="194" t="str">
        <f t="shared" si="15"/>
        <v/>
      </c>
      <c r="AC53" s="194" t="str">
        <f t="shared" si="16"/>
        <v/>
      </c>
      <c r="AD53" s="194" t="str">
        <f t="shared" si="17"/>
        <v/>
      </c>
      <c r="AE53" s="194" t="str">
        <f t="shared" si="18"/>
        <v/>
      </c>
      <c r="AF53" s="194" t="str">
        <f t="shared" si="19"/>
        <v/>
      </c>
      <c r="AG53" s="194" t="str">
        <f t="shared" si="20"/>
        <v/>
      </c>
      <c r="AH53" s="194" t="str">
        <f t="shared" si="21"/>
        <v/>
      </c>
      <c r="AI53" s="194" t="str">
        <f t="shared" si="22"/>
        <v/>
      </c>
      <c r="AJ53" s="194" t="str">
        <f t="shared" si="23"/>
        <v/>
      </c>
    </row>
    <row r="54" spans="1:36" x14ac:dyDescent="0.5">
      <c r="A54" s="226">
        <v>50</v>
      </c>
      <c r="C54" s="15" t="s">
        <v>1665</v>
      </c>
      <c r="D54" s="16" t="s">
        <v>3735</v>
      </c>
      <c r="E54" s="26"/>
      <c r="F54" s="244" t="str">
        <f>IF(ISBLANK(Données!F52),"",Données!F52)</f>
        <v/>
      </c>
      <c r="G54" s="245" t="str">
        <f ca="1">IF(ISBLANK(Données!G52),"",Données!G52)</f>
        <v/>
      </c>
      <c r="H54" s="246" t="str">
        <f>IF(ISBLANK(Données!H52),"",Données!H52)</f>
        <v/>
      </c>
      <c r="I54" s="255" t="str">
        <f>IF(ISBLANK(Données!I52),"",Données!I52)</f>
        <v/>
      </c>
      <c r="J54" s="252" t="str">
        <f>IF(ISBLANK(Données!J52),"",Données!J52)</f>
        <v/>
      </c>
      <c r="K54" s="189" t="str">
        <f t="shared" si="26"/>
        <v/>
      </c>
      <c r="L54" s="247" t="str">
        <f>IF(ISBLANK(Données!L52),"",Données!L52)</f>
        <v/>
      </c>
      <c r="M54" s="194" t="str">
        <f t="shared" si="0"/>
        <v/>
      </c>
      <c r="N54" s="194" t="str">
        <f t="shared" si="1"/>
        <v/>
      </c>
      <c r="O54" s="194" t="str">
        <f t="shared" si="2"/>
        <v/>
      </c>
      <c r="P54" s="194" t="str">
        <f t="shared" si="3"/>
        <v/>
      </c>
      <c r="Q54" s="194" t="str">
        <f t="shared" si="4"/>
        <v/>
      </c>
      <c r="R54" s="194" t="str">
        <f t="shared" si="5"/>
        <v/>
      </c>
      <c r="S54" s="194" t="str">
        <f t="shared" si="6"/>
        <v/>
      </c>
      <c r="T54" s="194" t="str">
        <f t="shared" si="7"/>
        <v/>
      </c>
      <c r="U54" s="194" t="str">
        <f t="shared" si="8"/>
        <v/>
      </c>
      <c r="V54" s="194" t="str">
        <f t="shared" si="9"/>
        <v/>
      </c>
      <c r="W54" s="194" t="str">
        <f t="shared" si="10"/>
        <v/>
      </c>
      <c r="X54" s="194" t="str">
        <f t="shared" si="11"/>
        <v/>
      </c>
      <c r="Y54" s="194" t="str">
        <f t="shared" si="12"/>
        <v/>
      </c>
      <c r="Z54" s="194" t="str">
        <f t="shared" si="13"/>
        <v/>
      </c>
      <c r="AA54" s="194" t="str">
        <f t="shared" si="14"/>
        <v/>
      </c>
      <c r="AB54" s="194" t="str">
        <f t="shared" si="15"/>
        <v/>
      </c>
      <c r="AC54" s="194" t="str">
        <f t="shared" si="16"/>
        <v/>
      </c>
      <c r="AD54" s="194" t="str">
        <f t="shared" si="17"/>
        <v/>
      </c>
      <c r="AE54" s="194" t="str">
        <f t="shared" si="18"/>
        <v/>
      </c>
      <c r="AF54" s="194" t="str">
        <f t="shared" si="19"/>
        <v/>
      </c>
      <c r="AG54" s="194" t="str">
        <f t="shared" si="20"/>
        <v/>
      </c>
      <c r="AH54" s="194" t="str">
        <f t="shared" si="21"/>
        <v/>
      </c>
      <c r="AI54" s="194" t="str">
        <f t="shared" si="22"/>
        <v/>
      </c>
      <c r="AJ54" s="194" t="str">
        <f t="shared" si="23"/>
        <v/>
      </c>
    </row>
    <row r="55" spans="1:36" x14ac:dyDescent="0.5">
      <c r="A55" s="226">
        <v>52</v>
      </c>
      <c r="C55" s="15" t="s">
        <v>1666</v>
      </c>
      <c r="D55" s="16" t="s">
        <v>3736</v>
      </c>
      <c r="E55" s="26"/>
      <c r="F55" s="244" t="str">
        <f>IF(ISBLANK(Données!F54),"",Données!F54)</f>
        <v/>
      </c>
      <c r="G55" s="245" t="str">
        <f ca="1">IF(ISBLANK(Données!G54),"",Données!G54)</f>
        <v/>
      </c>
      <c r="H55" s="246" t="str">
        <f>IF(ISBLANK(Données!H54),"",Données!H54)</f>
        <v/>
      </c>
      <c r="I55" s="255" t="str">
        <f>IF(ISBLANK(Données!I54),"",Données!I54)</f>
        <v/>
      </c>
      <c r="J55" s="252" t="str">
        <f>IF(ISBLANK(Données!J54),"",Données!J54)</f>
        <v/>
      </c>
      <c r="K55" s="189" t="str">
        <f t="shared" si="26"/>
        <v/>
      </c>
      <c r="L55" s="247" t="str">
        <f>IF(ISBLANK(Données!L54),"",Données!L54)</f>
        <v/>
      </c>
      <c r="M55" s="194" t="str">
        <f t="shared" si="0"/>
        <v/>
      </c>
      <c r="N55" s="194" t="str">
        <f t="shared" si="1"/>
        <v/>
      </c>
      <c r="O55" s="194" t="str">
        <f t="shared" si="2"/>
        <v/>
      </c>
      <c r="P55" s="194" t="str">
        <f t="shared" si="3"/>
        <v/>
      </c>
      <c r="Q55" s="194" t="str">
        <f t="shared" si="4"/>
        <v/>
      </c>
      <c r="R55" s="194" t="str">
        <f t="shared" si="5"/>
        <v/>
      </c>
      <c r="S55" s="194" t="str">
        <f t="shared" si="6"/>
        <v/>
      </c>
      <c r="T55" s="194" t="str">
        <f t="shared" si="7"/>
        <v/>
      </c>
      <c r="U55" s="194" t="str">
        <f t="shared" si="8"/>
        <v/>
      </c>
      <c r="V55" s="194" t="str">
        <f t="shared" si="9"/>
        <v/>
      </c>
      <c r="W55" s="194" t="str">
        <f t="shared" si="10"/>
        <v/>
      </c>
      <c r="X55" s="194" t="str">
        <f t="shared" si="11"/>
        <v/>
      </c>
      <c r="Y55" s="194" t="str">
        <f t="shared" si="12"/>
        <v/>
      </c>
      <c r="Z55" s="194" t="str">
        <f t="shared" si="13"/>
        <v/>
      </c>
      <c r="AA55" s="194" t="str">
        <f t="shared" si="14"/>
        <v/>
      </c>
      <c r="AB55" s="194" t="str">
        <f t="shared" si="15"/>
        <v/>
      </c>
      <c r="AC55" s="194" t="str">
        <f t="shared" si="16"/>
        <v/>
      </c>
      <c r="AD55" s="194" t="str">
        <f t="shared" si="17"/>
        <v/>
      </c>
      <c r="AE55" s="194" t="str">
        <f t="shared" si="18"/>
        <v/>
      </c>
      <c r="AF55" s="194" t="str">
        <f t="shared" si="19"/>
        <v/>
      </c>
      <c r="AG55" s="194" t="str">
        <f t="shared" si="20"/>
        <v/>
      </c>
      <c r="AH55" s="194" t="str">
        <f t="shared" si="21"/>
        <v/>
      </c>
      <c r="AI55" s="194" t="str">
        <f t="shared" si="22"/>
        <v/>
      </c>
      <c r="AJ55" s="194" t="str">
        <f t="shared" si="23"/>
        <v/>
      </c>
    </row>
    <row r="56" spans="1:36" x14ac:dyDescent="0.5">
      <c r="A56" s="230">
        <v>53</v>
      </c>
      <c r="B56" s="231"/>
      <c r="C56" s="15" t="s">
        <v>1667</v>
      </c>
      <c r="D56" s="16" t="s">
        <v>3737</v>
      </c>
      <c r="E56" s="26"/>
      <c r="F56" s="244" t="str">
        <f>IF(ISBLANK(Données!F55),"",Données!F55)</f>
        <v/>
      </c>
      <c r="G56" s="245" t="str">
        <f ca="1">IF(ISBLANK(Données!G55),"",Données!G55)</f>
        <v/>
      </c>
      <c r="H56" s="246" t="str">
        <f>IF(ISBLANK(Données!H55),"",Données!H55)</f>
        <v/>
      </c>
      <c r="I56" s="255" t="str">
        <f>IF(ISBLANK(Données!I55),"",Données!I55)</f>
        <v/>
      </c>
      <c r="J56" s="252" t="str">
        <f>IF(ISBLANK(Données!J55),"",Données!J55)</f>
        <v/>
      </c>
      <c r="K56" s="189" t="str">
        <f t="shared" si="26"/>
        <v/>
      </c>
      <c r="L56" s="247" t="str">
        <f>IF(ISBLANK(Données!L55),"",Données!L55)</f>
        <v/>
      </c>
      <c r="M56" s="194" t="str">
        <f t="shared" si="0"/>
        <v/>
      </c>
      <c r="N56" s="194" t="str">
        <f t="shared" si="1"/>
        <v/>
      </c>
      <c r="O56" s="194" t="str">
        <f t="shared" si="2"/>
        <v/>
      </c>
      <c r="P56" s="194" t="str">
        <f t="shared" si="3"/>
        <v/>
      </c>
      <c r="Q56" s="194" t="str">
        <f t="shared" si="4"/>
        <v/>
      </c>
      <c r="R56" s="194" t="str">
        <f t="shared" si="5"/>
        <v/>
      </c>
      <c r="S56" s="194" t="str">
        <f t="shared" si="6"/>
        <v/>
      </c>
      <c r="T56" s="194" t="str">
        <f t="shared" si="7"/>
        <v/>
      </c>
      <c r="U56" s="194" t="str">
        <f t="shared" si="8"/>
        <v/>
      </c>
      <c r="V56" s="194" t="str">
        <f t="shared" si="9"/>
        <v/>
      </c>
      <c r="W56" s="194" t="str">
        <f t="shared" si="10"/>
        <v/>
      </c>
      <c r="X56" s="194" t="str">
        <f t="shared" si="11"/>
        <v/>
      </c>
      <c r="Y56" s="194" t="str">
        <f t="shared" si="12"/>
        <v/>
      </c>
      <c r="Z56" s="194" t="str">
        <f t="shared" si="13"/>
        <v/>
      </c>
      <c r="AA56" s="194" t="str">
        <f t="shared" si="14"/>
        <v/>
      </c>
      <c r="AB56" s="194" t="str">
        <f t="shared" si="15"/>
        <v/>
      </c>
      <c r="AC56" s="194" t="str">
        <f t="shared" si="16"/>
        <v/>
      </c>
      <c r="AD56" s="194" t="str">
        <f t="shared" si="17"/>
        <v/>
      </c>
      <c r="AE56" s="194" t="str">
        <f t="shared" si="18"/>
        <v/>
      </c>
      <c r="AF56" s="194" t="str">
        <f t="shared" si="19"/>
        <v/>
      </c>
      <c r="AG56" s="194" t="str">
        <f t="shared" si="20"/>
        <v/>
      </c>
      <c r="AH56" s="194" t="str">
        <f t="shared" si="21"/>
        <v/>
      </c>
      <c r="AI56" s="194" t="str">
        <f t="shared" si="22"/>
        <v/>
      </c>
      <c r="AJ56" s="194" t="str">
        <f t="shared" si="23"/>
        <v/>
      </c>
    </row>
    <row r="57" spans="1:36" s="92" customFormat="1" ht="20.25" thickBot="1" x14ac:dyDescent="0.55000000000000004">
      <c r="A57" s="227">
        <v>54</v>
      </c>
      <c r="B57" s="220"/>
      <c r="C57" s="93" t="s">
        <v>1668</v>
      </c>
      <c r="D57" s="94" t="s">
        <v>3738</v>
      </c>
      <c r="E57" s="95"/>
      <c r="F57" s="248" t="str">
        <f>IF(ISBLANK(Données!F56),"",Données!F56)</f>
        <v/>
      </c>
      <c r="G57" s="249" t="str">
        <f ca="1">IF(ISBLANK(Données!G56),"",Données!G56)</f>
        <v/>
      </c>
      <c r="H57" s="250" t="str">
        <f>IF(ISBLANK(Données!H56),"",Données!H56)</f>
        <v/>
      </c>
      <c r="I57" s="256" t="str">
        <f>IF(ISBLANK(Données!I56),"",Données!I56)</f>
        <v/>
      </c>
      <c r="J57" s="257" t="str">
        <f>IF(ISBLANK(Données!J56),"",Données!J56)</f>
        <v/>
      </c>
      <c r="K57" s="190" t="str">
        <f t="shared" si="26"/>
        <v/>
      </c>
      <c r="L57" s="251" t="str">
        <f>IF(ISBLANK(Données!L56),"",Données!L56)</f>
        <v/>
      </c>
      <c r="M57" s="195" t="str">
        <f t="shared" si="0"/>
        <v/>
      </c>
      <c r="N57" s="195" t="str">
        <f t="shared" si="1"/>
        <v/>
      </c>
      <c r="O57" s="195" t="str">
        <f t="shared" si="2"/>
        <v/>
      </c>
      <c r="P57" s="195" t="str">
        <f t="shared" si="3"/>
        <v/>
      </c>
      <c r="Q57" s="195" t="str">
        <f t="shared" si="4"/>
        <v/>
      </c>
      <c r="R57" s="195" t="str">
        <f t="shared" si="5"/>
        <v/>
      </c>
      <c r="S57" s="195" t="str">
        <f t="shared" si="6"/>
        <v/>
      </c>
      <c r="T57" s="195" t="str">
        <f t="shared" si="7"/>
        <v/>
      </c>
      <c r="U57" s="195" t="str">
        <f t="shared" si="8"/>
        <v/>
      </c>
      <c r="V57" s="195" t="str">
        <f t="shared" si="9"/>
        <v/>
      </c>
      <c r="W57" s="195" t="str">
        <f t="shared" si="10"/>
        <v/>
      </c>
      <c r="X57" s="195" t="str">
        <f t="shared" si="11"/>
        <v/>
      </c>
      <c r="Y57" s="195" t="str">
        <f t="shared" si="12"/>
        <v/>
      </c>
      <c r="Z57" s="195" t="str">
        <f t="shared" si="13"/>
        <v/>
      </c>
      <c r="AA57" s="195" t="str">
        <f t="shared" si="14"/>
        <v/>
      </c>
      <c r="AB57" s="195" t="str">
        <f t="shared" si="15"/>
        <v/>
      </c>
      <c r="AC57" s="195" t="str">
        <f t="shared" si="16"/>
        <v/>
      </c>
      <c r="AD57" s="195" t="str">
        <f t="shared" si="17"/>
        <v/>
      </c>
      <c r="AE57" s="195" t="str">
        <f t="shared" si="18"/>
        <v/>
      </c>
      <c r="AF57" s="195" t="str">
        <f t="shared" si="19"/>
        <v/>
      </c>
      <c r="AG57" s="195" t="str">
        <f t="shared" si="20"/>
        <v/>
      </c>
      <c r="AH57" s="195" t="str">
        <f t="shared" si="21"/>
        <v/>
      </c>
      <c r="AI57" s="195" t="str">
        <f t="shared" si="22"/>
        <v/>
      </c>
      <c r="AJ57" s="195" t="str">
        <f t="shared" si="23"/>
        <v/>
      </c>
    </row>
    <row r="58" spans="1:36" x14ac:dyDescent="0.5">
      <c r="A58" s="230">
        <v>58</v>
      </c>
      <c r="B58" s="231"/>
      <c r="C58" s="85" t="s">
        <v>1669</v>
      </c>
      <c r="D58" s="86" t="s">
        <v>3739</v>
      </c>
      <c r="E58" s="87"/>
      <c r="F58" s="239" t="str">
        <f>IF(ISBLANK(Données!F60),"",Données!F60)</f>
        <v/>
      </c>
      <c r="G58" s="240" t="str">
        <f ca="1">IF(ISBLANK(Données!G60),"",Données!G60)</f>
        <v/>
      </c>
      <c r="H58" s="241" t="str">
        <f>IF(ISBLANK(Données!H60),"",Données!H60)</f>
        <v/>
      </c>
      <c r="I58" s="253" t="str">
        <f>IF(ISBLANK(Données!I60),"",Données!I60)</f>
        <v/>
      </c>
      <c r="J58" s="254" t="str">
        <f>IF(ISBLANK(Données!J60),"",Données!J60)</f>
        <v/>
      </c>
      <c r="K58" s="242" t="str">
        <f>IF(ISBLANK(Données!K58),"",Données!K58)</f>
        <v/>
      </c>
      <c r="L58" s="243" t="str">
        <f>IF(ISBLANK(Données!L60),"",Données!L60)</f>
        <v/>
      </c>
      <c r="M58" s="193" t="str">
        <f t="shared" si="0"/>
        <v/>
      </c>
      <c r="N58" s="193" t="str">
        <f t="shared" si="1"/>
        <v/>
      </c>
      <c r="O58" s="193" t="str">
        <f t="shared" si="2"/>
        <v/>
      </c>
      <c r="P58" s="193" t="str">
        <f t="shared" si="3"/>
        <v/>
      </c>
      <c r="Q58" s="193" t="str">
        <f t="shared" si="4"/>
        <v/>
      </c>
      <c r="R58" s="193" t="str">
        <f t="shared" si="5"/>
        <v/>
      </c>
      <c r="S58" s="193" t="str">
        <f t="shared" si="6"/>
        <v/>
      </c>
      <c r="T58" s="193" t="str">
        <f t="shared" si="7"/>
        <v/>
      </c>
      <c r="U58" s="193" t="str">
        <f t="shared" si="8"/>
        <v/>
      </c>
      <c r="V58" s="193" t="str">
        <f t="shared" si="9"/>
        <v/>
      </c>
      <c r="W58" s="193" t="str">
        <f t="shared" si="10"/>
        <v/>
      </c>
      <c r="X58" s="193" t="str">
        <f t="shared" si="11"/>
        <v/>
      </c>
      <c r="Y58" s="193" t="str">
        <f t="shared" si="12"/>
        <v/>
      </c>
      <c r="Z58" s="193" t="str">
        <f t="shared" si="13"/>
        <v/>
      </c>
      <c r="AA58" s="193" t="str">
        <f t="shared" si="14"/>
        <v/>
      </c>
      <c r="AB58" s="193" t="str">
        <f t="shared" si="15"/>
        <v/>
      </c>
      <c r="AC58" s="193" t="str">
        <f t="shared" si="16"/>
        <v/>
      </c>
      <c r="AD58" s="193" t="str">
        <f t="shared" si="17"/>
        <v/>
      </c>
      <c r="AE58" s="193" t="str">
        <f t="shared" si="18"/>
        <v/>
      </c>
      <c r="AF58" s="193" t="str">
        <f t="shared" si="19"/>
        <v/>
      </c>
      <c r="AG58" s="193" t="str">
        <f t="shared" si="20"/>
        <v/>
      </c>
      <c r="AH58" s="193" t="str">
        <f t="shared" si="21"/>
        <v/>
      </c>
      <c r="AI58" s="193" t="str">
        <f t="shared" si="22"/>
        <v/>
      </c>
      <c r="AJ58" s="193" t="str">
        <f t="shared" si="23"/>
        <v/>
      </c>
    </row>
    <row r="59" spans="1:36" x14ac:dyDescent="0.5">
      <c r="A59" s="230">
        <v>56</v>
      </c>
      <c r="B59" s="231"/>
      <c r="C59" s="15" t="s">
        <v>1670</v>
      </c>
      <c r="D59" s="16" t="s">
        <v>3740</v>
      </c>
      <c r="E59" s="26"/>
      <c r="F59" s="244" t="str">
        <f>IF(ISBLANK(Données!F58),"",Données!F58)</f>
        <v/>
      </c>
      <c r="G59" s="245" t="str">
        <f ca="1">IF(ISBLANK(Données!G58),"",Données!G58)</f>
        <v/>
      </c>
      <c r="H59" s="246" t="str">
        <f>IF(ISBLANK(Données!H58),"",Données!H58)</f>
        <v/>
      </c>
      <c r="I59" s="255" t="str">
        <f>IF(ISBLANK(Données!I58),"",Données!I58)</f>
        <v/>
      </c>
      <c r="J59" s="252" t="str">
        <f>IF(ISBLANK(Données!J58),"",Données!J58)</f>
        <v/>
      </c>
      <c r="K59" s="189" t="str">
        <f>$K$58</f>
        <v/>
      </c>
      <c r="L59" s="247" t="str">
        <f>IF(ISBLANK(Données!L58),"",Données!L58)</f>
        <v/>
      </c>
      <c r="M59" s="194" t="str">
        <f t="shared" si="0"/>
        <v/>
      </c>
      <c r="N59" s="194" t="str">
        <f t="shared" si="1"/>
        <v/>
      </c>
      <c r="O59" s="194" t="str">
        <f t="shared" si="2"/>
        <v/>
      </c>
      <c r="P59" s="194" t="str">
        <f t="shared" si="3"/>
        <v/>
      </c>
      <c r="Q59" s="194" t="str">
        <f t="shared" si="4"/>
        <v/>
      </c>
      <c r="R59" s="194" t="str">
        <f t="shared" si="5"/>
        <v/>
      </c>
      <c r="S59" s="194" t="str">
        <f t="shared" si="6"/>
        <v/>
      </c>
      <c r="T59" s="194" t="str">
        <f t="shared" si="7"/>
        <v/>
      </c>
      <c r="U59" s="194" t="str">
        <f t="shared" si="8"/>
        <v/>
      </c>
      <c r="V59" s="194" t="str">
        <f t="shared" si="9"/>
        <v/>
      </c>
      <c r="W59" s="194" t="str">
        <f t="shared" si="10"/>
        <v/>
      </c>
      <c r="X59" s="194" t="str">
        <f t="shared" si="11"/>
        <v/>
      </c>
      <c r="Y59" s="194" t="str">
        <f t="shared" si="12"/>
        <v/>
      </c>
      <c r="Z59" s="194" t="str">
        <f t="shared" si="13"/>
        <v/>
      </c>
      <c r="AA59" s="194" t="str">
        <f t="shared" si="14"/>
        <v/>
      </c>
      <c r="AB59" s="194" t="str">
        <f t="shared" si="15"/>
        <v/>
      </c>
      <c r="AC59" s="194" t="str">
        <f t="shared" si="16"/>
        <v/>
      </c>
      <c r="AD59" s="194" t="str">
        <f t="shared" si="17"/>
        <v/>
      </c>
      <c r="AE59" s="194" t="str">
        <f t="shared" si="18"/>
        <v/>
      </c>
      <c r="AF59" s="194" t="str">
        <f t="shared" si="19"/>
        <v/>
      </c>
      <c r="AG59" s="194" t="str">
        <f t="shared" si="20"/>
        <v/>
      </c>
      <c r="AH59" s="194" t="str">
        <f t="shared" si="21"/>
        <v/>
      </c>
      <c r="AI59" s="194" t="str">
        <f t="shared" si="22"/>
        <v/>
      </c>
      <c r="AJ59" s="194" t="str">
        <f t="shared" si="23"/>
        <v/>
      </c>
    </row>
    <row r="60" spans="1:36" s="92" customFormat="1" ht="20.25" thickBot="1" x14ac:dyDescent="0.55000000000000004">
      <c r="A60" s="227">
        <v>57</v>
      </c>
      <c r="B60" s="220"/>
      <c r="C60" s="93" t="s">
        <v>1671</v>
      </c>
      <c r="D60" s="94" t="s">
        <v>3741</v>
      </c>
      <c r="E60" s="95"/>
      <c r="F60" s="248" t="str">
        <f>IF(ISBLANK(Données!F59),"",Données!F59)</f>
        <v/>
      </c>
      <c r="G60" s="249" t="str">
        <f ca="1">IF(ISBLANK(Données!G59),"",Données!G59)</f>
        <v/>
      </c>
      <c r="H60" s="250" t="str">
        <f>IF(ISBLANK(Données!H59),"",Données!H59)</f>
        <v/>
      </c>
      <c r="I60" s="256" t="str">
        <f>IF(ISBLANK(Données!I59),"",Données!I59)</f>
        <v/>
      </c>
      <c r="J60" s="257" t="str">
        <f>IF(ISBLANK(Données!J59),"",Données!J59)</f>
        <v/>
      </c>
      <c r="K60" s="190" t="str">
        <f>$K$58</f>
        <v/>
      </c>
      <c r="L60" s="251" t="str">
        <f>IF(ISBLANK(Données!L59),"",Données!L59)</f>
        <v/>
      </c>
      <c r="M60" s="195" t="str">
        <f t="shared" si="0"/>
        <v/>
      </c>
      <c r="N60" s="195" t="str">
        <f t="shared" si="1"/>
        <v/>
      </c>
      <c r="O60" s="195" t="str">
        <f t="shared" si="2"/>
        <v/>
      </c>
      <c r="P60" s="195" t="str">
        <f t="shared" si="3"/>
        <v/>
      </c>
      <c r="Q60" s="195" t="str">
        <f t="shared" si="4"/>
        <v/>
      </c>
      <c r="R60" s="195" t="str">
        <f t="shared" si="5"/>
        <v/>
      </c>
      <c r="S60" s="195" t="str">
        <f t="shared" si="6"/>
        <v/>
      </c>
      <c r="T60" s="195" t="str">
        <f t="shared" si="7"/>
        <v/>
      </c>
      <c r="U60" s="195" t="str">
        <f t="shared" si="8"/>
        <v/>
      </c>
      <c r="V60" s="195" t="str">
        <f t="shared" si="9"/>
        <v/>
      </c>
      <c r="W60" s="195" t="str">
        <f t="shared" si="10"/>
        <v/>
      </c>
      <c r="X60" s="195" t="str">
        <f t="shared" si="11"/>
        <v/>
      </c>
      <c r="Y60" s="195" t="str">
        <f t="shared" si="12"/>
        <v/>
      </c>
      <c r="Z60" s="195" t="str">
        <f t="shared" si="13"/>
        <v/>
      </c>
      <c r="AA60" s="195" t="str">
        <f t="shared" si="14"/>
        <v/>
      </c>
      <c r="AB60" s="195" t="str">
        <f t="shared" si="15"/>
        <v/>
      </c>
      <c r="AC60" s="195" t="str">
        <f t="shared" si="16"/>
        <v/>
      </c>
      <c r="AD60" s="195" t="str">
        <f t="shared" si="17"/>
        <v/>
      </c>
      <c r="AE60" s="195" t="str">
        <f t="shared" si="18"/>
        <v/>
      </c>
      <c r="AF60" s="195" t="str">
        <f t="shared" si="19"/>
        <v/>
      </c>
      <c r="AG60" s="195" t="str">
        <f t="shared" si="20"/>
        <v/>
      </c>
      <c r="AH60" s="195" t="str">
        <f t="shared" si="21"/>
        <v/>
      </c>
      <c r="AI60" s="195" t="str">
        <f t="shared" si="22"/>
        <v/>
      </c>
      <c r="AJ60" s="195" t="str">
        <f t="shared" si="23"/>
        <v/>
      </c>
    </row>
    <row r="61" spans="1:36" x14ac:dyDescent="0.5">
      <c r="A61" s="230">
        <v>66</v>
      </c>
      <c r="B61" s="231"/>
      <c r="C61" s="85" t="s">
        <v>1672</v>
      </c>
      <c r="D61" s="86" t="s">
        <v>3742</v>
      </c>
      <c r="E61" s="87"/>
      <c r="F61" s="239" t="str">
        <f>IF(ISBLANK(Données!F68),"",Données!F68)</f>
        <v/>
      </c>
      <c r="G61" s="240" t="str">
        <f ca="1">IF(ISBLANK(Données!G68),"",Données!G68)</f>
        <v/>
      </c>
      <c r="H61" s="241" t="str">
        <f>IF(ISBLANK(Données!H68),"",Données!H68)</f>
        <v/>
      </c>
      <c r="I61" s="253" t="str">
        <f>IF(ISBLANK(Données!I68),"",Données!I68)</f>
        <v/>
      </c>
      <c r="J61" s="254" t="str">
        <f>IF(ISBLANK(Données!J68),"",Données!J68)</f>
        <v/>
      </c>
      <c r="K61" s="242" t="str">
        <f>IF(ISBLANK(Données!K61),"",Données!K61)</f>
        <v/>
      </c>
      <c r="L61" s="243" t="str">
        <f>IF(ISBLANK(Données!L68),"",Données!L68)</f>
        <v/>
      </c>
      <c r="M61" s="193" t="str">
        <f t="shared" si="0"/>
        <v/>
      </c>
      <c r="N61" s="193" t="str">
        <f t="shared" si="1"/>
        <v/>
      </c>
      <c r="O61" s="193" t="str">
        <f t="shared" si="2"/>
        <v/>
      </c>
      <c r="P61" s="193" t="str">
        <f t="shared" si="3"/>
        <v/>
      </c>
      <c r="Q61" s="193" t="str">
        <f t="shared" si="4"/>
        <v/>
      </c>
      <c r="R61" s="193" t="str">
        <f t="shared" si="5"/>
        <v/>
      </c>
      <c r="S61" s="193" t="str">
        <f t="shared" si="6"/>
        <v/>
      </c>
      <c r="T61" s="193" t="str">
        <f t="shared" si="7"/>
        <v/>
      </c>
      <c r="U61" s="193" t="str">
        <f t="shared" si="8"/>
        <v/>
      </c>
      <c r="V61" s="193" t="str">
        <f t="shared" si="9"/>
        <v/>
      </c>
      <c r="W61" s="193" t="str">
        <f t="shared" si="10"/>
        <v/>
      </c>
      <c r="X61" s="193" t="str">
        <f t="shared" si="11"/>
        <v/>
      </c>
      <c r="Y61" s="193" t="str">
        <f t="shared" si="12"/>
        <v/>
      </c>
      <c r="Z61" s="193" t="str">
        <f t="shared" si="13"/>
        <v/>
      </c>
      <c r="AA61" s="193" t="str">
        <f t="shared" si="14"/>
        <v/>
      </c>
      <c r="AB61" s="193" t="str">
        <f t="shared" si="15"/>
        <v/>
      </c>
      <c r="AC61" s="193" t="str">
        <f t="shared" si="16"/>
        <v/>
      </c>
      <c r="AD61" s="193" t="str">
        <f t="shared" si="17"/>
        <v/>
      </c>
      <c r="AE61" s="193" t="str">
        <f t="shared" si="18"/>
        <v/>
      </c>
      <c r="AF61" s="193" t="str">
        <f t="shared" si="19"/>
        <v/>
      </c>
      <c r="AG61" s="193" t="str">
        <f t="shared" si="20"/>
        <v/>
      </c>
      <c r="AH61" s="193" t="str">
        <f t="shared" si="21"/>
        <v/>
      </c>
      <c r="AI61" s="193" t="str">
        <f t="shared" si="22"/>
        <v/>
      </c>
      <c r="AJ61" s="193" t="str">
        <f t="shared" si="23"/>
        <v/>
      </c>
    </row>
    <row r="62" spans="1:36" x14ac:dyDescent="0.5">
      <c r="A62" s="226">
        <v>59</v>
      </c>
      <c r="C62" s="15" t="s">
        <v>1673</v>
      </c>
      <c r="D62" s="16" t="s">
        <v>3743</v>
      </c>
      <c r="E62" s="26"/>
      <c r="F62" s="244" t="str">
        <f>IF(ISBLANK(Données!F61),"",Données!F61)</f>
        <v/>
      </c>
      <c r="G62" s="245" t="str">
        <f ca="1">IF(ISBLANK(Données!G61),"",Données!G61)</f>
        <v/>
      </c>
      <c r="H62" s="246" t="str">
        <f>IF(ISBLANK(Données!H61),"",Données!H61)</f>
        <v/>
      </c>
      <c r="I62" s="255" t="str">
        <f>IF(ISBLANK(Données!I61),"",Données!I61)</f>
        <v/>
      </c>
      <c r="J62" s="252" t="str">
        <f>IF(ISBLANK(Données!J61),"",Données!J61)</f>
        <v/>
      </c>
      <c r="K62" s="189" t="str">
        <f t="shared" ref="K62:K68" si="27">$K$61</f>
        <v/>
      </c>
      <c r="L62" s="247" t="str">
        <f>IF(ISBLANK(Données!L61),"",Données!L61)</f>
        <v/>
      </c>
      <c r="M62" s="194" t="str">
        <f t="shared" si="0"/>
        <v/>
      </c>
      <c r="N62" s="194" t="str">
        <f t="shared" si="1"/>
        <v/>
      </c>
      <c r="O62" s="194" t="str">
        <f t="shared" si="2"/>
        <v/>
      </c>
      <c r="P62" s="194" t="str">
        <f t="shared" si="3"/>
        <v/>
      </c>
      <c r="Q62" s="194" t="str">
        <f t="shared" si="4"/>
        <v/>
      </c>
      <c r="R62" s="194" t="str">
        <f t="shared" si="5"/>
        <v/>
      </c>
      <c r="S62" s="194" t="str">
        <f t="shared" si="6"/>
        <v/>
      </c>
      <c r="T62" s="194" t="str">
        <f t="shared" si="7"/>
        <v/>
      </c>
      <c r="U62" s="194" t="str">
        <f t="shared" si="8"/>
        <v/>
      </c>
      <c r="V62" s="194" t="str">
        <f t="shared" si="9"/>
        <v/>
      </c>
      <c r="W62" s="194" t="str">
        <f t="shared" si="10"/>
        <v/>
      </c>
      <c r="X62" s="194" t="str">
        <f t="shared" si="11"/>
        <v/>
      </c>
      <c r="Y62" s="194" t="str">
        <f t="shared" si="12"/>
        <v/>
      </c>
      <c r="Z62" s="194" t="str">
        <f t="shared" si="13"/>
        <v/>
      </c>
      <c r="AA62" s="194" t="str">
        <f t="shared" si="14"/>
        <v/>
      </c>
      <c r="AB62" s="194" t="str">
        <f t="shared" si="15"/>
        <v/>
      </c>
      <c r="AC62" s="194" t="str">
        <f t="shared" si="16"/>
        <v/>
      </c>
      <c r="AD62" s="194" t="str">
        <f t="shared" si="17"/>
        <v/>
      </c>
      <c r="AE62" s="194" t="str">
        <f t="shared" si="18"/>
        <v/>
      </c>
      <c r="AF62" s="194" t="str">
        <f t="shared" si="19"/>
        <v/>
      </c>
      <c r="AG62" s="194" t="str">
        <f t="shared" si="20"/>
        <v/>
      </c>
      <c r="AH62" s="194" t="str">
        <f t="shared" si="21"/>
        <v/>
      </c>
      <c r="AI62" s="194" t="str">
        <f t="shared" si="22"/>
        <v/>
      </c>
      <c r="AJ62" s="194" t="str">
        <f t="shared" si="23"/>
        <v/>
      </c>
    </row>
    <row r="63" spans="1:36" x14ac:dyDescent="0.5">
      <c r="A63" s="226">
        <v>60</v>
      </c>
      <c r="C63" s="15" t="s">
        <v>1674</v>
      </c>
      <c r="D63" s="16" t="s">
        <v>3744</v>
      </c>
      <c r="E63" s="26"/>
      <c r="F63" s="244" t="str">
        <f>IF(ISBLANK(Données!F62),"",Données!F62)</f>
        <v/>
      </c>
      <c r="G63" s="245" t="str">
        <f ca="1">IF(ISBLANK(Données!G62),"",Données!G62)</f>
        <v/>
      </c>
      <c r="H63" s="246" t="str">
        <f>IF(ISBLANK(Données!H62),"",Données!H62)</f>
        <v/>
      </c>
      <c r="I63" s="255" t="str">
        <f>IF(ISBLANK(Données!I62),"",Données!I62)</f>
        <v/>
      </c>
      <c r="J63" s="252" t="str">
        <f>IF(ISBLANK(Données!J62),"",Données!J62)</f>
        <v/>
      </c>
      <c r="K63" s="189" t="str">
        <f t="shared" si="27"/>
        <v/>
      </c>
      <c r="L63" s="247" t="str">
        <f>IF(ISBLANK(Données!L62),"",Données!L62)</f>
        <v/>
      </c>
      <c r="M63" s="194" t="str">
        <f t="shared" si="0"/>
        <v/>
      </c>
      <c r="N63" s="194" t="str">
        <f t="shared" si="1"/>
        <v/>
      </c>
      <c r="O63" s="194" t="str">
        <f t="shared" si="2"/>
        <v/>
      </c>
      <c r="P63" s="194" t="str">
        <f t="shared" si="3"/>
        <v/>
      </c>
      <c r="Q63" s="194" t="str">
        <f t="shared" si="4"/>
        <v/>
      </c>
      <c r="R63" s="194" t="str">
        <f t="shared" si="5"/>
        <v/>
      </c>
      <c r="S63" s="194" t="str">
        <f t="shared" si="6"/>
        <v/>
      </c>
      <c r="T63" s="194" t="str">
        <f t="shared" si="7"/>
        <v/>
      </c>
      <c r="U63" s="194" t="str">
        <f t="shared" si="8"/>
        <v/>
      </c>
      <c r="V63" s="194" t="str">
        <f t="shared" si="9"/>
        <v/>
      </c>
      <c r="W63" s="194" t="str">
        <f t="shared" si="10"/>
        <v/>
      </c>
      <c r="X63" s="194" t="str">
        <f t="shared" si="11"/>
        <v/>
      </c>
      <c r="Y63" s="194" t="str">
        <f t="shared" si="12"/>
        <v/>
      </c>
      <c r="Z63" s="194" t="str">
        <f t="shared" si="13"/>
        <v/>
      </c>
      <c r="AA63" s="194" t="str">
        <f t="shared" si="14"/>
        <v/>
      </c>
      <c r="AB63" s="194" t="str">
        <f t="shared" si="15"/>
        <v/>
      </c>
      <c r="AC63" s="194" t="str">
        <f t="shared" si="16"/>
        <v/>
      </c>
      <c r="AD63" s="194" t="str">
        <f t="shared" si="17"/>
        <v/>
      </c>
      <c r="AE63" s="194" t="str">
        <f t="shared" si="18"/>
        <v/>
      </c>
      <c r="AF63" s="194" t="str">
        <f t="shared" si="19"/>
        <v/>
      </c>
      <c r="AG63" s="194" t="str">
        <f t="shared" si="20"/>
        <v/>
      </c>
      <c r="AH63" s="194" t="str">
        <f t="shared" si="21"/>
        <v/>
      </c>
      <c r="AI63" s="194" t="str">
        <f t="shared" si="22"/>
        <v/>
      </c>
      <c r="AJ63" s="194" t="str">
        <f t="shared" si="23"/>
        <v/>
      </c>
    </row>
    <row r="64" spans="1:36" x14ac:dyDescent="0.5">
      <c r="A64" s="226">
        <v>61</v>
      </c>
      <c r="C64" s="15" t="s">
        <v>1675</v>
      </c>
      <c r="D64" s="16" t="s">
        <v>3745</v>
      </c>
      <c r="E64" s="26"/>
      <c r="F64" s="244" t="str">
        <f>IF(ISBLANK(Données!F63),"",Données!F63)</f>
        <v/>
      </c>
      <c r="G64" s="245" t="str">
        <f ca="1">IF(ISBLANK(Données!G63),"",Données!G63)</f>
        <v/>
      </c>
      <c r="H64" s="246" t="str">
        <f>IF(ISBLANK(Données!H63),"",Données!H63)</f>
        <v/>
      </c>
      <c r="I64" s="255" t="str">
        <f>IF(ISBLANK(Données!I63),"",Données!I63)</f>
        <v/>
      </c>
      <c r="J64" s="252" t="str">
        <f>IF(ISBLANK(Données!J63),"",Données!J63)</f>
        <v/>
      </c>
      <c r="K64" s="189" t="str">
        <f t="shared" si="27"/>
        <v/>
      </c>
      <c r="L64" s="247" t="str">
        <f>IF(ISBLANK(Données!L63),"",Données!L63)</f>
        <v/>
      </c>
      <c r="M64" s="194" t="str">
        <f t="shared" si="0"/>
        <v/>
      </c>
      <c r="N64" s="194" t="str">
        <f t="shared" si="1"/>
        <v/>
      </c>
      <c r="O64" s="194" t="str">
        <f t="shared" si="2"/>
        <v/>
      </c>
      <c r="P64" s="194" t="str">
        <f t="shared" si="3"/>
        <v/>
      </c>
      <c r="Q64" s="194" t="str">
        <f t="shared" si="4"/>
        <v/>
      </c>
      <c r="R64" s="194" t="str">
        <f t="shared" si="5"/>
        <v/>
      </c>
      <c r="S64" s="194" t="str">
        <f t="shared" si="6"/>
        <v/>
      </c>
      <c r="T64" s="194" t="str">
        <f t="shared" si="7"/>
        <v/>
      </c>
      <c r="U64" s="194" t="str">
        <f t="shared" si="8"/>
        <v/>
      </c>
      <c r="V64" s="194" t="str">
        <f t="shared" si="9"/>
        <v/>
      </c>
      <c r="W64" s="194" t="str">
        <f t="shared" si="10"/>
        <v/>
      </c>
      <c r="X64" s="194" t="str">
        <f t="shared" si="11"/>
        <v/>
      </c>
      <c r="Y64" s="194" t="str">
        <f t="shared" si="12"/>
        <v/>
      </c>
      <c r="Z64" s="194" t="str">
        <f t="shared" si="13"/>
        <v/>
      </c>
      <c r="AA64" s="194" t="str">
        <f t="shared" si="14"/>
        <v/>
      </c>
      <c r="AB64" s="194" t="str">
        <f t="shared" si="15"/>
        <v/>
      </c>
      <c r="AC64" s="194" t="str">
        <f t="shared" si="16"/>
        <v/>
      </c>
      <c r="AD64" s="194" t="str">
        <f t="shared" si="17"/>
        <v/>
      </c>
      <c r="AE64" s="194" t="str">
        <f t="shared" si="18"/>
        <v/>
      </c>
      <c r="AF64" s="194" t="str">
        <f t="shared" si="19"/>
        <v/>
      </c>
      <c r="AG64" s="194" t="str">
        <f t="shared" si="20"/>
        <v/>
      </c>
      <c r="AH64" s="194" t="str">
        <f t="shared" si="21"/>
        <v/>
      </c>
      <c r="AI64" s="194" t="str">
        <f t="shared" si="22"/>
        <v/>
      </c>
      <c r="AJ64" s="194" t="str">
        <f t="shared" si="23"/>
        <v/>
      </c>
    </row>
    <row r="65" spans="1:36" x14ac:dyDescent="0.5">
      <c r="A65" s="226">
        <v>62</v>
      </c>
      <c r="C65" s="15" t="s">
        <v>1676</v>
      </c>
      <c r="D65" s="16" t="s">
        <v>3746</v>
      </c>
      <c r="E65" s="26"/>
      <c r="F65" s="244" t="str">
        <f>IF(ISBLANK(Données!F64),"",Données!F64)</f>
        <v/>
      </c>
      <c r="G65" s="245" t="str">
        <f ca="1">IF(ISBLANK(Données!G64),"",Données!G64)</f>
        <v/>
      </c>
      <c r="H65" s="246" t="str">
        <f>IF(ISBLANK(Données!H64),"",Données!H64)</f>
        <v/>
      </c>
      <c r="I65" s="255" t="str">
        <f>IF(ISBLANK(Données!I64),"",Données!I64)</f>
        <v/>
      </c>
      <c r="J65" s="252" t="str">
        <f>IF(ISBLANK(Données!J64),"",Données!J64)</f>
        <v/>
      </c>
      <c r="K65" s="189" t="str">
        <f t="shared" si="27"/>
        <v/>
      </c>
      <c r="L65" s="247" t="str">
        <f>IF(ISBLANK(Données!L64),"",Données!L64)</f>
        <v/>
      </c>
      <c r="M65" s="194" t="str">
        <f t="shared" si="0"/>
        <v/>
      </c>
      <c r="N65" s="194" t="str">
        <f t="shared" si="1"/>
        <v/>
      </c>
      <c r="O65" s="194" t="str">
        <f t="shared" si="2"/>
        <v/>
      </c>
      <c r="P65" s="194" t="str">
        <f t="shared" si="3"/>
        <v/>
      </c>
      <c r="Q65" s="194" t="str">
        <f t="shared" si="4"/>
        <v/>
      </c>
      <c r="R65" s="194" t="str">
        <f t="shared" si="5"/>
        <v/>
      </c>
      <c r="S65" s="194" t="str">
        <f t="shared" si="6"/>
        <v/>
      </c>
      <c r="T65" s="194" t="str">
        <f t="shared" si="7"/>
        <v/>
      </c>
      <c r="U65" s="194" t="str">
        <f t="shared" si="8"/>
        <v/>
      </c>
      <c r="V65" s="194" t="str">
        <f t="shared" si="9"/>
        <v/>
      </c>
      <c r="W65" s="194" t="str">
        <f t="shared" si="10"/>
        <v/>
      </c>
      <c r="X65" s="194" t="str">
        <f t="shared" si="11"/>
        <v/>
      </c>
      <c r="Y65" s="194" t="str">
        <f t="shared" si="12"/>
        <v/>
      </c>
      <c r="Z65" s="194" t="str">
        <f t="shared" si="13"/>
        <v/>
      </c>
      <c r="AA65" s="194" t="str">
        <f t="shared" si="14"/>
        <v/>
      </c>
      <c r="AB65" s="194" t="str">
        <f t="shared" si="15"/>
        <v/>
      </c>
      <c r="AC65" s="194" t="str">
        <f t="shared" si="16"/>
        <v/>
      </c>
      <c r="AD65" s="194" t="str">
        <f t="shared" si="17"/>
        <v/>
      </c>
      <c r="AE65" s="194" t="str">
        <f t="shared" si="18"/>
        <v/>
      </c>
      <c r="AF65" s="194" t="str">
        <f t="shared" si="19"/>
        <v/>
      </c>
      <c r="AG65" s="194" t="str">
        <f t="shared" si="20"/>
        <v/>
      </c>
      <c r="AH65" s="194" t="str">
        <f t="shared" si="21"/>
        <v/>
      </c>
      <c r="AI65" s="194" t="str">
        <f t="shared" si="22"/>
        <v/>
      </c>
      <c r="AJ65" s="194" t="str">
        <f t="shared" si="23"/>
        <v/>
      </c>
    </row>
    <row r="66" spans="1:36" ht="39" x14ac:dyDescent="0.5">
      <c r="A66" s="226">
        <v>63</v>
      </c>
      <c r="C66" s="15" t="s">
        <v>1677</v>
      </c>
      <c r="D66" s="16" t="s">
        <v>3747</v>
      </c>
      <c r="E66" s="26"/>
      <c r="F66" s="244" t="str">
        <f>IF(ISBLANK(Données!F65),"",Données!F65)</f>
        <v/>
      </c>
      <c r="G66" s="245" t="str">
        <f ca="1">IF(ISBLANK(Données!G65),"",Données!G65)</f>
        <v/>
      </c>
      <c r="H66" s="246" t="str">
        <f>IF(ISBLANK(Données!H65),"",Données!H65)</f>
        <v/>
      </c>
      <c r="I66" s="255" t="str">
        <f>IF(ISBLANK(Données!I65),"",Données!I65)</f>
        <v/>
      </c>
      <c r="J66" s="252" t="str">
        <f>IF(ISBLANK(Données!J65),"",Données!J65)</f>
        <v/>
      </c>
      <c r="K66" s="189" t="str">
        <f t="shared" si="27"/>
        <v/>
      </c>
      <c r="L66" s="247" t="str">
        <f>IF(ISBLANK(Données!L65),"",Données!L65)</f>
        <v/>
      </c>
      <c r="M66" s="194" t="str">
        <f t="shared" si="0"/>
        <v/>
      </c>
      <c r="N66" s="194" t="str">
        <f t="shared" si="1"/>
        <v/>
      </c>
      <c r="O66" s="194" t="str">
        <f t="shared" si="2"/>
        <v/>
      </c>
      <c r="P66" s="194" t="str">
        <f t="shared" si="3"/>
        <v/>
      </c>
      <c r="Q66" s="194" t="str">
        <f t="shared" si="4"/>
        <v/>
      </c>
      <c r="R66" s="194" t="str">
        <f t="shared" si="5"/>
        <v/>
      </c>
      <c r="S66" s="194" t="str">
        <f t="shared" si="6"/>
        <v/>
      </c>
      <c r="T66" s="194" t="str">
        <f t="shared" si="7"/>
        <v/>
      </c>
      <c r="U66" s="194" t="str">
        <f t="shared" si="8"/>
        <v/>
      </c>
      <c r="V66" s="194" t="str">
        <f t="shared" si="9"/>
        <v/>
      </c>
      <c r="W66" s="194" t="str">
        <f t="shared" si="10"/>
        <v/>
      </c>
      <c r="X66" s="194" t="str">
        <f t="shared" si="11"/>
        <v/>
      </c>
      <c r="Y66" s="194" t="str">
        <f t="shared" si="12"/>
        <v/>
      </c>
      <c r="Z66" s="194" t="str">
        <f t="shared" si="13"/>
        <v/>
      </c>
      <c r="AA66" s="194" t="str">
        <f t="shared" si="14"/>
        <v/>
      </c>
      <c r="AB66" s="194" t="str">
        <f t="shared" si="15"/>
        <v/>
      </c>
      <c r="AC66" s="194" t="str">
        <f t="shared" si="16"/>
        <v/>
      </c>
      <c r="AD66" s="194" t="str">
        <f t="shared" si="17"/>
        <v/>
      </c>
      <c r="AE66" s="194" t="str">
        <f t="shared" si="18"/>
        <v/>
      </c>
      <c r="AF66" s="194" t="str">
        <f t="shared" si="19"/>
        <v/>
      </c>
      <c r="AG66" s="194" t="str">
        <f t="shared" si="20"/>
        <v/>
      </c>
      <c r="AH66" s="194" t="str">
        <f t="shared" si="21"/>
        <v/>
      </c>
      <c r="AI66" s="194" t="str">
        <f t="shared" si="22"/>
        <v/>
      </c>
      <c r="AJ66" s="194" t="str">
        <f t="shared" si="23"/>
        <v/>
      </c>
    </row>
    <row r="67" spans="1:36" ht="39" x14ac:dyDescent="0.5">
      <c r="A67" s="230">
        <v>64</v>
      </c>
      <c r="B67" s="231"/>
      <c r="C67" s="15" t="s">
        <v>1678</v>
      </c>
      <c r="D67" s="16" t="s">
        <v>3748</v>
      </c>
      <c r="E67" s="26"/>
      <c r="F67" s="244" t="str">
        <f>IF(ISBLANK(Données!F66),"",Données!F66)</f>
        <v/>
      </c>
      <c r="G67" s="245" t="str">
        <f ca="1">IF(ISBLANK(Données!G66),"",Données!G66)</f>
        <v/>
      </c>
      <c r="H67" s="246" t="str">
        <f>IF(ISBLANK(Données!H66),"",Données!H66)</f>
        <v/>
      </c>
      <c r="I67" s="255" t="str">
        <f>IF(ISBLANK(Données!I66),"",Données!I66)</f>
        <v/>
      </c>
      <c r="J67" s="252" t="str">
        <f>IF(ISBLANK(Données!J66),"",Données!J66)</f>
        <v/>
      </c>
      <c r="K67" s="189" t="str">
        <f t="shared" si="27"/>
        <v/>
      </c>
      <c r="L67" s="247" t="str">
        <f>IF(ISBLANK(Données!L66),"",Données!L66)</f>
        <v/>
      </c>
      <c r="M67" s="194" t="str">
        <f t="shared" ref="M67:M130" si="28">IF(K67=1, IF(H67&gt;0, H67, ""), "")</f>
        <v/>
      </c>
      <c r="N67" s="194" t="str">
        <f t="shared" ref="N67:N130" si="29">IF(K67=1, IF(F67&gt;0, 1, ""), "")</f>
        <v/>
      </c>
      <c r="O67" s="194" t="str">
        <f t="shared" ref="O67:O130" si="30">IF(K67=2, IF(H67&gt;0, H67, ""), "")</f>
        <v/>
      </c>
      <c r="P67" s="194" t="str">
        <f t="shared" ref="P67:P130" si="31">IF(K67=2, IF(F67&gt;0, 1, ""), "")</f>
        <v/>
      </c>
      <c r="Q67" s="194" t="str">
        <f t="shared" ref="Q67:Q130" si="32">IF(K67=3, IF(H67&gt;0, H67, ""), "")</f>
        <v/>
      </c>
      <c r="R67" s="194" t="str">
        <f t="shared" ref="R67:R130" si="33">IF(K67=3, IF(F67&gt;0, 1, ""), "")</f>
        <v/>
      </c>
      <c r="S67" s="194" t="str">
        <f t="shared" ref="S67:S130" si="34">IF(K67=4, IF(H67&gt;0, H67, ""), "")</f>
        <v/>
      </c>
      <c r="T67" s="194" t="str">
        <f t="shared" ref="T67:T130" si="35">IF(K67=4, IF(F67&gt;0, 1, ""), "")</f>
        <v/>
      </c>
      <c r="U67" s="194" t="str">
        <f t="shared" ref="U67:U130" si="36">IF(K67=5, IF(H67&gt;0, H67, ""), "")</f>
        <v/>
      </c>
      <c r="V67" s="194" t="str">
        <f t="shared" ref="V67:V130" si="37">IF(K67=5, IF(F67&gt;0, 1, ""), "")</f>
        <v/>
      </c>
      <c r="W67" s="194" t="str">
        <f t="shared" ref="W67:W130" si="38">IF(K67=6, IF(H67&gt;0, H67, ""), "")</f>
        <v/>
      </c>
      <c r="X67" s="194" t="str">
        <f t="shared" ref="X67:X130" si="39">IF(K67=6, IF(F67&gt;0, 1, ""), "")</f>
        <v/>
      </c>
      <c r="Y67" s="194" t="str">
        <f t="shared" ref="Y67:Y130" si="40">IF(K67=7, IF(H67&gt;0, H67, ""), "")</f>
        <v/>
      </c>
      <c r="Z67" s="194" t="str">
        <f t="shared" ref="Z67:Z130" si="41">IF(K67=7, IF(F67&gt;0, 1, ""), "")</f>
        <v/>
      </c>
      <c r="AA67" s="194" t="str">
        <f t="shared" ref="AA67:AA130" si="42">IF(K67=8, IF(H67&gt;0, H67, ""), "")</f>
        <v/>
      </c>
      <c r="AB67" s="194" t="str">
        <f t="shared" ref="AB67:AB130" si="43">IF(K67=8, IF(F67&gt;0, 1, ""), "")</f>
        <v/>
      </c>
      <c r="AC67" s="194" t="str">
        <f t="shared" ref="AC67:AC130" si="44">IF(K67=9, IF(H67&gt;0, H67, ""), "")</f>
        <v/>
      </c>
      <c r="AD67" s="194" t="str">
        <f t="shared" ref="AD67:AD130" si="45">IF(K67=9, IF(F67&gt;0, 1, ""), "")</f>
        <v/>
      </c>
      <c r="AE67" s="194" t="str">
        <f t="shared" ref="AE67:AE130" si="46">IF(K67=10, IF(H67&gt;0, H67, ""), "")</f>
        <v/>
      </c>
      <c r="AF67" s="194" t="str">
        <f t="shared" ref="AF67:AF130" si="47">IF(K67=10, IF(F67&gt;0, 1, ""), "")</f>
        <v/>
      </c>
      <c r="AG67" s="194" t="str">
        <f t="shared" ref="AG67:AG130" si="48">IF(K67=11, IF(H67&gt;0, H67, ""), "")</f>
        <v/>
      </c>
      <c r="AH67" s="194" t="str">
        <f t="shared" ref="AH67:AH130" si="49">IF(K67=11, IF(F67&gt;0, 1, ""), "")</f>
        <v/>
      </c>
      <c r="AI67" s="194" t="str">
        <f t="shared" ref="AI67:AI130" si="50">IF(K67=12, IF(H67&gt;0, H67, ""), "")</f>
        <v/>
      </c>
      <c r="AJ67" s="194" t="str">
        <f t="shared" ref="AJ67:AJ130" si="51">IF(K67=12, IF(F67&gt;0, 1, ""), "")</f>
        <v/>
      </c>
    </row>
    <row r="68" spans="1:36" s="92" customFormat="1" ht="39.75" thickBot="1" x14ac:dyDescent="0.55000000000000004">
      <c r="A68" s="227">
        <v>65</v>
      </c>
      <c r="B68" s="220"/>
      <c r="C68" s="93" t="s">
        <v>1679</v>
      </c>
      <c r="D68" s="94" t="s">
        <v>3749</v>
      </c>
      <c r="E68" s="95"/>
      <c r="F68" s="248" t="str">
        <f>IF(ISBLANK(Données!F67),"",Données!F67)</f>
        <v/>
      </c>
      <c r="G68" s="249" t="str">
        <f ca="1">IF(ISBLANK(Données!G67),"",Données!G67)</f>
        <v/>
      </c>
      <c r="H68" s="250" t="str">
        <f>IF(ISBLANK(Données!H67),"",Données!H67)</f>
        <v/>
      </c>
      <c r="I68" s="256" t="str">
        <f>IF(ISBLANK(Données!I67),"",Données!I67)</f>
        <v/>
      </c>
      <c r="J68" s="257" t="str">
        <f>IF(ISBLANK(Données!J67),"",Données!J67)</f>
        <v/>
      </c>
      <c r="K68" s="190" t="str">
        <f t="shared" si="27"/>
        <v/>
      </c>
      <c r="L68" s="251" t="str">
        <f>IF(ISBLANK(Données!L67),"",Données!L67)</f>
        <v/>
      </c>
      <c r="M68" s="195" t="str">
        <f t="shared" si="28"/>
        <v/>
      </c>
      <c r="N68" s="195" t="str">
        <f t="shared" si="29"/>
        <v/>
      </c>
      <c r="O68" s="195" t="str">
        <f t="shared" si="30"/>
        <v/>
      </c>
      <c r="P68" s="195" t="str">
        <f t="shared" si="31"/>
        <v/>
      </c>
      <c r="Q68" s="195" t="str">
        <f t="shared" si="32"/>
        <v/>
      </c>
      <c r="R68" s="195" t="str">
        <f t="shared" si="33"/>
        <v/>
      </c>
      <c r="S68" s="195" t="str">
        <f t="shared" si="34"/>
        <v/>
      </c>
      <c r="T68" s="195" t="str">
        <f t="shared" si="35"/>
        <v/>
      </c>
      <c r="U68" s="195" t="str">
        <f t="shared" si="36"/>
        <v/>
      </c>
      <c r="V68" s="195" t="str">
        <f t="shared" si="37"/>
        <v/>
      </c>
      <c r="W68" s="195" t="str">
        <f t="shared" si="38"/>
        <v/>
      </c>
      <c r="X68" s="195" t="str">
        <f t="shared" si="39"/>
        <v/>
      </c>
      <c r="Y68" s="195" t="str">
        <f t="shared" si="40"/>
        <v/>
      </c>
      <c r="Z68" s="195" t="str">
        <f t="shared" si="41"/>
        <v/>
      </c>
      <c r="AA68" s="195" t="str">
        <f t="shared" si="42"/>
        <v/>
      </c>
      <c r="AB68" s="195" t="str">
        <f t="shared" si="43"/>
        <v/>
      </c>
      <c r="AC68" s="195" t="str">
        <f t="shared" si="44"/>
        <v/>
      </c>
      <c r="AD68" s="195" t="str">
        <f t="shared" si="45"/>
        <v/>
      </c>
      <c r="AE68" s="195" t="str">
        <f t="shared" si="46"/>
        <v/>
      </c>
      <c r="AF68" s="195" t="str">
        <f t="shared" si="47"/>
        <v/>
      </c>
      <c r="AG68" s="195" t="str">
        <f t="shared" si="48"/>
        <v/>
      </c>
      <c r="AH68" s="195" t="str">
        <f t="shared" si="49"/>
        <v/>
      </c>
      <c r="AI68" s="195" t="str">
        <f t="shared" si="50"/>
        <v/>
      </c>
      <c r="AJ68" s="195" t="str">
        <f t="shared" si="51"/>
        <v/>
      </c>
    </row>
    <row r="69" spans="1:36" x14ac:dyDescent="0.5">
      <c r="A69" s="230">
        <v>77</v>
      </c>
      <c r="B69" s="231"/>
      <c r="C69" s="85" t="s">
        <v>1680</v>
      </c>
      <c r="D69" s="86" t="s">
        <v>3750</v>
      </c>
      <c r="E69" s="87"/>
      <c r="F69" s="239" t="str">
        <f>IF(ISBLANK(Données!F79),"",Données!F79)</f>
        <v/>
      </c>
      <c r="G69" s="240" t="str">
        <f ca="1">IF(ISBLANK(Données!G79),"",Données!G79)</f>
        <v/>
      </c>
      <c r="H69" s="241" t="str">
        <f>IF(ISBLANK(Données!H79),"",Données!H79)</f>
        <v/>
      </c>
      <c r="I69" s="253" t="str">
        <f>IF(ISBLANK(Données!I79),"",Données!I79)</f>
        <v/>
      </c>
      <c r="J69" s="254" t="str">
        <f>IF(ISBLANK(Données!J79),"",Données!J79)</f>
        <v/>
      </c>
      <c r="K69" s="242" t="str">
        <f>IF(ISBLANK(Données!K69),"",Données!K69)</f>
        <v/>
      </c>
      <c r="L69" s="243" t="str">
        <f>IF(ISBLANK(Données!L79),"",Données!L79)</f>
        <v/>
      </c>
      <c r="M69" s="193" t="str">
        <f t="shared" si="28"/>
        <v/>
      </c>
      <c r="N69" s="193" t="str">
        <f t="shared" si="29"/>
        <v/>
      </c>
      <c r="O69" s="193" t="str">
        <f t="shared" si="30"/>
        <v/>
      </c>
      <c r="P69" s="193" t="str">
        <f t="shared" si="31"/>
        <v/>
      </c>
      <c r="Q69" s="193" t="str">
        <f t="shared" si="32"/>
        <v/>
      </c>
      <c r="R69" s="193" t="str">
        <f t="shared" si="33"/>
        <v/>
      </c>
      <c r="S69" s="193" t="str">
        <f t="shared" si="34"/>
        <v/>
      </c>
      <c r="T69" s="193" t="str">
        <f t="shared" si="35"/>
        <v/>
      </c>
      <c r="U69" s="193" t="str">
        <f t="shared" si="36"/>
        <v/>
      </c>
      <c r="V69" s="193" t="str">
        <f t="shared" si="37"/>
        <v/>
      </c>
      <c r="W69" s="193" t="str">
        <f t="shared" si="38"/>
        <v/>
      </c>
      <c r="X69" s="193" t="str">
        <f t="shared" si="39"/>
        <v/>
      </c>
      <c r="Y69" s="193" t="str">
        <f t="shared" si="40"/>
        <v/>
      </c>
      <c r="Z69" s="193" t="str">
        <f t="shared" si="41"/>
        <v/>
      </c>
      <c r="AA69" s="193" t="str">
        <f t="shared" si="42"/>
        <v/>
      </c>
      <c r="AB69" s="193" t="str">
        <f t="shared" si="43"/>
        <v/>
      </c>
      <c r="AC69" s="193" t="str">
        <f t="shared" si="44"/>
        <v/>
      </c>
      <c r="AD69" s="193" t="str">
        <f t="shared" si="45"/>
        <v/>
      </c>
      <c r="AE69" s="193" t="str">
        <f t="shared" si="46"/>
        <v/>
      </c>
      <c r="AF69" s="193" t="str">
        <f t="shared" si="47"/>
        <v/>
      </c>
      <c r="AG69" s="193" t="str">
        <f t="shared" si="48"/>
        <v/>
      </c>
      <c r="AH69" s="193" t="str">
        <f t="shared" si="49"/>
        <v/>
      </c>
      <c r="AI69" s="193" t="str">
        <f t="shared" si="50"/>
        <v/>
      </c>
      <c r="AJ69" s="193" t="str">
        <f t="shared" si="51"/>
        <v/>
      </c>
    </row>
    <row r="70" spans="1:36" x14ac:dyDescent="0.5">
      <c r="A70" s="230">
        <v>76</v>
      </c>
      <c r="B70" s="231"/>
      <c r="C70" s="15" t="s">
        <v>1681</v>
      </c>
      <c r="D70" s="16" t="s">
        <v>3751</v>
      </c>
      <c r="E70" s="26"/>
      <c r="F70" s="244" t="str">
        <f>IF(ISBLANK(Données!F78),"",Données!F78)</f>
        <v/>
      </c>
      <c r="G70" s="245" t="str">
        <f ca="1">IF(ISBLANK(Données!G78),"",Données!G78)</f>
        <v/>
      </c>
      <c r="H70" s="246" t="str">
        <f>IF(ISBLANK(Données!H78),"",Données!H78)</f>
        <v/>
      </c>
      <c r="I70" s="255" t="str">
        <f>IF(ISBLANK(Données!I78),"",Données!I78)</f>
        <v/>
      </c>
      <c r="J70" s="252" t="str">
        <f>IF(ISBLANK(Données!J78),"",Données!J78)</f>
        <v/>
      </c>
      <c r="K70" s="189" t="str">
        <f t="shared" ref="K70:K79" si="52">$K$69</f>
        <v/>
      </c>
      <c r="L70" s="247" t="str">
        <f>IF(ISBLANK(Données!L78),"",Données!L78)</f>
        <v/>
      </c>
      <c r="M70" s="194" t="str">
        <f t="shared" si="28"/>
        <v/>
      </c>
      <c r="N70" s="194" t="str">
        <f t="shared" si="29"/>
        <v/>
      </c>
      <c r="O70" s="194" t="str">
        <f t="shared" si="30"/>
        <v/>
      </c>
      <c r="P70" s="194" t="str">
        <f t="shared" si="31"/>
        <v/>
      </c>
      <c r="Q70" s="194" t="str">
        <f t="shared" si="32"/>
        <v/>
      </c>
      <c r="R70" s="194" t="str">
        <f t="shared" si="33"/>
        <v/>
      </c>
      <c r="S70" s="194" t="str">
        <f t="shared" si="34"/>
        <v/>
      </c>
      <c r="T70" s="194" t="str">
        <f t="shared" si="35"/>
        <v/>
      </c>
      <c r="U70" s="194" t="str">
        <f t="shared" si="36"/>
        <v/>
      </c>
      <c r="V70" s="194" t="str">
        <f t="shared" si="37"/>
        <v/>
      </c>
      <c r="W70" s="194" t="str">
        <f t="shared" si="38"/>
        <v/>
      </c>
      <c r="X70" s="194" t="str">
        <f t="shared" si="39"/>
        <v/>
      </c>
      <c r="Y70" s="194" t="str">
        <f t="shared" si="40"/>
        <v/>
      </c>
      <c r="Z70" s="194" t="str">
        <f t="shared" si="41"/>
        <v/>
      </c>
      <c r="AA70" s="194" t="str">
        <f t="shared" si="42"/>
        <v/>
      </c>
      <c r="AB70" s="194" t="str">
        <f t="shared" si="43"/>
        <v/>
      </c>
      <c r="AC70" s="194" t="str">
        <f t="shared" si="44"/>
        <v/>
      </c>
      <c r="AD70" s="194" t="str">
        <f t="shared" si="45"/>
        <v/>
      </c>
      <c r="AE70" s="194" t="str">
        <f t="shared" si="46"/>
        <v/>
      </c>
      <c r="AF70" s="194" t="str">
        <f t="shared" si="47"/>
        <v/>
      </c>
      <c r="AG70" s="194" t="str">
        <f t="shared" si="48"/>
        <v/>
      </c>
      <c r="AH70" s="194" t="str">
        <f t="shared" si="49"/>
        <v/>
      </c>
      <c r="AI70" s="194" t="str">
        <f t="shared" si="50"/>
        <v/>
      </c>
      <c r="AJ70" s="194" t="str">
        <f t="shared" si="51"/>
        <v/>
      </c>
    </row>
    <row r="71" spans="1:36" x14ac:dyDescent="0.5">
      <c r="A71" s="230">
        <v>75</v>
      </c>
      <c r="B71" s="231"/>
      <c r="C71" s="15" t="s">
        <v>1682</v>
      </c>
      <c r="D71" s="16" t="s">
        <v>3752</v>
      </c>
      <c r="E71" s="26"/>
      <c r="F71" s="244" t="str">
        <f>IF(ISBLANK(Données!F77),"",Données!F77)</f>
        <v/>
      </c>
      <c r="G71" s="245" t="str">
        <f ca="1">IF(ISBLANK(Données!G77),"",Données!G77)</f>
        <v/>
      </c>
      <c r="H71" s="246" t="str">
        <f>IF(ISBLANK(Données!H77),"",Données!H77)</f>
        <v/>
      </c>
      <c r="I71" s="255" t="str">
        <f>IF(ISBLANK(Données!I77),"",Données!I77)</f>
        <v/>
      </c>
      <c r="J71" s="252" t="str">
        <f>IF(ISBLANK(Données!J77),"",Données!J77)</f>
        <v/>
      </c>
      <c r="K71" s="189" t="str">
        <f t="shared" si="52"/>
        <v/>
      </c>
      <c r="L71" s="247" t="str">
        <f>IF(ISBLANK(Données!L77),"",Données!L77)</f>
        <v/>
      </c>
      <c r="M71" s="194" t="str">
        <f t="shared" si="28"/>
        <v/>
      </c>
      <c r="N71" s="194" t="str">
        <f t="shared" si="29"/>
        <v/>
      </c>
      <c r="O71" s="194" t="str">
        <f t="shared" si="30"/>
        <v/>
      </c>
      <c r="P71" s="194" t="str">
        <f t="shared" si="31"/>
        <v/>
      </c>
      <c r="Q71" s="194" t="str">
        <f t="shared" si="32"/>
        <v/>
      </c>
      <c r="R71" s="194" t="str">
        <f t="shared" si="33"/>
        <v/>
      </c>
      <c r="S71" s="194" t="str">
        <f t="shared" si="34"/>
        <v/>
      </c>
      <c r="T71" s="194" t="str">
        <f t="shared" si="35"/>
        <v/>
      </c>
      <c r="U71" s="194" t="str">
        <f t="shared" si="36"/>
        <v/>
      </c>
      <c r="V71" s="194" t="str">
        <f t="shared" si="37"/>
        <v/>
      </c>
      <c r="W71" s="194" t="str">
        <f t="shared" si="38"/>
        <v/>
      </c>
      <c r="X71" s="194" t="str">
        <f t="shared" si="39"/>
        <v/>
      </c>
      <c r="Y71" s="194" t="str">
        <f t="shared" si="40"/>
        <v/>
      </c>
      <c r="Z71" s="194" t="str">
        <f t="shared" si="41"/>
        <v/>
      </c>
      <c r="AA71" s="194" t="str">
        <f t="shared" si="42"/>
        <v/>
      </c>
      <c r="AB71" s="194" t="str">
        <f t="shared" si="43"/>
        <v/>
      </c>
      <c r="AC71" s="194" t="str">
        <f t="shared" si="44"/>
        <v/>
      </c>
      <c r="AD71" s="194" t="str">
        <f t="shared" si="45"/>
        <v/>
      </c>
      <c r="AE71" s="194" t="str">
        <f t="shared" si="46"/>
        <v/>
      </c>
      <c r="AF71" s="194" t="str">
        <f t="shared" si="47"/>
        <v/>
      </c>
      <c r="AG71" s="194" t="str">
        <f t="shared" si="48"/>
        <v/>
      </c>
      <c r="AH71" s="194" t="str">
        <f t="shared" si="49"/>
        <v/>
      </c>
      <c r="AI71" s="194" t="str">
        <f t="shared" si="50"/>
        <v/>
      </c>
      <c r="AJ71" s="194" t="str">
        <f t="shared" si="51"/>
        <v/>
      </c>
    </row>
    <row r="72" spans="1:36" x14ac:dyDescent="0.5">
      <c r="A72" s="226">
        <v>67</v>
      </c>
      <c r="C72" s="15" t="s">
        <v>1683</v>
      </c>
      <c r="D72" s="16" t="s">
        <v>3439</v>
      </c>
      <c r="E72" s="26"/>
      <c r="F72" s="244" t="str">
        <f>IF(ISBLANK(Données!F69),"",Données!F69)</f>
        <v/>
      </c>
      <c r="G72" s="245" t="str">
        <f ca="1">IF(ISBLANK(Données!G69),"",Données!G69)</f>
        <v/>
      </c>
      <c r="H72" s="246" t="str">
        <f>IF(ISBLANK(Données!H69),"",Données!H69)</f>
        <v/>
      </c>
      <c r="I72" s="255" t="str">
        <f>IF(ISBLANK(Données!I69),"",Données!I69)</f>
        <v/>
      </c>
      <c r="J72" s="252" t="str">
        <f>IF(ISBLANK(Données!J69),"",Données!J69)</f>
        <v/>
      </c>
      <c r="K72" s="189" t="str">
        <f t="shared" si="52"/>
        <v/>
      </c>
      <c r="L72" s="247" t="str">
        <f>IF(ISBLANK(Données!L69),"",Données!L69)</f>
        <v/>
      </c>
      <c r="M72" s="194" t="str">
        <f t="shared" si="28"/>
        <v/>
      </c>
      <c r="N72" s="194" t="str">
        <f t="shared" si="29"/>
        <v/>
      </c>
      <c r="O72" s="194" t="str">
        <f t="shared" si="30"/>
        <v/>
      </c>
      <c r="P72" s="194" t="str">
        <f t="shared" si="31"/>
        <v/>
      </c>
      <c r="Q72" s="194" t="str">
        <f t="shared" si="32"/>
        <v/>
      </c>
      <c r="R72" s="194" t="str">
        <f t="shared" si="33"/>
        <v/>
      </c>
      <c r="S72" s="194" t="str">
        <f t="shared" si="34"/>
        <v/>
      </c>
      <c r="T72" s="194" t="str">
        <f t="shared" si="35"/>
        <v/>
      </c>
      <c r="U72" s="194" t="str">
        <f t="shared" si="36"/>
        <v/>
      </c>
      <c r="V72" s="194" t="str">
        <f t="shared" si="37"/>
        <v/>
      </c>
      <c r="W72" s="194" t="str">
        <f t="shared" si="38"/>
        <v/>
      </c>
      <c r="X72" s="194" t="str">
        <f t="shared" si="39"/>
        <v/>
      </c>
      <c r="Y72" s="194" t="str">
        <f t="shared" si="40"/>
        <v/>
      </c>
      <c r="Z72" s="194" t="str">
        <f t="shared" si="41"/>
        <v/>
      </c>
      <c r="AA72" s="194" t="str">
        <f t="shared" si="42"/>
        <v/>
      </c>
      <c r="AB72" s="194" t="str">
        <f t="shared" si="43"/>
        <v/>
      </c>
      <c r="AC72" s="194" t="str">
        <f t="shared" si="44"/>
        <v/>
      </c>
      <c r="AD72" s="194" t="str">
        <f t="shared" si="45"/>
        <v/>
      </c>
      <c r="AE72" s="194" t="str">
        <f t="shared" si="46"/>
        <v/>
      </c>
      <c r="AF72" s="194" t="str">
        <f t="shared" si="47"/>
        <v/>
      </c>
      <c r="AG72" s="194" t="str">
        <f t="shared" si="48"/>
        <v/>
      </c>
      <c r="AH72" s="194" t="str">
        <f t="shared" si="49"/>
        <v/>
      </c>
      <c r="AI72" s="194" t="str">
        <f t="shared" si="50"/>
        <v/>
      </c>
      <c r="AJ72" s="194" t="str">
        <f t="shared" si="51"/>
        <v/>
      </c>
    </row>
    <row r="73" spans="1:36" x14ac:dyDescent="0.5">
      <c r="A73" s="226">
        <v>68</v>
      </c>
      <c r="C73" s="15" t="s">
        <v>1684</v>
      </c>
      <c r="D73" s="16" t="s">
        <v>3440</v>
      </c>
      <c r="E73" s="26"/>
      <c r="F73" s="244" t="str">
        <f>IF(ISBLANK(Données!F70),"",Données!F70)</f>
        <v/>
      </c>
      <c r="G73" s="245" t="str">
        <f ca="1">IF(ISBLANK(Données!G70),"",Données!G70)</f>
        <v/>
      </c>
      <c r="H73" s="246" t="str">
        <f>IF(ISBLANK(Données!H70),"",Données!H70)</f>
        <v/>
      </c>
      <c r="I73" s="255" t="str">
        <f>IF(ISBLANK(Données!I70),"",Données!I70)</f>
        <v/>
      </c>
      <c r="J73" s="252" t="str">
        <f>IF(ISBLANK(Données!J70),"",Données!J70)</f>
        <v/>
      </c>
      <c r="K73" s="189" t="str">
        <f t="shared" si="52"/>
        <v/>
      </c>
      <c r="L73" s="247" t="str">
        <f>IF(ISBLANK(Données!L70),"",Données!L70)</f>
        <v/>
      </c>
      <c r="M73" s="194" t="str">
        <f t="shared" si="28"/>
        <v/>
      </c>
      <c r="N73" s="194" t="str">
        <f t="shared" si="29"/>
        <v/>
      </c>
      <c r="O73" s="194" t="str">
        <f t="shared" si="30"/>
        <v/>
      </c>
      <c r="P73" s="194" t="str">
        <f t="shared" si="31"/>
        <v/>
      </c>
      <c r="Q73" s="194" t="str">
        <f t="shared" si="32"/>
        <v/>
      </c>
      <c r="R73" s="194" t="str">
        <f t="shared" si="33"/>
        <v/>
      </c>
      <c r="S73" s="194" t="str">
        <f t="shared" si="34"/>
        <v/>
      </c>
      <c r="T73" s="194" t="str">
        <f t="shared" si="35"/>
        <v/>
      </c>
      <c r="U73" s="194" t="str">
        <f t="shared" si="36"/>
        <v/>
      </c>
      <c r="V73" s="194" t="str">
        <f t="shared" si="37"/>
        <v/>
      </c>
      <c r="W73" s="194" t="str">
        <f t="shared" si="38"/>
        <v/>
      </c>
      <c r="X73" s="194" t="str">
        <f t="shared" si="39"/>
        <v/>
      </c>
      <c r="Y73" s="194" t="str">
        <f t="shared" si="40"/>
        <v/>
      </c>
      <c r="Z73" s="194" t="str">
        <f t="shared" si="41"/>
        <v/>
      </c>
      <c r="AA73" s="194" t="str">
        <f t="shared" si="42"/>
        <v/>
      </c>
      <c r="AB73" s="194" t="str">
        <f t="shared" si="43"/>
        <v/>
      </c>
      <c r="AC73" s="194" t="str">
        <f t="shared" si="44"/>
        <v/>
      </c>
      <c r="AD73" s="194" t="str">
        <f t="shared" si="45"/>
        <v/>
      </c>
      <c r="AE73" s="194" t="str">
        <f t="shared" si="46"/>
        <v/>
      </c>
      <c r="AF73" s="194" t="str">
        <f t="shared" si="47"/>
        <v/>
      </c>
      <c r="AG73" s="194" t="str">
        <f t="shared" si="48"/>
        <v/>
      </c>
      <c r="AH73" s="194" t="str">
        <f t="shared" si="49"/>
        <v/>
      </c>
      <c r="AI73" s="194" t="str">
        <f t="shared" si="50"/>
        <v/>
      </c>
      <c r="AJ73" s="194" t="str">
        <f t="shared" si="51"/>
        <v/>
      </c>
    </row>
    <row r="74" spans="1:36" x14ac:dyDescent="0.5">
      <c r="A74" s="226">
        <v>69</v>
      </c>
      <c r="C74" s="15" t="s">
        <v>1685</v>
      </c>
      <c r="D74" s="16" t="s">
        <v>3753</v>
      </c>
      <c r="E74" s="26"/>
      <c r="F74" s="244" t="str">
        <f>IF(ISBLANK(Données!F71),"",Données!F71)</f>
        <v/>
      </c>
      <c r="G74" s="245" t="str">
        <f ca="1">IF(ISBLANK(Données!G71),"",Données!G71)</f>
        <v/>
      </c>
      <c r="H74" s="246" t="str">
        <f>IF(ISBLANK(Données!H71),"",Données!H71)</f>
        <v/>
      </c>
      <c r="I74" s="255" t="str">
        <f>IF(ISBLANK(Données!I71),"",Données!I71)</f>
        <v/>
      </c>
      <c r="J74" s="252" t="str">
        <f>IF(ISBLANK(Données!J71),"",Données!J71)</f>
        <v/>
      </c>
      <c r="K74" s="189" t="str">
        <f t="shared" si="52"/>
        <v/>
      </c>
      <c r="L74" s="247" t="str">
        <f>IF(ISBLANK(Données!L71),"",Données!L71)</f>
        <v/>
      </c>
      <c r="M74" s="194" t="str">
        <f t="shared" si="28"/>
        <v/>
      </c>
      <c r="N74" s="194" t="str">
        <f t="shared" si="29"/>
        <v/>
      </c>
      <c r="O74" s="194" t="str">
        <f t="shared" si="30"/>
        <v/>
      </c>
      <c r="P74" s="194" t="str">
        <f t="shared" si="31"/>
        <v/>
      </c>
      <c r="Q74" s="194" t="str">
        <f t="shared" si="32"/>
        <v/>
      </c>
      <c r="R74" s="194" t="str">
        <f t="shared" si="33"/>
        <v/>
      </c>
      <c r="S74" s="194" t="str">
        <f t="shared" si="34"/>
        <v/>
      </c>
      <c r="T74" s="194" t="str">
        <f t="shared" si="35"/>
        <v/>
      </c>
      <c r="U74" s="194" t="str">
        <f t="shared" si="36"/>
        <v/>
      </c>
      <c r="V74" s="194" t="str">
        <f t="shared" si="37"/>
        <v/>
      </c>
      <c r="W74" s="194" t="str">
        <f t="shared" si="38"/>
        <v/>
      </c>
      <c r="X74" s="194" t="str">
        <f t="shared" si="39"/>
        <v/>
      </c>
      <c r="Y74" s="194" t="str">
        <f t="shared" si="40"/>
        <v/>
      </c>
      <c r="Z74" s="194" t="str">
        <f t="shared" si="41"/>
        <v/>
      </c>
      <c r="AA74" s="194" t="str">
        <f t="shared" si="42"/>
        <v/>
      </c>
      <c r="AB74" s="194" t="str">
        <f t="shared" si="43"/>
        <v/>
      </c>
      <c r="AC74" s="194" t="str">
        <f t="shared" si="44"/>
        <v/>
      </c>
      <c r="AD74" s="194" t="str">
        <f t="shared" si="45"/>
        <v/>
      </c>
      <c r="AE74" s="194" t="str">
        <f t="shared" si="46"/>
        <v/>
      </c>
      <c r="AF74" s="194" t="str">
        <f t="shared" si="47"/>
        <v/>
      </c>
      <c r="AG74" s="194" t="str">
        <f t="shared" si="48"/>
        <v/>
      </c>
      <c r="AH74" s="194" t="str">
        <f t="shared" si="49"/>
        <v/>
      </c>
      <c r="AI74" s="194" t="str">
        <f t="shared" si="50"/>
        <v/>
      </c>
      <c r="AJ74" s="194" t="str">
        <f t="shared" si="51"/>
        <v/>
      </c>
    </row>
    <row r="75" spans="1:36" x14ac:dyDescent="0.5">
      <c r="A75" s="226">
        <v>70</v>
      </c>
      <c r="C75" s="15" t="s">
        <v>1686</v>
      </c>
      <c r="D75" s="16" t="s">
        <v>3754</v>
      </c>
      <c r="E75" s="26"/>
      <c r="F75" s="244" t="str">
        <f>IF(ISBLANK(Données!F72),"",Données!F72)</f>
        <v/>
      </c>
      <c r="G75" s="245" t="str">
        <f ca="1">IF(ISBLANK(Données!G72),"",Données!G72)</f>
        <v/>
      </c>
      <c r="H75" s="246" t="str">
        <f>IF(ISBLANK(Données!H72),"",Données!H72)</f>
        <v/>
      </c>
      <c r="I75" s="255" t="str">
        <f>IF(ISBLANK(Données!I72),"",Données!I72)</f>
        <v/>
      </c>
      <c r="J75" s="252" t="str">
        <f>IF(ISBLANK(Données!J72),"",Données!J72)</f>
        <v/>
      </c>
      <c r="K75" s="189" t="str">
        <f t="shared" si="52"/>
        <v/>
      </c>
      <c r="L75" s="247" t="str">
        <f>IF(ISBLANK(Données!L72),"",Données!L72)</f>
        <v/>
      </c>
      <c r="M75" s="194" t="str">
        <f t="shared" si="28"/>
        <v/>
      </c>
      <c r="N75" s="194" t="str">
        <f t="shared" si="29"/>
        <v/>
      </c>
      <c r="O75" s="194" t="str">
        <f t="shared" si="30"/>
        <v/>
      </c>
      <c r="P75" s="194" t="str">
        <f t="shared" si="31"/>
        <v/>
      </c>
      <c r="Q75" s="194" t="str">
        <f t="shared" si="32"/>
        <v/>
      </c>
      <c r="R75" s="194" t="str">
        <f t="shared" si="33"/>
        <v/>
      </c>
      <c r="S75" s="194" t="str">
        <f t="shared" si="34"/>
        <v/>
      </c>
      <c r="T75" s="194" t="str">
        <f t="shared" si="35"/>
        <v/>
      </c>
      <c r="U75" s="194" t="str">
        <f t="shared" si="36"/>
        <v/>
      </c>
      <c r="V75" s="194" t="str">
        <f t="shared" si="37"/>
        <v/>
      </c>
      <c r="W75" s="194" t="str">
        <f t="shared" si="38"/>
        <v/>
      </c>
      <c r="X75" s="194" t="str">
        <f t="shared" si="39"/>
        <v/>
      </c>
      <c r="Y75" s="194" t="str">
        <f t="shared" si="40"/>
        <v/>
      </c>
      <c r="Z75" s="194" t="str">
        <f t="shared" si="41"/>
        <v/>
      </c>
      <c r="AA75" s="194" t="str">
        <f t="shared" si="42"/>
        <v/>
      </c>
      <c r="AB75" s="194" t="str">
        <f t="shared" si="43"/>
        <v/>
      </c>
      <c r="AC75" s="194" t="str">
        <f t="shared" si="44"/>
        <v/>
      </c>
      <c r="AD75" s="194" t="str">
        <f t="shared" si="45"/>
        <v/>
      </c>
      <c r="AE75" s="194" t="str">
        <f t="shared" si="46"/>
        <v/>
      </c>
      <c r="AF75" s="194" t="str">
        <f t="shared" si="47"/>
        <v/>
      </c>
      <c r="AG75" s="194" t="str">
        <f t="shared" si="48"/>
        <v/>
      </c>
      <c r="AH75" s="194" t="str">
        <f t="shared" si="49"/>
        <v/>
      </c>
      <c r="AI75" s="194" t="str">
        <f t="shared" si="50"/>
        <v/>
      </c>
      <c r="AJ75" s="194" t="str">
        <f t="shared" si="51"/>
        <v/>
      </c>
    </row>
    <row r="76" spans="1:36" x14ac:dyDescent="0.5">
      <c r="A76" s="226">
        <v>71</v>
      </c>
      <c r="C76" s="15" t="s">
        <v>1687</v>
      </c>
      <c r="D76" s="16" t="s">
        <v>3441</v>
      </c>
      <c r="E76" s="26"/>
      <c r="F76" s="244" t="str">
        <f>IF(ISBLANK(Données!F73),"",Données!F73)</f>
        <v/>
      </c>
      <c r="G76" s="245" t="str">
        <f ca="1">IF(ISBLANK(Données!G73),"",Données!G73)</f>
        <v/>
      </c>
      <c r="H76" s="246" t="str">
        <f>IF(ISBLANK(Données!H73),"",Données!H73)</f>
        <v/>
      </c>
      <c r="I76" s="255" t="str">
        <f>IF(ISBLANK(Données!I73),"",Données!I73)</f>
        <v/>
      </c>
      <c r="J76" s="252" t="str">
        <f>IF(ISBLANK(Données!J73),"",Données!J73)</f>
        <v/>
      </c>
      <c r="K76" s="189" t="str">
        <f t="shared" si="52"/>
        <v/>
      </c>
      <c r="L76" s="247" t="str">
        <f>IF(ISBLANK(Données!L73),"",Données!L73)</f>
        <v/>
      </c>
      <c r="M76" s="194" t="str">
        <f t="shared" si="28"/>
        <v/>
      </c>
      <c r="N76" s="194" t="str">
        <f t="shared" si="29"/>
        <v/>
      </c>
      <c r="O76" s="194" t="str">
        <f t="shared" si="30"/>
        <v/>
      </c>
      <c r="P76" s="194" t="str">
        <f t="shared" si="31"/>
        <v/>
      </c>
      <c r="Q76" s="194" t="str">
        <f t="shared" si="32"/>
        <v/>
      </c>
      <c r="R76" s="194" t="str">
        <f t="shared" si="33"/>
        <v/>
      </c>
      <c r="S76" s="194" t="str">
        <f t="shared" si="34"/>
        <v/>
      </c>
      <c r="T76" s="194" t="str">
        <f t="shared" si="35"/>
        <v/>
      </c>
      <c r="U76" s="194" t="str">
        <f t="shared" si="36"/>
        <v/>
      </c>
      <c r="V76" s="194" t="str">
        <f t="shared" si="37"/>
        <v/>
      </c>
      <c r="W76" s="194" t="str">
        <f t="shared" si="38"/>
        <v/>
      </c>
      <c r="X76" s="194" t="str">
        <f t="shared" si="39"/>
        <v/>
      </c>
      <c r="Y76" s="194" t="str">
        <f t="shared" si="40"/>
        <v/>
      </c>
      <c r="Z76" s="194" t="str">
        <f t="shared" si="41"/>
        <v/>
      </c>
      <c r="AA76" s="194" t="str">
        <f t="shared" si="42"/>
        <v/>
      </c>
      <c r="AB76" s="194" t="str">
        <f t="shared" si="43"/>
        <v/>
      </c>
      <c r="AC76" s="194" t="str">
        <f t="shared" si="44"/>
        <v/>
      </c>
      <c r="AD76" s="194" t="str">
        <f t="shared" si="45"/>
        <v/>
      </c>
      <c r="AE76" s="194" t="str">
        <f t="shared" si="46"/>
        <v/>
      </c>
      <c r="AF76" s="194" t="str">
        <f t="shared" si="47"/>
        <v/>
      </c>
      <c r="AG76" s="194" t="str">
        <f t="shared" si="48"/>
        <v/>
      </c>
      <c r="AH76" s="194" t="str">
        <f t="shared" si="49"/>
        <v/>
      </c>
      <c r="AI76" s="194" t="str">
        <f t="shared" si="50"/>
        <v/>
      </c>
      <c r="AJ76" s="194" t="str">
        <f t="shared" si="51"/>
        <v/>
      </c>
    </row>
    <row r="77" spans="1:36" x14ac:dyDescent="0.5">
      <c r="A77" s="226">
        <v>72</v>
      </c>
      <c r="C77" s="15" t="s">
        <v>1688</v>
      </c>
      <c r="D77" s="16" t="s">
        <v>3755</v>
      </c>
      <c r="E77" s="26"/>
      <c r="F77" s="244" t="str">
        <f>IF(ISBLANK(Données!F74),"",Données!F74)</f>
        <v/>
      </c>
      <c r="G77" s="245" t="str">
        <f ca="1">IF(ISBLANK(Données!G74),"",Données!G74)</f>
        <v/>
      </c>
      <c r="H77" s="246" t="str">
        <f>IF(ISBLANK(Données!H74),"",Données!H74)</f>
        <v/>
      </c>
      <c r="I77" s="255" t="str">
        <f>IF(ISBLANK(Données!I74),"",Données!I74)</f>
        <v/>
      </c>
      <c r="J77" s="252" t="str">
        <f>IF(ISBLANK(Données!J74),"",Données!J74)</f>
        <v/>
      </c>
      <c r="K77" s="189" t="str">
        <f t="shared" si="52"/>
        <v/>
      </c>
      <c r="L77" s="247" t="str">
        <f>IF(ISBLANK(Données!L74),"",Données!L74)</f>
        <v/>
      </c>
      <c r="M77" s="194" t="str">
        <f t="shared" si="28"/>
        <v/>
      </c>
      <c r="N77" s="194" t="str">
        <f t="shared" si="29"/>
        <v/>
      </c>
      <c r="O77" s="194" t="str">
        <f t="shared" si="30"/>
        <v/>
      </c>
      <c r="P77" s="194" t="str">
        <f t="shared" si="31"/>
        <v/>
      </c>
      <c r="Q77" s="194" t="str">
        <f t="shared" si="32"/>
        <v/>
      </c>
      <c r="R77" s="194" t="str">
        <f t="shared" si="33"/>
        <v/>
      </c>
      <c r="S77" s="194" t="str">
        <f t="shared" si="34"/>
        <v/>
      </c>
      <c r="T77" s="194" t="str">
        <f t="shared" si="35"/>
        <v/>
      </c>
      <c r="U77" s="194" t="str">
        <f t="shared" si="36"/>
        <v/>
      </c>
      <c r="V77" s="194" t="str">
        <f t="shared" si="37"/>
        <v/>
      </c>
      <c r="W77" s="194" t="str">
        <f t="shared" si="38"/>
        <v/>
      </c>
      <c r="X77" s="194" t="str">
        <f t="shared" si="39"/>
        <v/>
      </c>
      <c r="Y77" s="194" t="str">
        <f t="shared" si="40"/>
        <v/>
      </c>
      <c r="Z77" s="194" t="str">
        <f t="shared" si="41"/>
        <v/>
      </c>
      <c r="AA77" s="194" t="str">
        <f t="shared" si="42"/>
        <v/>
      </c>
      <c r="AB77" s="194" t="str">
        <f t="shared" si="43"/>
        <v/>
      </c>
      <c r="AC77" s="194" t="str">
        <f t="shared" si="44"/>
        <v/>
      </c>
      <c r="AD77" s="194" t="str">
        <f t="shared" si="45"/>
        <v/>
      </c>
      <c r="AE77" s="194" t="str">
        <f t="shared" si="46"/>
        <v/>
      </c>
      <c r="AF77" s="194" t="str">
        <f t="shared" si="47"/>
        <v/>
      </c>
      <c r="AG77" s="194" t="str">
        <f t="shared" si="48"/>
        <v/>
      </c>
      <c r="AH77" s="194" t="str">
        <f t="shared" si="49"/>
        <v/>
      </c>
      <c r="AI77" s="194" t="str">
        <f t="shared" si="50"/>
        <v/>
      </c>
      <c r="AJ77" s="194" t="str">
        <f t="shared" si="51"/>
        <v/>
      </c>
    </row>
    <row r="78" spans="1:36" x14ac:dyDescent="0.5">
      <c r="A78" s="230">
        <v>73</v>
      </c>
      <c r="B78" s="231"/>
      <c r="C78" s="127" t="s">
        <v>1689</v>
      </c>
      <c r="D78" s="128" t="s">
        <v>3756</v>
      </c>
      <c r="E78" s="129"/>
      <c r="F78" s="258" t="str">
        <f>IF(ISBLANK(Données!F75),"",Données!F75)</f>
        <v/>
      </c>
      <c r="G78" s="259" t="str">
        <f ca="1">IF(ISBLANK(Données!G75),"",Données!G75)</f>
        <v/>
      </c>
      <c r="H78" s="260" t="str">
        <f>IF(ISBLANK(Données!H75),"",Données!H75)</f>
        <v/>
      </c>
      <c r="I78" s="261" t="str">
        <f>IF(ISBLANK(Données!I75),"",Données!I75)</f>
        <v/>
      </c>
      <c r="J78" s="262" t="str">
        <f>IF(ISBLANK(Données!J75),"",Données!J75)</f>
        <v/>
      </c>
      <c r="K78" s="200" t="str">
        <f t="shared" si="52"/>
        <v/>
      </c>
      <c r="L78" s="263" t="str">
        <f>IF(ISBLANK(Données!L75),"",Données!L75)</f>
        <v/>
      </c>
      <c r="M78" s="196" t="str">
        <f t="shared" si="28"/>
        <v/>
      </c>
      <c r="N78" s="196" t="str">
        <f t="shared" si="29"/>
        <v/>
      </c>
      <c r="O78" s="196" t="str">
        <f t="shared" si="30"/>
        <v/>
      </c>
      <c r="P78" s="196" t="str">
        <f t="shared" si="31"/>
        <v/>
      </c>
      <c r="Q78" s="196" t="str">
        <f t="shared" si="32"/>
        <v/>
      </c>
      <c r="R78" s="196" t="str">
        <f t="shared" si="33"/>
        <v/>
      </c>
      <c r="S78" s="196" t="str">
        <f t="shared" si="34"/>
        <v/>
      </c>
      <c r="T78" s="196" t="str">
        <f t="shared" si="35"/>
        <v/>
      </c>
      <c r="U78" s="196" t="str">
        <f t="shared" si="36"/>
        <v/>
      </c>
      <c r="V78" s="196" t="str">
        <f t="shared" si="37"/>
        <v/>
      </c>
      <c r="W78" s="196" t="str">
        <f t="shared" si="38"/>
        <v/>
      </c>
      <c r="X78" s="196" t="str">
        <f t="shared" si="39"/>
        <v/>
      </c>
      <c r="Y78" s="196" t="str">
        <f t="shared" si="40"/>
        <v/>
      </c>
      <c r="Z78" s="196" t="str">
        <f t="shared" si="41"/>
        <v/>
      </c>
      <c r="AA78" s="196" t="str">
        <f t="shared" si="42"/>
        <v/>
      </c>
      <c r="AB78" s="196" t="str">
        <f t="shared" si="43"/>
        <v/>
      </c>
      <c r="AC78" s="196" t="str">
        <f t="shared" si="44"/>
        <v/>
      </c>
      <c r="AD78" s="196" t="str">
        <f t="shared" si="45"/>
        <v/>
      </c>
      <c r="AE78" s="196" t="str">
        <f t="shared" si="46"/>
        <v/>
      </c>
      <c r="AF78" s="196" t="str">
        <f t="shared" si="47"/>
        <v/>
      </c>
      <c r="AG78" s="196" t="str">
        <f t="shared" si="48"/>
        <v/>
      </c>
      <c r="AH78" s="196" t="str">
        <f t="shared" si="49"/>
        <v/>
      </c>
      <c r="AI78" s="196" t="str">
        <f t="shared" si="50"/>
        <v/>
      </c>
      <c r="AJ78" s="196" t="str">
        <f t="shared" si="51"/>
        <v/>
      </c>
    </row>
    <row r="79" spans="1:36" s="92" customFormat="1" ht="20.25" thickBot="1" x14ac:dyDescent="0.55000000000000004">
      <c r="A79" s="227">
        <v>74</v>
      </c>
      <c r="B79" s="220"/>
      <c r="C79" s="93" t="s">
        <v>1690</v>
      </c>
      <c r="D79" s="94" t="s">
        <v>3757</v>
      </c>
      <c r="E79" s="95"/>
      <c r="F79" s="248" t="str">
        <f>IF(ISBLANK(Données!F76),"",Données!F76)</f>
        <v/>
      </c>
      <c r="G79" s="249" t="str">
        <f ca="1">IF(ISBLANK(Données!G76),"",Données!G76)</f>
        <v/>
      </c>
      <c r="H79" s="250" t="str">
        <f>IF(ISBLANK(Données!H76),"",Données!H76)</f>
        <v/>
      </c>
      <c r="I79" s="256" t="str">
        <f>IF(ISBLANK(Données!I76),"",Données!I76)</f>
        <v/>
      </c>
      <c r="J79" s="257" t="str">
        <f>IF(ISBLANK(Données!J76),"",Données!J76)</f>
        <v/>
      </c>
      <c r="K79" s="190" t="str">
        <f t="shared" si="52"/>
        <v/>
      </c>
      <c r="L79" s="251" t="str">
        <f>IF(ISBLANK(Données!L76),"",Données!L76)</f>
        <v/>
      </c>
      <c r="M79" s="195" t="str">
        <f t="shared" si="28"/>
        <v/>
      </c>
      <c r="N79" s="195" t="str">
        <f t="shared" si="29"/>
        <v/>
      </c>
      <c r="O79" s="195" t="str">
        <f t="shared" si="30"/>
        <v/>
      </c>
      <c r="P79" s="195" t="str">
        <f t="shared" si="31"/>
        <v/>
      </c>
      <c r="Q79" s="195" t="str">
        <f t="shared" si="32"/>
        <v/>
      </c>
      <c r="R79" s="195" t="str">
        <f t="shared" si="33"/>
        <v/>
      </c>
      <c r="S79" s="195" t="str">
        <f t="shared" si="34"/>
        <v/>
      </c>
      <c r="T79" s="195" t="str">
        <f t="shared" si="35"/>
        <v/>
      </c>
      <c r="U79" s="195" t="str">
        <f t="shared" si="36"/>
        <v/>
      </c>
      <c r="V79" s="195" t="str">
        <f t="shared" si="37"/>
        <v/>
      </c>
      <c r="W79" s="195" t="str">
        <f t="shared" si="38"/>
        <v/>
      </c>
      <c r="X79" s="195" t="str">
        <f t="shared" si="39"/>
        <v/>
      </c>
      <c r="Y79" s="195" t="str">
        <f t="shared" si="40"/>
        <v/>
      </c>
      <c r="Z79" s="195" t="str">
        <f t="shared" si="41"/>
        <v/>
      </c>
      <c r="AA79" s="195" t="str">
        <f t="shared" si="42"/>
        <v/>
      </c>
      <c r="AB79" s="195" t="str">
        <f t="shared" si="43"/>
        <v/>
      </c>
      <c r="AC79" s="195" t="str">
        <f t="shared" si="44"/>
        <v/>
      </c>
      <c r="AD79" s="195" t="str">
        <f t="shared" si="45"/>
        <v/>
      </c>
      <c r="AE79" s="195" t="str">
        <f t="shared" si="46"/>
        <v/>
      </c>
      <c r="AF79" s="195" t="str">
        <f t="shared" si="47"/>
        <v/>
      </c>
      <c r="AG79" s="195" t="str">
        <f t="shared" si="48"/>
        <v/>
      </c>
      <c r="AH79" s="195" t="str">
        <f t="shared" si="49"/>
        <v/>
      </c>
      <c r="AI79" s="195" t="str">
        <f t="shared" si="50"/>
        <v/>
      </c>
      <c r="AJ79" s="195" t="str">
        <f t="shared" si="51"/>
        <v/>
      </c>
    </row>
    <row r="80" spans="1:36" s="110" customFormat="1" ht="20.25" thickBot="1" x14ac:dyDescent="0.55000000000000004">
      <c r="A80" s="228">
        <v>78</v>
      </c>
      <c r="B80" s="221"/>
      <c r="C80" s="104" t="s">
        <v>1691</v>
      </c>
      <c r="D80" s="105" t="s">
        <v>3758</v>
      </c>
      <c r="E80" s="106"/>
      <c r="F80" s="264" t="str">
        <f>IF(ISBLANK(Données!F80),"",Données!F80)</f>
        <v/>
      </c>
      <c r="G80" s="265" t="str">
        <f ca="1">IF(ISBLANK(Données!G80),"",Données!G80)</f>
        <v/>
      </c>
      <c r="H80" s="266" t="str">
        <f>IF(ISBLANK(Données!H80),"",Données!H80)</f>
        <v/>
      </c>
      <c r="I80" s="267" t="str">
        <f>IF(ISBLANK(Données!I80),"",Données!I80)</f>
        <v/>
      </c>
      <c r="J80" s="268" t="str">
        <f>IF(ISBLANK(Données!J80),"",Données!J80)</f>
        <v/>
      </c>
      <c r="K80" s="269" t="str">
        <f>IF(ISBLANK(Données!K80),"",Données!K80)</f>
        <v/>
      </c>
      <c r="L80" s="270" t="str">
        <f>IF(ISBLANK(Données!L80),"",Données!L80)</f>
        <v/>
      </c>
      <c r="M80" s="197" t="str">
        <f t="shared" si="28"/>
        <v/>
      </c>
      <c r="N80" s="197" t="str">
        <f t="shared" si="29"/>
        <v/>
      </c>
      <c r="O80" s="197" t="str">
        <f t="shared" si="30"/>
        <v/>
      </c>
      <c r="P80" s="197" t="str">
        <f t="shared" si="31"/>
        <v/>
      </c>
      <c r="Q80" s="197" t="str">
        <f t="shared" si="32"/>
        <v/>
      </c>
      <c r="R80" s="197" t="str">
        <f t="shared" si="33"/>
        <v/>
      </c>
      <c r="S80" s="197" t="str">
        <f t="shared" si="34"/>
        <v/>
      </c>
      <c r="T80" s="197" t="str">
        <f t="shared" si="35"/>
        <v/>
      </c>
      <c r="U80" s="197" t="str">
        <f t="shared" si="36"/>
        <v/>
      </c>
      <c r="V80" s="197" t="str">
        <f t="shared" si="37"/>
        <v/>
      </c>
      <c r="W80" s="197" t="str">
        <f t="shared" si="38"/>
        <v/>
      </c>
      <c r="X80" s="197" t="str">
        <f t="shared" si="39"/>
        <v/>
      </c>
      <c r="Y80" s="197" t="str">
        <f t="shared" si="40"/>
        <v/>
      </c>
      <c r="Z80" s="197" t="str">
        <f t="shared" si="41"/>
        <v/>
      </c>
      <c r="AA80" s="197" t="str">
        <f t="shared" si="42"/>
        <v/>
      </c>
      <c r="AB80" s="197" t="str">
        <f t="shared" si="43"/>
        <v/>
      </c>
      <c r="AC80" s="197" t="str">
        <f t="shared" si="44"/>
        <v/>
      </c>
      <c r="AD80" s="197" t="str">
        <f t="shared" si="45"/>
        <v/>
      </c>
      <c r="AE80" s="197" t="str">
        <f t="shared" si="46"/>
        <v/>
      </c>
      <c r="AF80" s="197" t="str">
        <f t="shared" si="47"/>
        <v/>
      </c>
      <c r="AG80" s="197" t="str">
        <f t="shared" si="48"/>
        <v/>
      </c>
      <c r="AH80" s="197" t="str">
        <f t="shared" si="49"/>
        <v/>
      </c>
      <c r="AI80" s="197" t="str">
        <f t="shared" si="50"/>
        <v/>
      </c>
      <c r="AJ80" s="197" t="str">
        <f t="shared" si="51"/>
        <v/>
      </c>
    </row>
    <row r="81" spans="1:36" x14ac:dyDescent="0.5">
      <c r="A81" s="226">
        <v>83</v>
      </c>
      <c r="C81" s="85" t="s">
        <v>1692</v>
      </c>
      <c r="D81" s="86" t="s">
        <v>3442</v>
      </c>
      <c r="E81" s="87"/>
      <c r="F81" s="239" t="str">
        <f>IF(ISBLANK(Données!F85),"",Données!F85)</f>
        <v/>
      </c>
      <c r="G81" s="240" t="str">
        <f ca="1">IF(ISBLANK(Données!G85),"",Données!G85)</f>
        <v/>
      </c>
      <c r="H81" s="241" t="str">
        <f>IF(ISBLANK(Données!H85),"",Données!H85)</f>
        <v/>
      </c>
      <c r="I81" s="253" t="str">
        <f>IF(ISBLANK(Données!I85),"",Données!I85)</f>
        <v/>
      </c>
      <c r="J81" s="254" t="str">
        <f>IF(ISBLANK(Données!J85),"",Données!J85)</f>
        <v/>
      </c>
      <c r="K81" s="242" t="str">
        <f>IF(ISBLANK(Données!K81),"",Données!K81)</f>
        <v/>
      </c>
      <c r="L81" s="243" t="str">
        <f>IF(ISBLANK(Données!L85),"",Données!L85)</f>
        <v/>
      </c>
      <c r="M81" s="193" t="str">
        <f t="shared" si="28"/>
        <v/>
      </c>
      <c r="N81" s="193" t="str">
        <f t="shared" si="29"/>
        <v/>
      </c>
      <c r="O81" s="193" t="str">
        <f t="shared" si="30"/>
        <v/>
      </c>
      <c r="P81" s="193" t="str">
        <f t="shared" si="31"/>
        <v/>
      </c>
      <c r="Q81" s="193" t="str">
        <f t="shared" si="32"/>
        <v/>
      </c>
      <c r="R81" s="193" t="str">
        <f t="shared" si="33"/>
        <v/>
      </c>
      <c r="S81" s="193" t="str">
        <f t="shared" si="34"/>
        <v/>
      </c>
      <c r="T81" s="193" t="str">
        <f t="shared" si="35"/>
        <v/>
      </c>
      <c r="U81" s="193" t="str">
        <f t="shared" si="36"/>
        <v/>
      </c>
      <c r="V81" s="193" t="str">
        <f t="shared" si="37"/>
        <v/>
      </c>
      <c r="W81" s="193" t="str">
        <f t="shared" si="38"/>
        <v/>
      </c>
      <c r="X81" s="193" t="str">
        <f t="shared" si="39"/>
        <v/>
      </c>
      <c r="Y81" s="193" t="str">
        <f t="shared" si="40"/>
        <v/>
      </c>
      <c r="Z81" s="193" t="str">
        <f t="shared" si="41"/>
        <v/>
      </c>
      <c r="AA81" s="193" t="str">
        <f t="shared" si="42"/>
        <v/>
      </c>
      <c r="AB81" s="193" t="str">
        <f t="shared" si="43"/>
        <v/>
      </c>
      <c r="AC81" s="193" t="str">
        <f t="shared" si="44"/>
        <v/>
      </c>
      <c r="AD81" s="193" t="str">
        <f t="shared" si="45"/>
        <v/>
      </c>
      <c r="AE81" s="193" t="str">
        <f t="shared" si="46"/>
        <v/>
      </c>
      <c r="AF81" s="193" t="str">
        <f t="shared" si="47"/>
        <v/>
      </c>
      <c r="AG81" s="193" t="str">
        <f t="shared" si="48"/>
        <v/>
      </c>
      <c r="AH81" s="193" t="str">
        <f t="shared" si="49"/>
        <v/>
      </c>
      <c r="AI81" s="193" t="str">
        <f t="shared" si="50"/>
        <v/>
      </c>
      <c r="AJ81" s="193" t="str">
        <f t="shared" si="51"/>
        <v/>
      </c>
    </row>
    <row r="82" spans="1:36" x14ac:dyDescent="0.5">
      <c r="A82" s="230">
        <v>79</v>
      </c>
      <c r="B82" s="231"/>
      <c r="C82" s="15" t="s">
        <v>1693</v>
      </c>
      <c r="D82" s="16" t="s">
        <v>3759</v>
      </c>
      <c r="E82" s="26"/>
      <c r="F82" s="244" t="str">
        <f>IF(ISBLANK(Données!F81),"",Données!F81)</f>
        <v/>
      </c>
      <c r="G82" s="245" t="str">
        <f ca="1">IF(ISBLANK(Données!G81),"",Données!G81)</f>
        <v/>
      </c>
      <c r="H82" s="246" t="str">
        <f>IF(ISBLANK(Données!H81),"",Données!H81)</f>
        <v/>
      </c>
      <c r="I82" s="255" t="str">
        <f>IF(ISBLANK(Données!I81),"",Données!I81)</f>
        <v/>
      </c>
      <c r="J82" s="252" t="str">
        <f>IF(ISBLANK(Données!J81),"",Données!J81)</f>
        <v/>
      </c>
      <c r="K82" s="189" t="str">
        <f t="shared" ref="K82:K91" si="53">$K$81</f>
        <v/>
      </c>
      <c r="L82" s="247" t="str">
        <f>IF(ISBLANK(Données!L81),"",Données!L81)</f>
        <v/>
      </c>
      <c r="M82" s="194" t="str">
        <f t="shared" si="28"/>
        <v/>
      </c>
      <c r="N82" s="194" t="str">
        <f t="shared" si="29"/>
        <v/>
      </c>
      <c r="O82" s="194" t="str">
        <f t="shared" si="30"/>
        <v/>
      </c>
      <c r="P82" s="194" t="str">
        <f t="shared" si="31"/>
        <v/>
      </c>
      <c r="Q82" s="194" t="str">
        <f t="shared" si="32"/>
        <v/>
      </c>
      <c r="R82" s="194" t="str">
        <f t="shared" si="33"/>
        <v/>
      </c>
      <c r="S82" s="194" t="str">
        <f t="shared" si="34"/>
        <v/>
      </c>
      <c r="T82" s="194" t="str">
        <f t="shared" si="35"/>
        <v/>
      </c>
      <c r="U82" s="194" t="str">
        <f t="shared" si="36"/>
        <v/>
      </c>
      <c r="V82" s="194" t="str">
        <f t="shared" si="37"/>
        <v/>
      </c>
      <c r="W82" s="194" t="str">
        <f t="shared" si="38"/>
        <v/>
      </c>
      <c r="X82" s="194" t="str">
        <f t="shared" si="39"/>
        <v/>
      </c>
      <c r="Y82" s="194" t="str">
        <f t="shared" si="40"/>
        <v/>
      </c>
      <c r="Z82" s="194" t="str">
        <f t="shared" si="41"/>
        <v/>
      </c>
      <c r="AA82" s="194" t="str">
        <f t="shared" si="42"/>
        <v/>
      </c>
      <c r="AB82" s="194" t="str">
        <f t="shared" si="43"/>
        <v/>
      </c>
      <c r="AC82" s="194" t="str">
        <f t="shared" si="44"/>
        <v/>
      </c>
      <c r="AD82" s="194" t="str">
        <f t="shared" si="45"/>
        <v/>
      </c>
      <c r="AE82" s="194" t="str">
        <f t="shared" si="46"/>
        <v/>
      </c>
      <c r="AF82" s="194" t="str">
        <f t="shared" si="47"/>
        <v/>
      </c>
      <c r="AG82" s="194" t="str">
        <f t="shared" si="48"/>
        <v/>
      </c>
      <c r="AH82" s="194" t="str">
        <f t="shared" si="49"/>
        <v/>
      </c>
      <c r="AI82" s="194" t="str">
        <f t="shared" si="50"/>
        <v/>
      </c>
      <c r="AJ82" s="194" t="str">
        <f t="shared" si="51"/>
        <v/>
      </c>
    </row>
    <row r="83" spans="1:36" x14ac:dyDescent="0.5">
      <c r="A83" s="226">
        <v>80</v>
      </c>
      <c r="C83" s="15" t="s">
        <v>1694</v>
      </c>
      <c r="D83" s="16" t="s">
        <v>3760</v>
      </c>
      <c r="E83" s="26"/>
      <c r="F83" s="244" t="str">
        <f>IF(ISBLANK(Données!F82),"",Données!F82)</f>
        <v/>
      </c>
      <c r="G83" s="245" t="str">
        <f ca="1">IF(ISBLANK(Données!G82),"",Données!G82)</f>
        <v/>
      </c>
      <c r="H83" s="246" t="str">
        <f>IF(ISBLANK(Données!H82),"",Données!H82)</f>
        <v/>
      </c>
      <c r="I83" s="255" t="str">
        <f>IF(ISBLANK(Données!I82),"",Données!I82)</f>
        <v/>
      </c>
      <c r="J83" s="252" t="str">
        <f>IF(ISBLANK(Données!J82),"",Données!J82)</f>
        <v/>
      </c>
      <c r="K83" s="189" t="str">
        <f t="shared" si="53"/>
        <v/>
      </c>
      <c r="L83" s="247" t="str">
        <f>IF(ISBLANK(Données!L82),"",Données!L82)</f>
        <v/>
      </c>
      <c r="M83" s="194" t="str">
        <f t="shared" si="28"/>
        <v/>
      </c>
      <c r="N83" s="194" t="str">
        <f t="shared" si="29"/>
        <v/>
      </c>
      <c r="O83" s="194" t="str">
        <f t="shared" si="30"/>
        <v/>
      </c>
      <c r="P83" s="194" t="str">
        <f t="shared" si="31"/>
        <v/>
      </c>
      <c r="Q83" s="194" t="str">
        <f t="shared" si="32"/>
        <v/>
      </c>
      <c r="R83" s="194" t="str">
        <f t="shared" si="33"/>
        <v/>
      </c>
      <c r="S83" s="194" t="str">
        <f t="shared" si="34"/>
        <v/>
      </c>
      <c r="T83" s="194" t="str">
        <f t="shared" si="35"/>
        <v/>
      </c>
      <c r="U83" s="194" t="str">
        <f t="shared" si="36"/>
        <v/>
      </c>
      <c r="V83" s="194" t="str">
        <f t="shared" si="37"/>
        <v/>
      </c>
      <c r="W83" s="194" t="str">
        <f t="shared" si="38"/>
        <v/>
      </c>
      <c r="X83" s="194" t="str">
        <f t="shared" si="39"/>
        <v/>
      </c>
      <c r="Y83" s="194" t="str">
        <f t="shared" si="40"/>
        <v/>
      </c>
      <c r="Z83" s="194" t="str">
        <f t="shared" si="41"/>
        <v/>
      </c>
      <c r="AA83" s="194" t="str">
        <f t="shared" si="42"/>
        <v/>
      </c>
      <c r="AB83" s="194" t="str">
        <f t="shared" si="43"/>
        <v/>
      </c>
      <c r="AC83" s="194" t="str">
        <f t="shared" si="44"/>
        <v/>
      </c>
      <c r="AD83" s="194" t="str">
        <f t="shared" si="45"/>
        <v/>
      </c>
      <c r="AE83" s="194" t="str">
        <f t="shared" si="46"/>
        <v/>
      </c>
      <c r="AF83" s="194" t="str">
        <f t="shared" si="47"/>
        <v/>
      </c>
      <c r="AG83" s="194" t="str">
        <f t="shared" si="48"/>
        <v/>
      </c>
      <c r="AH83" s="194" t="str">
        <f t="shared" si="49"/>
        <v/>
      </c>
      <c r="AI83" s="194" t="str">
        <f t="shared" si="50"/>
        <v/>
      </c>
      <c r="AJ83" s="194" t="str">
        <f t="shared" si="51"/>
        <v/>
      </c>
    </row>
    <row r="84" spans="1:36" x14ac:dyDescent="0.5">
      <c r="A84" s="226">
        <v>81</v>
      </c>
      <c r="C84" s="15" t="s">
        <v>1695</v>
      </c>
      <c r="D84" s="16" t="s">
        <v>3761</v>
      </c>
      <c r="E84" s="26"/>
      <c r="F84" s="244" t="str">
        <f>IF(ISBLANK(Données!F83),"",Données!F83)</f>
        <v/>
      </c>
      <c r="G84" s="245" t="str">
        <f ca="1">IF(ISBLANK(Données!G83),"",Données!G83)</f>
        <v/>
      </c>
      <c r="H84" s="246" t="str">
        <f>IF(ISBLANK(Données!H83),"",Données!H83)</f>
        <v/>
      </c>
      <c r="I84" s="255" t="str">
        <f>IF(ISBLANK(Données!I83),"",Données!I83)</f>
        <v/>
      </c>
      <c r="J84" s="252" t="str">
        <f>IF(ISBLANK(Données!J83),"",Données!J83)</f>
        <v/>
      </c>
      <c r="K84" s="189" t="str">
        <f t="shared" si="53"/>
        <v/>
      </c>
      <c r="L84" s="247" t="str">
        <f>IF(ISBLANK(Données!L83),"",Données!L83)</f>
        <v/>
      </c>
      <c r="M84" s="194" t="str">
        <f t="shared" si="28"/>
        <v/>
      </c>
      <c r="N84" s="194" t="str">
        <f t="shared" si="29"/>
        <v/>
      </c>
      <c r="O84" s="194" t="str">
        <f t="shared" si="30"/>
        <v/>
      </c>
      <c r="P84" s="194" t="str">
        <f t="shared" si="31"/>
        <v/>
      </c>
      <c r="Q84" s="194" t="str">
        <f t="shared" si="32"/>
        <v/>
      </c>
      <c r="R84" s="194" t="str">
        <f t="shared" si="33"/>
        <v/>
      </c>
      <c r="S84" s="194" t="str">
        <f t="shared" si="34"/>
        <v/>
      </c>
      <c r="T84" s="194" t="str">
        <f t="shared" si="35"/>
        <v/>
      </c>
      <c r="U84" s="194" t="str">
        <f t="shared" si="36"/>
        <v/>
      </c>
      <c r="V84" s="194" t="str">
        <f t="shared" si="37"/>
        <v/>
      </c>
      <c r="W84" s="194" t="str">
        <f t="shared" si="38"/>
        <v/>
      </c>
      <c r="X84" s="194" t="str">
        <f t="shared" si="39"/>
        <v/>
      </c>
      <c r="Y84" s="194" t="str">
        <f t="shared" si="40"/>
        <v/>
      </c>
      <c r="Z84" s="194" t="str">
        <f t="shared" si="41"/>
        <v/>
      </c>
      <c r="AA84" s="194" t="str">
        <f t="shared" si="42"/>
        <v/>
      </c>
      <c r="AB84" s="194" t="str">
        <f t="shared" si="43"/>
        <v/>
      </c>
      <c r="AC84" s="194" t="str">
        <f t="shared" si="44"/>
        <v/>
      </c>
      <c r="AD84" s="194" t="str">
        <f t="shared" si="45"/>
        <v/>
      </c>
      <c r="AE84" s="194" t="str">
        <f t="shared" si="46"/>
        <v/>
      </c>
      <c r="AF84" s="194" t="str">
        <f t="shared" si="47"/>
        <v/>
      </c>
      <c r="AG84" s="194" t="str">
        <f t="shared" si="48"/>
        <v/>
      </c>
      <c r="AH84" s="194" t="str">
        <f t="shared" si="49"/>
        <v/>
      </c>
      <c r="AI84" s="194" t="str">
        <f t="shared" si="50"/>
        <v/>
      </c>
      <c r="AJ84" s="194" t="str">
        <f t="shared" si="51"/>
        <v/>
      </c>
    </row>
    <row r="85" spans="1:36" x14ac:dyDescent="0.5">
      <c r="A85" s="226">
        <v>82</v>
      </c>
      <c r="C85" s="15" t="s">
        <v>1696</v>
      </c>
      <c r="D85" s="16" t="s">
        <v>3443</v>
      </c>
      <c r="E85" s="26"/>
      <c r="F85" s="244" t="str">
        <f>IF(ISBLANK(Données!F84),"",Données!F84)</f>
        <v/>
      </c>
      <c r="G85" s="245" t="str">
        <f ca="1">IF(ISBLANK(Données!G84),"",Données!G84)</f>
        <v/>
      </c>
      <c r="H85" s="246" t="str">
        <f>IF(ISBLANK(Données!H84),"",Données!H84)</f>
        <v/>
      </c>
      <c r="I85" s="255" t="str">
        <f>IF(ISBLANK(Données!I84),"",Données!I84)</f>
        <v/>
      </c>
      <c r="J85" s="252" t="str">
        <f>IF(ISBLANK(Données!J84),"",Données!J84)</f>
        <v/>
      </c>
      <c r="K85" s="189" t="str">
        <f t="shared" si="53"/>
        <v/>
      </c>
      <c r="L85" s="247" t="str">
        <f>IF(ISBLANK(Données!L84),"",Données!L84)</f>
        <v/>
      </c>
      <c r="M85" s="194" t="str">
        <f t="shared" si="28"/>
        <v/>
      </c>
      <c r="N85" s="194" t="str">
        <f t="shared" si="29"/>
        <v/>
      </c>
      <c r="O85" s="194" t="str">
        <f t="shared" si="30"/>
        <v/>
      </c>
      <c r="P85" s="194" t="str">
        <f t="shared" si="31"/>
        <v/>
      </c>
      <c r="Q85" s="194" t="str">
        <f t="shared" si="32"/>
        <v/>
      </c>
      <c r="R85" s="194" t="str">
        <f t="shared" si="33"/>
        <v/>
      </c>
      <c r="S85" s="194" t="str">
        <f t="shared" si="34"/>
        <v/>
      </c>
      <c r="T85" s="194" t="str">
        <f t="shared" si="35"/>
        <v/>
      </c>
      <c r="U85" s="194" t="str">
        <f t="shared" si="36"/>
        <v/>
      </c>
      <c r="V85" s="194" t="str">
        <f t="shared" si="37"/>
        <v/>
      </c>
      <c r="W85" s="194" t="str">
        <f t="shared" si="38"/>
        <v/>
      </c>
      <c r="X85" s="194" t="str">
        <f t="shared" si="39"/>
        <v/>
      </c>
      <c r="Y85" s="194" t="str">
        <f t="shared" si="40"/>
        <v/>
      </c>
      <c r="Z85" s="194" t="str">
        <f t="shared" si="41"/>
        <v/>
      </c>
      <c r="AA85" s="194" t="str">
        <f t="shared" si="42"/>
        <v/>
      </c>
      <c r="AB85" s="194" t="str">
        <f t="shared" si="43"/>
        <v/>
      </c>
      <c r="AC85" s="194" t="str">
        <f t="shared" si="44"/>
        <v/>
      </c>
      <c r="AD85" s="194" t="str">
        <f t="shared" si="45"/>
        <v/>
      </c>
      <c r="AE85" s="194" t="str">
        <f t="shared" si="46"/>
        <v/>
      </c>
      <c r="AF85" s="194" t="str">
        <f t="shared" si="47"/>
        <v/>
      </c>
      <c r="AG85" s="194" t="str">
        <f t="shared" si="48"/>
        <v/>
      </c>
      <c r="AH85" s="194" t="str">
        <f t="shared" si="49"/>
        <v/>
      </c>
      <c r="AI85" s="194" t="str">
        <f t="shared" si="50"/>
        <v/>
      </c>
      <c r="AJ85" s="194" t="str">
        <f t="shared" si="51"/>
        <v/>
      </c>
    </row>
    <row r="86" spans="1:36" x14ac:dyDescent="0.5">
      <c r="A86" s="226">
        <v>84</v>
      </c>
      <c r="C86" s="15" t="s">
        <v>1697</v>
      </c>
      <c r="D86" s="16" t="s">
        <v>3762</v>
      </c>
      <c r="E86" s="26"/>
      <c r="F86" s="244" t="str">
        <f>IF(ISBLANK(Données!F86),"",Données!F86)</f>
        <v/>
      </c>
      <c r="G86" s="245" t="str">
        <f ca="1">IF(ISBLANK(Données!G86),"",Données!G86)</f>
        <v/>
      </c>
      <c r="H86" s="246" t="str">
        <f>IF(ISBLANK(Données!H86),"",Données!H86)</f>
        <v/>
      </c>
      <c r="I86" s="255" t="str">
        <f>IF(ISBLANK(Données!I86),"",Données!I86)</f>
        <v/>
      </c>
      <c r="J86" s="252" t="str">
        <f>IF(ISBLANK(Données!J86),"",Données!J86)</f>
        <v/>
      </c>
      <c r="K86" s="189" t="str">
        <f t="shared" si="53"/>
        <v/>
      </c>
      <c r="L86" s="247" t="str">
        <f>IF(ISBLANK(Données!L86),"",Données!L86)</f>
        <v/>
      </c>
      <c r="M86" s="194" t="str">
        <f t="shared" si="28"/>
        <v/>
      </c>
      <c r="N86" s="194" t="str">
        <f t="shared" si="29"/>
        <v/>
      </c>
      <c r="O86" s="194" t="str">
        <f t="shared" si="30"/>
        <v/>
      </c>
      <c r="P86" s="194" t="str">
        <f t="shared" si="31"/>
        <v/>
      </c>
      <c r="Q86" s="194" t="str">
        <f t="shared" si="32"/>
        <v/>
      </c>
      <c r="R86" s="194" t="str">
        <f t="shared" si="33"/>
        <v/>
      </c>
      <c r="S86" s="194" t="str">
        <f t="shared" si="34"/>
        <v/>
      </c>
      <c r="T86" s="194" t="str">
        <f t="shared" si="35"/>
        <v/>
      </c>
      <c r="U86" s="194" t="str">
        <f t="shared" si="36"/>
        <v/>
      </c>
      <c r="V86" s="194" t="str">
        <f t="shared" si="37"/>
        <v/>
      </c>
      <c r="W86" s="194" t="str">
        <f t="shared" si="38"/>
        <v/>
      </c>
      <c r="X86" s="194" t="str">
        <f t="shared" si="39"/>
        <v/>
      </c>
      <c r="Y86" s="194" t="str">
        <f t="shared" si="40"/>
        <v/>
      </c>
      <c r="Z86" s="194" t="str">
        <f t="shared" si="41"/>
        <v/>
      </c>
      <c r="AA86" s="194" t="str">
        <f t="shared" si="42"/>
        <v/>
      </c>
      <c r="AB86" s="194" t="str">
        <f t="shared" si="43"/>
        <v/>
      </c>
      <c r="AC86" s="194" t="str">
        <f t="shared" si="44"/>
        <v/>
      </c>
      <c r="AD86" s="194" t="str">
        <f t="shared" si="45"/>
        <v/>
      </c>
      <c r="AE86" s="194" t="str">
        <f t="shared" si="46"/>
        <v/>
      </c>
      <c r="AF86" s="194" t="str">
        <f t="shared" si="47"/>
        <v/>
      </c>
      <c r="AG86" s="194" t="str">
        <f t="shared" si="48"/>
        <v/>
      </c>
      <c r="AH86" s="194" t="str">
        <f t="shared" si="49"/>
        <v/>
      </c>
      <c r="AI86" s="194" t="str">
        <f t="shared" si="50"/>
        <v/>
      </c>
      <c r="AJ86" s="194" t="str">
        <f t="shared" si="51"/>
        <v/>
      </c>
    </row>
    <row r="87" spans="1:36" x14ac:dyDescent="0.5">
      <c r="A87" s="226">
        <v>85</v>
      </c>
      <c r="C87" s="15" t="s">
        <v>1698</v>
      </c>
      <c r="D87" s="16" t="s">
        <v>3763</v>
      </c>
      <c r="E87" s="26"/>
      <c r="F87" s="244" t="str">
        <f>IF(ISBLANK(Données!F87),"",Données!F87)</f>
        <v/>
      </c>
      <c r="G87" s="245" t="str">
        <f ca="1">IF(ISBLANK(Données!G87),"",Données!G87)</f>
        <v/>
      </c>
      <c r="H87" s="246" t="str">
        <f>IF(ISBLANK(Données!H87),"",Données!H87)</f>
        <v/>
      </c>
      <c r="I87" s="255" t="str">
        <f>IF(ISBLANK(Données!I87),"",Données!I87)</f>
        <v/>
      </c>
      <c r="J87" s="252" t="str">
        <f>IF(ISBLANK(Données!J87),"",Données!J87)</f>
        <v/>
      </c>
      <c r="K87" s="189" t="str">
        <f t="shared" si="53"/>
        <v/>
      </c>
      <c r="L87" s="247" t="str">
        <f>IF(ISBLANK(Données!L87),"",Données!L87)</f>
        <v/>
      </c>
      <c r="M87" s="194" t="str">
        <f t="shared" si="28"/>
        <v/>
      </c>
      <c r="N87" s="194" t="str">
        <f t="shared" si="29"/>
        <v/>
      </c>
      <c r="O87" s="194" t="str">
        <f t="shared" si="30"/>
        <v/>
      </c>
      <c r="P87" s="194" t="str">
        <f t="shared" si="31"/>
        <v/>
      </c>
      <c r="Q87" s="194" t="str">
        <f t="shared" si="32"/>
        <v/>
      </c>
      <c r="R87" s="194" t="str">
        <f t="shared" si="33"/>
        <v/>
      </c>
      <c r="S87" s="194" t="str">
        <f t="shared" si="34"/>
        <v/>
      </c>
      <c r="T87" s="194" t="str">
        <f t="shared" si="35"/>
        <v/>
      </c>
      <c r="U87" s="194" t="str">
        <f t="shared" si="36"/>
        <v/>
      </c>
      <c r="V87" s="194" t="str">
        <f t="shared" si="37"/>
        <v/>
      </c>
      <c r="W87" s="194" t="str">
        <f t="shared" si="38"/>
        <v/>
      </c>
      <c r="X87" s="194" t="str">
        <f t="shared" si="39"/>
        <v/>
      </c>
      <c r="Y87" s="194" t="str">
        <f t="shared" si="40"/>
        <v/>
      </c>
      <c r="Z87" s="194" t="str">
        <f t="shared" si="41"/>
        <v/>
      </c>
      <c r="AA87" s="194" t="str">
        <f t="shared" si="42"/>
        <v/>
      </c>
      <c r="AB87" s="194" t="str">
        <f t="shared" si="43"/>
        <v/>
      </c>
      <c r="AC87" s="194" t="str">
        <f t="shared" si="44"/>
        <v/>
      </c>
      <c r="AD87" s="194" t="str">
        <f t="shared" si="45"/>
        <v/>
      </c>
      <c r="AE87" s="194" t="str">
        <f t="shared" si="46"/>
        <v/>
      </c>
      <c r="AF87" s="194" t="str">
        <f t="shared" si="47"/>
        <v/>
      </c>
      <c r="AG87" s="194" t="str">
        <f t="shared" si="48"/>
        <v/>
      </c>
      <c r="AH87" s="194" t="str">
        <f t="shared" si="49"/>
        <v/>
      </c>
      <c r="AI87" s="194" t="str">
        <f t="shared" si="50"/>
        <v/>
      </c>
      <c r="AJ87" s="194" t="str">
        <f t="shared" si="51"/>
        <v/>
      </c>
    </row>
    <row r="88" spans="1:36" x14ac:dyDescent="0.5">
      <c r="A88" s="226">
        <v>86</v>
      </c>
      <c r="C88" s="15" t="s">
        <v>1699</v>
      </c>
      <c r="D88" s="16" t="s">
        <v>3764</v>
      </c>
      <c r="E88" s="26"/>
      <c r="F88" s="244" t="str">
        <f>IF(ISBLANK(Données!F88),"",Données!F88)</f>
        <v/>
      </c>
      <c r="G88" s="245" t="str">
        <f ca="1">IF(ISBLANK(Données!G88),"",Données!G88)</f>
        <v/>
      </c>
      <c r="H88" s="246" t="str">
        <f>IF(ISBLANK(Données!H88),"",Données!H88)</f>
        <v/>
      </c>
      <c r="I88" s="255" t="str">
        <f>IF(ISBLANK(Données!I88),"",Données!I88)</f>
        <v/>
      </c>
      <c r="J88" s="252" t="str">
        <f>IF(ISBLANK(Données!J88),"",Données!J88)</f>
        <v/>
      </c>
      <c r="K88" s="189" t="str">
        <f t="shared" si="53"/>
        <v/>
      </c>
      <c r="L88" s="247" t="str">
        <f>IF(ISBLANK(Données!L88),"",Données!L88)</f>
        <v/>
      </c>
      <c r="M88" s="194" t="str">
        <f t="shared" si="28"/>
        <v/>
      </c>
      <c r="N88" s="194" t="str">
        <f t="shared" si="29"/>
        <v/>
      </c>
      <c r="O88" s="194" t="str">
        <f t="shared" si="30"/>
        <v/>
      </c>
      <c r="P88" s="194" t="str">
        <f t="shared" si="31"/>
        <v/>
      </c>
      <c r="Q88" s="194" t="str">
        <f t="shared" si="32"/>
        <v/>
      </c>
      <c r="R88" s="194" t="str">
        <f t="shared" si="33"/>
        <v/>
      </c>
      <c r="S88" s="194" t="str">
        <f t="shared" si="34"/>
        <v/>
      </c>
      <c r="T88" s="194" t="str">
        <f t="shared" si="35"/>
        <v/>
      </c>
      <c r="U88" s="194" t="str">
        <f t="shared" si="36"/>
        <v/>
      </c>
      <c r="V88" s="194" t="str">
        <f t="shared" si="37"/>
        <v/>
      </c>
      <c r="W88" s="194" t="str">
        <f t="shared" si="38"/>
        <v/>
      </c>
      <c r="X88" s="194" t="str">
        <f t="shared" si="39"/>
        <v/>
      </c>
      <c r="Y88" s="194" t="str">
        <f t="shared" si="40"/>
        <v/>
      </c>
      <c r="Z88" s="194" t="str">
        <f t="shared" si="41"/>
        <v/>
      </c>
      <c r="AA88" s="194" t="str">
        <f t="shared" si="42"/>
        <v/>
      </c>
      <c r="AB88" s="194" t="str">
        <f t="shared" si="43"/>
        <v/>
      </c>
      <c r="AC88" s="194" t="str">
        <f t="shared" si="44"/>
        <v/>
      </c>
      <c r="AD88" s="194" t="str">
        <f t="shared" si="45"/>
        <v/>
      </c>
      <c r="AE88" s="194" t="str">
        <f t="shared" si="46"/>
        <v/>
      </c>
      <c r="AF88" s="194" t="str">
        <f t="shared" si="47"/>
        <v/>
      </c>
      <c r="AG88" s="194" t="str">
        <f t="shared" si="48"/>
        <v/>
      </c>
      <c r="AH88" s="194" t="str">
        <f t="shared" si="49"/>
        <v/>
      </c>
      <c r="AI88" s="194" t="str">
        <f t="shared" si="50"/>
        <v/>
      </c>
      <c r="AJ88" s="194" t="str">
        <f t="shared" si="51"/>
        <v/>
      </c>
    </row>
    <row r="89" spans="1:36" x14ac:dyDescent="0.5">
      <c r="A89" s="226">
        <v>87</v>
      </c>
      <c r="C89" s="15" t="s">
        <v>1700</v>
      </c>
      <c r="D89" s="16" t="s">
        <v>3765</v>
      </c>
      <c r="E89" s="26"/>
      <c r="F89" s="244" t="str">
        <f>IF(ISBLANK(Données!F89),"",Données!F89)</f>
        <v/>
      </c>
      <c r="G89" s="245" t="str">
        <f ca="1">IF(ISBLANK(Données!G89),"",Données!G89)</f>
        <v/>
      </c>
      <c r="H89" s="246" t="str">
        <f>IF(ISBLANK(Données!H89),"",Données!H89)</f>
        <v/>
      </c>
      <c r="I89" s="255" t="str">
        <f>IF(ISBLANK(Données!I89),"",Données!I89)</f>
        <v/>
      </c>
      <c r="J89" s="252" t="str">
        <f>IF(ISBLANK(Données!J89),"",Données!J89)</f>
        <v/>
      </c>
      <c r="K89" s="189" t="str">
        <f t="shared" si="53"/>
        <v/>
      </c>
      <c r="L89" s="247" t="str">
        <f>IF(ISBLANK(Données!L89),"",Données!L89)</f>
        <v/>
      </c>
      <c r="M89" s="194" t="str">
        <f t="shared" si="28"/>
        <v/>
      </c>
      <c r="N89" s="194" t="str">
        <f t="shared" si="29"/>
        <v/>
      </c>
      <c r="O89" s="194" t="str">
        <f t="shared" si="30"/>
        <v/>
      </c>
      <c r="P89" s="194" t="str">
        <f t="shared" si="31"/>
        <v/>
      </c>
      <c r="Q89" s="194" t="str">
        <f t="shared" si="32"/>
        <v/>
      </c>
      <c r="R89" s="194" t="str">
        <f t="shared" si="33"/>
        <v/>
      </c>
      <c r="S89" s="194" t="str">
        <f t="shared" si="34"/>
        <v/>
      </c>
      <c r="T89" s="194" t="str">
        <f t="shared" si="35"/>
        <v/>
      </c>
      <c r="U89" s="194" t="str">
        <f t="shared" si="36"/>
        <v/>
      </c>
      <c r="V89" s="194" t="str">
        <f t="shared" si="37"/>
        <v/>
      </c>
      <c r="W89" s="194" t="str">
        <f t="shared" si="38"/>
        <v/>
      </c>
      <c r="X89" s="194" t="str">
        <f t="shared" si="39"/>
        <v/>
      </c>
      <c r="Y89" s="194" t="str">
        <f t="shared" si="40"/>
        <v/>
      </c>
      <c r="Z89" s="194" t="str">
        <f t="shared" si="41"/>
        <v/>
      </c>
      <c r="AA89" s="194" t="str">
        <f t="shared" si="42"/>
        <v/>
      </c>
      <c r="AB89" s="194" t="str">
        <f t="shared" si="43"/>
        <v/>
      </c>
      <c r="AC89" s="194" t="str">
        <f t="shared" si="44"/>
        <v/>
      </c>
      <c r="AD89" s="194" t="str">
        <f t="shared" si="45"/>
        <v/>
      </c>
      <c r="AE89" s="194" t="str">
        <f t="shared" si="46"/>
        <v/>
      </c>
      <c r="AF89" s="194" t="str">
        <f t="shared" si="47"/>
        <v/>
      </c>
      <c r="AG89" s="194" t="str">
        <f t="shared" si="48"/>
        <v/>
      </c>
      <c r="AH89" s="194" t="str">
        <f t="shared" si="49"/>
        <v/>
      </c>
      <c r="AI89" s="194" t="str">
        <f t="shared" si="50"/>
        <v/>
      </c>
      <c r="AJ89" s="194" t="str">
        <f t="shared" si="51"/>
        <v/>
      </c>
    </row>
    <row r="90" spans="1:36" x14ac:dyDescent="0.5">
      <c r="A90" s="230">
        <v>88</v>
      </c>
      <c r="B90" s="231"/>
      <c r="C90" s="15" t="s">
        <v>1701</v>
      </c>
      <c r="D90" s="16" t="s">
        <v>3766</v>
      </c>
      <c r="E90" s="26"/>
      <c r="F90" s="244" t="str">
        <f>IF(ISBLANK(Données!F90),"",Données!F90)</f>
        <v/>
      </c>
      <c r="G90" s="245" t="str">
        <f ca="1">IF(ISBLANK(Données!G90),"",Données!G90)</f>
        <v/>
      </c>
      <c r="H90" s="246" t="str">
        <f>IF(ISBLANK(Données!H90),"",Données!H90)</f>
        <v/>
      </c>
      <c r="I90" s="255" t="str">
        <f>IF(ISBLANK(Données!I90),"",Données!I90)</f>
        <v/>
      </c>
      <c r="J90" s="252" t="str">
        <f>IF(ISBLANK(Données!J90),"",Données!J90)</f>
        <v/>
      </c>
      <c r="K90" s="189" t="str">
        <f t="shared" si="53"/>
        <v/>
      </c>
      <c r="L90" s="247" t="str">
        <f>IF(ISBLANK(Données!L90),"",Données!L90)</f>
        <v/>
      </c>
      <c r="M90" s="194" t="str">
        <f t="shared" si="28"/>
        <v/>
      </c>
      <c r="N90" s="194" t="str">
        <f t="shared" si="29"/>
        <v/>
      </c>
      <c r="O90" s="194" t="str">
        <f t="shared" si="30"/>
        <v/>
      </c>
      <c r="P90" s="194" t="str">
        <f t="shared" si="31"/>
        <v/>
      </c>
      <c r="Q90" s="194" t="str">
        <f t="shared" si="32"/>
        <v/>
      </c>
      <c r="R90" s="194" t="str">
        <f t="shared" si="33"/>
        <v/>
      </c>
      <c r="S90" s="194" t="str">
        <f t="shared" si="34"/>
        <v/>
      </c>
      <c r="T90" s="194" t="str">
        <f t="shared" si="35"/>
        <v/>
      </c>
      <c r="U90" s="194" t="str">
        <f t="shared" si="36"/>
        <v/>
      </c>
      <c r="V90" s="194" t="str">
        <f t="shared" si="37"/>
        <v/>
      </c>
      <c r="W90" s="194" t="str">
        <f t="shared" si="38"/>
        <v/>
      </c>
      <c r="X90" s="194" t="str">
        <f t="shared" si="39"/>
        <v/>
      </c>
      <c r="Y90" s="194" t="str">
        <f t="shared" si="40"/>
        <v/>
      </c>
      <c r="Z90" s="194" t="str">
        <f t="shared" si="41"/>
        <v/>
      </c>
      <c r="AA90" s="194" t="str">
        <f t="shared" si="42"/>
        <v/>
      </c>
      <c r="AB90" s="194" t="str">
        <f t="shared" si="43"/>
        <v/>
      </c>
      <c r="AC90" s="194" t="str">
        <f t="shared" si="44"/>
        <v/>
      </c>
      <c r="AD90" s="194" t="str">
        <f t="shared" si="45"/>
        <v/>
      </c>
      <c r="AE90" s="194" t="str">
        <f t="shared" si="46"/>
        <v/>
      </c>
      <c r="AF90" s="194" t="str">
        <f t="shared" si="47"/>
        <v/>
      </c>
      <c r="AG90" s="194" t="str">
        <f t="shared" si="48"/>
        <v/>
      </c>
      <c r="AH90" s="194" t="str">
        <f t="shared" si="49"/>
        <v/>
      </c>
      <c r="AI90" s="194" t="str">
        <f t="shared" si="50"/>
        <v/>
      </c>
      <c r="AJ90" s="194" t="str">
        <f t="shared" si="51"/>
        <v/>
      </c>
    </row>
    <row r="91" spans="1:36" s="92" customFormat="1" ht="20.25" thickBot="1" x14ac:dyDescent="0.55000000000000004">
      <c r="A91" s="227">
        <v>89</v>
      </c>
      <c r="B91" s="220"/>
      <c r="C91" s="93" t="s">
        <v>1702</v>
      </c>
      <c r="D91" s="94" t="s">
        <v>3767</v>
      </c>
      <c r="E91" s="95"/>
      <c r="F91" s="248" t="str">
        <f>IF(ISBLANK(Données!F91),"",Données!F91)</f>
        <v/>
      </c>
      <c r="G91" s="249" t="str">
        <f ca="1">IF(ISBLANK(Données!G91),"",Données!G91)</f>
        <v/>
      </c>
      <c r="H91" s="250" t="str">
        <f>IF(ISBLANK(Données!H91),"",Données!H91)</f>
        <v/>
      </c>
      <c r="I91" s="256" t="str">
        <f>IF(ISBLANK(Données!I91),"",Données!I91)</f>
        <v/>
      </c>
      <c r="J91" s="257" t="str">
        <f>IF(ISBLANK(Données!J91),"",Données!J91)</f>
        <v/>
      </c>
      <c r="K91" s="190" t="str">
        <f t="shared" si="53"/>
        <v/>
      </c>
      <c r="L91" s="251" t="str">
        <f>IF(ISBLANK(Données!L91),"",Données!L91)</f>
        <v/>
      </c>
      <c r="M91" s="195" t="str">
        <f t="shared" si="28"/>
        <v/>
      </c>
      <c r="N91" s="195" t="str">
        <f t="shared" si="29"/>
        <v/>
      </c>
      <c r="O91" s="195" t="str">
        <f t="shared" si="30"/>
        <v/>
      </c>
      <c r="P91" s="195" t="str">
        <f t="shared" si="31"/>
        <v/>
      </c>
      <c r="Q91" s="195" t="str">
        <f t="shared" si="32"/>
        <v/>
      </c>
      <c r="R91" s="195" t="str">
        <f t="shared" si="33"/>
        <v/>
      </c>
      <c r="S91" s="195" t="str">
        <f t="shared" si="34"/>
        <v/>
      </c>
      <c r="T91" s="195" t="str">
        <f t="shared" si="35"/>
        <v/>
      </c>
      <c r="U91" s="195" t="str">
        <f t="shared" si="36"/>
        <v/>
      </c>
      <c r="V91" s="195" t="str">
        <f t="shared" si="37"/>
        <v/>
      </c>
      <c r="W91" s="195" t="str">
        <f t="shared" si="38"/>
        <v/>
      </c>
      <c r="X91" s="195" t="str">
        <f t="shared" si="39"/>
        <v/>
      </c>
      <c r="Y91" s="195" t="str">
        <f t="shared" si="40"/>
        <v/>
      </c>
      <c r="Z91" s="195" t="str">
        <f t="shared" si="41"/>
        <v/>
      </c>
      <c r="AA91" s="195" t="str">
        <f t="shared" si="42"/>
        <v/>
      </c>
      <c r="AB91" s="195" t="str">
        <f t="shared" si="43"/>
        <v/>
      </c>
      <c r="AC91" s="195" t="str">
        <f t="shared" si="44"/>
        <v/>
      </c>
      <c r="AD91" s="195" t="str">
        <f t="shared" si="45"/>
        <v/>
      </c>
      <c r="AE91" s="195" t="str">
        <f t="shared" si="46"/>
        <v/>
      </c>
      <c r="AF91" s="195" t="str">
        <f t="shared" si="47"/>
        <v/>
      </c>
      <c r="AG91" s="195" t="str">
        <f t="shared" si="48"/>
        <v/>
      </c>
      <c r="AH91" s="195" t="str">
        <f t="shared" si="49"/>
        <v/>
      </c>
      <c r="AI91" s="195" t="str">
        <f t="shared" si="50"/>
        <v/>
      </c>
      <c r="AJ91" s="195" t="str">
        <f t="shared" si="51"/>
        <v/>
      </c>
    </row>
    <row r="92" spans="1:36" x14ac:dyDescent="0.5">
      <c r="A92" s="226">
        <v>95</v>
      </c>
      <c r="C92" s="85" t="s">
        <v>1703</v>
      </c>
      <c r="D92" s="86" t="s">
        <v>3768</v>
      </c>
      <c r="E92" s="87"/>
      <c r="F92" s="239" t="str">
        <f>IF(ISBLANK(Données!F97),"",Données!F97)</f>
        <v/>
      </c>
      <c r="G92" s="240" t="str">
        <f ca="1">IF(ISBLANK(Données!G97),"",Données!G97)</f>
        <v/>
      </c>
      <c r="H92" s="241" t="str">
        <f>IF(ISBLANK(Données!H97),"",Données!H97)</f>
        <v/>
      </c>
      <c r="I92" s="253" t="str">
        <f>IF(ISBLANK(Données!I97),"",Données!I97)</f>
        <v/>
      </c>
      <c r="J92" s="254" t="str">
        <f>IF(ISBLANK(Données!J97),"",Données!J97)</f>
        <v/>
      </c>
      <c r="K92" s="242" t="str">
        <f>IF(ISBLANK(Données!K92),"",Données!K92)</f>
        <v/>
      </c>
      <c r="L92" s="243" t="str">
        <f>IF(ISBLANK(Données!L97),"",Données!L97)</f>
        <v/>
      </c>
      <c r="M92" s="193" t="str">
        <f t="shared" si="28"/>
        <v/>
      </c>
      <c r="N92" s="193" t="str">
        <f t="shared" si="29"/>
        <v/>
      </c>
      <c r="O92" s="193" t="str">
        <f t="shared" si="30"/>
        <v/>
      </c>
      <c r="P92" s="193" t="str">
        <f t="shared" si="31"/>
        <v/>
      </c>
      <c r="Q92" s="193" t="str">
        <f t="shared" si="32"/>
        <v/>
      </c>
      <c r="R92" s="193" t="str">
        <f t="shared" si="33"/>
        <v/>
      </c>
      <c r="S92" s="193" t="str">
        <f t="shared" si="34"/>
        <v/>
      </c>
      <c r="T92" s="193" t="str">
        <f t="shared" si="35"/>
        <v/>
      </c>
      <c r="U92" s="193" t="str">
        <f t="shared" si="36"/>
        <v/>
      </c>
      <c r="V92" s="193" t="str">
        <f t="shared" si="37"/>
        <v/>
      </c>
      <c r="W92" s="193" t="str">
        <f t="shared" si="38"/>
        <v/>
      </c>
      <c r="X92" s="193" t="str">
        <f t="shared" si="39"/>
        <v/>
      </c>
      <c r="Y92" s="193" t="str">
        <f t="shared" si="40"/>
        <v/>
      </c>
      <c r="Z92" s="193" t="str">
        <f t="shared" si="41"/>
        <v/>
      </c>
      <c r="AA92" s="193" t="str">
        <f t="shared" si="42"/>
        <v/>
      </c>
      <c r="AB92" s="193" t="str">
        <f t="shared" si="43"/>
        <v/>
      </c>
      <c r="AC92" s="193" t="str">
        <f t="shared" si="44"/>
        <v/>
      </c>
      <c r="AD92" s="193" t="str">
        <f t="shared" si="45"/>
        <v/>
      </c>
      <c r="AE92" s="193" t="str">
        <f t="shared" si="46"/>
        <v/>
      </c>
      <c r="AF92" s="193" t="str">
        <f t="shared" si="47"/>
        <v/>
      </c>
      <c r="AG92" s="193" t="str">
        <f t="shared" si="48"/>
        <v/>
      </c>
      <c r="AH92" s="193" t="str">
        <f t="shared" si="49"/>
        <v/>
      </c>
      <c r="AI92" s="193" t="str">
        <f t="shared" si="50"/>
        <v/>
      </c>
      <c r="AJ92" s="193" t="str">
        <f t="shared" si="51"/>
        <v/>
      </c>
    </row>
    <row r="93" spans="1:36" x14ac:dyDescent="0.5">
      <c r="A93" s="226">
        <v>90</v>
      </c>
      <c r="C93" s="15" t="s">
        <v>1704</v>
      </c>
      <c r="D93" s="16" t="s">
        <v>3769</v>
      </c>
      <c r="E93" s="26"/>
      <c r="F93" s="244" t="str">
        <f>IF(ISBLANK(Données!F92),"",Données!F92)</f>
        <v/>
      </c>
      <c r="G93" s="245" t="str">
        <f ca="1">IF(ISBLANK(Données!G92),"",Données!G92)</f>
        <v/>
      </c>
      <c r="H93" s="246" t="str">
        <f>IF(ISBLANK(Données!H92),"",Données!H92)</f>
        <v/>
      </c>
      <c r="I93" s="255" t="str">
        <f>IF(ISBLANK(Données!I92),"",Données!I92)</f>
        <v/>
      </c>
      <c r="J93" s="252" t="str">
        <f>IF(ISBLANK(Données!J92),"",Données!J92)</f>
        <v/>
      </c>
      <c r="K93" s="189" t="str">
        <f t="shared" ref="K93:K106" si="54">$K$92</f>
        <v/>
      </c>
      <c r="L93" s="247" t="str">
        <f>IF(ISBLANK(Données!L92),"",Données!L92)</f>
        <v/>
      </c>
      <c r="M93" s="194" t="str">
        <f t="shared" si="28"/>
        <v/>
      </c>
      <c r="N93" s="194" t="str">
        <f t="shared" si="29"/>
        <v/>
      </c>
      <c r="O93" s="194" t="str">
        <f t="shared" si="30"/>
        <v/>
      </c>
      <c r="P93" s="194" t="str">
        <f t="shared" si="31"/>
        <v/>
      </c>
      <c r="Q93" s="194" t="str">
        <f t="shared" si="32"/>
        <v/>
      </c>
      <c r="R93" s="194" t="str">
        <f t="shared" si="33"/>
        <v/>
      </c>
      <c r="S93" s="194" t="str">
        <f t="shared" si="34"/>
        <v/>
      </c>
      <c r="T93" s="194" t="str">
        <f t="shared" si="35"/>
        <v/>
      </c>
      <c r="U93" s="194" t="str">
        <f t="shared" si="36"/>
        <v/>
      </c>
      <c r="V93" s="194" t="str">
        <f t="shared" si="37"/>
        <v/>
      </c>
      <c r="W93" s="194" t="str">
        <f t="shared" si="38"/>
        <v/>
      </c>
      <c r="X93" s="194" t="str">
        <f t="shared" si="39"/>
        <v/>
      </c>
      <c r="Y93" s="194" t="str">
        <f t="shared" si="40"/>
        <v/>
      </c>
      <c r="Z93" s="194" t="str">
        <f t="shared" si="41"/>
        <v/>
      </c>
      <c r="AA93" s="194" t="str">
        <f t="shared" si="42"/>
        <v/>
      </c>
      <c r="AB93" s="194" t="str">
        <f t="shared" si="43"/>
        <v/>
      </c>
      <c r="AC93" s="194" t="str">
        <f t="shared" si="44"/>
        <v/>
      </c>
      <c r="AD93" s="194" t="str">
        <f t="shared" si="45"/>
        <v/>
      </c>
      <c r="AE93" s="194" t="str">
        <f t="shared" si="46"/>
        <v/>
      </c>
      <c r="AF93" s="194" t="str">
        <f t="shared" si="47"/>
        <v/>
      </c>
      <c r="AG93" s="194" t="str">
        <f t="shared" si="48"/>
        <v/>
      </c>
      <c r="AH93" s="194" t="str">
        <f t="shared" si="49"/>
        <v/>
      </c>
      <c r="AI93" s="194" t="str">
        <f t="shared" si="50"/>
        <v/>
      </c>
      <c r="AJ93" s="194" t="str">
        <f t="shared" si="51"/>
        <v/>
      </c>
    </row>
    <row r="94" spans="1:36" x14ac:dyDescent="0.5">
      <c r="A94" s="226">
        <v>91</v>
      </c>
      <c r="C94" s="15" t="s">
        <v>1705</v>
      </c>
      <c r="D94" s="16" t="s">
        <v>3770</v>
      </c>
      <c r="E94" s="26"/>
      <c r="F94" s="244" t="str">
        <f>IF(ISBLANK(Données!F93),"",Données!F93)</f>
        <v/>
      </c>
      <c r="G94" s="245" t="str">
        <f ca="1">IF(ISBLANK(Données!G93),"",Données!G93)</f>
        <v/>
      </c>
      <c r="H94" s="246" t="str">
        <f>IF(ISBLANK(Données!H93),"",Données!H93)</f>
        <v/>
      </c>
      <c r="I94" s="255" t="str">
        <f>IF(ISBLANK(Données!I93),"",Données!I93)</f>
        <v/>
      </c>
      <c r="J94" s="252" t="str">
        <f>IF(ISBLANK(Données!J93),"",Données!J93)</f>
        <v/>
      </c>
      <c r="K94" s="189" t="str">
        <f t="shared" si="54"/>
        <v/>
      </c>
      <c r="L94" s="247" t="str">
        <f>IF(ISBLANK(Données!L93),"",Données!L93)</f>
        <v/>
      </c>
      <c r="M94" s="194" t="str">
        <f t="shared" si="28"/>
        <v/>
      </c>
      <c r="N94" s="194" t="str">
        <f t="shared" si="29"/>
        <v/>
      </c>
      <c r="O94" s="194" t="str">
        <f t="shared" si="30"/>
        <v/>
      </c>
      <c r="P94" s="194" t="str">
        <f t="shared" si="31"/>
        <v/>
      </c>
      <c r="Q94" s="194" t="str">
        <f t="shared" si="32"/>
        <v/>
      </c>
      <c r="R94" s="194" t="str">
        <f t="shared" si="33"/>
        <v/>
      </c>
      <c r="S94" s="194" t="str">
        <f t="shared" si="34"/>
        <v/>
      </c>
      <c r="T94" s="194" t="str">
        <f t="shared" si="35"/>
        <v/>
      </c>
      <c r="U94" s="194" t="str">
        <f t="shared" si="36"/>
        <v/>
      </c>
      <c r="V94" s="194" t="str">
        <f t="shared" si="37"/>
        <v/>
      </c>
      <c r="W94" s="194" t="str">
        <f t="shared" si="38"/>
        <v/>
      </c>
      <c r="X94" s="194" t="str">
        <f t="shared" si="39"/>
        <v/>
      </c>
      <c r="Y94" s="194" t="str">
        <f t="shared" si="40"/>
        <v/>
      </c>
      <c r="Z94" s="194" t="str">
        <f t="shared" si="41"/>
        <v/>
      </c>
      <c r="AA94" s="194" t="str">
        <f t="shared" si="42"/>
        <v/>
      </c>
      <c r="AB94" s="194" t="str">
        <f t="shared" si="43"/>
        <v/>
      </c>
      <c r="AC94" s="194" t="str">
        <f t="shared" si="44"/>
        <v/>
      </c>
      <c r="AD94" s="194" t="str">
        <f t="shared" si="45"/>
        <v/>
      </c>
      <c r="AE94" s="194" t="str">
        <f t="shared" si="46"/>
        <v/>
      </c>
      <c r="AF94" s="194" t="str">
        <f t="shared" si="47"/>
        <v/>
      </c>
      <c r="AG94" s="194" t="str">
        <f t="shared" si="48"/>
        <v/>
      </c>
      <c r="AH94" s="194" t="str">
        <f t="shared" si="49"/>
        <v/>
      </c>
      <c r="AI94" s="194" t="str">
        <f t="shared" si="50"/>
        <v/>
      </c>
      <c r="AJ94" s="194" t="str">
        <f t="shared" si="51"/>
        <v/>
      </c>
    </row>
    <row r="95" spans="1:36" x14ac:dyDescent="0.5">
      <c r="A95" s="226">
        <v>92</v>
      </c>
      <c r="C95" s="15" t="s">
        <v>1706</v>
      </c>
      <c r="D95" s="16" t="s">
        <v>3771</v>
      </c>
      <c r="E95" s="26"/>
      <c r="F95" s="244" t="str">
        <f>IF(ISBLANK(Données!F94),"",Données!F94)</f>
        <v/>
      </c>
      <c r="G95" s="245" t="str">
        <f ca="1">IF(ISBLANK(Données!G94),"",Données!G94)</f>
        <v/>
      </c>
      <c r="H95" s="246" t="str">
        <f>IF(ISBLANK(Données!H94),"",Données!H94)</f>
        <v/>
      </c>
      <c r="I95" s="255" t="str">
        <f>IF(ISBLANK(Données!I94),"",Données!I94)</f>
        <v/>
      </c>
      <c r="J95" s="252" t="str">
        <f>IF(ISBLANK(Données!J94),"",Données!J94)</f>
        <v/>
      </c>
      <c r="K95" s="189" t="str">
        <f t="shared" si="54"/>
        <v/>
      </c>
      <c r="L95" s="247" t="str">
        <f>IF(ISBLANK(Données!L94),"",Données!L94)</f>
        <v/>
      </c>
      <c r="M95" s="194" t="str">
        <f t="shared" si="28"/>
        <v/>
      </c>
      <c r="N95" s="194" t="str">
        <f t="shared" si="29"/>
        <v/>
      </c>
      <c r="O95" s="194" t="str">
        <f t="shared" si="30"/>
        <v/>
      </c>
      <c r="P95" s="194" t="str">
        <f t="shared" si="31"/>
        <v/>
      </c>
      <c r="Q95" s="194" t="str">
        <f t="shared" si="32"/>
        <v/>
      </c>
      <c r="R95" s="194" t="str">
        <f t="shared" si="33"/>
        <v/>
      </c>
      <c r="S95" s="194" t="str">
        <f t="shared" si="34"/>
        <v/>
      </c>
      <c r="T95" s="194" t="str">
        <f t="shared" si="35"/>
        <v/>
      </c>
      <c r="U95" s="194" t="str">
        <f t="shared" si="36"/>
        <v/>
      </c>
      <c r="V95" s="194" t="str">
        <f t="shared" si="37"/>
        <v/>
      </c>
      <c r="W95" s="194" t="str">
        <f t="shared" si="38"/>
        <v/>
      </c>
      <c r="X95" s="194" t="str">
        <f t="shared" si="39"/>
        <v/>
      </c>
      <c r="Y95" s="194" t="str">
        <f t="shared" si="40"/>
        <v/>
      </c>
      <c r="Z95" s="194" t="str">
        <f t="shared" si="41"/>
        <v/>
      </c>
      <c r="AA95" s="194" t="str">
        <f t="shared" si="42"/>
        <v/>
      </c>
      <c r="AB95" s="194" t="str">
        <f t="shared" si="43"/>
        <v/>
      </c>
      <c r="AC95" s="194" t="str">
        <f t="shared" si="44"/>
        <v/>
      </c>
      <c r="AD95" s="194" t="str">
        <f t="shared" si="45"/>
        <v/>
      </c>
      <c r="AE95" s="194" t="str">
        <f t="shared" si="46"/>
        <v/>
      </c>
      <c r="AF95" s="194" t="str">
        <f t="shared" si="47"/>
        <v/>
      </c>
      <c r="AG95" s="194" t="str">
        <f t="shared" si="48"/>
        <v/>
      </c>
      <c r="AH95" s="194" t="str">
        <f t="shared" si="49"/>
        <v/>
      </c>
      <c r="AI95" s="194" t="str">
        <f t="shared" si="50"/>
        <v/>
      </c>
      <c r="AJ95" s="194" t="str">
        <f t="shared" si="51"/>
        <v/>
      </c>
    </row>
    <row r="96" spans="1:36" x14ac:dyDescent="0.5">
      <c r="A96" s="226">
        <v>93</v>
      </c>
      <c r="C96" s="15" t="s">
        <v>1707</v>
      </c>
      <c r="D96" s="16" t="s">
        <v>3772</v>
      </c>
      <c r="E96" s="26"/>
      <c r="F96" s="244" t="str">
        <f>IF(ISBLANK(Données!F95),"",Données!F95)</f>
        <v/>
      </c>
      <c r="G96" s="245" t="str">
        <f ca="1">IF(ISBLANK(Données!G95),"",Données!G95)</f>
        <v/>
      </c>
      <c r="H96" s="246" t="str">
        <f>IF(ISBLANK(Données!H95),"",Données!H95)</f>
        <v/>
      </c>
      <c r="I96" s="255" t="str">
        <f>IF(ISBLANK(Données!I95),"",Données!I95)</f>
        <v/>
      </c>
      <c r="J96" s="252" t="str">
        <f>IF(ISBLANK(Données!J95),"",Données!J95)</f>
        <v/>
      </c>
      <c r="K96" s="189" t="str">
        <f t="shared" si="54"/>
        <v/>
      </c>
      <c r="L96" s="271" t="str">
        <f>IF(ISBLANK(Données!L95),"",Données!L95)</f>
        <v/>
      </c>
      <c r="M96" s="194" t="str">
        <f t="shared" si="28"/>
        <v/>
      </c>
      <c r="N96" s="194" t="str">
        <f t="shared" si="29"/>
        <v/>
      </c>
      <c r="O96" s="194" t="str">
        <f t="shared" si="30"/>
        <v/>
      </c>
      <c r="P96" s="194" t="str">
        <f t="shared" si="31"/>
        <v/>
      </c>
      <c r="Q96" s="194" t="str">
        <f t="shared" si="32"/>
        <v/>
      </c>
      <c r="R96" s="194" t="str">
        <f t="shared" si="33"/>
        <v/>
      </c>
      <c r="S96" s="194" t="str">
        <f t="shared" si="34"/>
        <v/>
      </c>
      <c r="T96" s="194" t="str">
        <f t="shared" si="35"/>
        <v/>
      </c>
      <c r="U96" s="194" t="str">
        <f t="shared" si="36"/>
        <v/>
      </c>
      <c r="V96" s="194" t="str">
        <f t="shared" si="37"/>
        <v/>
      </c>
      <c r="W96" s="194" t="str">
        <f t="shared" si="38"/>
        <v/>
      </c>
      <c r="X96" s="194" t="str">
        <f t="shared" si="39"/>
        <v/>
      </c>
      <c r="Y96" s="194" t="str">
        <f t="shared" si="40"/>
        <v/>
      </c>
      <c r="Z96" s="194" t="str">
        <f t="shared" si="41"/>
        <v/>
      </c>
      <c r="AA96" s="194" t="str">
        <f t="shared" si="42"/>
        <v/>
      </c>
      <c r="AB96" s="194" t="str">
        <f t="shared" si="43"/>
        <v/>
      </c>
      <c r="AC96" s="194" t="str">
        <f t="shared" si="44"/>
        <v/>
      </c>
      <c r="AD96" s="194" t="str">
        <f t="shared" si="45"/>
        <v/>
      </c>
      <c r="AE96" s="194" t="str">
        <f t="shared" si="46"/>
        <v/>
      </c>
      <c r="AF96" s="194" t="str">
        <f t="shared" si="47"/>
        <v/>
      </c>
      <c r="AG96" s="194" t="str">
        <f t="shared" si="48"/>
        <v/>
      </c>
      <c r="AH96" s="194" t="str">
        <f t="shared" si="49"/>
        <v/>
      </c>
      <c r="AI96" s="194" t="str">
        <f t="shared" si="50"/>
        <v/>
      </c>
      <c r="AJ96" s="194" t="str">
        <f t="shared" si="51"/>
        <v/>
      </c>
    </row>
    <row r="97" spans="1:36" x14ac:dyDescent="0.5">
      <c r="A97" s="230">
        <v>94</v>
      </c>
      <c r="B97" s="231"/>
      <c r="C97" s="15" t="s">
        <v>1708</v>
      </c>
      <c r="D97" s="16" t="s">
        <v>3773</v>
      </c>
      <c r="E97" s="26"/>
      <c r="F97" s="244" t="str">
        <f>IF(ISBLANK(Données!F96),"",Données!F96)</f>
        <v/>
      </c>
      <c r="G97" s="245" t="str">
        <f ca="1">IF(ISBLANK(Données!G96),"",Données!G96)</f>
        <v/>
      </c>
      <c r="H97" s="246" t="str">
        <f>IF(ISBLANK(Données!H96),"",Données!H96)</f>
        <v/>
      </c>
      <c r="I97" s="255" t="str">
        <f>IF(ISBLANK(Données!I96),"",Données!I96)</f>
        <v/>
      </c>
      <c r="J97" s="252" t="str">
        <f>IF(ISBLANK(Données!J96),"",Données!J96)</f>
        <v/>
      </c>
      <c r="K97" s="189" t="str">
        <f t="shared" si="54"/>
        <v/>
      </c>
      <c r="L97" s="271" t="str">
        <f>IF(ISBLANK(Données!L96),"",Données!L96)</f>
        <v/>
      </c>
      <c r="M97" s="194" t="str">
        <f t="shared" si="28"/>
        <v/>
      </c>
      <c r="N97" s="194" t="str">
        <f t="shared" si="29"/>
        <v/>
      </c>
      <c r="O97" s="194" t="str">
        <f t="shared" si="30"/>
        <v/>
      </c>
      <c r="P97" s="194" t="str">
        <f t="shared" si="31"/>
        <v/>
      </c>
      <c r="Q97" s="194" t="str">
        <f t="shared" si="32"/>
        <v/>
      </c>
      <c r="R97" s="194" t="str">
        <f t="shared" si="33"/>
        <v/>
      </c>
      <c r="S97" s="194" t="str">
        <f t="shared" si="34"/>
        <v/>
      </c>
      <c r="T97" s="194" t="str">
        <f t="shared" si="35"/>
        <v/>
      </c>
      <c r="U97" s="194" t="str">
        <f t="shared" si="36"/>
        <v/>
      </c>
      <c r="V97" s="194" t="str">
        <f t="shared" si="37"/>
        <v/>
      </c>
      <c r="W97" s="194" t="str">
        <f t="shared" si="38"/>
        <v/>
      </c>
      <c r="X97" s="194" t="str">
        <f t="shared" si="39"/>
        <v/>
      </c>
      <c r="Y97" s="194" t="str">
        <f t="shared" si="40"/>
        <v/>
      </c>
      <c r="Z97" s="194" t="str">
        <f t="shared" si="41"/>
        <v/>
      </c>
      <c r="AA97" s="194" t="str">
        <f t="shared" si="42"/>
        <v/>
      </c>
      <c r="AB97" s="194" t="str">
        <f t="shared" si="43"/>
        <v/>
      </c>
      <c r="AC97" s="194" t="str">
        <f t="shared" si="44"/>
        <v/>
      </c>
      <c r="AD97" s="194" t="str">
        <f t="shared" si="45"/>
        <v/>
      </c>
      <c r="AE97" s="194" t="str">
        <f t="shared" si="46"/>
        <v/>
      </c>
      <c r="AF97" s="194" t="str">
        <f t="shared" si="47"/>
        <v/>
      </c>
      <c r="AG97" s="194" t="str">
        <f t="shared" si="48"/>
        <v/>
      </c>
      <c r="AH97" s="194" t="str">
        <f t="shared" si="49"/>
        <v/>
      </c>
      <c r="AI97" s="194" t="str">
        <f t="shared" si="50"/>
        <v/>
      </c>
      <c r="AJ97" s="194" t="str">
        <f t="shared" si="51"/>
        <v/>
      </c>
    </row>
    <row r="98" spans="1:36" x14ac:dyDescent="0.5">
      <c r="A98" s="226">
        <v>97</v>
      </c>
      <c r="C98" s="15" t="s">
        <v>1709</v>
      </c>
      <c r="D98" s="16" t="s">
        <v>3774</v>
      </c>
      <c r="E98" s="26"/>
      <c r="F98" s="244" t="str">
        <f>IF(ISBLANK(Données!F99),"",Données!F99)</f>
        <v/>
      </c>
      <c r="G98" s="245" t="str">
        <f ca="1">IF(ISBLANK(Données!G99),"",Données!G99)</f>
        <v/>
      </c>
      <c r="H98" s="246" t="str">
        <f>IF(ISBLANK(Données!H99),"",Données!H99)</f>
        <v/>
      </c>
      <c r="I98" s="255" t="str">
        <f>IF(ISBLANK(Données!I99),"",Données!I99)</f>
        <v/>
      </c>
      <c r="J98" s="252" t="str">
        <f>IF(ISBLANK(Données!J99),"",Données!J99)</f>
        <v/>
      </c>
      <c r="K98" s="189" t="str">
        <f t="shared" si="54"/>
        <v/>
      </c>
      <c r="L98" s="247" t="str">
        <f>IF(ISBLANK(Données!L99),"",Données!L99)</f>
        <v/>
      </c>
      <c r="M98" s="194" t="str">
        <f t="shared" si="28"/>
        <v/>
      </c>
      <c r="N98" s="194" t="str">
        <f t="shared" si="29"/>
        <v/>
      </c>
      <c r="O98" s="194" t="str">
        <f t="shared" si="30"/>
        <v/>
      </c>
      <c r="P98" s="194" t="str">
        <f t="shared" si="31"/>
        <v/>
      </c>
      <c r="Q98" s="194" t="str">
        <f t="shared" si="32"/>
        <v/>
      </c>
      <c r="R98" s="194" t="str">
        <f t="shared" si="33"/>
        <v/>
      </c>
      <c r="S98" s="194" t="str">
        <f t="shared" si="34"/>
        <v/>
      </c>
      <c r="T98" s="194" t="str">
        <f t="shared" si="35"/>
        <v/>
      </c>
      <c r="U98" s="194" t="str">
        <f t="shared" si="36"/>
        <v/>
      </c>
      <c r="V98" s="194" t="str">
        <f t="shared" si="37"/>
        <v/>
      </c>
      <c r="W98" s="194" t="str">
        <f t="shared" si="38"/>
        <v/>
      </c>
      <c r="X98" s="194" t="str">
        <f t="shared" si="39"/>
        <v/>
      </c>
      <c r="Y98" s="194" t="str">
        <f t="shared" si="40"/>
        <v/>
      </c>
      <c r="Z98" s="194" t="str">
        <f t="shared" si="41"/>
        <v/>
      </c>
      <c r="AA98" s="194" t="str">
        <f t="shared" si="42"/>
        <v/>
      </c>
      <c r="AB98" s="194" t="str">
        <f t="shared" si="43"/>
        <v/>
      </c>
      <c r="AC98" s="194" t="str">
        <f t="shared" si="44"/>
        <v/>
      </c>
      <c r="AD98" s="194" t="str">
        <f t="shared" si="45"/>
        <v/>
      </c>
      <c r="AE98" s="194" t="str">
        <f t="shared" si="46"/>
        <v/>
      </c>
      <c r="AF98" s="194" t="str">
        <f t="shared" si="47"/>
        <v/>
      </c>
      <c r="AG98" s="194" t="str">
        <f t="shared" si="48"/>
        <v/>
      </c>
      <c r="AH98" s="194" t="str">
        <f t="shared" si="49"/>
        <v/>
      </c>
      <c r="AI98" s="194" t="str">
        <f t="shared" si="50"/>
        <v/>
      </c>
      <c r="AJ98" s="194" t="str">
        <f t="shared" si="51"/>
        <v/>
      </c>
    </row>
    <row r="99" spans="1:36" x14ac:dyDescent="0.5">
      <c r="A99" s="230">
        <v>96</v>
      </c>
      <c r="B99" s="231"/>
      <c r="C99" s="15" t="s">
        <v>1710</v>
      </c>
      <c r="D99" s="16" t="s">
        <v>3775</v>
      </c>
      <c r="E99" s="26"/>
      <c r="F99" s="244" t="str">
        <f>IF(ISBLANK(Données!F98),"",Données!F98)</f>
        <v/>
      </c>
      <c r="G99" s="245" t="str">
        <f ca="1">IF(ISBLANK(Données!G98),"",Données!G98)</f>
        <v/>
      </c>
      <c r="H99" s="246" t="str">
        <f>IF(ISBLANK(Données!H98),"",Données!H98)</f>
        <v/>
      </c>
      <c r="I99" s="255" t="str">
        <f>IF(ISBLANK(Données!I98),"",Données!I98)</f>
        <v/>
      </c>
      <c r="J99" s="252" t="str">
        <f>IF(ISBLANK(Données!J98),"",Données!J98)</f>
        <v/>
      </c>
      <c r="K99" s="189" t="str">
        <f t="shared" si="54"/>
        <v/>
      </c>
      <c r="L99" s="247" t="str">
        <f>IF(ISBLANK(Données!L98),"",Données!L98)</f>
        <v/>
      </c>
      <c r="M99" s="194" t="str">
        <f t="shared" si="28"/>
        <v/>
      </c>
      <c r="N99" s="194" t="str">
        <f t="shared" si="29"/>
        <v/>
      </c>
      <c r="O99" s="194" t="str">
        <f t="shared" si="30"/>
        <v/>
      </c>
      <c r="P99" s="194" t="str">
        <f t="shared" si="31"/>
        <v/>
      </c>
      <c r="Q99" s="194" t="str">
        <f t="shared" si="32"/>
        <v/>
      </c>
      <c r="R99" s="194" t="str">
        <f t="shared" si="33"/>
        <v/>
      </c>
      <c r="S99" s="194" t="str">
        <f t="shared" si="34"/>
        <v/>
      </c>
      <c r="T99" s="194" t="str">
        <f t="shared" si="35"/>
        <v/>
      </c>
      <c r="U99" s="194" t="str">
        <f t="shared" si="36"/>
        <v/>
      </c>
      <c r="V99" s="194" t="str">
        <f t="shared" si="37"/>
        <v/>
      </c>
      <c r="W99" s="194" t="str">
        <f t="shared" si="38"/>
        <v/>
      </c>
      <c r="X99" s="194" t="str">
        <f t="shared" si="39"/>
        <v/>
      </c>
      <c r="Y99" s="194" t="str">
        <f t="shared" si="40"/>
        <v/>
      </c>
      <c r="Z99" s="194" t="str">
        <f t="shared" si="41"/>
        <v/>
      </c>
      <c r="AA99" s="194" t="str">
        <f t="shared" si="42"/>
        <v/>
      </c>
      <c r="AB99" s="194" t="str">
        <f t="shared" si="43"/>
        <v/>
      </c>
      <c r="AC99" s="194" t="str">
        <f t="shared" si="44"/>
        <v/>
      </c>
      <c r="AD99" s="194" t="str">
        <f t="shared" si="45"/>
        <v/>
      </c>
      <c r="AE99" s="194" t="str">
        <f t="shared" si="46"/>
        <v/>
      </c>
      <c r="AF99" s="194" t="str">
        <f t="shared" si="47"/>
        <v/>
      </c>
      <c r="AG99" s="194" t="str">
        <f t="shared" si="48"/>
        <v/>
      </c>
      <c r="AH99" s="194" t="str">
        <f t="shared" si="49"/>
        <v/>
      </c>
      <c r="AI99" s="194" t="str">
        <f t="shared" si="50"/>
        <v/>
      </c>
      <c r="AJ99" s="194" t="str">
        <f t="shared" si="51"/>
        <v/>
      </c>
    </row>
    <row r="100" spans="1:36" x14ac:dyDescent="0.5">
      <c r="A100" s="230">
        <v>101</v>
      </c>
      <c r="B100" s="231"/>
      <c r="C100" s="15" t="s">
        <v>1711</v>
      </c>
      <c r="D100" s="16" t="s">
        <v>3776</v>
      </c>
      <c r="E100" s="26"/>
      <c r="F100" s="244" t="str">
        <f>IF(ISBLANK(Données!F103),"",Données!F103)</f>
        <v/>
      </c>
      <c r="G100" s="245" t="str">
        <f ca="1">IF(ISBLANK(Données!G103),"",Données!G103)</f>
        <v/>
      </c>
      <c r="H100" s="246" t="str">
        <f>IF(ISBLANK(Données!H103),"",Données!H103)</f>
        <v/>
      </c>
      <c r="I100" s="255" t="str">
        <f>IF(ISBLANK(Données!I103),"",Données!I103)</f>
        <v/>
      </c>
      <c r="J100" s="252" t="str">
        <f>IF(ISBLANK(Données!J103),"",Données!J103)</f>
        <v/>
      </c>
      <c r="K100" s="189" t="str">
        <f t="shared" si="54"/>
        <v/>
      </c>
      <c r="L100" s="247" t="str">
        <f>IF(ISBLANK(Données!L103),"",Données!L103)</f>
        <v/>
      </c>
      <c r="M100" s="194" t="str">
        <f t="shared" si="28"/>
        <v/>
      </c>
      <c r="N100" s="194" t="str">
        <f t="shared" si="29"/>
        <v/>
      </c>
      <c r="O100" s="194" t="str">
        <f t="shared" si="30"/>
        <v/>
      </c>
      <c r="P100" s="194" t="str">
        <f t="shared" si="31"/>
        <v/>
      </c>
      <c r="Q100" s="194" t="str">
        <f t="shared" si="32"/>
        <v/>
      </c>
      <c r="R100" s="194" t="str">
        <f t="shared" si="33"/>
        <v/>
      </c>
      <c r="S100" s="194" t="str">
        <f t="shared" si="34"/>
        <v/>
      </c>
      <c r="T100" s="194" t="str">
        <f t="shared" si="35"/>
        <v/>
      </c>
      <c r="U100" s="194" t="str">
        <f t="shared" si="36"/>
        <v/>
      </c>
      <c r="V100" s="194" t="str">
        <f t="shared" si="37"/>
        <v/>
      </c>
      <c r="W100" s="194" t="str">
        <f t="shared" si="38"/>
        <v/>
      </c>
      <c r="X100" s="194" t="str">
        <f t="shared" si="39"/>
        <v/>
      </c>
      <c r="Y100" s="194" t="str">
        <f t="shared" si="40"/>
        <v/>
      </c>
      <c r="Z100" s="194" t="str">
        <f t="shared" si="41"/>
        <v/>
      </c>
      <c r="AA100" s="194" t="str">
        <f t="shared" si="42"/>
        <v/>
      </c>
      <c r="AB100" s="194" t="str">
        <f t="shared" si="43"/>
        <v/>
      </c>
      <c r="AC100" s="194" t="str">
        <f t="shared" si="44"/>
        <v/>
      </c>
      <c r="AD100" s="194" t="str">
        <f t="shared" si="45"/>
        <v/>
      </c>
      <c r="AE100" s="194" t="str">
        <f t="shared" si="46"/>
        <v/>
      </c>
      <c r="AF100" s="194" t="str">
        <f t="shared" si="47"/>
        <v/>
      </c>
      <c r="AG100" s="194" t="str">
        <f t="shared" si="48"/>
        <v/>
      </c>
      <c r="AH100" s="194" t="str">
        <f t="shared" si="49"/>
        <v/>
      </c>
      <c r="AI100" s="194" t="str">
        <f t="shared" si="50"/>
        <v/>
      </c>
      <c r="AJ100" s="194" t="str">
        <f t="shared" si="51"/>
        <v/>
      </c>
    </row>
    <row r="101" spans="1:36" x14ac:dyDescent="0.5">
      <c r="A101" s="226">
        <v>98</v>
      </c>
      <c r="C101" s="15" t="s">
        <v>1712</v>
      </c>
      <c r="D101" s="16" t="s">
        <v>3777</v>
      </c>
      <c r="E101" s="26"/>
      <c r="F101" s="244" t="str">
        <f>IF(ISBLANK(Données!F100),"",Données!F100)</f>
        <v/>
      </c>
      <c r="G101" s="245" t="str">
        <f ca="1">IF(ISBLANK(Données!G100),"",Données!G100)</f>
        <v/>
      </c>
      <c r="H101" s="246" t="str">
        <f>IF(ISBLANK(Données!H100),"",Données!H100)</f>
        <v/>
      </c>
      <c r="I101" s="255" t="str">
        <f>IF(ISBLANK(Données!I100),"",Données!I100)</f>
        <v/>
      </c>
      <c r="J101" s="252" t="str">
        <f>IF(ISBLANK(Données!J100),"",Données!J100)</f>
        <v/>
      </c>
      <c r="K101" s="189" t="str">
        <f t="shared" si="54"/>
        <v/>
      </c>
      <c r="L101" s="247" t="str">
        <f>IF(ISBLANK(Données!L100),"",Données!L100)</f>
        <v/>
      </c>
      <c r="M101" s="194" t="str">
        <f t="shared" si="28"/>
        <v/>
      </c>
      <c r="N101" s="194" t="str">
        <f t="shared" si="29"/>
        <v/>
      </c>
      <c r="O101" s="194" t="str">
        <f t="shared" si="30"/>
        <v/>
      </c>
      <c r="P101" s="194" t="str">
        <f t="shared" si="31"/>
        <v/>
      </c>
      <c r="Q101" s="194" t="str">
        <f t="shared" si="32"/>
        <v/>
      </c>
      <c r="R101" s="194" t="str">
        <f t="shared" si="33"/>
        <v/>
      </c>
      <c r="S101" s="194" t="str">
        <f t="shared" si="34"/>
        <v/>
      </c>
      <c r="T101" s="194" t="str">
        <f t="shared" si="35"/>
        <v/>
      </c>
      <c r="U101" s="194" t="str">
        <f t="shared" si="36"/>
        <v/>
      </c>
      <c r="V101" s="194" t="str">
        <f t="shared" si="37"/>
        <v/>
      </c>
      <c r="W101" s="194" t="str">
        <f t="shared" si="38"/>
        <v/>
      </c>
      <c r="X101" s="194" t="str">
        <f t="shared" si="39"/>
        <v/>
      </c>
      <c r="Y101" s="194" t="str">
        <f t="shared" si="40"/>
        <v/>
      </c>
      <c r="Z101" s="194" t="str">
        <f t="shared" si="41"/>
        <v/>
      </c>
      <c r="AA101" s="194" t="str">
        <f t="shared" si="42"/>
        <v/>
      </c>
      <c r="AB101" s="194" t="str">
        <f t="shared" si="43"/>
        <v/>
      </c>
      <c r="AC101" s="194" t="str">
        <f t="shared" si="44"/>
        <v/>
      </c>
      <c r="AD101" s="194" t="str">
        <f t="shared" si="45"/>
        <v/>
      </c>
      <c r="AE101" s="194" t="str">
        <f t="shared" si="46"/>
        <v/>
      </c>
      <c r="AF101" s="194" t="str">
        <f t="shared" si="47"/>
        <v/>
      </c>
      <c r="AG101" s="194" t="str">
        <f t="shared" si="48"/>
        <v/>
      </c>
      <c r="AH101" s="194" t="str">
        <f t="shared" si="49"/>
        <v/>
      </c>
      <c r="AI101" s="194" t="str">
        <f t="shared" si="50"/>
        <v/>
      </c>
      <c r="AJ101" s="194" t="str">
        <f t="shared" si="51"/>
        <v/>
      </c>
    </row>
    <row r="102" spans="1:36" x14ac:dyDescent="0.5">
      <c r="A102" s="226">
        <v>99</v>
      </c>
      <c r="C102" s="15" t="s">
        <v>1713</v>
      </c>
      <c r="D102" s="16" t="s">
        <v>3778</v>
      </c>
      <c r="E102" s="26"/>
      <c r="F102" s="244" t="str">
        <f>IF(ISBLANK(Données!F101),"",Données!F101)</f>
        <v/>
      </c>
      <c r="G102" s="245" t="str">
        <f ca="1">IF(ISBLANK(Données!G101),"",Données!G101)</f>
        <v/>
      </c>
      <c r="H102" s="246" t="str">
        <f>IF(ISBLANK(Données!H101),"",Données!H101)</f>
        <v/>
      </c>
      <c r="I102" s="255" t="str">
        <f>IF(ISBLANK(Données!I101),"",Données!I101)</f>
        <v/>
      </c>
      <c r="J102" s="252" t="str">
        <f>IF(ISBLANK(Données!J101),"",Données!J101)</f>
        <v/>
      </c>
      <c r="K102" s="189" t="str">
        <f t="shared" si="54"/>
        <v/>
      </c>
      <c r="L102" s="247" t="str">
        <f>IF(ISBLANK(Données!L101),"",Données!L101)</f>
        <v/>
      </c>
      <c r="M102" s="194" t="str">
        <f t="shared" si="28"/>
        <v/>
      </c>
      <c r="N102" s="194" t="str">
        <f t="shared" si="29"/>
        <v/>
      </c>
      <c r="O102" s="194" t="str">
        <f t="shared" si="30"/>
        <v/>
      </c>
      <c r="P102" s="194" t="str">
        <f t="shared" si="31"/>
        <v/>
      </c>
      <c r="Q102" s="194" t="str">
        <f t="shared" si="32"/>
        <v/>
      </c>
      <c r="R102" s="194" t="str">
        <f t="shared" si="33"/>
        <v/>
      </c>
      <c r="S102" s="194" t="str">
        <f t="shared" si="34"/>
        <v/>
      </c>
      <c r="T102" s="194" t="str">
        <f t="shared" si="35"/>
        <v/>
      </c>
      <c r="U102" s="194" t="str">
        <f t="shared" si="36"/>
        <v/>
      </c>
      <c r="V102" s="194" t="str">
        <f t="shared" si="37"/>
        <v/>
      </c>
      <c r="W102" s="194" t="str">
        <f t="shared" si="38"/>
        <v/>
      </c>
      <c r="X102" s="194" t="str">
        <f t="shared" si="39"/>
        <v/>
      </c>
      <c r="Y102" s="194" t="str">
        <f t="shared" si="40"/>
        <v/>
      </c>
      <c r="Z102" s="194" t="str">
        <f t="shared" si="41"/>
        <v/>
      </c>
      <c r="AA102" s="194" t="str">
        <f t="shared" si="42"/>
        <v/>
      </c>
      <c r="AB102" s="194" t="str">
        <f t="shared" si="43"/>
        <v/>
      </c>
      <c r="AC102" s="194" t="str">
        <f t="shared" si="44"/>
        <v/>
      </c>
      <c r="AD102" s="194" t="str">
        <f t="shared" si="45"/>
        <v/>
      </c>
      <c r="AE102" s="194" t="str">
        <f t="shared" si="46"/>
        <v/>
      </c>
      <c r="AF102" s="194" t="str">
        <f t="shared" si="47"/>
        <v/>
      </c>
      <c r="AG102" s="194" t="str">
        <f t="shared" si="48"/>
        <v/>
      </c>
      <c r="AH102" s="194" t="str">
        <f t="shared" si="49"/>
        <v/>
      </c>
      <c r="AI102" s="194" t="str">
        <f t="shared" si="50"/>
        <v/>
      </c>
      <c r="AJ102" s="194" t="str">
        <f t="shared" si="51"/>
        <v/>
      </c>
    </row>
    <row r="103" spans="1:36" x14ac:dyDescent="0.5">
      <c r="A103" s="226">
        <v>100</v>
      </c>
      <c r="C103" s="15" t="s">
        <v>1714</v>
      </c>
      <c r="D103" s="16" t="s">
        <v>3779</v>
      </c>
      <c r="E103" s="26"/>
      <c r="F103" s="244" t="str">
        <f>IF(ISBLANK(Données!F102),"",Données!F102)</f>
        <v/>
      </c>
      <c r="G103" s="245" t="str">
        <f ca="1">IF(ISBLANK(Données!G102),"",Données!G102)</f>
        <v/>
      </c>
      <c r="H103" s="246" t="str">
        <f>IF(ISBLANK(Données!H102),"",Données!H102)</f>
        <v/>
      </c>
      <c r="I103" s="255" t="str">
        <f>IF(ISBLANK(Données!I102),"",Données!I102)</f>
        <v/>
      </c>
      <c r="J103" s="252" t="str">
        <f>IF(ISBLANK(Données!J102),"",Données!J102)</f>
        <v/>
      </c>
      <c r="K103" s="189" t="str">
        <f t="shared" si="54"/>
        <v/>
      </c>
      <c r="L103" s="247" t="str">
        <f>IF(ISBLANK(Données!L102),"",Données!L102)</f>
        <v/>
      </c>
      <c r="M103" s="194" t="str">
        <f t="shared" si="28"/>
        <v/>
      </c>
      <c r="N103" s="194" t="str">
        <f t="shared" si="29"/>
        <v/>
      </c>
      <c r="O103" s="194" t="str">
        <f t="shared" si="30"/>
        <v/>
      </c>
      <c r="P103" s="194" t="str">
        <f t="shared" si="31"/>
        <v/>
      </c>
      <c r="Q103" s="194" t="str">
        <f t="shared" si="32"/>
        <v/>
      </c>
      <c r="R103" s="194" t="str">
        <f t="shared" si="33"/>
        <v/>
      </c>
      <c r="S103" s="194" t="str">
        <f t="shared" si="34"/>
        <v/>
      </c>
      <c r="T103" s="194" t="str">
        <f t="shared" si="35"/>
        <v/>
      </c>
      <c r="U103" s="194" t="str">
        <f t="shared" si="36"/>
        <v/>
      </c>
      <c r="V103" s="194" t="str">
        <f t="shared" si="37"/>
        <v/>
      </c>
      <c r="W103" s="194" t="str">
        <f t="shared" si="38"/>
        <v/>
      </c>
      <c r="X103" s="194" t="str">
        <f t="shared" si="39"/>
        <v/>
      </c>
      <c r="Y103" s="194" t="str">
        <f t="shared" si="40"/>
        <v/>
      </c>
      <c r="Z103" s="194" t="str">
        <f t="shared" si="41"/>
        <v/>
      </c>
      <c r="AA103" s="194" t="str">
        <f t="shared" si="42"/>
        <v/>
      </c>
      <c r="AB103" s="194" t="str">
        <f t="shared" si="43"/>
        <v/>
      </c>
      <c r="AC103" s="194" t="str">
        <f t="shared" si="44"/>
        <v/>
      </c>
      <c r="AD103" s="194" t="str">
        <f t="shared" si="45"/>
        <v/>
      </c>
      <c r="AE103" s="194" t="str">
        <f t="shared" si="46"/>
        <v/>
      </c>
      <c r="AF103" s="194" t="str">
        <f t="shared" si="47"/>
        <v/>
      </c>
      <c r="AG103" s="194" t="str">
        <f t="shared" si="48"/>
        <v/>
      </c>
      <c r="AH103" s="194" t="str">
        <f t="shared" si="49"/>
        <v/>
      </c>
      <c r="AI103" s="194" t="str">
        <f t="shared" si="50"/>
        <v/>
      </c>
      <c r="AJ103" s="194" t="str">
        <f t="shared" si="51"/>
        <v/>
      </c>
    </row>
    <row r="104" spans="1:36" x14ac:dyDescent="0.5">
      <c r="A104" s="226">
        <v>102</v>
      </c>
      <c r="C104" s="15" t="s">
        <v>1715</v>
      </c>
      <c r="D104" s="16" t="s">
        <v>3780</v>
      </c>
      <c r="E104" s="26"/>
      <c r="F104" s="244" t="str">
        <f>IF(ISBLANK(Données!F104),"",Données!F104)</f>
        <v/>
      </c>
      <c r="G104" s="245" t="str">
        <f ca="1">IF(ISBLANK(Données!G104),"",Données!G104)</f>
        <v/>
      </c>
      <c r="H104" s="246" t="str">
        <f>IF(ISBLANK(Données!H104),"",Données!H104)</f>
        <v/>
      </c>
      <c r="I104" s="255" t="str">
        <f>IF(ISBLANK(Données!I104),"",Données!I104)</f>
        <v/>
      </c>
      <c r="J104" s="252" t="str">
        <f>IF(ISBLANK(Données!J104),"",Données!J104)</f>
        <v/>
      </c>
      <c r="K104" s="189" t="str">
        <f t="shared" si="54"/>
        <v/>
      </c>
      <c r="L104" s="247" t="str">
        <f>IF(ISBLANK(Données!L104),"",Données!L104)</f>
        <v/>
      </c>
      <c r="M104" s="194" t="str">
        <f t="shared" si="28"/>
        <v/>
      </c>
      <c r="N104" s="194" t="str">
        <f t="shared" si="29"/>
        <v/>
      </c>
      <c r="O104" s="194" t="str">
        <f t="shared" si="30"/>
        <v/>
      </c>
      <c r="P104" s="194" t="str">
        <f t="shared" si="31"/>
        <v/>
      </c>
      <c r="Q104" s="194" t="str">
        <f t="shared" si="32"/>
        <v/>
      </c>
      <c r="R104" s="194" t="str">
        <f t="shared" si="33"/>
        <v/>
      </c>
      <c r="S104" s="194" t="str">
        <f t="shared" si="34"/>
        <v/>
      </c>
      <c r="T104" s="194" t="str">
        <f t="shared" si="35"/>
        <v/>
      </c>
      <c r="U104" s="194" t="str">
        <f t="shared" si="36"/>
        <v/>
      </c>
      <c r="V104" s="194" t="str">
        <f t="shared" si="37"/>
        <v/>
      </c>
      <c r="W104" s="194" t="str">
        <f t="shared" si="38"/>
        <v/>
      </c>
      <c r="X104" s="194" t="str">
        <f t="shared" si="39"/>
        <v/>
      </c>
      <c r="Y104" s="194" t="str">
        <f t="shared" si="40"/>
        <v/>
      </c>
      <c r="Z104" s="194" t="str">
        <f t="shared" si="41"/>
        <v/>
      </c>
      <c r="AA104" s="194" t="str">
        <f t="shared" si="42"/>
        <v/>
      </c>
      <c r="AB104" s="194" t="str">
        <f t="shared" si="43"/>
        <v/>
      </c>
      <c r="AC104" s="194" t="str">
        <f t="shared" si="44"/>
        <v/>
      </c>
      <c r="AD104" s="194" t="str">
        <f t="shared" si="45"/>
        <v/>
      </c>
      <c r="AE104" s="194" t="str">
        <f t="shared" si="46"/>
        <v/>
      </c>
      <c r="AF104" s="194" t="str">
        <f t="shared" si="47"/>
        <v/>
      </c>
      <c r="AG104" s="194" t="str">
        <f t="shared" si="48"/>
        <v/>
      </c>
      <c r="AH104" s="194" t="str">
        <f t="shared" si="49"/>
        <v/>
      </c>
      <c r="AI104" s="194" t="str">
        <f t="shared" si="50"/>
        <v/>
      </c>
      <c r="AJ104" s="194" t="str">
        <f t="shared" si="51"/>
        <v/>
      </c>
    </row>
    <row r="105" spans="1:36" x14ac:dyDescent="0.5">
      <c r="A105" s="230">
        <v>103</v>
      </c>
      <c r="B105" s="231"/>
      <c r="C105" s="15" t="s">
        <v>1716</v>
      </c>
      <c r="D105" s="16" t="s">
        <v>3781</v>
      </c>
      <c r="E105" s="26"/>
      <c r="F105" s="244" t="str">
        <f>IF(ISBLANK(Données!F105),"",Données!F105)</f>
        <v/>
      </c>
      <c r="G105" s="245" t="str">
        <f ca="1">IF(ISBLANK(Données!G105),"",Données!G105)</f>
        <v/>
      </c>
      <c r="H105" s="246" t="str">
        <f>IF(ISBLANK(Données!H105),"",Données!H105)</f>
        <v/>
      </c>
      <c r="I105" s="255" t="str">
        <f>IF(ISBLANK(Données!I105),"",Données!I105)</f>
        <v/>
      </c>
      <c r="J105" s="252" t="str">
        <f>IF(ISBLANK(Données!J105),"",Données!J105)</f>
        <v/>
      </c>
      <c r="K105" s="189" t="str">
        <f t="shared" si="54"/>
        <v/>
      </c>
      <c r="L105" s="247" t="str">
        <f>IF(ISBLANK(Données!L105),"",Données!L105)</f>
        <v/>
      </c>
      <c r="M105" s="194" t="str">
        <f t="shared" si="28"/>
        <v/>
      </c>
      <c r="N105" s="194" t="str">
        <f t="shared" si="29"/>
        <v/>
      </c>
      <c r="O105" s="194" t="str">
        <f t="shared" si="30"/>
        <v/>
      </c>
      <c r="P105" s="194" t="str">
        <f t="shared" si="31"/>
        <v/>
      </c>
      <c r="Q105" s="194" t="str">
        <f t="shared" si="32"/>
        <v/>
      </c>
      <c r="R105" s="194" t="str">
        <f t="shared" si="33"/>
        <v/>
      </c>
      <c r="S105" s="194" t="str">
        <f t="shared" si="34"/>
        <v/>
      </c>
      <c r="T105" s="194" t="str">
        <f t="shared" si="35"/>
        <v/>
      </c>
      <c r="U105" s="194" t="str">
        <f t="shared" si="36"/>
        <v/>
      </c>
      <c r="V105" s="194" t="str">
        <f t="shared" si="37"/>
        <v/>
      </c>
      <c r="W105" s="194" t="str">
        <f t="shared" si="38"/>
        <v/>
      </c>
      <c r="X105" s="194" t="str">
        <f t="shared" si="39"/>
        <v/>
      </c>
      <c r="Y105" s="194" t="str">
        <f t="shared" si="40"/>
        <v/>
      </c>
      <c r="Z105" s="194" t="str">
        <f t="shared" si="41"/>
        <v/>
      </c>
      <c r="AA105" s="194" t="str">
        <f t="shared" si="42"/>
        <v/>
      </c>
      <c r="AB105" s="194" t="str">
        <f t="shared" si="43"/>
        <v/>
      </c>
      <c r="AC105" s="194" t="str">
        <f t="shared" si="44"/>
        <v/>
      </c>
      <c r="AD105" s="194" t="str">
        <f t="shared" si="45"/>
        <v/>
      </c>
      <c r="AE105" s="194" t="str">
        <f t="shared" si="46"/>
        <v/>
      </c>
      <c r="AF105" s="194" t="str">
        <f t="shared" si="47"/>
        <v/>
      </c>
      <c r="AG105" s="194" t="str">
        <f t="shared" si="48"/>
        <v/>
      </c>
      <c r="AH105" s="194" t="str">
        <f t="shared" si="49"/>
        <v/>
      </c>
      <c r="AI105" s="194" t="str">
        <f t="shared" si="50"/>
        <v/>
      </c>
      <c r="AJ105" s="194" t="str">
        <f t="shared" si="51"/>
        <v/>
      </c>
    </row>
    <row r="106" spans="1:36" s="92" customFormat="1" ht="20.25" thickBot="1" x14ac:dyDescent="0.55000000000000004">
      <c r="A106" s="227">
        <v>104</v>
      </c>
      <c r="B106" s="220"/>
      <c r="C106" s="93" t="s">
        <v>1717</v>
      </c>
      <c r="D106" s="94" t="s">
        <v>3782</v>
      </c>
      <c r="E106" s="95"/>
      <c r="F106" s="248" t="str">
        <f>IF(ISBLANK(Données!F106),"",Données!F106)</f>
        <v/>
      </c>
      <c r="G106" s="249" t="str">
        <f ca="1">IF(ISBLANK(Données!G106),"",Données!G106)</f>
        <v/>
      </c>
      <c r="H106" s="250" t="str">
        <f>IF(ISBLANK(Données!H106),"",Données!H106)</f>
        <v/>
      </c>
      <c r="I106" s="256" t="str">
        <f>IF(ISBLANK(Données!I106),"",Données!I106)</f>
        <v/>
      </c>
      <c r="J106" s="257" t="str">
        <f>IF(ISBLANK(Données!J106),"",Données!J106)</f>
        <v/>
      </c>
      <c r="K106" s="190" t="str">
        <f t="shared" si="54"/>
        <v/>
      </c>
      <c r="L106" s="251" t="str">
        <f>IF(ISBLANK(Données!L106),"",Données!L106)</f>
        <v/>
      </c>
      <c r="M106" s="195" t="str">
        <f t="shared" si="28"/>
        <v/>
      </c>
      <c r="N106" s="195" t="str">
        <f t="shared" si="29"/>
        <v/>
      </c>
      <c r="O106" s="195" t="str">
        <f t="shared" si="30"/>
        <v/>
      </c>
      <c r="P106" s="195" t="str">
        <f t="shared" si="31"/>
        <v/>
      </c>
      <c r="Q106" s="195" t="str">
        <f t="shared" si="32"/>
        <v/>
      </c>
      <c r="R106" s="195" t="str">
        <f t="shared" si="33"/>
        <v/>
      </c>
      <c r="S106" s="195" t="str">
        <f t="shared" si="34"/>
        <v/>
      </c>
      <c r="T106" s="195" t="str">
        <f t="shared" si="35"/>
        <v/>
      </c>
      <c r="U106" s="195" t="str">
        <f t="shared" si="36"/>
        <v/>
      </c>
      <c r="V106" s="195" t="str">
        <f t="shared" si="37"/>
        <v/>
      </c>
      <c r="W106" s="195" t="str">
        <f t="shared" si="38"/>
        <v/>
      </c>
      <c r="X106" s="195" t="str">
        <f t="shared" si="39"/>
        <v/>
      </c>
      <c r="Y106" s="195" t="str">
        <f t="shared" si="40"/>
        <v/>
      </c>
      <c r="Z106" s="195" t="str">
        <f t="shared" si="41"/>
        <v/>
      </c>
      <c r="AA106" s="195" t="str">
        <f t="shared" si="42"/>
        <v/>
      </c>
      <c r="AB106" s="195" t="str">
        <f t="shared" si="43"/>
        <v/>
      </c>
      <c r="AC106" s="195" t="str">
        <f t="shared" si="44"/>
        <v/>
      </c>
      <c r="AD106" s="195" t="str">
        <f t="shared" si="45"/>
        <v/>
      </c>
      <c r="AE106" s="195" t="str">
        <f t="shared" si="46"/>
        <v/>
      </c>
      <c r="AF106" s="195" t="str">
        <f t="shared" si="47"/>
        <v/>
      </c>
      <c r="AG106" s="195" t="str">
        <f t="shared" si="48"/>
        <v/>
      </c>
      <c r="AH106" s="195" t="str">
        <f t="shared" si="49"/>
        <v/>
      </c>
      <c r="AI106" s="195" t="str">
        <f t="shared" si="50"/>
        <v/>
      </c>
      <c r="AJ106" s="195" t="str">
        <f t="shared" si="51"/>
        <v/>
      </c>
    </row>
    <row r="107" spans="1:36" x14ac:dyDescent="0.5">
      <c r="A107" s="230">
        <v>106</v>
      </c>
      <c r="B107" s="231"/>
      <c r="C107" s="85" t="s">
        <v>1718</v>
      </c>
      <c r="D107" s="86" t="s">
        <v>3783</v>
      </c>
      <c r="E107" s="87"/>
      <c r="F107" s="239" t="str">
        <f>IF(ISBLANK(Données!F108),"",Données!F108)</f>
        <v/>
      </c>
      <c r="G107" s="240" t="str">
        <f ca="1">IF(ISBLANK(Données!G108),"",Données!G108)</f>
        <v/>
      </c>
      <c r="H107" s="241" t="str">
        <f>IF(ISBLANK(Données!H108),"",Données!H108)</f>
        <v/>
      </c>
      <c r="I107" s="253" t="str">
        <f>IF(ISBLANK(Données!I108),"",Données!I108)</f>
        <v/>
      </c>
      <c r="J107" s="254" t="str">
        <f>IF(ISBLANK(Données!J108),"",Données!J108)</f>
        <v/>
      </c>
      <c r="K107" s="242" t="str">
        <f>IF(ISBLANK(Données!K107),"",Données!K107)</f>
        <v/>
      </c>
      <c r="L107" s="243" t="str">
        <f>IF(ISBLANK(Données!L108),"",Données!L108)</f>
        <v/>
      </c>
      <c r="M107" s="193" t="str">
        <f t="shared" si="28"/>
        <v/>
      </c>
      <c r="N107" s="193" t="str">
        <f t="shared" si="29"/>
        <v/>
      </c>
      <c r="O107" s="193" t="str">
        <f t="shared" si="30"/>
        <v/>
      </c>
      <c r="P107" s="193" t="str">
        <f t="shared" si="31"/>
        <v/>
      </c>
      <c r="Q107" s="193" t="str">
        <f t="shared" si="32"/>
        <v/>
      </c>
      <c r="R107" s="193" t="str">
        <f t="shared" si="33"/>
        <v/>
      </c>
      <c r="S107" s="193" t="str">
        <f t="shared" si="34"/>
        <v/>
      </c>
      <c r="T107" s="193" t="str">
        <f t="shared" si="35"/>
        <v/>
      </c>
      <c r="U107" s="193" t="str">
        <f t="shared" si="36"/>
        <v/>
      </c>
      <c r="V107" s="193" t="str">
        <f t="shared" si="37"/>
        <v/>
      </c>
      <c r="W107" s="193" t="str">
        <f t="shared" si="38"/>
        <v/>
      </c>
      <c r="X107" s="193" t="str">
        <f t="shared" si="39"/>
        <v/>
      </c>
      <c r="Y107" s="193" t="str">
        <f t="shared" si="40"/>
        <v/>
      </c>
      <c r="Z107" s="193" t="str">
        <f t="shared" si="41"/>
        <v/>
      </c>
      <c r="AA107" s="193" t="str">
        <f t="shared" si="42"/>
        <v/>
      </c>
      <c r="AB107" s="193" t="str">
        <f t="shared" si="43"/>
        <v/>
      </c>
      <c r="AC107" s="193" t="str">
        <f t="shared" si="44"/>
        <v/>
      </c>
      <c r="AD107" s="193" t="str">
        <f t="shared" si="45"/>
        <v/>
      </c>
      <c r="AE107" s="193" t="str">
        <f t="shared" si="46"/>
        <v/>
      </c>
      <c r="AF107" s="193" t="str">
        <f t="shared" si="47"/>
        <v/>
      </c>
      <c r="AG107" s="193" t="str">
        <f t="shared" si="48"/>
        <v/>
      </c>
      <c r="AH107" s="193" t="str">
        <f t="shared" si="49"/>
        <v/>
      </c>
      <c r="AI107" s="193" t="str">
        <f t="shared" si="50"/>
        <v/>
      </c>
      <c r="AJ107" s="193" t="str">
        <f t="shared" si="51"/>
        <v/>
      </c>
    </row>
    <row r="108" spans="1:36" s="92" customFormat="1" ht="20.25" thickBot="1" x14ac:dyDescent="0.55000000000000004">
      <c r="A108" s="227">
        <v>105</v>
      </c>
      <c r="B108" s="220"/>
      <c r="C108" s="93" t="s">
        <v>1719</v>
      </c>
      <c r="D108" s="94" t="s">
        <v>3784</v>
      </c>
      <c r="E108" s="95"/>
      <c r="F108" s="248" t="str">
        <f>IF(ISBLANK(Données!F107),"",Données!F107)</f>
        <v/>
      </c>
      <c r="G108" s="249" t="str">
        <f ca="1">IF(ISBLANK(Données!G107),"",Données!G107)</f>
        <v/>
      </c>
      <c r="H108" s="250" t="str">
        <f>IF(ISBLANK(Données!H107),"",Données!H107)</f>
        <v/>
      </c>
      <c r="I108" s="256" t="str">
        <f>IF(ISBLANK(Données!I107),"",Données!I107)</f>
        <v/>
      </c>
      <c r="J108" s="257" t="str">
        <f>IF(ISBLANK(Données!J107),"",Données!J107)</f>
        <v/>
      </c>
      <c r="K108" s="190" t="str">
        <f>$K$107</f>
        <v/>
      </c>
      <c r="L108" s="251" t="str">
        <f>IF(ISBLANK(Données!L107),"",Données!L107)</f>
        <v/>
      </c>
      <c r="M108" s="195" t="str">
        <f t="shared" si="28"/>
        <v/>
      </c>
      <c r="N108" s="195" t="str">
        <f t="shared" si="29"/>
        <v/>
      </c>
      <c r="O108" s="195" t="str">
        <f t="shared" si="30"/>
        <v/>
      </c>
      <c r="P108" s="195" t="str">
        <f t="shared" si="31"/>
        <v/>
      </c>
      <c r="Q108" s="195" t="str">
        <f t="shared" si="32"/>
        <v/>
      </c>
      <c r="R108" s="195" t="str">
        <f t="shared" si="33"/>
        <v/>
      </c>
      <c r="S108" s="195" t="str">
        <f t="shared" si="34"/>
        <v/>
      </c>
      <c r="T108" s="195" t="str">
        <f t="shared" si="35"/>
        <v/>
      </c>
      <c r="U108" s="195" t="str">
        <f t="shared" si="36"/>
        <v/>
      </c>
      <c r="V108" s="195" t="str">
        <f t="shared" si="37"/>
        <v/>
      </c>
      <c r="W108" s="195" t="str">
        <f t="shared" si="38"/>
        <v/>
      </c>
      <c r="X108" s="195" t="str">
        <f t="shared" si="39"/>
        <v/>
      </c>
      <c r="Y108" s="195" t="str">
        <f t="shared" si="40"/>
        <v/>
      </c>
      <c r="Z108" s="195" t="str">
        <f t="shared" si="41"/>
        <v/>
      </c>
      <c r="AA108" s="195" t="str">
        <f t="shared" si="42"/>
        <v/>
      </c>
      <c r="AB108" s="195" t="str">
        <f t="shared" si="43"/>
        <v/>
      </c>
      <c r="AC108" s="195" t="str">
        <f t="shared" si="44"/>
        <v/>
      </c>
      <c r="AD108" s="195" t="str">
        <f t="shared" si="45"/>
        <v/>
      </c>
      <c r="AE108" s="195" t="str">
        <f t="shared" si="46"/>
        <v/>
      </c>
      <c r="AF108" s="195" t="str">
        <f t="shared" si="47"/>
        <v/>
      </c>
      <c r="AG108" s="195" t="str">
        <f t="shared" si="48"/>
        <v/>
      </c>
      <c r="AH108" s="195" t="str">
        <f t="shared" si="49"/>
        <v/>
      </c>
      <c r="AI108" s="195" t="str">
        <f t="shared" si="50"/>
        <v/>
      </c>
      <c r="AJ108" s="195" t="str">
        <f t="shared" si="51"/>
        <v/>
      </c>
    </row>
    <row r="109" spans="1:36" s="110" customFormat="1" ht="20.25" thickBot="1" x14ac:dyDescent="0.55000000000000004">
      <c r="A109" s="228">
        <v>107</v>
      </c>
      <c r="B109" s="221"/>
      <c r="C109" s="233">
        <v>2</v>
      </c>
      <c r="D109" s="105" t="s">
        <v>3785</v>
      </c>
      <c r="E109" s="106"/>
      <c r="F109" s="264" t="str">
        <f>IF(ISBLANK(Données!F109),"",Données!F109)</f>
        <v/>
      </c>
      <c r="G109" s="265" t="str">
        <f ca="1">IF(ISBLANK(Données!G109),"",Données!G109)</f>
        <v/>
      </c>
      <c r="H109" s="266" t="str">
        <f>IF(ISBLANK(Données!H109),"",Données!H109)</f>
        <v/>
      </c>
      <c r="I109" s="266" t="str">
        <f>IF(ISBLANK(Données!I109),"",Données!I109)</f>
        <v/>
      </c>
      <c r="J109" s="269" t="str">
        <f>IF(ISBLANK(Données!J109),"",Données!J109)</f>
        <v/>
      </c>
      <c r="K109" s="269" t="str">
        <f>IF(ISBLANK(Données!K109),"",Données!K109)</f>
        <v/>
      </c>
      <c r="L109" s="272" t="str">
        <f>IF(ISBLANK(Données!L109),"",Données!L109)</f>
        <v/>
      </c>
      <c r="M109" s="197" t="str">
        <f t="shared" si="28"/>
        <v/>
      </c>
      <c r="N109" s="197" t="str">
        <f t="shared" si="29"/>
        <v/>
      </c>
      <c r="O109" s="197" t="str">
        <f t="shared" si="30"/>
        <v/>
      </c>
      <c r="P109" s="197" t="str">
        <f t="shared" si="31"/>
        <v/>
      </c>
      <c r="Q109" s="197" t="str">
        <f t="shared" si="32"/>
        <v/>
      </c>
      <c r="R109" s="197" t="str">
        <f t="shared" si="33"/>
        <v/>
      </c>
      <c r="S109" s="197" t="str">
        <f t="shared" si="34"/>
        <v/>
      </c>
      <c r="T109" s="197" t="str">
        <f t="shared" si="35"/>
        <v/>
      </c>
      <c r="U109" s="197" t="str">
        <f t="shared" si="36"/>
        <v/>
      </c>
      <c r="V109" s="197" t="str">
        <f t="shared" si="37"/>
        <v/>
      </c>
      <c r="W109" s="197" t="str">
        <f t="shared" si="38"/>
        <v/>
      </c>
      <c r="X109" s="197" t="str">
        <f t="shared" si="39"/>
        <v/>
      </c>
      <c r="Y109" s="197" t="str">
        <f t="shared" si="40"/>
        <v/>
      </c>
      <c r="Z109" s="197" t="str">
        <f t="shared" si="41"/>
        <v/>
      </c>
      <c r="AA109" s="197" t="str">
        <f t="shared" si="42"/>
        <v/>
      </c>
      <c r="AB109" s="197" t="str">
        <f t="shared" si="43"/>
        <v/>
      </c>
      <c r="AC109" s="197" t="str">
        <f t="shared" si="44"/>
        <v/>
      </c>
      <c r="AD109" s="197" t="str">
        <f t="shared" si="45"/>
        <v/>
      </c>
      <c r="AE109" s="197" t="str">
        <f t="shared" si="46"/>
        <v/>
      </c>
      <c r="AF109" s="197" t="str">
        <f t="shared" si="47"/>
        <v/>
      </c>
      <c r="AG109" s="197" t="str">
        <f t="shared" si="48"/>
        <v/>
      </c>
      <c r="AH109" s="197" t="str">
        <f t="shared" si="49"/>
        <v/>
      </c>
      <c r="AI109" s="197" t="str">
        <f t="shared" si="50"/>
        <v/>
      </c>
      <c r="AJ109" s="197" t="str">
        <f t="shared" si="51"/>
        <v/>
      </c>
    </row>
    <row r="110" spans="1:36" x14ac:dyDescent="0.5">
      <c r="A110" s="230">
        <v>119</v>
      </c>
      <c r="B110" s="231"/>
      <c r="C110" s="85" t="s">
        <v>1720</v>
      </c>
      <c r="D110" s="86" t="s">
        <v>3786</v>
      </c>
      <c r="E110" s="87"/>
      <c r="F110" s="239" t="str">
        <f>IF(ISBLANK(Données!F121),"",Données!F121)</f>
        <v/>
      </c>
      <c r="G110" s="240" t="str">
        <f ca="1">IF(ISBLANK(Données!G121),"",Données!G121)</f>
        <v/>
      </c>
      <c r="H110" s="241" t="str">
        <f>IF(ISBLANK(Données!H121),"",Données!H121)</f>
        <v/>
      </c>
      <c r="I110" s="253" t="str">
        <f>IF(ISBLANK(Données!I121),"",Données!I121)</f>
        <v/>
      </c>
      <c r="J110" s="254" t="str">
        <f>IF(ISBLANK(Données!J121),"",Données!J121)</f>
        <v/>
      </c>
      <c r="K110" s="242" t="str">
        <f>IF(ISBLANK(Données!K110),"",Données!K110)</f>
        <v/>
      </c>
      <c r="L110" s="243" t="str">
        <f>IF(ISBLANK(Données!L121),"",Données!L121)</f>
        <v/>
      </c>
      <c r="M110" s="193" t="str">
        <f t="shared" si="28"/>
        <v/>
      </c>
      <c r="N110" s="193" t="str">
        <f t="shared" si="29"/>
        <v/>
      </c>
      <c r="O110" s="193" t="str">
        <f t="shared" si="30"/>
        <v/>
      </c>
      <c r="P110" s="193" t="str">
        <f t="shared" si="31"/>
        <v/>
      </c>
      <c r="Q110" s="193" t="str">
        <f t="shared" si="32"/>
        <v/>
      </c>
      <c r="R110" s="193" t="str">
        <f t="shared" si="33"/>
        <v/>
      </c>
      <c r="S110" s="193" t="str">
        <f t="shared" si="34"/>
        <v/>
      </c>
      <c r="T110" s="193" t="str">
        <f t="shared" si="35"/>
        <v/>
      </c>
      <c r="U110" s="193" t="str">
        <f t="shared" si="36"/>
        <v/>
      </c>
      <c r="V110" s="193" t="str">
        <f t="shared" si="37"/>
        <v/>
      </c>
      <c r="W110" s="193" t="str">
        <f t="shared" si="38"/>
        <v/>
      </c>
      <c r="X110" s="193" t="str">
        <f t="shared" si="39"/>
        <v/>
      </c>
      <c r="Y110" s="193" t="str">
        <f t="shared" si="40"/>
        <v/>
      </c>
      <c r="Z110" s="193" t="str">
        <f t="shared" si="41"/>
        <v/>
      </c>
      <c r="AA110" s="193" t="str">
        <f t="shared" si="42"/>
        <v/>
      </c>
      <c r="AB110" s="193" t="str">
        <f t="shared" si="43"/>
        <v/>
      </c>
      <c r="AC110" s="193" t="str">
        <f t="shared" si="44"/>
        <v/>
      </c>
      <c r="AD110" s="193" t="str">
        <f t="shared" si="45"/>
        <v/>
      </c>
      <c r="AE110" s="193" t="str">
        <f t="shared" si="46"/>
        <v/>
      </c>
      <c r="AF110" s="193" t="str">
        <f t="shared" si="47"/>
        <v/>
      </c>
      <c r="AG110" s="193" t="str">
        <f t="shared" si="48"/>
        <v/>
      </c>
      <c r="AH110" s="193" t="str">
        <f t="shared" si="49"/>
        <v/>
      </c>
      <c r="AI110" s="193" t="str">
        <f t="shared" si="50"/>
        <v/>
      </c>
      <c r="AJ110" s="193" t="str">
        <f t="shared" si="51"/>
        <v/>
      </c>
    </row>
    <row r="111" spans="1:36" x14ac:dyDescent="0.5">
      <c r="A111" s="226">
        <v>113</v>
      </c>
      <c r="C111" s="15" t="s">
        <v>1721</v>
      </c>
      <c r="D111" s="16" t="s">
        <v>3787</v>
      </c>
      <c r="E111" s="26"/>
      <c r="F111" s="239" t="str">
        <f>IF(ISBLANK(Données!F115),"",Données!F115)</f>
        <v/>
      </c>
      <c r="G111" s="245" t="str">
        <f ca="1">IF(ISBLANK(Données!G115),"",Données!G115)</f>
        <v/>
      </c>
      <c r="H111" s="246" t="str">
        <f>IF(ISBLANK(Données!H115),"",Données!H115)</f>
        <v/>
      </c>
      <c r="I111" s="255" t="str">
        <f>IF(ISBLANK(Données!I115),"",Données!I115)</f>
        <v/>
      </c>
      <c r="J111" s="252" t="str">
        <f>IF(ISBLANK(Données!J115),"",Données!J115)</f>
        <v/>
      </c>
      <c r="K111" s="189" t="str">
        <f t="shared" ref="K111:K121" si="55">$K$110</f>
        <v/>
      </c>
      <c r="L111" s="247" t="str">
        <f>IF(ISBLANK(Données!L115),"",Données!L115)</f>
        <v/>
      </c>
      <c r="M111" s="194" t="str">
        <f t="shared" si="28"/>
        <v/>
      </c>
      <c r="N111" s="194" t="str">
        <f t="shared" si="29"/>
        <v/>
      </c>
      <c r="O111" s="194" t="str">
        <f t="shared" si="30"/>
        <v/>
      </c>
      <c r="P111" s="194" t="str">
        <f t="shared" si="31"/>
        <v/>
      </c>
      <c r="Q111" s="194" t="str">
        <f t="shared" si="32"/>
        <v/>
      </c>
      <c r="R111" s="194" t="str">
        <f t="shared" si="33"/>
        <v/>
      </c>
      <c r="S111" s="194" t="str">
        <f t="shared" si="34"/>
        <v/>
      </c>
      <c r="T111" s="194" t="str">
        <f t="shared" si="35"/>
        <v/>
      </c>
      <c r="U111" s="194" t="str">
        <f t="shared" si="36"/>
        <v/>
      </c>
      <c r="V111" s="194" t="str">
        <f t="shared" si="37"/>
        <v/>
      </c>
      <c r="W111" s="194" t="str">
        <f t="shared" si="38"/>
        <v/>
      </c>
      <c r="X111" s="194" t="str">
        <f t="shared" si="39"/>
        <v/>
      </c>
      <c r="Y111" s="194" t="str">
        <f t="shared" si="40"/>
        <v/>
      </c>
      <c r="Z111" s="194" t="str">
        <f t="shared" si="41"/>
        <v/>
      </c>
      <c r="AA111" s="194" t="str">
        <f t="shared" si="42"/>
        <v/>
      </c>
      <c r="AB111" s="194" t="str">
        <f t="shared" si="43"/>
        <v/>
      </c>
      <c r="AC111" s="194" t="str">
        <f t="shared" si="44"/>
        <v/>
      </c>
      <c r="AD111" s="194" t="str">
        <f t="shared" si="45"/>
        <v/>
      </c>
      <c r="AE111" s="194" t="str">
        <f t="shared" si="46"/>
        <v/>
      </c>
      <c r="AF111" s="194" t="str">
        <f t="shared" si="47"/>
        <v/>
      </c>
      <c r="AG111" s="194" t="str">
        <f t="shared" si="48"/>
        <v/>
      </c>
      <c r="AH111" s="194" t="str">
        <f t="shared" si="49"/>
        <v/>
      </c>
      <c r="AI111" s="194" t="str">
        <f t="shared" si="50"/>
        <v/>
      </c>
      <c r="AJ111" s="194" t="str">
        <f t="shared" si="51"/>
        <v/>
      </c>
    </row>
    <row r="112" spans="1:36" x14ac:dyDescent="0.5">
      <c r="A112" s="226">
        <v>108</v>
      </c>
      <c r="C112" s="15" t="s">
        <v>1722</v>
      </c>
      <c r="D112" s="16" t="s">
        <v>3788</v>
      </c>
      <c r="E112" s="26"/>
      <c r="F112" s="239" t="str">
        <f>IF(ISBLANK(Données!F110),"",Données!F110)</f>
        <v/>
      </c>
      <c r="G112" s="245" t="str">
        <f ca="1">IF(ISBLANK(Données!G110),"",Données!G110)</f>
        <v/>
      </c>
      <c r="H112" s="246" t="str">
        <f>IF(ISBLANK(Données!H110),"",Données!H110)</f>
        <v/>
      </c>
      <c r="I112" s="255" t="str">
        <f>IF(ISBLANK(Données!I110),"",Données!I110)</f>
        <v/>
      </c>
      <c r="J112" s="252" t="str">
        <f>IF(ISBLANK(Données!J110),"",Données!J110)</f>
        <v/>
      </c>
      <c r="K112" s="189" t="str">
        <f t="shared" si="55"/>
        <v/>
      </c>
      <c r="L112" s="247" t="str">
        <f>IF(ISBLANK(Données!L110),"",Données!L110)</f>
        <v/>
      </c>
      <c r="M112" s="194" t="str">
        <f t="shared" si="28"/>
        <v/>
      </c>
      <c r="N112" s="194" t="str">
        <f t="shared" si="29"/>
        <v/>
      </c>
      <c r="O112" s="194" t="str">
        <f t="shared" si="30"/>
        <v/>
      </c>
      <c r="P112" s="194" t="str">
        <f t="shared" si="31"/>
        <v/>
      </c>
      <c r="Q112" s="194" t="str">
        <f t="shared" si="32"/>
        <v/>
      </c>
      <c r="R112" s="194" t="str">
        <f t="shared" si="33"/>
        <v/>
      </c>
      <c r="S112" s="194" t="str">
        <f t="shared" si="34"/>
        <v/>
      </c>
      <c r="T112" s="194" t="str">
        <f t="shared" si="35"/>
        <v/>
      </c>
      <c r="U112" s="194" t="str">
        <f t="shared" si="36"/>
        <v/>
      </c>
      <c r="V112" s="194" t="str">
        <f t="shared" si="37"/>
        <v/>
      </c>
      <c r="W112" s="194" t="str">
        <f t="shared" si="38"/>
        <v/>
      </c>
      <c r="X112" s="194" t="str">
        <f t="shared" si="39"/>
        <v/>
      </c>
      <c r="Y112" s="194" t="str">
        <f t="shared" si="40"/>
        <v/>
      </c>
      <c r="Z112" s="194" t="str">
        <f t="shared" si="41"/>
        <v/>
      </c>
      <c r="AA112" s="194" t="str">
        <f t="shared" si="42"/>
        <v/>
      </c>
      <c r="AB112" s="194" t="str">
        <f t="shared" si="43"/>
        <v/>
      </c>
      <c r="AC112" s="194" t="str">
        <f t="shared" si="44"/>
        <v/>
      </c>
      <c r="AD112" s="194" t="str">
        <f t="shared" si="45"/>
        <v/>
      </c>
      <c r="AE112" s="194" t="str">
        <f t="shared" si="46"/>
        <v/>
      </c>
      <c r="AF112" s="194" t="str">
        <f t="shared" si="47"/>
        <v/>
      </c>
      <c r="AG112" s="194" t="str">
        <f t="shared" si="48"/>
        <v/>
      </c>
      <c r="AH112" s="194" t="str">
        <f t="shared" si="49"/>
        <v/>
      </c>
      <c r="AI112" s="194" t="str">
        <f t="shared" si="50"/>
        <v/>
      </c>
      <c r="AJ112" s="194" t="str">
        <f t="shared" si="51"/>
        <v/>
      </c>
    </row>
    <row r="113" spans="1:36" x14ac:dyDescent="0.5">
      <c r="A113" s="230">
        <v>109</v>
      </c>
      <c r="B113" s="231"/>
      <c r="C113" s="15" t="s">
        <v>1723</v>
      </c>
      <c r="D113" s="16" t="s">
        <v>3789</v>
      </c>
      <c r="E113" s="26"/>
      <c r="F113" s="239" t="str">
        <f>IF(ISBLANK(Données!F111),"",Données!F111)</f>
        <v/>
      </c>
      <c r="G113" s="245" t="str">
        <f ca="1">IF(ISBLANK(Données!G111),"",Données!G111)</f>
        <v/>
      </c>
      <c r="H113" s="246" t="str">
        <f>IF(ISBLANK(Données!H111),"",Données!H111)</f>
        <v/>
      </c>
      <c r="I113" s="255" t="str">
        <f>IF(ISBLANK(Données!I111),"",Données!I111)</f>
        <v/>
      </c>
      <c r="J113" s="252" t="str">
        <f>IF(ISBLANK(Données!J111),"",Données!J111)</f>
        <v/>
      </c>
      <c r="K113" s="189" t="str">
        <f t="shared" si="55"/>
        <v/>
      </c>
      <c r="L113" s="247" t="str">
        <f>IF(ISBLANK(Données!L111),"",Données!L111)</f>
        <v/>
      </c>
      <c r="M113" s="194" t="str">
        <f t="shared" si="28"/>
        <v/>
      </c>
      <c r="N113" s="194" t="str">
        <f t="shared" si="29"/>
        <v/>
      </c>
      <c r="O113" s="194" t="str">
        <f t="shared" si="30"/>
        <v/>
      </c>
      <c r="P113" s="194" t="str">
        <f t="shared" si="31"/>
        <v/>
      </c>
      <c r="Q113" s="194" t="str">
        <f t="shared" si="32"/>
        <v/>
      </c>
      <c r="R113" s="194" t="str">
        <f t="shared" si="33"/>
        <v/>
      </c>
      <c r="S113" s="194" t="str">
        <f t="shared" si="34"/>
        <v/>
      </c>
      <c r="T113" s="194" t="str">
        <f t="shared" si="35"/>
        <v/>
      </c>
      <c r="U113" s="194" t="str">
        <f t="shared" si="36"/>
        <v/>
      </c>
      <c r="V113" s="194" t="str">
        <f t="shared" si="37"/>
        <v/>
      </c>
      <c r="W113" s="194" t="str">
        <f t="shared" si="38"/>
        <v/>
      </c>
      <c r="X113" s="194" t="str">
        <f t="shared" si="39"/>
        <v/>
      </c>
      <c r="Y113" s="194" t="str">
        <f t="shared" si="40"/>
        <v/>
      </c>
      <c r="Z113" s="194" t="str">
        <f t="shared" si="41"/>
        <v/>
      </c>
      <c r="AA113" s="194" t="str">
        <f t="shared" si="42"/>
        <v/>
      </c>
      <c r="AB113" s="194" t="str">
        <f t="shared" si="43"/>
        <v/>
      </c>
      <c r="AC113" s="194" t="str">
        <f t="shared" si="44"/>
        <v/>
      </c>
      <c r="AD113" s="194" t="str">
        <f t="shared" si="45"/>
        <v/>
      </c>
      <c r="AE113" s="194" t="str">
        <f t="shared" si="46"/>
        <v/>
      </c>
      <c r="AF113" s="194" t="str">
        <f t="shared" si="47"/>
        <v/>
      </c>
      <c r="AG113" s="194" t="str">
        <f t="shared" si="48"/>
        <v/>
      </c>
      <c r="AH113" s="194" t="str">
        <f t="shared" si="49"/>
        <v/>
      </c>
      <c r="AI113" s="194" t="str">
        <f t="shared" si="50"/>
        <v/>
      </c>
      <c r="AJ113" s="194" t="str">
        <f t="shared" si="51"/>
        <v/>
      </c>
    </row>
    <row r="114" spans="1:36" x14ac:dyDescent="0.5">
      <c r="A114" s="226">
        <v>110</v>
      </c>
      <c r="C114" s="15" t="s">
        <v>1724</v>
      </c>
      <c r="D114" s="16" t="s">
        <v>3790</v>
      </c>
      <c r="E114" s="26"/>
      <c r="F114" s="239" t="str">
        <f>IF(ISBLANK(Données!F112),"",Données!F112)</f>
        <v/>
      </c>
      <c r="G114" s="245" t="str">
        <f ca="1">IF(ISBLANK(Données!G112),"",Données!G112)</f>
        <v/>
      </c>
      <c r="H114" s="246" t="str">
        <f>IF(ISBLANK(Données!H112),"",Données!H112)</f>
        <v/>
      </c>
      <c r="I114" s="255" t="str">
        <f>IF(ISBLANK(Données!I112),"",Données!I112)</f>
        <v/>
      </c>
      <c r="J114" s="252" t="str">
        <f>IF(ISBLANK(Données!J112),"",Données!J112)</f>
        <v/>
      </c>
      <c r="K114" s="189" t="str">
        <f t="shared" si="55"/>
        <v/>
      </c>
      <c r="L114" s="247" t="str">
        <f>IF(ISBLANK(Données!L112),"",Données!L112)</f>
        <v/>
      </c>
      <c r="M114" s="194" t="str">
        <f t="shared" si="28"/>
        <v/>
      </c>
      <c r="N114" s="194" t="str">
        <f t="shared" si="29"/>
        <v/>
      </c>
      <c r="O114" s="194" t="str">
        <f t="shared" si="30"/>
        <v/>
      </c>
      <c r="P114" s="194" t="str">
        <f t="shared" si="31"/>
        <v/>
      </c>
      <c r="Q114" s="194" t="str">
        <f t="shared" si="32"/>
        <v/>
      </c>
      <c r="R114" s="194" t="str">
        <f t="shared" si="33"/>
        <v/>
      </c>
      <c r="S114" s="194" t="str">
        <f t="shared" si="34"/>
        <v/>
      </c>
      <c r="T114" s="194" t="str">
        <f t="shared" si="35"/>
        <v/>
      </c>
      <c r="U114" s="194" t="str">
        <f t="shared" si="36"/>
        <v/>
      </c>
      <c r="V114" s="194" t="str">
        <f t="shared" si="37"/>
        <v/>
      </c>
      <c r="W114" s="194" t="str">
        <f t="shared" si="38"/>
        <v/>
      </c>
      <c r="X114" s="194" t="str">
        <f t="shared" si="39"/>
        <v/>
      </c>
      <c r="Y114" s="194" t="str">
        <f t="shared" si="40"/>
        <v/>
      </c>
      <c r="Z114" s="194" t="str">
        <f t="shared" si="41"/>
        <v/>
      </c>
      <c r="AA114" s="194" t="str">
        <f t="shared" si="42"/>
        <v/>
      </c>
      <c r="AB114" s="194" t="str">
        <f t="shared" si="43"/>
        <v/>
      </c>
      <c r="AC114" s="194" t="str">
        <f t="shared" si="44"/>
        <v/>
      </c>
      <c r="AD114" s="194" t="str">
        <f t="shared" si="45"/>
        <v/>
      </c>
      <c r="AE114" s="194" t="str">
        <f t="shared" si="46"/>
        <v/>
      </c>
      <c r="AF114" s="194" t="str">
        <f t="shared" si="47"/>
        <v/>
      </c>
      <c r="AG114" s="194" t="str">
        <f t="shared" si="48"/>
        <v/>
      </c>
      <c r="AH114" s="194" t="str">
        <f t="shared" si="49"/>
        <v/>
      </c>
      <c r="AI114" s="194" t="str">
        <f t="shared" si="50"/>
        <v/>
      </c>
      <c r="AJ114" s="194" t="str">
        <f t="shared" si="51"/>
        <v/>
      </c>
    </row>
    <row r="115" spans="1:36" x14ac:dyDescent="0.5">
      <c r="A115" s="226">
        <v>111</v>
      </c>
      <c r="C115" s="15" t="s">
        <v>1725</v>
      </c>
      <c r="D115" s="16" t="s">
        <v>3791</v>
      </c>
      <c r="E115" s="26"/>
      <c r="F115" s="239" t="str">
        <f>IF(ISBLANK(Données!F113),"",Données!F113)</f>
        <v/>
      </c>
      <c r="G115" s="245" t="str">
        <f ca="1">IF(ISBLANK(Données!G113),"",Données!G113)</f>
        <v/>
      </c>
      <c r="H115" s="246" t="str">
        <f>IF(ISBLANK(Données!H113),"",Données!H113)</f>
        <v/>
      </c>
      <c r="I115" s="255" t="str">
        <f>IF(ISBLANK(Données!I113),"",Données!I113)</f>
        <v/>
      </c>
      <c r="J115" s="252" t="str">
        <f>IF(ISBLANK(Données!J113),"",Données!J113)</f>
        <v/>
      </c>
      <c r="K115" s="189" t="str">
        <f t="shared" si="55"/>
        <v/>
      </c>
      <c r="L115" s="247" t="str">
        <f>IF(ISBLANK(Données!L113),"",Données!L113)</f>
        <v/>
      </c>
      <c r="M115" s="194" t="str">
        <f t="shared" si="28"/>
        <v/>
      </c>
      <c r="N115" s="194" t="str">
        <f t="shared" si="29"/>
        <v/>
      </c>
      <c r="O115" s="194" t="str">
        <f t="shared" si="30"/>
        <v/>
      </c>
      <c r="P115" s="194" t="str">
        <f t="shared" si="31"/>
        <v/>
      </c>
      <c r="Q115" s="194" t="str">
        <f t="shared" si="32"/>
        <v/>
      </c>
      <c r="R115" s="194" t="str">
        <f t="shared" si="33"/>
        <v/>
      </c>
      <c r="S115" s="194" t="str">
        <f t="shared" si="34"/>
        <v/>
      </c>
      <c r="T115" s="194" t="str">
        <f t="shared" si="35"/>
        <v/>
      </c>
      <c r="U115" s="194" t="str">
        <f t="shared" si="36"/>
        <v/>
      </c>
      <c r="V115" s="194" t="str">
        <f t="shared" si="37"/>
        <v/>
      </c>
      <c r="W115" s="194" t="str">
        <f t="shared" si="38"/>
        <v/>
      </c>
      <c r="X115" s="194" t="str">
        <f t="shared" si="39"/>
        <v/>
      </c>
      <c r="Y115" s="194" t="str">
        <f t="shared" si="40"/>
        <v/>
      </c>
      <c r="Z115" s="194" t="str">
        <f t="shared" si="41"/>
        <v/>
      </c>
      <c r="AA115" s="194" t="str">
        <f t="shared" si="42"/>
        <v/>
      </c>
      <c r="AB115" s="194" t="str">
        <f t="shared" si="43"/>
        <v/>
      </c>
      <c r="AC115" s="194" t="str">
        <f t="shared" si="44"/>
        <v/>
      </c>
      <c r="AD115" s="194" t="str">
        <f t="shared" si="45"/>
        <v/>
      </c>
      <c r="AE115" s="194" t="str">
        <f t="shared" si="46"/>
        <v/>
      </c>
      <c r="AF115" s="194" t="str">
        <f t="shared" si="47"/>
        <v/>
      </c>
      <c r="AG115" s="194" t="str">
        <f t="shared" si="48"/>
        <v/>
      </c>
      <c r="AH115" s="194" t="str">
        <f t="shared" si="49"/>
        <v/>
      </c>
      <c r="AI115" s="194" t="str">
        <f t="shared" si="50"/>
        <v/>
      </c>
      <c r="AJ115" s="194" t="str">
        <f t="shared" si="51"/>
        <v/>
      </c>
    </row>
    <row r="116" spans="1:36" x14ac:dyDescent="0.5">
      <c r="A116" s="226">
        <v>112</v>
      </c>
      <c r="C116" s="15" t="s">
        <v>1726</v>
      </c>
      <c r="D116" s="16" t="s">
        <v>3792</v>
      </c>
      <c r="E116" s="26"/>
      <c r="F116" s="239" t="str">
        <f>IF(ISBLANK(Données!F114),"",Données!F114)</f>
        <v/>
      </c>
      <c r="G116" s="245" t="str">
        <f ca="1">IF(ISBLANK(Données!G114),"",Données!G114)</f>
        <v/>
      </c>
      <c r="H116" s="246" t="str">
        <f>IF(ISBLANK(Données!H114),"",Données!H114)</f>
        <v/>
      </c>
      <c r="I116" s="255" t="str">
        <f>IF(ISBLANK(Données!I114),"",Données!I114)</f>
        <v/>
      </c>
      <c r="J116" s="252" t="str">
        <f>IF(ISBLANK(Données!J114),"",Données!J114)</f>
        <v/>
      </c>
      <c r="K116" s="189" t="str">
        <f t="shared" si="55"/>
        <v/>
      </c>
      <c r="L116" s="247" t="str">
        <f>IF(ISBLANK(Données!L114),"",Données!L114)</f>
        <v/>
      </c>
      <c r="M116" s="194" t="str">
        <f t="shared" si="28"/>
        <v/>
      </c>
      <c r="N116" s="194" t="str">
        <f t="shared" si="29"/>
        <v/>
      </c>
      <c r="O116" s="194" t="str">
        <f t="shared" si="30"/>
        <v/>
      </c>
      <c r="P116" s="194" t="str">
        <f t="shared" si="31"/>
        <v/>
      </c>
      <c r="Q116" s="194" t="str">
        <f t="shared" si="32"/>
        <v/>
      </c>
      <c r="R116" s="194" t="str">
        <f t="shared" si="33"/>
        <v/>
      </c>
      <c r="S116" s="194" t="str">
        <f t="shared" si="34"/>
        <v/>
      </c>
      <c r="T116" s="194" t="str">
        <f t="shared" si="35"/>
        <v/>
      </c>
      <c r="U116" s="194" t="str">
        <f t="shared" si="36"/>
        <v/>
      </c>
      <c r="V116" s="194" t="str">
        <f t="shared" si="37"/>
        <v/>
      </c>
      <c r="W116" s="194" t="str">
        <f t="shared" si="38"/>
        <v/>
      </c>
      <c r="X116" s="194" t="str">
        <f t="shared" si="39"/>
        <v/>
      </c>
      <c r="Y116" s="194" t="str">
        <f t="shared" si="40"/>
        <v/>
      </c>
      <c r="Z116" s="194" t="str">
        <f t="shared" si="41"/>
        <v/>
      </c>
      <c r="AA116" s="194" t="str">
        <f t="shared" si="42"/>
        <v/>
      </c>
      <c r="AB116" s="194" t="str">
        <f t="shared" si="43"/>
        <v/>
      </c>
      <c r="AC116" s="194" t="str">
        <f t="shared" si="44"/>
        <v/>
      </c>
      <c r="AD116" s="194" t="str">
        <f t="shared" si="45"/>
        <v/>
      </c>
      <c r="AE116" s="194" t="str">
        <f t="shared" si="46"/>
        <v/>
      </c>
      <c r="AF116" s="194" t="str">
        <f t="shared" si="47"/>
        <v/>
      </c>
      <c r="AG116" s="194" t="str">
        <f t="shared" si="48"/>
        <v/>
      </c>
      <c r="AH116" s="194" t="str">
        <f t="shared" si="49"/>
        <v/>
      </c>
      <c r="AI116" s="194" t="str">
        <f t="shared" si="50"/>
        <v/>
      </c>
      <c r="AJ116" s="194" t="str">
        <f t="shared" si="51"/>
        <v/>
      </c>
    </row>
    <row r="117" spans="1:36" x14ac:dyDescent="0.5">
      <c r="A117" s="226">
        <v>114</v>
      </c>
      <c r="C117" s="15" t="s">
        <v>1727</v>
      </c>
      <c r="D117" s="16" t="s">
        <v>3793</v>
      </c>
      <c r="E117" s="26"/>
      <c r="F117" s="239" t="str">
        <f>IF(ISBLANK(Données!F116),"",Données!F116)</f>
        <v/>
      </c>
      <c r="G117" s="245" t="str">
        <f ca="1">IF(ISBLANK(Données!G116),"",Données!G116)</f>
        <v/>
      </c>
      <c r="H117" s="246" t="str">
        <f>IF(ISBLANK(Données!H116),"",Données!H116)</f>
        <v/>
      </c>
      <c r="I117" s="255" t="str">
        <f>IF(ISBLANK(Données!I116),"",Données!I116)</f>
        <v/>
      </c>
      <c r="J117" s="252" t="str">
        <f>IF(ISBLANK(Données!J116),"",Données!J116)</f>
        <v/>
      </c>
      <c r="K117" s="189" t="str">
        <f t="shared" si="55"/>
        <v/>
      </c>
      <c r="L117" s="247" t="str">
        <f>IF(ISBLANK(Données!L116),"",Données!L116)</f>
        <v/>
      </c>
      <c r="M117" s="194" t="str">
        <f t="shared" si="28"/>
        <v/>
      </c>
      <c r="N117" s="194" t="str">
        <f t="shared" si="29"/>
        <v/>
      </c>
      <c r="O117" s="194" t="str">
        <f t="shared" si="30"/>
        <v/>
      </c>
      <c r="P117" s="194" t="str">
        <f t="shared" si="31"/>
        <v/>
      </c>
      <c r="Q117" s="194" t="str">
        <f t="shared" si="32"/>
        <v/>
      </c>
      <c r="R117" s="194" t="str">
        <f t="shared" si="33"/>
        <v/>
      </c>
      <c r="S117" s="194" t="str">
        <f t="shared" si="34"/>
        <v/>
      </c>
      <c r="T117" s="194" t="str">
        <f t="shared" si="35"/>
        <v/>
      </c>
      <c r="U117" s="194" t="str">
        <f t="shared" si="36"/>
        <v/>
      </c>
      <c r="V117" s="194" t="str">
        <f t="shared" si="37"/>
        <v/>
      </c>
      <c r="W117" s="194" t="str">
        <f t="shared" si="38"/>
        <v/>
      </c>
      <c r="X117" s="194" t="str">
        <f t="shared" si="39"/>
        <v/>
      </c>
      <c r="Y117" s="194" t="str">
        <f t="shared" si="40"/>
        <v/>
      </c>
      <c r="Z117" s="194" t="str">
        <f t="shared" si="41"/>
        <v/>
      </c>
      <c r="AA117" s="194" t="str">
        <f t="shared" si="42"/>
        <v/>
      </c>
      <c r="AB117" s="194" t="str">
        <f t="shared" si="43"/>
        <v/>
      </c>
      <c r="AC117" s="194" t="str">
        <f t="shared" si="44"/>
        <v/>
      </c>
      <c r="AD117" s="194" t="str">
        <f t="shared" si="45"/>
        <v/>
      </c>
      <c r="AE117" s="194" t="str">
        <f t="shared" si="46"/>
        <v/>
      </c>
      <c r="AF117" s="194" t="str">
        <f t="shared" si="47"/>
        <v/>
      </c>
      <c r="AG117" s="194" t="str">
        <f t="shared" si="48"/>
        <v/>
      </c>
      <c r="AH117" s="194" t="str">
        <f t="shared" si="49"/>
        <v/>
      </c>
      <c r="AI117" s="194" t="str">
        <f t="shared" si="50"/>
        <v/>
      </c>
      <c r="AJ117" s="194" t="str">
        <f t="shared" si="51"/>
        <v/>
      </c>
    </row>
    <row r="118" spans="1:36" x14ac:dyDescent="0.5">
      <c r="A118" s="226">
        <v>118</v>
      </c>
      <c r="C118" s="15" t="s">
        <v>1728</v>
      </c>
      <c r="D118" s="16" t="s">
        <v>3794</v>
      </c>
      <c r="E118" s="26"/>
      <c r="F118" s="239" t="str">
        <f>IF(ISBLANK(Données!F120),"",Données!F120)</f>
        <v/>
      </c>
      <c r="G118" s="245" t="str">
        <f ca="1">IF(ISBLANK(Données!G120),"",Données!G120)</f>
        <v/>
      </c>
      <c r="H118" s="246" t="str">
        <f>IF(ISBLANK(Données!H120),"",Données!H120)</f>
        <v/>
      </c>
      <c r="I118" s="255" t="str">
        <f>IF(ISBLANK(Données!I120),"",Données!I120)</f>
        <v/>
      </c>
      <c r="J118" s="252" t="str">
        <f>IF(ISBLANK(Données!J120),"",Données!J120)</f>
        <v/>
      </c>
      <c r="K118" s="189" t="str">
        <f t="shared" si="55"/>
        <v/>
      </c>
      <c r="L118" s="247" t="str">
        <f>IF(ISBLANK(Données!L120),"",Données!L120)</f>
        <v/>
      </c>
      <c r="M118" s="194" t="str">
        <f t="shared" si="28"/>
        <v/>
      </c>
      <c r="N118" s="194" t="str">
        <f t="shared" si="29"/>
        <v/>
      </c>
      <c r="O118" s="194" t="str">
        <f t="shared" si="30"/>
        <v/>
      </c>
      <c r="P118" s="194" t="str">
        <f t="shared" si="31"/>
        <v/>
      </c>
      <c r="Q118" s="194" t="str">
        <f t="shared" si="32"/>
        <v/>
      </c>
      <c r="R118" s="194" t="str">
        <f t="shared" si="33"/>
        <v/>
      </c>
      <c r="S118" s="194" t="str">
        <f t="shared" si="34"/>
        <v/>
      </c>
      <c r="T118" s="194" t="str">
        <f t="shared" si="35"/>
        <v/>
      </c>
      <c r="U118" s="194" t="str">
        <f t="shared" si="36"/>
        <v/>
      </c>
      <c r="V118" s="194" t="str">
        <f t="shared" si="37"/>
        <v/>
      </c>
      <c r="W118" s="194" t="str">
        <f t="shared" si="38"/>
        <v/>
      </c>
      <c r="X118" s="194" t="str">
        <f t="shared" si="39"/>
        <v/>
      </c>
      <c r="Y118" s="194" t="str">
        <f t="shared" si="40"/>
        <v/>
      </c>
      <c r="Z118" s="194" t="str">
        <f t="shared" si="41"/>
        <v/>
      </c>
      <c r="AA118" s="194" t="str">
        <f t="shared" si="42"/>
        <v/>
      </c>
      <c r="AB118" s="194" t="str">
        <f t="shared" si="43"/>
        <v/>
      </c>
      <c r="AC118" s="194" t="str">
        <f t="shared" si="44"/>
        <v/>
      </c>
      <c r="AD118" s="194" t="str">
        <f t="shared" si="45"/>
        <v/>
      </c>
      <c r="AE118" s="194" t="str">
        <f t="shared" si="46"/>
        <v/>
      </c>
      <c r="AF118" s="194" t="str">
        <f t="shared" si="47"/>
        <v/>
      </c>
      <c r="AG118" s="194" t="str">
        <f t="shared" si="48"/>
        <v/>
      </c>
      <c r="AH118" s="194" t="str">
        <f t="shared" si="49"/>
        <v/>
      </c>
      <c r="AI118" s="194" t="str">
        <f t="shared" si="50"/>
        <v/>
      </c>
      <c r="AJ118" s="194" t="str">
        <f t="shared" si="51"/>
        <v/>
      </c>
    </row>
    <row r="119" spans="1:36" x14ac:dyDescent="0.5">
      <c r="A119" s="226">
        <v>115</v>
      </c>
      <c r="C119" s="15" t="s">
        <v>1729</v>
      </c>
      <c r="D119" s="16" t="s">
        <v>3795</v>
      </c>
      <c r="E119" s="26"/>
      <c r="F119" s="244" t="str">
        <f>IF(ISBLANK(Données!F117),"",Données!F117)</f>
        <v/>
      </c>
      <c r="G119" s="245" t="str">
        <f ca="1">IF(ISBLANK(Données!G117),"",Données!G117)</f>
        <v/>
      </c>
      <c r="H119" s="246" t="str">
        <f>IF(ISBLANK(Données!H117),"",Données!H117)</f>
        <v/>
      </c>
      <c r="I119" s="255" t="str">
        <f>IF(ISBLANK(Données!I117),"",Données!I117)</f>
        <v/>
      </c>
      <c r="J119" s="252" t="str">
        <f>IF(ISBLANK(Données!J117),"",Données!J117)</f>
        <v/>
      </c>
      <c r="K119" s="189" t="str">
        <f t="shared" si="55"/>
        <v/>
      </c>
      <c r="L119" s="247" t="str">
        <f>IF(ISBLANK(Données!L117),"",Données!L117)</f>
        <v/>
      </c>
      <c r="M119" s="194" t="str">
        <f t="shared" si="28"/>
        <v/>
      </c>
      <c r="N119" s="194" t="str">
        <f t="shared" si="29"/>
        <v/>
      </c>
      <c r="O119" s="194" t="str">
        <f t="shared" si="30"/>
        <v/>
      </c>
      <c r="P119" s="194" t="str">
        <f t="shared" si="31"/>
        <v/>
      </c>
      <c r="Q119" s="194" t="str">
        <f t="shared" si="32"/>
        <v/>
      </c>
      <c r="R119" s="194" t="str">
        <f t="shared" si="33"/>
        <v/>
      </c>
      <c r="S119" s="194" t="str">
        <f t="shared" si="34"/>
        <v/>
      </c>
      <c r="T119" s="194" t="str">
        <f t="shared" si="35"/>
        <v/>
      </c>
      <c r="U119" s="194" t="str">
        <f t="shared" si="36"/>
        <v/>
      </c>
      <c r="V119" s="194" t="str">
        <f t="shared" si="37"/>
        <v/>
      </c>
      <c r="W119" s="194" t="str">
        <f t="shared" si="38"/>
        <v/>
      </c>
      <c r="X119" s="194" t="str">
        <f t="shared" si="39"/>
        <v/>
      </c>
      <c r="Y119" s="194" t="str">
        <f t="shared" si="40"/>
        <v/>
      </c>
      <c r="Z119" s="194" t="str">
        <f t="shared" si="41"/>
        <v/>
      </c>
      <c r="AA119" s="194" t="str">
        <f t="shared" si="42"/>
        <v/>
      </c>
      <c r="AB119" s="194" t="str">
        <f t="shared" si="43"/>
        <v/>
      </c>
      <c r="AC119" s="194" t="str">
        <f t="shared" si="44"/>
        <v/>
      </c>
      <c r="AD119" s="194" t="str">
        <f t="shared" si="45"/>
        <v/>
      </c>
      <c r="AE119" s="194" t="str">
        <f t="shared" si="46"/>
        <v/>
      </c>
      <c r="AF119" s="194" t="str">
        <f t="shared" si="47"/>
        <v/>
      </c>
      <c r="AG119" s="194" t="str">
        <f t="shared" si="48"/>
        <v/>
      </c>
      <c r="AH119" s="194" t="str">
        <f t="shared" si="49"/>
        <v/>
      </c>
      <c r="AI119" s="194" t="str">
        <f t="shared" si="50"/>
        <v/>
      </c>
      <c r="AJ119" s="194" t="str">
        <f t="shared" si="51"/>
        <v/>
      </c>
    </row>
    <row r="120" spans="1:36" x14ac:dyDescent="0.5">
      <c r="A120" s="230">
        <v>116</v>
      </c>
      <c r="B120" s="231"/>
      <c r="C120" s="15" t="s">
        <v>1730</v>
      </c>
      <c r="D120" s="16" t="s">
        <v>3796</v>
      </c>
      <c r="E120" s="26"/>
      <c r="F120" s="244" t="str">
        <f>IF(ISBLANK(Données!F118),"",Données!F118)</f>
        <v/>
      </c>
      <c r="G120" s="245" t="str">
        <f ca="1">IF(ISBLANK(Données!G118),"",Données!G118)</f>
        <v/>
      </c>
      <c r="H120" s="246" t="str">
        <f>IF(ISBLANK(Données!H118),"",Données!H118)</f>
        <v/>
      </c>
      <c r="I120" s="255" t="str">
        <f>IF(ISBLANK(Données!I118),"",Données!I118)</f>
        <v/>
      </c>
      <c r="J120" s="252" t="str">
        <f>IF(ISBLANK(Données!J118),"",Données!J118)</f>
        <v/>
      </c>
      <c r="K120" s="189" t="str">
        <f t="shared" si="55"/>
        <v/>
      </c>
      <c r="L120" s="247" t="str">
        <f>IF(ISBLANK(Données!L118),"",Données!L118)</f>
        <v/>
      </c>
      <c r="M120" s="194" t="str">
        <f t="shared" si="28"/>
        <v/>
      </c>
      <c r="N120" s="194" t="str">
        <f t="shared" si="29"/>
        <v/>
      </c>
      <c r="O120" s="194" t="str">
        <f t="shared" si="30"/>
        <v/>
      </c>
      <c r="P120" s="194" t="str">
        <f t="shared" si="31"/>
        <v/>
      </c>
      <c r="Q120" s="194" t="str">
        <f t="shared" si="32"/>
        <v/>
      </c>
      <c r="R120" s="194" t="str">
        <f t="shared" si="33"/>
        <v/>
      </c>
      <c r="S120" s="194" t="str">
        <f t="shared" si="34"/>
        <v/>
      </c>
      <c r="T120" s="194" t="str">
        <f t="shared" si="35"/>
        <v/>
      </c>
      <c r="U120" s="194" t="str">
        <f t="shared" si="36"/>
        <v/>
      </c>
      <c r="V120" s="194" t="str">
        <f t="shared" si="37"/>
        <v/>
      </c>
      <c r="W120" s="194" t="str">
        <f t="shared" si="38"/>
        <v/>
      </c>
      <c r="X120" s="194" t="str">
        <f t="shared" si="39"/>
        <v/>
      </c>
      <c r="Y120" s="194" t="str">
        <f t="shared" si="40"/>
        <v/>
      </c>
      <c r="Z120" s="194" t="str">
        <f t="shared" si="41"/>
        <v/>
      </c>
      <c r="AA120" s="194" t="str">
        <f t="shared" si="42"/>
        <v/>
      </c>
      <c r="AB120" s="194" t="str">
        <f t="shared" si="43"/>
        <v/>
      </c>
      <c r="AC120" s="194" t="str">
        <f t="shared" si="44"/>
        <v/>
      </c>
      <c r="AD120" s="194" t="str">
        <f t="shared" si="45"/>
        <v/>
      </c>
      <c r="AE120" s="194" t="str">
        <f t="shared" si="46"/>
        <v/>
      </c>
      <c r="AF120" s="194" t="str">
        <f t="shared" si="47"/>
        <v/>
      </c>
      <c r="AG120" s="194" t="str">
        <f t="shared" si="48"/>
        <v/>
      </c>
      <c r="AH120" s="194" t="str">
        <f t="shared" si="49"/>
        <v/>
      </c>
      <c r="AI120" s="194" t="str">
        <f t="shared" si="50"/>
        <v/>
      </c>
      <c r="AJ120" s="194" t="str">
        <f t="shared" si="51"/>
        <v/>
      </c>
    </row>
    <row r="121" spans="1:36" s="92" customFormat="1" ht="20.25" thickBot="1" x14ac:dyDescent="0.55000000000000004">
      <c r="A121" s="227">
        <v>117</v>
      </c>
      <c r="B121" s="220"/>
      <c r="C121" s="93" t="s">
        <v>1731</v>
      </c>
      <c r="D121" s="94" t="s">
        <v>3797</v>
      </c>
      <c r="E121" s="95"/>
      <c r="F121" s="248" t="str">
        <f>IF(ISBLANK(Données!F119),"",Données!F119)</f>
        <v/>
      </c>
      <c r="G121" s="249" t="str">
        <f ca="1">IF(ISBLANK(Données!G119),"",Données!G119)</f>
        <v/>
      </c>
      <c r="H121" s="250" t="str">
        <f>IF(ISBLANK(Données!H119),"",Données!H119)</f>
        <v/>
      </c>
      <c r="I121" s="256" t="str">
        <f>IF(ISBLANK(Données!I119),"",Données!I119)</f>
        <v/>
      </c>
      <c r="J121" s="257" t="str">
        <f>IF(ISBLANK(Données!J119),"",Données!J119)</f>
        <v/>
      </c>
      <c r="K121" s="190" t="str">
        <f t="shared" si="55"/>
        <v/>
      </c>
      <c r="L121" s="251" t="str">
        <f>IF(ISBLANK(Données!L119),"",Données!L119)</f>
        <v/>
      </c>
      <c r="M121" s="195" t="str">
        <f t="shared" si="28"/>
        <v/>
      </c>
      <c r="N121" s="195" t="str">
        <f t="shared" si="29"/>
        <v/>
      </c>
      <c r="O121" s="195" t="str">
        <f t="shared" si="30"/>
        <v/>
      </c>
      <c r="P121" s="195" t="str">
        <f t="shared" si="31"/>
        <v/>
      </c>
      <c r="Q121" s="195" t="str">
        <f t="shared" si="32"/>
        <v/>
      </c>
      <c r="R121" s="195" t="str">
        <f t="shared" si="33"/>
        <v/>
      </c>
      <c r="S121" s="195" t="str">
        <f t="shared" si="34"/>
        <v/>
      </c>
      <c r="T121" s="195" t="str">
        <f t="shared" si="35"/>
        <v/>
      </c>
      <c r="U121" s="195" t="str">
        <f t="shared" si="36"/>
        <v/>
      </c>
      <c r="V121" s="195" t="str">
        <f t="shared" si="37"/>
        <v/>
      </c>
      <c r="W121" s="195" t="str">
        <f t="shared" si="38"/>
        <v/>
      </c>
      <c r="X121" s="195" t="str">
        <f t="shared" si="39"/>
        <v/>
      </c>
      <c r="Y121" s="195" t="str">
        <f t="shared" si="40"/>
        <v/>
      </c>
      <c r="Z121" s="195" t="str">
        <f t="shared" si="41"/>
        <v/>
      </c>
      <c r="AA121" s="195" t="str">
        <f t="shared" si="42"/>
        <v/>
      </c>
      <c r="AB121" s="195" t="str">
        <f t="shared" si="43"/>
        <v/>
      </c>
      <c r="AC121" s="195" t="str">
        <f t="shared" si="44"/>
        <v/>
      </c>
      <c r="AD121" s="195" t="str">
        <f t="shared" si="45"/>
        <v/>
      </c>
      <c r="AE121" s="195" t="str">
        <f t="shared" si="46"/>
        <v/>
      </c>
      <c r="AF121" s="195" t="str">
        <f t="shared" si="47"/>
        <v/>
      </c>
      <c r="AG121" s="195" t="str">
        <f t="shared" si="48"/>
        <v/>
      </c>
      <c r="AH121" s="195" t="str">
        <f t="shared" si="49"/>
        <v/>
      </c>
      <c r="AI121" s="195" t="str">
        <f t="shared" si="50"/>
        <v/>
      </c>
      <c r="AJ121" s="195" t="str">
        <f t="shared" si="51"/>
        <v/>
      </c>
    </row>
    <row r="122" spans="1:36" x14ac:dyDescent="0.5">
      <c r="A122" s="230">
        <v>120</v>
      </c>
      <c r="B122" s="231"/>
      <c r="C122" s="85" t="s">
        <v>1732</v>
      </c>
      <c r="D122" s="86" t="s">
        <v>3798</v>
      </c>
      <c r="E122" s="87"/>
      <c r="F122" s="239" t="str">
        <f>IF(ISBLANK(Données!F122),"",Données!F122)</f>
        <v/>
      </c>
      <c r="G122" s="240" t="str">
        <f ca="1">IF(ISBLANK(Données!G122),"",Données!G122)</f>
        <v/>
      </c>
      <c r="H122" s="241" t="str">
        <f>IF(ISBLANK(Données!H122),"",Données!H122)</f>
        <v/>
      </c>
      <c r="I122" s="253" t="str">
        <f>IF(ISBLANK(Données!I122),"",Données!I122)</f>
        <v/>
      </c>
      <c r="J122" s="254" t="str">
        <f>IF(ISBLANK(Données!J122),"",Données!J122)</f>
        <v/>
      </c>
      <c r="K122" s="242" t="str">
        <f>IF(ISBLANK(Données!K122),"",Données!K122)</f>
        <v/>
      </c>
      <c r="L122" s="243" t="str">
        <f>IF(ISBLANK(Données!L122),"",Données!L122)</f>
        <v/>
      </c>
      <c r="M122" s="193" t="str">
        <f t="shared" si="28"/>
        <v/>
      </c>
      <c r="N122" s="193" t="str">
        <f t="shared" si="29"/>
        <v/>
      </c>
      <c r="O122" s="193" t="str">
        <f t="shared" si="30"/>
        <v/>
      </c>
      <c r="P122" s="193" t="str">
        <f t="shared" si="31"/>
        <v/>
      </c>
      <c r="Q122" s="193" t="str">
        <f t="shared" si="32"/>
        <v/>
      </c>
      <c r="R122" s="193" t="str">
        <f t="shared" si="33"/>
        <v/>
      </c>
      <c r="S122" s="193" t="str">
        <f t="shared" si="34"/>
        <v/>
      </c>
      <c r="T122" s="193" t="str">
        <f t="shared" si="35"/>
        <v/>
      </c>
      <c r="U122" s="193" t="str">
        <f t="shared" si="36"/>
        <v/>
      </c>
      <c r="V122" s="193" t="str">
        <f t="shared" si="37"/>
        <v/>
      </c>
      <c r="W122" s="193" t="str">
        <f t="shared" si="38"/>
        <v/>
      </c>
      <c r="X122" s="193" t="str">
        <f t="shared" si="39"/>
        <v/>
      </c>
      <c r="Y122" s="193" t="str">
        <f t="shared" si="40"/>
        <v/>
      </c>
      <c r="Z122" s="193" t="str">
        <f t="shared" si="41"/>
        <v/>
      </c>
      <c r="AA122" s="193" t="str">
        <f t="shared" si="42"/>
        <v/>
      </c>
      <c r="AB122" s="193" t="str">
        <f t="shared" si="43"/>
        <v/>
      </c>
      <c r="AC122" s="193" t="str">
        <f t="shared" si="44"/>
        <v/>
      </c>
      <c r="AD122" s="193" t="str">
        <f t="shared" si="45"/>
        <v/>
      </c>
      <c r="AE122" s="193" t="str">
        <f t="shared" si="46"/>
        <v/>
      </c>
      <c r="AF122" s="193" t="str">
        <f t="shared" si="47"/>
        <v/>
      </c>
      <c r="AG122" s="193" t="str">
        <f t="shared" si="48"/>
        <v/>
      </c>
      <c r="AH122" s="193" t="str">
        <f t="shared" si="49"/>
        <v/>
      </c>
      <c r="AI122" s="193" t="str">
        <f t="shared" si="50"/>
        <v/>
      </c>
      <c r="AJ122" s="193" t="str">
        <f t="shared" si="51"/>
        <v/>
      </c>
    </row>
    <row r="123" spans="1:36" x14ac:dyDescent="0.5">
      <c r="A123" s="226">
        <v>121</v>
      </c>
      <c r="C123" s="15" t="s">
        <v>1733</v>
      </c>
      <c r="D123" s="16" t="s">
        <v>3799</v>
      </c>
      <c r="E123" s="26"/>
      <c r="F123" s="244" t="str">
        <f>IF(ISBLANK(Données!F123),"",Données!F123)</f>
        <v/>
      </c>
      <c r="G123" s="245" t="str">
        <f ca="1">IF(ISBLANK(Données!G123),"",Données!G123)</f>
        <v/>
      </c>
      <c r="H123" s="246" t="str">
        <f>IF(ISBLANK(Données!H123),"",Données!H123)</f>
        <v/>
      </c>
      <c r="I123" s="255" t="str">
        <f>IF(ISBLANK(Données!I123),"",Données!I123)</f>
        <v/>
      </c>
      <c r="J123" s="252" t="str">
        <f>IF(ISBLANK(Données!J123),"",Données!J123)</f>
        <v/>
      </c>
      <c r="K123" s="189" t="str">
        <f t="shared" ref="K123:K130" si="56">$K$122</f>
        <v/>
      </c>
      <c r="L123" s="247" t="str">
        <f>IF(ISBLANK(Données!L123),"",Données!L123)</f>
        <v/>
      </c>
      <c r="M123" s="194" t="str">
        <f t="shared" si="28"/>
        <v/>
      </c>
      <c r="N123" s="194" t="str">
        <f t="shared" si="29"/>
        <v/>
      </c>
      <c r="O123" s="194" t="str">
        <f t="shared" si="30"/>
        <v/>
      </c>
      <c r="P123" s="194" t="str">
        <f t="shared" si="31"/>
        <v/>
      </c>
      <c r="Q123" s="194" t="str">
        <f t="shared" si="32"/>
        <v/>
      </c>
      <c r="R123" s="194" t="str">
        <f t="shared" si="33"/>
        <v/>
      </c>
      <c r="S123" s="194" t="str">
        <f t="shared" si="34"/>
        <v/>
      </c>
      <c r="T123" s="194" t="str">
        <f t="shared" si="35"/>
        <v/>
      </c>
      <c r="U123" s="194" t="str">
        <f t="shared" si="36"/>
        <v/>
      </c>
      <c r="V123" s="194" t="str">
        <f t="shared" si="37"/>
        <v/>
      </c>
      <c r="W123" s="194" t="str">
        <f t="shared" si="38"/>
        <v/>
      </c>
      <c r="X123" s="194" t="str">
        <f t="shared" si="39"/>
        <v/>
      </c>
      <c r="Y123" s="194" t="str">
        <f t="shared" si="40"/>
        <v/>
      </c>
      <c r="Z123" s="194" t="str">
        <f t="shared" si="41"/>
        <v/>
      </c>
      <c r="AA123" s="194" t="str">
        <f t="shared" si="42"/>
        <v/>
      </c>
      <c r="AB123" s="194" t="str">
        <f t="shared" si="43"/>
        <v/>
      </c>
      <c r="AC123" s="194" t="str">
        <f t="shared" si="44"/>
        <v/>
      </c>
      <c r="AD123" s="194" t="str">
        <f t="shared" si="45"/>
        <v/>
      </c>
      <c r="AE123" s="194" t="str">
        <f t="shared" si="46"/>
        <v/>
      </c>
      <c r="AF123" s="194" t="str">
        <f t="shared" si="47"/>
        <v/>
      </c>
      <c r="AG123" s="194" t="str">
        <f t="shared" si="48"/>
        <v/>
      </c>
      <c r="AH123" s="194" t="str">
        <f t="shared" si="49"/>
        <v/>
      </c>
      <c r="AI123" s="194" t="str">
        <f t="shared" si="50"/>
        <v/>
      </c>
      <c r="AJ123" s="194" t="str">
        <f t="shared" si="51"/>
        <v/>
      </c>
    </row>
    <row r="124" spans="1:36" x14ac:dyDescent="0.5">
      <c r="A124" s="226">
        <v>122</v>
      </c>
      <c r="C124" s="15" t="s">
        <v>1734</v>
      </c>
      <c r="D124" s="16" t="s">
        <v>3800</v>
      </c>
      <c r="E124" s="26"/>
      <c r="F124" s="244" t="str">
        <f>IF(ISBLANK(Données!F124),"",Données!F124)</f>
        <v/>
      </c>
      <c r="G124" s="245" t="str">
        <f ca="1">IF(ISBLANK(Données!G124),"",Données!G124)</f>
        <v/>
      </c>
      <c r="H124" s="246" t="str">
        <f>IF(ISBLANK(Données!H124),"",Données!H124)</f>
        <v/>
      </c>
      <c r="I124" s="255" t="str">
        <f>IF(ISBLANK(Données!I124),"",Données!I124)</f>
        <v/>
      </c>
      <c r="J124" s="252" t="str">
        <f>IF(ISBLANK(Données!J124),"",Données!J124)</f>
        <v/>
      </c>
      <c r="K124" s="189" t="str">
        <f t="shared" si="56"/>
        <v/>
      </c>
      <c r="L124" s="247" t="str">
        <f>IF(ISBLANK(Données!L124),"",Données!L124)</f>
        <v/>
      </c>
      <c r="M124" s="194" t="str">
        <f t="shared" si="28"/>
        <v/>
      </c>
      <c r="N124" s="194" t="str">
        <f t="shared" si="29"/>
        <v/>
      </c>
      <c r="O124" s="194" t="str">
        <f t="shared" si="30"/>
        <v/>
      </c>
      <c r="P124" s="194" t="str">
        <f t="shared" si="31"/>
        <v/>
      </c>
      <c r="Q124" s="194" t="str">
        <f t="shared" si="32"/>
        <v/>
      </c>
      <c r="R124" s="194" t="str">
        <f t="shared" si="33"/>
        <v/>
      </c>
      <c r="S124" s="194" t="str">
        <f t="shared" si="34"/>
        <v/>
      </c>
      <c r="T124" s="194" t="str">
        <f t="shared" si="35"/>
        <v/>
      </c>
      <c r="U124" s="194" t="str">
        <f t="shared" si="36"/>
        <v/>
      </c>
      <c r="V124" s="194" t="str">
        <f t="shared" si="37"/>
        <v/>
      </c>
      <c r="W124" s="194" t="str">
        <f t="shared" si="38"/>
        <v/>
      </c>
      <c r="X124" s="194" t="str">
        <f t="shared" si="39"/>
        <v/>
      </c>
      <c r="Y124" s="194" t="str">
        <f t="shared" si="40"/>
        <v/>
      </c>
      <c r="Z124" s="194" t="str">
        <f t="shared" si="41"/>
        <v/>
      </c>
      <c r="AA124" s="194" t="str">
        <f t="shared" si="42"/>
        <v/>
      </c>
      <c r="AB124" s="194" t="str">
        <f t="shared" si="43"/>
        <v/>
      </c>
      <c r="AC124" s="194" t="str">
        <f t="shared" si="44"/>
        <v/>
      </c>
      <c r="AD124" s="194" t="str">
        <f t="shared" si="45"/>
        <v/>
      </c>
      <c r="AE124" s="194" t="str">
        <f t="shared" si="46"/>
        <v/>
      </c>
      <c r="AF124" s="194" t="str">
        <f t="shared" si="47"/>
        <v/>
      </c>
      <c r="AG124" s="194" t="str">
        <f t="shared" si="48"/>
        <v/>
      </c>
      <c r="AH124" s="194" t="str">
        <f t="shared" si="49"/>
        <v/>
      </c>
      <c r="AI124" s="194" t="str">
        <f t="shared" si="50"/>
        <v/>
      </c>
      <c r="AJ124" s="194" t="str">
        <f t="shared" si="51"/>
        <v/>
      </c>
    </row>
    <row r="125" spans="1:36" x14ac:dyDescent="0.5">
      <c r="A125" s="226">
        <v>123</v>
      </c>
      <c r="C125" s="15" t="s">
        <v>1735</v>
      </c>
      <c r="D125" s="16" t="s">
        <v>1736</v>
      </c>
      <c r="E125" s="26"/>
      <c r="F125" s="244" t="str">
        <f>IF(ISBLANK(Données!F125),"",Données!F125)</f>
        <v/>
      </c>
      <c r="G125" s="245" t="str">
        <f ca="1">IF(ISBLANK(Données!G125),"",Données!G125)</f>
        <v/>
      </c>
      <c r="H125" s="246" t="str">
        <f>IF(ISBLANK(Données!H125),"",Données!H125)</f>
        <v/>
      </c>
      <c r="I125" s="255" t="str">
        <f>IF(ISBLANK(Données!I125),"",Données!I125)</f>
        <v/>
      </c>
      <c r="J125" s="252" t="str">
        <f>IF(ISBLANK(Données!J125),"",Données!J125)</f>
        <v/>
      </c>
      <c r="K125" s="189" t="str">
        <f t="shared" si="56"/>
        <v/>
      </c>
      <c r="L125" s="247" t="str">
        <f>IF(ISBLANK(Données!L125),"",Données!L125)</f>
        <v/>
      </c>
      <c r="M125" s="194" t="str">
        <f t="shared" si="28"/>
        <v/>
      </c>
      <c r="N125" s="194" t="str">
        <f t="shared" si="29"/>
        <v/>
      </c>
      <c r="O125" s="194" t="str">
        <f t="shared" si="30"/>
        <v/>
      </c>
      <c r="P125" s="194" t="str">
        <f t="shared" si="31"/>
        <v/>
      </c>
      <c r="Q125" s="194" t="str">
        <f t="shared" si="32"/>
        <v/>
      </c>
      <c r="R125" s="194" t="str">
        <f t="shared" si="33"/>
        <v/>
      </c>
      <c r="S125" s="194" t="str">
        <f t="shared" si="34"/>
        <v/>
      </c>
      <c r="T125" s="194" t="str">
        <f t="shared" si="35"/>
        <v/>
      </c>
      <c r="U125" s="194" t="str">
        <f t="shared" si="36"/>
        <v/>
      </c>
      <c r="V125" s="194" t="str">
        <f t="shared" si="37"/>
        <v/>
      </c>
      <c r="W125" s="194" t="str">
        <f t="shared" si="38"/>
        <v/>
      </c>
      <c r="X125" s="194" t="str">
        <f t="shared" si="39"/>
        <v/>
      </c>
      <c r="Y125" s="194" t="str">
        <f t="shared" si="40"/>
        <v/>
      </c>
      <c r="Z125" s="194" t="str">
        <f t="shared" si="41"/>
        <v/>
      </c>
      <c r="AA125" s="194" t="str">
        <f t="shared" si="42"/>
        <v/>
      </c>
      <c r="AB125" s="194" t="str">
        <f t="shared" si="43"/>
        <v/>
      </c>
      <c r="AC125" s="194" t="str">
        <f t="shared" si="44"/>
        <v/>
      </c>
      <c r="AD125" s="194" t="str">
        <f t="shared" si="45"/>
        <v/>
      </c>
      <c r="AE125" s="194" t="str">
        <f t="shared" si="46"/>
        <v/>
      </c>
      <c r="AF125" s="194" t="str">
        <f t="shared" si="47"/>
        <v/>
      </c>
      <c r="AG125" s="194" t="str">
        <f t="shared" si="48"/>
        <v/>
      </c>
      <c r="AH125" s="194" t="str">
        <f t="shared" si="49"/>
        <v/>
      </c>
      <c r="AI125" s="194" t="str">
        <f t="shared" si="50"/>
        <v/>
      </c>
      <c r="AJ125" s="194" t="str">
        <f t="shared" si="51"/>
        <v/>
      </c>
    </row>
    <row r="126" spans="1:36" x14ac:dyDescent="0.5">
      <c r="A126" s="230">
        <v>128</v>
      </c>
      <c r="B126" s="231"/>
      <c r="C126" s="15" t="s">
        <v>1737</v>
      </c>
      <c r="D126" s="16" t="s">
        <v>3801</v>
      </c>
      <c r="E126" s="26"/>
      <c r="F126" s="244" t="str">
        <f>IF(ISBLANK(Données!F130),"",Données!F130)</f>
        <v/>
      </c>
      <c r="G126" s="245" t="str">
        <f ca="1">IF(ISBLANK(Données!G130),"",Données!G130)</f>
        <v/>
      </c>
      <c r="H126" s="246" t="str">
        <f>IF(ISBLANK(Données!H130),"",Données!H130)</f>
        <v/>
      </c>
      <c r="I126" s="255" t="str">
        <f>IF(ISBLANK(Données!I130),"",Données!I130)</f>
        <v/>
      </c>
      <c r="J126" s="252" t="str">
        <f>IF(ISBLANK(Données!J130),"",Données!J130)</f>
        <v/>
      </c>
      <c r="K126" s="189" t="str">
        <f t="shared" si="56"/>
        <v/>
      </c>
      <c r="L126" s="247" t="str">
        <f>IF(ISBLANK(Données!L130),"",Données!L130)</f>
        <v/>
      </c>
      <c r="M126" s="194" t="str">
        <f t="shared" si="28"/>
        <v/>
      </c>
      <c r="N126" s="194" t="str">
        <f t="shared" si="29"/>
        <v/>
      </c>
      <c r="O126" s="194" t="str">
        <f t="shared" si="30"/>
        <v/>
      </c>
      <c r="P126" s="194" t="str">
        <f t="shared" si="31"/>
        <v/>
      </c>
      <c r="Q126" s="194" t="str">
        <f t="shared" si="32"/>
        <v/>
      </c>
      <c r="R126" s="194" t="str">
        <f t="shared" si="33"/>
        <v/>
      </c>
      <c r="S126" s="194" t="str">
        <f t="shared" si="34"/>
        <v/>
      </c>
      <c r="T126" s="194" t="str">
        <f t="shared" si="35"/>
        <v/>
      </c>
      <c r="U126" s="194" t="str">
        <f t="shared" si="36"/>
        <v/>
      </c>
      <c r="V126" s="194" t="str">
        <f t="shared" si="37"/>
        <v/>
      </c>
      <c r="W126" s="194" t="str">
        <f t="shared" si="38"/>
        <v/>
      </c>
      <c r="X126" s="194" t="str">
        <f t="shared" si="39"/>
        <v/>
      </c>
      <c r="Y126" s="194" t="str">
        <f t="shared" si="40"/>
        <v/>
      </c>
      <c r="Z126" s="194" t="str">
        <f t="shared" si="41"/>
        <v/>
      </c>
      <c r="AA126" s="194" t="str">
        <f t="shared" si="42"/>
        <v/>
      </c>
      <c r="AB126" s="194" t="str">
        <f t="shared" si="43"/>
        <v/>
      </c>
      <c r="AC126" s="194" t="str">
        <f t="shared" si="44"/>
        <v/>
      </c>
      <c r="AD126" s="194" t="str">
        <f t="shared" si="45"/>
        <v/>
      </c>
      <c r="AE126" s="194" t="str">
        <f t="shared" si="46"/>
        <v/>
      </c>
      <c r="AF126" s="194" t="str">
        <f t="shared" si="47"/>
        <v/>
      </c>
      <c r="AG126" s="194" t="str">
        <f t="shared" si="48"/>
        <v/>
      </c>
      <c r="AH126" s="194" t="str">
        <f t="shared" si="49"/>
        <v/>
      </c>
      <c r="AI126" s="194" t="str">
        <f t="shared" si="50"/>
        <v/>
      </c>
      <c r="AJ126" s="194" t="str">
        <f t="shared" si="51"/>
        <v/>
      </c>
    </row>
    <row r="127" spans="1:36" x14ac:dyDescent="0.5">
      <c r="A127" s="226">
        <v>124</v>
      </c>
      <c r="C127" s="15" t="s">
        <v>1738</v>
      </c>
      <c r="D127" s="16" t="s">
        <v>3802</v>
      </c>
      <c r="E127" s="26"/>
      <c r="F127" s="244" t="str">
        <f>IF(ISBLANK(Données!F126),"",Données!F126)</f>
        <v/>
      </c>
      <c r="G127" s="245" t="str">
        <f ca="1">IF(ISBLANK(Données!G126),"",Données!G126)</f>
        <v/>
      </c>
      <c r="H127" s="246" t="str">
        <f>IF(ISBLANK(Données!H126),"",Données!H126)</f>
        <v/>
      </c>
      <c r="I127" s="255" t="str">
        <f>IF(ISBLANK(Données!I126),"",Données!I126)</f>
        <v/>
      </c>
      <c r="J127" s="252" t="str">
        <f>IF(ISBLANK(Données!J126),"",Données!J126)</f>
        <v/>
      </c>
      <c r="K127" s="189" t="str">
        <f t="shared" si="56"/>
        <v/>
      </c>
      <c r="L127" s="247" t="str">
        <f>IF(ISBLANK(Données!L126),"",Données!L126)</f>
        <v/>
      </c>
      <c r="M127" s="194" t="str">
        <f t="shared" si="28"/>
        <v/>
      </c>
      <c r="N127" s="194" t="str">
        <f t="shared" si="29"/>
        <v/>
      </c>
      <c r="O127" s="194" t="str">
        <f t="shared" si="30"/>
        <v/>
      </c>
      <c r="P127" s="194" t="str">
        <f t="shared" si="31"/>
        <v/>
      </c>
      <c r="Q127" s="194" t="str">
        <f t="shared" si="32"/>
        <v/>
      </c>
      <c r="R127" s="194" t="str">
        <f t="shared" si="33"/>
        <v/>
      </c>
      <c r="S127" s="194" t="str">
        <f t="shared" si="34"/>
        <v/>
      </c>
      <c r="T127" s="194" t="str">
        <f t="shared" si="35"/>
        <v/>
      </c>
      <c r="U127" s="194" t="str">
        <f t="shared" si="36"/>
        <v/>
      </c>
      <c r="V127" s="194" t="str">
        <f t="shared" si="37"/>
        <v/>
      </c>
      <c r="W127" s="194" t="str">
        <f t="shared" si="38"/>
        <v/>
      </c>
      <c r="X127" s="194" t="str">
        <f t="shared" si="39"/>
        <v/>
      </c>
      <c r="Y127" s="194" t="str">
        <f t="shared" si="40"/>
        <v/>
      </c>
      <c r="Z127" s="194" t="str">
        <f t="shared" si="41"/>
        <v/>
      </c>
      <c r="AA127" s="194" t="str">
        <f t="shared" si="42"/>
        <v/>
      </c>
      <c r="AB127" s="194" t="str">
        <f t="shared" si="43"/>
        <v/>
      </c>
      <c r="AC127" s="194" t="str">
        <f t="shared" si="44"/>
        <v/>
      </c>
      <c r="AD127" s="194" t="str">
        <f t="shared" si="45"/>
        <v/>
      </c>
      <c r="AE127" s="194" t="str">
        <f t="shared" si="46"/>
        <v/>
      </c>
      <c r="AF127" s="194" t="str">
        <f t="shared" si="47"/>
        <v/>
      </c>
      <c r="AG127" s="194" t="str">
        <f t="shared" si="48"/>
        <v/>
      </c>
      <c r="AH127" s="194" t="str">
        <f t="shared" si="49"/>
        <v/>
      </c>
      <c r="AI127" s="194" t="str">
        <f t="shared" si="50"/>
        <v/>
      </c>
      <c r="AJ127" s="194" t="str">
        <f t="shared" si="51"/>
        <v/>
      </c>
    </row>
    <row r="128" spans="1:36" x14ac:dyDescent="0.5">
      <c r="A128" s="226">
        <v>125</v>
      </c>
      <c r="C128" s="15" t="s">
        <v>1739</v>
      </c>
      <c r="D128" s="16" t="s">
        <v>3803</v>
      </c>
      <c r="E128" s="26"/>
      <c r="F128" s="244" t="str">
        <f>IF(ISBLANK(Données!F127),"",Données!F127)</f>
        <v/>
      </c>
      <c r="G128" s="245" t="str">
        <f ca="1">IF(ISBLANK(Données!G127),"",Données!G127)</f>
        <v/>
      </c>
      <c r="H128" s="246" t="str">
        <f>IF(ISBLANK(Données!H127),"",Données!H127)</f>
        <v/>
      </c>
      <c r="I128" s="255" t="str">
        <f>IF(ISBLANK(Données!I127),"",Données!I127)</f>
        <v/>
      </c>
      <c r="J128" s="252" t="str">
        <f>IF(ISBLANK(Données!J127),"",Données!J127)</f>
        <v/>
      </c>
      <c r="K128" s="189" t="str">
        <f t="shared" si="56"/>
        <v/>
      </c>
      <c r="L128" s="247" t="str">
        <f>IF(ISBLANK(Données!L127),"",Données!L127)</f>
        <v/>
      </c>
      <c r="M128" s="194" t="str">
        <f t="shared" si="28"/>
        <v/>
      </c>
      <c r="N128" s="194" t="str">
        <f t="shared" si="29"/>
        <v/>
      </c>
      <c r="O128" s="194" t="str">
        <f t="shared" si="30"/>
        <v/>
      </c>
      <c r="P128" s="194" t="str">
        <f t="shared" si="31"/>
        <v/>
      </c>
      <c r="Q128" s="194" t="str">
        <f t="shared" si="32"/>
        <v/>
      </c>
      <c r="R128" s="194" t="str">
        <f t="shared" si="33"/>
        <v/>
      </c>
      <c r="S128" s="194" t="str">
        <f t="shared" si="34"/>
        <v/>
      </c>
      <c r="T128" s="194" t="str">
        <f t="shared" si="35"/>
        <v/>
      </c>
      <c r="U128" s="194" t="str">
        <f t="shared" si="36"/>
        <v/>
      </c>
      <c r="V128" s="194" t="str">
        <f t="shared" si="37"/>
        <v/>
      </c>
      <c r="W128" s="194" t="str">
        <f t="shared" si="38"/>
        <v/>
      </c>
      <c r="X128" s="194" t="str">
        <f t="shared" si="39"/>
        <v/>
      </c>
      <c r="Y128" s="194" t="str">
        <f t="shared" si="40"/>
        <v/>
      </c>
      <c r="Z128" s="194" t="str">
        <f t="shared" si="41"/>
        <v/>
      </c>
      <c r="AA128" s="194" t="str">
        <f t="shared" si="42"/>
        <v/>
      </c>
      <c r="AB128" s="194" t="str">
        <f t="shared" si="43"/>
        <v/>
      </c>
      <c r="AC128" s="194" t="str">
        <f t="shared" si="44"/>
        <v/>
      </c>
      <c r="AD128" s="194" t="str">
        <f t="shared" si="45"/>
        <v/>
      </c>
      <c r="AE128" s="194" t="str">
        <f t="shared" si="46"/>
        <v/>
      </c>
      <c r="AF128" s="194" t="str">
        <f t="shared" si="47"/>
        <v/>
      </c>
      <c r="AG128" s="194" t="str">
        <f t="shared" si="48"/>
        <v/>
      </c>
      <c r="AH128" s="194" t="str">
        <f t="shared" si="49"/>
        <v/>
      </c>
      <c r="AI128" s="194" t="str">
        <f t="shared" si="50"/>
        <v/>
      </c>
      <c r="AJ128" s="194" t="str">
        <f t="shared" si="51"/>
        <v/>
      </c>
    </row>
    <row r="129" spans="1:36" x14ac:dyDescent="0.5">
      <c r="A129" s="230">
        <v>126</v>
      </c>
      <c r="B129" s="231"/>
      <c r="C129" s="15" t="s">
        <v>1740</v>
      </c>
      <c r="D129" s="16" t="s">
        <v>3804</v>
      </c>
      <c r="E129" s="26"/>
      <c r="F129" s="244" t="str">
        <f>IF(ISBLANK(Données!F128),"",Données!F128)</f>
        <v/>
      </c>
      <c r="G129" s="245" t="str">
        <f ca="1">IF(ISBLANK(Données!G128),"",Données!G128)</f>
        <v/>
      </c>
      <c r="H129" s="246" t="str">
        <f>IF(ISBLANK(Données!H128),"",Données!H128)</f>
        <v/>
      </c>
      <c r="I129" s="255" t="str">
        <f>IF(ISBLANK(Données!I128),"",Données!I128)</f>
        <v/>
      </c>
      <c r="J129" s="252" t="str">
        <f>IF(ISBLANK(Données!J128),"",Données!J128)</f>
        <v/>
      </c>
      <c r="K129" s="189" t="str">
        <f t="shared" si="56"/>
        <v/>
      </c>
      <c r="L129" s="247" t="str">
        <f>IF(ISBLANK(Données!L128),"",Données!L128)</f>
        <v/>
      </c>
      <c r="M129" s="194" t="str">
        <f t="shared" si="28"/>
        <v/>
      </c>
      <c r="N129" s="194" t="str">
        <f t="shared" si="29"/>
        <v/>
      </c>
      <c r="O129" s="194" t="str">
        <f t="shared" si="30"/>
        <v/>
      </c>
      <c r="P129" s="194" t="str">
        <f t="shared" si="31"/>
        <v/>
      </c>
      <c r="Q129" s="194" t="str">
        <f t="shared" si="32"/>
        <v/>
      </c>
      <c r="R129" s="194" t="str">
        <f t="shared" si="33"/>
        <v/>
      </c>
      <c r="S129" s="194" t="str">
        <f t="shared" si="34"/>
        <v/>
      </c>
      <c r="T129" s="194" t="str">
        <f t="shared" si="35"/>
        <v/>
      </c>
      <c r="U129" s="194" t="str">
        <f t="shared" si="36"/>
        <v/>
      </c>
      <c r="V129" s="194" t="str">
        <f t="shared" si="37"/>
        <v/>
      </c>
      <c r="W129" s="194" t="str">
        <f t="shared" si="38"/>
        <v/>
      </c>
      <c r="X129" s="194" t="str">
        <f t="shared" si="39"/>
        <v/>
      </c>
      <c r="Y129" s="194" t="str">
        <f t="shared" si="40"/>
        <v/>
      </c>
      <c r="Z129" s="194" t="str">
        <f t="shared" si="41"/>
        <v/>
      </c>
      <c r="AA129" s="194" t="str">
        <f t="shared" si="42"/>
        <v/>
      </c>
      <c r="AB129" s="194" t="str">
        <f t="shared" si="43"/>
        <v/>
      </c>
      <c r="AC129" s="194" t="str">
        <f t="shared" si="44"/>
        <v/>
      </c>
      <c r="AD129" s="194" t="str">
        <f t="shared" si="45"/>
        <v/>
      </c>
      <c r="AE129" s="194" t="str">
        <f t="shared" si="46"/>
        <v/>
      </c>
      <c r="AF129" s="194" t="str">
        <f t="shared" si="47"/>
        <v/>
      </c>
      <c r="AG129" s="194" t="str">
        <f t="shared" si="48"/>
        <v/>
      </c>
      <c r="AH129" s="194" t="str">
        <f t="shared" si="49"/>
        <v/>
      </c>
      <c r="AI129" s="194" t="str">
        <f t="shared" si="50"/>
        <v/>
      </c>
      <c r="AJ129" s="194" t="str">
        <f t="shared" si="51"/>
        <v/>
      </c>
    </row>
    <row r="130" spans="1:36" s="92" customFormat="1" ht="20.25" thickBot="1" x14ac:dyDescent="0.55000000000000004">
      <c r="A130" s="227">
        <v>127</v>
      </c>
      <c r="B130" s="220"/>
      <c r="C130" s="93" t="s">
        <v>1741</v>
      </c>
      <c r="D130" s="94" t="s">
        <v>3805</v>
      </c>
      <c r="E130" s="95"/>
      <c r="F130" s="248" t="str">
        <f>IF(ISBLANK(Données!F129),"",Données!F129)</f>
        <v/>
      </c>
      <c r="G130" s="249" t="str">
        <f ca="1">IF(ISBLANK(Données!G129),"",Données!G129)</f>
        <v/>
      </c>
      <c r="H130" s="250" t="str">
        <f>IF(ISBLANK(Données!H129),"",Données!H129)</f>
        <v/>
      </c>
      <c r="I130" s="256" t="str">
        <f>IF(ISBLANK(Données!I129),"",Données!I129)</f>
        <v/>
      </c>
      <c r="J130" s="257" t="str">
        <f>IF(ISBLANK(Données!J129),"",Données!J129)</f>
        <v/>
      </c>
      <c r="K130" s="190" t="str">
        <f t="shared" si="56"/>
        <v/>
      </c>
      <c r="L130" s="251" t="str">
        <f>IF(ISBLANK(Données!L129),"",Données!L129)</f>
        <v/>
      </c>
      <c r="M130" s="195" t="str">
        <f t="shared" si="28"/>
        <v/>
      </c>
      <c r="N130" s="195" t="str">
        <f t="shared" si="29"/>
        <v/>
      </c>
      <c r="O130" s="195" t="str">
        <f t="shared" si="30"/>
        <v/>
      </c>
      <c r="P130" s="195" t="str">
        <f t="shared" si="31"/>
        <v/>
      </c>
      <c r="Q130" s="195" t="str">
        <f t="shared" si="32"/>
        <v/>
      </c>
      <c r="R130" s="195" t="str">
        <f t="shared" si="33"/>
        <v/>
      </c>
      <c r="S130" s="195" t="str">
        <f t="shared" si="34"/>
        <v/>
      </c>
      <c r="T130" s="195" t="str">
        <f t="shared" si="35"/>
        <v/>
      </c>
      <c r="U130" s="195" t="str">
        <f t="shared" si="36"/>
        <v/>
      </c>
      <c r="V130" s="195" t="str">
        <f t="shared" si="37"/>
        <v/>
      </c>
      <c r="W130" s="195" t="str">
        <f t="shared" si="38"/>
        <v/>
      </c>
      <c r="X130" s="195" t="str">
        <f t="shared" si="39"/>
        <v/>
      </c>
      <c r="Y130" s="195" t="str">
        <f t="shared" si="40"/>
        <v/>
      </c>
      <c r="Z130" s="195" t="str">
        <f t="shared" si="41"/>
        <v/>
      </c>
      <c r="AA130" s="195" t="str">
        <f t="shared" si="42"/>
        <v/>
      </c>
      <c r="AB130" s="195" t="str">
        <f t="shared" si="43"/>
        <v/>
      </c>
      <c r="AC130" s="195" t="str">
        <f t="shared" si="44"/>
        <v/>
      </c>
      <c r="AD130" s="195" t="str">
        <f t="shared" si="45"/>
        <v/>
      </c>
      <c r="AE130" s="195" t="str">
        <f t="shared" si="46"/>
        <v/>
      </c>
      <c r="AF130" s="195" t="str">
        <f t="shared" si="47"/>
        <v/>
      </c>
      <c r="AG130" s="195" t="str">
        <f t="shared" si="48"/>
        <v/>
      </c>
      <c r="AH130" s="195" t="str">
        <f t="shared" si="49"/>
        <v/>
      </c>
      <c r="AI130" s="195" t="str">
        <f t="shared" si="50"/>
        <v/>
      </c>
      <c r="AJ130" s="195" t="str">
        <f t="shared" si="51"/>
        <v/>
      </c>
    </row>
    <row r="131" spans="1:36" x14ac:dyDescent="0.5">
      <c r="A131" s="230">
        <v>137</v>
      </c>
      <c r="B131" s="231"/>
      <c r="C131" s="85" t="s">
        <v>1742</v>
      </c>
      <c r="D131" s="86" t="s">
        <v>3806</v>
      </c>
      <c r="E131" s="87"/>
      <c r="F131" s="239" t="str">
        <f>IF(ISBLANK(Données!F139),"",Données!F139)</f>
        <v/>
      </c>
      <c r="G131" s="240" t="str">
        <f ca="1">IF(ISBLANK(Données!G139),"",Données!G139)</f>
        <v/>
      </c>
      <c r="H131" s="241" t="str">
        <f>IF(ISBLANK(Données!H139),"",Données!H139)</f>
        <v/>
      </c>
      <c r="I131" s="253" t="str">
        <f>IF(ISBLANK(Données!I139),"",Données!I139)</f>
        <v/>
      </c>
      <c r="J131" s="254" t="str">
        <f>IF(ISBLANK(Données!J139),"",Données!J139)</f>
        <v/>
      </c>
      <c r="K131" s="242" t="str">
        <f>IF(ISBLANK(Données!K131),"",Données!K131)</f>
        <v/>
      </c>
      <c r="L131" s="243" t="str">
        <f>IF(ISBLANK(Données!L139),"",Données!L139)</f>
        <v/>
      </c>
      <c r="M131" s="193" t="str">
        <f t="shared" ref="M131:M194" si="57">IF(K131=1, IF(H131&gt;0, H131, ""), "")</f>
        <v/>
      </c>
      <c r="N131" s="193" t="str">
        <f t="shared" ref="N131:N194" si="58">IF(K131=1, IF(F131&gt;0, 1, ""), "")</f>
        <v/>
      </c>
      <c r="O131" s="193" t="str">
        <f t="shared" ref="O131:O194" si="59">IF(K131=2, IF(H131&gt;0, H131, ""), "")</f>
        <v/>
      </c>
      <c r="P131" s="193" t="str">
        <f t="shared" ref="P131:P194" si="60">IF(K131=2, IF(F131&gt;0, 1, ""), "")</f>
        <v/>
      </c>
      <c r="Q131" s="193" t="str">
        <f t="shared" ref="Q131:Q194" si="61">IF(K131=3, IF(H131&gt;0, H131, ""), "")</f>
        <v/>
      </c>
      <c r="R131" s="193" t="str">
        <f t="shared" ref="R131:R194" si="62">IF(K131=3, IF(F131&gt;0, 1, ""), "")</f>
        <v/>
      </c>
      <c r="S131" s="193" t="str">
        <f t="shared" ref="S131:S194" si="63">IF(K131=4, IF(H131&gt;0, H131, ""), "")</f>
        <v/>
      </c>
      <c r="T131" s="193" t="str">
        <f t="shared" ref="T131:T194" si="64">IF(K131=4, IF(F131&gt;0, 1, ""), "")</f>
        <v/>
      </c>
      <c r="U131" s="193" t="str">
        <f t="shared" ref="U131:U194" si="65">IF(K131=5, IF(H131&gt;0, H131, ""), "")</f>
        <v/>
      </c>
      <c r="V131" s="193" t="str">
        <f t="shared" ref="V131:V194" si="66">IF(K131=5, IF(F131&gt;0, 1, ""), "")</f>
        <v/>
      </c>
      <c r="W131" s="193" t="str">
        <f t="shared" ref="W131:W194" si="67">IF(K131=6, IF(H131&gt;0, H131, ""), "")</f>
        <v/>
      </c>
      <c r="X131" s="193" t="str">
        <f t="shared" ref="X131:X194" si="68">IF(K131=6, IF(F131&gt;0, 1, ""), "")</f>
        <v/>
      </c>
      <c r="Y131" s="193" t="str">
        <f t="shared" ref="Y131:Y194" si="69">IF(K131=7, IF(H131&gt;0, H131, ""), "")</f>
        <v/>
      </c>
      <c r="Z131" s="193" t="str">
        <f t="shared" ref="Z131:Z194" si="70">IF(K131=7, IF(F131&gt;0, 1, ""), "")</f>
        <v/>
      </c>
      <c r="AA131" s="193" t="str">
        <f t="shared" ref="AA131:AA194" si="71">IF(K131=8, IF(H131&gt;0, H131, ""), "")</f>
        <v/>
      </c>
      <c r="AB131" s="193" t="str">
        <f t="shared" ref="AB131:AB194" si="72">IF(K131=8, IF(F131&gt;0, 1, ""), "")</f>
        <v/>
      </c>
      <c r="AC131" s="193" t="str">
        <f t="shared" ref="AC131:AC194" si="73">IF(K131=9, IF(H131&gt;0, H131, ""), "")</f>
        <v/>
      </c>
      <c r="AD131" s="193" t="str">
        <f t="shared" ref="AD131:AD194" si="74">IF(K131=9, IF(F131&gt;0, 1, ""), "")</f>
        <v/>
      </c>
      <c r="AE131" s="193" t="str">
        <f t="shared" ref="AE131:AE194" si="75">IF(K131=10, IF(H131&gt;0, H131, ""), "")</f>
        <v/>
      </c>
      <c r="AF131" s="193" t="str">
        <f t="shared" ref="AF131:AF194" si="76">IF(K131=10, IF(F131&gt;0, 1, ""), "")</f>
        <v/>
      </c>
      <c r="AG131" s="193" t="str">
        <f t="shared" ref="AG131:AG194" si="77">IF(K131=11, IF(H131&gt;0, H131, ""), "")</f>
        <v/>
      </c>
      <c r="AH131" s="193" t="str">
        <f t="shared" ref="AH131:AH194" si="78">IF(K131=11, IF(F131&gt;0, 1, ""), "")</f>
        <v/>
      </c>
      <c r="AI131" s="193" t="str">
        <f t="shared" ref="AI131:AI194" si="79">IF(K131=12, IF(H131&gt;0, H131, ""), "")</f>
        <v/>
      </c>
      <c r="AJ131" s="193" t="str">
        <f t="shared" ref="AJ131:AJ194" si="80">IF(K131=12, IF(F131&gt;0, 1, ""), "")</f>
        <v/>
      </c>
    </row>
    <row r="132" spans="1:36" x14ac:dyDescent="0.5">
      <c r="A132" s="226">
        <v>129</v>
      </c>
      <c r="C132" s="15" t="s">
        <v>1743</v>
      </c>
      <c r="D132" s="16" t="s">
        <v>3807</v>
      </c>
      <c r="E132" s="26"/>
      <c r="F132" s="244" t="str">
        <f>IF(ISBLANK(Données!F131),"",Données!F131)</f>
        <v/>
      </c>
      <c r="G132" s="245" t="str">
        <f ca="1">IF(ISBLANK(Données!G131),"",Données!G131)</f>
        <v/>
      </c>
      <c r="H132" s="246" t="str">
        <f>IF(ISBLANK(Données!H131),"",Données!H131)</f>
        <v/>
      </c>
      <c r="I132" s="255" t="str">
        <f>IF(ISBLANK(Données!I131),"",Données!I131)</f>
        <v/>
      </c>
      <c r="J132" s="252" t="str">
        <f>IF(ISBLANK(Données!J131),"",Données!J131)</f>
        <v/>
      </c>
      <c r="K132" s="189" t="str">
        <f t="shared" ref="K132:K139" si="81">$K$131</f>
        <v/>
      </c>
      <c r="L132" s="247" t="str">
        <f>IF(ISBLANK(Données!L131),"",Données!L131)</f>
        <v/>
      </c>
      <c r="M132" s="194" t="str">
        <f t="shared" si="57"/>
        <v/>
      </c>
      <c r="N132" s="194" t="str">
        <f t="shared" si="58"/>
        <v/>
      </c>
      <c r="O132" s="194" t="str">
        <f t="shared" si="59"/>
        <v/>
      </c>
      <c r="P132" s="194" t="str">
        <f t="shared" si="60"/>
        <v/>
      </c>
      <c r="Q132" s="194" t="str">
        <f t="shared" si="61"/>
        <v/>
      </c>
      <c r="R132" s="194" t="str">
        <f t="shared" si="62"/>
        <v/>
      </c>
      <c r="S132" s="194" t="str">
        <f t="shared" si="63"/>
        <v/>
      </c>
      <c r="T132" s="194" t="str">
        <f t="shared" si="64"/>
        <v/>
      </c>
      <c r="U132" s="194" t="str">
        <f t="shared" si="65"/>
        <v/>
      </c>
      <c r="V132" s="194" t="str">
        <f t="shared" si="66"/>
        <v/>
      </c>
      <c r="W132" s="194" t="str">
        <f t="shared" si="67"/>
        <v/>
      </c>
      <c r="X132" s="194" t="str">
        <f t="shared" si="68"/>
        <v/>
      </c>
      <c r="Y132" s="194" t="str">
        <f t="shared" si="69"/>
        <v/>
      </c>
      <c r="Z132" s="194" t="str">
        <f t="shared" si="70"/>
        <v/>
      </c>
      <c r="AA132" s="194" t="str">
        <f t="shared" si="71"/>
        <v/>
      </c>
      <c r="AB132" s="194" t="str">
        <f t="shared" si="72"/>
        <v/>
      </c>
      <c r="AC132" s="194" t="str">
        <f t="shared" si="73"/>
        <v/>
      </c>
      <c r="AD132" s="194" t="str">
        <f t="shared" si="74"/>
        <v/>
      </c>
      <c r="AE132" s="194" t="str">
        <f t="shared" si="75"/>
        <v/>
      </c>
      <c r="AF132" s="194" t="str">
        <f t="shared" si="76"/>
        <v/>
      </c>
      <c r="AG132" s="194" t="str">
        <f t="shared" si="77"/>
        <v/>
      </c>
      <c r="AH132" s="194" t="str">
        <f t="shared" si="78"/>
        <v/>
      </c>
      <c r="AI132" s="194" t="str">
        <f t="shared" si="79"/>
        <v/>
      </c>
      <c r="AJ132" s="194" t="str">
        <f t="shared" si="80"/>
        <v/>
      </c>
    </row>
    <row r="133" spans="1:36" x14ac:dyDescent="0.5">
      <c r="A133" s="226">
        <v>130</v>
      </c>
      <c r="C133" s="15" t="s">
        <v>1744</v>
      </c>
      <c r="D133" s="16" t="s">
        <v>3808</v>
      </c>
      <c r="E133" s="26"/>
      <c r="F133" s="244" t="str">
        <f>IF(ISBLANK(Données!F132),"",Données!F132)</f>
        <v/>
      </c>
      <c r="G133" s="245" t="str">
        <f ca="1">IF(ISBLANK(Données!G132),"",Données!G132)</f>
        <v/>
      </c>
      <c r="H133" s="246" t="str">
        <f>IF(ISBLANK(Données!H132),"",Données!H132)</f>
        <v/>
      </c>
      <c r="I133" s="255" t="str">
        <f>IF(ISBLANK(Données!I132),"",Données!I132)</f>
        <v/>
      </c>
      <c r="J133" s="252" t="str">
        <f>IF(ISBLANK(Données!J132),"",Données!J132)</f>
        <v/>
      </c>
      <c r="K133" s="189" t="str">
        <f t="shared" si="81"/>
        <v/>
      </c>
      <c r="L133" s="247" t="str">
        <f>IF(ISBLANK(Données!L132),"",Données!L132)</f>
        <v/>
      </c>
      <c r="M133" s="194" t="str">
        <f t="shared" si="57"/>
        <v/>
      </c>
      <c r="N133" s="194" t="str">
        <f t="shared" si="58"/>
        <v/>
      </c>
      <c r="O133" s="194" t="str">
        <f t="shared" si="59"/>
        <v/>
      </c>
      <c r="P133" s="194" t="str">
        <f t="shared" si="60"/>
        <v/>
      </c>
      <c r="Q133" s="194" t="str">
        <f t="shared" si="61"/>
        <v/>
      </c>
      <c r="R133" s="194" t="str">
        <f t="shared" si="62"/>
        <v/>
      </c>
      <c r="S133" s="194" t="str">
        <f t="shared" si="63"/>
        <v/>
      </c>
      <c r="T133" s="194" t="str">
        <f t="shared" si="64"/>
        <v/>
      </c>
      <c r="U133" s="194" t="str">
        <f t="shared" si="65"/>
        <v/>
      </c>
      <c r="V133" s="194" t="str">
        <f t="shared" si="66"/>
        <v/>
      </c>
      <c r="W133" s="194" t="str">
        <f t="shared" si="67"/>
        <v/>
      </c>
      <c r="X133" s="194" t="str">
        <f t="shared" si="68"/>
        <v/>
      </c>
      <c r="Y133" s="194" t="str">
        <f t="shared" si="69"/>
        <v/>
      </c>
      <c r="Z133" s="194" t="str">
        <f t="shared" si="70"/>
        <v/>
      </c>
      <c r="AA133" s="194" t="str">
        <f t="shared" si="71"/>
        <v/>
      </c>
      <c r="AB133" s="194" t="str">
        <f t="shared" si="72"/>
        <v/>
      </c>
      <c r="AC133" s="194" t="str">
        <f t="shared" si="73"/>
        <v/>
      </c>
      <c r="AD133" s="194" t="str">
        <f t="shared" si="74"/>
        <v/>
      </c>
      <c r="AE133" s="194" t="str">
        <f t="shared" si="75"/>
        <v/>
      </c>
      <c r="AF133" s="194" t="str">
        <f t="shared" si="76"/>
        <v/>
      </c>
      <c r="AG133" s="194" t="str">
        <f t="shared" si="77"/>
        <v/>
      </c>
      <c r="AH133" s="194" t="str">
        <f t="shared" si="78"/>
        <v/>
      </c>
      <c r="AI133" s="194" t="str">
        <f t="shared" si="79"/>
        <v/>
      </c>
      <c r="AJ133" s="194" t="str">
        <f t="shared" si="80"/>
        <v/>
      </c>
    </row>
    <row r="134" spans="1:36" x14ac:dyDescent="0.5">
      <c r="A134" s="226">
        <v>131</v>
      </c>
      <c r="C134" s="15" t="s">
        <v>1745</v>
      </c>
      <c r="D134" s="16" t="s">
        <v>3809</v>
      </c>
      <c r="E134" s="26"/>
      <c r="F134" s="244" t="str">
        <f>IF(ISBLANK(Données!F133),"",Données!F133)</f>
        <v/>
      </c>
      <c r="G134" s="245" t="str">
        <f ca="1">IF(ISBLANK(Données!G133),"",Données!G133)</f>
        <v/>
      </c>
      <c r="H134" s="246" t="str">
        <f>IF(ISBLANK(Données!H133),"",Données!H133)</f>
        <v/>
      </c>
      <c r="I134" s="255" t="str">
        <f>IF(ISBLANK(Données!I133),"",Données!I133)</f>
        <v/>
      </c>
      <c r="J134" s="252" t="str">
        <f>IF(ISBLANK(Données!J133),"",Données!J133)</f>
        <v/>
      </c>
      <c r="K134" s="189" t="str">
        <f t="shared" si="81"/>
        <v/>
      </c>
      <c r="L134" s="247" t="str">
        <f>IF(ISBLANK(Données!L133),"",Données!L133)</f>
        <v/>
      </c>
      <c r="M134" s="194" t="str">
        <f t="shared" si="57"/>
        <v/>
      </c>
      <c r="N134" s="194" t="str">
        <f t="shared" si="58"/>
        <v/>
      </c>
      <c r="O134" s="194" t="str">
        <f t="shared" si="59"/>
        <v/>
      </c>
      <c r="P134" s="194" t="str">
        <f t="shared" si="60"/>
        <v/>
      </c>
      <c r="Q134" s="194" t="str">
        <f t="shared" si="61"/>
        <v/>
      </c>
      <c r="R134" s="194" t="str">
        <f t="shared" si="62"/>
        <v/>
      </c>
      <c r="S134" s="194" t="str">
        <f t="shared" si="63"/>
        <v/>
      </c>
      <c r="T134" s="194" t="str">
        <f t="shared" si="64"/>
        <v/>
      </c>
      <c r="U134" s="194" t="str">
        <f t="shared" si="65"/>
        <v/>
      </c>
      <c r="V134" s="194" t="str">
        <f t="shared" si="66"/>
        <v/>
      </c>
      <c r="W134" s="194" t="str">
        <f t="shared" si="67"/>
        <v/>
      </c>
      <c r="X134" s="194" t="str">
        <f t="shared" si="68"/>
        <v/>
      </c>
      <c r="Y134" s="194" t="str">
        <f t="shared" si="69"/>
        <v/>
      </c>
      <c r="Z134" s="194" t="str">
        <f t="shared" si="70"/>
        <v/>
      </c>
      <c r="AA134" s="194" t="str">
        <f t="shared" si="71"/>
        <v/>
      </c>
      <c r="AB134" s="194" t="str">
        <f t="shared" si="72"/>
        <v/>
      </c>
      <c r="AC134" s="194" t="str">
        <f t="shared" si="73"/>
        <v/>
      </c>
      <c r="AD134" s="194" t="str">
        <f t="shared" si="74"/>
        <v/>
      </c>
      <c r="AE134" s="194" t="str">
        <f t="shared" si="75"/>
        <v/>
      </c>
      <c r="AF134" s="194" t="str">
        <f t="shared" si="76"/>
        <v/>
      </c>
      <c r="AG134" s="194" t="str">
        <f t="shared" si="77"/>
        <v/>
      </c>
      <c r="AH134" s="194" t="str">
        <f t="shared" si="78"/>
        <v/>
      </c>
      <c r="AI134" s="194" t="str">
        <f t="shared" si="79"/>
        <v/>
      </c>
      <c r="AJ134" s="194" t="str">
        <f t="shared" si="80"/>
        <v/>
      </c>
    </row>
    <row r="135" spans="1:36" x14ac:dyDescent="0.5">
      <c r="A135" s="226">
        <v>132</v>
      </c>
      <c r="C135" s="15" t="s">
        <v>1746</v>
      </c>
      <c r="D135" s="16" t="s">
        <v>3444</v>
      </c>
      <c r="E135" s="26"/>
      <c r="F135" s="244" t="str">
        <f>IF(ISBLANK(Données!F134),"",Données!F134)</f>
        <v/>
      </c>
      <c r="G135" s="245" t="str">
        <f ca="1">IF(ISBLANK(Données!G134),"",Données!G134)</f>
        <v/>
      </c>
      <c r="H135" s="246" t="str">
        <f>IF(ISBLANK(Données!H134),"",Données!H134)</f>
        <v/>
      </c>
      <c r="I135" s="255" t="str">
        <f>IF(ISBLANK(Données!I134),"",Données!I134)</f>
        <v/>
      </c>
      <c r="J135" s="252" t="str">
        <f>IF(ISBLANK(Données!J134),"",Données!J134)</f>
        <v/>
      </c>
      <c r="K135" s="189" t="str">
        <f t="shared" si="81"/>
        <v/>
      </c>
      <c r="L135" s="247" t="str">
        <f>IF(ISBLANK(Données!L134),"",Données!L134)</f>
        <v/>
      </c>
      <c r="M135" s="194" t="str">
        <f t="shared" si="57"/>
        <v/>
      </c>
      <c r="N135" s="194" t="str">
        <f t="shared" si="58"/>
        <v/>
      </c>
      <c r="O135" s="194" t="str">
        <f t="shared" si="59"/>
        <v/>
      </c>
      <c r="P135" s="194" t="str">
        <f t="shared" si="60"/>
        <v/>
      </c>
      <c r="Q135" s="194" t="str">
        <f t="shared" si="61"/>
        <v/>
      </c>
      <c r="R135" s="194" t="str">
        <f t="shared" si="62"/>
        <v/>
      </c>
      <c r="S135" s="194" t="str">
        <f t="shared" si="63"/>
        <v/>
      </c>
      <c r="T135" s="194" t="str">
        <f t="shared" si="64"/>
        <v/>
      </c>
      <c r="U135" s="194" t="str">
        <f t="shared" si="65"/>
        <v/>
      </c>
      <c r="V135" s="194" t="str">
        <f t="shared" si="66"/>
        <v/>
      </c>
      <c r="W135" s="194" t="str">
        <f t="shared" si="67"/>
        <v/>
      </c>
      <c r="X135" s="194" t="str">
        <f t="shared" si="68"/>
        <v/>
      </c>
      <c r="Y135" s="194" t="str">
        <f t="shared" si="69"/>
        <v/>
      </c>
      <c r="Z135" s="194" t="str">
        <f t="shared" si="70"/>
        <v/>
      </c>
      <c r="AA135" s="194" t="str">
        <f t="shared" si="71"/>
        <v/>
      </c>
      <c r="AB135" s="194" t="str">
        <f t="shared" si="72"/>
        <v/>
      </c>
      <c r="AC135" s="194" t="str">
        <f t="shared" si="73"/>
        <v/>
      </c>
      <c r="AD135" s="194" t="str">
        <f t="shared" si="74"/>
        <v/>
      </c>
      <c r="AE135" s="194" t="str">
        <f t="shared" si="75"/>
        <v/>
      </c>
      <c r="AF135" s="194" t="str">
        <f t="shared" si="76"/>
        <v/>
      </c>
      <c r="AG135" s="194" t="str">
        <f t="shared" si="77"/>
        <v/>
      </c>
      <c r="AH135" s="194" t="str">
        <f t="shared" si="78"/>
        <v/>
      </c>
      <c r="AI135" s="194" t="str">
        <f t="shared" si="79"/>
        <v/>
      </c>
      <c r="AJ135" s="194" t="str">
        <f t="shared" si="80"/>
        <v/>
      </c>
    </row>
    <row r="136" spans="1:36" x14ac:dyDescent="0.5">
      <c r="A136" s="226">
        <v>133</v>
      </c>
      <c r="C136" s="15" t="s">
        <v>1747</v>
      </c>
      <c r="D136" s="16" t="s">
        <v>3810</v>
      </c>
      <c r="E136" s="26"/>
      <c r="F136" s="244" t="str">
        <f>IF(ISBLANK(Données!F135),"",Données!F135)</f>
        <v/>
      </c>
      <c r="G136" s="245" t="str">
        <f ca="1">IF(ISBLANK(Données!G135),"",Données!G135)</f>
        <v/>
      </c>
      <c r="H136" s="246" t="str">
        <f>IF(ISBLANK(Données!H135),"",Données!H135)</f>
        <v/>
      </c>
      <c r="I136" s="255" t="str">
        <f>IF(ISBLANK(Données!I135),"",Données!I135)</f>
        <v/>
      </c>
      <c r="J136" s="252" t="str">
        <f>IF(ISBLANK(Données!J135),"",Données!J135)</f>
        <v/>
      </c>
      <c r="K136" s="189" t="str">
        <f t="shared" si="81"/>
        <v/>
      </c>
      <c r="L136" s="247" t="str">
        <f>IF(ISBLANK(Données!L135),"",Données!L135)</f>
        <v/>
      </c>
      <c r="M136" s="194" t="str">
        <f t="shared" si="57"/>
        <v/>
      </c>
      <c r="N136" s="194" t="str">
        <f t="shared" si="58"/>
        <v/>
      </c>
      <c r="O136" s="194" t="str">
        <f t="shared" si="59"/>
        <v/>
      </c>
      <c r="P136" s="194" t="str">
        <f t="shared" si="60"/>
        <v/>
      </c>
      <c r="Q136" s="194" t="str">
        <f t="shared" si="61"/>
        <v/>
      </c>
      <c r="R136" s="194" t="str">
        <f t="shared" si="62"/>
        <v/>
      </c>
      <c r="S136" s="194" t="str">
        <f t="shared" si="63"/>
        <v/>
      </c>
      <c r="T136" s="194" t="str">
        <f t="shared" si="64"/>
        <v/>
      </c>
      <c r="U136" s="194" t="str">
        <f t="shared" si="65"/>
        <v/>
      </c>
      <c r="V136" s="194" t="str">
        <f t="shared" si="66"/>
        <v/>
      </c>
      <c r="W136" s="194" t="str">
        <f t="shared" si="67"/>
        <v/>
      </c>
      <c r="X136" s="194" t="str">
        <f t="shared" si="68"/>
        <v/>
      </c>
      <c r="Y136" s="194" t="str">
        <f t="shared" si="69"/>
        <v/>
      </c>
      <c r="Z136" s="194" t="str">
        <f t="shared" si="70"/>
        <v/>
      </c>
      <c r="AA136" s="194" t="str">
        <f t="shared" si="71"/>
        <v/>
      </c>
      <c r="AB136" s="194" t="str">
        <f t="shared" si="72"/>
        <v/>
      </c>
      <c r="AC136" s="194" t="str">
        <f t="shared" si="73"/>
        <v/>
      </c>
      <c r="AD136" s="194" t="str">
        <f t="shared" si="74"/>
        <v/>
      </c>
      <c r="AE136" s="194" t="str">
        <f t="shared" si="75"/>
        <v/>
      </c>
      <c r="AF136" s="194" t="str">
        <f t="shared" si="76"/>
        <v/>
      </c>
      <c r="AG136" s="194" t="str">
        <f t="shared" si="77"/>
        <v/>
      </c>
      <c r="AH136" s="194" t="str">
        <f t="shared" si="78"/>
        <v/>
      </c>
      <c r="AI136" s="194" t="str">
        <f t="shared" si="79"/>
        <v/>
      </c>
      <c r="AJ136" s="194" t="str">
        <f t="shared" si="80"/>
        <v/>
      </c>
    </row>
    <row r="137" spans="1:36" x14ac:dyDescent="0.5">
      <c r="A137" s="226">
        <v>134</v>
      </c>
      <c r="C137" s="15" t="s">
        <v>1748</v>
      </c>
      <c r="D137" s="16" t="s">
        <v>3811</v>
      </c>
      <c r="E137" s="26"/>
      <c r="F137" s="244" t="str">
        <f>IF(ISBLANK(Données!F136),"",Données!F136)</f>
        <v/>
      </c>
      <c r="G137" s="245" t="str">
        <f ca="1">IF(ISBLANK(Données!G136),"",Données!G136)</f>
        <v/>
      </c>
      <c r="H137" s="246" t="str">
        <f>IF(ISBLANK(Données!H136),"",Données!H136)</f>
        <v/>
      </c>
      <c r="I137" s="255" t="str">
        <f>IF(ISBLANK(Données!I136),"",Données!I136)</f>
        <v/>
      </c>
      <c r="J137" s="252" t="str">
        <f>IF(ISBLANK(Données!J136),"",Données!J136)</f>
        <v/>
      </c>
      <c r="K137" s="189" t="str">
        <f t="shared" si="81"/>
        <v/>
      </c>
      <c r="L137" s="247" t="str">
        <f>IF(ISBLANK(Données!L136),"",Données!L136)</f>
        <v/>
      </c>
      <c r="M137" s="194" t="str">
        <f t="shared" si="57"/>
        <v/>
      </c>
      <c r="N137" s="194" t="str">
        <f t="shared" si="58"/>
        <v/>
      </c>
      <c r="O137" s="194" t="str">
        <f t="shared" si="59"/>
        <v/>
      </c>
      <c r="P137" s="194" t="str">
        <f t="shared" si="60"/>
        <v/>
      </c>
      <c r="Q137" s="194" t="str">
        <f t="shared" si="61"/>
        <v/>
      </c>
      <c r="R137" s="194" t="str">
        <f t="shared" si="62"/>
        <v/>
      </c>
      <c r="S137" s="194" t="str">
        <f t="shared" si="63"/>
        <v/>
      </c>
      <c r="T137" s="194" t="str">
        <f t="shared" si="64"/>
        <v/>
      </c>
      <c r="U137" s="194" t="str">
        <f t="shared" si="65"/>
        <v/>
      </c>
      <c r="V137" s="194" t="str">
        <f t="shared" si="66"/>
        <v/>
      </c>
      <c r="W137" s="194" t="str">
        <f t="shared" si="67"/>
        <v/>
      </c>
      <c r="X137" s="194" t="str">
        <f t="shared" si="68"/>
        <v/>
      </c>
      <c r="Y137" s="194" t="str">
        <f t="shared" si="69"/>
        <v/>
      </c>
      <c r="Z137" s="194" t="str">
        <f t="shared" si="70"/>
        <v/>
      </c>
      <c r="AA137" s="194" t="str">
        <f t="shared" si="71"/>
        <v/>
      </c>
      <c r="AB137" s="194" t="str">
        <f t="shared" si="72"/>
        <v/>
      </c>
      <c r="AC137" s="194" t="str">
        <f t="shared" si="73"/>
        <v/>
      </c>
      <c r="AD137" s="194" t="str">
        <f t="shared" si="74"/>
        <v/>
      </c>
      <c r="AE137" s="194" t="str">
        <f t="shared" si="75"/>
        <v/>
      </c>
      <c r="AF137" s="194" t="str">
        <f t="shared" si="76"/>
        <v/>
      </c>
      <c r="AG137" s="194" t="str">
        <f t="shared" si="77"/>
        <v/>
      </c>
      <c r="AH137" s="194" t="str">
        <f t="shared" si="78"/>
        <v/>
      </c>
      <c r="AI137" s="194" t="str">
        <f t="shared" si="79"/>
        <v/>
      </c>
      <c r="AJ137" s="194" t="str">
        <f t="shared" si="80"/>
        <v/>
      </c>
    </row>
    <row r="138" spans="1:36" x14ac:dyDescent="0.5">
      <c r="A138" s="230">
        <v>135</v>
      </c>
      <c r="B138" s="231"/>
      <c r="C138" s="15" t="s">
        <v>1749</v>
      </c>
      <c r="D138" s="16" t="s">
        <v>3812</v>
      </c>
      <c r="E138" s="26"/>
      <c r="F138" s="244" t="str">
        <f>IF(ISBLANK(Données!F137),"",Données!F137)</f>
        <v/>
      </c>
      <c r="G138" s="245" t="str">
        <f ca="1">IF(ISBLANK(Données!G137),"",Données!G137)</f>
        <v/>
      </c>
      <c r="H138" s="246" t="str">
        <f>IF(ISBLANK(Données!H137),"",Données!H137)</f>
        <v/>
      </c>
      <c r="I138" s="255" t="str">
        <f>IF(ISBLANK(Données!I137),"",Données!I137)</f>
        <v/>
      </c>
      <c r="J138" s="252" t="str">
        <f>IF(ISBLANK(Données!J137),"",Données!J137)</f>
        <v/>
      </c>
      <c r="K138" s="189" t="str">
        <f t="shared" si="81"/>
        <v/>
      </c>
      <c r="L138" s="247" t="str">
        <f>IF(ISBLANK(Données!L137),"",Données!L137)</f>
        <v/>
      </c>
      <c r="M138" s="194" t="str">
        <f t="shared" si="57"/>
        <v/>
      </c>
      <c r="N138" s="194" t="str">
        <f t="shared" si="58"/>
        <v/>
      </c>
      <c r="O138" s="194" t="str">
        <f t="shared" si="59"/>
        <v/>
      </c>
      <c r="P138" s="194" t="str">
        <f t="shared" si="60"/>
        <v/>
      </c>
      <c r="Q138" s="194" t="str">
        <f t="shared" si="61"/>
        <v/>
      </c>
      <c r="R138" s="194" t="str">
        <f t="shared" si="62"/>
        <v/>
      </c>
      <c r="S138" s="194" t="str">
        <f t="shared" si="63"/>
        <v/>
      </c>
      <c r="T138" s="194" t="str">
        <f t="shared" si="64"/>
        <v/>
      </c>
      <c r="U138" s="194" t="str">
        <f t="shared" si="65"/>
        <v/>
      </c>
      <c r="V138" s="194" t="str">
        <f t="shared" si="66"/>
        <v/>
      </c>
      <c r="W138" s="194" t="str">
        <f t="shared" si="67"/>
        <v/>
      </c>
      <c r="X138" s="194" t="str">
        <f t="shared" si="68"/>
        <v/>
      </c>
      <c r="Y138" s="194" t="str">
        <f t="shared" si="69"/>
        <v/>
      </c>
      <c r="Z138" s="194" t="str">
        <f t="shared" si="70"/>
        <v/>
      </c>
      <c r="AA138" s="194" t="str">
        <f t="shared" si="71"/>
        <v/>
      </c>
      <c r="AB138" s="194" t="str">
        <f t="shared" si="72"/>
        <v/>
      </c>
      <c r="AC138" s="194" t="str">
        <f t="shared" si="73"/>
        <v/>
      </c>
      <c r="AD138" s="194" t="str">
        <f t="shared" si="74"/>
        <v/>
      </c>
      <c r="AE138" s="194" t="str">
        <f t="shared" si="75"/>
        <v/>
      </c>
      <c r="AF138" s="194" t="str">
        <f t="shared" si="76"/>
        <v/>
      </c>
      <c r="AG138" s="194" t="str">
        <f t="shared" si="77"/>
        <v/>
      </c>
      <c r="AH138" s="194" t="str">
        <f t="shared" si="78"/>
        <v/>
      </c>
      <c r="AI138" s="194" t="str">
        <f t="shared" si="79"/>
        <v/>
      </c>
      <c r="AJ138" s="194" t="str">
        <f t="shared" si="80"/>
        <v/>
      </c>
    </row>
    <row r="139" spans="1:36" s="92" customFormat="1" ht="20.25" thickBot="1" x14ac:dyDescent="0.55000000000000004">
      <c r="A139" s="227">
        <v>136</v>
      </c>
      <c r="B139" s="220"/>
      <c r="C139" s="93" t="s">
        <v>1750</v>
      </c>
      <c r="D139" s="94" t="s">
        <v>3813</v>
      </c>
      <c r="E139" s="95"/>
      <c r="F139" s="248" t="str">
        <f>IF(ISBLANK(Données!F138),"",Données!F138)</f>
        <v/>
      </c>
      <c r="G139" s="249" t="str">
        <f ca="1">IF(ISBLANK(Données!G138),"",Données!G138)</f>
        <v/>
      </c>
      <c r="H139" s="250" t="str">
        <f>IF(ISBLANK(Données!H138),"",Données!H138)</f>
        <v/>
      </c>
      <c r="I139" s="256" t="str">
        <f>IF(ISBLANK(Données!I138),"",Données!I138)</f>
        <v/>
      </c>
      <c r="J139" s="257" t="str">
        <f>IF(ISBLANK(Données!J138),"",Données!J138)</f>
        <v/>
      </c>
      <c r="K139" s="190" t="str">
        <f t="shared" si="81"/>
        <v/>
      </c>
      <c r="L139" s="251" t="str">
        <f>IF(ISBLANK(Données!L138),"",Données!L138)</f>
        <v/>
      </c>
      <c r="M139" s="195" t="str">
        <f t="shared" si="57"/>
        <v/>
      </c>
      <c r="N139" s="195" t="str">
        <f t="shared" si="58"/>
        <v/>
      </c>
      <c r="O139" s="195" t="str">
        <f t="shared" si="59"/>
        <v/>
      </c>
      <c r="P139" s="195" t="str">
        <f t="shared" si="60"/>
        <v/>
      </c>
      <c r="Q139" s="195" t="str">
        <f t="shared" si="61"/>
        <v/>
      </c>
      <c r="R139" s="195" t="str">
        <f t="shared" si="62"/>
        <v/>
      </c>
      <c r="S139" s="195" t="str">
        <f t="shared" si="63"/>
        <v/>
      </c>
      <c r="T139" s="195" t="str">
        <f t="shared" si="64"/>
        <v/>
      </c>
      <c r="U139" s="195" t="str">
        <f t="shared" si="65"/>
        <v/>
      </c>
      <c r="V139" s="195" t="str">
        <f t="shared" si="66"/>
        <v/>
      </c>
      <c r="W139" s="195" t="str">
        <f t="shared" si="67"/>
        <v/>
      </c>
      <c r="X139" s="195" t="str">
        <f t="shared" si="68"/>
        <v/>
      </c>
      <c r="Y139" s="195" t="str">
        <f t="shared" si="69"/>
        <v/>
      </c>
      <c r="Z139" s="195" t="str">
        <f t="shared" si="70"/>
        <v/>
      </c>
      <c r="AA139" s="195" t="str">
        <f t="shared" si="71"/>
        <v/>
      </c>
      <c r="AB139" s="195" t="str">
        <f t="shared" si="72"/>
        <v/>
      </c>
      <c r="AC139" s="195" t="str">
        <f t="shared" si="73"/>
        <v/>
      </c>
      <c r="AD139" s="195" t="str">
        <f t="shared" si="74"/>
        <v/>
      </c>
      <c r="AE139" s="195" t="str">
        <f t="shared" si="75"/>
        <v/>
      </c>
      <c r="AF139" s="195" t="str">
        <f t="shared" si="76"/>
        <v/>
      </c>
      <c r="AG139" s="195" t="str">
        <f t="shared" si="77"/>
        <v/>
      </c>
      <c r="AH139" s="195" t="str">
        <f t="shared" si="78"/>
        <v/>
      </c>
      <c r="AI139" s="195" t="str">
        <f t="shared" si="79"/>
        <v/>
      </c>
      <c r="AJ139" s="195" t="str">
        <f t="shared" si="80"/>
        <v/>
      </c>
    </row>
    <row r="140" spans="1:36" x14ac:dyDescent="0.5">
      <c r="A140" s="230">
        <v>151</v>
      </c>
      <c r="B140" s="231"/>
      <c r="C140" s="85" t="s">
        <v>1751</v>
      </c>
      <c r="D140" s="86" t="s">
        <v>3814</v>
      </c>
      <c r="E140" s="87"/>
      <c r="F140" s="239" t="str">
        <f>IF(ISBLANK(Données!F153),"",Données!F153)</f>
        <v/>
      </c>
      <c r="G140" s="240" t="str">
        <f ca="1">IF(ISBLANK(Données!G153),"",Données!G153)</f>
        <v/>
      </c>
      <c r="H140" s="241" t="str">
        <f>IF(ISBLANK(Données!H153),"",Données!H153)</f>
        <v/>
      </c>
      <c r="I140" s="253" t="str">
        <f>IF(ISBLANK(Données!I153),"",Données!I153)</f>
        <v/>
      </c>
      <c r="J140" s="254" t="str">
        <f>IF(ISBLANK(Données!J153),"",Données!J153)</f>
        <v/>
      </c>
      <c r="K140" s="242" t="str">
        <f>IF(ISBLANK(Données!K140),"",Données!K140)</f>
        <v/>
      </c>
      <c r="L140" s="243" t="str">
        <f>IF(ISBLANK(Données!L153),"",Données!L153)</f>
        <v/>
      </c>
      <c r="M140" s="193" t="str">
        <f t="shared" si="57"/>
        <v/>
      </c>
      <c r="N140" s="193" t="str">
        <f t="shared" si="58"/>
        <v/>
      </c>
      <c r="O140" s="193" t="str">
        <f t="shared" si="59"/>
        <v/>
      </c>
      <c r="P140" s="193" t="str">
        <f t="shared" si="60"/>
        <v/>
      </c>
      <c r="Q140" s="193" t="str">
        <f t="shared" si="61"/>
        <v/>
      </c>
      <c r="R140" s="193" t="str">
        <f t="shared" si="62"/>
        <v/>
      </c>
      <c r="S140" s="193" t="str">
        <f t="shared" si="63"/>
        <v/>
      </c>
      <c r="T140" s="193" t="str">
        <f t="shared" si="64"/>
        <v/>
      </c>
      <c r="U140" s="193" t="str">
        <f t="shared" si="65"/>
        <v/>
      </c>
      <c r="V140" s="193" t="str">
        <f t="shared" si="66"/>
        <v/>
      </c>
      <c r="W140" s="193" t="str">
        <f t="shared" si="67"/>
        <v/>
      </c>
      <c r="X140" s="193" t="str">
        <f t="shared" si="68"/>
        <v/>
      </c>
      <c r="Y140" s="193" t="str">
        <f t="shared" si="69"/>
        <v/>
      </c>
      <c r="Z140" s="193" t="str">
        <f t="shared" si="70"/>
        <v/>
      </c>
      <c r="AA140" s="193" t="str">
        <f t="shared" si="71"/>
        <v/>
      </c>
      <c r="AB140" s="193" t="str">
        <f t="shared" si="72"/>
        <v/>
      </c>
      <c r="AC140" s="193" t="str">
        <f t="shared" si="73"/>
        <v/>
      </c>
      <c r="AD140" s="193" t="str">
        <f t="shared" si="74"/>
        <v/>
      </c>
      <c r="AE140" s="193" t="str">
        <f t="shared" si="75"/>
        <v/>
      </c>
      <c r="AF140" s="193" t="str">
        <f t="shared" si="76"/>
        <v/>
      </c>
      <c r="AG140" s="193" t="str">
        <f t="shared" si="77"/>
        <v/>
      </c>
      <c r="AH140" s="193" t="str">
        <f t="shared" si="78"/>
        <v/>
      </c>
      <c r="AI140" s="193" t="str">
        <f t="shared" si="79"/>
        <v/>
      </c>
      <c r="AJ140" s="193" t="str">
        <f t="shared" si="80"/>
        <v/>
      </c>
    </row>
    <row r="141" spans="1:36" x14ac:dyDescent="0.5">
      <c r="A141" s="226">
        <v>150</v>
      </c>
      <c r="C141" s="15" t="s">
        <v>1752</v>
      </c>
      <c r="D141" s="16" t="s">
        <v>3815</v>
      </c>
      <c r="E141" s="26"/>
      <c r="F141" s="244" t="str">
        <f>IF(ISBLANK(Données!F152),"",Données!F152)</f>
        <v/>
      </c>
      <c r="G141" s="245" t="str">
        <f ca="1">IF(ISBLANK(Données!G152),"",Données!G152)</f>
        <v/>
      </c>
      <c r="H141" s="246" t="str">
        <f>IF(ISBLANK(Données!H152),"",Données!H152)</f>
        <v/>
      </c>
      <c r="I141" s="255" t="str">
        <f>IF(ISBLANK(Données!I152),"",Données!I152)</f>
        <v/>
      </c>
      <c r="J141" s="252" t="str">
        <f>IF(ISBLANK(Données!J152),"",Données!J152)</f>
        <v/>
      </c>
      <c r="K141" s="189" t="str">
        <f t="shared" ref="K141:K153" si="82">$K$140</f>
        <v/>
      </c>
      <c r="L141" s="247" t="str">
        <f>IF(ISBLANK(Données!L152),"",Données!L152)</f>
        <v/>
      </c>
      <c r="M141" s="194" t="str">
        <f t="shared" si="57"/>
        <v/>
      </c>
      <c r="N141" s="194" t="str">
        <f t="shared" si="58"/>
        <v/>
      </c>
      <c r="O141" s="194" t="str">
        <f t="shared" si="59"/>
        <v/>
      </c>
      <c r="P141" s="194" t="str">
        <f t="shared" si="60"/>
        <v/>
      </c>
      <c r="Q141" s="194" t="str">
        <f t="shared" si="61"/>
        <v/>
      </c>
      <c r="R141" s="194" t="str">
        <f t="shared" si="62"/>
        <v/>
      </c>
      <c r="S141" s="194" t="str">
        <f t="shared" si="63"/>
        <v/>
      </c>
      <c r="T141" s="194" t="str">
        <f t="shared" si="64"/>
        <v/>
      </c>
      <c r="U141" s="194" t="str">
        <f t="shared" si="65"/>
        <v/>
      </c>
      <c r="V141" s="194" t="str">
        <f t="shared" si="66"/>
        <v/>
      </c>
      <c r="W141" s="194" t="str">
        <f t="shared" si="67"/>
        <v/>
      </c>
      <c r="X141" s="194" t="str">
        <f t="shared" si="68"/>
        <v/>
      </c>
      <c r="Y141" s="194" t="str">
        <f t="shared" si="69"/>
        <v/>
      </c>
      <c r="Z141" s="194" t="str">
        <f t="shared" si="70"/>
        <v/>
      </c>
      <c r="AA141" s="194" t="str">
        <f t="shared" si="71"/>
        <v/>
      </c>
      <c r="AB141" s="194" t="str">
        <f t="shared" si="72"/>
        <v/>
      </c>
      <c r="AC141" s="194" t="str">
        <f t="shared" si="73"/>
        <v/>
      </c>
      <c r="AD141" s="194" t="str">
        <f t="shared" si="74"/>
        <v/>
      </c>
      <c r="AE141" s="194" t="str">
        <f t="shared" si="75"/>
        <v/>
      </c>
      <c r="AF141" s="194" t="str">
        <f t="shared" si="76"/>
        <v/>
      </c>
      <c r="AG141" s="194" t="str">
        <f t="shared" si="77"/>
        <v/>
      </c>
      <c r="AH141" s="194" t="str">
        <f t="shared" si="78"/>
        <v/>
      </c>
      <c r="AI141" s="194" t="str">
        <f t="shared" si="79"/>
        <v/>
      </c>
      <c r="AJ141" s="194" t="str">
        <f t="shared" si="80"/>
        <v/>
      </c>
    </row>
    <row r="142" spans="1:36" x14ac:dyDescent="0.5">
      <c r="A142" s="226">
        <v>138</v>
      </c>
      <c r="C142" s="15" t="s">
        <v>1753</v>
      </c>
      <c r="D142" s="16" t="s">
        <v>3816</v>
      </c>
      <c r="E142" s="26"/>
      <c r="F142" s="244" t="str">
        <f>IF(ISBLANK(Données!F140),"",Données!F140)</f>
        <v/>
      </c>
      <c r="G142" s="245" t="str">
        <f ca="1">IF(ISBLANK(Données!G140),"",Données!G140)</f>
        <v/>
      </c>
      <c r="H142" s="246" t="str">
        <f>IF(ISBLANK(Données!H140),"",Données!H140)</f>
        <v/>
      </c>
      <c r="I142" s="255" t="str">
        <f>IF(ISBLANK(Données!I140),"",Données!I140)</f>
        <v/>
      </c>
      <c r="J142" s="252" t="str">
        <f>IF(ISBLANK(Données!J140),"",Données!J140)</f>
        <v/>
      </c>
      <c r="K142" s="189" t="str">
        <f t="shared" si="82"/>
        <v/>
      </c>
      <c r="L142" s="247" t="str">
        <f>IF(ISBLANK(Données!L140),"",Données!L140)</f>
        <v/>
      </c>
      <c r="M142" s="194" t="str">
        <f t="shared" si="57"/>
        <v/>
      </c>
      <c r="N142" s="194" t="str">
        <f t="shared" si="58"/>
        <v/>
      </c>
      <c r="O142" s="194" t="str">
        <f t="shared" si="59"/>
        <v/>
      </c>
      <c r="P142" s="194" t="str">
        <f t="shared" si="60"/>
        <v/>
      </c>
      <c r="Q142" s="194" t="str">
        <f t="shared" si="61"/>
        <v/>
      </c>
      <c r="R142" s="194" t="str">
        <f t="shared" si="62"/>
        <v/>
      </c>
      <c r="S142" s="194" t="str">
        <f t="shared" si="63"/>
        <v/>
      </c>
      <c r="T142" s="194" t="str">
        <f t="shared" si="64"/>
        <v/>
      </c>
      <c r="U142" s="194" t="str">
        <f t="shared" si="65"/>
        <v/>
      </c>
      <c r="V142" s="194" t="str">
        <f t="shared" si="66"/>
        <v/>
      </c>
      <c r="W142" s="194" t="str">
        <f t="shared" si="67"/>
        <v/>
      </c>
      <c r="X142" s="194" t="str">
        <f t="shared" si="68"/>
        <v/>
      </c>
      <c r="Y142" s="194" t="str">
        <f t="shared" si="69"/>
        <v/>
      </c>
      <c r="Z142" s="194" t="str">
        <f t="shared" si="70"/>
        <v/>
      </c>
      <c r="AA142" s="194" t="str">
        <f t="shared" si="71"/>
        <v/>
      </c>
      <c r="AB142" s="194" t="str">
        <f t="shared" si="72"/>
        <v/>
      </c>
      <c r="AC142" s="194" t="str">
        <f t="shared" si="73"/>
        <v/>
      </c>
      <c r="AD142" s="194" t="str">
        <f t="shared" si="74"/>
        <v/>
      </c>
      <c r="AE142" s="194" t="str">
        <f t="shared" si="75"/>
        <v/>
      </c>
      <c r="AF142" s="194" t="str">
        <f t="shared" si="76"/>
        <v/>
      </c>
      <c r="AG142" s="194" t="str">
        <f t="shared" si="77"/>
        <v/>
      </c>
      <c r="AH142" s="194" t="str">
        <f t="shared" si="78"/>
        <v/>
      </c>
      <c r="AI142" s="194" t="str">
        <f t="shared" si="79"/>
        <v/>
      </c>
      <c r="AJ142" s="194" t="str">
        <f t="shared" si="80"/>
        <v/>
      </c>
    </row>
    <row r="143" spans="1:36" x14ac:dyDescent="0.5">
      <c r="A143" s="226">
        <v>139</v>
      </c>
      <c r="C143" s="15" t="s">
        <v>1754</v>
      </c>
      <c r="D143" s="16" t="s">
        <v>3817</v>
      </c>
      <c r="E143" s="26"/>
      <c r="F143" s="244" t="str">
        <f>IF(ISBLANK(Données!F141),"",Données!F141)</f>
        <v/>
      </c>
      <c r="G143" s="245" t="str">
        <f ca="1">IF(ISBLANK(Données!G141),"",Données!G141)</f>
        <v/>
      </c>
      <c r="H143" s="246" t="str">
        <f>IF(ISBLANK(Données!H141),"",Données!H141)</f>
        <v/>
      </c>
      <c r="I143" s="255" t="str">
        <f>IF(ISBLANK(Données!I141),"",Données!I141)</f>
        <v/>
      </c>
      <c r="J143" s="252" t="str">
        <f>IF(ISBLANK(Données!J141),"",Données!J141)</f>
        <v/>
      </c>
      <c r="K143" s="189" t="str">
        <f t="shared" si="82"/>
        <v/>
      </c>
      <c r="L143" s="247" t="str">
        <f>IF(ISBLANK(Données!L141),"",Données!L141)</f>
        <v/>
      </c>
      <c r="M143" s="194" t="str">
        <f t="shared" si="57"/>
        <v/>
      </c>
      <c r="N143" s="194" t="str">
        <f t="shared" si="58"/>
        <v/>
      </c>
      <c r="O143" s="194" t="str">
        <f t="shared" si="59"/>
        <v/>
      </c>
      <c r="P143" s="194" t="str">
        <f t="shared" si="60"/>
        <v/>
      </c>
      <c r="Q143" s="194" t="str">
        <f t="shared" si="61"/>
        <v/>
      </c>
      <c r="R143" s="194" t="str">
        <f t="shared" si="62"/>
        <v/>
      </c>
      <c r="S143" s="194" t="str">
        <f t="shared" si="63"/>
        <v/>
      </c>
      <c r="T143" s="194" t="str">
        <f t="shared" si="64"/>
        <v/>
      </c>
      <c r="U143" s="194" t="str">
        <f t="shared" si="65"/>
        <v/>
      </c>
      <c r="V143" s="194" t="str">
        <f t="shared" si="66"/>
        <v/>
      </c>
      <c r="W143" s="194" t="str">
        <f t="shared" si="67"/>
        <v/>
      </c>
      <c r="X143" s="194" t="str">
        <f t="shared" si="68"/>
        <v/>
      </c>
      <c r="Y143" s="194" t="str">
        <f t="shared" si="69"/>
        <v/>
      </c>
      <c r="Z143" s="194" t="str">
        <f t="shared" si="70"/>
        <v/>
      </c>
      <c r="AA143" s="194" t="str">
        <f t="shared" si="71"/>
        <v/>
      </c>
      <c r="AB143" s="194" t="str">
        <f t="shared" si="72"/>
        <v/>
      </c>
      <c r="AC143" s="194" t="str">
        <f t="shared" si="73"/>
        <v/>
      </c>
      <c r="AD143" s="194" t="str">
        <f t="shared" si="74"/>
        <v/>
      </c>
      <c r="AE143" s="194" t="str">
        <f t="shared" si="75"/>
        <v/>
      </c>
      <c r="AF143" s="194" t="str">
        <f t="shared" si="76"/>
        <v/>
      </c>
      <c r="AG143" s="194" t="str">
        <f t="shared" si="77"/>
        <v/>
      </c>
      <c r="AH143" s="194" t="str">
        <f t="shared" si="78"/>
        <v/>
      </c>
      <c r="AI143" s="194" t="str">
        <f t="shared" si="79"/>
        <v/>
      </c>
      <c r="AJ143" s="194" t="str">
        <f t="shared" si="80"/>
        <v/>
      </c>
    </row>
    <row r="144" spans="1:36" x14ac:dyDescent="0.5">
      <c r="A144" s="226">
        <v>140</v>
      </c>
      <c r="C144" s="15" t="s">
        <v>1755</v>
      </c>
      <c r="D144" s="16" t="s">
        <v>3818</v>
      </c>
      <c r="E144" s="26"/>
      <c r="F144" s="244" t="str">
        <f>IF(ISBLANK(Données!F142),"",Données!F142)</f>
        <v/>
      </c>
      <c r="G144" s="245" t="str">
        <f ca="1">IF(ISBLANK(Données!G142),"",Données!G142)</f>
        <v/>
      </c>
      <c r="H144" s="246" t="str">
        <f>IF(ISBLANK(Données!H142),"",Données!H142)</f>
        <v/>
      </c>
      <c r="I144" s="255" t="str">
        <f>IF(ISBLANK(Données!I142),"",Données!I142)</f>
        <v/>
      </c>
      <c r="J144" s="252" t="str">
        <f>IF(ISBLANK(Données!J142),"",Données!J142)</f>
        <v/>
      </c>
      <c r="K144" s="189" t="str">
        <f t="shared" si="82"/>
        <v/>
      </c>
      <c r="L144" s="247" t="str">
        <f>IF(ISBLANK(Données!L142),"",Données!L142)</f>
        <v/>
      </c>
      <c r="M144" s="194" t="str">
        <f t="shared" si="57"/>
        <v/>
      </c>
      <c r="N144" s="194" t="str">
        <f t="shared" si="58"/>
        <v/>
      </c>
      <c r="O144" s="194" t="str">
        <f t="shared" si="59"/>
        <v/>
      </c>
      <c r="P144" s="194" t="str">
        <f t="shared" si="60"/>
        <v/>
      </c>
      <c r="Q144" s="194" t="str">
        <f t="shared" si="61"/>
        <v/>
      </c>
      <c r="R144" s="194" t="str">
        <f t="shared" si="62"/>
        <v/>
      </c>
      <c r="S144" s="194" t="str">
        <f t="shared" si="63"/>
        <v/>
      </c>
      <c r="T144" s="194" t="str">
        <f t="shared" si="64"/>
        <v/>
      </c>
      <c r="U144" s="194" t="str">
        <f t="shared" si="65"/>
        <v/>
      </c>
      <c r="V144" s="194" t="str">
        <f t="shared" si="66"/>
        <v/>
      </c>
      <c r="W144" s="194" t="str">
        <f t="shared" si="67"/>
        <v/>
      </c>
      <c r="X144" s="194" t="str">
        <f t="shared" si="68"/>
        <v/>
      </c>
      <c r="Y144" s="194" t="str">
        <f t="shared" si="69"/>
        <v/>
      </c>
      <c r="Z144" s="194" t="str">
        <f t="shared" si="70"/>
        <v/>
      </c>
      <c r="AA144" s="194" t="str">
        <f t="shared" si="71"/>
        <v/>
      </c>
      <c r="AB144" s="194" t="str">
        <f t="shared" si="72"/>
        <v/>
      </c>
      <c r="AC144" s="194" t="str">
        <f t="shared" si="73"/>
        <v/>
      </c>
      <c r="AD144" s="194" t="str">
        <f t="shared" si="74"/>
        <v/>
      </c>
      <c r="AE144" s="194" t="str">
        <f t="shared" si="75"/>
        <v/>
      </c>
      <c r="AF144" s="194" t="str">
        <f t="shared" si="76"/>
        <v/>
      </c>
      <c r="AG144" s="194" t="str">
        <f t="shared" si="77"/>
        <v/>
      </c>
      <c r="AH144" s="194" t="str">
        <f t="shared" si="78"/>
        <v/>
      </c>
      <c r="AI144" s="194" t="str">
        <f t="shared" si="79"/>
        <v/>
      </c>
      <c r="AJ144" s="194" t="str">
        <f t="shared" si="80"/>
        <v/>
      </c>
    </row>
    <row r="145" spans="1:36" x14ac:dyDescent="0.5">
      <c r="A145" s="230">
        <v>141</v>
      </c>
      <c r="B145" s="231"/>
      <c r="C145" s="15" t="s">
        <v>1756</v>
      </c>
      <c r="D145" s="16" t="s">
        <v>3819</v>
      </c>
      <c r="E145" s="26"/>
      <c r="F145" s="244" t="str">
        <f>IF(ISBLANK(Données!F143),"",Données!F143)</f>
        <v/>
      </c>
      <c r="G145" s="245" t="str">
        <f ca="1">IF(ISBLANK(Données!G143),"",Données!G143)</f>
        <v/>
      </c>
      <c r="H145" s="246" t="str">
        <f>IF(ISBLANK(Données!H143),"",Données!H143)</f>
        <v/>
      </c>
      <c r="I145" s="255" t="str">
        <f>IF(ISBLANK(Données!I143),"",Données!I143)</f>
        <v/>
      </c>
      <c r="J145" s="252" t="str">
        <f>IF(ISBLANK(Données!J143),"",Données!J143)</f>
        <v/>
      </c>
      <c r="K145" s="189" t="str">
        <f t="shared" si="82"/>
        <v/>
      </c>
      <c r="L145" s="247" t="str">
        <f>IF(ISBLANK(Données!L143),"",Données!L143)</f>
        <v/>
      </c>
      <c r="M145" s="194" t="str">
        <f t="shared" si="57"/>
        <v/>
      </c>
      <c r="N145" s="194" t="str">
        <f t="shared" si="58"/>
        <v/>
      </c>
      <c r="O145" s="194" t="str">
        <f t="shared" si="59"/>
        <v/>
      </c>
      <c r="P145" s="194" t="str">
        <f t="shared" si="60"/>
        <v/>
      </c>
      <c r="Q145" s="194" t="str">
        <f t="shared" si="61"/>
        <v/>
      </c>
      <c r="R145" s="194" t="str">
        <f t="shared" si="62"/>
        <v/>
      </c>
      <c r="S145" s="194" t="str">
        <f t="shared" si="63"/>
        <v/>
      </c>
      <c r="T145" s="194" t="str">
        <f t="shared" si="64"/>
        <v/>
      </c>
      <c r="U145" s="194" t="str">
        <f t="shared" si="65"/>
        <v/>
      </c>
      <c r="V145" s="194" t="str">
        <f t="shared" si="66"/>
        <v/>
      </c>
      <c r="W145" s="194" t="str">
        <f t="shared" si="67"/>
        <v/>
      </c>
      <c r="X145" s="194" t="str">
        <f t="shared" si="68"/>
        <v/>
      </c>
      <c r="Y145" s="194" t="str">
        <f t="shared" si="69"/>
        <v/>
      </c>
      <c r="Z145" s="194" t="str">
        <f t="shared" si="70"/>
        <v/>
      </c>
      <c r="AA145" s="194" t="str">
        <f t="shared" si="71"/>
        <v/>
      </c>
      <c r="AB145" s="194" t="str">
        <f t="shared" si="72"/>
        <v/>
      </c>
      <c r="AC145" s="194" t="str">
        <f t="shared" si="73"/>
        <v/>
      </c>
      <c r="AD145" s="194" t="str">
        <f t="shared" si="74"/>
        <v/>
      </c>
      <c r="AE145" s="194" t="str">
        <f t="shared" si="75"/>
        <v/>
      </c>
      <c r="AF145" s="194" t="str">
        <f t="shared" si="76"/>
        <v/>
      </c>
      <c r="AG145" s="194" t="str">
        <f t="shared" si="77"/>
        <v/>
      </c>
      <c r="AH145" s="194" t="str">
        <f t="shared" si="78"/>
        <v/>
      </c>
      <c r="AI145" s="194" t="str">
        <f t="shared" si="79"/>
        <v/>
      </c>
      <c r="AJ145" s="194" t="str">
        <f t="shared" si="80"/>
        <v/>
      </c>
    </row>
    <row r="146" spans="1:36" x14ac:dyDescent="0.5">
      <c r="A146" s="226">
        <v>143</v>
      </c>
      <c r="C146" s="15" t="s">
        <v>1757</v>
      </c>
      <c r="D146" s="16" t="s">
        <v>1758</v>
      </c>
      <c r="E146" s="26"/>
      <c r="F146" s="244" t="str">
        <f>IF(ISBLANK(Données!F145),"",Données!F145)</f>
        <v/>
      </c>
      <c r="G146" s="245" t="str">
        <f ca="1">IF(ISBLANK(Données!G145),"",Données!G145)</f>
        <v/>
      </c>
      <c r="H146" s="246" t="str">
        <f>IF(ISBLANK(Données!H145),"",Données!H145)</f>
        <v/>
      </c>
      <c r="I146" s="255" t="str">
        <f>IF(ISBLANK(Données!I145),"",Données!I145)</f>
        <v/>
      </c>
      <c r="J146" s="252" t="str">
        <f>IF(ISBLANK(Données!J145),"",Données!J145)</f>
        <v/>
      </c>
      <c r="K146" s="189" t="str">
        <f t="shared" si="82"/>
        <v/>
      </c>
      <c r="L146" s="247" t="str">
        <f>IF(ISBLANK(Données!L145),"",Données!L145)</f>
        <v/>
      </c>
      <c r="M146" s="194" t="str">
        <f t="shared" si="57"/>
        <v/>
      </c>
      <c r="N146" s="194" t="str">
        <f t="shared" si="58"/>
        <v/>
      </c>
      <c r="O146" s="194" t="str">
        <f t="shared" si="59"/>
        <v/>
      </c>
      <c r="P146" s="194" t="str">
        <f t="shared" si="60"/>
        <v/>
      </c>
      <c r="Q146" s="194" t="str">
        <f t="shared" si="61"/>
        <v/>
      </c>
      <c r="R146" s="194" t="str">
        <f t="shared" si="62"/>
        <v/>
      </c>
      <c r="S146" s="194" t="str">
        <f t="shared" si="63"/>
        <v/>
      </c>
      <c r="T146" s="194" t="str">
        <f t="shared" si="64"/>
        <v/>
      </c>
      <c r="U146" s="194" t="str">
        <f t="shared" si="65"/>
        <v/>
      </c>
      <c r="V146" s="194" t="str">
        <f t="shared" si="66"/>
        <v/>
      </c>
      <c r="W146" s="194" t="str">
        <f t="shared" si="67"/>
        <v/>
      </c>
      <c r="X146" s="194" t="str">
        <f t="shared" si="68"/>
        <v/>
      </c>
      <c r="Y146" s="194" t="str">
        <f t="shared" si="69"/>
        <v/>
      </c>
      <c r="Z146" s="194" t="str">
        <f t="shared" si="70"/>
        <v/>
      </c>
      <c r="AA146" s="194" t="str">
        <f t="shared" si="71"/>
        <v/>
      </c>
      <c r="AB146" s="194" t="str">
        <f t="shared" si="72"/>
        <v/>
      </c>
      <c r="AC146" s="194" t="str">
        <f t="shared" si="73"/>
        <v/>
      </c>
      <c r="AD146" s="194" t="str">
        <f t="shared" si="74"/>
        <v/>
      </c>
      <c r="AE146" s="194" t="str">
        <f t="shared" si="75"/>
        <v/>
      </c>
      <c r="AF146" s="194" t="str">
        <f t="shared" si="76"/>
        <v/>
      </c>
      <c r="AG146" s="194" t="str">
        <f t="shared" si="77"/>
        <v/>
      </c>
      <c r="AH146" s="194" t="str">
        <f t="shared" si="78"/>
        <v/>
      </c>
      <c r="AI146" s="194" t="str">
        <f t="shared" si="79"/>
        <v/>
      </c>
      <c r="AJ146" s="194" t="str">
        <f t="shared" si="80"/>
        <v/>
      </c>
    </row>
    <row r="147" spans="1:36" x14ac:dyDescent="0.5">
      <c r="A147" s="226">
        <v>142</v>
      </c>
      <c r="C147" s="15" t="s">
        <v>1759</v>
      </c>
      <c r="D147" s="16" t="s">
        <v>3820</v>
      </c>
      <c r="E147" s="26"/>
      <c r="F147" s="244" t="str">
        <f>IF(ISBLANK(Données!F144),"",Données!F144)</f>
        <v/>
      </c>
      <c r="G147" s="245" t="str">
        <f ca="1">IF(ISBLANK(Données!G144),"",Données!G144)</f>
        <v/>
      </c>
      <c r="H147" s="246" t="str">
        <f>IF(ISBLANK(Données!H144),"",Données!H144)</f>
        <v/>
      </c>
      <c r="I147" s="255" t="str">
        <f>IF(ISBLANK(Données!I144),"",Données!I144)</f>
        <v/>
      </c>
      <c r="J147" s="252" t="str">
        <f>IF(ISBLANK(Données!J144),"",Données!J144)</f>
        <v/>
      </c>
      <c r="K147" s="189" t="str">
        <f t="shared" si="82"/>
        <v/>
      </c>
      <c r="L147" s="247" t="str">
        <f>IF(ISBLANK(Données!L144),"",Données!L144)</f>
        <v/>
      </c>
      <c r="M147" s="194" t="str">
        <f t="shared" si="57"/>
        <v/>
      </c>
      <c r="N147" s="194" t="str">
        <f t="shared" si="58"/>
        <v/>
      </c>
      <c r="O147" s="194" t="str">
        <f t="shared" si="59"/>
        <v/>
      </c>
      <c r="P147" s="194" t="str">
        <f t="shared" si="60"/>
        <v/>
      </c>
      <c r="Q147" s="194" t="str">
        <f t="shared" si="61"/>
        <v/>
      </c>
      <c r="R147" s="194" t="str">
        <f t="shared" si="62"/>
        <v/>
      </c>
      <c r="S147" s="194" t="str">
        <f t="shared" si="63"/>
        <v/>
      </c>
      <c r="T147" s="194" t="str">
        <f t="shared" si="64"/>
        <v/>
      </c>
      <c r="U147" s="194" t="str">
        <f t="shared" si="65"/>
        <v/>
      </c>
      <c r="V147" s="194" t="str">
        <f t="shared" si="66"/>
        <v/>
      </c>
      <c r="W147" s="194" t="str">
        <f t="shared" si="67"/>
        <v/>
      </c>
      <c r="X147" s="194" t="str">
        <f t="shared" si="68"/>
        <v/>
      </c>
      <c r="Y147" s="194" t="str">
        <f t="shared" si="69"/>
        <v/>
      </c>
      <c r="Z147" s="194" t="str">
        <f t="shared" si="70"/>
        <v/>
      </c>
      <c r="AA147" s="194" t="str">
        <f t="shared" si="71"/>
        <v/>
      </c>
      <c r="AB147" s="194" t="str">
        <f t="shared" si="72"/>
        <v/>
      </c>
      <c r="AC147" s="194" t="str">
        <f t="shared" si="73"/>
        <v/>
      </c>
      <c r="AD147" s="194" t="str">
        <f t="shared" si="74"/>
        <v/>
      </c>
      <c r="AE147" s="194" t="str">
        <f t="shared" si="75"/>
        <v/>
      </c>
      <c r="AF147" s="194" t="str">
        <f t="shared" si="76"/>
        <v/>
      </c>
      <c r="AG147" s="194" t="str">
        <f t="shared" si="77"/>
        <v/>
      </c>
      <c r="AH147" s="194" t="str">
        <f t="shared" si="78"/>
        <v/>
      </c>
      <c r="AI147" s="194" t="str">
        <f t="shared" si="79"/>
        <v/>
      </c>
      <c r="AJ147" s="194" t="str">
        <f t="shared" si="80"/>
        <v/>
      </c>
    </row>
    <row r="148" spans="1:36" x14ac:dyDescent="0.5">
      <c r="A148" s="226">
        <v>144</v>
      </c>
      <c r="C148" s="15" t="s">
        <v>1760</v>
      </c>
      <c r="D148" s="16" t="s">
        <v>3445</v>
      </c>
      <c r="E148" s="26"/>
      <c r="F148" s="244" t="str">
        <f>IF(ISBLANK(Données!F146),"",Données!F146)</f>
        <v/>
      </c>
      <c r="G148" s="245" t="str">
        <f ca="1">IF(ISBLANK(Données!G146),"",Données!G146)</f>
        <v/>
      </c>
      <c r="H148" s="246" t="str">
        <f>IF(ISBLANK(Données!H146),"",Données!H146)</f>
        <v/>
      </c>
      <c r="I148" s="255" t="str">
        <f>IF(ISBLANK(Données!I146),"",Données!I146)</f>
        <v/>
      </c>
      <c r="J148" s="252" t="str">
        <f>IF(ISBLANK(Données!J146),"",Données!J146)</f>
        <v/>
      </c>
      <c r="K148" s="189" t="str">
        <f t="shared" si="82"/>
        <v/>
      </c>
      <c r="L148" s="247" t="str">
        <f>IF(ISBLANK(Données!L146),"",Données!L146)</f>
        <v/>
      </c>
      <c r="M148" s="194" t="str">
        <f t="shared" si="57"/>
        <v/>
      </c>
      <c r="N148" s="194" t="str">
        <f t="shared" si="58"/>
        <v/>
      </c>
      <c r="O148" s="194" t="str">
        <f t="shared" si="59"/>
        <v/>
      </c>
      <c r="P148" s="194" t="str">
        <f t="shared" si="60"/>
        <v/>
      </c>
      <c r="Q148" s="194" t="str">
        <f t="shared" si="61"/>
        <v/>
      </c>
      <c r="R148" s="194" t="str">
        <f t="shared" si="62"/>
        <v/>
      </c>
      <c r="S148" s="194" t="str">
        <f t="shared" si="63"/>
        <v/>
      </c>
      <c r="T148" s="194" t="str">
        <f t="shared" si="64"/>
        <v/>
      </c>
      <c r="U148" s="194" t="str">
        <f t="shared" si="65"/>
        <v/>
      </c>
      <c r="V148" s="194" t="str">
        <f t="shared" si="66"/>
        <v/>
      </c>
      <c r="W148" s="194" t="str">
        <f t="shared" si="67"/>
        <v/>
      </c>
      <c r="X148" s="194" t="str">
        <f t="shared" si="68"/>
        <v/>
      </c>
      <c r="Y148" s="194" t="str">
        <f t="shared" si="69"/>
        <v/>
      </c>
      <c r="Z148" s="194" t="str">
        <f t="shared" si="70"/>
        <v/>
      </c>
      <c r="AA148" s="194" t="str">
        <f t="shared" si="71"/>
        <v/>
      </c>
      <c r="AB148" s="194" t="str">
        <f t="shared" si="72"/>
        <v/>
      </c>
      <c r="AC148" s="194" t="str">
        <f t="shared" si="73"/>
        <v/>
      </c>
      <c r="AD148" s="194" t="str">
        <f t="shared" si="74"/>
        <v/>
      </c>
      <c r="AE148" s="194" t="str">
        <f t="shared" si="75"/>
        <v/>
      </c>
      <c r="AF148" s="194" t="str">
        <f t="shared" si="76"/>
        <v/>
      </c>
      <c r="AG148" s="194" t="str">
        <f t="shared" si="77"/>
        <v/>
      </c>
      <c r="AH148" s="194" t="str">
        <f t="shared" si="78"/>
        <v/>
      </c>
      <c r="AI148" s="194" t="str">
        <f t="shared" si="79"/>
        <v/>
      </c>
      <c r="AJ148" s="194" t="str">
        <f t="shared" si="80"/>
        <v/>
      </c>
    </row>
    <row r="149" spans="1:36" x14ac:dyDescent="0.5">
      <c r="A149" s="226">
        <v>145</v>
      </c>
      <c r="C149" s="15" t="s">
        <v>1761</v>
      </c>
      <c r="D149" s="16" t="s">
        <v>3821</v>
      </c>
      <c r="E149" s="26"/>
      <c r="F149" s="244" t="str">
        <f>IF(ISBLANK(Données!F147),"",Données!F147)</f>
        <v/>
      </c>
      <c r="G149" s="245" t="str">
        <f ca="1">IF(ISBLANK(Données!G147),"",Données!G147)</f>
        <v/>
      </c>
      <c r="H149" s="246" t="str">
        <f>IF(ISBLANK(Données!H147),"",Données!H147)</f>
        <v/>
      </c>
      <c r="I149" s="255" t="str">
        <f>IF(ISBLANK(Données!I147),"",Données!I147)</f>
        <v/>
      </c>
      <c r="J149" s="252" t="str">
        <f>IF(ISBLANK(Données!J147),"",Données!J147)</f>
        <v/>
      </c>
      <c r="K149" s="189" t="str">
        <f t="shared" si="82"/>
        <v/>
      </c>
      <c r="L149" s="247" t="str">
        <f>IF(ISBLANK(Données!L147),"",Données!L147)</f>
        <v/>
      </c>
      <c r="M149" s="194" t="str">
        <f t="shared" si="57"/>
        <v/>
      </c>
      <c r="N149" s="194" t="str">
        <f t="shared" si="58"/>
        <v/>
      </c>
      <c r="O149" s="194" t="str">
        <f t="shared" si="59"/>
        <v/>
      </c>
      <c r="P149" s="194" t="str">
        <f t="shared" si="60"/>
        <v/>
      </c>
      <c r="Q149" s="194" t="str">
        <f t="shared" si="61"/>
        <v/>
      </c>
      <c r="R149" s="194" t="str">
        <f t="shared" si="62"/>
        <v/>
      </c>
      <c r="S149" s="194" t="str">
        <f t="shared" si="63"/>
        <v/>
      </c>
      <c r="T149" s="194" t="str">
        <f t="shared" si="64"/>
        <v/>
      </c>
      <c r="U149" s="194" t="str">
        <f t="shared" si="65"/>
        <v/>
      </c>
      <c r="V149" s="194" t="str">
        <f t="shared" si="66"/>
        <v/>
      </c>
      <c r="W149" s="194" t="str">
        <f t="shared" si="67"/>
        <v/>
      </c>
      <c r="X149" s="194" t="str">
        <f t="shared" si="68"/>
        <v/>
      </c>
      <c r="Y149" s="194" t="str">
        <f t="shared" si="69"/>
        <v/>
      </c>
      <c r="Z149" s="194" t="str">
        <f t="shared" si="70"/>
        <v/>
      </c>
      <c r="AA149" s="194" t="str">
        <f t="shared" si="71"/>
        <v/>
      </c>
      <c r="AB149" s="194" t="str">
        <f t="shared" si="72"/>
        <v/>
      </c>
      <c r="AC149" s="194" t="str">
        <f t="shared" si="73"/>
        <v/>
      </c>
      <c r="AD149" s="194" t="str">
        <f t="shared" si="74"/>
        <v/>
      </c>
      <c r="AE149" s="194" t="str">
        <f t="shared" si="75"/>
        <v/>
      </c>
      <c r="AF149" s="194" t="str">
        <f t="shared" si="76"/>
        <v/>
      </c>
      <c r="AG149" s="194" t="str">
        <f t="shared" si="77"/>
        <v/>
      </c>
      <c r="AH149" s="194" t="str">
        <f t="shared" si="78"/>
        <v/>
      </c>
      <c r="AI149" s="194" t="str">
        <f t="shared" si="79"/>
        <v/>
      </c>
      <c r="AJ149" s="194" t="str">
        <f t="shared" si="80"/>
        <v/>
      </c>
    </row>
    <row r="150" spans="1:36" x14ac:dyDescent="0.5">
      <c r="A150" s="226">
        <v>148</v>
      </c>
      <c r="C150" s="15" t="s">
        <v>1762</v>
      </c>
      <c r="D150" s="16" t="s">
        <v>3822</v>
      </c>
      <c r="E150" s="26"/>
      <c r="F150" s="244" t="str">
        <f>IF(ISBLANK(Données!F150),"",Données!F150)</f>
        <v/>
      </c>
      <c r="G150" s="245" t="str">
        <f ca="1">IF(ISBLANK(Données!G150),"",Données!G150)</f>
        <v/>
      </c>
      <c r="H150" s="246" t="str">
        <f>IF(ISBLANK(Données!H150),"",Données!H150)</f>
        <v/>
      </c>
      <c r="I150" s="255" t="str">
        <f>IF(ISBLANK(Données!I150),"",Données!I150)</f>
        <v/>
      </c>
      <c r="J150" s="252" t="str">
        <f>IF(ISBLANK(Données!J150),"",Données!J150)</f>
        <v/>
      </c>
      <c r="K150" s="189" t="str">
        <f t="shared" si="82"/>
        <v/>
      </c>
      <c r="L150" s="247" t="str">
        <f>IF(ISBLANK(Données!L150),"",Données!L150)</f>
        <v/>
      </c>
      <c r="M150" s="194" t="str">
        <f t="shared" si="57"/>
        <v/>
      </c>
      <c r="N150" s="194" t="str">
        <f t="shared" si="58"/>
        <v/>
      </c>
      <c r="O150" s="194" t="str">
        <f t="shared" si="59"/>
        <v/>
      </c>
      <c r="P150" s="194" t="str">
        <f t="shared" si="60"/>
        <v/>
      </c>
      <c r="Q150" s="194" t="str">
        <f t="shared" si="61"/>
        <v/>
      </c>
      <c r="R150" s="194" t="str">
        <f t="shared" si="62"/>
        <v/>
      </c>
      <c r="S150" s="194" t="str">
        <f t="shared" si="63"/>
        <v/>
      </c>
      <c r="T150" s="194" t="str">
        <f t="shared" si="64"/>
        <v/>
      </c>
      <c r="U150" s="194" t="str">
        <f t="shared" si="65"/>
        <v/>
      </c>
      <c r="V150" s="194" t="str">
        <f t="shared" si="66"/>
        <v/>
      </c>
      <c r="W150" s="194" t="str">
        <f t="shared" si="67"/>
        <v/>
      </c>
      <c r="X150" s="194" t="str">
        <f t="shared" si="68"/>
        <v/>
      </c>
      <c r="Y150" s="194" t="str">
        <f t="shared" si="69"/>
        <v/>
      </c>
      <c r="Z150" s="194" t="str">
        <f t="shared" si="70"/>
        <v/>
      </c>
      <c r="AA150" s="194" t="str">
        <f t="shared" si="71"/>
        <v/>
      </c>
      <c r="AB150" s="194" t="str">
        <f t="shared" si="72"/>
        <v/>
      </c>
      <c r="AC150" s="194" t="str">
        <f t="shared" si="73"/>
        <v/>
      </c>
      <c r="AD150" s="194" t="str">
        <f t="shared" si="74"/>
        <v/>
      </c>
      <c r="AE150" s="194" t="str">
        <f t="shared" si="75"/>
        <v/>
      </c>
      <c r="AF150" s="194" t="str">
        <f t="shared" si="76"/>
        <v/>
      </c>
      <c r="AG150" s="194" t="str">
        <f t="shared" si="77"/>
        <v/>
      </c>
      <c r="AH150" s="194" t="str">
        <f t="shared" si="78"/>
        <v/>
      </c>
      <c r="AI150" s="194" t="str">
        <f t="shared" si="79"/>
        <v/>
      </c>
      <c r="AJ150" s="194" t="str">
        <f t="shared" si="80"/>
        <v/>
      </c>
    </row>
    <row r="151" spans="1:36" x14ac:dyDescent="0.5">
      <c r="A151" s="226">
        <v>146</v>
      </c>
      <c r="C151" s="15" t="s">
        <v>1763</v>
      </c>
      <c r="D151" s="16" t="s">
        <v>3823</v>
      </c>
      <c r="E151" s="26"/>
      <c r="F151" s="244" t="str">
        <f>IF(ISBLANK(Données!F148),"",Données!F148)</f>
        <v/>
      </c>
      <c r="G151" s="245" t="str">
        <f ca="1">IF(ISBLANK(Données!G148),"",Données!G148)</f>
        <v/>
      </c>
      <c r="H151" s="246" t="str">
        <f>IF(ISBLANK(Données!H148),"",Données!H148)</f>
        <v/>
      </c>
      <c r="I151" s="255" t="str">
        <f>IF(ISBLANK(Données!I148),"",Données!I148)</f>
        <v/>
      </c>
      <c r="J151" s="252" t="str">
        <f>IF(ISBLANK(Données!J148),"",Données!J148)</f>
        <v/>
      </c>
      <c r="K151" s="189" t="str">
        <f t="shared" si="82"/>
        <v/>
      </c>
      <c r="L151" s="247" t="str">
        <f>IF(ISBLANK(Données!L148),"",Données!L148)</f>
        <v/>
      </c>
      <c r="M151" s="194" t="str">
        <f t="shared" si="57"/>
        <v/>
      </c>
      <c r="N151" s="194" t="str">
        <f t="shared" si="58"/>
        <v/>
      </c>
      <c r="O151" s="194" t="str">
        <f t="shared" si="59"/>
        <v/>
      </c>
      <c r="P151" s="194" t="str">
        <f t="shared" si="60"/>
        <v/>
      </c>
      <c r="Q151" s="194" t="str">
        <f t="shared" si="61"/>
        <v/>
      </c>
      <c r="R151" s="194" t="str">
        <f t="shared" si="62"/>
        <v/>
      </c>
      <c r="S151" s="194" t="str">
        <f t="shared" si="63"/>
        <v/>
      </c>
      <c r="T151" s="194" t="str">
        <f t="shared" si="64"/>
        <v/>
      </c>
      <c r="U151" s="194" t="str">
        <f t="shared" si="65"/>
        <v/>
      </c>
      <c r="V151" s="194" t="str">
        <f t="shared" si="66"/>
        <v/>
      </c>
      <c r="W151" s="194" t="str">
        <f t="shared" si="67"/>
        <v/>
      </c>
      <c r="X151" s="194" t="str">
        <f t="shared" si="68"/>
        <v/>
      </c>
      <c r="Y151" s="194" t="str">
        <f t="shared" si="69"/>
        <v/>
      </c>
      <c r="Z151" s="194" t="str">
        <f t="shared" si="70"/>
        <v/>
      </c>
      <c r="AA151" s="194" t="str">
        <f t="shared" si="71"/>
        <v/>
      </c>
      <c r="AB151" s="194" t="str">
        <f t="shared" si="72"/>
        <v/>
      </c>
      <c r="AC151" s="194" t="str">
        <f t="shared" si="73"/>
        <v/>
      </c>
      <c r="AD151" s="194" t="str">
        <f t="shared" si="74"/>
        <v/>
      </c>
      <c r="AE151" s="194" t="str">
        <f t="shared" si="75"/>
        <v/>
      </c>
      <c r="AF151" s="194" t="str">
        <f t="shared" si="76"/>
        <v/>
      </c>
      <c r="AG151" s="194" t="str">
        <f t="shared" si="77"/>
        <v/>
      </c>
      <c r="AH151" s="194" t="str">
        <f t="shared" si="78"/>
        <v/>
      </c>
      <c r="AI151" s="194" t="str">
        <f t="shared" si="79"/>
        <v/>
      </c>
      <c r="AJ151" s="194" t="str">
        <f t="shared" si="80"/>
        <v/>
      </c>
    </row>
    <row r="152" spans="1:36" x14ac:dyDescent="0.5">
      <c r="A152" s="230">
        <v>147</v>
      </c>
      <c r="B152" s="231"/>
      <c r="C152" s="15" t="s">
        <v>1764</v>
      </c>
      <c r="D152" s="16" t="s">
        <v>3824</v>
      </c>
      <c r="E152" s="26"/>
      <c r="F152" s="244" t="str">
        <f>IF(ISBLANK(Données!F149),"",Données!F149)</f>
        <v/>
      </c>
      <c r="G152" s="245" t="str">
        <f ca="1">IF(ISBLANK(Données!G149),"",Données!G149)</f>
        <v/>
      </c>
      <c r="H152" s="246" t="str">
        <f>IF(ISBLANK(Données!H149),"",Données!H149)</f>
        <v/>
      </c>
      <c r="I152" s="255" t="str">
        <f>IF(ISBLANK(Données!I149),"",Données!I149)</f>
        <v/>
      </c>
      <c r="J152" s="252" t="str">
        <f>IF(ISBLANK(Données!J149),"",Données!J149)</f>
        <v/>
      </c>
      <c r="K152" s="189" t="str">
        <f t="shared" si="82"/>
        <v/>
      </c>
      <c r="L152" s="247" t="str">
        <f>IF(ISBLANK(Données!L149),"",Données!L149)</f>
        <v/>
      </c>
      <c r="M152" s="194" t="str">
        <f t="shared" si="57"/>
        <v/>
      </c>
      <c r="N152" s="194" t="str">
        <f t="shared" si="58"/>
        <v/>
      </c>
      <c r="O152" s="194" t="str">
        <f t="shared" si="59"/>
        <v/>
      </c>
      <c r="P152" s="194" t="str">
        <f t="shared" si="60"/>
        <v/>
      </c>
      <c r="Q152" s="194" t="str">
        <f t="shared" si="61"/>
        <v/>
      </c>
      <c r="R152" s="194" t="str">
        <f t="shared" si="62"/>
        <v/>
      </c>
      <c r="S152" s="194" t="str">
        <f t="shared" si="63"/>
        <v/>
      </c>
      <c r="T152" s="194" t="str">
        <f t="shared" si="64"/>
        <v/>
      </c>
      <c r="U152" s="194" t="str">
        <f t="shared" si="65"/>
        <v/>
      </c>
      <c r="V152" s="194" t="str">
        <f t="shared" si="66"/>
        <v/>
      </c>
      <c r="W152" s="194" t="str">
        <f t="shared" si="67"/>
        <v/>
      </c>
      <c r="X152" s="194" t="str">
        <f t="shared" si="68"/>
        <v/>
      </c>
      <c r="Y152" s="194" t="str">
        <f t="shared" si="69"/>
        <v/>
      </c>
      <c r="Z152" s="194" t="str">
        <f t="shared" si="70"/>
        <v/>
      </c>
      <c r="AA152" s="194" t="str">
        <f t="shared" si="71"/>
        <v/>
      </c>
      <c r="AB152" s="194" t="str">
        <f t="shared" si="72"/>
        <v/>
      </c>
      <c r="AC152" s="194" t="str">
        <f t="shared" si="73"/>
        <v/>
      </c>
      <c r="AD152" s="194" t="str">
        <f t="shared" si="74"/>
        <v/>
      </c>
      <c r="AE152" s="194" t="str">
        <f t="shared" si="75"/>
        <v/>
      </c>
      <c r="AF152" s="194" t="str">
        <f t="shared" si="76"/>
        <v/>
      </c>
      <c r="AG152" s="194" t="str">
        <f t="shared" si="77"/>
        <v/>
      </c>
      <c r="AH152" s="194" t="str">
        <f t="shared" si="78"/>
        <v/>
      </c>
      <c r="AI152" s="194" t="str">
        <f t="shared" si="79"/>
        <v/>
      </c>
      <c r="AJ152" s="194" t="str">
        <f t="shared" si="80"/>
        <v/>
      </c>
    </row>
    <row r="153" spans="1:36" s="92" customFormat="1" ht="20.25" thickBot="1" x14ac:dyDescent="0.55000000000000004">
      <c r="A153" s="227">
        <v>149</v>
      </c>
      <c r="B153" s="220"/>
      <c r="C153" s="93" t="s">
        <v>1765</v>
      </c>
      <c r="D153" s="94" t="s">
        <v>3825</v>
      </c>
      <c r="E153" s="95"/>
      <c r="F153" s="248" t="str">
        <f>IF(ISBLANK(Données!F151),"",Données!F151)</f>
        <v/>
      </c>
      <c r="G153" s="249" t="str">
        <f ca="1">IF(ISBLANK(Données!G151),"",Données!G151)</f>
        <v/>
      </c>
      <c r="H153" s="250" t="str">
        <f>IF(ISBLANK(Données!H151),"",Données!H151)</f>
        <v/>
      </c>
      <c r="I153" s="256" t="str">
        <f>IF(ISBLANK(Données!I151),"",Données!I151)</f>
        <v/>
      </c>
      <c r="J153" s="257" t="str">
        <f>IF(ISBLANK(Données!J151),"",Données!J151)</f>
        <v/>
      </c>
      <c r="K153" s="190" t="str">
        <f t="shared" si="82"/>
        <v/>
      </c>
      <c r="L153" s="251" t="str">
        <f>IF(ISBLANK(Données!L151),"",Données!L151)</f>
        <v/>
      </c>
      <c r="M153" s="195" t="str">
        <f t="shared" si="57"/>
        <v/>
      </c>
      <c r="N153" s="195" t="str">
        <f t="shared" si="58"/>
        <v/>
      </c>
      <c r="O153" s="195" t="str">
        <f t="shared" si="59"/>
        <v/>
      </c>
      <c r="P153" s="195" t="str">
        <f t="shared" si="60"/>
        <v/>
      </c>
      <c r="Q153" s="195" t="str">
        <f t="shared" si="61"/>
        <v/>
      </c>
      <c r="R153" s="195" t="str">
        <f t="shared" si="62"/>
        <v/>
      </c>
      <c r="S153" s="195" t="str">
        <f t="shared" si="63"/>
        <v/>
      </c>
      <c r="T153" s="195" t="str">
        <f t="shared" si="64"/>
        <v/>
      </c>
      <c r="U153" s="195" t="str">
        <f t="shared" si="65"/>
        <v/>
      </c>
      <c r="V153" s="195" t="str">
        <f t="shared" si="66"/>
        <v/>
      </c>
      <c r="W153" s="195" t="str">
        <f t="shared" si="67"/>
        <v/>
      </c>
      <c r="X153" s="195" t="str">
        <f t="shared" si="68"/>
        <v/>
      </c>
      <c r="Y153" s="195" t="str">
        <f t="shared" si="69"/>
        <v/>
      </c>
      <c r="Z153" s="195" t="str">
        <f t="shared" si="70"/>
        <v/>
      </c>
      <c r="AA153" s="195" t="str">
        <f t="shared" si="71"/>
        <v/>
      </c>
      <c r="AB153" s="195" t="str">
        <f t="shared" si="72"/>
        <v/>
      </c>
      <c r="AC153" s="195" t="str">
        <f t="shared" si="73"/>
        <v/>
      </c>
      <c r="AD153" s="195" t="str">
        <f t="shared" si="74"/>
        <v/>
      </c>
      <c r="AE153" s="195" t="str">
        <f t="shared" si="75"/>
        <v/>
      </c>
      <c r="AF153" s="195" t="str">
        <f t="shared" si="76"/>
        <v/>
      </c>
      <c r="AG153" s="195" t="str">
        <f t="shared" si="77"/>
        <v/>
      </c>
      <c r="AH153" s="195" t="str">
        <f t="shared" si="78"/>
        <v/>
      </c>
      <c r="AI153" s="195" t="str">
        <f t="shared" si="79"/>
        <v/>
      </c>
      <c r="AJ153" s="195" t="str">
        <f t="shared" si="80"/>
        <v/>
      </c>
    </row>
    <row r="154" spans="1:36" x14ac:dyDescent="0.5">
      <c r="A154" s="226">
        <v>157</v>
      </c>
      <c r="C154" s="85" t="s">
        <v>1766</v>
      </c>
      <c r="D154" s="86" t="s">
        <v>3826</v>
      </c>
      <c r="E154" s="87"/>
      <c r="F154" s="239" t="str">
        <f>IF(ISBLANK(Données!F159),"",Données!F159)</f>
        <v/>
      </c>
      <c r="G154" s="240" t="str">
        <f ca="1">IF(ISBLANK(Données!G159),"",Données!G159)</f>
        <v/>
      </c>
      <c r="H154" s="241" t="str">
        <f>IF(ISBLANK(Données!H159),"",Données!H159)</f>
        <v/>
      </c>
      <c r="I154" s="241" t="str">
        <f>IF(ISBLANK(Données!I159),"",Données!I159)</f>
        <v/>
      </c>
      <c r="J154" s="242" t="str">
        <f>IF(ISBLANK(Données!J159),"",Données!J159)</f>
        <v/>
      </c>
      <c r="K154" s="242" t="str">
        <f>IF(ISBLANK(Données!K154),"",Données!K154)</f>
        <v/>
      </c>
      <c r="L154" s="243" t="str">
        <f>IF(ISBLANK(Données!L159),"",Données!L159)</f>
        <v/>
      </c>
      <c r="M154" s="193" t="str">
        <f t="shared" si="57"/>
        <v/>
      </c>
      <c r="N154" s="193" t="str">
        <f t="shared" si="58"/>
        <v/>
      </c>
      <c r="O154" s="193" t="str">
        <f t="shared" si="59"/>
        <v/>
      </c>
      <c r="P154" s="193" t="str">
        <f t="shared" si="60"/>
        <v/>
      </c>
      <c r="Q154" s="193" t="str">
        <f t="shared" si="61"/>
        <v/>
      </c>
      <c r="R154" s="193" t="str">
        <f t="shared" si="62"/>
        <v/>
      </c>
      <c r="S154" s="193" t="str">
        <f t="shared" si="63"/>
        <v/>
      </c>
      <c r="T154" s="193" t="str">
        <f t="shared" si="64"/>
        <v/>
      </c>
      <c r="U154" s="193" t="str">
        <f t="shared" si="65"/>
        <v/>
      </c>
      <c r="V154" s="193" t="str">
        <f t="shared" si="66"/>
        <v/>
      </c>
      <c r="W154" s="193" t="str">
        <f t="shared" si="67"/>
        <v/>
      </c>
      <c r="X154" s="193" t="str">
        <f t="shared" si="68"/>
        <v/>
      </c>
      <c r="Y154" s="193" t="str">
        <f t="shared" si="69"/>
        <v/>
      </c>
      <c r="Z154" s="193" t="str">
        <f t="shared" si="70"/>
        <v/>
      </c>
      <c r="AA154" s="193" t="str">
        <f t="shared" si="71"/>
        <v/>
      </c>
      <c r="AB154" s="193" t="str">
        <f t="shared" si="72"/>
        <v/>
      </c>
      <c r="AC154" s="193" t="str">
        <f t="shared" si="73"/>
        <v/>
      </c>
      <c r="AD154" s="193" t="str">
        <f t="shared" si="74"/>
        <v/>
      </c>
      <c r="AE154" s="193" t="str">
        <f t="shared" si="75"/>
        <v/>
      </c>
      <c r="AF154" s="193" t="str">
        <f t="shared" si="76"/>
        <v/>
      </c>
      <c r="AG154" s="193" t="str">
        <f t="shared" si="77"/>
        <v/>
      </c>
      <c r="AH154" s="193" t="str">
        <f t="shared" si="78"/>
        <v/>
      </c>
      <c r="AI154" s="193" t="str">
        <f t="shared" si="79"/>
        <v/>
      </c>
      <c r="AJ154" s="193" t="str">
        <f t="shared" si="80"/>
        <v/>
      </c>
    </row>
    <row r="155" spans="1:36" x14ac:dyDescent="0.5">
      <c r="A155" s="230">
        <v>152</v>
      </c>
      <c r="B155" s="231"/>
      <c r="C155" s="15" t="s">
        <v>1767</v>
      </c>
      <c r="D155" s="16" t="s">
        <v>3827</v>
      </c>
      <c r="E155" s="26"/>
      <c r="F155" s="244" t="str">
        <f>IF(ISBLANK(Données!F154),"",Données!F154)</f>
        <v/>
      </c>
      <c r="G155" s="245" t="str">
        <f ca="1">IF(ISBLANK(Données!G154),"",Données!G154)</f>
        <v/>
      </c>
      <c r="H155" s="246" t="str">
        <f>IF(ISBLANK(Données!H154),"",Données!H154)</f>
        <v/>
      </c>
      <c r="I155" s="246" t="str">
        <f>IF(ISBLANK(Données!I154),"",Données!I154)</f>
        <v/>
      </c>
      <c r="J155" s="189" t="str">
        <f>IF(ISBLANK(Données!J154),"",Données!J154)</f>
        <v/>
      </c>
      <c r="K155" s="189" t="str">
        <f t="shared" ref="K155:K163" si="83">$K$154</f>
        <v/>
      </c>
      <c r="L155" s="247" t="str">
        <f>IF(ISBLANK(Données!L154),"",Données!L154)</f>
        <v/>
      </c>
      <c r="M155" s="194" t="str">
        <f t="shared" si="57"/>
        <v/>
      </c>
      <c r="N155" s="194" t="str">
        <f t="shared" si="58"/>
        <v/>
      </c>
      <c r="O155" s="194" t="str">
        <f t="shared" si="59"/>
        <v/>
      </c>
      <c r="P155" s="194" t="str">
        <f t="shared" si="60"/>
        <v/>
      </c>
      <c r="Q155" s="194" t="str">
        <f t="shared" si="61"/>
        <v/>
      </c>
      <c r="R155" s="194" t="str">
        <f t="shared" si="62"/>
        <v/>
      </c>
      <c r="S155" s="194" t="str">
        <f t="shared" si="63"/>
        <v/>
      </c>
      <c r="T155" s="194" t="str">
        <f t="shared" si="64"/>
        <v/>
      </c>
      <c r="U155" s="194" t="str">
        <f t="shared" si="65"/>
        <v/>
      </c>
      <c r="V155" s="194" t="str">
        <f t="shared" si="66"/>
        <v/>
      </c>
      <c r="W155" s="194" t="str">
        <f t="shared" si="67"/>
        <v/>
      </c>
      <c r="X155" s="194" t="str">
        <f t="shared" si="68"/>
        <v/>
      </c>
      <c r="Y155" s="194" t="str">
        <f t="shared" si="69"/>
        <v/>
      </c>
      <c r="Z155" s="194" t="str">
        <f t="shared" si="70"/>
        <v/>
      </c>
      <c r="AA155" s="194" t="str">
        <f t="shared" si="71"/>
        <v/>
      </c>
      <c r="AB155" s="194" t="str">
        <f t="shared" si="72"/>
        <v/>
      </c>
      <c r="AC155" s="194" t="str">
        <f t="shared" si="73"/>
        <v/>
      </c>
      <c r="AD155" s="194" t="str">
        <f t="shared" si="74"/>
        <v/>
      </c>
      <c r="AE155" s="194" t="str">
        <f t="shared" si="75"/>
        <v/>
      </c>
      <c r="AF155" s="194" t="str">
        <f t="shared" si="76"/>
        <v/>
      </c>
      <c r="AG155" s="194" t="str">
        <f t="shared" si="77"/>
        <v/>
      </c>
      <c r="AH155" s="194" t="str">
        <f t="shared" si="78"/>
        <v/>
      </c>
      <c r="AI155" s="194" t="str">
        <f t="shared" si="79"/>
        <v/>
      </c>
      <c r="AJ155" s="194" t="str">
        <f t="shared" si="80"/>
        <v/>
      </c>
    </row>
    <row r="156" spans="1:36" x14ac:dyDescent="0.5">
      <c r="A156" s="226">
        <v>153</v>
      </c>
      <c r="C156" s="15" t="s">
        <v>1768</v>
      </c>
      <c r="D156" s="16" t="s">
        <v>3828</v>
      </c>
      <c r="E156" s="26"/>
      <c r="F156" s="244" t="str">
        <f>IF(ISBLANK(Données!F155),"",Données!F155)</f>
        <v/>
      </c>
      <c r="G156" s="245" t="str">
        <f ca="1">IF(ISBLANK(Données!G155),"",Données!G155)</f>
        <v/>
      </c>
      <c r="H156" s="246" t="str">
        <f>IF(ISBLANK(Données!H155),"",Données!H155)</f>
        <v/>
      </c>
      <c r="I156" s="246" t="str">
        <f>IF(ISBLANK(Données!I155),"",Données!I155)</f>
        <v/>
      </c>
      <c r="J156" s="189" t="str">
        <f>IF(ISBLANK(Données!J155),"",Données!J155)</f>
        <v/>
      </c>
      <c r="K156" s="189" t="str">
        <f t="shared" si="83"/>
        <v/>
      </c>
      <c r="L156" s="247" t="str">
        <f>IF(ISBLANK(Données!L155),"",Données!L155)</f>
        <v/>
      </c>
      <c r="M156" s="194" t="str">
        <f t="shared" si="57"/>
        <v/>
      </c>
      <c r="N156" s="194" t="str">
        <f t="shared" si="58"/>
        <v/>
      </c>
      <c r="O156" s="194" t="str">
        <f t="shared" si="59"/>
        <v/>
      </c>
      <c r="P156" s="194" t="str">
        <f t="shared" si="60"/>
        <v/>
      </c>
      <c r="Q156" s="194" t="str">
        <f t="shared" si="61"/>
        <v/>
      </c>
      <c r="R156" s="194" t="str">
        <f t="shared" si="62"/>
        <v/>
      </c>
      <c r="S156" s="194" t="str">
        <f t="shared" si="63"/>
        <v/>
      </c>
      <c r="T156" s="194" t="str">
        <f t="shared" si="64"/>
        <v/>
      </c>
      <c r="U156" s="194" t="str">
        <f t="shared" si="65"/>
        <v/>
      </c>
      <c r="V156" s="194" t="str">
        <f t="shared" si="66"/>
        <v/>
      </c>
      <c r="W156" s="194" t="str">
        <f t="shared" si="67"/>
        <v/>
      </c>
      <c r="X156" s="194" t="str">
        <f t="shared" si="68"/>
        <v/>
      </c>
      <c r="Y156" s="194" t="str">
        <f t="shared" si="69"/>
        <v/>
      </c>
      <c r="Z156" s="194" t="str">
        <f t="shared" si="70"/>
        <v/>
      </c>
      <c r="AA156" s="194" t="str">
        <f t="shared" si="71"/>
        <v/>
      </c>
      <c r="AB156" s="194" t="str">
        <f t="shared" si="72"/>
        <v/>
      </c>
      <c r="AC156" s="194" t="str">
        <f t="shared" si="73"/>
        <v/>
      </c>
      <c r="AD156" s="194" t="str">
        <f t="shared" si="74"/>
        <v/>
      </c>
      <c r="AE156" s="194" t="str">
        <f t="shared" si="75"/>
        <v/>
      </c>
      <c r="AF156" s="194" t="str">
        <f t="shared" si="76"/>
        <v/>
      </c>
      <c r="AG156" s="194" t="str">
        <f t="shared" si="77"/>
        <v/>
      </c>
      <c r="AH156" s="194" t="str">
        <f t="shared" si="78"/>
        <v/>
      </c>
      <c r="AI156" s="194" t="str">
        <f t="shared" si="79"/>
        <v/>
      </c>
      <c r="AJ156" s="194" t="str">
        <f t="shared" si="80"/>
        <v/>
      </c>
    </row>
    <row r="157" spans="1:36" x14ac:dyDescent="0.5">
      <c r="A157" s="226">
        <v>154</v>
      </c>
      <c r="C157" s="15" t="s">
        <v>1769</v>
      </c>
      <c r="D157" s="16" t="s">
        <v>3829</v>
      </c>
      <c r="E157" s="26"/>
      <c r="F157" s="244" t="str">
        <f>IF(ISBLANK(Données!F156),"",Données!F156)</f>
        <v/>
      </c>
      <c r="G157" s="245" t="str">
        <f ca="1">IF(ISBLANK(Données!G156),"",Données!G156)</f>
        <v/>
      </c>
      <c r="H157" s="246" t="str">
        <f>IF(ISBLANK(Données!H156),"",Données!H156)</f>
        <v/>
      </c>
      <c r="I157" s="246" t="str">
        <f>IF(ISBLANK(Données!I156),"",Données!I156)</f>
        <v/>
      </c>
      <c r="J157" s="189" t="str">
        <f>IF(ISBLANK(Données!J156),"",Données!J156)</f>
        <v/>
      </c>
      <c r="K157" s="189" t="str">
        <f t="shared" si="83"/>
        <v/>
      </c>
      <c r="L157" s="247" t="str">
        <f>IF(ISBLANK(Données!L156),"",Données!L156)</f>
        <v/>
      </c>
      <c r="M157" s="194" t="str">
        <f t="shared" si="57"/>
        <v/>
      </c>
      <c r="N157" s="194" t="str">
        <f t="shared" si="58"/>
        <v/>
      </c>
      <c r="O157" s="194" t="str">
        <f t="shared" si="59"/>
        <v/>
      </c>
      <c r="P157" s="194" t="str">
        <f t="shared" si="60"/>
        <v/>
      </c>
      <c r="Q157" s="194" t="str">
        <f t="shared" si="61"/>
        <v/>
      </c>
      <c r="R157" s="194" t="str">
        <f t="shared" si="62"/>
        <v/>
      </c>
      <c r="S157" s="194" t="str">
        <f t="shared" si="63"/>
        <v/>
      </c>
      <c r="T157" s="194" t="str">
        <f t="shared" si="64"/>
        <v/>
      </c>
      <c r="U157" s="194" t="str">
        <f t="shared" si="65"/>
        <v/>
      </c>
      <c r="V157" s="194" t="str">
        <f t="shared" si="66"/>
        <v/>
      </c>
      <c r="W157" s="194" t="str">
        <f t="shared" si="67"/>
        <v/>
      </c>
      <c r="X157" s="194" t="str">
        <f t="shared" si="68"/>
        <v/>
      </c>
      <c r="Y157" s="194" t="str">
        <f t="shared" si="69"/>
        <v/>
      </c>
      <c r="Z157" s="194" t="str">
        <f t="shared" si="70"/>
        <v/>
      </c>
      <c r="AA157" s="194" t="str">
        <f t="shared" si="71"/>
        <v/>
      </c>
      <c r="AB157" s="194" t="str">
        <f t="shared" si="72"/>
        <v/>
      </c>
      <c r="AC157" s="194" t="str">
        <f t="shared" si="73"/>
        <v/>
      </c>
      <c r="AD157" s="194" t="str">
        <f t="shared" si="74"/>
        <v/>
      </c>
      <c r="AE157" s="194" t="str">
        <f t="shared" si="75"/>
        <v/>
      </c>
      <c r="AF157" s="194" t="str">
        <f t="shared" si="76"/>
        <v/>
      </c>
      <c r="AG157" s="194" t="str">
        <f t="shared" si="77"/>
        <v/>
      </c>
      <c r="AH157" s="194" t="str">
        <f t="shared" si="78"/>
        <v/>
      </c>
      <c r="AI157" s="194" t="str">
        <f t="shared" si="79"/>
        <v/>
      </c>
      <c r="AJ157" s="194" t="str">
        <f t="shared" si="80"/>
        <v/>
      </c>
    </row>
    <row r="158" spans="1:36" x14ac:dyDescent="0.5">
      <c r="A158" s="226">
        <v>155</v>
      </c>
      <c r="C158" s="15" t="s">
        <v>1770</v>
      </c>
      <c r="D158" s="16" t="s">
        <v>3446</v>
      </c>
      <c r="E158" s="26"/>
      <c r="F158" s="244" t="str">
        <f>IF(ISBLANK(Données!F157),"",Données!F157)</f>
        <v/>
      </c>
      <c r="G158" s="245" t="str">
        <f ca="1">IF(ISBLANK(Données!G157),"",Données!G157)</f>
        <v/>
      </c>
      <c r="H158" s="246" t="str">
        <f>IF(ISBLANK(Données!H157),"",Données!H157)</f>
        <v/>
      </c>
      <c r="I158" s="246" t="str">
        <f>IF(ISBLANK(Données!I157),"",Données!I157)</f>
        <v/>
      </c>
      <c r="J158" s="189" t="str">
        <f>IF(ISBLANK(Données!J157),"",Données!J157)</f>
        <v/>
      </c>
      <c r="K158" s="189" t="str">
        <f t="shared" si="83"/>
        <v/>
      </c>
      <c r="L158" s="247" t="str">
        <f>IF(ISBLANK(Données!L157),"",Données!L157)</f>
        <v/>
      </c>
      <c r="M158" s="194" t="str">
        <f t="shared" si="57"/>
        <v/>
      </c>
      <c r="N158" s="194" t="str">
        <f t="shared" si="58"/>
        <v/>
      </c>
      <c r="O158" s="194" t="str">
        <f t="shared" si="59"/>
        <v/>
      </c>
      <c r="P158" s="194" t="str">
        <f t="shared" si="60"/>
        <v/>
      </c>
      <c r="Q158" s="194" t="str">
        <f t="shared" si="61"/>
        <v/>
      </c>
      <c r="R158" s="194" t="str">
        <f t="shared" si="62"/>
        <v/>
      </c>
      <c r="S158" s="194" t="str">
        <f t="shared" si="63"/>
        <v/>
      </c>
      <c r="T158" s="194" t="str">
        <f t="shared" si="64"/>
        <v/>
      </c>
      <c r="U158" s="194" t="str">
        <f t="shared" si="65"/>
        <v/>
      </c>
      <c r="V158" s="194" t="str">
        <f t="shared" si="66"/>
        <v/>
      </c>
      <c r="W158" s="194" t="str">
        <f t="shared" si="67"/>
        <v/>
      </c>
      <c r="X158" s="194" t="str">
        <f t="shared" si="68"/>
        <v/>
      </c>
      <c r="Y158" s="194" t="str">
        <f t="shared" si="69"/>
        <v/>
      </c>
      <c r="Z158" s="194" t="str">
        <f t="shared" si="70"/>
        <v/>
      </c>
      <c r="AA158" s="194" t="str">
        <f t="shared" si="71"/>
        <v/>
      </c>
      <c r="AB158" s="194" t="str">
        <f t="shared" si="72"/>
        <v/>
      </c>
      <c r="AC158" s="194" t="str">
        <f t="shared" si="73"/>
        <v/>
      </c>
      <c r="AD158" s="194" t="str">
        <f t="shared" si="74"/>
        <v/>
      </c>
      <c r="AE158" s="194" t="str">
        <f t="shared" si="75"/>
        <v/>
      </c>
      <c r="AF158" s="194" t="str">
        <f t="shared" si="76"/>
        <v/>
      </c>
      <c r="AG158" s="194" t="str">
        <f t="shared" si="77"/>
        <v/>
      </c>
      <c r="AH158" s="194" t="str">
        <f t="shared" si="78"/>
        <v/>
      </c>
      <c r="AI158" s="194" t="str">
        <f t="shared" si="79"/>
        <v/>
      </c>
      <c r="AJ158" s="194" t="str">
        <f t="shared" si="80"/>
        <v/>
      </c>
    </row>
    <row r="159" spans="1:36" x14ac:dyDescent="0.5">
      <c r="A159" s="226">
        <v>156</v>
      </c>
      <c r="C159" s="15" t="s">
        <v>1771</v>
      </c>
      <c r="D159" s="16" t="s">
        <v>3830</v>
      </c>
      <c r="E159" s="26"/>
      <c r="F159" s="244" t="str">
        <f>IF(ISBLANK(Données!F158),"",Données!F158)</f>
        <v/>
      </c>
      <c r="G159" s="245" t="str">
        <f ca="1">IF(ISBLANK(Données!G158),"",Données!G158)</f>
        <v/>
      </c>
      <c r="H159" s="246" t="str">
        <f>IF(ISBLANK(Données!H158),"",Données!H158)</f>
        <v/>
      </c>
      <c r="I159" s="246" t="str">
        <f>IF(ISBLANK(Données!I158),"",Données!I158)</f>
        <v/>
      </c>
      <c r="J159" s="189" t="str">
        <f>IF(ISBLANK(Données!J158),"",Données!J158)</f>
        <v/>
      </c>
      <c r="K159" s="189" t="str">
        <f t="shared" si="83"/>
        <v/>
      </c>
      <c r="L159" s="247" t="str">
        <f>IF(ISBLANK(Données!L158),"",Données!L158)</f>
        <v/>
      </c>
      <c r="M159" s="194" t="str">
        <f t="shared" si="57"/>
        <v/>
      </c>
      <c r="N159" s="194" t="str">
        <f t="shared" si="58"/>
        <v/>
      </c>
      <c r="O159" s="194" t="str">
        <f t="shared" si="59"/>
        <v/>
      </c>
      <c r="P159" s="194" t="str">
        <f t="shared" si="60"/>
        <v/>
      </c>
      <c r="Q159" s="194" t="str">
        <f t="shared" si="61"/>
        <v/>
      </c>
      <c r="R159" s="194" t="str">
        <f t="shared" si="62"/>
        <v/>
      </c>
      <c r="S159" s="194" t="str">
        <f t="shared" si="63"/>
        <v/>
      </c>
      <c r="T159" s="194" t="str">
        <f t="shared" si="64"/>
        <v/>
      </c>
      <c r="U159" s="194" t="str">
        <f t="shared" si="65"/>
        <v/>
      </c>
      <c r="V159" s="194" t="str">
        <f t="shared" si="66"/>
        <v/>
      </c>
      <c r="W159" s="194" t="str">
        <f t="shared" si="67"/>
        <v/>
      </c>
      <c r="X159" s="194" t="str">
        <f t="shared" si="68"/>
        <v/>
      </c>
      <c r="Y159" s="194" t="str">
        <f t="shared" si="69"/>
        <v/>
      </c>
      <c r="Z159" s="194" t="str">
        <f t="shared" si="70"/>
        <v/>
      </c>
      <c r="AA159" s="194" t="str">
        <f t="shared" si="71"/>
        <v/>
      </c>
      <c r="AB159" s="194" t="str">
        <f t="shared" si="72"/>
        <v/>
      </c>
      <c r="AC159" s="194" t="str">
        <f t="shared" si="73"/>
        <v/>
      </c>
      <c r="AD159" s="194" t="str">
        <f t="shared" si="74"/>
        <v/>
      </c>
      <c r="AE159" s="194" t="str">
        <f t="shared" si="75"/>
        <v/>
      </c>
      <c r="AF159" s="194" t="str">
        <f t="shared" si="76"/>
        <v/>
      </c>
      <c r="AG159" s="194" t="str">
        <f t="shared" si="77"/>
        <v/>
      </c>
      <c r="AH159" s="194" t="str">
        <f t="shared" si="78"/>
        <v/>
      </c>
      <c r="AI159" s="194" t="str">
        <f t="shared" si="79"/>
        <v/>
      </c>
      <c r="AJ159" s="194" t="str">
        <f t="shared" si="80"/>
        <v/>
      </c>
    </row>
    <row r="160" spans="1:36" x14ac:dyDescent="0.5">
      <c r="A160" s="226">
        <v>158</v>
      </c>
      <c r="C160" s="15" t="s">
        <v>1772</v>
      </c>
      <c r="D160" s="16" t="s">
        <v>3831</v>
      </c>
      <c r="E160" s="26"/>
      <c r="F160" s="244" t="str">
        <f>IF(ISBLANK(Données!F160),"",Données!F160)</f>
        <v/>
      </c>
      <c r="G160" s="245" t="str">
        <f ca="1">IF(ISBLANK(Données!G160),"",Données!G160)</f>
        <v/>
      </c>
      <c r="H160" s="246" t="str">
        <f>IF(ISBLANK(Données!H160),"",Données!H160)</f>
        <v/>
      </c>
      <c r="I160" s="246" t="str">
        <f>IF(ISBLANK(Données!I160),"",Données!I160)</f>
        <v/>
      </c>
      <c r="J160" s="189" t="str">
        <f>IF(ISBLANK(Données!J160),"",Données!J160)</f>
        <v/>
      </c>
      <c r="K160" s="189" t="str">
        <f t="shared" si="83"/>
        <v/>
      </c>
      <c r="L160" s="247" t="str">
        <f>IF(ISBLANK(Données!L160),"",Données!L160)</f>
        <v/>
      </c>
      <c r="M160" s="194" t="str">
        <f t="shared" si="57"/>
        <v/>
      </c>
      <c r="N160" s="194" t="str">
        <f t="shared" si="58"/>
        <v/>
      </c>
      <c r="O160" s="194" t="str">
        <f t="shared" si="59"/>
        <v/>
      </c>
      <c r="P160" s="194" t="str">
        <f t="shared" si="60"/>
        <v/>
      </c>
      <c r="Q160" s="194" t="str">
        <f t="shared" si="61"/>
        <v/>
      </c>
      <c r="R160" s="194" t="str">
        <f t="shared" si="62"/>
        <v/>
      </c>
      <c r="S160" s="194" t="str">
        <f t="shared" si="63"/>
        <v/>
      </c>
      <c r="T160" s="194" t="str">
        <f t="shared" si="64"/>
        <v/>
      </c>
      <c r="U160" s="194" t="str">
        <f t="shared" si="65"/>
        <v/>
      </c>
      <c r="V160" s="194" t="str">
        <f t="shared" si="66"/>
        <v/>
      </c>
      <c r="W160" s="194" t="str">
        <f t="shared" si="67"/>
        <v/>
      </c>
      <c r="X160" s="194" t="str">
        <f t="shared" si="68"/>
        <v/>
      </c>
      <c r="Y160" s="194" t="str">
        <f t="shared" si="69"/>
        <v/>
      </c>
      <c r="Z160" s="194" t="str">
        <f t="shared" si="70"/>
        <v/>
      </c>
      <c r="AA160" s="194" t="str">
        <f t="shared" si="71"/>
        <v/>
      </c>
      <c r="AB160" s="194" t="str">
        <f t="shared" si="72"/>
        <v/>
      </c>
      <c r="AC160" s="194" t="str">
        <f t="shared" si="73"/>
        <v/>
      </c>
      <c r="AD160" s="194" t="str">
        <f t="shared" si="74"/>
        <v/>
      </c>
      <c r="AE160" s="194" t="str">
        <f t="shared" si="75"/>
        <v/>
      </c>
      <c r="AF160" s="194" t="str">
        <f t="shared" si="76"/>
        <v/>
      </c>
      <c r="AG160" s="194" t="str">
        <f t="shared" si="77"/>
        <v/>
      </c>
      <c r="AH160" s="194" t="str">
        <f t="shared" si="78"/>
        <v/>
      </c>
      <c r="AI160" s="194" t="str">
        <f t="shared" si="79"/>
        <v/>
      </c>
      <c r="AJ160" s="194" t="str">
        <f t="shared" si="80"/>
        <v/>
      </c>
    </row>
    <row r="161" spans="1:36" x14ac:dyDescent="0.5">
      <c r="A161" s="230">
        <v>159</v>
      </c>
      <c r="B161" s="231"/>
      <c r="C161" s="15" t="s">
        <v>1773</v>
      </c>
      <c r="D161" s="16" t="s">
        <v>3832</v>
      </c>
      <c r="E161" s="26"/>
      <c r="F161" s="244" t="str">
        <f>IF(ISBLANK(Données!F161),"",Données!F161)</f>
        <v/>
      </c>
      <c r="G161" s="245" t="str">
        <f ca="1">IF(ISBLANK(Données!G161),"",Données!G161)</f>
        <v/>
      </c>
      <c r="H161" s="246" t="str">
        <f>IF(ISBLANK(Données!H161),"",Données!H161)</f>
        <v/>
      </c>
      <c r="I161" s="246" t="str">
        <f>IF(ISBLANK(Données!I161),"",Données!I161)</f>
        <v/>
      </c>
      <c r="J161" s="189" t="str">
        <f>IF(ISBLANK(Données!J161),"",Données!J161)</f>
        <v/>
      </c>
      <c r="K161" s="189" t="str">
        <f t="shared" si="83"/>
        <v/>
      </c>
      <c r="L161" s="247" t="str">
        <f>IF(ISBLANK(Données!L161),"",Données!L161)</f>
        <v/>
      </c>
      <c r="M161" s="194" t="str">
        <f t="shared" si="57"/>
        <v/>
      </c>
      <c r="N161" s="194" t="str">
        <f t="shared" si="58"/>
        <v/>
      </c>
      <c r="O161" s="194" t="str">
        <f t="shared" si="59"/>
        <v/>
      </c>
      <c r="P161" s="194" t="str">
        <f t="shared" si="60"/>
        <v/>
      </c>
      <c r="Q161" s="194" t="str">
        <f t="shared" si="61"/>
        <v/>
      </c>
      <c r="R161" s="194" t="str">
        <f t="shared" si="62"/>
        <v/>
      </c>
      <c r="S161" s="194" t="str">
        <f t="shared" si="63"/>
        <v/>
      </c>
      <c r="T161" s="194" t="str">
        <f t="shared" si="64"/>
        <v/>
      </c>
      <c r="U161" s="194" t="str">
        <f t="shared" si="65"/>
        <v/>
      </c>
      <c r="V161" s="194" t="str">
        <f t="shared" si="66"/>
        <v/>
      </c>
      <c r="W161" s="194" t="str">
        <f t="shared" si="67"/>
        <v/>
      </c>
      <c r="X161" s="194" t="str">
        <f t="shared" si="68"/>
        <v/>
      </c>
      <c r="Y161" s="194" t="str">
        <f t="shared" si="69"/>
        <v/>
      </c>
      <c r="Z161" s="194" t="str">
        <f t="shared" si="70"/>
        <v/>
      </c>
      <c r="AA161" s="194" t="str">
        <f t="shared" si="71"/>
        <v/>
      </c>
      <c r="AB161" s="194" t="str">
        <f t="shared" si="72"/>
        <v/>
      </c>
      <c r="AC161" s="194" t="str">
        <f t="shared" si="73"/>
        <v/>
      </c>
      <c r="AD161" s="194" t="str">
        <f t="shared" si="74"/>
        <v/>
      </c>
      <c r="AE161" s="194" t="str">
        <f t="shared" si="75"/>
        <v/>
      </c>
      <c r="AF161" s="194" t="str">
        <f t="shared" si="76"/>
        <v/>
      </c>
      <c r="AG161" s="194" t="str">
        <f t="shared" si="77"/>
        <v/>
      </c>
      <c r="AH161" s="194" t="str">
        <f t="shared" si="78"/>
        <v/>
      </c>
      <c r="AI161" s="194" t="str">
        <f t="shared" si="79"/>
        <v/>
      </c>
      <c r="AJ161" s="194" t="str">
        <f t="shared" si="80"/>
        <v/>
      </c>
    </row>
    <row r="162" spans="1:36" x14ac:dyDescent="0.5">
      <c r="A162" s="230">
        <v>161</v>
      </c>
      <c r="B162" s="231"/>
      <c r="C162" s="15" t="s">
        <v>1774</v>
      </c>
      <c r="D162" s="16" t="s">
        <v>3833</v>
      </c>
      <c r="E162" s="26"/>
      <c r="F162" s="244" t="str">
        <f>IF(ISBLANK(Données!F163),"",Données!F163)</f>
        <v/>
      </c>
      <c r="G162" s="245" t="str">
        <f ca="1">IF(ISBLANK(Données!G163),"",Données!G163)</f>
        <v/>
      </c>
      <c r="H162" s="246" t="str">
        <f>IF(ISBLANK(Données!H163),"",Données!H163)</f>
        <v/>
      </c>
      <c r="I162" s="246" t="str">
        <f>IF(ISBLANK(Données!I163),"",Données!I163)</f>
        <v/>
      </c>
      <c r="J162" s="189" t="str">
        <f>IF(ISBLANK(Données!J163),"",Données!J163)</f>
        <v/>
      </c>
      <c r="K162" s="189" t="str">
        <f t="shared" si="83"/>
        <v/>
      </c>
      <c r="L162" s="247" t="str">
        <f>IF(ISBLANK(Données!L163),"",Données!L163)</f>
        <v/>
      </c>
      <c r="M162" s="194" t="str">
        <f t="shared" si="57"/>
        <v/>
      </c>
      <c r="N162" s="194" t="str">
        <f t="shared" si="58"/>
        <v/>
      </c>
      <c r="O162" s="194" t="str">
        <f t="shared" si="59"/>
        <v/>
      </c>
      <c r="P162" s="194" t="str">
        <f t="shared" si="60"/>
        <v/>
      </c>
      <c r="Q162" s="194" t="str">
        <f t="shared" si="61"/>
        <v/>
      </c>
      <c r="R162" s="194" t="str">
        <f t="shared" si="62"/>
        <v/>
      </c>
      <c r="S162" s="194" t="str">
        <f t="shared" si="63"/>
        <v/>
      </c>
      <c r="T162" s="194" t="str">
        <f t="shared" si="64"/>
        <v/>
      </c>
      <c r="U162" s="194" t="str">
        <f t="shared" si="65"/>
        <v/>
      </c>
      <c r="V162" s="194" t="str">
        <f t="shared" si="66"/>
        <v/>
      </c>
      <c r="W162" s="194" t="str">
        <f t="shared" si="67"/>
        <v/>
      </c>
      <c r="X162" s="194" t="str">
        <f t="shared" si="68"/>
        <v/>
      </c>
      <c r="Y162" s="194" t="str">
        <f t="shared" si="69"/>
        <v/>
      </c>
      <c r="Z162" s="194" t="str">
        <f t="shared" si="70"/>
        <v/>
      </c>
      <c r="AA162" s="194" t="str">
        <f t="shared" si="71"/>
        <v/>
      </c>
      <c r="AB162" s="194" t="str">
        <f t="shared" si="72"/>
        <v/>
      </c>
      <c r="AC162" s="194" t="str">
        <f t="shared" si="73"/>
        <v/>
      </c>
      <c r="AD162" s="194" t="str">
        <f t="shared" si="74"/>
        <v/>
      </c>
      <c r="AE162" s="194" t="str">
        <f t="shared" si="75"/>
        <v/>
      </c>
      <c r="AF162" s="194" t="str">
        <f t="shared" si="76"/>
        <v/>
      </c>
      <c r="AG162" s="194" t="str">
        <f t="shared" si="77"/>
        <v/>
      </c>
      <c r="AH162" s="194" t="str">
        <f t="shared" si="78"/>
        <v/>
      </c>
      <c r="AI162" s="194" t="str">
        <f t="shared" si="79"/>
        <v/>
      </c>
      <c r="AJ162" s="194" t="str">
        <f t="shared" si="80"/>
        <v/>
      </c>
    </row>
    <row r="163" spans="1:36" s="92" customFormat="1" ht="20.25" thickBot="1" x14ac:dyDescent="0.55000000000000004">
      <c r="A163" s="227">
        <v>160</v>
      </c>
      <c r="B163" s="220"/>
      <c r="C163" s="93" t="s">
        <v>1775</v>
      </c>
      <c r="D163" s="94" t="s">
        <v>3834</v>
      </c>
      <c r="E163" s="95"/>
      <c r="F163" s="248" t="str">
        <f>IF(ISBLANK(Données!F162),"",Données!F162)</f>
        <v/>
      </c>
      <c r="G163" s="249" t="str">
        <f ca="1">IF(ISBLANK(Données!G162),"",Données!G162)</f>
        <v/>
      </c>
      <c r="H163" s="250" t="str">
        <f>IF(ISBLANK(Données!H162),"",Données!H162)</f>
        <v/>
      </c>
      <c r="I163" s="250" t="str">
        <f>IF(ISBLANK(Données!I162),"",Données!I162)</f>
        <v/>
      </c>
      <c r="J163" s="190" t="str">
        <f>IF(ISBLANK(Données!J162),"",Données!J162)</f>
        <v/>
      </c>
      <c r="K163" s="190" t="str">
        <f t="shared" si="83"/>
        <v/>
      </c>
      <c r="L163" s="251" t="str">
        <f>IF(ISBLANK(Données!L162),"",Données!L162)</f>
        <v/>
      </c>
      <c r="M163" s="195" t="str">
        <f t="shared" si="57"/>
        <v/>
      </c>
      <c r="N163" s="195" t="str">
        <f t="shared" si="58"/>
        <v/>
      </c>
      <c r="O163" s="195" t="str">
        <f t="shared" si="59"/>
        <v/>
      </c>
      <c r="P163" s="195" t="str">
        <f t="shared" si="60"/>
        <v/>
      </c>
      <c r="Q163" s="195" t="str">
        <f t="shared" si="61"/>
        <v/>
      </c>
      <c r="R163" s="195" t="str">
        <f t="shared" si="62"/>
        <v/>
      </c>
      <c r="S163" s="195" t="str">
        <f t="shared" si="63"/>
        <v/>
      </c>
      <c r="T163" s="195" t="str">
        <f t="shared" si="64"/>
        <v/>
      </c>
      <c r="U163" s="195" t="str">
        <f t="shared" si="65"/>
        <v/>
      </c>
      <c r="V163" s="195" t="str">
        <f t="shared" si="66"/>
        <v/>
      </c>
      <c r="W163" s="195" t="str">
        <f t="shared" si="67"/>
        <v/>
      </c>
      <c r="X163" s="195" t="str">
        <f t="shared" si="68"/>
        <v/>
      </c>
      <c r="Y163" s="195" t="str">
        <f t="shared" si="69"/>
        <v/>
      </c>
      <c r="Z163" s="195" t="str">
        <f t="shared" si="70"/>
        <v/>
      </c>
      <c r="AA163" s="195" t="str">
        <f t="shared" si="71"/>
        <v/>
      </c>
      <c r="AB163" s="195" t="str">
        <f t="shared" si="72"/>
        <v/>
      </c>
      <c r="AC163" s="195" t="str">
        <f t="shared" si="73"/>
        <v/>
      </c>
      <c r="AD163" s="195" t="str">
        <f t="shared" si="74"/>
        <v/>
      </c>
      <c r="AE163" s="195" t="str">
        <f t="shared" si="75"/>
        <v/>
      </c>
      <c r="AF163" s="195" t="str">
        <f t="shared" si="76"/>
        <v/>
      </c>
      <c r="AG163" s="195" t="str">
        <f t="shared" si="77"/>
        <v/>
      </c>
      <c r="AH163" s="195" t="str">
        <f t="shared" si="78"/>
        <v/>
      </c>
      <c r="AI163" s="195" t="str">
        <f t="shared" si="79"/>
        <v/>
      </c>
      <c r="AJ163" s="195" t="str">
        <f t="shared" si="80"/>
        <v/>
      </c>
    </row>
    <row r="164" spans="1:36" x14ac:dyDescent="0.5">
      <c r="A164" s="230">
        <v>167</v>
      </c>
      <c r="B164" s="231"/>
      <c r="C164" s="85" t="s">
        <v>1776</v>
      </c>
      <c r="D164" s="86" t="s">
        <v>3835</v>
      </c>
      <c r="E164" s="87"/>
      <c r="F164" s="239" t="str">
        <f>IF(ISBLANK(Données!F169),"",Données!F169)</f>
        <v/>
      </c>
      <c r="G164" s="240" t="str">
        <f ca="1">IF(ISBLANK(Données!G169),"",Données!G169)</f>
        <v/>
      </c>
      <c r="H164" s="241" t="str">
        <f>IF(ISBLANK(Données!H169),"",Données!H169)</f>
        <v/>
      </c>
      <c r="I164" s="241" t="str">
        <f>IF(ISBLANK(Données!I169),"",Données!I169)</f>
        <v/>
      </c>
      <c r="J164" s="242" t="str">
        <f>IF(ISBLANK(Données!J169),"",Données!J169)</f>
        <v/>
      </c>
      <c r="K164" s="242" t="str">
        <f>IF(ISBLANK(Données!K164),"",Données!K164)</f>
        <v/>
      </c>
      <c r="L164" s="243" t="str">
        <f>IF(ISBLANK(Données!L169),"",Données!L169)</f>
        <v/>
      </c>
      <c r="M164" s="193" t="str">
        <f t="shared" si="57"/>
        <v/>
      </c>
      <c r="N164" s="193" t="str">
        <f t="shared" si="58"/>
        <v/>
      </c>
      <c r="O164" s="193" t="str">
        <f t="shared" si="59"/>
        <v/>
      </c>
      <c r="P164" s="193" t="str">
        <f t="shared" si="60"/>
        <v/>
      </c>
      <c r="Q164" s="193" t="str">
        <f t="shared" si="61"/>
        <v/>
      </c>
      <c r="R164" s="193" t="str">
        <f t="shared" si="62"/>
        <v/>
      </c>
      <c r="S164" s="193" t="str">
        <f t="shared" si="63"/>
        <v/>
      </c>
      <c r="T164" s="193" t="str">
        <f t="shared" si="64"/>
        <v/>
      </c>
      <c r="U164" s="193" t="str">
        <f t="shared" si="65"/>
        <v/>
      </c>
      <c r="V164" s="193" t="str">
        <f t="shared" si="66"/>
        <v/>
      </c>
      <c r="W164" s="193" t="str">
        <f t="shared" si="67"/>
        <v/>
      </c>
      <c r="X164" s="193" t="str">
        <f t="shared" si="68"/>
        <v/>
      </c>
      <c r="Y164" s="193" t="str">
        <f t="shared" si="69"/>
        <v/>
      </c>
      <c r="Z164" s="193" t="str">
        <f t="shared" si="70"/>
        <v/>
      </c>
      <c r="AA164" s="193" t="str">
        <f t="shared" si="71"/>
        <v/>
      </c>
      <c r="AB164" s="193" t="str">
        <f t="shared" si="72"/>
        <v/>
      </c>
      <c r="AC164" s="193" t="str">
        <f t="shared" si="73"/>
        <v/>
      </c>
      <c r="AD164" s="193" t="str">
        <f t="shared" si="74"/>
        <v/>
      </c>
      <c r="AE164" s="193" t="str">
        <f t="shared" si="75"/>
        <v/>
      </c>
      <c r="AF164" s="193" t="str">
        <f t="shared" si="76"/>
        <v/>
      </c>
      <c r="AG164" s="193" t="str">
        <f t="shared" si="77"/>
        <v/>
      </c>
      <c r="AH164" s="193" t="str">
        <f t="shared" si="78"/>
        <v/>
      </c>
      <c r="AI164" s="193" t="str">
        <f t="shared" si="79"/>
        <v/>
      </c>
      <c r="AJ164" s="193" t="str">
        <f t="shared" si="80"/>
        <v/>
      </c>
    </row>
    <row r="165" spans="1:36" x14ac:dyDescent="0.5">
      <c r="A165" s="226">
        <v>162</v>
      </c>
      <c r="C165" s="15" t="s">
        <v>1777</v>
      </c>
      <c r="D165" s="16" t="s">
        <v>3446</v>
      </c>
      <c r="E165" s="26"/>
      <c r="F165" s="244" t="str">
        <f>IF(ISBLANK(Données!F164),"",Données!F164)</f>
        <v/>
      </c>
      <c r="G165" s="245" t="str">
        <f ca="1">IF(ISBLANK(Données!G164),"",Données!G164)</f>
        <v/>
      </c>
      <c r="H165" s="246" t="str">
        <f>IF(ISBLANK(Données!H164),"",Données!H164)</f>
        <v/>
      </c>
      <c r="I165" s="246" t="str">
        <f>IF(ISBLANK(Données!I164),"",Données!I164)</f>
        <v/>
      </c>
      <c r="J165" s="189" t="str">
        <f>IF(ISBLANK(Données!J164),"",Données!J164)</f>
        <v/>
      </c>
      <c r="K165" s="189" t="str">
        <f>$K$164</f>
        <v/>
      </c>
      <c r="L165" s="247" t="str">
        <f>IF(ISBLANK(Données!L164),"",Données!L164)</f>
        <v/>
      </c>
      <c r="M165" s="194" t="str">
        <f t="shared" si="57"/>
        <v/>
      </c>
      <c r="N165" s="194" t="str">
        <f t="shared" si="58"/>
        <v/>
      </c>
      <c r="O165" s="194" t="str">
        <f t="shared" si="59"/>
        <v/>
      </c>
      <c r="P165" s="194" t="str">
        <f t="shared" si="60"/>
        <v/>
      </c>
      <c r="Q165" s="194" t="str">
        <f t="shared" si="61"/>
        <v/>
      </c>
      <c r="R165" s="194" t="str">
        <f t="shared" si="62"/>
        <v/>
      </c>
      <c r="S165" s="194" t="str">
        <f t="shared" si="63"/>
        <v/>
      </c>
      <c r="T165" s="194" t="str">
        <f t="shared" si="64"/>
        <v/>
      </c>
      <c r="U165" s="194" t="str">
        <f t="shared" si="65"/>
        <v/>
      </c>
      <c r="V165" s="194" t="str">
        <f t="shared" si="66"/>
        <v/>
      </c>
      <c r="W165" s="194" t="str">
        <f t="shared" si="67"/>
        <v/>
      </c>
      <c r="X165" s="194" t="str">
        <f t="shared" si="68"/>
        <v/>
      </c>
      <c r="Y165" s="194" t="str">
        <f t="shared" si="69"/>
        <v/>
      </c>
      <c r="Z165" s="194" t="str">
        <f t="shared" si="70"/>
        <v/>
      </c>
      <c r="AA165" s="194" t="str">
        <f t="shared" si="71"/>
        <v/>
      </c>
      <c r="AB165" s="194" t="str">
        <f t="shared" si="72"/>
        <v/>
      </c>
      <c r="AC165" s="194" t="str">
        <f t="shared" si="73"/>
        <v/>
      </c>
      <c r="AD165" s="194" t="str">
        <f t="shared" si="74"/>
        <v/>
      </c>
      <c r="AE165" s="194" t="str">
        <f t="shared" si="75"/>
        <v/>
      </c>
      <c r="AF165" s="194" t="str">
        <f t="shared" si="76"/>
        <v/>
      </c>
      <c r="AG165" s="194" t="str">
        <f t="shared" si="77"/>
        <v/>
      </c>
      <c r="AH165" s="194" t="str">
        <f t="shared" si="78"/>
        <v/>
      </c>
      <c r="AI165" s="194" t="str">
        <f t="shared" si="79"/>
        <v/>
      </c>
      <c r="AJ165" s="194" t="str">
        <f t="shared" si="80"/>
        <v/>
      </c>
    </row>
    <row r="166" spans="1:36" x14ac:dyDescent="0.5">
      <c r="A166" s="226">
        <v>163</v>
      </c>
      <c r="C166" s="15" t="s">
        <v>1778</v>
      </c>
      <c r="D166" s="16" t="s">
        <v>3836</v>
      </c>
      <c r="E166" s="26"/>
      <c r="F166" s="244" t="str">
        <f>IF(ISBLANK(Données!F165),"",Données!F165)</f>
        <v/>
      </c>
      <c r="G166" s="245" t="str">
        <f ca="1">IF(ISBLANK(Données!G165),"",Données!G165)</f>
        <v/>
      </c>
      <c r="H166" s="246" t="str">
        <f>IF(ISBLANK(Données!H165),"",Données!H165)</f>
        <v/>
      </c>
      <c r="I166" s="246" t="str">
        <f>IF(ISBLANK(Données!I165),"",Données!I165)</f>
        <v/>
      </c>
      <c r="J166" s="189" t="str">
        <f>IF(ISBLANK(Données!J165),"",Données!J165)</f>
        <v/>
      </c>
      <c r="K166" s="189" t="str">
        <f>$K$164</f>
        <v/>
      </c>
      <c r="L166" s="247" t="str">
        <f>IF(ISBLANK(Données!L165),"",Données!L165)</f>
        <v/>
      </c>
      <c r="M166" s="194" t="str">
        <f t="shared" si="57"/>
        <v/>
      </c>
      <c r="N166" s="194" t="str">
        <f t="shared" si="58"/>
        <v/>
      </c>
      <c r="O166" s="194" t="str">
        <f t="shared" si="59"/>
        <v/>
      </c>
      <c r="P166" s="194" t="str">
        <f t="shared" si="60"/>
        <v/>
      </c>
      <c r="Q166" s="194" t="str">
        <f t="shared" si="61"/>
        <v/>
      </c>
      <c r="R166" s="194" t="str">
        <f t="shared" si="62"/>
        <v/>
      </c>
      <c r="S166" s="194" t="str">
        <f t="shared" si="63"/>
        <v/>
      </c>
      <c r="T166" s="194" t="str">
        <f t="shared" si="64"/>
        <v/>
      </c>
      <c r="U166" s="194" t="str">
        <f t="shared" si="65"/>
        <v/>
      </c>
      <c r="V166" s="194" t="str">
        <f t="shared" si="66"/>
        <v/>
      </c>
      <c r="W166" s="194" t="str">
        <f t="shared" si="67"/>
        <v/>
      </c>
      <c r="X166" s="194" t="str">
        <f t="shared" si="68"/>
        <v/>
      </c>
      <c r="Y166" s="194" t="str">
        <f t="shared" si="69"/>
        <v/>
      </c>
      <c r="Z166" s="194" t="str">
        <f t="shared" si="70"/>
        <v/>
      </c>
      <c r="AA166" s="194" t="str">
        <f t="shared" si="71"/>
        <v/>
      </c>
      <c r="AB166" s="194" t="str">
        <f t="shared" si="72"/>
        <v/>
      </c>
      <c r="AC166" s="194" t="str">
        <f t="shared" si="73"/>
        <v/>
      </c>
      <c r="AD166" s="194" t="str">
        <f t="shared" si="74"/>
        <v/>
      </c>
      <c r="AE166" s="194" t="str">
        <f t="shared" si="75"/>
        <v/>
      </c>
      <c r="AF166" s="194" t="str">
        <f t="shared" si="76"/>
        <v/>
      </c>
      <c r="AG166" s="194" t="str">
        <f t="shared" si="77"/>
        <v/>
      </c>
      <c r="AH166" s="194" t="str">
        <f t="shared" si="78"/>
        <v/>
      </c>
      <c r="AI166" s="194" t="str">
        <f t="shared" si="79"/>
        <v/>
      </c>
      <c r="AJ166" s="194" t="str">
        <f t="shared" si="80"/>
        <v/>
      </c>
    </row>
    <row r="167" spans="1:36" x14ac:dyDescent="0.5">
      <c r="A167" s="226">
        <v>164</v>
      </c>
      <c r="C167" s="15" t="s">
        <v>1779</v>
      </c>
      <c r="D167" s="16" t="s">
        <v>3837</v>
      </c>
      <c r="E167" s="26"/>
      <c r="F167" s="244" t="str">
        <f>IF(ISBLANK(Données!F166),"",Données!F166)</f>
        <v/>
      </c>
      <c r="G167" s="245" t="str">
        <f ca="1">IF(ISBLANK(Données!G166),"",Données!G166)</f>
        <v/>
      </c>
      <c r="H167" s="246" t="str">
        <f>IF(ISBLANK(Données!H166),"",Données!H166)</f>
        <v/>
      </c>
      <c r="I167" s="246" t="str">
        <f>IF(ISBLANK(Données!I166),"",Données!I166)</f>
        <v/>
      </c>
      <c r="J167" s="189" t="str">
        <f>IF(ISBLANK(Données!J166),"",Données!J166)</f>
        <v/>
      </c>
      <c r="K167" s="189" t="str">
        <f>$K$164</f>
        <v/>
      </c>
      <c r="L167" s="247" t="str">
        <f>IF(ISBLANK(Données!L166),"",Données!L166)</f>
        <v/>
      </c>
      <c r="M167" s="194" t="str">
        <f t="shared" si="57"/>
        <v/>
      </c>
      <c r="N167" s="194" t="str">
        <f t="shared" si="58"/>
        <v/>
      </c>
      <c r="O167" s="194" t="str">
        <f t="shared" si="59"/>
        <v/>
      </c>
      <c r="P167" s="194" t="str">
        <f t="shared" si="60"/>
        <v/>
      </c>
      <c r="Q167" s="194" t="str">
        <f t="shared" si="61"/>
        <v/>
      </c>
      <c r="R167" s="194" t="str">
        <f t="shared" si="62"/>
        <v/>
      </c>
      <c r="S167" s="194" t="str">
        <f t="shared" si="63"/>
        <v/>
      </c>
      <c r="T167" s="194" t="str">
        <f t="shared" si="64"/>
        <v/>
      </c>
      <c r="U167" s="194" t="str">
        <f t="shared" si="65"/>
        <v/>
      </c>
      <c r="V167" s="194" t="str">
        <f t="shared" si="66"/>
        <v/>
      </c>
      <c r="W167" s="194" t="str">
        <f t="shared" si="67"/>
        <v/>
      </c>
      <c r="X167" s="194" t="str">
        <f t="shared" si="68"/>
        <v/>
      </c>
      <c r="Y167" s="194" t="str">
        <f t="shared" si="69"/>
        <v/>
      </c>
      <c r="Z167" s="194" t="str">
        <f t="shared" si="70"/>
        <v/>
      </c>
      <c r="AA167" s="194" t="str">
        <f t="shared" si="71"/>
        <v/>
      </c>
      <c r="AB167" s="194" t="str">
        <f t="shared" si="72"/>
        <v/>
      </c>
      <c r="AC167" s="194" t="str">
        <f t="shared" si="73"/>
        <v/>
      </c>
      <c r="AD167" s="194" t="str">
        <f t="shared" si="74"/>
        <v/>
      </c>
      <c r="AE167" s="194" t="str">
        <f t="shared" si="75"/>
        <v/>
      </c>
      <c r="AF167" s="194" t="str">
        <f t="shared" si="76"/>
        <v/>
      </c>
      <c r="AG167" s="194" t="str">
        <f t="shared" si="77"/>
        <v/>
      </c>
      <c r="AH167" s="194" t="str">
        <f t="shared" si="78"/>
        <v/>
      </c>
      <c r="AI167" s="194" t="str">
        <f t="shared" si="79"/>
        <v/>
      </c>
      <c r="AJ167" s="194" t="str">
        <f t="shared" si="80"/>
        <v/>
      </c>
    </row>
    <row r="168" spans="1:36" x14ac:dyDescent="0.5">
      <c r="A168" s="230">
        <v>165</v>
      </c>
      <c r="B168" s="231"/>
      <c r="C168" s="15" t="s">
        <v>1780</v>
      </c>
      <c r="D168" s="16" t="s">
        <v>3838</v>
      </c>
      <c r="E168" s="26"/>
      <c r="F168" s="244" t="str">
        <f>IF(ISBLANK(Données!F167),"",Données!F167)</f>
        <v/>
      </c>
      <c r="G168" s="245" t="str">
        <f ca="1">IF(ISBLANK(Données!G167),"",Données!G167)</f>
        <v/>
      </c>
      <c r="H168" s="246" t="str">
        <f>IF(ISBLANK(Données!H167),"",Données!H167)</f>
        <v/>
      </c>
      <c r="I168" s="246" t="str">
        <f>IF(ISBLANK(Données!I167),"",Données!I167)</f>
        <v/>
      </c>
      <c r="J168" s="189" t="str">
        <f>IF(ISBLANK(Données!J167),"",Données!J167)</f>
        <v/>
      </c>
      <c r="K168" s="189" t="str">
        <f>$K$164</f>
        <v/>
      </c>
      <c r="L168" s="247" t="str">
        <f>IF(ISBLANK(Données!L167),"",Données!L167)</f>
        <v/>
      </c>
      <c r="M168" s="194" t="str">
        <f t="shared" si="57"/>
        <v/>
      </c>
      <c r="N168" s="194" t="str">
        <f t="shared" si="58"/>
        <v/>
      </c>
      <c r="O168" s="194" t="str">
        <f t="shared" si="59"/>
        <v/>
      </c>
      <c r="P168" s="194" t="str">
        <f t="shared" si="60"/>
        <v/>
      </c>
      <c r="Q168" s="194" t="str">
        <f t="shared" si="61"/>
        <v/>
      </c>
      <c r="R168" s="194" t="str">
        <f t="shared" si="62"/>
        <v/>
      </c>
      <c r="S168" s="194" t="str">
        <f t="shared" si="63"/>
        <v/>
      </c>
      <c r="T168" s="194" t="str">
        <f t="shared" si="64"/>
        <v/>
      </c>
      <c r="U168" s="194" t="str">
        <f t="shared" si="65"/>
        <v/>
      </c>
      <c r="V168" s="194" t="str">
        <f t="shared" si="66"/>
        <v/>
      </c>
      <c r="W168" s="194" t="str">
        <f t="shared" si="67"/>
        <v/>
      </c>
      <c r="X168" s="194" t="str">
        <f t="shared" si="68"/>
        <v/>
      </c>
      <c r="Y168" s="194" t="str">
        <f t="shared" si="69"/>
        <v/>
      </c>
      <c r="Z168" s="194" t="str">
        <f t="shared" si="70"/>
        <v/>
      </c>
      <c r="AA168" s="194" t="str">
        <f t="shared" si="71"/>
        <v/>
      </c>
      <c r="AB168" s="194" t="str">
        <f t="shared" si="72"/>
        <v/>
      </c>
      <c r="AC168" s="194" t="str">
        <f t="shared" si="73"/>
        <v/>
      </c>
      <c r="AD168" s="194" t="str">
        <f t="shared" si="74"/>
        <v/>
      </c>
      <c r="AE168" s="194" t="str">
        <f t="shared" si="75"/>
        <v/>
      </c>
      <c r="AF168" s="194" t="str">
        <f t="shared" si="76"/>
        <v/>
      </c>
      <c r="AG168" s="194" t="str">
        <f t="shared" si="77"/>
        <v/>
      </c>
      <c r="AH168" s="194" t="str">
        <f t="shared" si="78"/>
        <v/>
      </c>
      <c r="AI168" s="194" t="str">
        <f t="shared" si="79"/>
        <v/>
      </c>
      <c r="AJ168" s="194" t="str">
        <f t="shared" si="80"/>
        <v/>
      </c>
    </row>
    <row r="169" spans="1:36" s="92" customFormat="1" ht="20.25" thickBot="1" x14ac:dyDescent="0.55000000000000004">
      <c r="A169" s="227">
        <v>166</v>
      </c>
      <c r="B169" s="220"/>
      <c r="C169" s="93" t="s">
        <v>1781</v>
      </c>
      <c r="D169" s="94" t="s">
        <v>3839</v>
      </c>
      <c r="E169" s="95"/>
      <c r="F169" s="248" t="str">
        <f>IF(ISBLANK(Données!F168),"",Données!F168)</f>
        <v/>
      </c>
      <c r="G169" s="249" t="str">
        <f ca="1">IF(ISBLANK(Données!G168),"",Données!G168)</f>
        <v/>
      </c>
      <c r="H169" s="250" t="str">
        <f>IF(ISBLANK(Données!H168),"",Données!H168)</f>
        <v/>
      </c>
      <c r="I169" s="250" t="str">
        <f>IF(ISBLANK(Données!I168),"",Données!I168)</f>
        <v/>
      </c>
      <c r="J169" s="190" t="str">
        <f>IF(ISBLANK(Données!J168),"",Données!J168)</f>
        <v/>
      </c>
      <c r="K169" s="190" t="str">
        <f>$K$164</f>
        <v/>
      </c>
      <c r="L169" s="251" t="str">
        <f>IF(ISBLANK(Données!L168),"",Données!L168)</f>
        <v/>
      </c>
      <c r="M169" s="195" t="str">
        <f t="shared" si="57"/>
        <v/>
      </c>
      <c r="N169" s="195" t="str">
        <f t="shared" si="58"/>
        <v/>
      </c>
      <c r="O169" s="195" t="str">
        <f t="shared" si="59"/>
        <v/>
      </c>
      <c r="P169" s="195" t="str">
        <f t="shared" si="60"/>
        <v/>
      </c>
      <c r="Q169" s="195" t="str">
        <f t="shared" si="61"/>
        <v/>
      </c>
      <c r="R169" s="195" t="str">
        <f t="shared" si="62"/>
        <v/>
      </c>
      <c r="S169" s="195" t="str">
        <f t="shared" si="63"/>
        <v/>
      </c>
      <c r="T169" s="195" t="str">
        <f t="shared" si="64"/>
        <v/>
      </c>
      <c r="U169" s="195" t="str">
        <f t="shared" si="65"/>
        <v/>
      </c>
      <c r="V169" s="195" t="str">
        <f t="shared" si="66"/>
        <v/>
      </c>
      <c r="W169" s="195" t="str">
        <f t="shared" si="67"/>
        <v/>
      </c>
      <c r="X169" s="195" t="str">
        <f t="shared" si="68"/>
        <v/>
      </c>
      <c r="Y169" s="195" t="str">
        <f t="shared" si="69"/>
        <v/>
      </c>
      <c r="Z169" s="195" t="str">
        <f t="shared" si="70"/>
        <v/>
      </c>
      <c r="AA169" s="195" t="str">
        <f t="shared" si="71"/>
        <v/>
      </c>
      <c r="AB169" s="195" t="str">
        <f t="shared" si="72"/>
        <v/>
      </c>
      <c r="AC169" s="195" t="str">
        <f t="shared" si="73"/>
        <v/>
      </c>
      <c r="AD169" s="195" t="str">
        <f t="shared" si="74"/>
        <v/>
      </c>
      <c r="AE169" s="195" t="str">
        <f t="shared" si="75"/>
        <v/>
      </c>
      <c r="AF169" s="195" t="str">
        <f t="shared" si="76"/>
        <v/>
      </c>
      <c r="AG169" s="195" t="str">
        <f t="shared" si="77"/>
        <v/>
      </c>
      <c r="AH169" s="195" t="str">
        <f t="shared" si="78"/>
        <v/>
      </c>
      <c r="AI169" s="195" t="str">
        <f t="shared" si="79"/>
        <v/>
      </c>
      <c r="AJ169" s="195" t="str">
        <f t="shared" si="80"/>
        <v/>
      </c>
    </row>
    <row r="170" spans="1:36" x14ac:dyDescent="0.5">
      <c r="A170" s="230">
        <v>184</v>
      </c>
      <c r="B170" s="231"/>
      <c r="C170" s="85" t="s">
        <v>1782</v>
      </c>
      <c r="D170" s="86" t="s">
        <v>3840</v>
      </c>
      <c r="E170" s="87"/>
      <c r="F170" s="239" t="str">
        <f>IF(ISBLANK(Données!F186),"",Données!F186)</f>
        <v/>
      </c>
      <c r="G170" s="240" t="str">
        <f ca="1">IF(ISBLANK(Données!G186),"",Données!G186)</f>
        <v/>
      </c>
      <c r="H170" s="241" t="str">
        <f>IF(ISBLANK(Données!H186),"",Données!H186)</f>
        <v/>
      </c>
      <c r="I170" s="241" t="str">
        <f>IF(ISBLANK(Données!I186),"",Données!I186)</f>
        <v/>
      </c>
      <c r="J170" s="242" t="str">
        <f>IF(ISBLANK(Données!J186),"",Données!J186)</f>
        <v/>
      </c>
      <c r="K170" s="242" t="str">
        <f>IF(ISBLANK(Données!K170),"",Données!K170)</f>
        <v/>
      </c>
      <c r="L170" s="243" t="str">
        <f>IF(ISBLANK(Données!L186),"",Données!L186)</f>
        <v/>
      </c>
      <c r="M170" s="193" t="str">
        <f t="shared" si="57"/>
        <v/>
      </c>
      <c r="N170" s="193" t="str">
        <f t="shared" si="58"/>
        <v/>
      </c>
      <c r="O170" s="193" t="str">
        <f t="shared" si="59"/>
        <v/>
      </c>
      <c r="P170" s="193" t="str">
        <f t="shared" si="60"/>
        <v/>
      </c>
      <c r="Q170" s="193" t="str">
        <f t="shared" si="61"/>
        <v/>
      </c>
      <c r="R170" s="193" t="str">
        <f t="shared" si="62"/>
        <v/>
      </c>
      <c r="S170" s="193" t="str">
        <f t="shared" si="63"/>
        <v/>
      </c>
      <c r="T170" s="193" t="str">
        <f t="shared" si="64"/>
        <v/>
      </c>
      <c r="U170" s="193" t="str">
        <f t="shared" si="65"/>
        <v/>
      </c>
      <c r="V170" s="193" t="str">
        <f t="shared" si="66"/>
        <v/>
      </c>
      <c r="W170" s="193" t="str">
        <f t="shared" si="67"/>
        <v/>
      </c>
      <c r="X170" s="193" t="str">
        <f t="shared" si="68"/>
        <v/>
      </c>
      <c r="Y170" s="193" t="str">
        <f t="shared" si="69"/>
        <v/>
      </c>
      <c r="Z170" s="193" t="str">
        <f t="shared" si="70"/>
        <v/>
      </c>
      <c r="AA170" s="193" t="str">
        <f t="shared" si="71"/>
        <v/>
      </c>
      <c r="AB170" s="193" t="str">
        <f t="shared" si="72"/>
        <v/>
      </c>
      <c r="AC170" s="193" t="str">
        <f t="shared" si="73"/>
        <v/>
      </c>
      <c r="AD170" s="193" t="str">
        <f t="shared" si="74"/>
        <v/>
      </c>
      <c r="AE170" s="193" t="str">
        <f t="shared" si="75"/>
        <v/>
      </c>
      <c r="AF170" s="193" t="str">
        <f t="shared" si="76"/>
        <v/>
      </c>
      <c r="AG170" s="193" t="str">
        <f t="shared" si="77"/>
        <v/>
      </c>
      <c r="AH170" s="193" t="str">
        <f t="shared" si="78"/>
        <v/>
      </c>
      <c r="AI170" s="193" t="str">
        <f t="shared" si="79"/>
        <v/>
      </c>
      <c r="AJ170" s="193" t="str">
        <f t="shared" si="80"/>
        <v/>
      </c>
    </row>
    <row r="171" spans="1:36" x14ac:dyDescent="0.5">
      <c r="A171" s="226">
        <v>169</v>
      </c>
      <c r="C171" s="15" t="s">
        <v>1783</v>
      </c>
      <c r="D171" s="16" t="s">
        <v>3841</v>
      </c>
      <c r="E171" s="26"/>
      <c r="F171" s="244" t="str">
        <f>IF(ISBLANK(Données!F171),"",Données!F171)</f>
        <v/>
      </c>
      <c r="G171" s="245" t="str">
        <f ca="1">IF(ISBLANK(Données!G171),"",Données!G171)</f>
        <v/>
      </c>
      <c r="H171" s="246" t="str">
        <f>IF(ISBLANK(Données!H171),"",Données!H171)</f>
        <v/>
      </c>
      <c r="I171" s="246" t="str">
        <f>IF(ISBLANK(Données!I171),"",Données!I171)</f>
        <v/>
      </c>
      <c r="J171" s="189" t="str">
        <f>IF(ISBLANK(Données!J171),"",Données!J171)</f>
        <v/>
      </c>
      <c r="K171" s="189" t="str">
        <f t="shared" ref="K171:K186" si="84">$K$170</f>
        <v/>
      </c>
      <c r="L171" s="247" t="str">
        <f>IF(ISBLANK(Données!L171),"",Données!L171)</f>
        <v/>
      </c>
      <c r="M171" s="194" t="str">
        <f t="shared" si="57"/>
        <v/>
      </c>
      <c r="N171" s="194" t="str">
        <f t="shared" si="58"/>
        <v/>
      </c>
      <c r="O171" s="194" t="str">
        <f t="shared" si="59"/>
        <v/>
      </c>
      <c r="P171" s="194" t="str">
        <f t="shared" si="60"/>
        <v/>
      </c>
      <c r="Q171" s="194" t="str">
        <f t="shared" si="61"/>
        <v/>
      </c>
      <c r="R171" s="194" t="str">
        <f t="shared" si="62"/>
        <v/>
      </c>
      <c r="S171" s="194" t="str">
        <f t="shared" si="63"/>
        <v/>
      </c>
      <c r="T171" s="194" t="str">
        <f t="shared" si="64"/>
        <v/>
      </c>
      <c r="U171" s="194" t="str">
        <f t="shared" si="65"/>
        <v/>
      </c>
      <c r="V171" s="194" t="str">
        <f t="shared" si="66"/>
        <v/>
      </c>
      <c r="W171" s="194" t="str">
        <f t="shared" si="67"/>
        <v/>
      </c>
      <c r="X171" s="194" t="str">
        <f t="shared" si="68"/>
        <v/>
      </c>
      <c r="Y171" s="194" t="str">
        <f t="shared" si="69"/>
        <v/>
      </c>
      <c r="Z171" s="194" t="str">
        <f t="shared" si="70"/>
        <v/>
      </c>
      <c r="AA171" s="194" t="str">
        <f t="shared" si="71"/>
        <v/>
      </c>
      <c r="AB171" s="194" t="str">
        <f t="shared" si="72"/>
        <v/>
      </c>
      <c r="AC171" s="194" t="str">
        <f t="shared" si="73"/>
        <v/>
      </c>
      <c r="AD171" s="194" t="str">
        <f t="shared" si="74"/>
        <v/>
      </c>
      <c r="AE171" s="194" t="str">
        <f t="shared" si="75"/>
        <v/>
      </c>
      <c r="AF171" s="194" t="str">
        <f t="shared" si="76"/>
        <v/>
      </c>
      <c r="AG171" s="194" t="str">
        <f t="shared" si="77"/>
        <v/>
      </c>
      <c r="AH171" s="194" t="str">
        <f t="shared" si="78"/>
        <v/>
      </c>
      <c r="AI171" s="194" t="str">
        <f t="shared" si="79"/>
        <v/>
      </c>
      <c r="AJ171" s="194" t="str">
        <f t="shared" si="80"/>
        <v/>
      </c>
    </row>
    <row r="172" spans="1:36" x14ac:dyDescent="0.5">
      <c r="A172" s="226">
        <v>168</v>
      </c>
      <c r="C172" s="15" t="s">
        <v>1784</v>
      </c>
      <c r="D172" s="16" t="s">
        <v>3842</v>
      </c>
      <c r="E172" s="26"/>
      <c r="F172" s="244" t="str">
        <f>IF(ISBLANK(Données!F170),"",Données!F170)</f>
        <v/>
      </c>
      <c r="G172" s="245" t="str">
        <f ca="1">IF(ISBLANK(Données!G170),"",Données!G170)</f>
        <v/>
      </c>
      <c r="H172" s="246" t="str">
        <f>IF(ISBLANK(Données!H170),"",Données!H170)</f>
        <v/>
      </c>
      <c r="I172" s="246" t="str">
        <f>IF(ISBLANK(Données!I170),"",Données!I170)</f>
        <v/>
      </c>
      <c r="J172" s="189" t="str">
        <f>IF(ISBLANK(Données!J170),"",Données!J170)</f>
        <v/>
      </c>
      <c r="K172" s="189" t="str">
        <f t="shared" si="84"/>
        <v/>
      </c>
      <c r="L172" s="247" t="str">
        <f>IF(ISBLANK(Données!L170),"",Données!L170)</f>
        <v/>
      </c>
      <c r="M172" s="194" t="str">
        <f t="shared" si="57"/>
        <v/>
      </c>
      <c r="N172" s="194" t="str">
        <f t="shared" si="58"/>
        <v/>
      </c>
      <c r="O172" s="194" t="str">
        <f t="shared" si="59"/>
        <v/>
      </c>
      <c r="P172" s="194" t="str">
        <f t="shared" si="60"/>
        <v/>
      </c>
      <c r="Q172" s="194" t="str">
        <f t="shared" si="61"/>
        <v/>
      </c>
      <c r="R172" s="194" t="str">
        <f t="shared" si="62"/>
        <v/>
      </c>
      <c r="S172" s="194" t="str">
        <f t="shared" si="63"/>
        <v/>
      </c>
      <c r="T172" s="194" t="str">
        <f t="shared" si="64"/>
        <v/>
      </c>
      <c r="U172" s="194" t="str">
        <f t="shared" si="65"/>
        <v/>
      </c>
      <c r="V172" s="194" t="str">
        <f t="shared" si="66"/>
        <v/>
      </c>
      <c r="W172" s="194" t="str">
        <f t="shared" si="67"/>
        <v/>
      </c>
      <c r="X172" s="194" t="str">
        <f t="shared" si="68"/>
        <v/>
      </c>
      <c r="Y172" s="194" t="str">
        <f t="shared" si="69"/>
        <v/>
      </c>
      <c r="Z172" s="194" t="str">
        <f t="shared" si="70"/>
        <v/>
      </c>
      <c r="AA172" s="194" t="str">
        <f t="shared" si="71"/>
        <v/>
      </c>
      <c r="AB172" s="194" t="str">
        <f t="shared" si="72"/>
        <v/>
      </c>
      <c r="AC172" s="194" t="str">
        <f t="shared" si="73"/>
        <v/>
      </c>
      <c r="AD172" s="194" t="str">
        <f t="shared" si="74"/>
        <v/>
      </c>
      <c r="AE172" s="194" t="str">
        <f t="shared" si="75"/>
        <v/>
      </c>
      <c r="AF172" s="194" t="str">
        <f t="shared" si="76"/>
        <v/>
      </c>
      <c r="AG172" s="194" t="str">
        <f t="shared" si="77"/>
        <v/>
      </c>
      <c r="AH172" s="194" t="str">
        <f t="shared" si="78"/>
        <v/>
      </c>
      <c r="AI172" s="194" t="str">
        <f t="shared" si="79"/>
        <v/>
      </c>
      <c r="AJ172" s="194" t="str">
        <f t="shared" si="80"/>
        <v/>
      </c>
    </row>
    <row r="173" spans="1:36" x14ac:dyDescent="0.5">
      <c r="A173" s="226">
        <v>174</v>
      </c>
      <c r="C173" s="15" t="s">
        <v>1785</v>
      </c>
      <c r="D173" s="16" t="s">
        <v>3843</v>
      </c>
      <c r="E173" s="26"/>
      <c r="F173" s="244" t="str">
        <f>IF(ISBLANK(Données!F176),"",Données!F176)</f>
        <v/>
      </c>
      <c r="G173" s="245" t="str">
        <f ca="1">IF(ISBLANK(Données!G176),"",Données!G176)</f>
        <v/>
      </c>
      <c r="H173" s="246" t="str">
        <f>IF(ISBLANK(Données!H176),"",Données!H176)</f>
        <v/>
      </c>
      <c r="I173" s="246" t="str">
        <f>IF(ISBLANK(Données!I176),"",Données!I176)</f>
        <v/>
      </c>
      <c r="J173" s="189" t="str">
        <f>IF(ISBLANK(Données!J176),"",Données!J176)</f>
        <v/>
      </c>
      <c r="K173" s="189" t="str">
        <f t="shared" si="84"/>
        <v/>
      </c>
      <c r="L173" s="247" t="str">
        <f>IF(ISBLANK(Données!L176),"",Données!L176)</f>
        <v/>
      </c>
      <c r="M173" s="194" t="str">
        <f t="shared" si="57"/>
        <v/>
      </c>
      <c r="N173" s="194" t="str">
        <f t="shared" si="58"/>
        <v/>
      </c>
      <c r="O173" s="194" t="str">
        <f t="shared" si="59"/>
        <v/>
      </c>
      <c r="P173" s="194" t="str">
        <f t="shared" si="60"/>
        <v/>
      </c>
      <c r="Q173" s="194" t="str">
        <f t="shared" si="61"/>
        <v/>
      </c>
      <c r="R173" s="194" t="str">
        <f t="shared" si="62"/>
        <v/>
      </c>
      <c r="S173" s="194" t="str">
        <f t="shared" si="63"/>
        <v/>
      </c>
      <c r="T173" s="194" t="str">
        <f t="shared" si="64"/>
        <v/>
      </c>
      <c r="U173" s="194" t="str">
        <f t="shared" si="65"/>
        <v/>
      </c>
      <c r="V173" s="194" t="str">
        <f t="shared" si="66"/>
        <v/>
      </c>
      <c r="W173" s="194" t="str">
        <f t="shared" si="67"/>
        <v/>
      </c>
      <c r="X173" s="194" t="str">
        <f t="shared" si="68"/>
        <v/>
      </c>
      <c r="Y173" s="194" t="str">
        <f t="shared" si="69"/>
        <v/>
      </c>
      <c r="Z173" s="194" t="str">
        <f t="shared" si="70"/>
        <v/>
      </c>
      <c r="AA173" s="194" t="str">
        <f t="shared" si="71"/>
        <v/>
      </c>
      <c r="AB173" s="194" t="str">
        <f t="shared" si="72"/>
        <v/>
      </c>
      <c r="AC173" s="194" t="str">
        <f t="shared" si="73"/>
        <v/>
      </c>
      <c r="AD173" s="194" t="str">
        <f t="shared" si="74"/>
        <v/>
      </c>
      <c r="AE173" s="194" t="str">
        <f t="shared" si="75"/>
        <v/>
      </c>
      <c r="AF173" s="194" t="str">
        <f t="shared" si="76"/>
        <v/>
      </c>
      <c r="AG173" s="194" t="str">
        <f t="shared" si="77"/>
        <v/>
      </c>
      <c r="AH173" s="194" t="str">
        <f t="shared" si="78"/>
        <v/>
      </c>
      <c r="AI173" s="194" t="str">
        <f t="shared" si="79"/>
        <v/>
      </c>
      <c r="AJ173" s="194" t="str">
        <f t="shared" si="80"/>
        <v/>
      </c>
    </row>
    <row r="174" spans="1:36" x14ac:dyDescent="0.5">
      <c r="A174" s="226">
        <v>170</v>
      </c>
      <c r="C174" s="15" t="s">
        <v>1786</v>
      </c>
      <c r="D174" s="16" t="s">
        <v>3844</v>
      </c>
      <c r="E174" s="26"/>
      <c r="F174" s="244" t="str">
        <f>IF(ISBLANK(Données!F172),"",Données!F172)</f>
        <v/>
      </c>
      <c r="G174" s="245" t="str">
        <f ca="1">IF(ISBLANK(Données!G172),"",Données!G172)</f>
        <v/>
      </c>
      <c r="H174" s="246" t="str">
        <f>IF(ISBLANK(Données!H172),"",Données!H172)</f>
        <v/>
      </c>
      <c r="I174" s="246" t="str">
        <f>IF(ISBLANK(Données!I172),"",Données!I172)</f>
        <v/>
      </c>
      <c r="J174" s="189" t="str">
        <f>IF(ISBLANK(Données!J172),"",Données!J172)</f>
        <v/>
      </c>
      <c r="K174" s="189" t="str">
        <f t="shared" si="84"/>
        <v/>
      </c>
      <c r="L174" s="247" t="str">
        <f>IF(ISBLANK(Données!L172),"",Données!L172)</f>
        <v/>
      </c>
      <c r="M174" s="194" t="str">
        <f t="shared" si="57"/>
        <v/>
      </c>
      <c r="N174" s="194" t="str">
        <f t="shared" si="58"/>
        <v/>
      </c>
      <c r="O174" s="194" t="str">
        <f t="shared" si="59"/>
        <v/>
      </c>
      <c r="P174" s="194" t="str">
        <f t="shared" si="60"/>
        <v/>
      </c>
      <c r="Q174" s="194" t="str">
        <f t="shared" si="61"/>
        <v/>
      </c>
      <c r="R174" s="194" t="str">
        <f t="shared" si="62"/>
        <v/>
      </c>
      <c r="S174" s="194" t="str">
        <f t="shared" si="63"/>
        <v/>
      </c>
      <c r="T174" s="194" t="str">
        <f t="shared" si="64"/>
        <v/>
      </c>
      <c r="U174" s="194" t="str">
        <f t="shared" si="65"/>
        <v/>
      </c>
      <c r="V174" s="194" t="str">
        <f t="shared" si="66"/>
        <v/>
      </c>
      <c r="W174" s="194" t="str">
        <f t="shared" si="67"/>
        <v/>
      </c>
      <c r="X174" s="194" t="str">
        <f t="shared" si="68"/>
        <v/>
      </c>
      <c r="Y174" s="194" t="str">
        <f t="shared" si="69"/>
        <v/>
      </c>
      <c r="Z174" s="194" t="str">
        <f t="shared" si="70"/>
        <v/>
      </c>
      <c r="AA174" s="194" t="str">
        <f t="shared" si="71"/>
        <v/>
      </c>
      <c r="AB174" s="194" t="str">
        <f t="shared" si="72"/>
        <v/>
      </c>
      <c r="AC174" s="194" t="str">
        <f t="shared" si="73"/>
        <v/>
      </c>
      <c r="AD174" s="194" t="str">
        <f t="shared" si="74"/>
        <v/>
      </c>
      <c r="AE174" s="194" t="str">
        <f t="shared" si="75"/>
        <v/>
      </c>
      <c r="AF174" s="194" t="str">
        <f t="shared" si="76"/>
        <v/>
      </c>
      <c r="AG174" s="194" t="str">
        <f t="shared" si="77"/>
        <v/>
      </c>
      <c r="AH174" s="194" t="str">
        <f t="shared" si="78"/>
        <v/>
      </c>
      <c r="AI174" s="194" t="str">
        <f t="shared" si="79"/>
        <v/>
      </c>
      <c r="AJ174" s="194" t="str">
        <f t="shared" si="80"/>
        <v/>
      </c>
    </row>
    <row r="175" spans="1:36" x14ac:dyDescent="0.5">
      <c r="A175" s="226">
        <v>171</v>
      </c>
      <c r="C175" s="15" t="s">
        <v>1787</v>
      </c>
      <c r="D175" s="16" t="s">
        <v>3845</v>
      </c>
      <c r="E175" s="26"/>
      <c r="F175" s="244" t="str">
        <f>IF(ISBLANK(Données!F173),"",Données!F173)</f>
        <v/>
      </c>
      <c r="G175" s="245" t="str">
        <f ca="1">IF(ISBLANK(Données!G173),"",Données!G173)</f>
        <v/>
      </c>
      <c r="H175" s="246" t="str">
        <f>IF(ISBLANK(Données!H173),"",Données!H173)</f>
        <v/>
      </c>
      <c r="I175" s="246" t="str">
        <f>IF(ISBLANK(Données!I173),"",Données!I173)</f>
        <v/>
      </c>
      <c r="J175" s="189" t="str">
        <f>IF(ISBLANK(Données!J173),"",Données!J173)</f>
        <v/>
      </c>
      <c r="K175" s="189" t="str">
        <f t="shared" si="84"/>
        <v/>
      </c>
      <c r="L175" s="247" t="str">
        <f>IF(ISBLANK(Données!L173),"",Données!L173)</f>
        <v/>
      </c>
      <c r="M175" s="194" t="str">
        <f t="shared" si="57"/>
        <v/>
      </c>
      <c r="N175" s="194" t="str">
        <f t="shared" si="58"/>
        <v/>
      </c>
      <c r="O175" s="194" t="str">
        <f t="shared" si="59"/>
        <v/>
      </c>
      <c r="P175" s="194" t="str">
        <f t="shared" si="60"/>
        <v/>
      </c>
      <c r="Q175" s="194" t="str">
        <f t="shared" si="61"/>
        <v/>
      </c>
      <c r="R175" s="194" t="str">
        <f t="shared" si="62"/>
        <v/>
      </c>
      <c r="S175" s="194" t="str">
        <f t="shared" si="63"/>
        <v/>
      </c>
      <c r="T175" s="194" t="str">
        <f t="shared" si="64"/>
        <v/>
      </c>
      <c r="U175" s="194" t="str">
        <f t="shared" si="65"/>
        <v/>
      </c>
      <c r="V175" s="194" t="str">
        <f t="shared" si="66"/>
        <v/>
      </c>
      <c r="W175" s="194" t="str">
        <f t="shared" si="67"/>
        <v/>
      </c>
      <c r="X175" s="194" t="str">
        <f t="shared" si="68"/>
        <v/>
      </c>
      <c r="Y175" s="194" t="str">
        <f t="shared" si="69"/>
        <v/>
      </c>
      <c r="Z175" s="194" t="str">
        <f t="shared" si="70"/>
        <v/>
      </c>
      <c r="AA175" s="194" t="str">
        <f t="shared" si="71"/>
        <v/>
      </c>
      <c r="AB175" s="194" t="str">
        <f t="shared" si="72"/>
        <v/>
      </c>
      <c r="AC175" s="194" t="str">
        <f t="shared" si="73"/>
        <v/>
      </c>
      <c r="AD175" s="194" t="str">
        <f t="shared" si="74"/>
        <v/>
      </c>
      <c r="AE175" s="194" t="str">
        <f t="shared" si="75"/>
        <v/>
      </c>
      <c r="AF175" s="194" t="str">
        <f t="shared" si="76"/>
        <v/>
      </c>
      <c r="AG175" s="194" t="str">
        <f t="shared" si="77"/>
        <v/>
      </c>
      <c r="AH175" s="194" t="str">
        <f t="shared" si="78"/>
        <v/>
      </c>
      <c r="AI175" s="194" t="str">
        <f t="shared" si="79"/>
        <v/>
      </c>
      <c r="AJ175" s="194" t="str">
        <f t="shared" si="80"/>
        <v/>
      </c>
    </row>
    <row r="176" spans="1:36" x14ac:dyDescent="0.5">
      <c r="A176" s="226">
        <v>172</v>
      </c>
      <c r="C176" s="15" t="s">
        <v>1788</v>
      </c>
      <c r="D176" s="16" t="s">
        <v>3846</v>
      </c>
      <c r="E176" s="26"/>
      <c r="F176" s="244" t="str">
        <f>IF(ISBLANK(Données!F174),"",Données!F174)</f>
        <v/>
      </c>
      <c r="G176" s="245" t="str">
        <f ca="1">IF(ISBLANK(Données!G174),"",Données!G174)</f>
        <v/>
      </c>
      <c r="H176" s="246" t="str">
        <f>IF(ISBLANK(Données!H174),"",Données!H174)</f>
        <v/>
      </c>
      <c r="I176" s="246" t="str">
        <f>IF(ISBLANK(Données!I174),"",Données!I174)</f>
        <v/>
      </c>
      <c r="J176" s="189" t="str">
        <f>IF(ISBLANK(Données!J174),"",Données!J174)</f>
        <v/>
      </c>
      <c r="K176" s="189" t="str">
        <f t="shared" si="84"/>
        <v/>
      </c>
      <c r="L176" s="247" t="str">
        <f>IF(ISBLANK(Données!L174),"",Données!L174)</f>
        <v/>
      </c>
      <c r="M176" s="194" t="str">
        <f t="shared" si="57"/>
        <v/>
      </c>
      <c r="N176" s="194" t="str">
        <f t="shared" si="58"/>
        <v/>
      </c>
      <c r="O176" s="194" t="str">
        <f t="shared" si="59"/>
        <v/>
      </c>
      <c r="P176" s="194" t="str">
        <f t="shared" si="60"/>
        <v/>
      </c>
      <c r="Q176" s="194" t="str">
        <f t="shared" si="61"/>
        <v/>
      </c>
      <c r="R176" s="194" t="str">
        <f t="shared" si="62"/>
        <v/>
      </c>
      <c r="S176" s="194" t="str">
        <f t="shared" si="63"/>
        <v/>
      </c>
      <c r="T176" s="194" t="str">
        <f t="shared" si="64"/>
        <v/>
      </c>
      <c r="U176" s="194" t="str">
        <f t="shared" si="65"/>
        <v/>
      </c>
      <c r="V176" s="194" t="str">
        <f t="shared" si="66"/>
        <v/>
      </c>
      <c r="W176" s="194" t="str">
        <f t="shared" si="67"/>
        <v/>
      </c>
      <c r="X176" s="194" t="str">
        <f t="shared" si="68"/>
        <v/>
      </c>
      <c r="Y176" s="194" t="str">
        <f t="shared" si="69"/>
        <v/>
      </c>
      <c r="Z176" s="194" t="str">
        <f t="shared" si="70"/>
        <v/>
      </c>
      <c r="AA176" s="194" t="str">
        <f t="shared" si="71"/>
        <v/>
      </c>
      <c r="AB176" s="194" t="str">
        <f t="shared" si="72"/>
        <v/>
      </c>
      <c r="AC176" s="194" t="str">
        <f t="shared" si="73"/>
        <v/>
      </c>
      <c r="AD176" s="194" t="str">
        <f t="shared" si="74"/>
        <v/>
      </c>
      <c r="AE176" s="194" t="str">
        <f t="shared" si="75"/>
        <v/>
      </c>
      <c r="AF176" s="194" t="str">
        <f t="shared" si="76"/>
        <v/>
      </c>
      <c r="AG176" s="194" t="str">
        <f t="shared" si="77"/>
        <v/>
      </c>
      <c r="AH176" s="194" t="str">
        <f t="shared" si="78"/>
        <v/>
      </c>
      <c r="AI176" s="194" t="str">
        <f t="shared" si="79"/>
        <v/>
      </c>
      <c r="AJ176" s="194" t="str">
        <f t="shared" si="80"/>
        <v/>
      </c>
    </row>
    <row r="177" spans="1:36" x14ac:dyDescent="0.5">
      <c r="A177" s="226">
        <v>173</v>
      </c>
      <c r="C177" s="15" t="s">
        <v>1789</v>
      </c>
      <c r="D177" s="16" t="s">
        <v>3847</v>
      </c>
      <c r="E177" s="26"/>
      <c r="F177" s="244" t="str">
        <f>IF(ISBLANK(Données!F175),"",Données!F175)</f>
        <v/>
      </c>
      <c r="G177" s="245" t="str">
        <f ca="1">IF(ISBLANK(Données!G175),"",Données!G175)</f>
        <v/>
      </c>
      <c r="H177" s="246" t="str">
        <f>IF(ISBLANK(Données!H175),"",Données!H175)</f>
        <v/>
      </c>
      <c r="I177" s="246" t="str">
        <f>IF(ISBLANK(Données!I175),"",Données!I175)</f>
        <v/>
      </c>
      <c r="J177" s="189" t="str">
        <f>IF(ISBLANK(Données!J175),"",Données!J175)</f>
        <v/>
      </c>
      <c r="K177" s="189" t="str">
        <f t="shared" si="84"/>
        <v/>
      </c>
      <c r="L177" s="247" t="str">
        <f>IF(ISBLANK(Données!L175),"",Données!L175)</f>
        <v/>
      </c>
      <c r="M177" s="194" t="str">
        <f t="shared" si="57"/>
        <v/>
      </c>
      <c r="N177" s="194" t="str">
        <f t="shared" si="58"/>
        <v/>
      </c>
      <c r="O177" s="194" t="str">
        <f t="shared" si="59"/>
        <v/>
      </c>
      <c r="P177" s="194" t="str">
        <f t="shared" si="60"/>
        <v/>
      </c>
      <c r="Q177" s="194" t="str">
        <f t="shared" si="61"/>
        <v/>
      </c>
      <c r="R177" s="194" t="str">
        <f t="shared" si="62"/>
        <v/>
      </c>
      <c r="S177" s="194" t="str">
        <f t="shared" si="63"/>
        <v/>
      </c>
      <c r="T177" s="194" t="str">
        <f t="shared" si="64"/>
        <v/>
      </c>
      <c r="U177" s="194" t="str">
        <f t="shared" si="65"/>
        <v/>
      </c>
      <c r="V177" s="194" t="str">
        <f t="shared" si="66"/>
        <v/>
      </c>
      <c r="W177" s="194" t="str">
        <f t="shared" si="67"/>
        <v/>
      </c>
      <c r="X177" s="194" t="str">
        <f t="shared" si="68"/>
        <v/>
      </c>
      <c r="Y177" s="194" t="str">
        <f t="shared" si="69"/>
        <v/>
      </c>
      <c r="Z177" s="194" t="str">
        <f t="shared" si="70"/>
        <v/>
      </c>
      <c r="AA177" s="194" t="str">
        <f t="shared" si="71"/>
        <v/>
      </c>
      <c r="AB177" s="194" t="str">
        <f t="shared" si="72"/>
        <v/>
      </c>
      <c r="AC177" s="194" t="str">
        <f t="shared" si="73"/>
        <v/>
      </c>
      <c r="AD177" s="194" t="str">
        <f t="shared" si="74"/>
        <v/>
      </c>
      <c r="AE177" s="194" t="str">
        <f t="shared" si="75"/>
        <v/>
      </c>
      <c r="AF177" s="194" t="str">
        <f t="shared" si="76"/>
        <v/>
      </c>
      <c r="AG177" s="194" t="str">
        <f t="shared" si="77"/>
        <v/>
      </c>
      <c r="AH177" s="194" t="str">
        <f t="shared" si="78"/>
        <v/>
      </c>
      <c r="AI177" s="194" t="str">
        <f t="shared" si="79"/>
        <v/>
      </c>
      <c r="AJ177" s="194" t="str">
        <f t="shared" si="80"/>
        <v/>
      </c>
    </row>
    <row r="178" spans="1:36" x14ac:dyDescent="0.5">
      <c r="A178" s="230">
        <v>177</v>
      </c>
      <c r="B178" s="231"/>
      <c r="C178" s="15" t="s">
        <v>1790</v>
      </c>
      <c r="D178" s="16" t="s">
        <v>3848</v>
      </c>
      <c r="E178" s="26"/>
      <c r="F178" s="244" t="str">
        <f>IF(ISBLANK(Données!F179),"",Données!F179)</f>
        <v/>
      </c>
      <c r="G178" s="245" t="str">
        <f ca="1">IF(ISBLANK(Données!G179),"",Données!G179)</f>
        <v/>
      </c>
      <c r="H178" s="246" t="str">
        <f>IF(ISBLANK(Données!H179),"",Données!H179)</f>
        <v/>
      </c>
      <c r="I178" s="246" t="str">
        <f>IF(ISBLANK(Données!I179),"",Données!I179)</f>
        <v/>
      </c>
      <c r="J178" s="189" t="str">
        <f>IF(ISBLANK(Données!J179),"",Données!J179)</f>
        <v/>
      </c>
      <c r="K178" s="189" t="str">
        <f t="shared" si="84"/>
        <v/>
      </c>
      <c r="L178" s="247" t="str">
        <f>IF(ISBLANK(Données!L179),"",Données!L179)</f>
        <v/>
      </c>
      <c r="M178" s="194" t="str">
        <f t="shared" si="57"/>
        <v/>
      </c>
      <c r="N178" s="194" t="str">
        <f t="shared" si="58"/>
        <v/>
      </c>
      <c r="O178" s="194" t="str">
        <f t="shared" si="59"/>
        <v/>
      </c>
      <c r="P178" s="194" t="str">
        <f t="shared" si="60"/>
        <v/>
      </c>
      <c r="Q178" s="194" t="str">
        <f t="shared" si="61"/>
        <v/>
      </c>
      <c r="R178" s="194" t="str">
        <f t="shared" si="62"/>
        <v/>
      </c>
      <c r="S178" s="194" t="str">
        <f t="shared" si="63"/>
        <v/>
      </c>
      <c r="T178" s="194" t="str">
        <f t="shared" si="64"/>
        <v/>
      </c>
      <c r="U178" s="194" t="str">
        <f t="shared" si="65"/>
        <v/>
      </c>
      <c r="V178" s="194" t="str">
        <f t="shared" si="66"/>
        <v/>
      </c>
      <c r="W178" s="194" t="str">
        <f t="shared" si="67"/>
        <v/>
      </c>
      <c r="X178" s="194" t="str">
        <f t="shared" si="68"/>
        <v/>
      </c>
      <c r="Y178" s="194" t="str">
        <f t="shared" si="69"/>
        <v/>
      </c>
      <c r="Z178" s="194" t="str">
        <f t="shared" si="70"/>
        <v/>
      </c>
      <c r="AA178" s="194" t="str">
        <f t="shared" si="71"/>
        <v/>
      </c>
      <c r="AB178" s="194" t="str">
        <f t="shared" si="72"/>
        <v/>
      </c>
      <c r="AC178" s="194" t="str">
        <f t="shared" si="73"/>
        <v/>
      </c>
      <c r="AD178" s="194" t="str">
        <f t="shared" si="74"/>
        <v/>
      </c>
      <c r="AE178" s="194" t="str">
        <f t="shared" si="75"/>
        <v/>
      </c>
      <c r="AF178" s="194" t="str">
        <f t="shared" si="76"/>
        <v/>
      </c>
      <c r="AG178" s="194" t="str">
        <f t="shared" si="77"/>
        <v/>
      </c>
      <c r="AH178" s="194" t="str">
        <f t="shared" si="78"/>
        <v/>
      </c>
      <c r="AI178" s="194" t="str">
        <f t="shared" si="79"/>
        <v/>
      </c>
      <c r="AJ178" s="194" t="str">
        <f t="shared" si="80"/>
        <v/>
      </c>
    </row>
    <row r="179" spans="1:36" x14ac:dyDescent="0.5">
      <c r="A179" s="226">
        <v>175</v>
      </c>
      <c r="C179" s="15" t="s">
        <v>1791</v>
      </c>
      <c r="D179" s="16" t="s">
        <v>3849</v>
      </c>
      <c r="E179" s="26"/>
      <c r="F179" s="244" t="str">
        <f>IF(ISBLANK(Données!F177),"",Données!F177)</f>
        <v/>
      </c>
      <c r="G179" s="245" t="str">
        <f ca="1">IF(ISBLANK(Données!G177),"",Données!G177)</f>
        <v/>
      </c>
      <c r="H179" s="246" t="str">
        <f>IF(ISBLANK(Données!H177),"",Données!H177)</f>
        <v/>
      </c>
      <c r="I179" s="246" t="str">
        <f>IF(ISBLANK(Données!I177),"",Données!I177)</f>
        <v/>
      </c>
      <c r="J179" s="189" t="str">
        <f>IF(ISBLANK(Données!J177),"",Données!J177)</f>
        <v/>
      </c>
      <c r="K179" s="189" t="str">
        <f t="shared" si="84"/>
        <v/>
      </c>
      <c r="L179" s="247" t="str">
        <f>IF(ISBLANK(Données!L177),"",Données!L177)</f>
        <v/>
      </c>
      <c r="M179" s="194" t="str">
        <f t="shared" si="57"/>
        <v/>
      </c>
      <c r="N179" s="194" t="str">
        <f t="shared" si="58"/>
        <v/>
      </c>
      <c r="O179" s="194" t="str">
        <f t="shared" si="59"/>
        <v/>
      </c>
      <c r="P179" s="194" t="str">
        <f t="shared" si="60"/>
        <v/>
      </c>
      <c r="Q179" s="194" t="str">
        <f t="shared" si="61"/>
        <v/>
      </c>
      <c r="R179" s="194" t="str">
        <f t="shared" si="62"/>
        <v/>
      </c>
      <c r="S179" s="194" t="str">
        <f t="shared" si="63"/>
        <v/>
      </c>
      <c r="T179" s="194" t="str">
        <f t="shared" si="64"/>
        <v/>
      </c>
      <c r="U179" s="194" t="str">
        <f t="shared" si="65"/>
        <v/>
      </c>
      <c r="V179" s="194" t="str">
        <f t="shared" si="66"/>
        <v/>
      </c>
      <c r="W179" s="194" t="str">
        <f t="shared" si="67"/>
        <v/>
      </c>
      <c r="X179" s="194" t="str">
        <f t="shared" si="68"/>
        <v/>
      </c>
      <c r="Y179" s="194" t="str">
        <f t="shared" si="69"/>
        <v/>
      </c>
      <c r="Z179" s="194" t="str">
        <f t="shared" si="70"/>
        <v/>
      </c>
      <c r="AA179" s="194" t="str">
        <f t="shared" si="71"/>
        <v/>
      </c>
      <c r="AB179" s="194" t="str">
        <f t="shared" si="72"/>
        <v/>
      </c>
      <c r="AC179" s="194" t="str">
        <f t="shared" si="73"/>
        <v/>
      </c>
      <c r="AD179" s="194" t="str">
        <f t="shared" si="74"/>
        <v/>
      </c>
      <c r="AE179" s="194" t="str">
        <f t="shared" si="75"/>
        <v/>
      </c>
      <c r="AF179" s="194" t="str">
        <f t="shared" si="76"/>
        <v/>
      </c>
      <c r="AG179" s="194" t="str">
        <f t="shared" si="77"/>
        <v/>
      </c>
      <c r="AH179" s="194" t="str">
        <f t="shared" si="78"/>
        <v/>
      </c>
      <c r="AI179" s="194" t="str">
        <f t="shared" si="79"/>
        <v/>
      </c>
      <c r="AJ179" s="194" t="str">
        <f t="shared" si="80"/>
        <v/>
      </c>
    </row>
    <row r="180" spans="1:36" x14ac:dyDescent="0.5">
      <c r="A180" s="226">
        <v>176</v>
      </c>
      <c r="C180" s="15" t="s">
        <v>1792</v>
      </c>
      <c r="D180" s="16" t="s">
        <v>3447</v>
      </c>
      <c r="E180" s="26"/>
      <c r="F180" s="244" t="str">
        <f>IF(ISBLANK(Données!F178),"",Données!F178)</f>
        <v/>
      </c>
      <c r="G180" s="245" t="str">
        <f ca="1">IF(ISBLANK(Données!G178),"",Données!G178)</f>
        <v/>
      </c>
      <c r="H180" s="246" t="str">
        <f>IF(ISBLANK(Données!H178),"",Données!H178)</f>
        <v/>
      </c>
      <c r="I180" s="246" t="str">
        <f>IF(ISBLANK(Données!I178),"",Données!I178)</f>
        <v/>
      </c>
      <c r="J180" s="189" t="str">
        <f>IF(ISBLANK(Données!J178),"",Données!J178)</f>
        <v/>
      </c>
      <c r="K180" s="189" t="str">
        <f t="shared" si="84"/>
        <v/>
      </c>
      <c r="L180" s="247" t="str">
        <f>IF(ISBLANK(Données!L178),"",Données!L178)</f>
        <v/>
      </c>
      <c r="M180" s="194" t="str">
        <f t="shared" si="57"/>
        <v/>
      </c>
      <c r="N180" s="194" t="str">
        <f t="shared" si="58"/>
        <v/>
      </c>
      <c r="O180" s="194" t="str">
        <f t="shared" si="59"/>
        <v/>
      </c>
      <c r="P180" s="194" t="str">
        <f t="shared" si="60"/>
        <v/>
      </c>
      <c r="Q180" s="194" t="str">
        <f t="shared" si="61"/>
        <v/>
      </c>
      <c r="R180" s="194" t="str">
        <f t="shared" si="62"/>
        <v/>
      </c>
      <c r="S180" s="194" t="str">
        <f t="shared" si="63"/>
        <v/>
      </c>
      <c r="T180" s="194" t="str">
        <f t="shared" si="64"/>
        <v/>
      </c>
      <c r="U180" s="194" t="str">
        <f t="shared" si="65"/>
        <v/>
      </c>
      <c r="V180" s="194" t="str">
        <f t="shared" si="66"/>
        <v/>
      </c>
      <c r="W180" s="194" t="str">
        <f t="shared" si="67"/>
        <v/>
      </c>
      <c r="X180" s="194" t="str">
        <f t="shared" si="68"/>
        <v/>
      </c>
      <c r="Y180" s="194" t="str">
        <f t="shared" si="69"/>
        <v/>
      </c>
      <c r="Z180" s="194" t="str">
        <f t="shared" si="70"/>
        <v/>
      </c>
      <c r="AA180" s="194" t="str">
        <f t="shared" si="71"/>
        <v/>
      </c>
      <c r="AB180" s="194" t="str">
        <f t="shared" si="72"/>
        <v/>
      </c>
      <c r="AC180" s="194" t="str">
        <f t="shared" si="73"/>
        <v/>
      </c>
      <c r="AD180" s="194" t="str">
        <f t="shared" si="74"/>
        <v/>
      </c>
      <c r="AE180" s="194" t="str">
        <f t="shared" si="75"/>
        <v/>
      </c>
      <c r="AF180" s="194" t="str">
        <f t="shared" si="76"/>
        <v/>
      </c>
      <c r="AG180" s="194" t="str">
        <f t="shared" si="77"/>
        <v/>
      </c>
      <c r="AH180" s="194" t="str">
        <f t="shared" si="78"/>
        <v/>
      </c>
      <c r="AI180" s="194" t="str">
        <f t="shared" si="79"/>
        <v/>
      </c>
      <c r="AJ180" s="194" t="str">
        <f t="shared" si="80"/>
        <v/>
      </c>
    </row>
    <row r="181" spans="1:36" x14ac:dyDescent="0.5">
      <c r="A181" s="226">
        <v>183</v>
      </c>
      <c r="C181" s="15" t="s">
        <v>1793</v>
      </c>
      <c r="D181" s="16" t="s">
        <v>3850</v>
      </c>
      <c r="E181" s="26"/>
      <c r="F181" s="244" t="str">
        <f>IF(ISBLANK(Données!F185),"",Données!F185)</f>
        <v/>
      </c>
      <c r="G181" s="245" t="str">
        <f ca="1">IF(ISBLANK(Données!G185),"",Données!G185)</f>
        <v/>
      </c>
      <c r="H181" s="246" t="str">
        <f>IF(ISBLANK(Données!H185),"",Données!H185)</f>
        <v/>
      </c>
      <c r="I181" s="246" t="str">
        <f>IF(ISBLANK(Données!I185),"",Données!I185)</f>
        <v/>
      </c>
      <c r="J181" s="189" t="str">
        <f>IF(ISBLANK(Données!J185),"",Données!J185)</f>
        <v/>
      </c>
      <c r="K181" s="189" t="str">
        <f t="shared" si="84"/>
        <v/>
      </c>
      <c r="L181" s="247" t="str">
        <f>IF(ISBLANK(Données!L185),"",Données!L185)</f>
        <v/>
      </c>
      <c r="M181" s="194" t="str">
        <f t="shared" si="57"/>
        <v/>
      </c>
      <c r="N181" s="194" t="str">
        <f t="shared" si="58"/>
        <v/>
      </c>
      <c r="O181" s="194" t="str">
        <f t="shared" si="59"/>
        <v/>
      </c>
      <c r="P181" s="194" t="str">
        <f t="shared" si="60"/>
        <v/>
      </c>
      <c r="Q181" s="194" t="str">
        <f t="shared" si="61"/>
        <v/>
      </c>
      <c r="R181" s="194" t="str">
        <f t="shared" si="62"/>
        <v/>
      </c>
      <c r="S181" s="194" t="str">
        <f t="shared" si="63"/>
        <v/>
      </c>
      <c r="T181" s="194" t="str">
        <f t="shared" si="64"/>
        <v/>
      </c>
      <c r="U181" s="194" t="str">
        <f t="shared" si="65"/>
        <v/>
      </c>
      <c r="V181" s="194" t="str">
        <f t="shared" si="66"/>
        <v/>
      </c>
      <c r="W181" s="194" t="str">
        <f t="shared" si="67"/>
        <v/>
      </c>
      <c r="X181" s="194" t="str">
        <f t="shared" si="68"/>
        <v/>
      </c>
      <c r="Y181" s="194" t="str">
        <f t="shared" si="69"/>
        <v/>
      </c>
      <c r="Z181" s="194" t="str">
        <f t="shared" si="70"/>
        <v/>
      </c>
      <c r="AA181" s="194" t="str">
        <f t="shared" si="71"/>
        <v/>
      </c>
      <c r="AB181" s="194" t="str">
        <f t="shared" si="72"/>
        <v/>
      </c>
      <c r="AC181" s="194" t="str">
        <f t="shared" si="73"/>
        <v/>
      </c>
      <c r="AD181" s="194" t="str">
        <f t="shared" si="74"/>
        <v/>
      </c>
      <c r="AE181" s="194" t="str">
        <f t="shared" si="75"/>
        <v/>
      </c>
      <c r="AF181" s="194" t="str">
        <f t="shared" si="76"/>
        <v/>
      </c>
      <c r="AG181" s="194" t="str">
        <f t="shared" si="77"/>
        <v/>
      </c>
      <c r="AH181" s="194" t="str">
        <f t="shared" si="78"/>
        <v/>
      </c>
      <c r="AI181" s="194" t="str">
        <f t="shared" si="79"/>
        <v/>
      </c>
      <c r="AJ181" s="194" t="str">
        <f t="shared" si="80"/>
        <v/>
      </c>
    </row>
    <row r="182" spans="1:36" x14ac:dyDescent="0.5">
      <c r="A182" s="226">
        <v>178</v>
      </c>
      <c r="C182" s="15" t="s">
        <v>1794</v>
      </c>
      <c r="D182" s="16" t="s">
        <v>3851</v>
      </c>
      <c r="E182" s="26"/>
      <c r="F182" s="244" t="str">
        <f>IF(ISBLANK(Données!F180),"",Données!F180)</f>
        <v/>
      </c>
      <c r="G182" s="245" t="str">
        <f ca="1">IF(ISBLANK(Données!G180),"",Données!G180)</f>
        <v/>
      </c>
      <c r="H182" s="246" t="str">
        <f>IF(ISBLANK(Données!H180),"",Données!H180)</f>
        <v/>
      </c>
      <c r="I182" s="246" t="str">
        <f>IF(ISBLANK(Données!I180),"",Données!I180)</f>
        <v/>
      </c>
      <c r="J182" s="189" t="str">
        <f>IF(ISBLANK(Données!J180),"",Données!J180)</f>
        <v/>
      </c>
      <c r="K182" s="189" t="str">
        <f t="shared" si="84"/>
        <v/>
      </c>
      <c r="L182" s="247" t="str">
        <f>IF(ISBLANK(Données!L180),"",Données!L180)</f>
        <v/>
      </c>
      <c r="M182" s="194" t="str">
        <f t="shared" si="57"/>
        <v/>
      </c>
      <c r="N182" s="194" t="str">
        <f t="shared" si="58"/>
        <v/>
      </c>
      <c r="O182" s="194" t="str">
        <f t="shared" si="59"/>
        <v/>
      </c>
      <c r="P182" s="194" t="str">
        <f t="shared" si="60"/>
        <v/>
      </c>
      <c r="Q182" s="194" t="str">
        <f t="shared" si="61"/>
        <v/>
      </c>
      <c r="R182" s="194" t="str">
        <f t="shared" si="62"/>
        <v/>
      </c>
      <c r="S182" s="194" t="str">
        <f t="shared" si="63"/>
        <v/>
      </c>
      <c r="T182" s="194" t="str">
        <f t="shared" si="64"/>
        <v/>
      </c>
      <c r="U182" s="194" t="str">
        <f t="shared" si="65"/>
        <v/>
      </c>
      <c r="V182" s="194" t="str">
        <f t="shared" si="66"/>
        <v/>
      </c>
      <c r="W182" s="194" t="str">
        <f t="shared" si="67"/>
        <v/>
      </c>
      <c r="X182" s="194" t="str">
        <f t="shared" si="68"/>
        <v/>
      </c>
      <c r="Y182" s="194" t="str">
        <f t="shared" si="69"/>
        <v/>
      </c>
      <c r="Z182" s="194" t="str">
        <f t="shared" si="70"/>
        <v/>
      </c>
      <c r="AA182" s="194" t="str">
        <f t="shared" si="71"/>
        <v/>
      </c>
      <c r="AB182" s="194" t="str">
        <f t="shared" si="72"/>
        <v/>
      </c>
      <c r="AC182" s="194" t="str">
        <f t="shared" si="73"/>
        <v/>
      </c>
      <c r="AD182" s="194" t="str">
        <f t="shared" si="74"/>
        <v/>
      </c>
      <c r="AE182" s="194" t="str">
        <f t="shared" si="75"/>
        <v/>
      </c>
      <c r="AF182" s="194" t="str">
        <f t="shared" si="76"/>
        <v/>
      </c>
      <c r="AG182" s="194" t="str">
        <f t="shared" si="77"/>
        <v/>
      </c>
      <c r="AH182" s="194" t="str">
        <f t="shared" si="78"/>
        <v/>
      </c>
      <c r="AI182" s="194" t="str">
        <f t="shared" si="79"/>
        <v/>
      </c>
      <c r="AJ182" s="194" t="str">
        <f t="shared" si="80"/>
        <v/>
      </c>
    </row>
    <row r="183" spans="1:36" x14ac:dyDescent="0.5">
      <c r="A183" s="226">
        <v>179</v>
      </c>
      <c r="C183" s="15" t="s">
        <v>1795</v>
      </c>
      <c r="D183" s="16" t="s">
        <v>3852</v>
      </c>
      <c r="E183" s="26"/>
      <c r="F183" s="244" t="str">
        <f>IF(ISBLANK(Données!F181),"",Données!F181)</f>
        <v/>
      </c>
      <c r="G183" s="245" t="str">
        <f ca="1">IF(ISBLANK(Données!G181),"",Données!G181)</f>
        <v/>
      </c>
      <c r="H183" s="246" t="str">
        <f>IF(ISBLANK(Données!H181),"",Données!H181)</f>
        <v/>
      </c>
      <c r="I183" s="246" t="str">
        <f>IF(ISBLANK(Données!I181),"",Données!I181)</f>
        <v/>
      </c>
      <c r="J183" s="189" t="str">
        <f>IF(ISBLANK(Données!J181),"",Données!J181)</f>
        <v/>
      </c>
      <c r="K183" s="189" t="str">
        <f t="shared" si="84"/>
        <v/>
      </c>
      <c r="L183" s="247" t="str">
        <f>IF(ISBLANK(Données!L181),"",Données!L181)</f>
        <v/>
      </c>
      <c r="M183" s="194" t="str">
        <f t="shared" si="57"/>
        <v/>
      </c>
      <c r="N183" s="194" t="str">
        <f t="shared" si="58"/>
        <v/>
      </c>
      <c r="O183" s="194" t="str">
        <f t="shared" si="59"/>
        <v/>
      </c>
      <c r="P183" s="194" t="str">
        <f t="shared" si="60"/>
        <v/>
      </c>
      <c r="Q183" s="194" t="str">
        <f t="shared" si="61"/>
        <v/>
      </c>
      <c r="R183" s="194" t="str">
        <f t="shared" si="62"/>
        <v/>
      </c>
      <c r="S183" s="194" t="str">
        <f t="shared" si="63"/>
        <v/>
      </c>
      <c r="T183" s="194" t="str">
        <f t="shared" si="64"/>
        <v/>
      </c>
      <c r="U183" s="194" t="str">
        <f t="shared" si="65"/>
        <v/>
      </c>
      <c r="V183" s="194" t="str">
        <f t="shared" si="66"/>
        <v/>
      </c>
      <c r="W183" s="194" t="str">
        <f t="shared" si="67"/>
        <v/>
      </c>
      <c r="X183" s="194" t="str">
        <f t="shared" si="68"/>
        <v/>
      </c>
      <c r="Y183" s="194" t="str">
        <f t="shared" si="69"/>
        <v/>
      </c>
      <c r="Z183" s="194" t="str">
        <f t="shared" si="70"/>
        <v/>
      </c>
      <c r="AA183" s="194" t="str">
        <f t="shared" si="71"/>
        <v/>
      </c>
      <c r="AB183" s="194" t="str">
        <f t="shared" si="72"/>
        <v/>
      </c>
      <c r="AC183" s="194" t="str">
        <f t="shared" si="73"/>
        <v/>
      </c>
      <c r="AD183" s="194" t="str">
        <f t="shared" si="74"/>
        <v/>
      </c>
      <c r="AE183" s="194" t="str">
        <f t="shared" si="75"/>
        <v/>
      </c>
      <c r="AF183" s="194" t="str">
        <f t="shared" si="76"/>
        <v/>
      </c>
      <c r="AG183" s="194" t="str">
        <f t="shared" si="77"/>
        <v/>
      </c>
      <c r="AH183" s="194" t="str">
        <f t="shared" si="78"/>
        <v/>
      </c>
      <c r="AI183" s="194" t="str">
        <f t="shared" si="79"/>
        <v/>
      </c>
      <c r="AJ183" s="194" t="str">
        <f t="shared" si="80"/>
        <v/>
      </c>
    </row>
    <row r="184" spans="1:36" x14ac:dyDescent="0.5">
      <c r="A184" s="226">
        <v>180</v>
      </c>
      <c r="C184" s="15" t="s">
        <v>1796</v>
      </c>
      <c r="D184" s="16" t="s">
        <v>3853</v>
      </c>
      <c r="E184" s="26"/>
      <c r="F184" s="244" t="str">
        <f>IF(ISBLANK(Données!F182),"",Données!F182)</f>
        <v/>
      </c>
      <c r="G184" s="245" t="str">
        <f ca="1">IF(ISBLANK(Données!G182),"",Données!G182)</f>
        <v/>
      </c>
      <c r="H184" s="246" t="str">
        <f>IF(ISBLANK(Données!H182),"",Données!H182)</f>
        <v/>
      </c>
      <c r="I184" s="246" t="str">
        <f>IF(ISBLANK(Données!I182),"",Données!I182)</f>
        <v/>
      </c>
      <c r="J184" s="189" t="str">
        <f>IF(ISBLANK(Données!J182),"",Données!J182)</f>
        <v/>
      </c>
      <c r="K184" s="189" t="str">
        <f t="shared" si="84"/>
        <v/>
      </c>
      <c r="L184" s="247" t="str">
        <f>IF(ISBLANK(Données!L182),"",Données!L182)</f>
        <v/>
      </c>
      <c r="M184" s="194" t="str">
        <f t="shared" si="57"/>
        <v/>
      </c>
      <c r="N184" s="194" t="str">
        <f t="shared" si="58"/>
        <v/>
      </c>
      <c r="O184" s="194" t="str">
        <f t="shared" si="59"/>
        <v/>
      </c>
      <c r="P184" s="194" t="str">
        <f t="shared" si="60"/>
        <v/>
      </c>
      <c r="Q184" s="194" t="str">
        <f t="shared" si="61"/>
        <v/>
      </c>
      <c r="R184" s="194" t="str">
        <f t="shared" si="62"/>
        <v/>
      </c>
      <c r="S184" s="194" t="str">
        <f t="shared" si="63"/>
        <v/>
      </c>
      <c r="T184" s="194" t="str">
        <f t="shared" si="64"/>
        <v/>
      </c>
      <c r="U184" s="194" t="str">
        <f t="shared" si="65"/>
        <v/>
      </c>
      <c r="V184" s="194" t="str">
        <f t="shared" si="66"/>
        <v/>
      </c>
      <c r="W184" s="194" t="str">
        <f t="shared" si="67"/>
        <v/>
      </c>
      <c r="X184" s="194" t="str">
        <f t="shared" si="68"/>
        <v/>
      </c>
      <c r="Y184" s="194" t="str">
        <f t="shared" si="69"/>
        <v/>
      </c>
      <c r="Z184" s="194" t="str">
        <f t="shared" si="70"/>
        <v/>
      </c>
      <c r="AA184" s="194" t="str">
        <f t="shared" si="71"/>
        <v/>
      </c>
      <c r="AB184" s="194" t="str">
        <f t="shared" si="72"/>
        <v/>
      </c>
      <c r="AC184" s="194" t="str">
        <f t="shared" si="73"/>
        <v/>
      </c>
      <c r="AD184" s="194" t="str">
        <f t="shared" si="74"/>
        <v/>
      </c>
      <c r="AE184" s="194" t="str">
        <f t="shared" si="75"/>
        <v/>
      </c>
      <c r="AF184" s="194" t="str">
        <f t="shared" si="76"/>
        <v/>
      </c>
      <c r="AG184" s="194" t="str">
        <f t="shared" si="77"/>
        <v/>
      </c>
      <c r="AH184" s="194" t="str">
        <f t="shared" si="78"/>
        <v/>
      </c>
      <c r="AI184" s="194" t="str">
        <f t="shared" si="79"/>
        <v/>
      </c>
      <c r="AJ184" s="194" t="str">
        <f t="shared" si="80"/>
        <v/>
      </c>
    </row>
    <row r="185" spans="1:36" x14ac:dyDescent="0.5">
      <c r="A185" s="230">
        <v>181</v>
      </c>
      <c r="B185" s="231"/>
      <c r="C185" s="15" t="s">
        <v>1797</v>
      </c>
      <c r="D185" s="16" t="s">
        <v>3854</v>
      </c>
      <c r="E185" s="26"/>
      <c r="F185" s="244" t="str">
        <f>IF(ISBLANK(Données!F183),"",Données!F183)</f>
        <v/>
      </c>
      <c r="G185" s="245" t="str">
        <f ca="1">IF(ISBLANK(Données!G183),"",Données!G183)</f>
        <v/>
      </c>
      <c r="H185" s="246" t="str">
        <f>IF(ISBLANK(Données!H183),"",Données!H183)</f>
        <v/>
      </c>
      <c r="I185" s="246" t="str">
        <f>IF(ISBLANK(Données!I183),"",Données!I183)</f>
        <v/>
      </c>
      <c r="J185" s="189" t="str">
        <f>IF(ISBLANK(Données!J183),"",Données!J183)</f>
        <v/>
      </c>
      <c r="K185" s="189" t="str">
        <f t="shared" si="84"/>
        <v/>
      </c>
      <c r="L185" s="247" t="str">
        <f>IF(ISBLANK(Données!L183),"",Données!L183)</f>
        <v/>
      </c>
      <c r="M185" s="194" t="str">
        <f t="shared" si="57"/>
        <v/>
      </c>
      <c r="N185" s="194" t="str">
        <f t="shared" si="58"/>
        <v/>
      </c>
      <c r="O185" s="194" t="str">
        <f t="shared" si="59"/>
        <v/>
      </c>
      <c r="P185" s="194" t="str">
        <f t="shared" si="60"/>
        <v/>
      </c>
      <c r="Q185" s="194" t="str">
        <f t="shared" si="61"/>
        <v/>
      </c>
      <c r="R185" s="194" t="str">
        <f t="shared" si="62"/>
        <v/>
      </c>
      <c r="S185" s="194" t="str">
        <f t="shared" si="63"/>
        <v/>
      </c>
      <c r="T185" s="194" t="str">
        <f t="shared" si="64"/>
        <v/>
      </c>
      <c r="U185" s="194" t="str">
        <f t="shared" si="65"/>
        <v/>
      </c>
      <c r="V185" s="194" t="str">
        <f t="shared" si="66"/>
        <v/>
      </c>
      <c r="W185" s="194" t="str">
        <f t="shared" si="67"/>
        <v/>
      </c>
      <c r="X185" s="194" t="str">
        <f t="shared" si="68"/>
        <v/>
      </c>
      <c r="Y185" s="194" t="str">
        <f t="shared" si="69"/>
        <v/>
      </c>
      <c r="Z185" s="194" t="str">
        <f t="shared" si="70"/>
        <v/>
      </c>
      <c r="AA185" s="194" t="str">
        <f t="shared" si="71"/>
        <v/>
      </c>
      <c r="AB185" s="194" t="str">
        <f t="shared" si="72"/>
        <v/>
      </c>
      <c r="AC185" s="194" t="str">
        <f t="shared" si="73"/>
        <v/>
      </c>
      <c r="AD185" s="194" t="str">
        <f t="shared" si="74"/>
        <v/>
      </c>
      <c r="AE185" s="194" t="str">
        <f t="shared" si="75"/>
        <v/>
      </c>
      <c r="AF185" s="194" t="str">
        <f t="shared" si="76"/>
        <v/>
      </c>
      <c r="AG185" s="194" t="str">
        <f t="shared" si="77"/>
        <v/>
      </c>
      <c r="AH185" s="194" t="str">
        <f t="shared" si="78"/>
        <v/>
      </c>
      <c r="AI185" s="194" t="str">
        <f t="shared" si="79"/>
        <v/>
      </c>
      <c r="AJ185" s="194" t="str">
        <f t="shared" si="80"/>
        <v/>
      </c>
    </row>
    <row r="186" spans="1:36" s="92" customFormat="1" ht="20.25" thickBot="1" x14ac:dyDescent="0.55000000000000004">
      <c r="A186" s="227">
        <v>182</v>
      </c>
      <c r="B186" s="220"/>
      <c r="C186" s="93" t="s">
        <v>1798</v>
      </c>
      <c r="D186" s="94" t="s">
        <v>3855</v>
      </c>
      <c r="E186" s="95"/>
      <c r="F186" s="248" t="str">
        <f>IF(ISBLANK(Données!F184),"",Données!F184)</f>
        <v/>
      </c>
      <c r="G186" s="249" t="str">
        <f ca="1">IF(ISBLANK(Données!G184),"",Données!G184)</f>
        <v/>
      </c>
      <c r="H186" s="250" t="str">
        <f>IF(ISBLANK(Données!H184),"",Données!H184)</f>
        <v/>
      </c>
      <c r="I186" s="250" t="str">
        <f>IF(ISBLANK(Données!I184),"",Données!I184)</f>
        <v/>
      </c>
      <c r="J186" s="190" t="str">
        <f>IF(ISBLANK(Données!J184),"",Données!J184)</f>
        <v/>
      </c>
      <c r="K186" s="190" t="str">
        <f t="shared" si="84"/>
        <v/>
      </c>
      <c r="L186" s="251" t="str">
        <f>IF(ISBLANK(Données!L184),"",Données!L184)</f>
        <v/>
      </c>
      <c r="M186" s="195" t="str">
        <f t="shared" si="57"/>
        <v/>
      </c>
      <c r="N186" s="195" t="str">
        <f t="shared" si="58"/>
        <v/>
      </c>
      <c r="O186" s="195" t="str">
        <f t="shared" si="59"/>
        <v/>
      </c>
      <c r="P186" s="195" t="str">
        <f t="shared" si="60"/>
        <v/>
      </c>
      <c r="Q186" s="195" t="str">
        <f t="shared" si="61"/>
        <v/>
      </c>
      <c r="R186" s="195" t="str">
        <f t="shared" si="62"/>
        <v/>
      </c>
      <c r="S186" s="195" t="str">
        <f t="shared" si="63"/>
        <v/>
      </c>
      <c r="T186" s="195" t="str">
        <f t="shared" si="64"/>
        <v/>
      </c>
      <c r="U186" s="195" t="str">
        <f t="shared" si="65"/>
        <v/>
      </c>
      <c r="V186" s="195" t="str">
        <f t="shared" si="66"/>
        <v/>
      </c>
      <c r="W186" s="195" t="str">
        <f t="shared" si="67"/>
        <v/>
      </c>
      <c r="X186" s="195" t="str">
        <f t="shared" si="68"/>
        <v/>
      </c>
      <c r="Y186" s="195" t="str">
        <f t="shared" si="69"/>
        <v/>
      </c>
      <c r="Z186" s="195" t="str">
        <f t="shared" si="70"/>
        <v/>
      </c>
      <c r="AA186" s="195" t="str">
        <f t="shared" si="71"/>
        <v/>
      </c>
      <c r="AB186" s="195" t="str">
        <f t="shared" si="72"/>
        <v/>
      </c>
      <c r="AC186" s="195" t="str">
        <f t="shared" si="73"/>
        <v/>
      </c>
      <c r="AD186" s="195" t="str">
        <f t="shared" si="74"/>
        <v/>
      </c>
      <c r="AE186" s="195" t="str">
        <f t="shared" si="75"/>
        <v/>
      </c>
      <c r="AF186" s="195" t="str">
        <f t="shared" si="76"/>
        <v/>
      </c>
      <c r="AG186" s="195" t="str">
        <f t="shared" si="77"/>
        <v/>
      </c>
      <c r="AH186" s="195" t="str">
        <f t="shared" si="78"/>
        <v/>
      </c>
      <c r="AI186" s="195" t="str">
        <f t="shared" si="79"/>
        <v/>
      </c>
      <c r="AJ186" s="195" t="str">
        <f t="shared" si="80"/>
        <v/>
      </c>
    </row>
    <row r="187" spans="1:36" x14ac:dyDescent="0.5">
      <c r="A187" s="226">
        <v>185</v>
      </c>
      <c r="C187" s="85" t="s">
        <v>1799</v>
      </c>
      <c r="D187" s="86" t="s">
        <v>3856</v>
      </c>
      <c r="E187" s="87"/>
      <c r="F187" s="239" t="str">
        <f>IF(ISBLANK(Données!F187),"",Données!F187)</f>
        <v/>
      </c>
      <c r="G187" s="240" t="str">
        <f ca="1">IF(ISBLANK(Données!G187),"",Données!G187)</f>
        <v/>
      </c>
      <c r="H187" s="241" t="str">
        <f>IF(ISBLANK(Données!H187),"",Données!H187)</f>
        <v/>
      </c>
      <c r="I187" s="241" t="str">
        <f>IF(ISBLANK(Données!I187),"",Données!I187)</f>
        <v/>
      </c>
      <c r="J187" s="242" t="str">
        <f>IF(ISBLANK(Données!J187),"",Données!J187)</f>
        <v/>
      </c>
      <c r="K187" s="242" t="str">
        <f>IF(ISBLANK(Données!K187),"",Données!K187)</f>
        <v/>
      </c>
      <c r="L187" s="243" t="str">
        <f>IF(ISBLANK(Données!L187),"",Données!L187)</f>
        <v/>
      </c>
      <c r="M187" s="193" t="str">
        <f t="shared" si="57"/>
        <v/>
      </c>
      <c r="N187" s="193" t="str">
        <f t="shared" si="58"/>
        <v/>
      </c>
      <c r="O187" s="193" t="str">
        <f t="shared" si="59"/>
        <v/>
      </c>
      <c r="P187" s="193" t="str">
        <f t="shared" si="60"/>
        <v/>
      </c>
      <c r="Q187" s="193" t="str">
        <f t="shared" si="61"/>
        <v/>
      </c>
      <c r="R187" s="193" t="str">
        <f t="shared" si="62"/>
        <v/>
      </c>
      <c r="S187" s="193" t="str">
        <f t="shared" si="63"/>
        <v/>
      </c>
      <c r="T187" s="193" t="str">
        <f t="shared" si="64"/>
        <v/>
      </c>
      <c r="U187" s="193" t="str">
        <f t="shared" si="65"/>
        <v/>
      </c>
      <c r="V187" s="193" t="str">
        <f t="shared" si="66"/>
        <v/>
      </c>
      <c r="W187" s="193" t="str">
        <f t="shared" si="67"/>
        <v/>
      </c>
      <c r="X187" s="193" t="str">
        <f t="shared" si="68"/>
        <v/>
      </c>
      <c r="Y187" s="193" t="str">
        <f t="shared" si="69"/>
        <v/>
      </c>
      <c r="Z187" s="193" t="str">
        <f t="shared" si="70"/>
        <v/>
      </c>
      <c r="AA187" s="193" t="str">
        <f t="shared" si="71"/>
        <v/>
      </c>
      <c r="AB187" s="193" t="str">
        <f t="shared" si="72"/>
        <v/>
      </c>
      <c r="AC187" s="193" t="str">
        <f t="shared" si="73"/>
        <v/>
      </c>
      <c r="AD187" s="193" t="str">
        <f t="shared" si="74"/>
        <v/>
      </c>
      <c r="AE187" s="193" t="str">
        <f t="shared" si="75"/>
        <v/>
      </c>
      <c r="AF187" s="193" t="str">
        <f t="shared" si="76"/>
        <v/>
      </c>
      <c r="AG187" s="193" t="str">
        <f t="shared" si="77"/>
        <v/>
      </c>
      <c r="AH187" s="193" t="str">
        <f t="shared" si="78"/>
        <v/>
      </c>
      <c r="AI187" s="193" t="str">
        <f t="shared" si="79"/>
        <v/>
      </c>
      <c r="AJ187" s="193" t="str">
        <f t="shared" si="80"/>
        <v/>
      </c>
    </row>
    <row r="188" spans="1:36" x14ac:dyDescent="0.5">
      <c r="A188" s="226">
        <v>192</v>
      </c>
      <c r="C188" s="15" t="s">
        <v>1800</v>
      </c>
      <c r="D188" s="16" t="s">
        <v>3857</v>
      </c>
      <c r="E188" s="26"/>
      <c r="F188" s="244" t="str">
        <f>IF(ISBLANK(Données!F194),"",Données!F194)</f>
        <v/>
      </c>
      <c r="G188" s="245" t="str">
        <f ca="1">IF(ISBLANK(Données!G194),"",Données!G194)</f>
        <v/>
      </c>
      <c r="H188" s="246" t="str">
        <f>IF(ISBLANK(Données!H194),"",Données!H194)</f>
        <v/>
      </c>
      <c r="I188" s="246" t="str">
        <f>IF(ISBLANK(Données!I194),"",Données!I194)</f>
        <v/>
      </c>
      <c r="J188" s="189" t="str">
        <f>IF(ISBLANK(Données!J194),"",Données!J194)</f>
        <v/>
      </c>
      <c r="K188" s="189" t="str">
        <f t="shared" ref="K188:K201" si="85">$K$187</f>
        <v/>
      </c>
      <c r="L188" s="247" t="str">
        <f>IF(ISBLANK(Données!L194),"",Données!L194)</f>
        <v/>
      </c>
      <c r="M188" s="194" t="str">
        <f t="shared" si="57"/>
        <v/>
      </c>
      <c r="N188" s="194" t="str">
        <f t="shared" si="58"/>
        <v/>
      </c>
      <c r="O188" s="194" t="str">
        <f t="shared" si="59"/>
        <v/>
      </c>
      <c r="P188" s="194" t="str">
        <f t="shared" si="60"/>
        <v/>
      </c>
      <c r="Q188" s="194" t="str">
        <f t="shared" si="61"/>
        <v/>
      </c>
      <c r="R188" s="194" t="str">
        <f t="shared" si="62"/>
        <v/>
      </c>
      <c r="S188" s="194" t="str">
        <f t="shared" si="63"/>
        <v/>
      </c>
      <c r="T188" s="194" t="str">
        <f t="shared" si="64"/>
        <v/>
      </c>
      <c r="U188" s="194" t="str">
        <f t="shared" si="65"/>
        <v/>
      </c>
      <c r="V188" s="194" t="str">
        <f t="shared" si="66"/>
        <v/>
      </c>
      <c r="W188" s="194" t="str">
        <f t="shared" si="67"/>
        <v/>
      </c>
      <c r="X188" s="194" t="str">
        <f t="shared" si="68"/>
        <v/>
      </c>
      <c r="Y188" s="194" t="str">
        <f t="shared" si="69"/>
        <v/>
      </c>
      <c r="Z188" s="194" t="str">
        <f t="shared" si="70"/>
        <v/>
      </c>
      <c r="AA188" s="194" t="str">
        <f t="shared" si="71"/>
        <v/>
      </c>
      <c r="AB188" s="194" t="str">
        <f t="shared" si="72"/>
        <v/>
      </c>
      <c r="AC188" s="194" t="str">
        <f t="shared" si="73"/>
        <v/>
      </c>
      <c r="AD188" s="194" t="str">
        <f t="shared" si="74"/>
        <v/>
      </c>
      <c r="AE188" s="194" t="str">
        <f t="shared" si="75"/>
        <v/>
      </c>
      <c r="AF188" s="194" t="str">
        <f t="shared" si="76"/>
        <v/>
      </c>
      <c r="AG188" s="194" t="str">
        <f t="shared" si="77"/>
        <v/>
      </c>
      <c r="AH188" s="194" t="str">
        <f t="shared" si="78"/>
        <v/>
      </c>
      <c r="AI188" s="194" t="str">
        <f t="shared" si="79"/>
        <v/>
      </c>
      <c r="AJ188" s="194" t="str">
        <f t="shared" si="80"/>
        <v/>
      </c>
    </row>
    <row r="189" spans="1:36" x14ac:dyDescent="0.5">
      <c r="A189" s="226">
        <v>186</v>
      </c>
      <c r="C189" s="15" t="s">
        <v>1801</v>
      </c>
      <c r="D189" s="16" t="s">
        <v>3858</v>
      </c>
      <c r="E189" s="26"/>
      <c r="F189" s="244" t="str">
        <f>IF(ISBLANK(Données!F188),"",Données!F188)</f>
        <v/>
      </c>
      <c r="G189" s="245" t="str">
        <f ca="1">IF(ISBLANK(Données!G188),"",Données!G188)</f>
        <v/>
      </c>
      <c r="H189" s="246" t="str">
        <f>IF(ISBLANK(Données!H188),"",Données!H188)</f>
        <v/>
      </c>
      <c r="I189" s="246" t="str">
        <f>IF(ISBLANK(Données!I188),"",Données!I188)</f>
        <v/>
      </c>
      <c r="J189" s="189" t="str">
        <f>IF(ISBLANK(Données!J188),"",Données!J188)</f>
        <v/>
      </c>
      <c r="K189" s="189" t="str">
        <f t="shared" si="85"/>
        <v/>
      </c>
      <c r="L189" s="247" t="str">
        <f>IF(ISBLANK(Données!L188),"",Données!L188)</f>
        <v/>
      </c>
      <c r="M189" s="194" t="str">
        <f t="shared" si="57"/>
        <v/>
      </c>
      <c r="N189" s="194" t="str">
        <f t="shared" si="58"/>
        <v/>
      </c>
      <c r="O189" s="194" t="str">
        <f t="shared" si="59"/>
        <v/>
      </c>
      <c r="P189" s="194" t="str">
        <f t="shared" si="60"/>
        <v/>
      </c>
      <c r="Q189" s="194" t="str">
        <f t="shared" si="61"/>
        <v/>
      </c>
      <c r="R189" s="194" t="str">
        <f t="shared" si="62"/>
        <v/>
      </c>
      <c r="S189" s="194" t="str">
        <f t="shared" si="63"/>
        <v/>
      </c>
      <c r="T189" s="194" t="str">
        <f t="shared" si="64"/>
        <v/>
      </c>
      <c r="U189" s="194" t="str">
        <f t="shared" si="65"/>
        <v/>
      </c>
      <c r="V189" s="194" t="str">
        <f t="shared" si="66"/>
        <v/>
      </c>
      <c r="W189" s="194" t="str">
        <f t="shared" si="67"/>
        <v/>
      </c>
      <c r="X189" s="194" t="str">
        <f t="shared" si="68"/>
        <v/>
      </c>
      <c r="Y189" s="194" t="str">
        <f t="shared" si="69"/>
        <v/>
      </c>
      <c r="Z189" s="194" t="str">
        <f t="shared" si="70"/>
        <v/>
      </c>
      <c r="AA189" s="194" t="str">
        <f t="shared" si="71"/>
        <v/>
      </c>
      <c r="AB189" s="194" t="str">
        <f t="shared" si="72"/>
        <v/>
      </c>
      <c r="AC189" s="194" t="str">
        <f t="shared" si="73"/>
        <v/>
      </c>
      <c r="AD189" s="194" t="str">
        <f t="shared" si="74"/>
        <v/>
      </c>
      <c r="AE189" s="194" t="str">
        <f t="shared" si="75"/>
        <v/>
      </c>
      <c r="AF189" s="194" t="str">
        <f t="shared" si="76"/>
        <v/>
      </c>
      <c r="AG189" s="194" t="str">
        <f t="shared" si="77"/>
        <v/>
      </c>
      <c r="AH189" s="194" t="str">
        <f t="shared" si="78"/>
        <v/>
      </c>
      <c r="AI189" s="194" t="str">
        <f t="shared" si="79"/>
        <v/>
      </c>
      <c r="AJ189" s="194" t="str">
        <f t="shared" si="80"/>
        <v/>
      </c>
    </row>
    <row r="190" spans="1:36" x14ac:dyDescent="0.5">
      <c r="A190" s="226">
        <v>187</v>
      </c>
      <c r="C190" s="15" t="s">
        <v>1802</v>
      </c>
      <c r="D190" s="16" t="s">
        <v>3859</v>
      </c>
      <c r="E190" s="26"/>
      <c r="F190" s="244" t="str">
        <f>IF(ISBLANK(Données!F189),"",Données!F189)</f>
        <v/>
      </c>
      <c r="G190" s="245" t="str">
        <f ca="1">IF(ISBLANK(Données!G189),"",Données!G189)</f>
        <v/>
      </c>
      <c r="H190" s="246" t="str">
        <f>IF(ISBLANK(Données!H189),"",Données!H189)</f>
        <v/>
      </c>
      <c r="I190" s="246" t="str">
        <f>IF(ISBLANK(Données!I189),"",Données!I189)</f>
        <v/>
      </c>
      <c r="J190" s="189" t="str">
        <f>IF(ISBLANK(Données!J189),"",Données!J189)</f>
        <v/>
      </c>
      <c r="K190" s="189" t="str">
        <f t="shared" si="85"/>
        <v/>
      </c>
      <c r="L190" s="247" t="str">
        <f>IF(ISBLANK(Données!L189),"",Données!L189)</f>
        <v/>
      </c>
      <c r="M190" s="194" t="str">
        <f t="shared" si="57"/>
        <v/>
      </c>
      <c r="N190" s="194" t="str">
        <f t="shared" si="58"/>
        <v/>
      </c>
      <c r="O190" s="194" t="str">
        <f t="shared" si="59"/>
        <v/>
      </c>
      <c r="P190" s="194" t="str">
        <f t="shared" si="60"/>
        <v/>
      </c>
      <c r="Q190" s="194" t="str">
        <f t="shared" si="61"/>
        <v/>
      </c>
      <c r="R190" s="194" t="str">
        <f t="shared" si="62"/>
        <v/>
      </c>
      <c r="S190" s="194" t="str">
        <f t="shared" si="63"/>
        <v/>
      </c>
      <c r="T190" s="194" t="str">
        <f t="shared" si="64"/>
        <v/>
      </c>
      <c r="U190" s="194" t="str">
        <f t="shared" si="65"/>
        <v/>
      </c>
      <c r="V190" s="194" t="str">
        <f t="shared" si="66"/>
        <v/>
      </c>
      <c r="W190" s="194" t="str">
        <f t="shared" si="67"/>
        <v/>
      </c>
      <c r="X190" s="194" t="str">
        <f t="shared" si="68"/>
        <v/>
      </c>
      <c r="Y190" s="194" t="str">
        <f t="shared" si="69"/>
        <v/>
      </c>
      <c r="Z190" s="194" t="str">
        <f t="shared" si="70"/>
        <v/>
      </c>
      <c r="AA190" s="194" t="str">
        <f t="shared" si="71"/>
        <v/>
      </c>
      <c r="AB190" s="194" t="str">
        <f t="shared" si="72"/>
        <v/>
      </c>
      <c r="AC190" s="194" t="str">
        <f t="shared" si="73"/>
        <v/>
      </c>
      <c r="AD190" s="194" t="str">
        <f t="shared" si="74"/>
        <v/>
      </c>
      <c r="AE190" s="194" t="str">
        <f t="shared" si="75"/>
        <v/>
      </c>
      <c r="AF190" s="194" t="str">
        <f t="shared" si="76"/>
        <v/>
      </c>
      <c r="AG190" s="194" t="str">
        <f t="shared" si="77"/>
        <v/>
      </c>
      <c r="AH190" s="194" t="str">
        <f t="shared" si="78"/>
        <v/>
      </c>
      <c r="AI190" s="194" t="str">
        <f t="shared" si="79"/>
        <v/>
      </c>
      <c r="AJ190" s="194" t="str">
        <f t="shared" si="80"/>
        <v/>
      </c>
    </row>
    <row r="191" spans="1:36" x14ac:dyDescent="0.5">
      <c r="A191" s="226">
        <v>188</v>
      </c>
      <c r="C191" s="15" t="s">
        <v>1803</v>
      </c>
      <c r="D191" s="16" t="s">
        <v>3860</v>
      </c>
      <c r="E191" s="26"/>
      <c r="F191" s="244" t="str">
        <f>IF(ISBLANK(Données!F190),"",Données!F190)</f>
        <v/>
      </c>
      <c r="G191" s="245" t="str">
        <f ca="1">IF(ISBLANK(Données!G190),"",Données!G190)</f>
        <v/>
      </c>
      <c r="H191" s="246" t="str">
        <f>IF(ISBLANK(Données!H190),"",Données!H190)</f>
        <v/>
      </c>
      <c r="I191" s="246" t="str">
        <f>IF(ISBLANK(Données!I190),"",Données!I190)</f>
        <v/>
      </c>
      <c r="J191" s="189" t="str">
        <f>IF(ISBLANK(Données!J190),"",Données!J190)</f>
        <v/>
      </c>
      <c r="K191" s="189" t="str">
        <f t="shared" si="85"/>
        <v/>
      </c>
      <c r="L191" s="247" t="str">
        <f>IF(ISBLANK(Données!L190),"",Données!L190)</f>
        <v/>
      </c>
      <c r="M191" s="194" t="str">
        <f t="shared" si="57"/>
        <v/>
      </c>
      <c r="N191" s="194" t="str">
        <f t="shared" si="58"/>
        <v/>
      </c>
      <c r="O191" s="194" t="str">
        <f t="shared" si="59"/>
        <v/>
      </c>
      <c r="P191" s="194" t="str">
        <f t="shared" si="60"/>
        <v/>
      </c>
      <c r="Q191" s="194" t="str">
        <f t="shared" si="61"/>
        <v/>
      </c>
      <c r="R191" s="194" t="str">
        <f t="shared" si="62"/>
        <v/>
      </c>
      <c r="S191" s="194" t="str">
        <f t="shared" si="63"/>
        <v/>
      </c>
      <c r="T191" s="194" t="str">
        <f t="shared" si="64"/>
        <v/>
      </c>
      <c r="U191" s="194" t="str">
        <f t="shared" si="65"/>
        <v/>
      </c>
      <c r="V191" s="194" t="str">
        <f t="shared" si="66"/>
        <v/>
      </c>
      <c r="W191" s="194" t="str">
        <f t="shared" si="67"/>
        <v/>
      </c>
      <c r="X191" s="194" t="str">
        <f t="shared" si="68"/>
        <v/>
      </c>
      <c r="Y191" s="194" t="str">
        <f t="shared" si="69"/>
        <v/>
      </c>
      <c r="Z191" s="194" t="str">
        <f t="shared" si="70"/>
        <v/>
      </c>
      <c r="AA191" s="194" t="str">
        <f t="shared" si="71"/>
        <v/>
      </c>
      <c r="AB191" s="194" t="str">
        <f t="shared" si="72"/>
        <v/>
      </c>
      <c r="AC191" s="194" t="str">
        <f t="shared" si="73"/>
        <v/>
      </c>
      <c r="AD191" s="194" t="str">
        <f t="shared" si="74"/>
        <v/>
      </c>
      <c r="AE191" s="194" t="str">
        <f t="shared" si="75"/>
        <v/>
      </c>
      <c r="AF191" s="194" t="str">
        <f t="shared" si="76"/>
        <v/>
      </c>
      <c r="AG191" s="194" t="str">
        <f t="shared" si="77"/>
        <v/>
      </c>
      <c r="AH191" s="194" t="str">
        <f t="shared" si="78"/>
        <v/>
      </c>
      <c r="AI191" s="194" t="str">
        <f t="shared" si="79"/>
        <v/>
      </c>
      <c r="AJ191" s="194" t="str">
        <f t="shared" si="80"/>
        <v/>
      </c>
    </row>
    <row r="192" spans="1:36" x14ac:dyDescent="0.5">
      <c r="A192" s="226">
        <v>189</v>
      </c>
      <c r="C192" s="15" t="s">
        <v>1804</v>
      </c>
      <c r="D192" s="16" t="s">
        <v>3861</v>
      </c>
      <c r="E192" s="26"/>
      <c r="F192" s="244" t="str">
        <f>IF(ISBLANK(Données!F191),"",Données!F191)</f>
        <v/>
      </c>
      <c r="G192" s="245" t="str">
        <f ca="1">IF(ISBLANK(Données!G191),"",Données!G191)</f>
        <v/>
      </c>
      <c r="H192" s="246" t="str">
        <f>IF(ISBLANK(Données!H191),"",Données!H191)</f>
        <v/>
      </c>
      <c r="I192" s="246" t="str">
        <f>IF(ISBLANK(Données!I191),"",Données!I191)</f>
        <v/>
      </c>
      <c r="J192" s="189" t="str">
        <f>IF(ISBLANK(Données!J191),"",Données!J191)</f>
        <v/>
      </c>
      <c r="K192" s="189" t="str">
        <f t="shared" si="85"/>
        <v/>
      </c>
      <c r="L192" s="247" t="str">
        <f>IF(ISBLANK(Données!L191),"",Données!L191)</f>
        <v/>
      </c>
      <c r="M192" s="194" t="str">
        <f t="shared" si="57"/>
        <v/>
      </c>
      <c r="N192" s="194" t="str">
        <f t="shared" si="58"/>
        <v/>
      </c>
      <c r="O192" s="194" t="str">
        <f t="shared" si="59"/>
        <v/>
      </c>
      <c r="P192" s="194" t="str">
        <f t="shared" si="60"/>
        <v/>
      </c>
      <c r="Q192" s="194" t="str">
        <f t="shared" si="61"/>
        <v/>
      </c>
      <c r="R192" s="194" t="str">
        <f t="shared" si="62"/>
        <v/>
      </c>
      <c r="S192" s="194" t="str">
        <f t="shared" si="63"/>
        <v/>
      </c>
      <c r="T192" s="194" t="str">
        <f t="shared" si="64"/>
        <v/>
      </c>
      <c r="U192" s="194" t="str">
        <f t="shared" si="65"/>
        <v/>
      </c>
      <c r="V192" s="194" t="str">
        <f t="shared" si="66"/>
        <v/>
      </c>
      <c r="W192" s="194" t="str">
        <f t="shared" si="67"/>
        <v/>
      </c>
      <c r="X192" s="194" t="str">
        <f t="shared" si="68"/>
        <v/>
      </c>
      <c r="Y192" s="194" t="str">
        <f t="shared" si="69"/>
        <v/>
      </c>
      <c r="Z192" s="194" t="str">
        <f t="shared" si="70"/>
        <v/>
      </c>
      <c r="AA192" s="194" t="str">
        <f t="shared" si="71"/>
        <v/>
      </c>
      <c r="AB192" s="194" t="str">
        <f t="shared" si="72"/>
        <v/>
      </c>
      <c r="AC192" s="194" t="str">
        <f t="shared" si="73"/>
        <v/>
      </c>
      <c r="AD192" s="194" t="str">
        <f t="shared" si="74"/>
        <v/>
      </c>
      <c r="AE192" s="194" t="str">
        <f t="shared" si="75"/>
        <v/>
      </c>
      <c r="AF192" s="194" t="str">
        <f t="shared" si="76"/>
        <v/>
      </c>
      <c r="AG192" s="194" t="str">
        <f t="shared" si="77"/>
        <v/>
      </c>
      <c r="AH192" s="194" t="str">
        <f t="shared" si="78"/>
        <v/>
      </c>
      <c r="AI192" s="194" t="str">
        <f t="shared" si="79"/>
        <v/>
      </c>
      <c r="AJ192" s="194" t="str">
        <f t="shared" si="80"/>
        <v/>
      </c>
    </row>
    <row r="193" spans="1:36" x14ac:dyDescent="0.5">
      <c r="A193" s="230">
        <v>190</v>
      </c>
      <c r="B193" s="231"/>
      <c r="C193" s="15" t="s">
        <v>1805</v>
      </c>
      <c r="D193" s="16" t="s">
        <v>3862</v>
      </c>
      <c r="E193" s="26"/>
      <c r="F193" s="244" t="str">
        <f>IF(ISBLANK(Données!F192),"",Données!F192)</f>
        <v/>
      </c>
      <c r="G193" s="245" t="str">
        <f ca="1">IF(ISBLANK(Données!G192),"",Données!G192)</f>
        <v/>
      </c>
      <c r="H193" s="246" t="str">
        <f>IF(ISBLANK(Données!H192),"",Données!H192)</f>
        <v/>
      </c>
      <c r="I193" s="246" t="str">
        <f>IF(ISBLANK(Données!I192),"",Données!I192)</f>
        <v/>
      </c>
      <c r="J193" s="189" t="str">
        <f>IF(ISBLANK(Données!J192),"",Données!J192)</f>
        <v/>
      </c>
      <c r="K193" s="189" t="str">
        <f t="shared" si="85"/>
        <v/>
      </c>
      <c r="L193" s="247" t="str">
        <f>IF(ISBLANK(Données!L192),"",Données!L192)</f>
        <v/>
      </c>
      <c r="M193" s="194" t="str">
        <f t="shared" si="57"/>
        <v/>
      </c>
      <c r="N193" s="194" t="str">
        <f t="shared" si="58"/>
        <v/>
      </c>
      <c r="O193" s="194" t="str">
        <f t="shared" si="59"/>
        <v/>
      </c>
      <c r="P193" s="194" t="str">
        <f t="shared" si="60"/>
        <v/>
      </c>
      <c r="Q193" s="194" t="str">
        <f t="shared" si="61"/>
        <v/>
      </c>
      <c r="R193" s="194" t="str">
        <f t="shared" si="62"/>
        <v/>
      </c>
      <c r="S193" s="194" t="str">
        <f t="shared" si="63"/>
        <v/>
      </c>
      <c r="T193" s="194" t="str">
        <f t="shared" si="64"/>
        <v/>
      </c>
      <c r="U193" s="194" t="str">
        <f t="shared" si="65"/>
        <v/>
      </c>
      <c r="V193" s="194" t="str">
        <f t="shared" si="66"/>
        <v/>
      </c>
      <c r="W193" s="194" t="str">
        <f t="shared" si="67"/>
        <v/>
      </c>
      <c r="X193" s="194" t="str">
        <f t="shared" si="68"/>
        <v/>
      </c>
      <c r="Y193" s="194" t="str">
        <f t="shared" si="69"/>
        <v/>
      </c>
      <c r="Z193" s="194" t="str">
        <f t="shared" si="70"/>
        <v/>
      </c>
      <c r="AA193" s="194" t="str">
        <f t="shared" si="71"/>
        <v/>
      </c>
      <c r="AB193" s="194" t="str">
        <f t="shared" si="72"/>
        <v/>
      </c>
      <c r="AC193" s="194" t="str">
        <f t="shared" si="73"/>
        <v/>
      </c>
      <c r="AD193" s="194" t="str">
        <f t="shared" si="74"/>
        <v/>
      </c>
      <c r="AE193" s="194" t="str">
        <f t="shared" si="75"/>
        <v/>
      </c>
      <c r="AF193" s="194" t="str">
        <f t="shared" si="76"/>
        <v/>
      </c>
      <c r="AG193" s="194" t="str">
        <f t="shared" si="77"/>
        <v/>
      </c>
      <c r="AH193" s="194" t="str">
        <f t="shared" si="78"/>
        <v/>
      </c>
      <c r="AI193" s="194" t="str">
        <f t="shared" si="79"/>
        <v/>
      </c>
      <c r="AJ193" s="194" t="str">
        <f t="shared" si="80"/>
        <v/>
      </c>
    </row>
    <row r="194" spans="1:36" x14ac:dyDescent="0.5">
      <c r="A194" s="226">
        <v>191</v>
      </c>
      <c r="C194" s="15" t="s">
        <v>1806</v>
      </c>
      <c r="D194" s="16" t="s">
        <v>3448</v>
      </c>
      <c r="E194" s="26"/>
      <c r="F194" s="244" t="str">
        <f>IF(ISBLANK(Données!F193),"",Données!F193)</f>
        <v/>
      </c>
      <c r="G194" s="245" t="str">
        <f ca="1">IF(ISBLANK(Données!G193),"",Données!G193)</f>
        <v/>
      </c>
      <c r="H194" s="246" t="str">
        <f>IF(ISBLANK(Données!H193),"",Données!H193)</f>
        <v/>
      </c>
      <c r="I194" s="246" t="str">
        <f>IF(ISBLANK(Données!I193),"",Données!I193)</f>
        <v/>
      </c>
      <c r="J194" s="189" t="str">
        <f>IF(ISBLANK(Données!J193),"",Données!J193)</f>
        <v/>
      </c>
      <c r="K194" s="189" t="str">
        <f t="shared" si="85"/>
        <v/>
      </c>
      <c r="L194" s="247" t="str">
        <f>IF(ISBLANK(Données!L193),"",Données!L193)</f>
        <v/>
      </c>
      <c r="M194" s="194" t="str">
        <f t="shared" si="57"/>
        <v/>
      </c>
      <c r="N194" s="194" t="str">
        <f t="shared" si="58"/>
        <v/>
      </c>
      <c r="O194" s="194" t="str">
        <f t="shared" si="59"/>
        <v/>
      </c>
      <c r="P194" s="194" t="str">
        <f t="shared" si="60"/>
        <v/>
      </c>
      <c r="Q194" s="194" t="str">
        <f t="shared" si="61"/>
        <v/>
      </c>
      <c r="R194" s="194" t="str">
        <f t="shared" si="62"/>
        <v/>
      </c>
      <c r="S194" s="194" t="str">
        <f t="shared" si="63"/>
        <v/>
      </c>
      <c r="T194" s="194" t="str">
        <f t="shared" si="64"/>
        <v/>
      </c>
      <c r="U194" s="194" t="str">
        <f t="shared" si="65"/>
        <v/>
      </c>
      <c r="V194" s="194" t="str">
        <f t="shared" si="66"/>
        <v/>
      </c>
      <c r="W194" s="194" t="str">
        <f t="shared" si="67"/>
        <v/>
      </c>
      <c r="X194" s="194" t="str">
        <f t="shared" si="68"/>
        <v/>
      </c>
      <c r="Y194" s="194" t="str">
        <f t="shared" si="69"/>
        <v/>
      </c>
      <c r="Z194" s="194" t="str">
        <f t="shared" si="70"/>
        <v/>
      </c>
      <c r="AA194" s="194" t="str">
        <f t="shared" si="71"/>
        <v/>
      </c>
      <c r="AB194" s="194" t="str">
        <f t="shared" si="72"/>
        <v/>
      </c>
      <c r="AC194" s="194" t="str">
        <f t="shared" si="73"/>
        <v/>
      </c>
      <c r="AD194" s="194" t="str">
        <f t="shared" si="74"/>
        <v/>
      </c>
      <c r="AE194" s="194" t="str">
        <f t="shared" si="75"/>
        <v/>
      </c>
      <c r="AF194" s="194" t="str">
        <f t="shared" si="76"/>
        <v/>
      </c>
      <c r="AG194" s="194" t="str">
        <f t="shared" si="77"/>
        <v/>
      </c>
      <c r="AH194" s="194" t="str">
        <f t="shared" si="78"/>
        <v/>
      </c>
      <c r="AI194" s="194" t="str">
        <f t="shared" si="79"/>
        <v/>
      </c>
      <c r="AJ194" s="194" t="str">
        <f t="shared" si="80"/>
        <v/>
      </c>
    </row>
    <row r="195" spans="1:36" x14ac:dyDescent="0.5">
      <c r="A195" s="226">
        <v>198</v>
      </c>
      <c r="C195" s="15" t="s">
        <v>1807</v>
      </c>
      <c r="D195" s="16" t="s">
        <v>3863</v>
      </c>
      <c r="E195" s="26"/>
      <c r="F195" s="244" t="str">
        <f>IF(ISBLANK(Données!F200),"",Données!F200)</f>
        <v/>
      </c>
      <c r="G195" s="245" t="str">
        <f ca="1">IF(ISBLANK(Données!G200),"",Données!G200)</f>
        <v/>
      </c>
      <c r="H195" s="246" t="str">
        <f>IF(ISBLANK(Données!H200),"",Données!H200)</f>
        <v/>
      </c>
      <c r="I195" s="246" t="str">
        <f>IF(ISBLANK(Données!I200),"",Données!I200)</f>
        <v/>
      </c>
      <c r="J195" s="189" t="str">
        <f>IF(ISBLANK(Données!J200),"",Données!J200)</f>
        <v/>
      </c>
      <c r="K195" s="189" t="str">
        <f t="shared" si="85"/>
        <v/>
      </c>
      <c r="L195" s="247" t="str">
        <f>IF(ISBLANK(Données!L200),"",Données!L200)</f>
        <v/>
      </c>
      <c r="M195" s="194" t="str">
        <f t="shared" ref="M195:M258" si="86">IF(K195=1, IF(H195&gt;0, H195, ""), "")</f>
        <v/>
      </c>
      <c r="N195" s="194" t="str">
        <f t="shared" ref="N195:N258" si="87">IF(K195=1, IF(F195&gt;0, 1, ""), "")</f>
        <v/>
      </c>
      <c r="O195" s="194" t="str">
        <f t="shared" ref="O195:O258" si="88">IF(K195=2, IF(H195&gt;0, H195, ""), "")</f>
        <v/>
      </c>
      <c r="P195" s="194" t="str">
        <f t="shared" ref="P195:P258" si="89">IF(K195=2, IF(F195&gt;0, 1, ""), "")</f>
        <v/>
      </c>
      <c r="Q195" s="194" t="str">
        <f t="shared" ref="Q195:Q258" si="90">IF(K195=3, IF(H195&gt;0, H195, ""), "")</f>
        <v/>
      </c>
      <c r="R195" s="194" t="str">
        <f t="shared" ref="R195:R258" si="91">IF(K195=3, IF(F195&gt;0, 1, ""), "")</f>
        <v/>
      </c>
      <c r="S195" s="194" t="str">
        <f t="shared" ref="S195:S258" si="92">IF(K195=4, IF(H195&gt;0, H195, ""), "")</f>
        <v/>
      </c>
      <c r="T195" s="194" t="str">
        <f t="shared" ref="T195:T258" si="93">IF(K195=4, IF(F195&gt;0, 1, ""), "")</f>
        <v/>
      </c>
      <c r="U195" s="194" t="str">
        <f t="shared" ref="U195:U258" si="94">IF(K195=5, IF(H195&gt;0, H195, ""), "")</f>
        <v/>
      </c>
      <c r="V195" s="194" t="str">
        <f t="shared" ref="V195:V258" si="95">IF(K195=5, IF(F195&gt;0, 1, ""), "")</f>
        <v/>
      </c>
      <c r="W195" s="194" t="str">
        <f t="shared" ref="W195:W258" si="96">IF(K195=6, IF(H195&gt;0, H195, ""), "")</f>
        <v/>
      </c>
      <c r="X195" s="194" t="str">
        <f t="shared" ref="X195:X258" si="97">IF(K195=6, IF(F195&gt;0, 1, ""), "")</f>
        <v/>
      </c>
      <c r="Y195" s="194" t="str">
        <f t="shared" ref="Y195:Y258" si="98">IF(K195=7, IF(H195&gt;0, H195, ""), "")</f>
        <v/>
      </c>
      <c r="Z195" s="194" t="str">
        <f t="shared" ref="Z195:Z258" si="99">IF(K195=7, IF(F195&gt;0, 1, ""), "")</f>
        <v/>
      </c>
      <c r="AA195" s="194" t="str">
        <f t="shared" ref="AA195:AA258" si="100">IF(K195=8, IF(H195&gt;0, H195, ""), "")</f>
        <v/>
      </c>
      <c r="AB195" s="194" t="str">
        <f t="shared" ref="AB195:AB258" si="101">IF(K195=8, IF(F195&gt;0, 1, ""), "")</f>
        <v/>
      </c>
      <c r="AC195" s="194" t="str">
        <f t="shared" ref="AC195:AC258" si="102">IF(K195=9, IF(H195&gt;0, H195, ""), "")</f>
        <v/>
      </c>
      <c r="AD195" s="194" t="str">
        <f t="shared" ref="AD195:AD258" si="103">IF(K195=9, IF(F195&gt;0, 1, ""), "")</f>
        <v/>
      </c>
      <c r="AE195" s="194" t="str">
        <f t="shared" ref="AE195:AE258" si="104">IF(K195=10, IF(H195&gt;0, H195, ""), "")</f>
        <v/>
      </c>
      <c r="AF195" s="194" t="str">
        <f t="shared" ref="AF195:AF258" si="105">IF(K195=10, IF(F195&gt;0, 1, ""), "")</f>
        <v/>
      </c>
      <c r="AG195" s="194" t="str">
        <f t="shared" ref="AG195:AG258" si="106">IF(K195=11, IF(H195&gt;0, H195, ""), "")</f>
        <v/>
      </c>
      <c r="AH195" s="194" t="str">
        <f t="shared" ref="AH195:AH258" si="107">IF(K195=11, IF(F195&gt;0, 1, ""), "")</f>
        <v/>
      </c>
      <c r="AI195" s="194" t="str">
        <f t="shared" ref="AI195:AI258" si="108">IF(K195=12, IF(H195&gt;0, H195, ""), "")</f>
        <v/>
      </c>
      <c r="AJ195" s="194" t="str">
        <f t="shared" ref="AJ195:AJ258" si="109">IF(K195=12, IF(F195&gt;0, 1, ""), "")</f>
        <v/>
      </c>
    </row>
    <row r="196" spans="1:36" x14ac:dyDescent="0.5">
      <c r="A196" s="226">
        <v>193</v>
      </c>
      <c r="C196" s="15" t="s">
        <v>1808</v>
      </c>
      <c r="D196" s="16" t="s">
        <v>3864</v>
      </c>
      <c r="E196" s="26"/>
      <c r="F196" s="244" t="str">
        <f>IF(ISBLANK(Données!F195),"",Données!F195)</f>
        <v/>
      </c>
      <c r="G196" s="245" t="str">
        <f ca="1">IF(ISBLANK(Données!G195),"",Données!G195)</f>
        <v/>
      </c>
      <c r="H196" s="246" t="str">
        <f>IF(ISBLANK(Données!H195),"",Données!H195)</f>
        <v/>
      </c>
      <c r="I196" s="246" t="str">
        <f>IF(ISBLANK(Données!I195),"",Données!I195)</f>
        <v/>
      </c>
      <c r="J196" s="189" t="str">
        <f>IF(ISBLANK(Données!J195),"",Données!J195)</f>
        <v/>
      </c>
      <c r="K196" s="189" t="str">
        <f t="shared" si="85"/>
        <v/>
      </c>
      <c r="L196" s="247" t="str">
        <f>IF(ISBLANK(Données!L195),"",Données!L195)</f>
        <v/>
      </c>
      <c r="M196" s="194" t="str">
        <f t="shared" si="86"/>
        <v/>
      </c>
      <c r="N196" s="194" t="str">
        <f t="shared" si="87"/>
        <v/>
      </c>
      <c r="O196" s="194" t="str">
        <f t="shared" si="88"/>
        <v/>
      </c>
      <c r="P196" s="194" t="str">
        <f t="shared" si="89"/>
        <v/>
      </c>
      <c r="Q196" s="194" t="str">
        <f t="shared" si="90"/>
        <v/>
      </c>
      <c r="R196" s="194" t="str">
        <f t="shared" si="91"/>
        <v/>
      </c>
      <c r="S196" s="194" t="str">
        <f t="shared" si="92"/>
        <v/>
      </c>
      <c r="T196" s="194" t="str">
        <f t="shared" si="93"/>
        <v/>
      </c>
      <c r="U196" s="194" t="str">
        <f t="shared" si="94"/>
        <v/>
      </c>
      <c r="V196" s="194" t="str">
        <f t="shared" si="95"/>
        <v/>
      </c>
      <c r="W196" s="194" t="str">
        <f t="shared" si="96"/>
        <v/>
      </c>
      <c r="X196" s="194" t="str">
        <f t="shared" si="97"/>
        <v/>
      </c>
      <c r="Y196" s="194" t="str">
        <f t="shared" si="98"/>
        <v/>
      </c>
      <c r="Z196" s="194" t="str">
        <f t="shared" si="99"/>
        <v/>
      </c>
      <c r="AA196" s="194" t="str">
        <f t="shared" si="100"/>
        <v/>
      </c>
      <c r="AB196" s="194" t="str">
        <f t="shared" si="101"/>
        <v/>
      </c>
      <c r="AC196" s="194" t="str">
        <f t="shared" si="102"/>
        <v/>
      </c>
      <c r="AD196" s="194" t="str">
        <f t="shared" si="103"/>
        <v/>
      </c>
      <c r="AE196" s="194" t="str">
        <f t="shared" si="104"/>
        <v/>
      </c>
      <c r="AF196" s="194" t="str">
        <f t="shared" si="105"/>
        <v/>
      </c>
      <c r="AG196" s="194" t="str">
        <f t="shared" si="106"/>
        <v/>
      </c>
      <c r="AH196" s="194" t="str">
        <f t="shared" si="107"/>
        <v/>
      </c>
      <c r="AI196" s="194" t="str">
        <f t="shared" si="108"/>
        <v/>
      </c>
      <c r="AJ196" s="194" t="str">
        <f t="shared" si="109"/>
        <v/>
      </c>
    </row>
    <row r="197" spans="1:36" x14ac:dyDescent="0.5">
      <c r="A197" s="226">
        <v>194</v>
      </c>
      <c r="C197" s="15" t="s">
        <v>1809</v>
      </c>
      <c r="D197" s="16" t="s">
        <v>3865</v>
      </c>
      <c r="E197" s="26"/>
      <c r="F197" s="244" t="str">
        <f>IF(ISBLANK(Données!F196),"",Données!F196)</f>
        <v/>
      </c>
      <c r="G197" s="245" t="str">
        <f ca="1">IF(ISBLANK(Données!G196),"",Données!G196)</f>
        <v/>
      </c>
      <c r="H197" s="246" t="str">
        <f>IF(ISBLANK(Données!H196),"",Données!H196)</f>
        <v/>
      </c>
      <c r="I197" s="246" t="str">
        <f>IF(ISBLANK(Données!I196),"",Données!I196)</f>
        <v/>
      </c>
      <c r="J197" s="189" t="str">
        <f>IF(ISBLANK(Données!J196),"",Données!J196)</f>
        <v/>
      </c>
      <c r="K197" s="189" t="str">
        <f t="shared" si="85"/>
        <v/>
      </c>
      <c r="L197" s="247" t="str">
        <f>IF(ISBLANK(Données!L196),"",Données!L196)</f>
        <v/>
      </c>
      <c r="M197" s="194" t="str">
        <f t="shared" si="86"/>
        <v/>
      </c>
      <c r="N197" s="194" t="str">
        <f t="shared" si="87"/>
        <v/>
      </c>
      <c r="O197" s="194" t="str">
        <f t="shared" si="88"/>
        <v/>
      </c>
      <c r="P197" s="194" t="str">
        <f t="shared" si="89"/>
        <v/>
      </c>
      <c r="Q197" s="194" t="str">
        <f t="shared" si="90"/>
        <v/>
      </c>
      <c r="R197" s="194" t="str">
        <f t="shared" si="91"/>
        <v/>
      </c>
      <c r="S197" s="194" t="str">
        <f t="shared" si="92"/>
        <v/>
      </c>
      <c r="T197" s="194" t="str">
        <f t="shared" si="93"/>
        <v/>
      </c>
      <c r="U197" s="194" t="str">
        <f t="shared" si="94"/>
        <v/>
      </c>
      <c r="V197" s="194" t="str">
        <f t="shared" si="95"/>
        <v/>
      </c>
      <c r="W197" s="194" t="str">
        <f t="shared" si="96"/>
        <v/>
      </c>
      <c r="X197" s="194" t="str">
        <f t="shared" si="97"/>
        <v/>
      </c>
      <c r="Y197" s="194" t="str">
        <f t="shared" si="98"/>
        <v/>
      </c>
      <c r="Z197" s="194" t="str">
        <f t="shared" si="99"/>
        <v/>
      </c>
      <c r="AA197" s="194" t="str">
        <f t="shared" si="100"/>
        <v/>
      </c>
      <c r="AB197" s="194" t="str">
        <f t="shared" si="101"/>
        <v/>
      </c>
      <c r="AC197" s="194" t="str">
        <f t="shared" si="102"/>
        <v/>
      </c>
      <c r="AD197" s="194" t="str">
        <f t="shared" si="103"/>
        <v/>
      </c>
      <c r="AE197" s="194" t="str">
        <f t="shared" si="104"/>
        <v/>
      </c>
      <c r="AF197" s="194" t="str">
        <f t="shared" si="105"/>
        <v/>
      </c>
      <c r="AG197" s="194" t="str">
        <f t="shared" si="106"/>
        <v/>
      </c>
      <c r="AH197" s="194" t="str">
        <f t="shared" si="107"/>
        <v/>
      </c>
      <c r="AI197" s="194" t="str">
        <f t="shared" si="108"/>
        <v/>
      </c>
      <c r="AJ197" s="194" t="str">
        <f t="shared" si="109"/>
        <v/>
      </c>
    </row>
    <row r="198" spans="1:36" x14ac:dyDescent="0.5">
      <c r="A198" s="226">
        <v>195</v>
      </c>
      <c r="C198" s="15" t="s">
        <v>1810</v>
      </c>
      <c r="D198" s="16" t="s">
        <v>3866</v>
      </c>
      <c r="E198" s="26"/>
      <c r="F198" s="244" t="str">
        <f>IF(ISBLANK(Données!F197),"",Données!F197)</f>
        <v/>
      </c>
      <c r="G198" s="245" t="str">
        <f ca="1">IF(ISBLANK(Données!G197),"",Données!G197)</f>
        <v/>
      </c>
      <c r="H198" s="246" t="str">
        <f>IF(ISBLANK(Données!H197),"",Données!H197)</f>
        <v/>
      </c>
      <c r="I198" s="246" t="str">
        <f>IF(ISBLANK(Données!I197),"",Données!I197)</f>
        <v/>
      </c>
      <c r="J198" s="189" t="str">
        <f>IF(ISBLANK(Données!J197),"",Données!J197)</f>
        <v/>
      </c>
      <c r="K198" s="189" t="str">
        <f t="shared" si="85"/>
        <v/>
      </c>
      <c r="L198" s="247" t="str">
        <f>IF(ISBLANK(Données!L197),"",Données!L197)</f>
        <v/>
      </c>
      <c r="M198" s="194" t="str">
        <f t="shared" si="86"/>
        <v/>
      </c>
      <c r="N198" s="194" t="str">
        <f t="shared" si="87"/>
        <v/>
      </c>
      <c r="O198" s="194" t="str">
        <f t="shared" si="88"/>
        <v/>
      </c>
      <c r="P198" s="194" t="str">
        <f t="shared" si="89"/>
        <v/>
      </c>
      <c r="Q198" s="194" t="str">
        <f t="shared" si="90"/>
        <v/>
      </c>
      <c r="R198" s="194" t="str">
        <f t="shared" si="91"/>
        <v/>
      </c>
      <c r="S198" s="194" t="str">
        <f t="shared" si="92"/>
        <v/>
      </c>
      <c r="T198" s="194" t="str">
        <f t="shared" si="93"/>
        <v/>
      </c>
      <c r="U198" s="194" t="str">
        <f t="shared" si="94"/>
        <v/>
      </c>
      <c r="V198" s="194" t="str">
        <f t="shared" si="95"/>
        <v/>
      </c>
      <c r="W198" s="194" t="str">
        <f t="shared" si="96"/>
        <v/>
      </c>
      <c r="X198" s="194" t="str">
        <f t="shared" si="97"/>
        <v/>
      </c>
      <c r="Y198" s="194" t="str">
        <f t="shared" si="98"/>
        <v/>
      </c>
      <c r="Z198" s="194" t="str">
        <f t="shared" si="99"/>
        <v/>
      </c>
      <c r="AA198" s="194" t="str">
        <f t="shared" si="100"/>
        <v/>
      </c>
      <c r="AB198" s="194" t="str">
        <f t="shared" si="101"/>
        <v/>
      </c>
      <c r="AC198" s="194" t="str">
        <f t="shared" si="102"/>
        <v/>
      </c>
      <c r="AD198" s="194" t="str">
        <f t="shared" si="103"/>
        <v/>
      </c>
      <c r="AE198" s="194" t="str">
        <f t="shared" si="104"/>
        <v/>
      </c>
      <c r="AF198" s="194" t="str">
        <f t="shared" si="105"/>
        <v/>
      </c>
      <c r="AG198" s="194" t="str">
        <f t="shared" si="106"/>
        <v/>
      </c>
      <c r="AH198" s="194" t="str">
        <f t="shared" si="107"/>
        <v/>
      </c>
      <c r="AI198" s="194" t="str">
        <f t="shared" si="108"/>
        <v/>
      </c>
      <c r="AJ198" s="194" t="str">
        <f t="shared" si="109"/>
        <v/>
      </c>
    </row>
    <row r="199" spans="1:36" x14ac:dyDescent="0.5">
      <c r="A199" s="226">
        <v>196</v>
      </c>
      <c r="C199" s="15" t="s">
        <v>1811</v>
      </c>
      <c r="D199" s="16" t="s">
        <v>3867</v>
      </c>
      <c r="E199" s="26"/>
      <c r="F199" s="244" t="str">
        <f>IF(ISBLANK(Données!F198),"",Données!F198)</f>
        <v/>
      </c>
      <c r="G199" s="245" t="str">
        <f ca="1">IF(ISBLANK(Données!G198),"",Données!G198)</f>
        <v/>
      </c>
      <c r="H199" s="246" t="str">
        <f>IF(ISBLANK(Données!H198),"",Données!H198)</f>
        <v/>
      </c>
      <c r="I199" s="246" t="str">
        <f>IF(ISBLANK(Données!I198),"",Données!I198)</f>
        <v/>
      </c>
      <c r="J199" s="189" t="str">
        <f>IF(ISBLANK(Données!J198),"",Données!J198)</f>
        <v/>
      </c>
      <c r="K199" s="189" t="str">
        <f t="shared" si="85"/>
        <v/>
      </c>
      <c r="L199" s="247" t="str">
        <f>IF(ISBLANK(Données!L198),"",Données!L198)</f>
        <v/>
      </c>
      <c r="M199" s="194" t="str">
        <f t="shared" si="86"/>
        <v/>
      </c>
      <c r="N199" s="194" t="str">
        <f t="shared" si="87"/>
        <v/>
      </c>
      <c r="O199" s="194" t="str">
        <f t="shared" si="88"/>
        <v/>
      </c>
      <c r="P199" s="194" t="str">
        <f t="shared" si="89"/>
        <v/>
      </c>
      <c r="Q199" s="194" t="str">
        <f t="shared" si="90"/>
        <v/>
      </c>
      <c r="R199" s="194" t="str">
        <f t="shared" si="91"/>
        <v/>
      </c>
      <c r="S199" s="194" t="str">
        <f t="shared" si="92"/>
        <v/>
      </c>
      <c r="T199" s="194" t="str">
        <f t="shared" si="93"/>
        <v/>
      </c>
      <c r="U199" s="194" t="str">
        <f t="shared" si="94"/>
        <v/>
      </c>
      <c r="V199" s="194" t="str">
        <f t="shared" si="95"/>
        <v/>
      </c>
      <c r="W199" s="194" t="str">
        <f t="shared" si="96"/>
        <v/>
      </c>
      <c r="X199" s="194" t="str">
        <f t="shared" si="97"/>
        <v/>
      </c>
      <c r="Y199" s="194" t="str">
        <f t="shared" si="98"/>
        <v/>
      </c>
      <c r="Z199" s="194" t="str">
        <f t="shared" si="99"/>
        <v/>
      </c>
      <c r="AA199" s="194" t="str">
        <f t="shared" si="100"/>
        <v/>
      </c>
      <c r="AB199" s="194" t="str">
        <f t="shared" si="101"/>
        <v/>
      </c>
      <c r="AC199" s="194" t="str">
        <f t="shared" si="102"/>
        <v/>
      </c>
      <c r="AD199" s="194" t="str">
        <f t="shared" si="103"/>
        <v/>
      </c>
      <c r="AE199" s="194" t="str">
        <f t="shared" si="104"/>
        <v/>
      </c>
      <c r="AF199" s="194" t="str">
        <f t="shared" si="105"/>
        <v/>
      </c>
      <c r="AG199" s="194" t="str">
        <f t="shared" si="106"/>
        <v/>
      </c>
      <c r="AH199" s="194" t="str">
        <f t="shared" si="107"/>
        <v/>
      </c>
      <c r="AI199" s="194" t="str">
        <f t="shared" si="108"/>
        <v/>
      </c>
      <c r="AJ199" s="194" t="str">
        <f t="shared" si="109"/>
        <v/>
      </c>
    </row>
    <row r="200" spans="1:36" x14ac:dyDescent="0.5">
      <c r="A200" s="230">
        <v>197</v>
      </c>
      <c r="B200" s="231"/>
      <c r="C200" s="15" t="s">
        <v>1812</v>
      </c>
      <c r="D200" s="16" t="s">
        <v>3868</v>
      </c>
      <c r="E200" s="26"/>
      <c r="F200" s="244" t="str">
        <f>IF(ISBLANK(Données!F199),"",Données!F199)</f>
        <v/>
      </c>
      <c r="G200" s="245" t="str">
        <f ca="1">IF(ISBLANK(Données!G199),"",Données!G199)</f>
        <v/>
      </c>
      <c r="H200" s="246" t="str">
        <f>IF(ISBLANK(Données!H199),"",Données!H199)</f>
        <v/>
      </c>
      <c r="I200" s="246" t="str">
        <f>IF(ISBLANK(Données!I199),"",Données!I199)</f>
        <v/>
      </c>
      <c r="J200" s="189" t="str">
        <f>IF(ISBLANK(Données!J199),"",Données!J199)</f>
        <v/>
      </c>
      <c r="K200" s="189" t="str">
        <f t="shared" si="85"/>
        <v/>
      </c>
      <c r="L200" s="247" t="str">
        <f>IF(ISBLANK(Données!L199),"",Données!L199)</f>
        <v/>
      </c>
      <c r="M200" s="194" t="str">
        <f t="shared" si="86"/>
        <v/>
      </c>
      <c r="N200" s="194" t="str">
        <f t="shared" si="87"/>
        <v/>
      </c>
      <c r="O200" s="194" t="str">
        <f t="shared" si="88"/>
        <v/>
      </c>
      <c r="P200" s="194" t="str">
        <f t="shared" si="89"/>
        <v/>
      </c>
      <c r="Q200" s="194" t="str">
        <f t="shared" si="90"/>
        <v/>
      </c>
      <c r="R200" s="194" t="str">
        <f t="shared" si="91"/>
        <v/>
      </c>
      <c r="S200" s="194" t="str">
        <f t="shared" si="92"/>
        <v/>
      </c>
      <c r="T200" s="194" t="str">
        <f t="shared" si="93"/>
        <v/>
      </c>
      <c r="U200" s="194" t="str">
        <f t="shared" si="94"/>
        <v/>
      </c>
      <c r="V200" s="194" t="str">
        <f t="shared" si="95"/>
        <v/>
      </c>
      <c r="W200" s="194" t="str">
        <f t="shared" si="96"/>
        <v/>
      </c>
      <c r="X200" s="194" t="str">
        <f t="shared" si="97"/>
        <v/>
      </c>
      <c r="Y200" s="194" t="str">
        <f t="shared" si="98"/>
        <v/>
      </c>
      <c r="Z200" s="194" t="str">
        <f t="shared" si="99"/>
        <v/>
      </c>
      <c r="AA200" s="194" t="str">
        <f t="shared" si="100"/>
        <v/>
      </c>
      <c r="AB200" s="194" t="str">
        <f t="shared" si="101"/>
        <v/>
      </c>
      <c r="AC200" s="194" t="str">
        <f t="shared" si="102"/>
        <v/>
      </c>
      <c r="AD200" s="194" t="str">
        <f t="shared" si="103"/>
        <v/>
      </c>
      <c r="AE200" s="194" t="str">
        <f t="shared" si="104"/>
        <v/>
      </c>
      <c r="AF200" s="194" t="str">
        <f t="shared" si="105"/>
        <v/>
      </c>
      <c r="AG200" s="194" t="str">
        <f t="shared" si="106"/>
        <v/>
      </c>
      <c r="AH200" s="194" t="str">
        <f t="shared" si="107"/>
        <v/>
      </c>
      <c r="AI200" s="194" t="str">
        <f t="shared" si="108"/>
        <v/>
      </c>
      <c r="AJ200" s="194" t="str">
        <f t="shared" si="109"/>
        <v/>
      </c>
    </row>
    <row r="201" spans="1:36" s="92" customFormat="1" ht="20.25" thickBot="1" x14ac:dyDescent="0.55000000000000004">
      <c r="A201" s="227">
        <v>199</v>
      </c>
      <c r="B201" s="220"/>
      <c r="C201" s="93" t="s">
        <v>1813</v>
      </c>
      <c r="D201" s="94" t="s">
        <v>3869</v>
      </c>
      <c r="E201" s="95"/>
      <c r="F201" s="248" t="str">
        <f>IF(ISBLANK(Données!F201),"",Données!F201)</f>
        <v/>
      </c>
      <c r="G201" s="249" t="str">
        <f ca="1">IF(ISBLANK(Données!G201),"",Données!G201)</f>
        <v/>
      </c>
      <c r="H201" s="250" t="str">
        <f>IF(ISBLANK(Données!H201),"",Données!H201)</f>
        <v/>
      </c>
      <c r="I201" s="250" t="str">
        <f>IF(ISBLANK(Données!I201),"",Données!I201)</f>
        <v/>
      </c>
      <c r="J201" s="190" t="str">
        <f>IF(ISBLANK(Données!J201),"",Données!J201)</f>
        <v/>
      </c>
      <c r="K201" s="190" t="str">
        <f t="shared" si="85"/>
        <v/>
      </c>
      <c r="L201" s="251" t="str">
        <f>IF(ISBLANK(Données!L201),"",Données!L201)</f>
        <v/>
      </c>
      <c r="M201" s="195" t="str">
        <f t="shared" si="86"/>
        <v/>
      </c>
      <c r="N201" s="195" t="str">
        <f t="shared" si="87"/>
        <v/>
      </c>
      <c r="O201" s="195" t="str">
        <f t="shared" si="88"/>
        <v/>
      </c>
      <c r="P201" s="195" t="str">
        <f t="shared" si="89"/>
        <v/>
      </c>
      <c r="Q201" s="195" t="str">
        <f t="shared" si="90"/>
        <v/>
      </c>
      <c r="R201" s="195" t="str">
        <f t="shared" si="91"/>
        <v/>
      </c>
      <c r="S201" s="195" t="str">
        <f t="shared" si="92"/>
        <v/>
      </c>
      <c r="T201" s="195" t="str">
        <f t="shared" si="93"/>
        <v/>
      </c>
      <c r="U201" s="195" t="str">
        <f t="shared" si="94"/>
        <v/>
      </c>
      <c r="V201" s="195" t="str">
        <f t="shared" si="95"/>
        <v/>
      </c>
      <c r="W201" s="195" t="str">
        <f t="shared" si="96"/>
        <v/>
      </c>
      <c r="X201" s="195" t="str">
        <f t="shared" si="97"/>
        <v/>
      </c>
      <c r="Y201" s="195" t="str">
        <f t="shared" si="98"/>
        <v/>
      </c>
      <c r="Z201" s="195" t="str">
        <f t="shared" si="99"/>
        <v/>
      </c>
      <c r="AA201" s="195" t="str">
        <f t="shared" si="100"/>
        <v/>
      </c>
      <c r="AB201" s="195" t="str">
        <f t="shared" si="101"/>
        <v/>
      </c>
      <c r="AC201" s="195" t="str">
        <f t="shared" si="102"/>
        <v/>
      </c>
      <c r="AD201" s="195" t="str">
        <f t="shared" si="103"/>
        <v/>
      </c>
      <c r="AE201" s="195" t="str">
        <f t="shared" si="104"/>
        <v/>
      </c>
      <c r="AF201" s="195" t="str">
        <f t="shared" si="105"/>
        <v/>
      </c>
      <c r="AG201" s="195" t="str">
        <f t="shared" si="106"/>
        <v/>
      </c>
      <c r="AH201" s="195" t="str">
        <f t="shared" si="107"/>
        <v/>
      </c>
      <c r="AI201" s="195" t="str">
        <f t="shared" si="108"/>
        <v/>
      </c>
      <c r="AJ201" s="195" t="str">
        <f t="shared" si="109"/>
        <v/>
      </c>
    </row>
    <row r="202" spans="1:36" x14ac:dyDescent="0.5">
      <c r="A202" s="230">
        <v>210</v>
      </c>
      <c r="B202" s="231"/>
      <c r="C202" s="85" t="s">
        <v>1814</v>
      </c>
      <c r="D202" s="86" t="s">
        <v>3870</v>
      </c>
      <c r="E202" s="87"/>
      <c r="F202" s="241" t="str">
        <f>IF(ISBLANK(Données!F212),"",Données!F212)</f>
        <v/>
      </c>
      <c r="G202" s="240" t="str">
        <f ca="1">IF(ISBLANK(Données!G212),"",Données!G212)</f>
        <v/>
      </c>
      <c r="H202" s="241" t="str">
        <f>IF(ISBLANK(Données!H212),"",Données!H212)</f>
        <v/>
      </c>
      <c r="I202" s="241" t="str">
        <f>IF(ISBLANK(Données!I212),"",Données!I212)</f>
        <v/>
      </c>
      <c r="J202" s="242" t="str">
        <f>IF(ISBLANK(Données!J212),"",Données!J212)</f>
        <v/>
      </c>
      <c r="K202" s="242" t="str">
        <f>IF(ISBLANK(Données!K202),"",Données!K202)</f>
        <v/>
      </c>
      <c r="L202" s="243" t="str">
        <f>IF(ISBLANK(Données!L212),"",Données!L212)</f>
        <v/>
      </c>
      <c r="M202" s="193" t="str">
        <f t="shared" si="86"/>
        <v/>
      </c>
      <c r="N202" s="193" t="str">
        <f t="shared" si="87"/>
        <v/>
      </c>
      <c r="O202" s="193" t="str">
        <f t="shared" si="88"/>
        <v/>
      </c>
      <c r="P202" s="193" t="str">
        <f t="shared" si="89"/>
        <v/>
      </c>
      <c r="Q202" s="193" t="str">
        <f t="shared" si="90"/>
        <v/>
      </c>
      <c r="R202" s="193" t="str">
        <f t="shared" si="91"/>
        <v/>
      </c>
      <c r="S202" s="193" t="str">
        <f t="shared" si="92"/>
        <v/>
      </c>
      <c r="T202" s="193" t="str">
        <f t="shared" si="93"/>
        <v/>
      </c>
      <c r="U202" s="193" t="str">
        <f t="shared" si="94"/>
        <v/>
      </c>
      <c r="V202" s="193" t="str">
        <f t="shared" si="95"/>
        <v/>
      </c>
      <c r="W202" s="193" t="str">
        <f t="shared" si="96"/>
        <v/>
      </c>
      <c r="X202" s="193" t="str">
        <f t="shared" si="97"/>
        <v/>
      </c>
      <c r="Y202" s="193" t="str">
        <f t="shared" si="98"/>
        <v/>
      </c>
      <c r="Z202" s="193" t="str">
        <f t="shared" si="99"/>
        <v/>
      </c>
      <c r="AA202" s="193" t="str">
        <f t="shared" si="100"/>
        <v/>
      </c>
      <c r="AB202" s="193" t="str">
        <f t="shared" si="101"/>
        <v/>
      </c>
      <c r="AC202" s="193" t="str">
        <f t="shared" si="102"/>
        <v/>
      </c>
      <c r="AD202" s="193" t="str">
        <f t="shared" si="103"/>
        <v/>
      </c>
      <c r="AE202" s="193" t="str">
        <f t="shared" si="104"/>
        <v/>
      </c>
      <c r="AF202" s="193" t="str">
        <f t="shared" si="105"/>
        <v/>
      </c>
      <c r="AG202" s="193" t="str">
        <f t="shared" si="106"/>
        <v/>
      </c>
      <c r="AH202" s="193" t="str">
        <f t="shared" si="107"/>
        <v/>
      </c>
      <c r="AI202" s="193" t="str">
        <f t="shared" si="108"/>
        <v/>
      </c>
      <c r="AJ202" s="193" t="str">
        <f t="shared" si="109"/>
        <v/>
      </c>
    </row>
    <row r="203" spans="1:36" x14ac:dyDescent="0.5">
      <c r="A203" s="226">
        <v>205</v>
      </c>
      <c r="C203" s="15" t="s">
        <v>1815</v>
      </c>
      <c r="D203" s="16" t="s">
        <v>3871</v>
      </c>
      <c r="E203" s="26"/>
      <c r="F203" s="246" t="str">
        <f>IF(ISBLANK(Données!F207),"",Données!F207)</f>
        <v/>
      </c>
      <c r="G203" s="245" t="str">
        <f ca="1">IF(ISBLANK(Données!G207),"",Données!G207)</f>
        <v/>
      </c>
      <c r="H203" s="246" t="str">
        <f>IF(ISBLANK(Données!H207),"",Données!H207)</f>
        <v/>
      </c>
      <c r="I203" s="246" t="str">
        <f>IF(ISBLANK(Données!I207),"",Données!I207)</f>
        <v/>
      </c>
      <c r="J203" s="189" t="str">
        <f>IF(ISBLANK(Données!J207),"",Données!J207)</f>
        <v/>
      </c>
      <c r="K203" s="189" t="str">
        <f t="shared" ref="K203:K212" si="110">$K$202</f>
        <v/>
      </c>
      <c r="L203" s="247" t="str">
        <f>IF(ISBLANK(Données!L207),"",Données!L207)</f>
        <v/>
      </c>
      <c r="M203" s="194" t="str">
        <f t="shared" si="86"/>
        <v/>
      </c>
      <c r="N203" s="194" t="str">
        <f t="shared" si="87"/>
        <v/>
      </c>
      <c r="O203" s="194" t="str">
        <f t="shared" si="88"/>
        <v/>
      </c>
      <c r="P203" s="194" t="str">
        <f t="shared" si="89"/>
        <v/>
      </c>
      <c r="Q203" s="194" t="str">
        <f t="shared" si="90"/>
        <v/>
      </c>
      <c r="R203" s="194" t="str">
        <f t="shared" si="91"/>
        <v/>
      </c>
      <c r="S203" s="194" t="str">
        <f t="shared" si="92"/>
        <v/>
      </c>
      <c r="T203" s="194" t="str">
        <f t="shared" si="93"/>
        <v/>
      </c>
      <c r="U203" s="194" t="str">
        <f t="shared" si="94"/>
        <v/>
      </c>
      <c r="V203" s="194" t="str">
        <f t="shared" si="95"/>
        <v/>
      </c>
      <c r="W203" s="194" t="str">
        <f t="shared" si="96"/>
        <v/>
      </c>
      <c r="X203" s="194" t="str">
        <f t="shared" si="97"/>
        <v/>
      </c>
      <c r="Y203" s="194" t="str">
        <f t="shared" si="98"/>
        <v/>
      </c>
      <c r="Z203" s="194" t="str">
        <f t="shared" si="99"/>
        <v/>
      </c>
      <c r="AA203" s="194" t="str">
        <f t="shared" si="100"/>
        <v/>
      </c>
      <c r="AB203" s="194" t="str">
        <f t="shared" si="101"/>
        <v/>
      </c>
      <c r="AC203" s="194" t="str">
        <f t="shared" si="102"/>
        <v/>
      </c>
      <c r="AD203" s="194" t="str">
        <f t="shared" si="103"/>
        <v/>
      </c>
      <c r="AE203" s="194" t="str">
        <f t="shared" si="104"/>
        <v/>
      </c>
      <c r="AF203" s="194" t="str">
        <f t="shared" si="105"/>
        <v/>
      </c>
      <c r="AG203" s="194" t="str">
        <f t="shared" si="106"/>
        <v/>
      </c>
      <c r="AH203" s="194" t="str">
        <f t="shared" si="107"/>
        <v/>
      </c>
      <c r="AI203" s="194" t="str">
        <f t="shared" si="108"/>
        <v/>
      </c>
      <c r="AJ203" s="194" t="str">
        <f t="shared" si="109"/>
        <v/>
      </c>
    </row>
    <row r="204" spans="1:36" x14ac:dyDescent="0.5">
      <c r="A204" s="230">
        <v>200</v>
      </c>
      <c r="B204" s="231"/>
      <c r="C204" s="15" t="s">
        <v>1816</v>
      </c>
      <c r="D204" s="16" t="s">
        <v>3872</v>
      </c>
      <c r="E204" s="26"/>
      <c r="F204" s="246" t="str">
        <f>IF(ISBLANK(Données!F202),"",Données!F202)</f>
        <v/>
      </c>
      <c r="G204" s="245" t="str">
        <f ca="1">IF(ISBLANK(Données!G202),"",Données!G202)</f>
        <v/>
      </c>
      <c r="H204" s="246" t="str">
        <f>IF(ISBLANK(Données!H202),"",Données!H202)</f>
        <v/>
      </c>
      <c r="I204" s="246" t="str">
        <f>IF(ISBLANK(Données!I202),"",Données!I202)</f>
        <v/>
      </c>
      <c r="J204" s="189" t="str">
        <f>IF(ISBLANK(Données!J202),"",Données!J202)</f>
        <v/>
      </c>
      <c r="K204" s="189" t="str">
        <f t="shared" si="110"/>
        <v/>
      </c>
      <c r="L204" s="247" t="str">
        <f>IF(ISBLANK(Données!L202),"",Données!L202)</f>
        <v/>
      </c>
      <c r="M204" s="194" t="str">
        <f t="shared" si="86"/>
        <v/>
      </c>
      <c r="N204" s="194" t="str">
        <f t="shared" si="87"/>
        <v/>
      </c>
      <c r="O204" s="194" t="str">
        <f t="shared" si="88"/>
        <v/>
      </c>
      <c r="P204" s="194" t="str">
        <f t="shared" si="89"/>
        <v/>
      </c>
      <c r="Q204" s="194" t="str">
        <f t="shared" si="90"/>
        <v/>
      </c>
      <c r="R204" s="194" t="str">
        <f t="shared" si="91"/>
        <v/>
      </c>
      <c r="S204" s="194" t="str">
        <f t="shared" si="92"/>
        <v/>
      </c>
      <c r="T204" s="194" t="str">
        <f t="shared" si="93"/>
        <v/>
      </c>
      <c r="U204" s="194" t="str">
        <f t="shared" si="94"/>
        <v/>
      </c>
      <c r="V204" s="194" t="str">
        <f t="shared" si="95"/>
        <v/>
      </c>
      <c r="W204" s="194" t="str">
        <f t="shared" si="96"/>
        <v/>
      </c>
      <c r="X204" s="194" t="str">
        <f t="shared" si="97"/>
        <v/>
      </c>
      <c r="Y204" s="194" t="str">
        <f t="shared" si="98"/>
        <v/>
      </c>
      <c r="Z204" s="194" t="str">
        <f t="shared" si="99"/>
        <v/>
      </c>
      <c r="AA204" s="194" t="str">
        <f t="shared" si="100"/>
        <v/>
      </c>
      <c r="AB204" s="194" t="str">
        <f t="shared" si="101"/>
        <v/>
      </c>
      <c r="AC204" s="194" t="str">
        <f t="shared" si="102"/>
        <v/>
      </c>
      <c r="AD204" s="194" t="str">
        <f t="shared" si="103"/>
        <v/>
      </c>
      <c r="AE204" s="194" t="str">
        <f t="shared" si="104"/>
        <v/>
      </c>
      <c r="AF204" s="194" t="str">
        <f t="shared" si="105"/>
        <v/>
      </c>
      <c r="AG204" s="194" t="str">
        <f t="shared" si="106"/>
        <v/>
      </c>
      <c r="AH204" s="194" t="str">
        <f t="shared" si="107"/>
        <v/>
      </c>
      <c r="AI204" s="194" t="str">
        <f t="shared" si="108"/>
        <v/>
      </c>
      <c r="AJ204" s="194" t="str">
        <f t="shared" si="109"/>
        <v/>
      </c>
    </row>
    <row r="205" spans="1:36" x14ac:dyDescent="0.5">
      <c r="A205" s="226">
        <v>201</v>
      </c>
      <c r="C205" s="15" t="s">
        <v>1817</v>
      </c>
      <c r="D205" s="16" t="s">
        <v>3873</v>
      </c>
      <c r="E205" s="26"/>
      <c r="F205" s="246" t="str">
        <f>IF(ISBLANK(Données!F203),"",Données!F203)</f>
        <v/>
      </c>
      <c r="G205" s="245" t="str">
        <f ca="1">IF(ISBLANK(Données!G203),"",Données!G203)</f>
        <v/>
      </c>
      <c r="H205" s="246" t="str">
        <f>IF(ISBLANK(Données!H203),"",Données!H203)</f>
        <v/>
      </c>
      <c r="I205" s="246" t="str">
        <f>IF(ISBLANK(Données!I203),"",Données!I203)</f>
        <v/>
      </c>
      <c r="J205" s="189" t="str">
        <f>IF(ISBLANK(Données!J203),"",Données!J203)</f>
        <v/>
      </c>
      <c r="K205" s="189" t="str">
        <f t="shared" si="110"/>
        <v/>
      </c>
      <c r="L205" s="247" t="str">
        <f>IF(ISBLANK(Données!L203),"",Données!L203)</f>
        <v/>
      </c>
      <c r="M205" s="194" t="str">
        <f t="shared" si="86"/>
        <v/>
      </c>
      <c r="N205" s="194" t="str">
        <f t="shared" si="87"/>
        <v/>
      </c>
      <c r="O205" s="194" t="str">
        <f t="shared" si="88"/>
        <v/>
      </c>
      <c r="P205" s="194" t="str">
        <f t="shared" si="89"/>
        <v/>
      </c>
      <c r="Q205" s="194" t="str">
        <f t="shared" si="90"/>
        <v/>
      </c>
      <c r="R205" s="194" t="str">
        <f t="shared" si="91"/>
        <v/>
      </c>
      <c r="S205" s="194" t="str">
        <f t="shared" si="92"/>
        <v/>
      </c>
      <c r="T205" s="194" t="str">
        <f t="shared" si="93"/>
        <v/>
      </c>
      <c r="U205" s="194" t="str">
        <f t="shared" si="94"/>
        <v/>
      </c>
      <c r="V205" s="194" t="str">
        <f t="shared" si="95"/>
        <v/>
      </c>
      <c r="W205" s="194" t="str">
        <f t="shared" si="96"/>
        <v/>
      </c>
      <c r="X205" s="194" t="str">
        <f t="shared" si="97"/>
        <v/>
      </c>
      <c r="Y205" s="194" t="str">
        <f t="shared" si="98"/>
        <v/>
      </c>
      <c r="Z205" s="194" t="str">
        <f t="shared" si="99"/>
        <v/>
      </c>
      <c r="AA205" s="194" t="str">
        <f t="shared" si="100"/>
        <v/>
      </c>
      <c r="AB205" s="194" t="str">
        <f t="shared" si="101"/>
        <v/>
      </c>
      <c r="AC205" s="194" t="str">
        <f t="shared" si="102"/>
        <v/>
      </c>
      <c r="AD205" s="194" t="str">
        <f t="shared" si="103"/>
        <v/>
      </c>
      <c r="AE205" s="194" t="str">
        <f t="shared" si="104"/>
        <v/>
      </c>
      <c r="AF205" s="194" t="str">
        <f t="shared" si="105"/>
        <v/>
      </c>
      <c r="AG205" s="194" t="str">
        <f t="shared" si="106"/>
        <v/>
      </c>
      <c r="AH205" s="194" t="str">
        <f t="shared" si="107"/>
        <v/>
      </c>
      <c r="AI205" s="194" t="str">
        <f t="shared" si="108"/>
        <v/>
      </c>
      <c r="AJ205" s="194" t="str">
        <f t="shared" si="109"/>
        <v/>
      </c>
    </row>
    <row r="206" spans="1:36" x14ac:dyDescent="0.5">
      <c r="A206" s="226">
        <v>202</v>
      </c>
      <c r="C206" s="15" t="s">
        <v>1818</v>
      </c>
      <c r="D206" s="16" t="s">
        <v>3874</v>
      </c>
      <c r="E206" s="26"/>
      <c r="F206" s="246" t="str">
        <f>IF(ISBLANK(Données!F204),"",Données!F204)</f>
        <v/>
      </c>
      <c r="G206" s="245" t="str">
        <f ca="1">IF(ISBLANK(Données!G204),"",Données!G204)</f>
        <v/>
      </c>
      <c r="H206" s="246" t="str">
        <f>IF(ISBLANK(Données!H204),"",Données!H204)</f>
        <v/>
      </c>
      <c r="I206" s="246" t="str">
        <f>IF(ISBLANK(Données!I204),"",Données!I204)</f>
        <v/>
      </c>
      <c r="J206" s="189" t="str">
        <f>IF(ISBLANK(Données!J204),"",Données!J204)</f>
        <v/>
      </c>
      <c r="K206" s="189" t="str">
        <f t="shared" si="110"/>
        <v/>
      </c>
      <c r="L206" s="247" t="str">
        <f>IF(ISBLANK(Données!L204),"",Données!L204)</f>
        <v/>
      </c>
      <c r="M206" s="194" t="str">
        <f t="shared" si="86"/>
        <v/>
      </c>
      <c r="N206" s="194" t="str">
        <f t="shared" si="87"/>
        <v/>
      </c>
      <c r="O206" s="194" t="str">
        <f t="shared" si="88"/>
        <v/>
      </c>
      <c r="P206" s="194" t="str">
        <f t="shared" si="89"/>
        <v/>
      </c>
      <c r="Q206" s="194" t="str">
        <f t="shared" si="90"/>
        <v/>
      </c>
      <c r="R206" s="194" t="str">
        <f t="shared" si="91"/>
        <v/>
      </c>
      <c r="S206" s="194" t="str">
        <f t="shared" si="92"/>
        <v/>
      </c>
      <c r="T206" s="194" t="str">
        <f t="shared" si="93"/>
        <v/>
      </c>
      <c r="U206" s="194" t="str">
        <f t="shared" si="94"/>
        <v/>
      </c>
      <c r="V206" s="194" t="str">
        <f t="shared" si="95"/>
        <v/>
      </c>
      <c r="W206" s="194" t="str">
        <f t="shared" si="96"/>
        <v/>
      </c>
      <c r="X206" s="194" t="str">
        <f t="shared" si="97"/>
        <v/>
      </c>
      <c r="Y206" s="194" t="str">
        <f t="shared" si="98"/>
        <v/>
      </c>
      <c r="Z206" s="194" t="str">
        <f t="shared" si="99"/>
        <v/>
      </c>
      <c r="AA206" s="194" t="str">
        <f t="shared" si="100"/>
        <v/>
      </c>
      <c r="AB206" s="194" t="str">
        <f t="shared" si="101"/>
        <v/>
      </c>
      <c r="AC206" s="194" t="str">
        <f t="shared" si="102"/>
        <v/>
      </c>
      <c r="AD206" s="194" t="str">
        <f t="shared" si="103"/>
        <v/>
      </c>
      <c r="AE206" s="194" t="str">
        <f t="shared" si="104"/>
        <v/>
      </c>
      <c r="AF206" s="194" t="str">
        <f t="shared" si="105"/>
        <v/>
      </c>
      <c r="AG206" s="194" t="str">
        <f t="shared" si="106"/>
        <v/>
      </c>
      <c r="AH206" s="194" t="str">
        <f t="shared" si="107"/>
        <v/>
      </c>
      <c r="AI206" s="194" t="str">
        <f t="shared" si="108"/>
        <v/>
      </c>
      <c r="AJ206" s="194" t="str">
        <f t="shared" si="109"/>
        <v/>
      </c>
    </row>
    <row r="207" spans="1:36" x14ac:dyDescent="0.5">
      <c r="A207" s="226">
        <v>203</v>
      </c>
      <c r="C207" s="15" t="s">
        <v>1819</v>
      </c>
      <c r="D207" s="16" t="s">
        <v>1820</v>
      </c>
      <c r="E207" s="26"/>
      <c r="F207" s="246" t="str">
        <f>IF(ISBLANK(Données!F205),"",Données!F205)</f>
        <v/>
      </c>
      <c r="G207" s="245" t="str">
        <f ca="1">IF(ISBLANK(Données!G205),"",Données!G205)</f>
        <v/>
      </c>
      <c r="H207" s="246" t="str">
        <f>IF(ISBLANK(Données!H205),"",Données!H205)</f>
        <v/>
      </c>
      <c r="I207" s="246" t="str">
        <f>IF(ISBLANK(Données!I205),"",Données!I205)</f>
        <v/>
      </c>
      <c r="J207" s="189" t="str">
        <f>IF(ISBLANK(Données!J205),"",Données!J205)</f>
        <v/>
      </c>
      <c r="K207" s="189" t="str">
        <f t="shared" si="110"/>
        <v/>
      </c>
      <c r="L207" s="247" t="str">
        <f>IF(ISBLANK(Données!L205),"",Données!L205)</f>
        <v/>
      </c>
      <c r="M207" s="194" t="str">
        <f t="shared" si="86"/>
        <v/>
      </c>
      <c r="N207" s="194" t="str">
        <f t="shared" si="87"/>
        <v/>
      </c>
      <c r="O207" s="194" t="str">
        <f t="shared" si="88"/>
        <v/>
      </c>
      <c r="P207" s="194" t="str">
        <f t="shared" si="89"/>
        <v/>
      </c>
      <c r="Q207" s="194" t="str">
        <f t="shared" si="90"/>
        <v/>
      </c>
      <c r="R207" s="194" t="str">
        <f t="shared" si="91"/>
        <v/>
      </c>
      <c r="S207" s="194" t="str">
        <f t="shared" si="92"/>
        <v/>
      </c>
      <c r="T207" s="194" t="str">
        <f t="shared" si="93"/>
        <v/>
      </c>
      <c r="U207" s="194" t="str">
        <f t="shared" si="94"/>
        <v/>
      </c>
      <c r="V207" s="194" t="str">
        <f t="shared" si="95"/>
        <v/>
      </c>
      <c r="W207" s="194" t="str">
        <f t="shared" si="96"/>
        <v/>
      </c>
      <c r="X207" s="194" t="str">
        <f t="shared" si="97"/>
        <v/>
      </c>
      <c r="Y207" s="194" t="str">
        <f t="shared" si="98"/>
        <v/>
      </c>
      <c r="Z207" s="194" t="str">
        <f t="shared" si="99"/>
        <v/>
      </c>
      <c r="AA207" s="194" t="str">
        <f t="shared" si="100"/>
        <v/>
      </c>
      <c r="AB207" s="194" t="str">
        <f t="shared" si="101"/>
        <v/>
      </c>
      <c r="AC207" s="194" t="str">
        <f t="shared" si="102"/>
        <v/>
      </c>
      <c r="AD207" s="194" t="str">
        <f t="shared" si="103"/>
        <v/>
      </c>
      <c r="AE207" s="194" t="str">
        <f t="shared" si="104"/>
        <v/>
      </c>
      <c r="AF207" s="194" t="str">
        <f t="shared" si="105"/>
        <v/>
      </c>
      <c r="AG207" s="194" t="str">
        <f t="shared" si="106"/>
        <v/>
      </c>
      <c r="AH207" s="194" t="str">
        <f t="shared" si="107"/>
        <v/>
      </c>
      <c r="AI207" s="194" t="str">
        <f t="shared" si="108"/>
        <v/>
      </c>
      <c r="AJ207" s="194" t="str">
        <f t="shared" si="109"/>
        <v/>
      </c>
    </row>
    <row r="208" spans="1:36" x14ac:dyDescent="0.5">
      <c r="A208" s="226">
        <v>204</v>
      </c>
      <c r="C208" s="15" t="s">
        <v>1821</v>
      </c>
      <c r="D208" s="16" t="s">
        <v>3875</v>
      </c>
      <c r="E208" s="26"/>
      <c r="F208" s="246" t="str">
        <f>IF(ISBLANK(Données!F206),"",Données!F206)</f>
        <v/>
      </c>
      <c r="G208" s="245" t="str">
        <f ca="1">IF(ISBLANK(Données!G206),"",Données!G206)</f>
        <v/>
      </c>
      <c r="H208" s="246" t="str">
        <f>IF(ISBLANK(Données!H206),"",Données!H206)</f>
        <v/>
      </c>
      <c r="I208" s="246" t="str">
        <f>IF(ISBLANK(Données!I206),"",Données!I206)</f>
        <v/>
      </c>
      <c r="J208" s="189" t="str">
        <f>IF(ISBLANK(Données!J206),"",Données!J206)</f>
        <v/>
      </c>
      <c r="K208" s="189" t="str">
        <f t="shared" si="110"/>
        <v/>
      </c>
      <c r="L208" s="247" t="str">
        <f>IF(ISBLANK(Données!L206),"",Données!L206)</f>
        <v/>
      </c>
      <c r="M208" s="194" t="str">
        <f t="shared" si="86"/>
        <v/>
      </c>
      <c r="N208" s="194" t="str">
        <f t="shared" si="87"/>
        <v/>
      </c>
      <c r="O208" s="194" t="str">
        <f t="shared" si="88"/>
        <v/>
      </c>
      <c r="P208" s="194" t="str">
        <f t="shared" si="89"/>
        <v/>
      </c>
      <c r="Q208" s="194" t="str">
        <f t="shared" si="90"/>
        <v/>
      </c>
      <c r="R208" s="194" t="str">
        <f t="shared" si="91"/>
        <v/>
      </c>
      <c r="S208" s="194" t="str">
        <f t="shared" si="92"/>
        <v/>
      </c>
      <c r="T208" s="194" t="str">
        <f t="shared" si="93"/>
        <v/>
      </c>
      <c r="U208" s="194" t="str">
        <f t="shared" si="94"/>
        <v/>
      </c>
      <c r="V208" s="194" t="str">
        <f t="shared" si="95"/>
        <v/>
      </c>
      <c r="W208" s="194" t="str">
        <f t="shared" si="96"/>
        <v/>
      </c>
      <c r="X208" s="194" t="str">
        <f t="shared" si="97"/>
        <v/>
      </c>
      <c r="Y208" s="194" t="str">
        <f t="shared" si="98"/>
        <v/>
      </c>
      <c r="Z208" s="194" t="str">
        <f t="shared" si="99"/>
        <v/>
      </c>
      <c r="AA208" s="194" t="str">
        <f t="shared" si="100"/>
        <v/>
      </c>
      <c r="AB208" s="194" t="str">
        <f t="shared" si="101"/>
        <v/>
      </c>
      <c r="AC208" s="194" t="str">
        <f t="shared" si="102"/>
        <v/>
      </c>
      <c r="AD208" s="194" t="str">
        <f t="shared" si="103"/>
        <v/>
      </c>
      <c r="AE208" s="194" t="str">
        <f t="shared" si="104"/>
        <v/>
      </c>
      <c r="AF208" s="194" t="str">
        <f t="shared" si="105"/>
        <v/>
      </c>
      <c r="AG208" s="194" t="str">
        <f t="shared" si="106"/>
        <v/>
      </c>
      <c r="AH208" s="194" t="str">
        <f t="shared" si="107"/>
        <v/>
      </c>
      <c r="AI208" s="194" t="str">
        <f t="shared" si="108"/>
        <v/>
      </c>
      <c r="AJ208" s="194" t="str">
        <f t="shared" si="109"/>
        <v/>
      </c>
    </row>
    <row r="209" spans="1:36" x14ac:dyDescent="0.5">
      <c r="A209" s="226">
        <v>209</v>
      </c>
      <c r="C209" s="15" t="s">
        <v>1822</v>
      </c>
      <c r="D209" s="16" t="s">
        <v>3876</v>
      </c>
      <c r="E209" s="26"/>
      <c r="F209" s="246" t="str">
        <f>IF(ISBLANK(Données!F211),"",Données!F211)</f>
        <v/>
      </c>
      <c r="G209" s="245" t="str">
        <f ca="1">IF(ISBLANK(Données!G211),"",Données!G211)</f>
        <v/>
      </c>
      <c r="H209" s="246" t="str">
        <f>IF(ISBLANK(Données!H211),"",Données!H211)</f>
        <v/>
      </c>
      <c r="I209" s="246" t="str">
        <f>IF(ISBLANK(Données!I211),"",Données!I211)</f>
        <v/>
      </c>
      <c r="J209" s="189" t="str">
        <f>IF(ISBLANK(Données!J211),"",Données!J211)</f>
        <v/>
      </c>
      <c r="K209" s="189" t="str">
        <f t="shared" si="110"/>
        <v/>
      </c>
      <c r="L209" s="247" t="str">
        <f>IF(ISBLANK(Données!L211),"",Données!L211)</f>
        <v/>
      </c>
      <c r="M209" s="194" t="str">
        <f t="shared" si="86"/>
        <v/>
      </c>
      <c r="N209" s="194" t="str">
        <f t="shared" si="87"/>
        <v/>
      </c>
      <c r="O209" s="194" t="str">
        <f t="shared" si="88"/>
        <v/>
      </c>
      <c r="P209" s="194" t="str">
        <f t="shared" si="89"/>
        <v/>
      </c>
      <c r="Q209" s="194" t="str">
        <f t="shared" si="90"/>
        <v/>
      </c>
      <c r="R209" s="194" t="str">
        <f t="shared" si="91"/>
        <v/>
      </c>
      <c r="S209" s="194" t="str">
        <f t="shared" si="92"/>
        <v/>
      </c>
      <c r="T209" s="194" t="str">
        <f t="shared" si="93"/>
        <v/>
      </c>
      <c r="U209" s="194" t="str">
        <f t="shared" si="94"/>
        <v/>
      </c>
      <c r="V209" s="194" t="str">
        <f t="shared" si="95"/>
        <v/>
      </c>
      <c r="W209" s="194" t="str">
        <f t="shared" si="96"/>
        <v/>
      </c>
      <c r="X209" s="194" t="str">
        <f t="shared" si="97"/>
        <v/>
      </c>
      <c r="Y209" s="194" t="str">
        <f t="shared" si="98"/>
        <v/>
      </c>
      <c r="Z209" s="194" t="str">
        <f t="shared" si="99"/>
        <v/>
      </c>
      <c r="AA209" s="194" t="str">
        <f t="shared" si="100"/>
        <v/>
      </c>
      <c r="AB209" s="194" t="str">
        <f t="shared" si="101"/>
        <v/>
      </c>
      <c r="AC209" s="194" t="str">
        <f t="shared" si="102"/>
        <v/>
      </c>
      <c r="AD209" s="194" t="str">
        <f t="shared" si="103"/>
        <v/>
      </c>
      <c r="AE209" s="194" t="str">
        <f t="shared" si="104"/>
        <v/>
      </c>
      <c r="AF209" s="194" t="str">
        <f t="shared" si="105"/>
        <v/>
      </c>
      <c r="AG209" s="194" t="str">
        <f t="shared" si="106"/>
        <v/>
      </c>
      <c r="AH209" s="194" t="str">
        <f t="shared" si="107"/>
        <v/>
      </c>
      <c r="AI209" s="194" t="str">
        <f t="shared" si="108"/>
        <v/>
      </c>
      <c r="AJ209" s="194" t="str">
        <f t="shared" si="109"/>
        <v/>
      </c>
    </row>
    <row r="210" spans="1:36" x14ac:dyDescent="0.5">
      <c r="A210" s="226">
        <v>206</v>
      </c>
      <c r="C210" s="15" t="s">
        <v>1823</v>
      </c>
      <c r="D210" s="16" t="s">
        <v>3877</v>
      </c>
      <c r="E210" s="26"/>
      <c r="F210" s="246" t="str">
        <f>IF(ISBLANK(Données!F208),"",Données!F208)</f>
        <v/>
      </c>
      <c r="G210" s="245" t="str">
        <f ca="1">IF(ISBLANK(Données!G208),"",Données!G208)</f>
        <v/>
      </c>
      <c r="H210" s="246" t="str">
        <f>IF(ISBLANK(Données!H208),"",Données!H208)</f>
        <v/>
      </c>
      <c r="I210" s="246" t="str">
        <f>IF(ISBLANK(Données!I208),"",Données!I208)</f>
        <v/>
      </c>
      <c r="J210" s="189" t="str">
        <f>IF(ISBLANK(Données!J208),"",Données!J208)</f>
        <v/>
      </c>
      <c r="K210" s="189" t="str">
        <f t="shared" si="110"/>
        <v/>
      </c>
      <c r="L210" s="247" t="str">
        <f>IF(ISBLANK(Données!L208),"",Données!L208)</f>
        <v/>
      </c>
      <c r="M210" s="194" t="str">
        <f t="shared" si="86"/>
        <v/>
      </c>
      <c r="N210" s="194" t="str">
        <f t="shared" si="87"/>
        <v/>
      </c>
      <c r="O210" s="194" t="str">
        <f t="shared" si="88"/>
        <v/>
      </c>
      <c r="P210" s="194" t="str">
        <f t="shared" si="89"/>
        <v/>
      </c>
      <c r="Q210" s="194" t="str">
        <f t="shared" si="90"/>
        <v/>
      </c>
      <c r="R210" s="194" t="str">
        <f t="shared" si="91"/>
        <v/>
      </c>
      <c r="S210" s="194" t="str">
        <f t="shared" si="92"/>
        <v/>
      </c>
      <c r="T210" s="194" t="str">
        <f t="shared" si="93"/>
        <v/>
      </c>
      <c r="U210" s="194" t="str">
        <f t="shared" si="94"/>
        <v/>
      </c>
      <c r="V210" s="194" t="str">
        <f t="shared" si="95"/>
        <v/>
      </c>
      <c r="W210" s="194" t="str">
        <f t="shared" si="96"/>
        <v/>
      </c>
      <c r="X210" s="194" t="str">
        <f t="shared" si="97"/>
        <v/>
      </c>
      <c r="Y210" s="194" t="str">
        <f t="shared" si="98"/>
        <v/>
      </c>
      <c r="Z210" s="194" t="str">
        <f t="shared" si="99"/>
        <v/>
      </c>
      <c r="AA210" s="194" t="str">
        <f t="shared" si="100"/>
        <v/>
      </c>
      <c r="AB210" s="194" t="str">
        <f t="shared" si="101"/>
        <v/>
      </c>
      <c r="AC210" s="194" t="str">
        <f t="shared" si="102"/>
        <v/>
      </c>
      <c r="AD210" s="194" t="str">
        <f t="shared" si="103"/>
        <v/>
      </c>
      <c r="AE210" s="194" t="str">
        <f t="shared" si="104"/>
        <v/>
      </c>
      <c r="AF210" s="194" t="str">
        <f t="shared" si="105"/>
        <v/>
      </c>
      <c r="AG210" s="194" t="str">
        <f t="shared" si="106"/>
        <v/>
      </c>
      <c r="AH210" s="194" t="str">
        <f t="shared" si="107"/>
        <v/>
      </c>
      <c r="AI210" s="194" t="str">
        <f t="shared" si="108"/>
        <v/>
      </c>
      <c r="AJ210" s="194" t="str">
        <f t="shared" si="109"/>
        <v/>
      </c>
    </row>
    <row r="211" spans="1:36" x14ac:dyDescent="0.5">
      <c r="A211" s="230">
        <v>207</v>
      </c>
      <c r="B211" s="231"/>
      <c r="C211" s="15" t="s">
        <v>1824</v>
      </c>
      <c r="D211" s="16" t="s">
        <v>3878</v>
      </c>
      <c r="E211" s="26"/>
      <c r="F211" s="246" t="str">
        <f>IF(ISBLANK(Données!F209),"",Données!F209)</f>
        <v/>
      </c>
      <c r="G211" s="245" t="str">
        <f ca="1">IF(ISBLANK(Données!G209),"",Données!G209)</f>
        <v/>
      </c>
      <c r="H211" s="246" t="str">
        <f>IF(ISBLANK(Données!H209),"",Données!H209)</f>
        <v/>
      </c>
      <c r="I211" s="246" t="str">
        <f>IF(ISBLANK(Données!I209),"",Données!I209)</f>
        <v/>
      </c>
      <c r="J211" s="189" t="str">
        <f>IF(ISBLANK(Données!J209),"",Données!J209)</f>
        <v/>
      </c>
      <c r="K211" s="189" t="str">
        <f t="shared" si="110"/>
        <v/>
      </c>
      <c r="L211" s="247" t="str">
        <f>IF(ISBLANK(Données!L209),"",Données!L209)</f>
        <v/>
      </c>
      <c r="M211" s="194" t="str">
        <f t="shared" si="86"/>
        <v/>
      </c>
      <c r="N211" s="194" t="str">
        <f t="shared" si="87"/>
        <v/>
      </c>
      <c r="O211" s="194" t="str">
        <f t="shared" si="88"/>
        <v/>
      </c>
      <c r="P211" s="194" t="str">
        <f t="shared" si="89"/>
        <v/>
      </c>
      <c r="Q211" s="194" t="str">
        <f t="shared" si="90"/>
        <v/>
      </c>
      <c r="R211" s="194" t="str">
        <f t="shared" si="91"/>
        <v/>
      </c>
      <c r="S211" s="194" t="str">
        <f t="shared" si="92"/>
        <v/>
      </c>
      <c r="T211" s="194" t="str">
        <f t="shared" si="93"/>
        <v/>
      </c>
      <c r="U211" s="194" t="str">
        <f t="shared" si="94"/>
        <v/>
      </c>
      <c r="V211" s="194" t="str">
        <f t="shared" si="95"/>
        <v/>
      </c>
      <c r="W211" s="194" t="str">
        <f t="shared" si="96"/>
        <v/>
      </c>
      <c r="X211" s="194" t="str">
        <f t="shared" si="97"/>
        <v/>
      </c>
      <c r="Y211" s="194" t="str">
        <f t="shared" si="98"/>
        <v/>
      </c>
      <c r="Z211" s="194" t="str">
        <f t="shared" si="99"/>
        <v/>
      </c>
      <c r="AA211" s="194" t="str">
        <f t="shared" si="100"/>
        <v/>
      </c>
      <c r="AB211" s="194" t="str">
        <f t="shared" si="101"/>
        <v/>
      </c>
      <c r="AC211" s="194" t="str">
        <f t="shared" si="102"/>
        <v/>
      </c>
      <c r="AD211" s="194" t="str">
        <f t="shared" si="103"/>
        <v/>
      </c>
      <c r="AE211" s="194" t="str">
        <f t="shared" si="104"/>
        <v/>
      </c>
      <c r="AF211" s="194" t="str">
        <f t="shared" si="105"/>
        <v/>
      </c>
      <c r="AG211" s="194" t="str">
        <f t="shared" si="106"/>
        <v/>
      </c>
      <c r="AH211" s="194" t="str">
        <f t="shared" si="107"/>
        <v/>
      </c>
      <c r="AI211" s="194" t="str">
        <f t="shared" si="108"/>
        <v/>
      </c>
      <c r="AJ211" s="194" t="str">
        <f t="shared" si="109"/>
        <v/>
      </c>
    </row>
    <row r="212" spans="1:36" s="92" customFormat="1" ht="20.25" thickBot="1" x14ac:dyDescent="0.55000000000000004">
      <c r="A212" s="227">
        <v>208</v>
      </c>
      <c r="B212" s="220"/>
      <c r="C212" s="93" t="s">
        <v>1825</v>
      </c>
      <c r="D212" s="94" t="s">
        <v>3879</v>
      </c>
      <c r="E212" s="95"/>
      <c r="F212" s="250" t="str">
        <f>IF(ISBLANK(Données!F210),"",Données!F210)</f>
        <v/>
      </c>
      <c r="G212" s="249" t="str">
        <f ca="1">IF(ISBLANK(Données!G210),"",Données!G210)</f>
        <v/>
      </c>
      <c r="H212" s="250" t="str">
        <f>IF(ISBLANK(Données!H210),"",Données!H210)</f>
        <v/>
      </c>
      <c r="I212" s="250" t="str">
        <f>IF(ISBLANK(Données!I210),"",Données!I210)</f>
        <v/>
      </c>
      <c r="J212" s="190" t="str">
        <f>IF(ISBLANK(Données!J210),"",Données!J210)</f>
        <v/>
      </c>
      <c r="K212" s="190" t="str">
        <f t="shared" si="110"/>
        <v/>
      </c>
      <c r="L212" s="251" t="str">
        <f>IF(ISBLANK(Données!L210),"",Données!L210)</f>
        <v/>
      </c>
      <c r="M212" s="195" t="str">
        <f t="shared" si="86"/>
        <v/>
      </c>
      <c r="N212" s="195" t="str">
        <f t="shared" si="87"/>
        <v/>
      </c>
      <c r="O212" s="195" t="str">
        <f t="shared" si="88"/>
        <v/>
      </c>
      <c r="P212" s="195" t="str">
        <f t="shared" si="89"/>
        <v/>
      </c>
      <c r="Q212" s="195" t="str">
        <f t="shared" si="90"/>
        <v/>
      </c>
      <c r="R212" s="195" t="str">
        <f t="shared" si="91"/>
        <v/>
      </c>
      <c r="S212" s="195" t="str">
        <f t="shared" si="92"/>
        <v/>
      </c>
      <c r="T212" s="195" t="str">
        <f t="shared" si="93"/>
        <v/>
      </c>
      <c r="U212" s="195" t="str">
        <f t="shared" si="94"/>
        <v/>
      </c>
      <c r="V212" s="195" t="str">
        <f t="shared" si="95"/>
        <v/>
      </c>
      <c r="W212" s="195" t="str">
        <f t="shared" si="96"/>
        <v/>
      </c>
      <c r="X212" s="195" t="str">
        <f t="shared" si="97"/>
        <v/>
      </c>
      <c r="Y212" s="195" t="str">
        <f t="shared" si="98"/>
        <v/>
      </c>
      <c r="Z212" s="195" t="str">
        <f t="shared" si="99"/>
        <v/>
      </c>
      <c r="AA212" s="195" t="str">
        <f t="shared" si="100"/>
        <v/>
      </c>
      <c r="AB212" s="195" t="str">
        <f t="shared" si="101"/>
        <v/>
      </c>
      <c r="AC212" s="195" t="str">
        <f t="shared" si="102"/>
        <v/>
      </c>
      <c r="AD212" s="195" t="str">
        <f t="shared" si="103"/>
        <v/>
      </c>
      <c r="AE212" s="195" t="str">
        <f t="shared" si="104"/>
        <v/>
      </c>
      <c r="AF212" s="195" t="str">
        <f t="shared" si="105"/>
        <v/>
      </c>
      <c r="AG212" s="195" t="str">
        <f t="shared" si="106"/>
        <v/>
      </c>
      <c r="AH212" s="195" t="str">
        <f t="shared" si="107"/>
        <v/>
      </c>
      <c r="AI212" s="195" t="str">
        <f t="shared" si="108"/>
        <v/>
      </c>
      <c r="AJ212" s="195" t="str">
        <f t="shared" si="109"/>
        <v/>
      </c>
    </row>
    <row r="213" spans="1:36" x14ac:dyDescent="0.5">
      <c r="A213" s="230">
        <v>220</v>
      </c>
      <c r="B213" s="231"/>
      <c r="C213" s="85" t="s">
        <v>1826</v>
      </c>
      <c r="D213" s="86" t="s">
        <v>3880</v>
      </c>
      <c r="E213" s="87"/>
      <c r="F213" s="241" t="str">
        <f>IF(ISBLANK(Données!F222),"",Données!F222)</f>
        <v/>
      </c>
      <c r="G213" s="240" t="str">
        <f ca="1">IF(ISBLANK(Données!G222),"",Données!G222)</f>
        <v/>
      </c>
      <c r="H213" s="241" t="str">
        <f>IF(ISBLANK(Données!H222),"",Données!H222)</f>
        <v/>
      </c>
      <c r="I213" s="253" t="str">
        <f>IF(ISBLANK(Données!I222),"",Données!I222)</f>
        <v/>
      </c>
      <c r="J213" s="254" t="str">
        <f>IF(ISBLANK(Données!J222),"",Données!J222)</f>
        <v/>
      </c>
      <c r="K213" s="242" t="str">
        <f>IF(ISBLANK(Données!K213),"",Données!K213)</f>
        <v/>
      </c>
      <c r="L213" s="243" t="str">
        <f>IF(ISBLANK(Données!L222),"",Données!L222)</f>
        <v/>
      </c>
      <c r="M213" s="193" t="str">
        <f t="shared" si="86"/>
        <v/>
      </c>
      <c r="N213" s="193" t="str">
        <f t="shared" si="87"/>
        <v/>
      </c>
      <c r="O213" s="193" t="str">
        <f t="shared" si="88"/>
        <v/>
      </c>
      <c r="P213" s="193" t="str">
        <f t="shared" si="89"/>
        <v/>
      </c>
      <c r="Q213" s="193" t="str">
        <f t="shared" si="90"/>
        <v/>
      </c>
      <c r="R213" s="193" t="str">
        <f t="shared" si="91"/>
        <v/>
      </c>
      <c r="S213" s="193" t="str">
        <f t="shared" si="92"/>
        <v/>
      </c>
      <c r="T213" s="193" t="str">
        <f t="shared" si="93"/>
        <v/>
      </c>
      <c r="U213" s="193" t="str">
        <f t="shared" si="94"/>
        <v/>
      </c>
      <c r="V213" s="193" t="str">
        <f t="shared" si="95"/>
        <v/>
      </c>
      <c r="W213" s="193" t="str">
        <f t="shared" si="96"/>
        <v/>
      </c>
      <c r="X213" s="193" t="str">
        <f t="shared" si="97"/>
        <v/>
      </c>
      <c r="Y213" s="193" t="str">
        <f t="shared" si="98"/>
        <v/>
      </c>
      <c r="Z213" s="193" t="str">
        <f t="shared" si="99"/>
        <v/>
      </c>
      <c r="AA213" s="193" t="str">
        <f t="shared" si="100"/>
        <v/>
      </c>
      <c r="AB213" s="193" t="str">
        <f t="shared" si="101"/>
        <v/>
      </c>
      <c r="AC213" s="193" t="str">
        <f t="shared" si="102"/>
        <v/>
      </c>
      <c r="AD213" s="193" t="str">
        <f t="shared" si="103"/>
        <v/>
      </c>
      <c r="AE213" s="193" t="str">
        <f t="shared" si="104"/>
        <v/>
      </c>
      <c r="AF213" s="193" t="str">
        <f t="shared" si="105"/>
        <v/>
      </c>
      <c r="AG213" s="193" t="str">
        <f t="shared" si="106"/>
        <v/>
      </c>
      <c r="AH213" s="193" t="str">
        <f t="shared" si="107"/>
        <v/>
      </c>
      <c r="AI213" s="193" t="str">
        <f t="shared" si="108"/>
        <v/>
      </c>
      <c r="AJ213" s="193" t="str">
        <f t="shared" si="109"/>
        <v/>
      </c>
    </row>
    <row r="214" spans="1:36" x14ac:dyDescent="0.5">
      <c r="A214" s="230">
        <v>211</v>
      </c>
      <c r="B214" s="231"/>
      <c r="C214" s="15" t="s">
        <v>1827</v>
      </c>
      <c r="D214" s="16" t="s">
        <v>3881</v>
      </c>
      <c r="E214" s="26"/>
      <c r="F214" s="246" t="str">
        <f>IF(ISBLANK(Données!F213),"",Données!F213)</f>
        <v/>
      </c>
      <c r="G214" s="245" t="str">
        <f ca="1">IF(ISBLANK(Données!G213),"",Données!G213)</f>
        <v/>
      </c>
      <c r="H214" s="246" t="str">
        <f>IF(ISBLANK(Données!H213),"",Données!H213)</f>
        <v/>
      </c>
      <c r="I214" s="255" t="str">
        <f>IF(ISBLANK(Données!I213),"",Données!I213)</f>
        <v/>
      </c>
      <c r="J214" s="252" t="str">
        <f>IF(ISBLANK(Données!J213),"",Données!J213)</f>
        <v/>
      </c>
      <c r="K214" s="189" t="str">
        <f t="shared" ref="K214:K222" si="111">$K$213</f>
        <v/>
      </c>
      <c r="L214" s="247" t="str">
        <f>IF(ISBLANK(Données!L213),"",Données!L213)</f>
        <v/>
      </c>
      <c r="M214" s="194" t="str">
        <f t="shared" si="86"/>
        <v/>
      </c>
      <c r="N214" s="194" t="str">
        <f t="shared" si="87"/>
        <v/>
      </c>
      <c r="O214" s="194" t="str">
        <f t="shared" si="88"/>
        <v/>
      </c>
      <c r="P214" s="194" t="str">
        <f t="shared" si="89"/>
        <v/>
      </c>
      <c r="Q214" s="194" t="str">
        <f t="shared" si="90"/>
        <v/>
      </c>
      <c r="R214" s="194" t="str">
        <f t="shared" si="91"/>
        <v/>
      </c>
      <c r="S214" s="194" t="str">
        <f t="shared" si="92"/>
        <v/>
      </c>
      <c r="T214" s="194" t="str">
        <f t="shared" si="93"/>
        <v/>
      </c>
      <c r="U214" s="194" t="str">
        <f t="shared" si="94"/>
        <v/>
      </c>
      <c r="V214" s="194" t="str">
        <f t="shared" si="95"/>
        <v/>
      </c>
      <c r="W214" s="194" t="str">
        <f t="shared" si="96"/>
        <v/>
      </c>
      <c r="X214" s="194" t="str">
        <f t="shared" si="97"/>
        <v/>
      </c>
      <c r="Y214" s="194" t="str">
        <f t="shared" si="98"/>
        <v/>
      </c>
      <c r="Z214" s="194" t="str">
        <f t="shared" si="99"/>
        <v/>
      </c>
      <c r="AA214" s="194" t="str">
        <f t="shared" si="100"/>
        <v/>
      </c>
      <c r="AB214" s="194" t="str">
        <f t="shared" si="101"/>
        <v/>
      </c>
      <c r="AC214" s="194" t="str">
        <f t="shared" si="102"/>
        <v/>
      </c>
      <c r="AD214" s="194" t="str">
        <f t="shared" si="103"/>
        <v/>
      </c>
      <c r="AE214" s="194" t="str">
        <f t="shared" si="104"/>
        <v/>
      </c>
      <c r="AF214" s="194" t="str">
        <f t="shared" si="105"/>
        <v/>
      </c>
      <c r="AG214" s="194" t="str">
        <f t="shared" si="106"/>
        <v/>
      </c>
      <c r="AH214" s="194" t="str">
        <f t="shared" si="107"/>
        <v/>
      </c>
      <c r="AI214" s="194" t="str">
        <f t="shared" si="108"/>
        <v/>
      </c>
      <c r="AJ214" s="194" t="str">
        <f t="shared" si="109"/>
        <v/>
      </c>
    </row>
    <row r="215" spans="1:36" x14ac:dyDescent="0.5">
      <c r="A215" s="226">
        <v>212</v>
      </c>
      <c r="C215" s="15" t="s">
        <v>1828</v>
      </c>
      <c r="D215" s="16" t="s">
        <v>3882</v>
      </c>
      <c r="E215" s="26"/>
      <c r="F215" s="246" t="str">
        <f>IF(ISBLANK(Données!F214),"",Données!F214)</f>
        <v/>
      </c>
      <c r="G215" s="245" t="str">
        <f ca="1">IF(ISBLANK(Données!G214),"",Données!G214)</f>
        <v/>
      </c>
      <c r="H215" s="246" t="str">
        <f>IF(ISBLANK(Données!H214),"",Données!H214)</f>
        <v/>
      </c>
      <c r="I215" s="255" t="str">
        <f>IF(ISBLANK(Données!I214),"",Données!I214)</f>
        <v/>
      </c>
      <c r="J215" s="252" t="str">
        <f>IF(ISBLANK(Données!J214),"",Données!J214)</f>
        <v/>
      </c>
      <c r="K215" s="189" t="str">
        <f t="shared" si="111"/>
        <v/>
      </c>
      <c r="L215" s="247" t="str">
        <f>IF(ISBLANK(Données!L214),"",Données!L214)</f>
        <v/>
      </c>
      <c r="M215" s="194" t="str">
        <f t="shared" si="86"/>
        <v/>
      </c>
      <c r="N215" s="194" t="str">
        <f t="shared" si="87"/>
        <v/>
      </c>
      <c r="O215" s="194" t="str">
        <f t="shared" si="88"/>
        <v/>
      </c>
      <c r="P215" s="194" t="str">
        <f t="shared" si="89"/>
        <v/>
      </c>
      <c r="Q215" s="194" t="str">
        <f t="shared" si="90"/>
        <v/>
      </c>
      <c r="R215" s="194" t="str">
        <f t="shared" si="91"/>
        <v/>
      </c>
      <c r="S215" s="194" t="str">
        <f t="shared" si="92"/>
        <v/>
      </c>
      <c r="T215" s="194" t="str">
        <f t="shared" si="93"/>
        <v/>
      </c>
      <c r="U215" s="194" t="str">
        <f t="shared" si="94"/>
        <v/>
      </c>
      <c r="V215" s="194" t="str">
        <f t="shared" si="95"/>
        <v/>
      </c>
      <c r="W215" s="194" t="str">
        <f t="shared" si="96"/>
        <v/>
      </c>
      <c r="X215" s="194" t="str">
        <f t="shared" si="97"/>
        <v/>
      </c>
      <c r="Y215" s="194" t="str">
        <f t="shared" si="98"/>
        <v/>
      </c>
      <c r="Z215" s="194" t="str">
        <f t="shared" si="99"/>
        <v/>
      </c>
      <c r="AA215" s="194" t="str">
        <f t="shared" si="100"/>
        <v/>
      </c>
      <c r="AB215" s="194" t="str">
        <f t="shared" si="101"/>
        <v/>
      </c>
      <c r="AC215" s="194" t="str">
        <f t="shared" si="102"/>
        <v/>
      </c>
      <c r="AD215" s="194" t="str">
        <f t="shared" si="103"/>
        <v/>
      </c>
      <c r="AE215" s="194" t="str">
        <f t="shared" si="104"/>
        <v/>
      </c>
      <c r="AF215" s="194" t="str">
        <f t="shared" si="105"/>
        <v/>
      </c>
      <c r="AG215" s="194" t="str">
        <f t="shared" si="106"/>
        <v/>
      </c>
      <c r="AH215" s="194" t="str">
        <f t="shared" si="107"/>
        <v/>
      </c>
      <c r="AI215" s="194" t="str">
        <f t="shared" si="108"/>
        <v/>
      </c>
      <c r="AJ215" s="194" t="str">
        <f t="shared" si="109"/>
        <v/>
      </c>
    </row>
    <row r="216" spans="1:36" x14ac:dyDescent="0.5">
      <c r="A216" s="226">
        <v>213</v>
      </c>
      <c r="C216" s="15" t="s">
        <v>1829</v>
      </c>
      <c r="D216" s="16" t="s">
        <v>3883</v>
      </c>
      <c r="E216" s="26"/>
      <c r="F216" s="246" t="str">
        <f>IF(ISBLANK(Données!F215),"",Données!F215)</f>
        <v/>
      </c>
      <c r="G216" s="245" t="str">
        <f ca="1">IF(ISBLANK(Données!G215),"",Données!G215)</f>
        <v/>
      </c>
      <c r="H216" s="246" t="str">
        <f>IF(ISBLANK(Données!H215),"",Données!H215)</f>
        <v/>
      </c>
      <c r="I216" s="255" t="str">
        <f>IF(ISBLANK(Données!I215),"",Données!I215)</f>
        <v/>
      </c>
      <c r="J216" s="252" t="str">
        <f>IF(ISBLANK(Données!J215),"",Données!J215)</f>
        <v/>
      </c>
      <c r="K216" s="189" t="str">
        <f t="shared" si="111"/>
        <v/>
      </c>
      <c r="L216" s="247" t="str">
        <f>IF(ISBLANK(Données!L215),"",Données!L215)</f>
        <v/>
      </c>
      <c r="M216" s="194" t="str">
        <f t="shared" si="86"/>
        <v/>
      </c>
      <c r="N216" s="194" t="str">
        <f t="shared" si="87"/>
        <v/>
      </c>
      <c r="O216" s="194" t="str">
        <f t="shared" si="88"/>
        <v/>
      </c>
      <c r="P216" s="194" t="str">
        <f t="shared" si="89"/>
        <v/>
      </c>
      <c r="Q216" s="194" t="str">
        <f t="shared" si="90"/>
        <v/>
      </c>
      <c r="R216" s="194" t="str">
        <f t="shared" si="91"/>
        <v/>
      </c>
      <c r="S216" s="194" t="str">
        <f t="shared" si="92"/>
        <v/>
      </c>
      <c r="T216" s="194" t="str">
        <f t="shared" si="93"/>
        <v/>
      </c>
      <c r="U216" s="194" t="str">
        <f t="shared" si="94"/>
        <v/>
      </c>
      <c r="V216" s="194" t="str">
        <f t="shared" si="95"/>
        <v/>
      </c>
      <c r="W216" s="194" t="str">
        <f t="shared" si="96"/>
        <v/>
      </c>
      <c r="X216" s="194" t="str">
        <f t="shared" si="97"/>
        <v/>
      </c>
      <c r="Y216" s="194" t="str">
        <f t="shared" si="98"/>
        <v/>
      </c>
      <c r="Z216" s="194" t="str">
        <f t="shared" si="99"/>
        <v/>
      </c>
      <c r="AA216" s="194" t="str">
        <f t="shared" si="100"/>
        <v/>
      </c>
      <c r="AB216" s="194" t="str">
        <f t="shared" si="101"/>
        <v/>
      </c>
      <c r="AC216" s="194" t="str">
        <f t="shared" si="102"/>
        <v/>
      </c>
      <c r="AD216" s="194" t="str">
        <f t="shared" si="103"/>
        <v/>
      </c>
      <c r="AE216" s="194" t="str">
        <f t="shared" si="104"/>
        <v/>
      </c>
      <c r="AF216" s="194" t="str">
        <f t="shared" si="105"/>
        <v/>
      </c>
      <c r="AG216" s="194" t="str">
        <f t="shared" si="106"/>
        <v/>
      </c>
      <c r="AH216" s="194" t="str">
        <f t="shared" si="107"/>
        <v/>
      </c>
      <c r="AI216" s="194" t="str">
        <f t="shared" si="108"/>
        <v/>
      </c>
      <c r="AJ216" s="194" t="str">
        <f t="shared" si="109"/>
        <v/>
      </c>
    </row>
    <row r="217" spans="1:36" ht="39" x14ac:dyDescent="0.5">
      <c r="A217" s="226">
        <v>214</v>
      </c>
      <c r="C217" s="15" t="s">
        <v>1830</v>
      </c>
      <c r="D217" s="16" t="s">
        <v>3884</v>
      </c>
      <c r="E217" s="26"/>
      <c r="F217" s="246" t="str">
        <f>IF(ISBLANK(Données!F216),"",Données!F216)</f>
        <v/>
      </c>
      <c r="G217" s="245" t="str">
        <f ca="1">IF(ISBLANK(Données!G216),"",Données!G216)</f>
        <v/>
      </c>
      <c r="H217" s="246" t="str">
        <f>IF(ISBLANK(Données!H216),"",Données!H216)</f>
        <v/>
      </c>
      <c r="I217" s="255" t="str">
        <f>IF(ISBLANK(Données!I216),"",Données!I216)</f>
        <v/>
      </c>
      <c r="J217" s="252" t="str">
        <f>IF(ISBLANK(Données!J216),"",Données!J216)</f>
        <v/>
      </c>
      <c r="K217" s="189" t="str">
        <f t="shared" si="111"/>
        <v/>
      </c>
      <c r="L217" s="247" t="str">
        <f>IF(ISBLANK(Données!L216),"",Données!L216)</f>
        <v/>
      </c>
      <c r="M217" s="194" t="str">
        <f t="shared" si="86"/>
        <v/>
      </c>
      <c r="N217" s="194" t="str">
        <f t="shared" si="87"/>
        <v/>
      </c>
      <c r="O217" s="194" t="str">
        <f t="shared" si="88"/>
        <v/>
      </c>
      <c r="P217" s="194" t="str">
        <f t="shared" si="89"/>
        <v/>
      </c>
      <c r="Q217" s="194" t="str">
        <f t="shared" si="90"/>
        <v/>
      </c>
      <c r="R217" s="194" t="str">
        <f t="shared" si="91"/>
        <v/>
      </c>
      <c r="S217" s="194" t="str">
        <f t="shared" si="92"/>
        <v/>
      </c>
      <c r="T217" s="194" t="str">
        <f t="shared" si="93"/>
        <v/>
      </c>
      <c r="U217" s="194" t="str">
        <f t="shared" si="94"/>
        <v/>
      </c>
      <c r="V217" s="194" t="str">
        <f t="shared" si="95"/>
        <v/>
      </c>
      <c r="W217" s="194" t="str">
        <f t="shared" si="96"/>
        <v/>
      </c>
      <c r="X217" s="194" t="str">
        <f t="shared" si="97"/>
        <v/>
      </c>
      <c r="Y217" s="194" t="str">
        <f t="shared" si="98"/>
        <v/>
      </c>
      <c r="Z217" s="194" t="str">
        <f t="shared" si="99"/>
        <v/>
      </c>
      <c r="AA217" s="194" t="str">
        <f t="shared" si="100"/>
        <v/>
      </c>
      <c r="AB217" s="194" t="str">
        <f t="shared" si="101"/>
        <v/>
      </c>
      <c r="AC217" s="194" t="str">
        <f t="shared" si="102"/>
        <v/>
      </c>
      <c r="AD217" s="194" t="str">
        <f t="shared" si="103"/>
        <v/>
      </c>
      <c r="AE217" s="194" t="str">
        <f t="shared" si="104"/>
        <v/>
      </c>
      <c r="AF217" s="194" t="str">
        <f t="shared" si="105"/>
        <v/>
      </c>
      <c r="AG217" s="194" t="str">
        <f t="shared" si="106"/>
        <v/>
      </c>
      <c r="AH217" s="194" t="str">
        <f t="shared" si="107"/>
        <v/>
      </c>
      <c r="AI217" s="194" t="str">
        <f t="shared" si="108"/>
        <v/>
      </c>
      <c r="AJ217" s="194" t="str">
        <f t="shared" si="109"/>
        <v/>
      </c>
    </row>
    <row r="218" spans="1:36" x14ac:dyDescent="0.5">
      <c r="A218" s="226">
        <v>215</v>
      </c>
      <c r="C218" s="15" t="s">
        <v>1831</v>
      </c>
      <c r="D218" s="16" t="s">
        <v>3885</v>
      </c>
      <c r="E218" s="26"/>
      <c r="F218" s="246" t="str">
        <f>IF(ISBLANK(Données!F217),"",Données!F217)</f>
        <v/>
      </c>
      <c r="G218" s="245" t="str">
        <f ca="1">IF(ISBLANK(Données!G217),"",Données!G217)</f>
        <v/>
      </c>
      <c r="H218" s="246" t="str">
        <f>IF(ISBLANK(Données!H217),"",Données!H217)</f>
        <v/>
      </c>
      <c r="I218" s="255" t="str">
        <f>IF(ISBLANK(Données!I217),"",Données!I217)</f>
        <v/>
      </c>
      <c r="J218" s="252" t="str">
        <f>IF(ISBLANK(Données!J217),"",Données!J217)</f>
        <v/>
      </c>
      <c r="K218" s="189" t="str">
        <f t="shared" si="111"/>
        <v/>
      </c>
      <c r="L218" s="247" t="str">
        <f>IF(ISBLANK(Données!L217),"",Données!L217)</f>
        <v/>
      </c>
      <c r="M218" s="194" t="str">
        <f t="shared" si="86"/>
        <v/>
      </c>
      <c r="N218" s="194" t="str">
        <f t="shared" si="87"/>
        <v/>
      </c>
      <c r="O218" s="194" t="str">
        <f t="shared" si="88"/>
        <v/>
      </c>
      <c r="P218" s="194" t="str">
        <f t="shared" si="89"/>
        <v/>
      </c>
      <c r="Q218" s="194" t="str">
        <f t="shared" si="90"/>
        <v/>
      </c>
      <c r="R218" s="194" t="str">
        <f t="shared" si="91"/>
        <v/>
      </c>
      <c r="S218" s="194" t="str">
        <f t="shared" si="92"/>
        <v/>
      </c>
      <c r="T218" s="194" t="str">
        <f t="shared" si="93"/>
        <v/>
      </c>
      <c r="U218" s="194" t="str">
        <f t="shared" si="94"/>
        <v/>
      </c>
      <c r="V218" s="194" t="str">
        <f t="shared" si="95"/>
        <v/>
      </c>
      <c r="W218" s="194" t="str">
        <f t="shared" si="96"/>
        <v/>
      </c>
      <c r="X218" s="194" t="str">
        <f t="shared" si="97"/>
        <v/>
      </c>
      <c r="Y218" s="194" t="str">
        <f t="shared" si="98"/>
        <v/>
      </c>
      <c r="Z218" s="194" t="str">
        <f t="shared" si="99"/>
        <v/>
      </c>
      <c r="AA218" s="194" t="str">
        <f t="shared" si="100"/>
        <v/>
      </c>
      <c r="AB218" s="194" t="str">
        <f t="shared" si="101"/>
        <v/>
      </c>
      <c r="AC218" s="194" t="str">
        <f t="shared" si="102"/>
        <v/>
      </c>
      <c r="AD218" s="194" t="str">
        <f t="shared" si="103"/>
        <v/>
      </c>
      <c r="AE218" s="194" t="str">
        <f t="shared" si="104"/>
        <v/>
      </c>
      <c r="AF218" s="194" t="str">
        <f t="shared" si="105"/>
        <v/>
      </c>
      <c r="AG218" s="194" t="str">
        <f t="shared" si="106"/>
        <v/>
      </c>
      <c r="AH218" s="194" t="str">
        <f t="shared" si="107"/>
        <v/>
      </c>
      <c r="AI218" s="194" t="str">
        <f t="shared" si="108"/>
        <v/>
      </c>
      <c r="AJ218" s="194" t="str">
        <f t="shared" si="109"/>
        <v/>
      </c>
    </row>
    <row r="219" spans="1:36" x14ac:dyDescent="0.5">
      <c r="A219" s="226">
        <v>216</v>
      </c>
      <c r="C219" s="15" t="s">
        <v>1832</v>
      </c>
      <c r="D219" s="16" t="s">
        <v>3886</v>
      </c>
      <c r="E219" s="26"/>
      <c r="F219" s="246" t="str">
        <f>IF(ISBLANK(Données!F218),"",Données!F218)</f>
        <v/>
      </c>
      <c r="G219" s="245" t="str">
        <f ca="1">IF(ISBLANK(Données!G218),"",Données!G218)</f>
        <v/>
      </c>
      <c r="H219" s="246" t="str">
        <f>IF(ISBLANK(Données!H218),"",Données!H218)</f>
        <v/>
      </c>
      <c r="I219" s="255" t="str">
        <f>IF(ISBLANK(Données!I218),"",Données!I218)</f>
        <v/>
      </c>
      <c r="J219" s="252" t="str">
        <f>IF(ISBLANK(Données!J218),"",Données!J218)</f>
        <v/>
      </c>
      <c r="K219" s="189" t="str">
        <f t="shared" si="111"/>
        <v/>
      </c>
      <c r="L219" s="247" t="str">
        <f>IF(ISBLANK(Données!L218),"",Données!L218)</f>
        <v/>
      </c>
      <c r="M219" s="194" t="str">
        <f t="shared" si="86"/>
        <v/>
      </c>
      <c r="N219" s="194" t="str">
        <f t="shared" si="87"/>
        <v/>
      </c>
      <c r="O219" s="194" t="str">
        <f t="shared" si="88"/>
        <v/>
      </c>
      <c r="P219" s="194" t="str">
        <f t="shared" si="89"/>
        <v/>
      </c>
      <c r="Q219" s="194" t="str">
        <f t="shared" si="90"/>
        <v/>
      </c>
      <c r="R219" s="194" t="str">
        <f t="shared" si="91"/>
        <v/>
      </c>
      <c r="S219" s="194" t="str">
        <f t="shared" si="92"/>
        <v/>
      </c>
      <c r="T219" s="194" t="str">
        <f t="shared" si="93"/>
        <v/>
      </c>
      <c r="U219" s="194" t="str">
        <f t="shared" si="94"/>
        <v/>
      </c>
      <c r="V219" s="194" t="str">
        <f t="shared" si="95"/>
        <v/>
      </c>
      <c r="W219" s="194" t="str">
        <f t="shared" si="96"/>
        <v/>
      </c>
      <c r="X219" s="194" t="str">
        <f t="shared" si="97"/>
        <v/>
      </c>
      <c r="Y219" s="194" t="str">
        <f t="shared" si="98"/>
        <v/>
      </c>
      <c r="Z219" s="194" t="str">
        <f t="shared" si="99"/>
        <v/>
      </c>
      <c r="AA219" s="194" t="str">
        <f t="shared" si="100"/>
        <v/>
      </c>
      <c r="AB219" s="194" t="str">
        <f t="shared" si="101"/>
        <v/>
      </c>
      <c r="AC219" s="194" t="str">
        <f t="shared" si="102"/>
        <v/>
      </c>
      <c r="AD219" s="194" t="str">
        <f t="shared" si="103"/>
        <v/>
      </c>
      <c r="AE219" s="194" t="str">
        <f t="shared" si="104"/>
        <v/>
      </c>
      <c r="AF219" s="194" t="str">
        <f t="shared" si="105"/>
        <v/>
      </c>
      <c r="AG219" s="194" t="str">
        <f t="shared" si="106"/>
        <v/>
      </c>
      <c r="AH219" s="194" t="str">
        <f t="shared" si="107"/>
        <v/>
      </c>
      <c r="AI219" s="194" t="str">
        <f t="shared" si="108"/>
        <v/>
      </c>
      <c r="AJ219" s="194" t="str">
        <f t="shared" si="109"/>
        <v/>
      </c>
    </row>
    <row r="220" spans="1:36" x14ac:dyDescent="0.5">
      <c r="A220" s="226">
        <v>217</v>
      </c>
      <c r="C220" s="15" t="s">
        <v>1833</v>
      </c>
      <c r="D220" s="16" t="s">
        <v>3887</v>
      </c>
      <c r="E220" s="26"/>
      <c r="F220" s="246" t="str">
        <f>IF(ISBLANK(Données!F219),"",Données!F219)</f>
        <v/>
      </c>
      <c r="G220" s="245" t="str">
        <f ca="1">IF(ISBLANK(Données!G219),"",Données!G219)</f>
        <v/>
      </c>
      <c r="H220" s="246" t="str">
        <f>IF(ISBLANK(Données!H219),"",Données!H219)</f>
        <v/>
      </c>
      <c r="I220" s="255" t="str">
        <f>IF(ISBLANK(Données!I219),"",Données!I219)</f>
        <v/>
      </c>
      <c r="J220" s="252" t="str">
        <f>IF(ISBLANK(Données!J219),"",Données!J219)</f>
        <v/>
      </c>
      <c r="K220" s="189" t="str">
        <f t="shared" si="111"/>
        <v/>
      </c>
      <c r="L220" s="247" t="str">
        <f>IF(ISBLANK(Données!L219),"",Données!L219)</f>
        <v/>
      </c>
      <c r="M220" s="194" t="str">
        <f t="shared" si="86"/>
        <v/>
      </c>
      <c r="N220" s="194" t="str">
        <f t="shared" si="87"/>
        <v/>
      </c>
      <c r="O220" s="194" t="str">
        <f t="shared" si="88"/>
        <v/>
      </c>
      <c r="P220" s="194" t="str">
        <f t="shared" si="89"/>
        <v/>
      </c>
      <c r="Q220" s="194" t="str">
        <f t="shared" si="90"/>
        <v/>
      </c>
      <c r="R220" s="194" t="str">
        <f t="shared" si="91"/>
        <v/>
      </c>
      <c r="S220" s="194" t="str">
        <f t="shared" si="92"/>
        <v/>
      </c>
      <c r="T220" s="194" t="str">
        <f t="shared" si="93"/>
        <v/>
      </c>
      <c r="U220" s="194" t="str">
        <f t="shared" si="94"/>
        <v/>
      </c>
      <c r="V220" s="194" t="str">
        <f t="shared" si="95"/>
        <v/>
      </c>
      <c r="W220" s="194" t="str">
        <f t="shared" si="96"/>
        <v/>
      </c>
      <c r="X220" s="194" t="str">
        <f t="shared" si="97"/>
        <v/>
      </c>
      <c r="Y220" s="194" t="str">
        <f t="shared" si="98"/>
        <v/>
      </c>
      <c r="Z220" s="194" t="str">
        <f t="shared" si="99"/>
        <v/>
      </c>
      <c r="AA220" s="194" t="str">
        <f t="shared" si="100"/>
        <v/>
      </c>
      <c r="AB220" s="194" t="str">
        <f t="shared" si="101"/>
        <v/>
      </c>
      <c r="AC220" s="194" t="str">
        <f t="shared" si="102"/>
        <v/>
      </c>
      <c r="AD220" s="194" t="str">
        <f t="shared" si="103"/>
        <v/>
      </c>
      <c r="AE220" s="194" t="str">
        <f t="shared" si="104"/>
        <v/>
      </c>
      <c r="AF220" s="194" t="str">
        <f t="shared" si="105"/>
        <v/>
      </c>
      <c r="AG220" s="194" t="str">
        <f t="shared" si="106"/>
        <v/>
      </c>
      <c r="AH220" s="194" t="str">
        <f t="shared" si="107"/>
        <v/>
      </c>
      <c r="AI220" s="194" t="str">
        <f t="shared" si="108"/>
        <v/>
      </c>
      <c r="AJ220" s="194" t="str">
        <f t="shared" si="109"/>
        <v/>
      </c>
    </row>
    <row r="221" spans="1:36" x14ac:dyDescent="0.5">
      <c r="A221" s="230">
        <v>218</v>
      </c>
      <c r="B221" s="231"/>
      <c r="C221" s="15" t="s">
        <v>1834</v>
      </c>
      <c r="D221" s="16" t="s">
        <v>3888</v>
      </c>
      <c r="E221" s="26"/>
      <c r="F221" s="246" t="str">
        <f>IF(ISBLANK(Données!F220),"",Données!F220)</f>
        <v/>
      </c>
      <c r="G221" s="245" t="str">
        <f ca="1">IF(ISBLANK(Données!G220),"",Données!G220)</f>
        <v/>
      </c>
      <c r="H221" s="246" t="str">
        <f>IF(ISBLANK(Données!H220),"",Données!H220)</f>
        <v/>
      </c>
      <c r="I221" s="255" t="str">
        <f>IF(ISBLANK(Données!I220),"",Données!I220)</f>
        <v/>
      </c>
      <c r="J221" s="252" t="str">
        <f>IF(ISBLANK(Données!J220),"",Données!J220)</f>
        <v/>
      </c>
      <c r="K221" s="189" t="str">
        <f t="shared" si="111"/>
        <v/>
      </c>
      <c r="L221" s="247" t="str">
        <f>IF(ISBLANK(Données!L220),"",Données!L220)</f>
        <v/>
      </c>
      <c r="M221" s="194" t="str">
        <f t="shared" si="86"/>
        <v/>
      </c>
      <c r="N221" s="194" t="str">
        <f t="shared" si="87"/>
        <v/>
      </c>
      <c r="O221" s="194" t="str">
        <f t="shared" si="88"/>
        <v/>
      </c>
      <c r="P221" s="194" t="str">
        <f t="shared" si="89"/>
        <v/>
      </c>
      <c r="Q221" s="194" t="str">
        <f t="shared" si="90"/>
        <v/>
      </c>
      <c r="R221" s="194" t="str">
        <f t="shared" si="91"/>
        <v/>
      </c>
      <c r="S221" s="194" t="str">
        <f t="shared" si="92"/>
        <v/>
      </c>
      <c r="T221" s="194" t="str">
        <f t="shared" si="93"/>
        <v/>
      </c>
      <c r="U221" s="194" t="str">
        <f t="shared" si="94"/>
        <v/>
      </c>
      <c r="V221" s="194" t="str">
        <f t="shared" si="95"/>
        <v/>
      </c>
      <c r="W221" s="194" t="str">
        <f t="shared" si="96"/>
        <v/>
      </c>
      <c r="X221" s="194" t="str">
        <f t="shared" si="97"/>
        <v/>
      </c>
      <c r="Y221" s="194" t="str">
        <f t="shared" si="98"/>
        <v/>
      </c>
      <c r="Z221" s="194" t="str">
        <f t="shared" si="99"/>
        <v/>
      </c>
      <c r="AA221" s="194" t="str">
        <f t="shared" si="100"/>
        <v/>
      </c>
      <c r="AB221" s="194" t="str">
        <f t="shared" si="101"/>
        <v/>
      </c>
      <c r="AC221" s="194" t="str">
        <f t="shared" si="102"/>
        <v/>
      </c>
      <c r="AD221" s="194" t="str">
        <f t="shared" si="103"/>
        <v/>
      </c>
      <c r="AE221" s="194" t="str">
        <f t="shared" si="104"/>
        <v/>
      </c>
      <c r="AF221" s="194" t="str">
        <f t="shared" si="105"/>
        <v/>
      </c>
      <c r="AG221" s="194" t="str">
        <f t="shared" si="106"/>
        <v/>
      </c>
      <c r="AH221" s="194" t="str">
        <f t="shared" si="107"/>
        <v/>
      </c>
      <c r="AI221" s="194" t="str">
        <f t="shared" si="108"/>
        <v/>
      </c>
      <c r="AJ221" s="194" t="str">
        <f t="shared" si="109"/>
        <v/>
      </c>
    </row>
    <row r="222" spans="1:36" s="92" customFormat="1" ht="39.75" thickBot="1" x14ac:dyDescent="0.55000000000000004">
      <c r="A222" s="227">
        <v>219</v>
      </c>
      <c r="B222" s="220"/>
      <c r="C222" s="93" t="s">
        <v>1835</v>
      </c>
      <c r="D222" s="94" t="s">
        <v>3889</v>
      </c>
      <c r="E222" s="95"/>
      <c r="F222" s="250" t="str">
        <f>IF(ISBLANK(Données!F221),"",Données!F221)</f>
        <v/>
      </c>
      <c r="G222" s="249" t="str">
        <f ca="1">IF(ISBLANK(Données!G221),"",Données!G221)</f>
        <v/>
      </c>
      <c r="H222" s="250" t="str">
        <f>IF(ISBLANK(Données!H221),"",Données!H221)</f>
        <v/>
      </c>
      <c r="I222" s="256" t="str">
        <f>IF(ISBLANK(Données!I221),"",Données!I221)</f>
        <v/>
      </c>
      <c r="J222" s="257" t="str">
        <f>IF(ISBLANK(Données!J221),"",Données!J221)</f>
        <v/>
      </c>
      <c r="K222" s="190" t="str">
        <f t="shared" si="111"/>
        <v/>
      </c>
      <c r="L222" s="251" t="str">
        <f>IF(ISBLANK(Données!L221),"",Données!L221)</f>
        <v/>
      </c>
      <c r="M222" s="195" t="str">
        <f t="shared" si="86"/>
        <v/>
      </c>
      <c r="N222" s="195" t="str">
        <f t="shared" si="87"/>
        <v/>
      </c>
      <c r="O222" s="195" t="str">
        <f t="shared" si="88"/>
        <v/>
      </c>
      <c r="P222" s="195" t="str">
        <f t="shared" si="89"/>
        <v/>
      </c>
      <c r="Q222" s="195" t="str">
        <f t="shared" si="90"/>
        <v/>
      </c>
      <c r="R222" s="195" t="str">
        <f t="shared" si="91"/>
        <v/>
      </c>
      <c r="S222" s="195" t="str">
        <f t="shared" si="92"/>
        <v/>
      </c>
      <c r="T222" s="195" t="str">
        <f t="shared" si="93"/>
        <v/>
      </c>
      <c r="U222" s="195" t="str">
        <f t="shared" si="94"/>
        <v/>
      </c>
      <c r="V222" s="195" t="str">
        <f t="shared" si="95"/>
        <v/>
      </c>
      <c r="W222" s="195" t="str">
        <f t="shared" si="96"/>
        <v/>
      </c>
      <c r="X222" s="195" t="str">
        <f t="shared" si="97"/>
        <v/>
      </c>
      <c r="Y222" s="195" t="str">
        <f t="shared" si="98"/>
        <v/>
      </c>
      <c r="Z222" s="195" t="str">
        <f t="shared" si="99"/>
        <v/>
      </c>
      <c r="AA222" s="195" t="str">
        <f t="shared" si="100"/>
        <v/>
      </c>
      <c r="AB222" s="195" t="str">
        <f t="shared" si="101"/>
        <v/>
      </c>
      <c r="AC222" s="195" t="str">
        <f t="shared" si="102"/>
        <v/>
      </c>
      <c r="AD222" s="195" t="str">
        <f t="shared" si="103"/>
        <v/>
      </c>
      <c r="AE222" s="195" t="str">
        <f t="shared" si="104"/>
        <v/>
      </c>
      <c r="AF222" s="195" t="str">
        <f t="shared" si="105"/>
        <v/>
      </c>
      <c r="AG222" s="195" t="str">
        <f t="shared" si="106"/>
        <v/>
      </c>
      <c r="AH222" s="195" t="str">
        <f t="shared" si="107"/>
        <v/>
      </c>
      <c r="AI222" s="195" t="str">
        <f t="shared" si="108"/>
        <v/>
      </c>
      <c r="AJ222" s="195" t="str">
        <f t="shared" si="109"/>
        <v/>
      </c>
    </row>
    <row r="223" spans="1:36" x14ac:dyDescent="0.5">
      <c r="A223" s="226">
        <v>231</v>
      </c>
      <c r="C223" s="85" t="s">
        <v>1836</v>
      </c>
      <c r="D223" s="86" t="s">
        <v>3890</v>
      </c>
      <c r="E223" s="87"/>
      <c r="F223" s="241" t="str">
        <f>IF(ISBLANK(Données!F233),"",Données!F233)</f>
        <v/>
      </c>
      <c r="G223" s="240" t="str">
        <f ca="1">IF(ISBLANK(Données!G233),"",Données!G233)</f>
        <v/>
      </c>
      <c r="H223" s="241" t="str">
        <f>IF(ISBLANK(Données!H233),"",Données!H233)</f>
        <v/>
      </c>
      <c r="I223" s="241" t="str">
        <f>IF(ISBLANK(Données!I233),"",Données!I233)</f>
        <v/>
      </c>
      <c r="J223" s="242" t="str">
        <f>IF(ISBLANK(Données!J233),"",Données!J233)</f>
        <v/>
      </c>
      <c r="K223" s="242" t="str">
        <f>IF(ISBLANK(Données!K223),"",Données!K223)</f>
        <v/>
      </c>
      <c r="L223" s="243" t="str">
        <f>IF(ISBLANK(Données!L233),"",Données!L233)</f>
        <v/>
      </c>
      <c r="M223" s="193" t="str">
        <f t="shared" si="86"/>
        <v/>
      </c>
      <c r="N223" s="193" t="str">
        <f t="shared" si="87"/>
        <v/>
      </c>
      <c r="O223" s="193" t="str">
        <f t="shared" si="88"/>
        <v/>
      </c>
      <c r="P223" s="193" t="str">
        <f t="shared" si="89"/>
        <v/>
      </c>
      <c r="Q223" s="193" t="str">
        <f t="shared" si="90"/>
        <v/>
      </c>
      <c r="R223" s="193" t="str">
        <f t="shared" si="91"/>
        <v/>
      </c>
      <c r="S223" s="193" t="str">
        <f t="shared" si="92"/>
        <v/>
      </c>
      <c r="T223" s="193" t="str">
        <f t="shared" si="93"/>
        <v/>
      </c>
      <c r="U223" s="193" t="str">
        <f t="shared" si="94"/>
        <v/>
      </c>
      <c r="V223" s="193" t="str">
        <f t="shared" si="95"/>
        <v/>
      </c>
      <c r="W223" s="193" t="str">
        <f t="shared" si="96"/>
        <v/>
      </c>
      <c r="X223" s="193" t="str">
        <f t="shared" si="97"/>
        <v/>
      </c>
      <c r="Y223" s="193" t="str">
        <f t="shared" si="98"/>
        <v/>
      </c>
      <c r="Z223" s="193" t="str">
        <f t="shared" si="99"/>
        <v/>
      </c>
      <c r="AA223" s="193" t="str">
        <f t="shared" si="100"/>
        <v/>
      </c>
      <c r="AB223" s="193" t="str">
        <f t="shared" si="101"/>
        <v/>
      </c>
      <c r="AC223" s="193" t="str">
        <f t="shared" si="102"/>
        <v/>
      </c>
      <c r="AD223" s="193" t="str">
        <f t="shared" si="103"/>
        <v/>
      </c>
      <c r="AE223" s="193" t="str">
        <f t="shared" si="104"/>
        <v/>
      </c>
      <c r="AF223" s="193" t="str">
        <f t="shared" si="105"/>
        <v/>
      </c>
      <c r="AG223" s="193" t="str">
        <f t="shared" si="106"/>
        <v/>
      </c>
      <c r="AH223" s="193" t="str">
        <f t="shared" si="107"/>
        <v/>
      </c>
      <c r="AI223" s="193" t="str">
        <f t="shared" si="108"/>
        <v/>
      </c>
      <c r="AJ223" s="193" t="str">
        <f t="shared" si="109"/>
        <v/>
      </c>
    </row>
    <row r="224" spans="1:36" x14ac:dyDescent="0.5">
      <c r="A224" s="226">
        <v>222</v>
      </c>
      <c r="C224" s="15" t="s">
        <v>1837</v>
      </c>
      <c r="D224" s="16" t="s">
        <v>3891</v>
      </c>
      <c r="E224" s="26"/>
      <c r="F224" s="246" t="str">
        <f>IF(ISBLANK(Données!F224),"",Données!F224)</f>
        <v/>
      </c>
      <c r="G224" s="245" t="str">
        <f ca="1">IF(ISBLANK(Données!G224),"",Données!G224)</f>
        <v/>
      </c>
      <c r="H224" s="246" t="str">
        <f>IF(ISBLANK(Données!H224),"",Données!H224)</f>
        <v/>
      </c>
      <c r="I224" s="246" t="str">
        <f>IF(ISBLANK(Données!I224),"",Données!I224)</f>
        <v/>
      </c>
      <c r="J224" s="189" t="str">
        <f>IF(ISBLANK(Données!J224),"",Données!J224)</f>
        <v/>
      </c>
      <c r="K224" s="189" t="str">
        <f t="shared" ref="K224:K236" si="112">$K$223</f>
        <v/>
      </c>
      <c r="L224" s="247" t="str">
        <f>IF(ISBLANK(Données!L224),"",Données!L224)</f>
        <v/>
      </c>
      <c r="M224" s="194" t="str">
        <f t="shared" si="86"/>
        <v/>
      </c>
      <c r="N224" s="194" t="str">
        <f t="shared" si="87"/>
        <v/>
      </c>
      <c r="O224" s="194" t="str">
        <f t="shared" si="88"/>
        <v/>
      </c>
      <c r="P224" s="194" t="str">
        <f t="shared" si="89"/>
        <v/>
      </c>
      <c r="Q224" s="194" t="str">
        <f t="shared" si="90"/>
        <v/>
      </c>
      <c r="R224" s="194" t="str">
        <f t="shared" si="91"/>
        <v/>
      </c>
      <c r="S224" s="194" t="str">
        <f t="shared" si="92"/>
        <v/>
      </c>
      <c r="T224" s="194" t="str">
        <f t="shared" si="93"/>
        <v/>
      </c>
      <c r="U224" s="194" t="str">
        <f t="shared" si="94"/>
        <v/>
      </c>
      <c r="V224" s="194" t="str">
        <f t="shared" si="95"/>
        <v/>
      </c>
      <c r="W224" s="194" t="str">
        <f t="shared" si="96"/>
        <v/>
      </c>
      <c r="X224" s="194" t="str">
        <f t="shared" si="97"/>
        <v/>
      </c>
      <c r="Y224" s="194" t="str">
        <f t="shared" si="98"/>
        <v/>
      </c>
      <c r="Z224" s="194" t="str">
        <f t="shared" si="99"/>
        <v/>
      </c>
      <c r="AA224" s="194" t="str">
        <f t="shared" si="100"/>
        <v/>
      </c>
      <c r="AB224" s="194" t="str">
        <f t="shared" si="101"/>
        <v/>
      </c>
      <c r="AC224" s="194" t="str">
        <f t="shared" si="102"/>
        <v/>
      </c>
      <c r="AD224" s="194" t="str">
        <f t="shared" si="103"/>
        <v/>
      </c>
      <c r="AE224" s="194" t="str">
        <f t="shared" si="104"/>
        <v/>
      </c>
      <c r="AF224" s="194" t="str">
        <f t="shared" si="105"/>
        <v/>
      </c>
      <c r="AG224" s="194" t="str">
        <f t="shared" si="106"/>
        <v/>
      </c>
      <c r="AH224" s="194" t="str">
        <f t="shared" si="107"/>
        <v/>
      </c>
      <c r="AI224" s="194" t="str">
        <f t="shared" si="108"/>
        <v/>
      </c>
      <c r="AJ224" s="194" t="str">
        <f t="shared" si="109"/>
        <v/>
      </c>
    </row>
    <row r="225" spans="1:36" x14ac:dyDescent="0.5">
      <c r="A225" s="226">
        <v>221</v>
      </c>
      <c r="C225" s="15" t="s">
        <v>1838</v>
      </c>
      <c r="D225" s="16" t="s">
        <v>3892</v>
      </c>
      <c r="E225" s="26"/>
      <c r="F225" s="246" t="str">
        <f>IF(ISBLANK(Données!F223),"",Données!F223)</f>
        <v/>
      </c>
      <c r="G225" s="245" t="str">
        <f ca="1">IF(ISBLANK(Données!G223),"",Données!G223)</f>
        <v/>
      </c>
      <c r="H225" s="246" t="str">
        <f>IF(ISBLANK(Données!H223),"",Données!H223)</f>
        <v/>
      </c>
      <c r="I225" s="246" t="str">
        <f>IF(ISBLANK(Données!I223),"",Données!I223)</f>
        <v/>
      </c>
      <c r="J225" s="189" t="str">
        <f>IF(ISBLANK(Données!J223),"",Données!J223)</f>
        <v/>
      </c>
      <c r="K225" s="189" t="str">
        <f t="shared" si="112"/>
        <v/>
      </c>
      <c r="L225" s="247" t="str">
        <f>IF(ISBLANK(Données!L223),"",Données!L223)</f>
        <v/>
      </c>
      <c r="M225" s="194" t="str">
        <f t="shared" si="86"/>
        <v/>
      </c>
      <c r="N225" s="194" t="str">
        <f t="shared" si="87"/>
        <v/>
      </c>
      <c r="O225" s="194" t="str">
        <f t="shared" si="88"/>
        <v/>
      </c>
      <c r="P225" s="194" t="str">
        <f t="shared" si="89"/>
        <v/>
      </c>
      <c r="Q225" s="194" t="str">
        <f t="shared" si="90"/>
        <v/>
      </c>
      <c r="R225" s="194" t="str">
        <f t="shared" si="91"/>
        <v/>
      </c>
      <c r="S225" s="194" t="str">
        <f t="shared" si="92"/>
        <v/>
      </c>
      <c r="T225" s="194" t="str">
        <f t="shared" si="93"/>
        <v/>
      </c>
      <c r="U225" s="194" t="str">
        <f t="shared" si="94"/>
        <v/>
      </c>
      <c r="V225" s="194" t="str">
        <f t="shared" si="95"/>
        <v/>
      </c>
      <c r="W225" s="194" t="str">
        <f t="shared" si="96"/>
        <v/>
      </c>
      <c r="X225" s="194" t="str">
        <f t="shared" si="97"/>
        <v/>
      </c>
      <c r="Y225" s="194" t="str">
        <f t="shared" si="98"/>
        <v/>
      </c>
      <c r="Z225" s="194" t="str">
        <f t="shared" si="99"/>
        <v/>
      </c>
      <c r="AA225" s="194" t="str">
        <f t="shared" si="100"/>
        <v/>
      </c>
      <c r="AB225" s="194" t="str">
        <f t="shared" si="101"/>
        <v/>
      </c>
      <c r="AC225" s="194" t="str">
        <f t="shared" si="102"/>
        <v/>
      </c>
      <c r="AD225" s="194" t="str">
        <f t="shared" si="103"/>
        <v/>
      </c>
      <c r="AE225" s="194" t="str">
        <f t="shared" si="104"/>
        <v/>
      </c>
      <c r="AF225" s="194" t="str">
        <f t="shared" si="105"/>
        <v/>
      </c>
      <c r="AG225" s="194" t="str">
        <f t="shared" si="106"/>
        <v/>
      </c>
      <c r="AH225" s="194" t="str">
        <f t="shared" si="107"/>
        <v/>
      </c>
      <c r="AI225" s="194" t="str">
        <f t="shared" si="108"/>
        <v/>
      </c>
      <c r="AJ225" s="194" t="str">
        <f t="shared" si="109"/>
        <v/>
      </c>
    </row>
    <row r="226" spans="1:36" x14ac:dyDescent="0.5">
      <c r="A226" s="226">
        <v>224</v>
      </c>
      <c r="C226" s="15" t="s">
        <v>1839</v>
      </c>
      <c r="D226" s="16" t="s">
        <v>3893</v>
      </c>
      <c r="E226" s="26"/>
      <c r="F226" s="246" t="str">
        <f>IF(ISBLANK(Données!F226),"",Données!F226)</f>
        <v/>
      </c>
      <c r="G226" s="245" t="str">
        <f ca="1">IF(ISBLANK(Données!G226),"",Données!G226)</f>
        <v/>
      </c>
      <c r="H226" s="246" t="str">
        <f>IF(ISBLANK(Données!H226),"",Données!H226)</f>
        <v/>
      </c>
      <c r="I226" s="246" t="str">
        <f>IF(ISBLANK(Données!I226),"",Données!I226)</f>
        <v/>
      </c>
      <c r="J226" s="189" t="str">
        <f>IF(ISBLANK(Données!J226),"",Données!J226)</f>
        <v/>
      </c>
      <c r="K226" s="189" t="str">
        <f t="shared" si="112"/>
        <v/>
      </c>
      <c r="L226" s="247" t="str">
        <f>IF(ISBLANK(Données!L226),"",Données!L226)</f>
        <v/>
      </c>
      <c r="M226" s="194" t="str">
        <f t="shared" si="86"/>
        <v/>
      </c>
      <c r="N226" s="194" t="str">
        <f t="shared" si="87"/>
        <v/>
      </c>
      <c r="O226" s="194" t="str">
        <f t="shared" si="88"/>
        <v/>
      </c>
      <c r="P226" s="194" t="str">
        <f t="shared" si="89"/>
        <v/>
      </c>
      <c r="Q226" s="194" t="str">
        <f t="shared" si="90"/>
        <v/>
      </c>
      <c r="R226" s="194" t="str">
        <f t="shared" si="91"/>
        <v/>
      </c>
      <c r="S226" s="194" t="str">
        <f t="shared" si="92"/>
        <v/>
      </c>
      <c r="T226" s="194" t="str">
        <f t="shared" si="93"/>
        <v/>
      </c>
      <c r="U226" s="194" t="str">
        <f t="shared" si="94"/>
        <v/>
      </c>
      <c r="V226" s="194" t="str">
        <f t="shared" si="95"/>
        <v/>
      </c>
      <c r="W226" s="194" t="str">
        <f t="shared" si="96"/>
        <v/>
      </c>
      <c r="X226" s="194" t="str">
        <f t="shared" si="97"/>
        <v/>
      </c>
      <c r="Y226" s="194" t="str">
        <f t="shared" si="98"/>
        <v/>
      </c>
      <c r="Z226" s="194" t="str">
        <f t="shared" si="99"/>
        <v/>
      </c>
      <c r="AA226" s="194" t="str">
        <f t="shared" si="100"/>
        <v/>
      </c>
      <c r="AB226" s="194" t="str">
        <f t="shared" si="101"/>
        <v/>
      </c>
      <c r="AC226" s="194" t="str">
        <f t="shared" si="102"/>
        <v/>
      </c>
      <c r="AD226" s="194" t="str">
        <f t="shared" si="103"/>
        <v/>
      </c>
      <c r="AE226" s="194" t="str">
        <f t="shared" si="104"/>
        <v/>
      </c>
      <c r="AF226" s="194" t="str">
        <f t="shared" si="105"/>
        <v/>
      </c>
      <c r="AG226" s="194" t="str">
        <f t="shared" si="106"/>
        <v/>
      </c>
      <c r="AH226" s="194" t="str">
        <f t="shared" si="107"/>
        <v/>
      </c>
      <c r="AI226" s="194" t="str">
        <f t="shared" si="108"/>
        <v/>
      </c>
      <c r="AJ226" s="194" t="str">
        <f t="shared" si="109"/>
        <v/>
      </c>
    </row>
    <row r="227" spans="1:36" x14ac:dyDescent="0.5">
      <c r="A227" s="226">
        <v>223</v>
      </c>
      <c r="C227" s="15" t="s">
        <v>1840</v>
      </c>
      <c r="D227" s="16" t="s">
        <v>3894</v>
      </c>
      <c r="E227" s="26"/>
      <c r="F227" s="246" t="str">
        <f>IF(ISBLANK(Données!F225),"",Données!F225)</f>
        <v/>
      </c>
      <c r="G227" s="245" t="str">
        <f ca="1">IF(ISBLANK(Données!G225),"",Données!G225)</f>
        <v/>
      </c>
      <c r="H227" s="246" t="str">
        <f>IF(ISBLANK(Données!H225),"",Données!H225)</f>
        <v/>
      </c>
      <c r="I227" s="246" t="str">
        <f>IF(ISBLANK(Données!I225),"",Données!I225)</f>
        <v/>
      </c>
      <c r="J227" s="189" t="str">
        <f>IF(ISBLANK(Données!J225),"",Données!J225)</f>
        <v/>
      </c>
      <c r="K227" s="189" t="str">
        <f t="shared" si="112"/>
        <v/>
      </c>
      <c r="L227" s="247" t="str">
        <f>IF(ISBLANK(Données!L225),"",Données!L225)</f>
        <v/>
      </c>
      <c r="M227" s="194" t="str">
        <f t="shared" si="86"/>
        <v/>
      </c>
      <c r="N227" s="194" t="str">
        <f t="shared" si="87"/>
        <v/>
      </c>
      <c r="O227" s="194" t="str">
        <f t="shared" si="88"/>
        <v/>
      </c>
      <c r="P227" s="194" t="str">
        <f t="shared" si="89"/>
        <v/>
      </c>
      <c r="Q227" s="194" t="str">
        <f t="shared" si="90"/>
        <v/>
      </c>
      <c r="R227" s="194" t="str">
        <f t="shared" si="91"/>
        <v/>
      </c>
      <c r="S227" s="194" t="str">
        <f t="shared" si="92"/>
        <v/>
      </c>
      <c r="T227" s="194" t="str">
        <f t="shared" si="93"/>
        <v/>
      </c>
      <c r="U227" s="194" t="str">
        <f t="shared" si="94"/>
        <v/>
      </c>
      <c r="V227" s="194" t="str">
        <f t="shared" si="95"/>
        <v/>
      </c>
      <c r="W227" s="194" t="str">
        <f t="shared" si="96"/>
        <v/>
      </c>
      <c r="X227" s="194" t="str">
        <f t="shared" si="97"/>
        <v/>
      </c>
      <c r="Y227" s="194" t="str">
        <f t="shared" si="98"/>
        <v/>
      </c>
      <c r="Z227" s="194" t="str">
        <f t="shared" si="99"/>
        <v/>
      </c>
      <c r="AA227" s="194" t="str">
        <f t="shared" si="100"/>
        <v/>
      </c>
      <c r="AB227" s="194" t="str">
        <f t="shared" si="101"/>
        <v/>
      </c>
      <c r="AC227" s="194" t="str">
        <f t="shared" si="102"/>
        <v/>
      </c>
      <c r="AD227" s="194" t="str">
        <f t="shared" si="103"/>
        <v/>
      </c>
      <c r="AE227" s="194" t="str">
        <f t="shared" si="104"/>
        <v/>
      </c>
      <c r="AF227" s="194" t="str">
        <f t="shared" si="105"/>
        <v/>
      </c>
      <c r="AG227" s="194" t="str">
        <f t="shared" si="106"/>
        <v/>
      </c>
      <c r="AH227" s="194" t="str">
        <f t="shared" si="107"/>
        <v/>
      </c>
      <c r="AI227" s="194" t="str">
        <f t="shared" si="108"/>
        <v/>
      </c>
      <c r="AJ227" s="194" t="str">
        <f t="shared" si="109"/>
        <v/>
      </c>
    </row>
    <row r="228" spans="1:36" x14ac:dyDescent="0.5">
      <c r="A228" s="230">
        <v>225</v>
      </c>
      <c r="B228" s="231"/>
      <c r="C228" s="15" t="s">
        <v>1841</v>
      </c>
      <c r="D228" s="16" t="s">
        <v>3895</v>
      </c>
      <c r="E228" s="26"/>
      <c r="F228" s="246" t="str">
        <f>IF(ISBLANK(Données!F227),"",Données!F227)</f>
        <v/>
      </c>
      <c r="G228" s="245" t="str">
        <f ca="1">IF(ISBLANK(Données!G227),"",Données!G227)</f>
        <v/>
      </c>
      <c r="H228" s="246" t="str">
        <f>IF(ISBLANK(Données!H227),"",Données!H227)</f>
        <v/>
      </c>
      <c r="I228" s="246" t="str">
        <f>IF(ISBLANK(Données!I227),"",Données!I227)</f>
        <v/>
      </c>
      <c r="J228" s="189" t="str">
        <f>IF(ISBLANK(Données!J227),"",Données!J227)</f>
        <v/>
      </c>
      <c r="K228" s="189" t="str">
        <f t="shared" si="112"/>
        <v/>
      </c>
      <c r="L228" s="247" t="str">
        <f>IF(ISBLANK(Données!L227),"",Données!L227)</f>
        <v/>
      </c>
      <c r="M228" s="194" t="str">
        <f t="shared" si="86"/>
        <v/>
      </c>
      <c r="N228" s="194" t="str">
        <f t="shared" si="87"/>
        <v/>
      </c>
      <c r="O228" s="194" t="str">
        <f t="shared" si="88"/>
        <v/>
      </c>
      <c r="P228" s="194" t="str">
        <f t="shared" si="89"/>
        <v/>
      </c>
      <c r="Q228" s="194" t="str">
        <f t="shared" si="90"/>
        <v/>
      </c>
      <c r="R228" s="194" t="str">
        <f t="shared" si="91"/>
        <v/>
      </c>
      <c r="S228" s="194" t="str">
        <f t="shared" si="92"/>
        <v/>
      </c>
      <c r="T228" s="194" t="str">
        <f t="shared" si="93"/>
        <v/>
      </c>
      <c r="U228" s="194" t="str">
        <f t="shared" si="94"/>
        <v/>
      </c>
      <c r="V228" s="194" t="str">
        <f t="shared" si="95"/>
        <v/>
      </c>
      <c r="W228" s="194" t="str">
        <f t="shared" si="96"/>
        <v/>
      </c>
      <c r="X228" s="194" t="str">
        <f t="shared" si="97"/>
        <v/>
      </c>
      <c r="Y228" s="194" t="str">
        <f t="shared" si="98"/>
        <v/>
      </c>
      <c r="Z228" s="194" t="str">
        <f t="shared" si="99"/>
        <v/>
      </c>
      <c r="AA228" s="194" t="str">
        <f t="shared" si="100"/>
        <v/>
      </c>
      <c r="AB228" s="194" t="str">
        <f t="shared" si="101"/>
        <v/>
      </c>
      <c r="AC228" s="194" t="str">
        <f t="shared" si="102"/>
        <v/>
      </c>
      <c r="AD228" s="194" t="str">
        <f t="shared" si="103"/>
        <v/>
      </c>
      <c r="AE228" s="194" t="str">
        <f t="shared" si="104"/>
        <v/>
      </c>
      <c r="AF228" s="194" t="str">
        <f t="shared" si="105"/>
        <v/>
      </c>
      <c r="AG228" s="194" t="str">
        <f t="shared" si="106"/>
        <v/>
      </c>
      <c r="AH228" s="194" t="str">
        <f t="shared" si="107"/>
        <v/>
      </c>
      <c r="AI228" s="194" t="str">
        <f t="shared" si="108"/>
        <v/>
      </c>
      <c r="AJ228" s="194" t="str">
        <f t="shared" si="109"/>
        <v/>
      </c>
    </row>
    <row r="229" spans="1:36" x14ac:dyDescent="0.5">
      <c r="A229" s="226">
        <v>226</v>
      </c>
      <c r="C229" s="15" t="s">
        <v>1842</v>
      </c>
      <c r="D229" s="16" t="s">
        <v>3896</v>
      </c>
      <c r="E229" s="26"/>
      <c r="F229" s="246" t="str">
        <f>IF(ISBLANK(Données!F228),"",Données!F228)</f>
        <v/>
      </c>
      <c r="G229" s="245" t="str">
        <f ca="1">IF(ISBLANK(Données!G228),"",Données!G228)</f>
        <v/>
      </c>
      <c r="H229" s="246" t="str">
        <f>IF(ISBLANK(Données!H228),"",Données!H228)</f>
        <v/>
      </c>
      <c r="I229" s="246" t="str">
        <f>IF(ISBLANK(Données!I228),"",Données!I228)</f>
        <v/>
      </c>
      <c r="J229" s="189" t="str">
        <f>IF(ISBLANK(Données!J228),"",Données!J228)</f>
        <v/>
      </c>
      <c r="K229" s="189" t="str">
        <f t="shared" si="112"/>
        <v/>
      </c>
      <c r="L229" s="247" t="str">
        <f>IF(ISBLANK(Données!L228),"",Données!L228)</f>
        <v/>
      </c>
      <c r="M229" s="194" t="str">
        <f t="shared" si="86"/>
        <v/>
      </c>
      <c r="N229" s="194" t="str">
        <f t="shared" si="87"/>
        <v/>
      </c>
      <c r="O229" s="194" t="str">
        <f t="shared" si="88"/>
        <v/>
      </c>
      <c r="P229" s="194" t="str">
        <f t="shared" si="89"/>
        <v/>
      </c>
      <c r="Q229" s="194" t="str">
        <f t="shared" si="90"/>
        <v/>
      </c>
      <c r="R229" s="194" t="str">
        <f t="shared" si="91"/>
        <v/>
      </c>
      <c r="S229" s="194" t="str">
        <f t="shared" si="92"/>
        <v/>
      </c>
      <c r="T229" s="194" t="str">
        <f t="shared" si="93"/>
        <v/>
      </c>
      <c r="U229" s="194" t="str">
        <f t="shared" si="94"/>
        <v/>
      </c>
      <c r="V229" s="194" t="str">
        <f t="shared" si="95"/>
        <v/>
      </c>
      <c r="W229" s="194" t="str">
        <f t="shared" si="96"/>
        <v/>
      </c>
      <c r="X229" s="194" t="str">
        <f t="shared" si="97"/>
        <v/>
      </c>
      <c r="Y229" s="194" t="str">
        <f t="shared" si="98"/>
        <v/>
      </c>
      <c r="Z229" s="194" t="str">
        <f t="shared" si="99"/>
        <v/>
      </c>
      <c r="AA229" s="194" t="str">
        <f t="shared" si="100"/>
        <v/>
      </c>
      <c r="AB229" s="194" t="str">
        <f t="shared" si="101"/>
        <v/>
      </c>
      <c r="AC229" s="194" t="str">
        <f t="shared" si="102"/>
        <v/>
      </c>
      <c r="AD229" s="194" t="str">
        <f t="shared" si="103"/>
        <v/>
      </c>
      <c r="AE229" s="194" t="str">
        <f t="shared" si="104"/>
        <v/>
      </c>
      <c r="AF229" s="194" t="str">
        <f t="shared" si="105"/>
        <v/>
      </c>
      <c r="AG229" s="194" t="str">
        <f t="shared" si="106"/>
        <v/>
      </c>
      <c r="AH229" s="194" t="str">
        <f t="shared" si="107"/>
        <v/>
      </c>
      <c r="AI229" s="194" t="str">
        <f t="shared" si="108"/>
        <v/>
      </c>
      <c r="AJ229" s="194" t="str">
        <f t="shared" si="109"/>
        <v/>
      </c>
    </row>
    <row r="230" spans="1:36" x14ac:dyDescent="0.5">
      <c r="A230" s="226">
        <v>227</v>
      </c>
      <c r="C230" s="15" t="s">
        <v>1843</v>
      </c>
      <c r="D230" s="16" t="s">
        <v>3897</v>
      </c>
      <c r="E230" s="26"/>
      <c r="F230" s="246" t="str">
        <f>IF(ISBLANK(Données!F229),"",Données!F229)</f>
        <v/>
      </c>
      <c r="G230" s="245" t="str">
        <f ca="1">IF(ISBLANK(Données!G229),"",Données!G229)</f>
        <v/>
      </c>
      <c r="H230" s="246" t="str">
        <f>IF(ISBLANK(Données!H229),"",Données!H229)</f>
        <v/>
      </c>
      <c r="I230" s="246" t="str">
        <f>IF(ISBLANK(Données!I229),"",Données!I229)</f>
        <v/>
      </c>
      <c r="J230" s="189" t="str">
        <f>IF(ISBLANK(Données!J229),"",Données!J229)</f>
        <v/>
      </c>
      <c r="K230" s="189" t="str">
        <f t="shared" si="112"/>
        <v/>
      </c>
      <c r="L230" s="247" t="str">
        <f>IF(ISBLANK(Données!L229),"",Données!L229)</f>
        <v/>
      </c>
      <c r="M230" s="194" t="str">
        <f t="shared" si="86"/>
        <v/>
      </c>
      <c r="N230" s="194" t="str">
        <f t="shared" si="87"/>
        <v/>
      </c>
      <c r="O230" s="194" t="str">
        <f t="shared" si="88"/>
        <v/>
      </c>
      <c r="P230" s="194" t="str">
        <f t="shared" si="89"/>
        <v/>
      </c>
      <c r="Q230" s="194" t="str">
        <f t="shared" si="90"/>
        <v/>
      </c>
      <c r="R230" s="194" t="str">
        <f t="shared" si="91"/>
        <v/>
      </c>
      <c r="S230" s="194" t="str">
        <f t="shared" si="92"/>
        <v/>
      </c>
      <c r="T230" s="194" t="str">
        <f t="shared" si="93"/>
        <v/>
      </c>
      <c r="U230" s="194" t="str">
        <f t="shared" si="94"/>
        <v/>
      </c>
      <c r="V230" s="194" t="str">
        <f t="shared" si="95"/>
        <v/>
      </c>
      <c r="W230" s="194" t="str">
        <f t="shared" si="96"/>
        <v/>
      </c>
      <c r="X230" s="194" t="str">
        <f t="shared" si="97"/>
        <v/>
      </c>
      <c r="Y230" s="194" t="str">
        <f t="shared" si="98"/>
        <v/>
      </c>
      <c r="Z230" s="194" t="str">
        <f t="shared" si="99"/>
        <v/>
      </c>
      <c r="AA230" s="194" t="str">
        <f t="shared" si="100"/>
        <v/>
      </c>
      <c r="AB230" s="194" t="str">
        <f t="shared" si="101"/>
        <v/>
      </c>
      <c r="AC230" s="194" t="str">
        <f t="shared" si="102"/>
        <v/>
      </c>
      <c r="AD230" s="194" t="str">
        <f t="shared" si="103"/>
        <v/>
      </c>
      <c r="AE230" s="194" t="str">
        <f t="shared" si="104"/>
        <v/>
      </c>
      <c r="AF230" s="194" t="str">
        <f t="shared" si="105"/>
        <v/>
      </c>
      <c r="AG230" s="194" t="str">
        <f t="shared" si="106"/>
        <v/>
      </c>
      <c r="AH230" s="194" t="str">
        <f t="shared" si="107"/>
        <v/>
      </c>
      <c r="AI230" s="194" t="str">
        <f t="shared" si="108"/>
        <v/>
      </c>
      <c r="AJ230" s="194" t="str">
        <f t="shared" si="109"/>
        <v/>
      </c>
    </row>
    <row r="231" spans="1:36" x14ac:dyDescent="0.5">
      <c r="A231" s="226">
        <v>228</v>
      </c>
      <c r="C231" s="15" t="s">
        <v>1844</v>
      </c>
      <c r="D231" s="16" t="s">
        <v>3898</v>
      </c>
      <c r="E231" s="26"/>
      <c r="F231" s="246" t="str">
        <f>IF(ISBLANK(Données!F230),"",Données!F230)</f>
        <v/>
      </c>
      <c r="G231" s="245" t="str">
        <f ca="1">IF(ISBLANK(Données!G230),"",Données!G230)</f>
        <v/>
      </c>
      <c r="H231" s="246" t="str">
        <f>IF(ISBLANK(Données!H230),"",Données!H230)</f>
        <v/>
      </c>
      <c r="I231" s="246" t="str">
        <f>IF(ISBLANK(Données!I230),"",Données!I230)</f>
        <v/>
      </c>
      <c r="J231" s="189" t="str">
        <f>IF(ISBLANK(Données!J230),"",Données!J230)</f>
        <v/>
      </c>
      <c r="K231" s="189" t="str">
        <f t="shared" si="112"/>
        <v/>
      </c>
      <c r="L231" s="247" t="str">
        <f>IF(ISBLANK(Données!L230),"",Données!L230)</f>
        <v/>
      </c>
      <c r="M231" s="194" t="str">
        <f t="shared" si="86"/>
        <v/>
      </c>
      <c r="N231" s="194" t="str">
        <f t="shared" si="87"/>
        <v/>
      </c>
      <c r="O231" s="194" t="str">
        <f t="shared" si="88"/>
        <v/>
      </c>
      <c r="P231" s="194" t="str">
        <f t="shared" si="89"/>
        <v/>
      </c>
      <c r="Q231" s="194" t="str">
        <f t="shared" si="90"/>
        <v/>
      </c>
      <c r="R231" s="194" t="str">
        <f t="shared" si="91"/>
        <v/>
      </c>
      <c r="S231" s="194" t="str">
        <f t="shared" si="92"/>
        <v/>
      </c>
      <c r="T231" s="194" t="str">
        <f t="shared" si="93"/>
        <v/>
      </c>
      <c r="U231" s="194" t="str">
        <f t="shared" si="94"/>
        <v/>
      </c>
      <c r="V231" s="194" t="str">
        <f t="shared" si="95"/>
        <v/>
      </c>
      <c r="W231" s="194" t="str">
        <f t="shared" si="96"/>
        <v/>
      </c>
      <c r="X231" s="194" t="str">
        <f t="shared" si="97"/>
        <v/>
      </c>
      <c r="Y231" s="194" t="str">
        <f t="shared" si="98"/>
        <v/>
      </c>
      <c r="Z231" s="194" t="str">
        <f t="shared" si="99"/>
        <v/>
      </c>
      <c r="AA231" s="194" t="str">
        <f t="shared" si="100"/>
        <v/>
      </c>
      <c r="AB231" s="194" t="str">
        <f t="shared" si="101"/>
        <v/>
      </c>
      <c r="AC231" s="194" t="str">
        <f t="shared" si="102"/>
        <v/>
      </c>
      <c r="AD231" s="194" t="str">
        <f t="shared" si="103"/>
        <v/>
      </c>
      <c r="AE231" s="194" t="str">
        <f t="shared" si="104"/>
        <v/>
      </c>
      <c r="AF231" s="194" t="str">
        <f t="shared" si="105"/>
        <v/>
      </c>
      <c r="AG231" s="194" t="str">
        <f t="shared" si="106"/>
        <v/>
      </c>
      <c r="AH231" s="194" t="str">
        <f t="shared" si="107"/>
        <v/>
      </c>
      <c r="AI231" s="194" t="str">
        <f t="shared" si="108"/>
        <v/>
      </c>
      <c r="AJ231" s="194" t="str">
        <f t="shared" si="109"/>
        <v/>
      </c>
    </row>
    <row r="232" spans="1:36" x14ac:dyDescent="0.5">
      <c r="A232" s="226">
        <v>229</v>
      </c>
      <c r="C232" s="15" t="s">
        <v>1845</v>
      </c>
      <c r="D232" s="16" t="s">
        <v>1846</v>
      </c>
      <c r="E232" s="26"/>
      <c r="F232" s="246" t="str">
        <f>IF(ISBLANK(Données!F231),"",Données!F231)</f>
        <v/>
      </c>
      <c r="G232" s="245" t="str">
        <f ca="1">IF(ISBLANK(Données!G231),"",Données!G231)</f>
        <v/>
      </c>
      <c r="H232" s="246" t="str">
        <f>IF(ISBLANK(Données!H231),"",Données!H231)</f>
        <v/>
      </c>
      <c r="I232" s="246" t="str">
        <f>IF(ISBLANK(Données!I231),"",Données!I231)</f>
        <v/>
      </c>
      <c r="J232" s="189" t="str">
        <f>IF(ISBLANK(Données!J231),"",Données!J231)</f>
        <v/>
      </c>
      <c r="K232" s="189" t="str">
        <f t="shared" si="112"/>
        <v/>
      </c>
      <c r="L232" s="247" t="str">
        <f>IF(ISBLANK(Données!L231),"",Données!L231)</f>
        <v/>
      </c>
      <c r="M232" s="194" t="str">
        <f t="shared" si="86"/>
        <v/>
      </c>
      <c r="N232" s="194" t="str">
        <f t="shared" si="87"/>
        <v/>
      </c>
      <c r="O232" s="194" t="str">
        <f t="shared" si="88"/>
        <v/>
      </c>
      <c r="P232" s="194" t="str">
        <f t="shared" si="89"/>
        <v/>
      </c>
      <c r="Q232" s="194" t="str">
        <f t="shared" si="90"/>
        <v/>
      </c>
      <c r="R232" s="194" t="str">
        <f t="shared" si="91"/>
        <v/>
      </c>
      <c r="S232" s="194" t="str">
        <f t="shared" si="92"/>
        <v/>
      </c>
      <c r="T232" s="194" t="str">
        <f t="shared" si="93"/>
        <v/>
      </c>
      <c r="U232" s="194" t="str">
        <f t="shared" si="94"/>
        <v/>
      </c>
      <c r="V232" s="194" t="str">
        <f t="shared" si="95"/>
        <v/>
      </c>
      <c r="W232" s="194" t="str">
        <f t="shared" si="96"/>
        <v/>
      </c>
      <c r="X232" s="194" t="str">
        <f t="shared" si="97"/>
        <v/>
      </c>
      <c r="Y232" s="194" t="str">
        <f t="shared" si="98"/>
        <v/>
      </c>
      <c r="Z232" s="194" t="str">
        <f t="shared" si="99"/>
        <v/>
      </c>
      <c r="AA232" s="194" t="str">
        <f t="shared" si="100"/>
        <v/>
      </c>
      <c r="AB232" s="194" t="str">
        <f t="shared" si="101"/>
        <v/>
      </c>
      <c r="AC232" s="194" t="str">
        <f t="shared" si="102"/>
        <v/>
      </c>
      <c r="AD232" s="194" t="str">
        <f t="shared" si="103"/>
        <v/>
      </c>
      <c r="AE232" s="194" t="str">
        <f t="shared" si="104"/>
        <v/>
      </c>
      <c r="AF232" s="194" t="str">
        <f t="shared" si="105"/>
        <v/>
      </c>
      <c r="AG232" s="194" t="str">
        <f t="shared" si="106"/>
        <v/>
      </c>
      <c r="AH232" s="194" t="str">
        <f t="shared" si="107"/>
        <v/>
      </c>
      <c r="AI232" s="194" t="str">
        <f t="shared" si="108"/>
        <v/>
      </c>
      <c r="AJ232" s="194" t="str">
        <f t="shared" si="109"/>
        <v/>
      </c>
    </row>
    <row r="233" spans="1:36" ht="39" x14ac:dyDescent="0.5">
      <c r="A233" s="226">
        <v>230</v>
      </c>
      <c r="C233" s="15" t="s">
        <v>1847</v>
      </c>
      <c r="D233" s="16" t="s">
        <v>3899</v>
      </c>
      <c r="E233" s="26"/>
      <c r="F233" s="246" t="str">
        <f>IF(ISBLANK(Données!F232),"",Données!F232)</f>
        <v/>
      </c>
      <c r="G233" s="245" t="str">
        <f ca="1">IF(ISBLANK(Données!G232),"",Données!G232)</f>
        <v/>
      </c>
      <c r="H233" s="246" t="str">
        <f>IF(ISBLANK(Données!H232),"",Données!H232)</f>
        <v/>
      </c>
      <c r="I233" s="246" t="str">
        <f>IF(ISBLANK(Données!I232),"",Données!I232)</f>
        <v/>
      </c>
      <c r="J233" s="189" t="str">
        <f>IF(ISBLANK(Données!J232),"",Données!J232)</f>
        <v/>
      </c>
      <c r="K233" s="189" t="str">
        <f t="shared" si="112"/>
        <v/>
      </c>
      <c r="L233" s="247" t="str">
        <f>IF(ISBLANK(Données!L232),"",Données!L232)</f>
        <v/>
      </c>
      <c r="M233" s="194" t="str">
        <f t="shared" si="86"/>
        <v/>
      </c>
      <c r="N233" s="194" t="str">
        <f t="shared" si="87"/>
        <v/>
      </c>
      <c r="O233" s="194" t="str">
        <f t="shared" si="88"/>
        <v/>
      </c>
      <c r="P233" s="194" t="str">
        <f t="shared" si="89"/>
        <v/>
      </c>
      <c r="Q233" s="194" t="str">
        <f t="shared" si="90"/>
        <v/>
      </c>
      <c r="R233" s="194" t="str">
        <f t="shared" si="91"/>
        <v/>
      </c>
      <c r="S233" s="194" t="str">
        <f t="shared" si="92"/>
        <v/>
      </c>
      <c r="T233" s="194" t="str">
        <f t="shared" si="93"/>
        <v/>
      </c>
      <c r="U233" s="194" t="str">
        <f t="shared" si="94"/>
        <v/>
      </c>
      <c r="V233" s="194" t="str">
        <f t="shared" si="95"/>
        <v/>
      </c>
      <c r="W233" s="194" t="str">
        <f t="shared" si="96"/>
        <v/>
      </c>
      <c r="X233" s="194" t="str">
        <f t="shared" si="97"/>
        <v/>
      </c>
      <c r="Y233" s="194" t="str">
        <f t="shared" si="98"/>
        <v/>
      </c>
      <c r="Z233" s="194" t="str">
        <f t="shared" si="99"/>
        <v/>
      </c>
      <c r="AA233" s="194" t="str">
        <f t="shared" si="100"/>
        <v/>
      </c>
      <c r="AB233" s="194" t="str">
        <f t="shared" si="101"/>
        <v/>
      </c>
      <c r="AC233" s="194" t="str">
        <f t="shared" si="102"/>
        <v/>
      </c>
      <c r="AD233" s="194" t="str">
        <f t="shared" si="103"/>
        <v/>
      </c>
      <c r="AE233" s="194" t="str">
        <f t="shared" si="104"/>
        <v/>
      </c>
      <c r="AF233" s="194" t="str">
        <f t="shared" si="105"/>
        <v/>
      </c>
      <c r="AG233" s="194" t="str">
        <f t="shared" si="106"/>
        <v/>
      </c>
      <c r="AH233" s="194" t="str">
        <f t="shared" si="107"/>
        <v/>
      </c>
      <c r="AI233" s="194" t="str">
        <f t="shared" si="108"/>
        <v/>
      </c>
      <c r="AJ233" s="194" t="str">
        <f t="shared" si="109"/>
        <v/>
      </c>
    </row>
    <row r="234" spans="1:36" x14ac:dyDescent="0.5">
      <c r="A234" s="230">
        <v>234</v>
      </c>
      <c r="B234" s="231"/>
      <c r="C234" s="15" t="s">
        <v>1848</v>
      </c>
      <c r="D234" s="16" t="s">
        <v>3900</v>
      </c>
      <c r="E234" s="26"/>
      <c r="F234" s="246" t="str">
        <f>IF(ISBLANK(Données!F236),"",Données!F236)</f>
        <v/>
      </c>
      <c r="G234" s="245" t="str">
        <f ca="1">IF(ISBLANK(Données!G236),"",Données!G236)</f>
        <v/>
      </c>
      <c r="H234" s="246" t="str">
        <f>IF(ISBLANK(Données!H236),"",Données!H236)</f>
        <v/>
      </c>
      <c r="I234" s="246" t="str">
        <f>IF(ISBLANK(Données!I236),"",Données!I236)</f>
        <v/>
      </c>
      <c r="J234" s="189" t="str">
        <f>IF(ISBLANK(Données!J236),"",Données!J236)</f>
        <v/>
      </c>
      <c r="K234" s="189" t="str">
        <f t="shared" si="112"/>
        <v/>
      </c>
      <c r="L234" s="247" t="str">
        <f>IF(ISBLANK(Données!L236),"",Données!L236)</f>
        <v/>
      </c>
      <c r="M234" s="194" t="str">
        <f t="shared" si="86"/>
        <v/>
      </c>
      <c r="N234" s="194" t="str">
        <f t="shared" si="87"/>
        <v/>
      </c>
      <c r="O234" s="194" t="str">
        <f t="shared" si="88"/>
        <v/>
      </c>
      <c r="P234" s="194" t="str">
        <f t="shared" si="89"/>
        <v/>
      </c>
      <c r="Q234" s="194" t="str">
        <f t="shared" si="90"/>
        <v/>
      </c>
      <c r="R234" s="194" t="str">
        <f t="shared" si="91"/>
        <v/>
      </c>
      <c r="S234" s="194" t="str">
        <f t="shared" si="92"/>
        <v/>
      </c>
      <c r="T234" s="194" t="str">
        <f t="shared" si="93"/>
        <v/>
      </c>
      <c r="U234" s="194" t="str">
        <f t="shared" si="94"/>
        <v/>
      </c>
      <c r="V234" s="194" t="str">
        <f t="shared" si="95"/>
        <v/>
      </c>
      <c r="W234" s="194" t="str">
        <f t="shared" si="96"/>
        <v/>
      </c>
      <c r="X234" s="194" t="str">
        <f t="shared" si="97"/>
        <v/>
      </c>
      <c r="Y234" s="194" t="str">
        <f t="shared" si="98"/>
        <v/>
      </c>
      <c r="Z234" s="194" t="str">
        <f t="shared" si="99"/>
        <v/>
      </c>
      <c r="AA234" s="194" t="str">
        <f t="shared" si="100"/>
        <v/>
      </c>
      <c r="AB234" s="194" t="str">
        <f t="shared" si="101"/>
        <v/>
      </c>
      <c r="AC234" s="194" t="str">
        <f t="shared" si="102"/>
        <v/>
      </c>
      <c r="AD234" s="194" t="str">
        <f t="shared" si="103"/>
        <v/>
      </c>
      <c r="AE234" s="194" t="str">
        <f t="shared" si="104"/>
        <v/>
      </c>
      <c r="AF234" s="194" t="str">
        <f t="shared" si="105"/>
        <v/>
      </c>
      <c r="AG234" s="194" t="str">
        <f t="shared" si="106"/>
        <v/>
      </c>
      <c r="AH234" s="194" t="str">
        <f t="shared" si="107"/>
        <v/>
      </c>
      <c r="AI234" s="194" t="str">
        <f t="shared" si="108"/>
        <v/>
      </c>
      <c r="AJ234" s="194" t="str">
        <f t="shared" si="109"/>
        <v/>
      </c>
    </row>
    <row r="235" spans="1:36" x14ac:dyDescent="0.5">
      <c r="A235" s="230">
        <v>232</v>
      </c>
      <c r="B235" s="231"/>
      <c r="C235" s="15" t="s">
        <v>1849</v>
      </c>
      <c r="D235" s="16" t="s">
        <v>3901</v>
      </c>
      <c r="E235" s="26"/>
      <c r="F235" s="246" t="str">
        <f>IF(ISBLANK(Données!F234),"",Données!F234)</f>
        <v/>
      </c>
      <c r="G235" s="245" t="str">
        <f ca="1">IF(ISBLANK(Données!G234),"",Données!G234)</f>
        <v/>
      </c>
      <c r="H235" s="246" t="str">
        <f>IF(ISBLANK(Données!H234),"",Données!H234)</f>
        <v/>
      </c>
      <c r="I235" s="246" t="str">
        <f>IF(ISBLANK(Données!I234),"",Données!I234)</f>
        <v/>
      </c>
      <c r="J235" s="189" t="str">
        <f>IF(ISBLANK(Données!J234),"",Données!J234)</f>
        <v/>
      </c>
      <c r="K235" s="189" t="str">
        <f t="shared" si="112"/>
        <v/>
      </c>
      <c r="L235" s="247" t="str">
        <f>IF(ISBLANK(Données!L234),"",Données!L234)</f>
        <v/>
      </c>
      <c r="M235" s="194" t="str">
        <f t="shared" si="86"/>
        <v/>
      </c>
      <c r="N235" s="194" t="str">
        <f t="shared" si="87"/>
        <v/>
      </c>
      <c r="O235" s="194" t="str">
        <f t="shared" si="88"/>
        <v/>
      </c>
      <c r="P235" s="194" t="str">
        <f t="shared" si="89"/>
        <v/>
      </c>
      <c r="Q235" s="194" t="str">
        <f t="shared" si="90"/>
        <v/>
      </c>
      <c r="R235" s="194" t="str">
        <f t="shared" si="91"/>
        <v/>
      </c>
      <c r="S235" s="194" t="str">
        <f t="shared" si="92"/>
        <v/>
      </c>
      <c r="T235" s="194" t="str">
        <f t="shared" si="93"/>
        <v/>
      </c>
      <c r="U235" s="194" t="str">
        <f t="shared" si="94"/>
        <v/>
      </c>
      <c r="V235" s="194" t="str">
        <f t="shared" si="95"/>
        <v/>
      </c>
      <c r="W235" s="194" t="str">
        <f t="shared" si="96"/>
        <v/>
      </c>
      <c r="X235" s="194" t="str">
        <f t="shared" si="97"/>
        <v/>
      </c>
      <c r="Y235" s="194" t="str">
        <f t="shared" si="98"/>
        <v/>
      </c>
      <c r="Z235" s="194" t="str">
        <f t="shared" si="99"/>
        <v/>
      </c>
      <c r="AA235" s="194" t="str">
        <f t="shared" si="100"/>
        <v/>
      </c>
      <c r="AB235" s="194" t="str">
        <f t="shared" si="101"/>
        <v/>
      </c>
      <c r="AC235" s="194" t="str">
        <f t="shared" si="102"/>
        <v/>
      </c>
      <c r="AD235" s="194" t="str">
        <f t="shared" si="103"/>
        <v/>
      </c>
      <c r="AE235" s="194" t="str">
        <f t="shared" si="104"/>
        <v/>
      </c>
      <c r="AF235" s="194" t="str">
        <f t="shared" si="105"/>
        <v/>
      </c>
      <c r="AG235" s="194" t="str">
        <f t="shared" si="106"/>
        <v/>
      </c>
      <c r="AH235" s="194" t="str">
        <f t="shared" si="107"/>
        <v/>
      </c>
      <c r="AI235" s="194" t="str">
        <f t="shared" si="108"/>
        <v/>
      </c>
      <c r="AJ235" s="194" t="str">
        <f t="shared" si="109"/>
        <v/>
      </c>
    </row>
    <row r="236" spans="1:36" s="92" customFormat="1" ht="20.25" thickBot="1" x14ac:dyDescent="0.55000000000000004">
      <c r="A236" s="227">
        <v>233</v>
      </c>
      <c r="B236" s="220"/>
      <c r="C236" s="93" t="s">
        <v>1850</v>
      </c>
      <c r="D236" s="94" t="s">
        <v>3902</v>
      </c>
      <c r="E236" s="95"/>
      <c r="F236" s="250" t="str">
        <f>IF(ISBLANK(Données!F235),"",Données!F235)</f>
        <v/>
      </c>
      <c r="G236" s="249" t="str">
        <f ca="1">IF(ISBLANK(Données!G235),"",Données!G235)</f>
        <v/>
      </c>
      <c r="H236" s="250" t="str">
        <f>IF(ISBLANK(Données!H235),"",Données!H235)</f>
        <v/>
      </c>
      <c r="I236" s="250" t="str">
        <f>IF(ISBLANK(Données!I235),"",Données!I235)</f>
        <v/>
      </c>
      <c r="J236" s="190" t="str">
        <f>IF(ISBLANK(Données!J235),"",Données!J235)</f>
        <v/>
      </c>
      <c r="K236" s="190" t="str">
        <f t="shared" si="112"/>
        <v/>
      </c>
      <c r="L236" s="251" t="str">
        <f>IF(ISBLANK(Données!L235),"",Données!L235)</f>
        <v/>
      </c>
      <c r="M236" s="195" t="str">
        <f t="shared" si="86"/>
        <v/>
      </c>
      <c r="N236" s="195" t="str">
        <f t="shared" si="87"/>
        <v/>
      </c>
      <c r="O236" s="195" t="str">
        <f t="shared" si="88"/>
        <v/>
      </c>
      <c r="P236" s="195" t="str">
        <f t="shared" si="89"/>
        <v/>
      </c>
      <c r="Q236" s="195" t="str">
        <f t="shared" si="90"/>
        <v/>
      </c>
      <c r="R236" s="195" t="str">
        <f t="shared" si="91"/>
        <v/>
      </c>
      <c r="S236" s="195" t="str">
        <f t="shared" si="92"/>
        <v/>
      </c>
      <c r="T236" s="195" t="str">
        <f t="shared" si="93"/>
        <v/>
      </c>
      <c r="U236" s="195" t="str">
        <f t="shared" si="94"/>
        <v/>
      </c>
      <c r="V236" s="195" t="str">
        <f t="shared" si="95"/>
        <v/>
      </c>
      <c r="W236" s="195" t="str">
        <f t="shared" si="96"/>
        <v/>
      </c>
      <c r="X236" s="195" t="str">
        <f t="shared" si="97"/>
        <v/>
      </c>
      <c r="Y236" s="195" t="str">
        <f t="shared" si="98"/>
        <v/>
      </c>
      <c r="Z236" s="195" t="str">
        <f t="shared" si="99"/>
        <v/>
      </c>
      <c r="AA236" s="195" t="str">
        <f t="shared" si="100"/>
        <v/>
      </c>
      <c r="AB236" s="195" t="str">
        <f t="shared" si="101"/>
        <v/>
      </c>
      <c r="AC236" s="195" t="str">
        <f t="shared" si="102"/>
        <v/>
      </c>
      <c r="AD236" s="195" t="str">
        <f t="shared" si="103"/>
        <v/>
      </c>
      <c r="AE236" s="195" t="str">
        <f t="shared" si="104"/>
        <v/>
      </c>
      <c r="AF236" s="195" t="str">
        <f t="shared" si="105"/>
        <v/>
      </c>
      <c r="AG236" s="195" t="str">
        <f t="shared" si="106"/>
        <v/>
      </c>
      <c r="AH236" s="195" t="str">
        <f t="shared" si="107"/>
        <v/>
      </c>
      <c r="AI236" s="195" t="str">
        <f t="shared" si="108"/>
        <v/>
      </c>
      <c r="AJ236" s="195" t="str">
        <f t="shared" si="109"/>
        <v/>
      </c>
    </row>
    <row r="237" spans="1:36" x14ac:dyDescent="0.5">
      <c r="A237" s="230">
        <v>243</v>
      </c>
      <c r="B237" s="231"/>
      <c r="C237" s="85" t="s">
        <v>1851</v>
      </c>
      <c r="D237" s="86" t="s">
        <v>3903</v>
      </c>
      <c r="E237" s="87"/>
      <c r="F237" s="241" t="str">
        <f>IF(ISBLANK(Données!F245),"",Données!F245)</f>
        <v/>
      </c>
      <c r="G237" s="240" t="str">
        <f ca="1">IF(ISBLANK(Données!G245),"",Données!G245)</f>
        <v/>
      </c>
      <c r="H237" s="241" t="str">
        <f>IF(ISBLANK(Données!H245),"",Données!H245)</f>
        <v/>
      </c>
      <c r="I237" s="241" t="str">
        <f>IF(ISBLANK(Données!I245),"",Données!I245)</f>
        <v/>
      </c>
      <c r="J237" s="242" t="str">
        <f>IF(ISBLANK(Données!J245),"",Données!J245)</f>
        <v/>
      </c>
      <c r="K237" s="242" t="str">
        <f>IF(ISBLANK(Données!K237),"",Données!K237)</f>
        <v/>
      </c>
      <c r="L237" s="243" t="str">
        <f>IF(ISBLANK(Données!L245),"",Données!L245)</f>
        <v/>
      </c>
      <c r="M237" s="193" t="str">
        <f t="shared" si="86"/>
        <v/>
      </c>
      <c r="N237" s="193" t="str">
        <f t="shared" si="87"/>
        <v/>
      </c>
      <c r="O237" s="193" t="str">
        <f t="shared" si="88"/>
        <v/>
      </c>
      <c r="P237" s="193" t="str">
        <f t="shared" si="89"/>
        <v/>
      </c>
      <c r="Q237" s="193" t="str">
        <f t="shared" si="90"/>
        <v/>
      </c>
      <c r="R237" s="193" t="str">
        <f t="shared" si="91"/>
        <v/>
      </c>
      <c r="S237" s="193" t="str">
        <f t="shared" si="92"/>
        <v/>
      </c>
      <c r="T237" s="193" t="str">
        <f t="shared" si="93"/>
        <v/>
      </c>
      <c r="U237" s="193" t="str">
        <f t="shared" si="94"/>
        <v/>
      </c>
      <c r="V237" s="193" t="str">
        <f t="shared" si="95"/>
        <v/>
      </c>
      <c r="W237" s="193" t="str">
        <f t="shared" si="96"/>
        <v/>
      </c>
      <c r="X237" s="193" t="str">
        <f t="shared" si="97"/>
        <v/>
      </c>
      <c r="Y237" s="193" t="str">
        <f t="shared" si="98"/>
        <v/>
      </c>
      <c r="Z237" s="193" t="str">
        <f t="shared" si="99"/>
        <v/>
      </c>
      <c r="AA237" s="193" t="str">
        <f t="shared" si="100"/>
        <v/>
      </c>
      <c r="AB237" s="193" t="str">
        <f t="shared" si="101"/>
        <v/>
      </c>
      <c r="AC237" s="193" t="str">
        <f t="shared" si="102"/>
        <v/>
      </c>
      <c r="AD237" s="193" t="str">
        <f t="shared" si="103"/>
        <v/>
      </c>
      <c r="AE237" s="193" t="str">
        <f t="shared" si="104"/>
        <v/>
      </c>
      <c r="AF237" s="193" t="str">
        <f t="shared" si="105"/>
        <v/>
      </c>
      <c r="AG237" s="193" t="str">
        <f t="shared" si="106"/>
        <v/>
      </c>
      <c r="AH237" s="193" t="str">
        <f t="shared" si="107"/>
        <v/>
      </c>
      <c r="AI237" s="193" t="str">
        <f t="shared" si="108"/>
        <v/>
      </c>
      <c r="AJ237" s="193" t="str">
        <f t="shared" si="109"/>
        <v/>
      </c>
    </row>
    <row r="238" spans="1:36" x14ac:dyDescent="0.5">
      <c r="A238" s="230">
        <v>235</v>
      </c>
      <c r="B238" s="231"/>
      <c r="C238" s="15" t="s">
        <v>1852</v>
      </c>
      <c r="D238" s="16" t="s">
        <v>3904</v>
      </c>
      <c r="E238" s="26"/>
      <c r="F238" s="246" t="str">
        <f>IF(ISBLANK(Données!F237),"",Données!F237)</f>
        <v/>
      </c>
      <c r="G238" s="245" t="str">
        <f ca="1">IF(ISBLANK(Données!G237),"",Données!G237)</f>
        <v/>
      </c>
      <c r="H238" s="246" t="str">
        <f>IF(ISBLANK(Données!H237),"",Données!H237)</f>
        <v/>
      </c>
      <c r="I238" s="246" t="str">
        <f>IF(ISBLANK(Données!I237),"",Données!I237)</f>
        <v/>
      </c>
      <c r="J238" s="189" t="str">
        <f>IF(ISBLANK(Données!J237),"",Données!J237)</f>
        <v/>
      </c>
      <c r="K238" s="189" t="str">
        <f t="shared" ref="K238:K245" si="113">$K$237</f>
        <v/>
      </c>
      <c r="L238" s="247" t="str">
        <f>IF(ISBLANK(Données!L237),"",Données!L237)</f>
        <v/>
      </c>
      <c r="M238" s="194" t="str">
        <f t="shared" si="86"/>
        <v/>
      </c>
      <c r="N238" s="194" t="str">
        <f t="shared" si="87"/>
        <v/>
      </c>
      <c r="O238" s="194" t="str">
        <f t="shared" si="88"/>
        <v/>
      </c>
      <c r="P238" s="194" t="str">
        <f t="shared" si="89"/>
        <v/>
      </c>
      <c r="Q238" s="194" t="str">
        <f t="shared" si="90"/>
        <v/>
      </c>
      <c r="R238" s="194" t="str">
        <f t="shared" si="91"/>
        <v/>
      </c>
      <c r="S238" s="194" t="str">
        <f t="shared" si="92"/>
        <v/>
      </c>
      <c r="T238" s="194" t="str">
        <f t="shared" si="93"/>
        <v/>
      </c>
      <c r="U238" s="194" t="str">
        <f t="shared" si="94"/>
        <v/>
      </c>
      <c r="V238" s="194" t="str">
        <f t="shared" si="95"/>
        <v/>
      </c>
      <c r="W238" s="194" t="str">
        <f t="shared" si="96"/>
        <v/>
      </c>
      <c r="X238" s="194" t="str">
        <f t="shared" si="97"/>
        <v/>
      </c>
      <c r="Y238" s="194" t="str">
        <f t="shared" si="98"/>
        <v/>
      </c>
      <c r="Z238" s="194" t="str">
        <f t="shared" si="99"/>
        <v/>
      </c>
      <c r="AA238" s="194" t="str">
        <f t="shared" si="100"/>
        <v/>
      </c>
      <c r="AB238" s="194" t="str">
        <f t="shared" si="101"/>
        <v/>
      </c>
      <c r="AC238" s="194" t="str">
        <f t="shared" si="102"/>
        <v/>
      </c>
      <c r="AD238" s="194" t="str">
        <f t="shared" si="103"/>
        <v/>
      </c>
      <c r="AE238" s="194" t="str">
        <f t="shared" si="104"/>
        <v/>
      </c>
      <c r="AF238" s="194" t="str">
        <f t="shared" si="105"/>
        <v/>
      </c>
      <c r="AG238" s="194" t="str">
        <f t="shared" si="106"/>
        <v/>
      </c>
      <c r="AH238" s="194" t="str">
        <f t="shared" si="107"/>
        <v/>
      </c>
      <c r="AI238" s="194" t="str">
        <f t="shared" si="108"/>
        <v/>
      </c>
      <c r="AJ238" s="194" t="str">
        <f t="shared" si="109"/>
        <v/>
      </c>
    </row>
    <row r="239" spans="1:36" x14ac:dyDescent="0.5">
      <c r="A239" s="226">
        <v>236</v>
      </c>
      <c r="C239" s="15" t="s">
        <v>1853</v>
      </c>
      <c r="D239" s="16" t="s">
        <v>3905</v>
      </c>
      <c r="E239" s="26"/>
      <c r="F239" s="246" t="str">
        <f>IF(ISBLANK(Données!F238),"",Données!F238)</f>
        <v/>
      </c>
      <c r="G239" s="245" t="str">
        <f ca="1">IF(ISBLANK(Données!G238),"",Données!G238)</f>
        <v/>
      </c>
      <c r="H239" s="246" t="str">
        <f>IF(ISBLANK(Données!H238),"",Données!H238)</f>
        <v/>
      </c>
      <c r="I239" s="246" t="str">
        <f>IF(ISBLANK(Données!I238),"",Données!I238)</f>
        <v/>
      </c>
      <c r="J239" s="189" t="str">
        <f>IF(ISBLANK(Données!J238),"",Données!J238)</f>
        <v/>
      </c>
      <c r="K239" s="189" t="str">
        <f t="shared" si="113"/>
        <v/>
      </c>
      <c r="L239" s="247" t="str">
        <f>IF(ISBLANK(Données!L238),"",Données!L238)</f>
        <v/>
      </c>
      <c r="M239" s="194" t="str">
        <f t="shared" si="86"/>
        <v/>
      </c>
      <c r="N239" s="194" t="str">
        <f t="shared" si="87"/>
        <v/>
      </c>
      <c r="O239" s="194" t="str">
        <f t="shared" si="88"/>
        <v/>
      </c>
      <c r="P239" s="194" t="str">
        <f t="shared" si="89"/>
        <v/>
      </c>
      <c r="Q239" s="194" t="str">
        <f t="shared" si="90"/>
        <v/>
      </c>
      <c r="R239" s="194" t="str">
        <f t="shared" si="91"/>
        <v/>
      </c>
      <c r="S239" s="194" t="str">
        <f t="shared" si="92"/>
        <v/>
      </c>
      <c r="T239" s="194" t="str">
        <f t="shared" si="93"/>
        <v/>
      </c>
      <c r="U239" s="194" t="str">
        <f t="shared" si="94"/>
        <v/>
      </c>
      <c r="V239" s="194" t="str">
        <f t="shared" si="95"/>
        <v/>
      </c>
      <c r="W239" s="194" t="str">
        <f t="shared" si="96"/>
        <v/>
      </c>
      <c r="X239" s="194" t="str">
        <f t="shared" si="97"/>
        <v/>
      </c>
      <c r="Y239" s="194" t="str">
        <f t="shared" si="98"/>
        <v/>
      </c>
      <c r="Z239" s="194" t="str">
        <f t="shared" si="99"/>
        <v/>
      </c>
      <c r="AA239" s="194" t="str">
        <f t="shared" si="100"/>
        <v/>
      </c>
      <c r="AB239" s="194" t="str">
        <f t="shared" si="101"/>
        <v/>
      </c>
      <c r="AC239" s="194" t="str">
        <f t="shared" si="102"/>
        <v/>
      </c>
      <c r="AD239" s="194" t="str">
        <f t="shared" si="103"/>
        <v/>
      </c>
      <c r="AE239" s="194" t="str">
        <f t="shared" si="104"/>
        <v/>
      </c>
      <c r="AF239" s="194" t="str">
        <f t="shared" si="105"/>
        <v/>
      </c>
      <c r="AG239" s="194" t="str">
        <f t="shared" si="106"/>
        <v/>
      </c>
      <c r="AH239" s="194" t="str">
        <f t="shared" si="107"/>
        <v/>
      </c>
      <c r="AI239" s="194" t="str">
        <f t="shared" si="108"/>
        <v/>
      </c>
      <c r="AJ239" s="194" t="str">
        <f t="shared" si="109"/>
        <v/>
      </c>
    </row>
    <row r="240" spans="1:36" x14ac:dyDescent="0.5">
      <c r="A240" s="226">
        <v>237</v>
      </c>
      <c r="C240" s="15" t="s">
        <v>1854</v>
      </c>
      <c r="D240" s="16" t="s">
        <v>3906</v>
      </c>
      <c r="E240" s="26"/>
      <c r="F240" s="246" t="str">
        <f>IF(ISBLANK(Données!F239),"",Données!F239)</f>
        <v/>
      </c>
      <c r="G240" s="245" t="str">
        <f ca="1">IF(ISBLANK(Données!G239),"",Données!G239)</f>
        <v/>
      </c>
      <c r="H240" s="246" t="str">
        <f>IF(ISBLANK(Données!H239),"",Données!H239)</f>
        <v/>
      </c>
      <c r="I240" s="246" t="str">
        <f>IF(ISBLANK(Données!I239),"",Données!I239)</f>
        <v/>
      </c>
      <c r="J240" s="189" t="str">
        <f>IF(ISBLANK(Données!J239),"",Données!J239)</f>
        <v/>
      </c>
      <c r="K240" s="189" t="str">
        <f t="shared" si="113"/>
        <v/>
      </c>
      <c r="L240" s="247" t="str">
        <f>IF(ISBLANK(Données!L239),"",Données!L239)</f>
        <v/>
      </c>
      <c r="M240" s="194" t="str">
        <f t="shared" si="86"/>
        <v/>
      </c>
      <c r="N240" s="194" t="str">
        <f t="shared" si="87"/>
        <v/>
      </c>
      <c r="O240" s="194" t="str">
        <f t="shared" si="88"/>
        <v/>
      </c>
      <c r="P240" s="194" t="str">
        <f t="shared" si="89"/>
        <v/>
      </c>
      <c r="Q240" s="194" t="str">
        <f t="shared" si="90"/>
        <v/>
      </c>
      <c r="R240" s="194" t="str">
        <f t="shared" si="91"/>
        <v/>
      </c>
      <c r="S240" s="194" t="str">
        <f t="shared" si="92"/>
        <v/>
      </c>
      <c r="T240" s="194" t="str">
        <f t="shared" si="93"/>
        <v/>
      </c>
      <c r="U240" s="194" t="str">
        <f t="shared" si="94"/>
        <v/>
      </c>
      <c r="V240" s="194" t="str">
        <f t="shared" si="95"/>
        <v/>
      </c>
      <c r="W240" s="194" t="str">
        <f t="shared" si="96"/>
        <v/>
      </c>
      <c r="X240" s="194" t="str">
        <f t="shared" si="97"/>
        <v/>
      </c>
      <c r="Y240" s="194" t="str">
        <f t="shared" si="98"/>
        <v/>
      </c>
      <c r="Z240" s="194" t="str">
        <f t="shared" si="99"/>
        <v/>
      </c>
      <c r="AA240" s="194" t="str">
        <f t="shared" si="100"/>
        <v/>
      </c>
      <c r="AB240" s="194" t="str">
        <f t="shared" si="101"/>
        <v/>
      </c>
      <c r="AC240" s="194" t="str">
        <f t="shared" si="102"/>
        <v/>
      </c>
      <c r="AD240" s="194" t="str">
        <f t="shared" si="103"/>
        <v/>
      </c>
      <c r="AE240" s="194" t="str">
        <f t="shared" si="104"/>
        <v/>
      </c>
      <c r="AF240" s="194" t="str">
        <f t="shared" si="105"/>
        <v/>
      </c>
      <c r="AG240" s="194" t="str">
        <f t="shared" si="106"/>
        <v/>
      </c>
      <c r="AH240" s="194" t="str">
        <f t="shared" si="107"/>
        <v/>
      </c>
      <c r="AI240" s="194" t="str">
        <f t="shared" si="108"/>
        <v/>
      </c>
      <c r="AJ240" s="194" t="str">
        <f t="shared" si="109"/>
        <v/>
      </c>
    </row>
    <row r="241" spans="1:36" x14ac:dyDescent="0.5">
      <c r="A241" s="226">
        <v>238</v>
      </c>
      <c r="C241" s="15" t="s">
        <v>1855</v>
      </c>
      <c r="D241" s="16" t="s">
        <v>3907</v>
      </c>
      <c r="E241" s="26"/>
      <c r="F241" s="246" t="str">
        <f>IF(ISBLANK(Données!F240),"",Données!F240)</f>
        <v/>
      </c>
      <c r="G241" s="245" t="str">
        <f ca="1">IF(ISBLANK(Données!G240),"",Données!G240)</f>
        <v/>
      </c>
      <c r="H241" s="246" t="str">
        <f>IF(ISBLANK(Données!H240),"",Données!H240)</f>
        <v/>
      </c>
      <c r="I241" s="246" t="str">
        <f>IF(ISBLANK(Données!I240),"",Données!I240)</f>
        <v/>
      </c>
      <c r="J241" s="189" t="str">
        <f>IF(ISBLANK(Données!J240),"",Données!J240)</f>
        <v/>
      </c>
      <c r="K241" s="189" t="str">
        <f t="shared" si="113"/>
        <v/>
      </c>
      <c r="L241" s="247" t="str">
        <f>IF(ISBLANK(Données!L240),"",Données!L240)</f>
        <v/>
      </c>
      <c r="M241" s="194" t="str">
        <f t="shared" si="86"/>
        <v/>
      </c>
      <c r="N241" s="194" t="str">
        <f t="shared" si="87"/>
        <v/>
      </c>
      <c r="O241" s="194" t="str">
        <f t="shared" si="88"/>
        <v/>
      </c>
      <c r="P241" s="194" t="str">
        <f t="shared" si="89"/>
        <v/>
      </c>
      <c r="Q241" s="194" t="str">
        <f t="shared" si="90"/>
        <v/>
      </c>
      <c r="R241" s="194" t="str">
        <f t="shared" si="91"/>
        <v/>
      </c>
      <c r="S241" s="194" t="str">
        <f t="shared" si="92"/>
        <v/>
      </c>
      <c r="T241" s="194" t="str">
        <f t="shared" si="93"/>
        <v/>
      </c>
      <c r="U241" s="194" t="str">
        <f t="shared" si="94"/>
        <v/>
      </c>
      <c r="V241" s="194" t="str">
        <f t="shared" si="95"/>
        <v/>
      </c>
      <c r="W241" s="194" t="str">
        <f t="shared" si="96"/>
        <v/>
      </c>
      <c r="X241" s="194" t="str">
        <f t="shared" si="97"/>
        <v/>
      </c>
      <c r="Y241" s="194" t="str">
        <f t="shared" si="98"/>
        <v/>
      </c>
      <c r="Z241" s="194" t="str">
        <f t="shared" si="99"/>
        <v/>
      </c>
      <c r="AA241" s="194" t="str">
        <f t="shared" si="100"/>
        <v/>
      </c>
      <c r="AB241" s="194" t="str">
        <f t="shared" si="101"/>
        <v/>
      </c>
      <c r="AC241" s="194" t="str">
        <f t="shared" si="102"/>
        <v/>
      </c>
      <c r="AD241" s="194" t="str">
        <f t="shared" si="103"/>
        <v/>
      </c>
      <c r="AE241" s="194" t="str">
        <f t="shared" si="104"/>
        <v/>
      </c>
      <c r="AF241" s="194" t="str">
        <f t="shared" si="105"/>
        <v/>
      </c>
      <c r="AG241" s="194" t="str">
        <f t="shared" si="106"/>
        <v/>
      </c>
      <c r="AH241" s="194" t="str">
        <f t="shared" si="107"/>
        <v/>
      </c>
      <c r="AI241" s="194" t="str">
        <f t="shared" si="108"/>
        <v/>
      </c>
      <c r="AJ241" s="194" t="str">
        <f t="shared" si="109"/>
        <v/>
      </c>
    </row>
    <row r="242" spans="1:36" x14ac:dyDescent="0.5">
      <c r="A242" s="226">
        <v>239</v>
      </c>
      <c r="C242" s="15" t="s">
        <v>1856</v>
      </c>
      <c r="D242" s="16" t="s">
        <v>3908</v>
      </c>
      <c r="E242" s="26"/>
      <c r="F242" s="246" t="str">
        <f>IF(ISBLANK(Données!F241),"",Données!F241)</f>
        <v/>
      </c>
      <c r="G242" s="245" t="str">
        <f ca="1">IF(ISBLANK(Données!G241),"",Données!G241)</f>
        <v/>
      </c>
      <c r="H242" s="246" t="str">
        <f>IF(ISBLANK(Données!H241),"",Données!H241)</f>
        <v/>
      </c>
      <c r="I242" s="246" t="str">
        <f>IF(ISBLANK(Données!I241),"",Données!I241)</f>
        <v/>
      </c>
      <c r="J242" s="189" t="str">
        <f>IF(ISBLANK(Données!J241),"",Données!J241)</f>
        <v/>
      </c>
      <c r="K242" s="189" t="str">
        <f t="shared" si="113"/>
        <v/>
      </c>
      <c r="L242" s="247" t="str">
        <f>IF(ISBLANK(Données!L241),"",Données!L241)</f>
        <v/>
      </c>
      <c r="M242" s="194" t="str">
        <f t="shared" si="86"/>
        <v/>
      </c>
      <c r="N242" s="194" t="str">
        <f t="shared" si="87"/>
        <v/>
      </c>
      <c r="O242" s="194" t="str">
        <f t="shared" si="88"/>
        <v/>
      </c>
      <c r="P242" s="194" t="str">
        <f t="shared" si="89"/>
        <v/>
      </c>
      <c r="Q242" s="194" t="str">
        <f t="shared" si="90"/>
        <v/>
      </c>
      <c r="R242" s="194" t="str">
        <f t="shared" si="91"/>
        <v/>
      </c>
      <c r="S242" s="194" t="str">
        <f t="shared" si="92"/>
        <v/>
      </c>
      <c r="T242" s="194" t="str">
        <f t="shared" si="93"/>
        <v/>
      </c>
      <c r="U242" s="194" t="str">
        <f t="shared" si="94"/>
        <v/>
      </c>
      <c r="V242" s="194" t="str">
        <f t="shared" si="95"/>
        <v/>
      </c>
      <c r="W242" s="194" t="str">
        <f t="shared" si="96"/>
        <v/>
      </c>
      <c r="X242" s="194" t="str">
        <f t="shared" si="97"/>
        <v/>
      </c>
      <c r="Y242" s="194" t="str">
        <f t="shared" si="98"/>
        <v/>
      </c>
      <c r="Z242" s="194" t="str">
        <f t="shared" si="99"/>
        <v/>
      </c>
      <c r="AA242" s="194" t="str">
        <f t="shared" si="100"/>
        <v/>
      </c>
      <c r="AB242" s="194" t="str">
        <f t="shared" si="101"/>
        <v/>
      </c>
      <c r="AC242" s="194" t="str">
        <f t="shared" si="102"/>
        <v/>
      </c>
      <c r="AD242" s="194" t="str">
        <f t="shared" si="103"/>
        <v/>
      </c>
      <c r="AE242" s="194" t="str">
        <f t="shared" si="104"/>
        <v/>
      </c>
      <c r="AF242" s="194" t="str">
        <f t="shared" si="105"/>
        <v/>
      </c>
      <c r="AG242" s="194" t="str">
        <f t="shared" si="106"/>
        <v/>
      </c>
      <c r="AH242" s="194" t="str">
        <f t="shared" si="107"/>
        <v/>
      </c>
      <c r="AI242" s="194" t="str">
        <f t="shared" si="108"/>
        <v/>
      </c>
      <c r="AJ242" s="194" t="str">
        <f t="shared" si="109"/>
        <v/>
      </c>
    </row>
    <row r="243" spans="1:36" x14ac:dyDescent="0.5">
      <c r="A243" s="226">
        <v>240</v>
      </c>
      <c r="C243" s="15" t="s">
        <v>1857</v>
      </c>
      <c r="D243" s="16" t="s">
        <v>3909</v>
      </c>
      <c r="E243" s="26"/>
      <c r="F243" s="246" t="str">
        <f>IF(ISBLANK(Données!F242),"",Données!F242)</f>
        <v/>
      </c>
      <c r="G243" s="245" t="str">
        <f ca="1">IF(ISBLANK(Données!G242),"",Données!G242)</f>
        <v/>
      </c>
      <c r="H243" s="246" t="str">
        <f>IF(ISBLANK(Données!H242),"",Données!H242)</f>
        <v/>
      </c>
      <c r="I243" s="246" t="str">
        <f>IF(ISBLANK(Données!I242),"",Données!I242)</f>
        <v/>
      </c>
      <c r="J243" s="189" t="str">
        <f>IF(ISBLANK(Données!J242),"",Données!J242)</f>
        <v/>
      </c>
      <c r="K243" s="189" t="str">
        <f t="shared" si="113"/>
        <v/>
      </c>
      <c r="L243" s="247" t="str">
        <f>IF(ISBLANK(Données!L242),"",Données!L242)</f>
        <v/>
      </c>
      <c r="M243" s="194" t="str">
        <f t="shared" si="86"/>
        <v/>
      </c>
      <c r="N243" s="194" t="str">
        <f t="shared" si="87"/>
        <v/>
      </c>
      <c r="O243" s="194" t="str">
        <f t="shared" si="88"/>
        <v/>
      </c>
      <c r="P243" s="194" t="str">
        <f t="shared" si="89"/>
        <v/>
      </c>
      <c r="Q243" s="194" t="str">
        <f t="shared" si="90"/>
        <v/>
      </c>
      <c r="R243" s="194" t="str">
        <f t="shared" si="91"/>
        <v/>
      </c>
      <c r="S243" s="194" t="str">
        <f t="shared" si="92"/>
        <v/>
      </c>
      <c r="T243" s="194" t="str">
        <f t="shared" si="93"/>
        <v/>
      </c>
      <c r="U243" s="194" t="str">
        <f t="shared" si="94"/>
        <v/>
      </c>
      <c r="V243" s="194" t="str">
        <f t="shared" si="95"/>
        <v/>
      </c>
      <c r="W243" s="194" t="str">
        <f t="shared" si="96"/>
        <v/>
      </c>
      <c r="X243" s="194" t="str">
        <f t="shared" si="97"/>
        <v/>
      </c>
      <c r="Y243" s="194" t="str">
        <f t="shared" si="98"/>
        <v/>
      </c>
      <c r="Z243" s="194" t="str">
        <f t="shared" si="99"/>
        <v/>
      </c>
      <c r="AA243" s="194" t="str">
        <f t="shared" si="100"/>
        <v/>
      </c>
      <c r="AB243" s="194" t="str">
        <f t="shared" si="101"/>
        <v/>
      </c>
      <c r="AC243" s="194" t="str">
        <f t="shared" si="102"/>
        <v/>
      </c>
      <c r="AD243" s="194" t="str">
        <f t="shared" si="103"/>
        <v/>
      </c>
      <c r="AE243" s="194" t="str">
        <f t="shared" si="104"/>
        <v/>
      </c>
      <c r="AF243" s="194" t="str">
        <f t="shared" si="105"/>
        <v/>
      </c>
      <c r="AG243" s="194" t="str">
        <f t="shared" si="106"/>
        <v/>
      </c>
      <c r="AH243" s="194" t="str">
        <f t="shared" si="107"/>
        <v/>
      </c>
      <c r="AI243" s="194" t="str">
        <f t="shared" si="108"/>
        <v/>
      </c>
      <c r="AJ243" s="194" t="str">
        <f t="shared" si="109"/>
        <v/>
      </c>
    </row>
    <row r="244" spans="1:36" x14ac:dyDescent="0.5">
      <c r="A244" s="230">
        <v>241</v>
      </c>
      <c r="B244" s="231"/>
      <c r="C244" s="15" t="s">
        <v>1858</v>
      </c>
      <c r="D244" s="16" t="s">
        <v>3910</v>
      </c>
      <c r="E244" s="26"/>
      <c r="F244" s="246" t="str">
        <f>IF(ISBLANK(Données!F243),"",Données!F243)</f>
        <v/>
      </c>
      <c r="G244" s="245" t="str">
        <f ca="1">IF(ISBLANK(Données!G243),"",Données!G243)</f>
        <v/>
      </c>
      <c r="H244" s="246" t="str">
        <f>IF(ISBLANK(Données!H243),"",Données!H243)</f>
        <v/>
      </c>
      <c r="I244" s="246" t="str">
        <f>IF(ISBLANK(Données!I243),"",Données!I243)</f>
        <v/>
      </c>
      <c r="J244" s="189" t="str">
        <f>IF(ISBLANK(Données!J243),"",Données!J243)</f>
        <v/>
      </c>
      <c r="K244" s="189" t="str">
        <f t="shared" si="113"/>
        <v/>
      </c>
      <c r="L244" s="247" t="str">
        <f>IF(ISBLANK(Données!L243),"",Données!L243)</f>
        <v/>
      </c>
      <c r="M244" s="194" t="str">
        <f t="shared" si="86"/>
        <v/>
      </c>
      <c r="N244" s="194" t="str">
        <f t="shared" si="87"/>
        <v/>
      </c>
      <c r="O244" s="194" t="str">
        <f t="shared" si="88"/>
        <v/>
      </c>
      <c r="P244" s="194" t="str">
        <f t="shared" si="89"/>
        <v/>
      </c>
      <c r="Q244" s="194" t="str">
        <f t="shared" si="90"/>
        <v/>
      </c>
      <c r="R244" s="194" t="str">
        <f t="shared" si="91"/>
        <v/>
      </c>
      <c r="S244" s="194" t="str">
        <f t="shared" si="92"/>
        <v/>
      </c>
      <c r="T244" s="194" t="str">
        <f t="shared" si="93"/>
        <v/>
      </c>
      <c r="U244" s="194" t="str">
        <f t="shared" si="94"/>
        <v/>
      </c>
      <c r="V244" s="194" t="str">
        <f t="shared" si="95"/>
        <v/>
      </c>
      <c r="W244" s="194" t="str">
        <f t="shared" si="96"/>
        <v/>
      </c>
      <c r="X244" s="194" t="str">
        <f t="shared" si="97"/>
        <v/>
      </c>
      <c r="Y244" s="194" t="str">
        <f t="shared" si="98"/>
        <v/>
      </c>
      <c r="Z244" s="194" t="str">
        <f t="shared" si="99"/>
        <v/>
      </c>
      <c r="AA244" s="194" t="str">
        <f t="shared" si="100"/>
        <v/>
      </c>
      <c r="AB244" s="194" t="str">
        <f t="shared" si="101"/>
        <v/>
      </c>
      <c r="AC244" s="194" t="str">
        <f t="shared" si="102"/>
        <v/>
      </c>
      <c r="AD244" s="194" t="str">
        <f t="shared" si="103"/>
        <v/>
      </c>
      <c r="AE244" s="194" t="str">
        <f t="shared" si="104"/>
        <v/>
      </c>
      <c r="AF244" s="194" t="str">
        <f t="shared" si="105"/>
        <v/>
      </c>
      <c r="AG244" s="194" t="str">
        <f t="shared" si="106"/>
        <v/>
      </c>
      <c r="AH244" s="194" t="str">
        <f t="shared" si="107"/>
        <v/>
      </c>
      <c r="AI244" s="194" t="str">
        <f t="shared" si="108"/>
        <v/>
      </c>
      <c r="AJ244" s="194" t="str">
        <f t="shared" si="109"/>
        <v/>
      </c>
    </row>
    <row r="245" spans="1:36" s="92" customFormat="1" ht="20.25" thickBot="1" x14ac:dyDescent="0.55000000000000004">
      <c r="A245" s="227">
        <v>242</v>
      </c>
      <c r="B245" s="220"/>
      <c r="C245" s="93" t="s">
        <v>1859</v>
      </c>
      <c r="D245" s="94" t="s">
        <v>3911</v>
      </c>
      <c r="E245" s="95"/>
      <c r="F245" s="250" t="str">
        <f>IF(ISBLANK(Données!F244),"",Données!F244)</f>
        <v/>
      </c>
      <c r="G245" s="249" t="str">
        <f ca="1">IF(ISBLANK(Données!G244),"",Données!G244)</f>
        <v/>
      </c>
      <c r="H245" s="250" t="str">
        <f>IF(ISBLANK(Données!H244),"",Données!H244)</f>
        <v/>
      </c>
      <c r="I245" s="250" t="str">
        <f>IF(ISBLANK(Données!I244),"",Données!I244)</f>
        <v/>
      </c>
      <c r="J245" s="190" t="str">
        <f>IF(ISBLANK(Données!J244),"",Données!J244)</f>
        <v/>
      </c>
      <c r="K245" s="190" t="str">
        <f t="shared" si="113"/>
        <v/>
      </c>
      <c r="L245" s="251" t="str">
        <f>IF(ISBLANK(Données!L244),"",Données!L244)</f>
        <v/>
      </c>
      <c r="M245" s="195" t="str">
        <f t="shared" si="86"/>
        <v/>
      </c>
      <c r="N245" s="195" t="str">
        <f t="shared" si="87"/>
        <v/>
      </c>
      <c r="O245" s="195" t="str">
        <f t="shared" si="88"/>
        <v/>
      </c>
      <c r="P245" s="195" t="str">
        <f t="shared" si="89"/>
        <v/>
      </c>
      <c r="Q245" s="195" t="str">
        <f t="shared" si="90"/>
        <v/>
      </c>
      <c r="R245" s="195" t="str">
        <f t="shared" si="91"/>
        <v/>
      </c>
      <c r="S245" s="195" t="str">
        <f t="shared" si="92"/>
        <v/>
      </c>
      <c r="T245" s="195" t="str">
        <f t="shared" si="93"/>
        <v/>
      </c>
      <c r="U245" s="195" t="str">
        <f t="shared" si="94"/>
        <v/>
      </c>
      <c r="V245" s="195" t="str">
        <f t="shared" si="95"/>
        <v/>
      </c>
      <c r="W245" s="195" t="str">
        <f t="shared" si="96"/>
        <v/>
      </c>
      <c r="X245" s="195" t="str">
        <f t="shared" si="97"/>
        <v/>
      </c>
      <c r="Y245" s="195" t="str">
        <f t="shared" si="98"/>
        <v/>
      </c>
      <c r="Z245" s="195" t="str">
        <f t="shared" si="99"/>
        <v/>
      </c>
      <c r="AA245" s="195" t="str">
        <f t="shared" si="100"/>
        <v/>
      </c>
      <c r="AB245" s="195" t="str">
        <f t="shared" si="101"/>
        <v/>
      </c>
      <c r="AC245" s="195" t="str">
        <f t="shared" si="102"/>
        <v/>
      </c>
      <c r="AD245" s="195" t="str">
        <f t="shared" si="103"/>
        <v/>
      </c>
      <c r="AE245" s="195" t="str">
        <f t="shared" si="104"/>
        <v/>
      </c>
      <c r="AF245" s="195" t="str">
        <f t="shared" si="105"/>
        <v/>
      </c>
      <c r="AG245" s="195" t="str">
        <f t="shared" si="106"/>
        <v/>
      </c>
      <c r="AH245" s="195" t="str">
        <f t="shared" si="107"/>
        <v/>
      </c>
      <c r="AI245" s="195" t="str">
        <f t="shared" si="108"/>
        <v/>
      </c>
      <c r="AJ245" s="195" t="str">
        <f t="shared" si="109"/>
        <v/>
      </c>
    </row>
    <row r="246" spans="1:36" s="110" customFormat="1" ht="20.25" thickBot="1" x14ac:dyDescent="0.55000000000000004">
      <c r="A246" s="228">
        <v>244</v>
      </c>
      <c r="B246" s="221"/>
      <c r="C246" s="233">
        <v>3</v>
      </c>
      <c r="D246" s="105" t="s">
        <v>3912</v>
      </c>
      <c r="E246" s="106"/>
      <c r="F246" s="266" t="str">
        <f>IF(ISBLANK(Données!F246),"",Données!F246)</f>
        <v/>
      </c>
      <c r="G246" s="265" t="str">
        <f ca="1">IF(ISBLANK(Données!G246),"",Données!G246)</f>
        <v/>
      </c>
      <c r="H246" s="266" t="str">
        <f>IF(ISBLANK(Données!H246),"",Données!H246)</f>
        <v/>
      </c>
      <c r="I246" s="266" t="str">
        <f>IF(ISBLANK(Données!I246),"",Données!I246)</f>
        <v/>
      </c>
      <c r="J246" s="269" t="str">
        <f>IF(ISBLANK(Données!J246),"",Données!J246)</f>
        <v/>
      </c>
      <c r="K246" s="269" t="str">
        <f>IF(ISBLANK(Données!K246),"",Données!K246)</f>
        <v/>
      </c>
      <c r="L246" s="270" t="str">
        <f>IF(ISBLANK(Données!L246),"",Données!L246)</f>
        <v/>
      </c>
      <c r="M246" s="197" t="str">
        <f t="shared" si="86"/>
        <v/>
      </c>
      <c r="N246" s="197" t="str">
        <f t="shared" si="87"/>
        <v/>
      </c>
      <c r="O246" s="197" t="str">
        <f t="shared" si="88"/>
        <v/>
      </c>
      <c r="P246" s="197" t="str">
        <f t="shared" si="89"/>
        <v/>
      </c>
      <c r="Q246" s="197" t="str">
        <f t="shared" si="90"/>
        <v/>
      </c>
      <c r="R246" s="197" t="str">
        <f t="shared" si="91"/>
        <v/>
      </c>
      <c r="S246" s="197" t="str">
        <f t="shared" si="92"/>
        <v/>
      </c>
      <c r="T246" s="197" t="str">
        <f t="shared" si="93"/>
        <v/>
      </c>
      <c r="U246" s="197" t="str">
        <f t="shared" si="94"/>
        <v/>
      </c>
      <c r="V246" s="197" t="str">
        <f t="shared" si="95"/>
        <v/>
      </c>
      <c r="W246" s="197" t="str">
        <f t="shared" si="96"/>
        <v/>
      </c>
      <c r="X246" s="197" t="str">
        <f t="shared" si="97"/>
        <v/>
      </c>
      <c r="Y246" s="197" t="str">
        <f t="shared" si="98"/>
        <v/>
      </c>
      <c r="Z246" s="197" t="str">
        <f t="shared" si="99"/>
        <v/>
      </c>
      <c r="AA246" s="197" t="str">
        <f t="shared" si="100"/>
        <v/>
      </c>
      <c r="AB246" s="197" t="str">
        <f t="shared" si="101"/>
        <v/>
      </c>
      <c r="AC246" s="197" t="str">
        <f t="shared" si="102"/>
        <v/>
      </c>
      <c r="AD246" s="197" t="str">
        <f t="shared" si="103"/>
        <v/>
      </c>
      <c r="AE246" s="197" t="str">
        <f t="shared" si="104"/>
        <v/>
      </c>
      <c r="AF246" s="197" t="str">
        <f t="shared" si="105"/>
        <v/>
      </c>
      <c r="AG246" s="197" t="str">
        <f t="shared" si="106"/>
        <v/>
      </c>
      <c r="AH246" s="197" t="str">
        <f t="shared" si="107"/>
        <v/>
      </c>
      <c r="AI246" s="197" t="str">
        <f t="shared" si="108"/>
        <v/>
      </c>
      <c r="AJ246" s="197" t="str">
        <f t="shared" si="109"/>
        <v/>
      </c>
    </row>
    <row r="247" spans="1:36" x14ac:dyDescent="0.5">
      <c r="A247" s="230">
        <v>251</v>
      </c>
      <c r="B247" s="231"/>
      <c r="C247" s="85" t="s">
        <v>1860</v>
      </c>
      <c r="D247" s="86" t="s">
        <v>3913</v>
      </c>
      <c r="E247" s="87"/>
      <c r="F247" s="241" t="str">
        <f>IF(ISBLANK(Données!F253),"",Données!F253)</f>
        <v/>
      </c>
      <c r="G247" s="240" t="str">
        <f ca="1">IF(ISBLANK(Données!G253),"",Données!G253)</f>
        <v/>
      </c>
      <c r="H247" s="241" t="str">
        <f>IF(ISBLANK(Données!H253),"",Données!H253)</f>
        <v/>
      </c>
      <c r="I247" s="253" t="str">
        <f>IF(ISBLANK(Données!I253),"",Données!I253)</f>
        <v/>
      </c>
      <c r="J247" s="254" t="str">
        <f>IF(ISBLANK(Données!J253),"",Données!J253)</f>
        <v/>
      </c>
      <c r="K247" s="242" t="str">
        <f>IF(ISBLANK(Données!K247),"",Données!K247)</f>
        <v/>
      </c>
      <c r="L247" s="243" t="str">
        <f>IF(ISBLANK(Données!L253),"",Données!L253)</f>
        <v/>
      </c>
      <c r="M247" s="193" t="str">
        <f t="shared" si="86"/>
        <v/>
      </c>
      <c r="N247" s="193" t="str">
        <f t="shared" si="87"/>
        <v/>
      </c>
      <c r="O247" s="193" t="str">
        <f t="shared" si="88"/>
        <v/>
      </c>
      <c r="P247" s="193" t="str">
        <f t="shared" si="89"/>
        <v/>
      </c>
      <c r="Q247" s="193" t="str">
        <f t="shared" si="90"/>
        <v/>
      </c>
      <c r="R247" s="193" t="str">
        <f t="shared" si="91"/>
        <v/>
      </c>
      <c r="S247" s="193" t="str">
        <f t="shared" si="92"/>
        <v/>
      </c>
      <c r="T247" s="193" t="str">
        <f t="shared" si="93"/>
        <v/>
      </c>
      <c r="U247" s="193" t="str">
        <f t="shared" si="94"/>
        <v/>
      </c>
      <c r="V247" s="193" t="str">
        <f t="shared" si="95"/>
        <v/>
      </c>
      <c r="W247" s="193" t="str">
        <f t="shared" si="96"/>
        <v/>
      </c>
      <c r="X247" s="193" t="str">
        <f t="shared" si="97"/>
        <v/>
      </c>
      <c r="Y247" s="193" t="str">
        <f t="shared" si="98"/>
        <v/>
      </c>
      <c r="Z247" s="193" t="str">
        <f t="shared" si="99"/>
        <v/>
      </c>
      <c r="AA247" s="193" t="str">
        <f t="shared" si="100"/>
        <v/>
      </c>
      <c r="AB247" s="193" t="str">
        <f t="shared" si="101"/>
        <v/>
      </c>
      <c r="AC247" s="193" t="str">
        <f t="shared" si="102"/>
        <v/>
      </c>
      <c r="AD247" s="193" t="str">
        <f t="shared" si="103"/>
        <v/>
      </c>
      <c r="AE247" s="193" t="str">
        <f t="shared" si="104"/>
        <v/>
      </c>
      <c r="AF247" s="193" t="str">
        <f t="shared" si="105"/>
        <v/>
      </c>
      <c r="AG247" s="193" t="str">
        <f t="shared" si="106"/>
        <v/>
      </c>
      <c r="AH247" s="193" t="str">
        <f t="shared" si="107"/>
        <v/>
      </c>
      <c r="AI247" s="193" t="str">
        <f t="shared" si="108"/>
        <v/>
      </c>
      <c r="AJ247" s="193" t="str">
        <f t="shared" si="109"/>
        <v/>
      </c>
    </row>
    <row r="248" spans="1:36" x14ac:dyDescent="0.5">
      <c r="A248" s="226">
        <v>245</v>
      </c>
      <c r="C248" s="15" t="s">
        <v>1861</v>
      </c>
      <c r="D248" s="16" t="s">
        <v>3914</v>
      </c>
      <c r="E248" s="26"/>
      <c r="F248" s="246" t="str">
        <f>IF(ISBLANK(Données!F247),"",Données!F247)</f>
        <v/>
      </c>
      <c r="G248" s="245" t="str">
        <f ca="1">IF(ISBLANK(Données!G247),"",Données!G247)</f>
        <v/>
      </c>
      <c r="H248" s="246" t="str">
        <f>IF(ISBLANK(Données!H247),"",Données!H247)</f>
        <v/>
      </c>
      <c r="I248" s="255" t="str">
        <f>IF(ISBLANK(Données!I247),"",Données!I247)</f>
        <v/>
      </c>
      <c r="J248" s="252" t="str">
        <f>IF(ISBLANK(Données!J247),"",Données!J247)</f>
        <v/>
      </c>
      <c r="K248" s="189" t="str">
        <f t="shared" ref="K248:K253" si="114">$K$247</f>
        <v/>
      </c>
      <c r="L248" s="247" t="str">
        <f>IF(ISBLANK(Données!L247),"",Données!L247)</f>
        <v/>
      </c>
      <c r="M248" s="194" t="str">
        <f t="shared" si="86"/>
        <v/>
      </c>
      <c r="N248" s="194" t="str">
        <f t="shared" si="87"/>
        <v/>
      </c>
      <c r="O248" s="194" t="str">
        <f t="shared" si="88"/>
        <v/>
      </c>
      <c r="P248" s="194" t="str">
        <f t="shared" si="89"/>
        <v/>
      </c>
      <c r="Q248" s="194" t="str">
        <f t="shared" si="90"/>
        <v/>
      </c>
      <c r="R248" s="194" t="str">
        <f t="shared" si="91"/>
        <v/>
      </c>
      <c r="S248" s="194" t="str">
        <f t="shared" si="92"/>
        <v/>
      </c>
      <c r="T248" s="194" t="str">
        <f t="shared" si="93"/>
        <v/>
      </c>
      <c r="U248" s="194" t="str">
        <f t="shared" si="94"/>
        <v/>
      </c>
      <c r="V248" s="194" t="str">
        <f t="shared" si="95"/>
        <v/>
      </c>
      <c r="W248" s="194" t="str">
        <f t="shared" si="96"/>
        <v/>
      </c>
      <c r="X248" s="194" t="str">
        <f t="shared" si="97"/>
        <v/>
      </c>
      <c r="Y248" s="194" t="str">
        <f t="shared" si="98"/>
        <v/>
      </c>
      <c r="Z248" s="194" t="str">
        <f t="shared" si="99"/>
        <v/>
      </c>
      <c r="AA248" s="194" t="str">
        <f t="shared" si="100"/>
        <v/>
      </c>
      <c r="AB248" s="194" t="str">
        <f t="shared" si="101"/>
        <v/>
      </c>
      <c r="AC248" s="194" t="str">
        <f t="shared" si="102"/>
        <v/>
      </c>
      <c r="AD248" s="194" t="str">
        <f t="shared" si="103"/>
        <v/>
      </c>
      <c r="AE248" s="194" t="str">
        <f t="shared" si="104"/>
        <v/>
      </c>
      <c r="AF248" s="194" t="str">
        <f t="shared" si="105"/>
        <v/>
      </c>
      <c r="AG248" s="194" t="str">
        <f t="shared" si="106"/>
        <v/>
      </c>
      <c r="AH248" s="194" t="str">
        <f t="shared" si="107"/>
        <v/>
      </c>
      <c r="AI248" s="194" t="str">
        <f t="shared" si="108"/>
        <v/>
      </c>
      <c r="AJ248" s="194" t="str">
        <f t="shared" si="109"/>
        <v/>
      </c>
    </row>
    <row r="249" spans="1:36" x14ac:dyDescent="0.5">
      <c r="A249" s="226">
        <v>250</v>
      </c>
      <c r="C249" s="15" t="s">
        <v>1862</v>
      </c>
      <c r="D249" s="16" t="s">
        <v>3915</v>
      </c>
      <c r="E249" s="26"/>
      <c r="F249" s="246" t="str">
        <f>IF(ISBLANK(Données!F252),"",Données!F252)</f>
        <v/>
      </c>
      <c r="G249" s="245" t="str">
        <f ca="1">IF(ISBLANK(Données!G252),"",Données!G252)</f>
        <v/>
      </c>
      <c r="H249" s="246" t="str">
        <f>IF(ISBLANK(Données!H252),"",Données!H252)</f>
        <v/>
      </c>
      <c r="I249" s="255" t="str">
        <f>IF(ISBLANK(Données!I252),"",Données!I252)</f>
        <v/>
      </c>
      <c r="J249" s="252" t="str">
        <f>IF(ISBLANK(Données!J252),"",Données!J252)</f>
        <v/>
      </c>
      <c r="K249" s="189" t="str">
        <f t="shared" si="114"/>
        <v/>
      </c>
      <c r="L249" s="247" t="str">
        <f>IF(ISBLANK(Données!L252),"",Données!L252)</f>
        <v/>
      </c>
      <c r="M249" s="194" t="str">
        <f t="shared" si="86"/>
        <v/>
      </c>
      <c r="N249" s="194" t="str">
        <f t="shared" si="87"/>
        <v/>
      </c>
      <c r="O249" s="194" t="str">
        <f t="shared" si="88"/>
        <v/>
      </c>
      <c r="P249" s="194" t="str">
        <f t="shared" si="89"/>
        <v/>
      </c>
      <c r="Q249" s="194" t="str">
        <f t="shared" si="90"/>
        <v/>
      </c>
      <c r="R249" s="194" t="str">
        <f t="shared" si="91"/>
        <v/>
      </c>
      <c r="S249" s="194" t="str">
        <f t="shared" si="92"/>
        <v/>
      </c>
      <c r="T249" s="194" t="str">
        <f t="shared" si="93"/>
        <v/>
      </c>
      <c r="U249" s="194" t="str">
        <f t="shared" si="94"/>
        <v/>
      </c>
      <c r="V249" s="194" t="str">
        <f t="shared" si="95"/>
        <v/>
      </c>
      <c r="W249" s="194" t="str">
        <f t="shared" si="96"/>
        <v/>
      </c>
      <c r="X249" s="194" t="str">
        <f t="shared" si="97"/>
        <v/>
      </c>
      <c r="Y249" s="194" t="str">
        <f t="shared" si="98"/>
        <v/>
      </c>
      <c r="Z249" s="194" t="str">
        <f t="shared" si="99"/>
        <v/>
      </c>
      <c r="AA249" s="194" t="str">
        <f t="shared" si="100"/>
        <v/>
      </c>
      <c r="AB249" s="194" t="str">
        <f t="shared" si="101"/>
        <v/>
      </c>
      <c r="AC249" s="194" t="str">
        <f t="shared" si="102"/>
        <v/>
      </c>
      <c r="AD249" s="194" t="str">
        <f t="shared" si="103"/>
        <v/>
      </c>
      <c r="AE249" s="194" t="str">
        <f t="shared" si="104"/>
        <v/>
      </c>
      <c r="AF249" s="194" t="str">
        <f t="shared" si="105"/>
        <v/>
      </c>
      <c r="AG249" s="194" t="str">
        <f t="shared" si="106"/>
        <v/>
      </c>
      <c r="AH249" s="194" t="str">
        <f t="shared" si="107"/>
        <v/>
      </c>
      <c r="AI249" s="194" t="str">
        <f t="shared" si="108"/>
        <v/>
      </c>
      <c r="AJ249" s="194" t="str">
        <f t="shared" si="109"/>
        <v/>
      </c>
    </row>
    <row r="250" spans="1:36" x14ac:dyDescent="0.5">
      <c r="A250" s="226">
        <v>246</v>
      </c>
      <c r="C250" s="15" t="s">
        <v>1863</v>
      </c>
      <c r="D250" s="16" t="s">
        <v>3916</v>
      </c>
      <c r="E250" s="26"/>
      <c r="F250" s="246" t="str">
        <f>IF(ISBLANK(Données!F248),"",Données!F248)</f>
        <v/>
      </c>
      <c r="G250" s="245" t="str">
        <f ca="1">IF(ISBLANK(Données!G248),"",Données!G248)</f>
        <v/>
      </c>
      <c r="H250" s="246" t="str">
        <f>IF(ISBLANK(Données!H248),"",Données!H248)</f>
        <v/>
      </c>
      <c r="I250" s="255" t="str">
        <f>IF(ISBLANK(Données!I248),"",Données!I248)</f>
        <v/>
      </c>
      <c r="J250" s="252" t="str">
        <f>IF(ISBLANK(Données!J248),"",Données!J248)</f>
        <v/>
      </c>
      <c r="K250" s="189" t="str">
        <f t="shared" si="114"/>
        <v/>
      </c>
      <c r="L250" s="247" t="str">
        <f>IF(ISBLANK(Données!L248),"",Données!L248)</f>
        <v/>
      </c>
      <c r="M250" s="194" t="str">
        <f t="shared" si="86"/>
        <v/>
      </c>
      <c r="N250" s="194" t="str">
        <f t="shared" si="87"/>
        <v/>
      </c>
      <c r="O250" s="194" t="str">
        <f t="shared" si="88"/>
        <v/>
      </c>
      <c r="P250" s="194" t="str">
        <f t="shared" si="89"/>
        <v/>
      </c>
      <c r="Q250" s="194" t="str">
        <f t="shared" si="90"/>
        <v/>
      </c>
      <c r="R250" s="194" t="str">
        <f t="shared" si="91"/>
        <v/>
      </c>
      <c r="S250" s="194" t="str">
        <f t="shared" si="92"/>
        <v/>
      </c>
      <c r="T250" s="194" t="str">
        <f t="shared" si="93"/>
        <v/>
      </c>
      <c r="U250" s="194" t="str">
        <f t="shared" si="94"/>
        <v/>
      </c>
      <c r="V250" s="194" t="str">
        <f t="shared" si="95"/>
        <v/>
      </c>
      <c r="W250" s="194" t="str">
        <f t="shared" si="96"/>
        <v/>
      </c>
      <c r="X250" s="194" t="str">
        <f t="shared" si="97"/>
        <v/>
      </c>
      <c r="Y250" s="194" t="str">
        <f t="shared" si="98"/>
        <v/>
      </c>
      <c r="Z250" s="194" t="str">
        <f t="shared" si="99"/>
        <v/>
      </c>
      <c r="AA250" s="194" t="str">
        <f t="shared" si="100"/>
        <v/>
      </c>
      <c r="AB250" s="194" t="str">
        <f t="shared" si="101"/>
        <v/>
      </c>
      <c r="AC250" s="194" t="str">
        <f t="shared" si="102"/>
        <v/>
      </c>
      <c r="AD250" s="194" t="str">
        <f t="shared" si="103"/>
        <v/>
      </c>
      <c r="AE250" s="194" t="str">
        <f t="shared" si="104"/>
        <v/>
      </c>
      <c r="AF250" s="194" t="str">
        <f t="shared" si="105"/>
        <v/>
      </c>
      <c r="AG250" s="194" t="str">
        <f t="shared" si="106"/>
        <v/>
      </c>
      <c r="AH250" s="194" t="str">
        <f t="shared" si="107"/>
        <v/>
      </c>
      <c r="AI250" s="194" t="str">
        <f t="shared" si="108"/>
        <v/>
      </c>
      <c r="AJ250" s="194" t="str">
        <f t="shared" si="109"/>
        <v/>
      </c>
    </row>
    <row r="251" spans="1:36" x14ac:dyDescent="0.5">
      <c r="A251" s="226">
        <v>247</v>
      </c>
      <c r="C251" s="15" t="s">
        <v>1864</v>
      </c>
      <c r="D251" s="16" t="s">
        <v>3917</v>
      </c>
      <c r="E251" s="26"/>
      <c r="F251" s="246" t="str">
        <f>IF(ISBLANK(Données!F249),"",Données!F249)</f>
        <v/>
      </c>
      <c r="G251" s="245" t="str">
        <f ca="1">IF(ISBLANK(Données!G249),"",Données!G249)</f>
        <v/>
      </c>
      <c r="H251" s="246" t="str">
        <f>IF(ISBLANK(Données!H249),"",Données!H249)</f>
        <v/>
      </c>
      <c r="I251" s="255" t="str">
        <f>IF(ISBLANK(Données!I249),"",Données!I249)</f>
        <v/>
      </c>
      <c r="J251" s="252" t="str">
        <f>IF(ISBLANK(Données!J249),"",Données!J249)</f>
        <v/>
      </c>
      <c r="K251" s="189" t="str">
        <f t="shared" si="114"/>
        <v/>
      </c>
      <c r="L251" s="247" t="str">
        <f>IF(ISBLANK(Données!L249),"",Données!L249)</f>
        <v/>
      </c>
      <c r="M251" s="194" t="str">
        <f t="shared" si="86"/>
        <v/>
      </c>
      <c r="N251" s="194" t="str">
        <f t="shared" si="87"/>
        <v/>
      </c>
      <c r="O251" s="194" t="str">
        <f t="shared" si="88"/>
        <v/>
      </c>
      <c r="P251" s="194" t="str">
        <f t="shared" si="89"/>
        <v/>
      </c>
      <c r="Q251" s="194" t="str">
        <f t="shared" si="90"/>
        <v/>
      </c>
      <c r="R251" s="194" t="str">
        <f t="shared" si="91"/>
        <v/>
      </c>
      <c r="S251" s="194" t="str">
        <f t="shared" si="92"/>
        <v/>
      </c>
      <c r="T251" s="194" t="str">
        <f t="shared" si="93"/>
        <v/>
      </c>
      <c r="U251" s="194" t="str">
        <f t="shared" si="94"/>
        <v/>
      </c>
      <c r="V251" s="194" t="str">
        <f t="shared" si="95"/>
        <v/>
      </c>
      <c r="W251" s="194" t="str">
        <f t="shared" si="96"/>
        <v/>
      </c>
      <c r="X251" s="194" t="str">
        <f t="shared" si="97"/>
        <v/>
      </c>
      <c r="Y251" s="194" t="str">
        <f t="shared" si="98"/>
        <v/>
      </c>
      <c r="Z251" s="194" t="str">
        <f t="shared" si="99"/>
        <v/>
      </c>
      <c r="AA251" s="194" t="str">
        <f t="shared" si="100"/>
        <v/>
      </c>
      <c r="AB251" s="194" t="str">
        <f t="shared" si="101"/>
        <v/>
      </c>
      <c r="AC251" s="194" t="str">
        <f t="shared" si="102"/>
        <v/>
      </c>
      <c r="AD251" s="194" t="str">
        <f t="shared" si="103"/>
        <v/>
      </c>
      <c r="AE251" s="194" t="str">
        <f t="shared" si="104"/>
        <v/>
      </c>
      <c r="AF251" s="194" t="str">
        <f t="shared" si="105"/>
        <v/>
      </c>
      <c r="AG251" s="194" t="str">
        <f t="shared" si="106"/>
        <v/>
      </c>
      <c r="AH251" s="194" t="str">
        <f t="shared" si="107"/>
        <v/>
      </c>
      <c r="AI251" s="194" t="str">
        <f t="shared" si="108"/>
        <v/>
      </c>
      <c r="AJ251" s="194" t="str">
        <f t="shared" si="109"/>
        <v/>
      </c>
    </row>
    <row r="252" spans="1:36" x14ac:dyDescent="0.5">
      <c r="A252" s="230">
        <v>248</v>
      </c>
      <c r="B252" s="231"/>
      <c r="C252" s="15" t="s">
        <v>1865</v>
      </c>
      <c r="D252" s="16" t="s">
        <v>3449</v>
      </c>
      <c r="E252" s="26"/>
      <c r="F252" s="246" t="str">
        <f>IF(ISBLANK(Données!F250),"",Données!F250)</f>
        <v/>
      </c>
      <c r="G252" s="245" t="str">
        <f ca="1">IF(ISBLANK(Données!G250),"",Données!G250)</f>
        <v/>
      </c>
      <c r="H252" s="246" t="str">
        <f>IF(ISBLANK(Données!H250),"",Données!H250)</f>
        <v/>
      </c>
      <c r="I252" s="255" t="str">
        <f>IF(ISBLANK(Données!I250),"",Données!I250)</f>
        <v/>
      </c>
      <c r="J252" s="252" t="str">
        <f>IF(ISBLANK(Données!J250),"",Données!J250)</f>
        <v/>
      </c>
      <c r="K252" s="189" t="str">
        <f t="shared" si="114"/>
        <v/>
      </c>
      <c r="L252" s="247" t="str">
        <f>IF(ISBLANK(Données!L250),"",Données!L250)</f>
        <v/>
      </c>
      <c r="M252" s="194" t="str">
        <f t="shared" si="86"/>
        <v/>
      </c>
      <c r="N252" s="194" t="str">
        <f t="shared" si="87"/>
        <v/>
      </c>
      <c r="O252" s="194" t="str">
        <f t="shared" si="88"/>
        <v/>
      </c>
      <c r="P252" s="194" t="str">
        <f t="shared" si="89"/>
        <v/>
      </c>
      <c r="Q252" s="194" t="str">
        <f t="shared" si="90"/>
        <v/>
      </c>
      <c r="R252" s="194" t="str">
        <f t="shared" si="91"/>
        <v/>
      </c>
      <c r="S252" s="194" t="str">
        <f t="shared" si="92"/>
        <v/>
      </c>
      <c r="T252" s="194" t="str">
        <f t="shared" si="93"/>
        <v/>
      </c>
      <c r="U252" s="194" t="str">
        <f t="shared" si="94"/>
        <v/>
      </c>
      <c r="V252" s="194" t="str">
        <f t="shared" si="95"/>
        <v/>
      </c>
      <c r="W252" s="194" t="str">
        <f t="shared" si="96"/>
        <v/>
      </c>
      <c r="X252" s="194" t="str">
        <f t="shared" si="97"/>
        <v/>
      </c>
      <c r="Y252" s="194" t="str">
        <f t="shared" si="98"/>
        <v/>
      </c>
      <c r="Z252" s="194" t="str">
        <f t="shared" si="99"/>
        <v/>
      </c>
      <c r="AA252" s="194" t="str">
        <f t="shared" si="100"/>
        <v/>
      </c>
      <c r="AB252" s="194" t="str">
        <f t="shared" si="101"/>
        <v/>
      </c>
      <c r="AC252" s="194" t="str">
        <f t="shared" si="102"/>
        <v/>
      </c>
      <c r="AD252" s="194" t="str">
        <f t="shared" si="103"/>
        <v/>
      </c>
      <c r="AE252" s="194" t="str">
        <f t="shared" si="104"/>
        <v/>
      </c>
      <c r="AF252" s="194" t="str">
        <f t="shared" si="105"/>
        <v/>
      </c>
      <c r="AG252" s="194" t="str">
        <f t="shared" si="106"/>
        <v/>
      </c>
      <c r="AH252" s="194" t="str">
        <f t="shared" si="107"/>
        <v/>
      </c>
      <c r="AI252" s="194" t="str">
        <f t="shared" si="108"/>
        <v/>
      </c>
      <c r="AJ252" s="194" t="str">
        <f t="shared" si="109"/>
        <v/>
      </c>
    </row>
    <row r="253" spans="1:36" s="92" customFormat="1" ht="20.25" thickBot="1" x14ac:dyDescent="0.55000000000000004">
      <c r="A253" s="227">
        <v>249</v>
      </c>
      <c r="B253" s="220"/>
      <c r="C253" s="93" t="s">
        <v>1866</v>
      </c>
      <c r="D253" s="94" t="s">
        <v>3918</v>
      </c>
      <c r="E253" s="95"/>
      <c r="F253" s="250" t="str">
        <f>IF(ISBLANK(Données!F251),"",Données!F251)</f>
        <v/>
      </c>
      <c r="G253" s="249" t="str">
        <f ca="1">IF(ISBLANK(Données!G251),"",Données!G251)</f>
        <v/>
      </c>
      <c r="H253" s="250" t="str">
        <f>IF(ISBLANK(Données!H251),"",Données!H251)</f>
        <v/>
      </c>
      <c r="I253" s="256" t="str">
        <f>IF(ISBLANK(Données!I251),"",Données!I251)</f>
        <v/>
      </c>
      <c r="J253" s="257" t="str">
        <f>IF(ISBLANK(Données!J251),"",Données!J251)</f>
        <v/>
      </c>
      <c r="K253" s="190" t="str">
        <f t="shared" si="114"/>
        <v/>
      </c>
      <c r="L253" s="251" t="str">
        <f>IF(ISBLANK(Données!L251),"",Données!L251)</f>
        <v/>
      </c>
      <c r="M253" s="195" t="str">
        <f t="shared" si="86"/>
        <v/>
      </c>
      <c r="N253" s="195" t="str">
        <f t="shared" si="87"/>
        <v/>
      </c>
      <c r="O253" s="195" t="str">
        <f t="shared" si="88"/>
        <v/>
      </c>
      <c r="P253" s="195" t="str">
        <f t="shared" si="89"/>
        <v/>
      </c>
      <c r="Q253" s="195" t="str">
        <f t="shared" si="90"/>
        <v/>
      </c>
      <c r="R253" s="195" t="str">
        <f t="shared" si="91"/>
        <v/>
      </c>
      <c r="S253" s="195" t="str">
        <f t="shared" si="92"/>
        <v/>
      </c>
      <c r="T253" s="195" t="str">
        <f t="shared" si="93"/>
        <v/>
      </c>
      <c r="U253" s="195" t="str">
        <f t="shared" si="94"/>
        <v/>
      </c>
      <c r="V253" s="195" t="str">
        <f t="shared" si="95"/>
        <v/>
      </c>
      <c r="W253" s="195" t="str">
        <f t="shared" si="96"/>
        <v/>
      </c>
      <c r="X253" s="195" t="str">
        <f t="shared" si="97"/>
        <v/>
      </c>
      <c r="Y253" s="195" t="str">
        <f t="shared" si="98"/>
        <v/>
      </c>
      <c r="Z253" s="195" t="str">
        <f t="shared" si="99"/>
        <v/>
      </c>
      <c r="AA253" s="195" t="str">
        <f t="shared" si="100"/>
        <v/>
      </c>
      <c r="AB253" s="195" t="str">
        <f t="shared" si="101"/>
        <v/>
      </c>
      <c r="AC253" s="195" t="str">
        <f t="shared" si="102"/>
        <v/>
      </c>
      <c r="AD253" s="195" t="str">
        <f t="shared" si="103"/>
        <v/>
      </c>
      <c r="AE253" s="195" t="str">
        <f t="shared" si="104"/>
        <v/>
      </c>
      <c r="AF253" s="195" t="str">
        <f t="shared" si="105"/>
        <v/>
      </c>
      <c r="AG253" s="195" t="str">
        <f t="shared" si="106"/>
        <v/>
      </c>
      <c r="AH253" s="195" t="str">
        <f t="shared" si="107"/>
        <v/>
      </c>
      <c r="AI253" s="195" t="str">
        <f t="shared" si="108"/>
        <v/>
      </c>
      <c r="AJ253" s="195" t="str">
        <f t="shared" si="109"/>
        <v/>
      </c>
    </row>
    <row r="254" spans="1:36" x14ac:dyDescent="0.5">
      <c r="A254" s="230">
        <v>267</v>
      </c>
      <c r="B254" s="231"/>
      <c r="C254" s="85" t="s">
        <v>1867</v>
      </c>
      <c r="D254" s="86" t="s">
        <v>3919</v>
      </c>
      <c r="E254" s="87"/>
      <c r="F254" s="241" t="str">
        <f>IF(ISBLANK(Données!F269),"",Données!F269)</f>
        <v/>
      </c>
      <c r="G254" s="240" t="str">
        <f ca="1">IF(ISBLANK(Données!G269),"",Données!G269)</f>
        <v/>
      </c>
      <c r="H254" s="241" t="str">
        <f>IF(ISBLANK(Données!H269),"",Données!H269)</f>
        <v/>
      </c>
      <c r="I254" s="253" t="str">
        <f>IF(ISBLANK(Données!I269),"",Données!I269)</f>
        <v/>
      </c>
      <c r="J254" s="254" t="str">
        <f>IF(ISBLANK(Données!J269),"",Données!J269)</f>
        <v/>
      </c>
      <c r="K254" s="242" t="str">
        <f>IF(ISBLANK(Données!K254),"",Données!K254)</f>
        <v/>
      </c>
      <c r="L254" s="243" t="str">
        <f>IF(ISBLANK(Données!L269),"",Données!L269)</f>
        <v/>
      </c>
      <c r="M254" s="193" t="str">
        <f t="shared" si="86"/>
        <v/>
      </c>
      <c r="N254" s="193" t="str">
        <f t="shared" si="87"/>
        <v/>
      </c>
      <c r="O254" s="193" t="str">
        <f t="shared" si="88"/>
        <v/>
      </c>
      <c r="P254" s="193" t="str">
        <f t="shared" si="89"/>
        <v/>
      </c>
      <c r="Q254" s="193" t="str">
        <f t="shared" si="90"/>
        <v/>
      </c>
      <c r="R254" s="193" t="str">
        <f t="shared" si="91"/>
        <v/>
      </c>
      <c r="S254" s="193" t="str">
        <f t="shared" si="92"/>
        <v/>
      </c>
      <c r="T254" s="193" t="str">
        <f t="shared" si="93"/>
        <v/>
      </c>
      <c r="U254" s="193" t="str">
        <f t="shared" si="94"/>
        <v/>
      </c>
      <c r="V254" s="193" t="str">
        <f t="shared" si="95"/>
        <v/>
      </c>
      <c r="W254" s="193" t="str">
        <f t="shared" si="96"/>
        <v/>
      </c>
      <c r="X254" s="193" t="str">
        <f t="shared" si="97"/>
        <v/>
      </c>
      <c r="Y254" s="193" t="str">
        <f t="shared" si="98"/>
        <v/>
      </c>
      <c r="Z254" s="193" t="str">
        <f t="shared" si="99"/>
        <v/>
      </c>
      <c r="AA254" s="193" t="str">
        <f t="shared" si="100"/>
        <v/>
      </c>
      <c r="AB254" s="193" t="str">
        <f t="shared" si="101"/>
        <v/>
      </c>
      <c r="AC254" s="193" t="str">
        <f t="shared" si="102"/>
        <v/>
      </c>
      <c r="AD254" s="193" t="str">
        <f t="shared" si="103"/>
        <v/>
      </c>
      <c r="AE254" s="193" t="str">
        <f t="shared" si="104"/>
        <v/>
      </c>
      <c r="AF254" s="193" t="str">
        <f t="shared" si="105"/>
        <v/>
      </c>
      <c r="AG254" s="193" t="str">
        <f t="shared" si="106"/>
        <v/>
      </c>
      <c r="AH254" s="193" t="str">
        <f t="shared" si="107"/>
        <v/>
      </c>
      <c r="AI254" s="193" t="str">
        <f t="shared" si="108"/>
        <v/>
      </c>
      <c r="AJ254" s="193" t="str">
        <f t="shared" si="109"/>
        <v/>
      </c>
    </row>
    <row r="255" spans="1:36" x14ac:dyDescent="0.5">
      <c r="A255" s="226">
        <v>258</v>
      </c>
      <c r="C255" s="15" t="s">
        <v>1868</v>
      </c>
      <c r="D255" s="16" t="s">
        <v>3920</v>
      </c>
      <c r="E255" s="26"/>
      <c r="F255" s="246" t="str">
        <f>IF(ISBLANK(Données!F260),"",Données!F260)</f>
        <v/>
      </c>
      <c r="G255" s="245" t="str">
        <f ca="1">IF(ISBLANK(Données!G260),"",Données!G260)</f>
        <v/>
      </c>
      <c r="H255" s="246" t="str">
        <f>IF(ISBLANK(Données!H260),"",Données!H260)</f>
        <v/>
      </c>
      <c r="I255" s="255" t="str">
        <f>IF(ISBLANK(Données!I260),"",Données!I260)</f>
        <v/>
      </c>
      <c r="J255" s="252" t="str">
        <f>IF(ISBLANK(Données!J260),"",Données!J260)</f>
        <v/>
      </c>
      <c r="K255" s="189" t="str">
        <f t="shared" ref="K255:K269" si="115">$K$254</f>
        <v/>
      </c>
      <c r="L255" s="247" t="str">
        <f>IF(ISBLANK(Données!L260),"",Données!L260)</f>
        <v/>
      </c>
      <c r="M255" s="194" t="str">
        <f t="shared" si="86"/>
        <v/>
      </c>
      <c r="N255" s="194" t="str">
        <f t="shared" si="87"/>
        <v/>
      </c>
      <c r="O255" s="194" t="str">
        <f t="shared" si="88"/>
        <v/>
      </c>
      <c r="P255" s="194" t="str">
        <f t="shared" si="89"/>
        <v/>
      </c>
      <c r="Q255" s="194" t="str">
        <f t="shared" si="90"/>
        <v/>
      </c>
      <c r="R255" s="194" t="str">
        <f t="shared" si="91"/>
        <v/>
      </c>
      <c r="S255" s="194" t="str">
        <f t="shared" si="92"/>
        <v/>
      </c>
      <c r="T255" s="194" t="str">
        <f t="shared" si="93"/>
        <v/>
      </c>
      <c r="U255" s="194" t="str">
        <f t="shared" si="94"/>
        <v/>
      </c>
      <c r="V255" s="194" t="str">
        <f t="shared" si="95"/>
        <v/>
      </c>
      <c r="W255" s="194" t="str">
        <f t="shared" si="96"/>
        <v/>
      </c>
      <c r="X255" s="194" t="str">
        <f t="shared" si="97"/>
        <v/>
      </c>
      <c r="Y255" s="194" t="str">
        <f t="shared" si="98"/>
        <v/>
      </c>
      <c r="Z255" s="194" t="str">
        <f t="shared" si="99"/>
        <v/>
      </c>
      <c r="AA255" s="194" t="str">
        <f t="shared" si="100"/>
        <v/>
      </c>
      <c r="AB255" s="194" t="str">
        <f t="shared" si="101"/>
        <v/>
      </c>
      <c r="AC255" s="194" t="str">
        <f t="shared" si="102"/>
        <v/>
      </c>
      <c r="AD255" s="194" t="str">
        <f t="shared" si="103"/>
        <v/>
      </c>
      <c r="AE255" s="194" t="str">
        <f t="shared" si="104"/>
        <v/>
      </c>
      <c r="AF255" s="194" t="str">
        <f t="shared" si="105"/>
        <v/>
      </c>
      <c r="AG255" s="194" t="str">
        <f t="shared" si="106"/>
        <v/>
      </c>
      <c r="AH255" s="194" t="str">
        <f t="shared" si="107"/>
        <v/>
      </c>
      <c r="AI255" s="194" t="str">
        <f t="shared" si="108"/>
        <v/>
      </c>
      <c r="AJ255" s="194" t="str">
        <f t="shared" si="109"/>
        <v/>
      </c>
    </row>
    <row r="256" spans="1:36" x14ac:dyDescent="0.5">
      <c r="A256" s="226">
        <v>252</v>
      </c>
      <c r="C256" s="15" t="s">
        <v>1869</v>
      </c>
      <c r="D256" s="16" t="s">
        <v>3921</v>
      </c>
      <c r="E256" s="26"/>
      <c r="F256" s="246" t="str">
        <f>IF(ISBLANK(Données!F254),"",Données!F254)</f>
        <v/>
      </c>
      <c r="G256" s="245" t="str">
        <f ca="1">IF(ISBLANK(Données!G254),"",Données!G254)</f>
        <v/>
      </c>
      <c r="H256" s="246" t="str">
        <f>IF(ISBLANK(Données!H254),"",Données!H254)</f>
        <v/>
      </c>
      <c r="I256" s="255" t="str">
        <f>IF(ISBLANK(Données!I254),"",Données!I254)</f>
        <v/>
      </c>
      <c r="J256" s="252" t="str">
        <f>IF(ISBLANK(Données!J254),"",Données!J254)</f>
        <v/>
      </c>
      <c r="K256" s="189" t="str">
        <f t="shared" si="115"/>
        <v/>
      </c>
      <c r="L256" s="247" t="str">
        <f>IF(ISBLANK(Données!L254),"",Données!L254)</f>
        <v/>
      </c>
      <c r="M256" s="194" t="str">
        <f t="shared" si="86"/>
        <v/>
      </c>
      <c r="N256" s="194" t="str">
        <f t="shared" si="87"/>
        <v/>
      </c>
      <c r="O256" s="194" t="str">
        <f t="shared" si="88"/>
        <v/>
      </c>
      <c r="P256" s="194" t="str">
        <f t="shared" si="89"/>
        <v/>
      </c>
      <c r="Q256" s="194" t="str">
        <f t="shared" si="90"/>
        <v/>
      </c>
      <c r="R256" s="194" t="str">
        <f t="shared" si="91"/>
        <v/>
      </c>
      <c r="S256" s="194" t="str">
        <f t="shared" si="92"/>
        <v/>
      </c>
      <c r="T256" s="194" t="str">
        <f t="shared" si="93"/>
        <v/>
      </c>
      <c r="U256" s="194" t="str">
        <f t="shared" si="94"/>
        <v/>
      </c>
      <c r="V256" s="194" t="str">
        <f t="shared" si="95"/>
        <v/>
      </c>
      <c r="W256" s="194" t="str">
        <f t="shared" si="96"/>
        <v/>
      </c>
      <c r="X256" s="194" t="str">
        <f t="shared" si="97"/>
        <v/>
      </c>
      <c r="Y256" s="194" t="str">
        <f t="shared" si="98"/>
        <v/>
      </c>
      <c r="Z256" s="194" t="str">
        <f t="shared" si="99"/>
        <v/>
      </c>
      <c r="AA256" s="194" t="str">
        <f t="shared" si="100"/>
        <v/>
      </c>
      <c r="AB256" s="194" t="str">
        <f t="shared" si="101"/>
        <v/>
      </c>
      <c r="AC256" s="194" t="str">
        <f t="shared" si="102"/>
        <v/>
      </c>
      <c r="AD256" s="194" t="str">
        <f t="shared" si="103"/>
        <v/>
      </c>
      <c r="AE256" s="194" t="str">
        <f t="shared" si="104"/>
        <v/>
      </c>
      <c r="AF256" s="194" t="str">
        <f t="shared" si="105"/>
        <v/>
      </c>
      <c r="AG256" s="194" t="str">
        <f t="shared" si="106"/>
        <v/>
      </c>
      <c r="AH256" s="194" t="str">
        <f t="shared" si="107"/>
        <v/>
      </c>
      <c r="AI256" s="194" t="str">
        <f t="shared" si="108"/>
        <v/>
      </c>
      <c r="AJ256" s="194" t="str">
        <f t="shared" si="109"/>
        <v/>
      </c>
    </row>
    <row r="257" spans="1:36" x14ac:dyDescent="0.5">
      <c r="A257" s="226">
        <v>253</v>
      </c>
      <c r="C257" s="15" t="s">
        <v>1870</v>
      </c>
      <c r="D257" s="16" t="s">
        <v>3922</v>
      </c>
      <c r="E257" s="26"/>
      <c r="F257" s="246" t="str">
        <f>IF(ISBLANK(Données!F255),"",Données!F255)</f>
        <v/>
      </c>
      <c r="G257" s="245" t="str">
        <f ca="1">IF(ISBLANK(Données!G255),"",Données!G255)</f>
        <v/>
      </c>
      <c r="H257" s="246" t="str">
        <f>IF(ISBLANK(Données!H255),"",Données!H255)</f>
        <v/>
      </c>
      <c r="I257" s="255" t="str">
        <f>IF(ISBLANK(Données!I255),"",Données!I255)</f>
        <v/>
      </c>
      <c r="J257" s="252" t="str">
        <f>IF(ISBLANK(Données!J255),"",Données!J255)</f>
        <v/>
      </c>
      <c r="K257" s="189" t="str">
        <f t="shared" si="115"/>
        <v/>
      </c>
      <c r="L257" s="247" t="str">
        <f>IF(ISBLANK(Données!L255),"",Données!L255)</f>
        <v/>
      </c>
      <c r="M257" s="194" t="str">
        <f t="shared" si="86"/>
        <v/>
      </c>
      <c r="N257" s="194" t="str">
        <f t="shared" si="87"/>
        <v/>
      </c>
      <c r="O257" s="194" t="str">
        <f t="shared" si="88"/>
        <v/>
      </c>
      <c r="P257" s="194" t="str">
        <f t="shared" si="89"/>
        <v/>
      </c>
      <c r="Q257" s="194" t="str">
        <f t="shared" si="90"/>
        <v/>
      </c>
      <c r="R257" s="194" t="str">
        <f t="shared" si="91"/>
        <v/>
      </c>
      <c r="S257" s="194" t="str">
        <f t="shared" si="92"/>
        <v/>
      </c>
      <c r="T257" s="194" t="str">
        <f t="shared" si="93"/>
        <v/>
      </c>
      <c r="U257" s="194" t="str">
        <f t="shared" si="94"/>
        <v/>
      </c>
      <c r="V257" s="194" t="str">
        <f t="shared" si="95"/>
        <v/>
      </c>
      <c r="W257" s="194" t="str">
        <f t="shared" si="96"/>
        <v/>
      </c>
      <c r="X257" s="194" t="str">
        <f t="shared" si="97"/>
        <v/>
      </c>
      <c r="Y257" s="194" t="str">
        <f t="shared" si="98"/>
        <v/>
      </c>
      <c r="Z257" s="194" t="str">
        <f t="shared" si="99"/>
        <v/>
      </c>
      <c r="AA257" s="194" t="str">
        <f t="shared" si="100"/>
        <v/>
      </c>
      <c r="AB257" s="194" t="str">
        <f t="shared" si="101"/>
        <v/>
      </c>
      <c r="AC257" s="194" t="str">
        <f t="shared" si="102"/>
        <v/>
      </c>
      <c r="AD257" s="194" t="str">
        <f t="shared" si="103"/>
        <v/>
      </c>
      <c r="AE257" s="194" t="str">
        <f t="shared" si="104"/>
        <v/>
      </c>
      <c r="AF257" s="194" t="str">
        <f t="shared" si="105"/>
        <v/>
      </c>
      <c r="AG257" s="194" t="str">
        <f t="shared" si="106"/>
        <v/>
      </c>
      <c r="AH257" s="194" t="str">
        <f t="shared" si="107"/>
        <v/>
      </c>
      <c r="AI257" s="194" t="str">
        <f t="shared" si="108"/>
        <v/>
      </c>
      <c r="AJ257" s="194" t="str">
        <f t="shared" si="109"/>
        <v/>
      </c>
    </row>
    <row r="258" spans="1:36" x14ac:dyDescent="0.5">
      <c r="A258" s="226">
        <v>254</v>
      </c>
      <c r="C258" s="15" t="s">
        <v>1871</v>
      </c>
      <c r="D258" s="16" t="s">
        <v>3450</v>
      </c>
      <c r="E258" s="26"/>
      <c r="F258" s="246" t="str">
        <f>IF(ISBLANK(Données!F256),"",Données!F256)</f>
        <v/>
      </c>
      <c r="G258" s="245" t="str">
        <f ca="1">IF(ISBLANK(Données!G256),"",Données!G256)</f>
        <v/>
      </c>
      <c r="H258" s="246" t="str">
        <f>IF(ISBLANK(Données!H256),"",Données!H256)</f>
        <v/>
      </c>
      <c r="I258" s="255" t="str">
        <f>IF(ISBLANK(Données!I256),"",Données!I256)</f>
        <v/>
      </c>
      <c r="J258" s="252" t="str">
        <f>IF(ISBLANK(Données!J256),"",Données!J256)</f>
        <v/>
      </c>
      <c r="K258" s="189" t="str">
        <f t="shared" si="115"/>
        <v/>
      </c>
      <c r="L258" s="247" t="str">
        <f>IF(ISBLANK(Données!L256),"",Données!L256)</f>
        <v/>
      </c>
      <c r="M258" s="194" t="str">
        <f t="shared" si="86"/>
        <v/>
      </c>
      <c r="N258" s="194" t="str">
        <f t="shared" si="87"/>
        <v/>
      </c>
      <c r="O258" s="194" t="str">
        <f t="shared" si="88"/>
        <v/>
      </c>
      <c r="P258" s="194" t="str">
        <f t="shared" si="89"/>
        <v/>
      </c>
      <c r="Q258" s="194" t="str">
        <f t="shared" si="90"/>
        <v/>
      </c>
      <c r="R258" s="194" t="str">
        <f t="shared" si="91"/>
        <v/>
      </c>
      <c r="S258" s="194" t="str">
        <f t="shared" si="92"/>
        <v/>
      </c>
      <c r="T258" s="194" t="str">
        <f t="shared" si="93"/>
        <v/>
      </c>
      <c r="U258" s="194" t="str">
        <f t="shared" si="94"/>
        <v/>
      </c>
      <c r="V258" s="194" t="str">
        <f t="shared" si="95"/>
        <v/>
      </c>
      <c r="W258" s="194" t="str">
        <f t="shared" si="96"/>
        <v/>
      </c>
      <c r="X258" s="194" t="str">
        <f t="shared" si="97"/>
        <v/>
      </c>
      <c r="Y258" s="194" t="str">
        <f t="shared" si="98"/>
        <v/>
      </c>
      <c r="Z258" s="194" t="str">
        <f t="shared" si="99"/>
        <v/>
      </c>
      <c r="AA258" s="194" t="str">
        <f t="shared" si="100"/>
        <v/>
      </c>
      <c r="AB258" s="194" t="str">
        <f t="shared" si="101"/>
        <v/>
      </c>
      <c r="AC258" s="194" t="str">
        <f t="shared" si="102"/>
        <v/>
      </c>
      <c r="AD258" s="194" t="str">
        <f t="shared" si="103"/>
        <v/>
      </c>
      <c r="AE258" s="194" t="str">
        <f t="shared" si="104"/>
        <v/>
      </c>
      <c r="AF258" s="194" t="str">
        <f t="shared" si="105"/>
        <v/>
      </c>
      <c r="AG258" s="194" t="str">
        <f t="shared" si="106"/>
        <v/>
      </c>
      <c r="AH258" s="194" t="str">
        <f t="shared" si="107"/>
        <v/>
      </c>
      <c r="AI258" s="194" t="str">
        <f t="shared" si="108"/>
        <v/>
      </c>
      <c r="AJ258" s="194" t="str">
        <f t="shared" si="109"/>
        <v/>
      </c>
    </row>
    <row r="259" spans="1:36" x14ac:dyDescent="0.5">
      <c r="A259" s="226">
        <v>255</v>
      </c>
      <c r="C259" s="15" t="s">
        <v>1872</v>
      </c>
      <c r="D259" s="16" t="s">
        <v>3923</v>
      </c>
      <c r="E259" s="26"/>
      <c r="F259" s="246" t="str">
        <f>IF(ISBLANK(Données!F257),"",Données!F257)</f>
        <v/>
      </c>
      <c r="G259" s="245" t="str">
        <f ca="1">IF(ISBLANK(Données!G257),"",Données!G257)</f>
        <v/>
      </c>
      <c r="H259" s="246" t="str">
        <f>IF(ISBLANK(Données!H257),"",Données!H257)</f>
        <v/>
      </c>
      <c r="I259" s="255" t="str">
        <f>IF(ISBLANK(Données!I257),"",Données!I257)</f>
        <v/>
      </c>
      <c r="J259" s="252" t="str">
        <f>IF(ISBLANK(Données!J257),"",Données!J257)</f>
        <v/>
      </c>
      <c r="K259" s="189" t="str">
        <f t="shared" si="115"/>
        <v/>
      </c>
      <c r="L259" s="247" t="str">
        <f>IF(ISBLANK(Données!L257),"",Données!L257)</f>
        <v/>
      </c>
      <c r="M259" s="194" t="str">
        <f t="shared" ref="M259:M322" si="116">IF(K259=1, IF(H259&gt;0, H259, ""), "")</f>
        <v/>
      </c>
      <c r="N259" s="194" t="str">
        <f t="shared" ref="N259:N322" si="117">IF(K259=1, IF(F259&gt;0, 1, ""), "")</f>
        <v/>
      </c>
      <c r="O259" s="194" t="str">
        <f t="shared" ref="O259:O322" si="118">IF(K259=2, IF(H259&gt;0, H259, ""), "")</f>
        <v/>
      </c>
      <c r="P259" s="194" t="str">
        <f t="shared" ref="P259:P322" si="119">IF(K259=2, IF(F259&gt;0, 1, ""), "")</f>
        <v/>
      </c>
      <c r="Q259" s="194" t="str">
        <f t="shared" ref="Q259:Q322" si="120">IF(K259=3, IF(H259&gt;0, H259, ""), "")</f>
        <v/>
      </c>
      <c r="R259" s="194" t="str">
        <f t="shared" ref="R259:R322" si="121">IF(K259=3, IF(F259&gt;0, 1, ""), "")</f>
        <v/>
      </c>
      <c r="S259" s="194" t="str">
        <f t="shared" ref="S259:S322" si="122">IF(K259=4, IF(H259&gt;0, H259, ""), "")</f>
        <v/>
      </c>
      <c r="T259" s="194" t="str">
        <f t="shared" ref="T259:T322" si="123">IF(K259=4, IF(F259&gt;0, 1, ""), "")</f>
        <v/>
      </c>
      <c r="U259" s="194" t="str">
        <f t="shared" ref="U259:U322" si="124">IF(K259=5, IF(H259&gt;0, H259, ""), "")</f>
        <v/>
      </c>
      <c r="V259" s="194" t="str">
        <f t="shared" ref="V259:V322" si="125">IF(K259=5, IF(F259&gt;0, 1, ""), "")</f>
        <v/>
      </c>
      <c r="W259" s="194" t="str">
        <f t="shared" ref="W259:W322" si="126">IF(K259=6, IF(H259&gt;0, H259, ""), "")</f>
        <v/>
      </c>
      <c r="X259" s="194" t="str">
        <f t="shared" ref="X259:X322" si="127">IF(K259=6, IF(F259&gt;0, 1, ""), "")</f>
        <v/>
      </c>
      <c r="Y259" s="194" t="str">
        <f t="shared" ref="Y259:Y322" si="128">IF(K259=7, IF(H259&gt;0, H259, ""), "")</f>
        <v/>
      </c>
      <c r="Z259" s="194" t="str">
        <f t="shared" ref="Z259:Z322" si="129">IF(K259=7, IF(F259&gt;0, 1, ""), "")</f>
        <v/>
      </c>
      <c r="AA259" s="194" t="str">
        <f t="shared" ref="AA259:AA322" si="130">IF(K259=8, IF(H259&gt;0, H259, ""), "")</f>
        <v/>
      </c>
      <c r="AB259" s="194" t="str">
        <f t="shared" ref="AB259:AB322" si="131">IF(K259=8, IF(F259&gt;0, 1, ""), "")</f>
        <v/>
      </c>
      <c r="AC259" s="194" t="str">
        <f t="shared" ref="AC259:AC322" si="132">IF(K259=9, IF(H259&gt;0, H259, ""), "")</f>
        <v/>
      </c>
      <c r="AD259" s="194" t="str">
        <f t="shared" ref="AD259:AD322" si="133">IF(K259=9, IF(F259&gt;0, 1, ""), "")</f>
        <v/>
      </c>
      <c r="AE259" s="194" t="str">
        <f t="shared" ref="AE259:AE322" si="134">IF(K259=10, IF(H259&gt;0, H259, ""), "")</f>
        <v/>
      </c>
      <c r="AF259" s="194" t="str">
        <f t="shared" ref="AF259:AF322" si="135">IF(K259=10, IF(F259&gt;0, 1, ""), "")</f>
        <v/>
      </c>
      <c r="AG259" s="194" t="str">
        <f t="shared" ref="AG259:AG322" si="136">IF(K259=11, IF(H259&gt;0, H259, ""), "")</f>
        <v/>
      </c>
      <c r="AH259" s="194" t="str">
        <f t="shared" ref="AH259:AH322" si="137">IF(K259=11, IF(F259&gt;0, 1, ""), "")</f>
        <v/>
      </c>
      <c r="AI259" s="194" t="str">
        <f t="shared" ref="AI259:AI322" si="138">IF(K259=12, IF(H259&gt;0, H259, ""), "")</f>
        <v/>
      </c>
      <c r="AJ259" s="194" t="str">
        <f t="shared" ref="AJ259:AJ322" si="139">IF(K259=12, IF(F259&gt;0, 1, ""), "")</f>
        <v/>
      </c>
    </row>
    <row r="260" spans="1:36" x14ac:dyDescent="0.5">
      <c r="A260" s="226">
        <v>256</v>
      </c>
      <c r="C260" s="15" t="s">
        <v>1873</v>
      </c>
      <c r="D260" s="16" t="s">
        <v>3924</v>
      </c>
      <c r="E260" s="26"/>
      <c r="F260" s="246" t="str">
        <f>IF(ISBLANK(Données!F258),"",Données!F258)</f>
        <v/>
      </c>
      <c r="G260" s="245" t="str">
        <f ca="1">IF(ISBLANK(Données!G258),"",Données!G258)</f>
        <v/>
      </c>
      <c r="H260" s="246" t="str">
        <f>IF(ISBLANK(Données!H258),"",Données!H258)</f>
        <v/>
      </c>
      <c r="I260" s="255" t="str">
        <f>IF(ISBLANK(Données!I258),"",Données!I258)</f>
        <v/>
      </c>
      <c r="J260" s="252" t="str">
        <f>IF(ISBLANK(Données!J258),"",Données!J258)</f>
        <v/>
      </c>
      <c r="K260" s="189" t="str">
        <f t="shared" si="115"/>
        <v/>
      </c>
      <c r="L260" s="247" t="str">
        <f>IF(ISBLANK(Données!L258),"",Données!L258)</f>
        <v/>
      </c>
      <c r="M260" s="194" t="str">
        <f t="shared" si="116"/>
        <v/>
      </c>
      <c r="N260" s="194" t="str">
        <f t="shared" si="117"/>
        <v/>
      </c>
      <c r="O260" s="194" t="str">
        <f t="shared" si="118"/>
        <v/>
      </c>
      <c r="P260" s="194" t="str">
        <f t="shared" si="119"/>
        <v/>
      </c>
      <c r="Q260" s="194" t="str">
        <f t="shared" si="120"/>
        <v/>
      </c>
      <c r="R260" s="194" t="str">
        <f t="shared" si="121"/>
        <v/>
      </c>
      <c r="S260" s="194" t="str">
        <f t="shared" si="122"/>
        <v/>
      </c>
      <c r="T260" s="194" t="str">
        <f t="shared" si="123"/>
        <v/>
      </c>
      <c r="U260" s="194" t="str">
        <f t="shared" si="124"/>
        <v/>
      </c>
      <c r="V260" s="194" t="str">
        <f t="shared" si="125"/>
        <v/>
      </c>
      <c r="W260" s="194" t="str">
        <f t="shared" si="126"/>
        <v/>
      </c>
      <c r="X260" s="194" t="str">
        <f t="shared" si="127"/>
        <v/>
      </c>
      <c r="Y260" s="194" t="str">
        <f t="shared" si="128"/>
        <v/>
      </c>
      <c r="Z260" s="194" t="str">
        <f t="shared" si="129"/>
        <v/>
      </c>
      <c r="AA260" s="194" t="str">
        <f t="shared" si="130"/>
        <v/>
      </c>
      <c r="AB260" s="194" t="str">
        <f t="shared" si="131"/>
        <v/>
      </c>
      <c r="AC260" s="194" t="str">
        <f t="shared" si="132"/>
        <v/>
      </c>
      <c r="AD260" s="194" t="str">
        <f t="shared" si="133"/>
        <v/>
      </c>
      <c r="AE260" s="194" t="str">
        <f t="shared" si="134"/>
        <v/>
      </c>
      <c r="AF260" s="194" t="str">
        <f t="shared" si="135"/>
        <v/>
      </c>
      <c r="AG260" s="194" t="str">
        <f t="shared" si="136"/>
        <v/>
      </c>
      <c r="AH260" s="194" t="str">
        <f t="shared" si="137"/>
        <v/>
      </c>
      <c r="AI260" s="194" t="str">
        <f t="shared" si="138"/>
        <v/>
      </c>
      <c r="AJ260" s="194" t="str">
        <f t="shared" si="139"/>
        <v/>
      </c>
    </row>
    <row r="261" spans="1:36" x14ac:dyDescent="0.5">
      <c r="A261" s="226">
        <v>257</v>
      </c>
      <c r="C261" s="15" t="s">
        <v>1874</v>
      </c>
      <c r="D261" s="16" t="s">
        <v>1875</v>
      </c>
      <c r="E261" s="26"/>
      <c r="F261" s="246" t="str">
        <f>IF(ISBLANK(Données!F259),"",Données!F259)</f>
        <v/>
      </c>
      <c r="G261" s="245" t="str">
        <f ca="1">IF(ISBLANK(Données!G259),"",Données!G259)</f>
        <v/>
      </c>
      <c r="H261" s="246" t="str">
        <f>IF(ISBLANK(Données!H259),"",Données!H259)</f>
        <v/>
      </c>
      <c r="I261" s="255" t="str">
        <f>IF(ISBLANK(Données!I259),"",Données!I259)</f>
        <v/>
      </c>
      <c r="J261" s="252" t="str">
        <f>IF(ISBLANK(Données!J259),"",Données!J259)</f>
        <v/>
      </c>
      <c r="K261" s="189" t="str">
        <f t="shared" si="115"/>
        <v/>
      </c>
      <c r="L261" s="247" t="str">
        <f>IF(ISBLANK(Données!L259),"",Données!L259)</f>
        <v/>
      </c>
      <c r="M261" s="194" t="str">
        <f t="shared" si="116"/>
        <v/>
      </c>
      <c r="N261" s="194" t="str">
        <f t="shared" si="117"/>
        <v/>
      </c>
      <c r="O261" s="194" t="str">
        <f t="shared" si="118"/>
        <v/>
      </c>
      <c r="P261" s="194" t="str">
        <f t="shared" si="119"/>
        <v/>
      </c>
      <c r="Q261" s="194" t="str">
        <f t="shared" si="120"/>
        <v/>
      </c>
      <c r="R261" s="194" t="str">
        <f t="shared" si="121"/>
        <v/>
      </c>
      <c r="S261" s="194" t="str">
        <f t="shared" si="122"/>
        <v/>
      </c>
      <c r="T261" s="194" t="str">
        <f t="shared" si="123"/>
        <v/>
      </c>
      <c r="U261" s="194" t="str">
        <f t="shared" si="124"/>
        <v/>
      </c>
      <c r="V261" s="194" t="str">
        <f t="shared" si="125"/>
        <v/>
      </c>
      <c r="W261" s="194" t="str">
        <f t="shared" si="126"/>
        <v/>
      </c>
      <c r="X261" s="194" t="str">
        <f t="shared" si="127"/>
        <v/>
      </c>
      <c r="Y261" s="194" t="str">
        <f t="shared" si="128"/>
        <v/>
      </c>
      <c r="Z261" s="194" t="str">
        <f t="shared" si="129"/>
        <v/>
      </c>
      <c r="AA261" s="194" t="str">
        <f t="shared" si="130"/>
        <v/>
      </c>
      <c r="AB261" s="194" t="str">
        <f t="shared" si="131"/>
        <v/>
      </c>
      <c r="AC261" s="194" t="str">
        <f t="shared" si="132"/>
        <v/>
      </c>
      <c r="AD261" s="194" t="str">
        <f t="shared" si="133"/>
        <v/>
      </c>
      <c r="AE261" s="194" t="str">
        <f t="shared" si="134"/>
        <v/>
      </c>
      <c r="AF261" s="194" t="str">
        <f t="shared" si="135"/>
        <v/>
      </c>
      <c r="AG261" s="194" t="str">
        <f t="shared" si="136"/>
        <v/>
      </c>
      <c r="AH261" s="194" t="str">
        <f t="shared" si="137"/>
        <v/>
      </c>
      <c r="AI261" s="194" t="str">
        <f t="shared" si="138"/>
        <v/>
      </c>
      <c r="AJ261" s="194" t="str">
        <f t="shared" si="139"/>
        <v/>
      </c>
    </row>
    <row r="262" spans="1:36" x14ac:dyDescent="0.5">
      <c r="A262" s="230">
        <v>266</v>
      </c>
      <c r="B262" s="231"/>
      <c r="C262" s="15" t="s">
        <v>1876</v>
      </c>
      <c r="D262" s="16" t="s">
        <v>3925</v>
      </c>
      <c r="E262" s="26"/>
      <c r="F262" s="246" t="str">
        <f>IF(ISBLANK(Données!F268),"",Données!F268)</f>
        <v/>
      </c>
      <c r="G262" s="245" t="str">
        <f ca="1">IF(ISBLANK(Données!G268),"",Données!G268)</f>
        <v/>
      </c>
      <c r="H262" s="246" t="str">
        <f>IF(ISBLANK(Données!H268),"",Données!H268)</f>
        <v/>
      </c>
      <c r="I262" s="255" t="str">
        <f>IF(ISBLANK(Données!I268),"",Données!I268)</f>
        <v/>
      </c>
      <c r="J262" s="252" t="str">
        <f>IF(ISBLANK(Données!J268),"",Données!J268)</f>
        <v/>
      </c>
      <c r="K262" s="189" t="str">
        <f t="shared" si="115"/>
        <v/>
      </c>
      <c r="L262" s="247" t="str">
        <f>IF(ISBLANK(Données!L268),"",Données!L268)</f>
        <v/>
      </c>
      <c r="M262" s="194" t="str">
        <f t="shared" si="116"/>
        <v/>
      </c>
      <c r="N262" s="194" t="str">
        <f t="shared" si="117"/>
        <v/>
      </c>
      <c r="O262" s="194" t="str">
        <f t="shared" si="118"/>
        <v/>
      </c>
      <c r="P262" s="194" t="str">
        <f t="shared" si="119"/>
        <v/>
      </c>
      <c r="Q262" s="194" t="str">
        <f t="shared" si="120"/>
        <v/>
      </c>
      <c r="R262" s="194" t="str">
        <f t="shared" si="121"/>
        <v/>
      </c>
      <c r="S262" s="194" t="str">
        <f t="shared" si="122"/>
        <v/>
      </c>
      <c r="T262" s="194" t="str">
        <f t="shared" si="123"/>
        <v/>
      </c>
      <c r="U262" s="194" t="str">
        <f t="shared" si="124"/>
        <v/>
      </c>
      <c r="V262" s="194" t="str">
        <f t="shared" si="125"/>
        <v/>
      </c>
      <c r="W262" s="194" t="str">
        <f t="shared" si="126"/>
        <v/>
      </c>
      <c r="X262" s="194" t="str">
        <f t="shared" si="127"/>
        <v/>
      </c>
      <c r="Y262" s="194" t="str">
        <f t="shared" si="128"/>
        <v/>
      </c>
      <c r="Z262" s="194" t="str">
        <f t="shared" si="129"/>
        <v/>
      </c>
      <c r="AA262" s="194" t="str">
        <f t="shared" si="130"/>
        <v/>
      </c>
      <c r="AB262" s="194" t="str">
        <f t="shared" si="131"/>
        <v/>
      </c>
      <c r="AC262" s="194" t="str">
        <f t="shared" si="132"/>
        <v/>
      </c>
      <c r="AD262" s="194" t="str">
        <f t="shared" si="133"/>
        <v/>
      </c>
      <c r="AE262" s="194" t="str">
        <f t="shared" si="134"/>
        <v/>
      </c>
      <c r="AF262" s="194" t="str">
        <f t="shared" si="135"/>
        <v/>
      </c>
      <c r="AG262" s="194" t="str">
        <f t="shared" si="136"/>
        <v/>
      </c>
      <c r="AH262" s="194" t="str">
        <f t="shared" si="137"/>
        <v/>
      </c>
      <c r="AI262" s="194" t="str">
        <f t="shared" si="138"/>
        <v/>
      </c>
      <c r="AJ262" s="194" t="str">
        <f t="shared" si="139"/>
        <v/>
      </c>
    </row>
    <row r="263" spans="1:36" x14ac:dyDescent="0.5">
      <c r="A263" s="226">
        <v>259</v>
      </c>
      <c r="C263" s="15" t="s">
        <v>1877</v>
      </c>
      <c r="D263" s="16" t="s">
        <v>3926</v>
      </c>
      <c r="E263" s="26"/>
      <c r="F263" s="246" t="str">
        <f>IF(ISBLANK(Données!F261),"",Données!F261)</f>
        <v/>
      </c>
      <c r="G263" s="245" t="str">
        <f ca="1">IF(ISBLANK(Données!G261),"",Données!G261)</f>
        <v/>
      </c>
      <c r="H263" s="246" t="str">
        <f>IF(ISBLANK(Données!H261),"",Données!H261)</f>
        <v/>
      </c>
      <c r="I263" s="255" t="str">
        <f>IF(ISBLANK(Données!I261),"",Données!I261)</f>
        <v/>
      </c>
      <c r="J263" s="252" t="str">
        <f>IF(ISBLANK(Données!J261),"",Données!J261)</f>
        <v/>
      </c>
      <c r="K263" s="189" t="str">
        <f t="shared" si="115"/>
        <v/>
      </c>
      <c r="L263" s="247" t="str">
        <f>IF(ISBLANK(Données!L261),"",Données!L261)</f>
        <v/>
      </c>
      <c r="M263" s="194" t="str">
        <f t="shared" si="116"/>
        <v/>
      </c>
      <c r="N263" s="194" t="str">
        <f t="shared" si="117"/>
        <v/>
      </c>
      <c r="O263" s="194" t="str">
        <f t="shared" si="118"/>
        <v/>
      </c>
      <c r="P263" s="194" t="str">
        <f t="shared" si="119"/>
        <v/>
      </c>
      <c r="Q263" s="194" t="str">
        <f t="shared" si="120"/>
        <v/>
      </c>
      <c r="R263" s="194" t="str">
        <f t="shared" si="121"/>
        <v/>
      </c>
      <c r="S263" s="194" t="str">
        <f t="shared" si="122"/>
        <v/>
      </c>
      <c r="T263" s="194" t="str">
        <f t="shared" si="123"/>
        <v/>
      </c>
      <c r="U263" s="194" t="str">
        <f t="shared" si="124"/>
        <v/>
      </c>
      <c r="V263" s="194" t="str">
        <f t="shared" si="125"/>
        <v/>
      </c>
      <c r="W263" s="194" t="str">
        <f t="shared" si="126"/>
        <v/>
      </c>
      <c r="X263" s="194" t="str">
        <f t="shared" si="127"/>
        <v/>
      </c>
      <c r="Y263" s="194" t="str">
        <f t="shared" si="128"/>
        <v/>
      </c>
      <c r="Z263" s="194" t="str">
        <f t="shared" si="129"/>
        <v/>
      </c>
      <c r="AA263" s="194" t="str">
        <f t="shared" si="130"/>
        <v/>
      </c>
      <c r="AB263" s="194" t="str">
        <f t="shared" si="131"/>
        <v/>
      </c>
      <c r="AC263" s="194" t="str">
        <f t="shared" si="132"/>
        <v/>
      </c>
      <c r="AD263" s="194" t="str">
        <f t="shared" si="133"/>
        <v/>
      </c>
      <c r="AE263" s="194" t="str">
        <f t="shared" si="134"/>
        <v/>
      </c>
      <c r="AF263" s="194" t="str">
        <f t="shared" si="135"/>
        <v/>
      </c>
      <c r="AG263" s="194" t="str">
        <f t="shared" si="136"/>
        <v/>
      </c>
      <c r="AH263" s="194" t="str">
        <f t="shared" si="137"/>
        <v/>
      </c>
      <c r="AI263" s="194" t="str">
        <f t="shared" si="138"/>
        <v/>
      </c>
      <c r="AJ263" s="194" t="str">
        <f t="shared" si="139"/>
        <v/>
      </c>
    </row>
    <row r="264" spans="1:36" x14ac:dyDescent="0.5">
      <c r="A264" s="226">
        <v>260</v>
      </c>
      <c r="C264" s="15" t="s">
        <v>1878</v>
      </c>
      <c r="D264" s="16" t="s">
        <v>3927</v>
      </c>
      <c r="E264" s="26"/>
      <c r="F264" s="246" t="str">
        <f>IF(ISBLANK(Données!F262),"",Données!F262)</f>
        <v/>
      </c>
      <c r="G264" s="245" t="str">
        <f ca="1">IF(ISBLANK(Données!G262),"",Données!G262)</f>
        <v/>
      </c>
      <c r="H264" s="246" t="str">
        <f>IF(ISBLANK(Données!H262),"",Données!H262)</f>
        <v/>
      </c>
      <c r="I264" s="255" t="str">
        <f>IF(ISBLANK(Données!I262),"",Données!I262)</f>
        <v/>
      </c>
      <c r="J264" s="252" t="str">
        <f>IF(ISBLANK(Données!J262),"",Données!J262)</f>
        <v/>
      </c>
      <c r="K264" s="189" t="str">
        <f t="shared" si="115"/>
        <v/>
      </c>
      <c r="L264" s="247" t="str">
        <f>IF(ISBLANK(Données!L262),"",Données!L262)</f>
        <v/>
      </c>
      <c r="M264" s="194" t="str">
        <f t="shared" si="116"/>
        <v/>
      </c>
      <c r="N264" s="194" t="str">
        <f t="shared" si="117"/>
        <v/>
      </c>
      <c r="O264" s="194" t="str">
        <f t="shared" si="118"/>
        <v/>
      </c>
      <c r="P264" s="194" t="str">
        <f t="shared" si="119"/>
        <v/>
      </c>
      <c r="Q264" s="194" t="str">
        <f t="shared" si="120"/>
        <v/>
      </c>
      <c r="R264" s="194" t="str">
        <f t="shared" si="121"/>
        <v/>
      </c>
      <c r="S264" s="194" t="str">
        <f t="shared" si="122"/>
        <v/>
      </c>
      <c r="T264" s="194" t="str">
        <f t="shared" si="123"/>
        <v/>
      </c>
      <c r="U264" s="194" t="str">
        <f t="shared" si="124"/>
        <v/>
      </c>
      <c r="V264" s="194" t="str">
        <f t="shared" si="125"/>
        <v/>
      </c>
      <c r="W264" s="194" t="str">
        <f t="shared" si="126"/>
        <v/>
      </c>
      <c r="X264" s="194" t="str">
        <f t="shared" si="127"/>
        <v/>
      </c>
      <c r="Y264" s="194" t="str">
        <f t="shared" si="128"/>
        <v/>
      </c>
      <c r="Z264" s="194" t="str">
        <f t="shared" si="129"/>
        <v/>
      </c>
      <c r="AA264" s="194" t="str">
        <f t="shared" si="130"/>
        <v/>
      </c>
      <c r="AB264" s="194" t="str">
        <f t="shared" si="131"/>
        <v/>
      </c>
      <c r="AC264" s="194" t="str">
        <f t="shared" si="132"/>
        <v/>
      </c>
      <c r="AD264" s="194" t="str">
        <f t="shared" si="133"/>
        <v/>
      </c>
      <c r="AE264" s="194" t="str">
        <f t="shared" si="134"/>
        <v/>
      </c>
      <c r="AF264" s="194" t="str">
        <f t="shared" si="135"/>
        <v/>
      </c>
      <c r="AG264" s="194" t="str">
        <f t="shared" si="136"/>
        <v/>
      </c>
      <c r="AH264" s="194" t="str">
        <f t="shared" si="137"/>
        <v/>
      </c>
      <c r="AI264" s="194" t="str">
        <f t="shared" si="138"/>
        <v/>
      </c>
      <c r="AJ264" s="194" t="str">
        <f t="shared" si="139"/>
        <v/>
      </c>
    </row>
    <row r="265" spans="1:36" x14ac:dyDescent="0.5">
      <c r="A265" s="226">
        <v>261</v>
      </c>
      <c r="C265" s="15" t="s">
        <v>1879</v>
      </c>
      <c r="D265" s="16" t="s">
        <v>3928</v>
      </c>
      <c r="E265" s="26"/>
      <c r="F265" s="246" t="str">
        <f>IF(ISBLANK(Données!F263),"",Données!F263)</f>
        <v/>
      </c>
      <c r="G265" s="245" t="str">
        <f ca="1">IF(ISBLANK(Données!G263),"",Données!G263)</f>
        <v/>
      </c>
      <c r="H265" s="246" t="str">
        <f>IF(ISBLANK(Données!H263),"",Données!H263)</f>
        <v/>
      </c>
      <c r="I265" s="255" t="str">
        <f>IF(ISBLANK(Données!I263),"",Données!I263)</f>
        <v/>
      </c>
      <c r="J265" s="252" t="str">
        <f>IF(ISBLANK(Données!J263),"",Données!J263)</f>
        <v/>
      </c>
      <c r="K265" s="189" t="str">
        <f t="shared" si="115"/>
        <v/>
      </c>
      <c r="L265" s="247" t="str">
        <f>IF(ISBLANK(Données!L263),"",Données!L263)</f>
        <v/>
      </c>
      <c r="M265" s="194" t="str">
        <f t="shared" si="116"/>
        <v/>
      </c>
      <c r="N265" s="194" t="str">
        <f t="shared" si="117"/>
        <v/>
      </c>
      <c r="O265" s="194" t="str">
        <f t="shared" si="118"/>
        <v/>
      </c>
      <c r="P265" s="194" t="str">
        <f t="shared" si="119"/>
        <v/>
      </c>
      <c r="Q265" s="194" t="str">
        <f t="shared" si="120"/>
        <v/>
      </c>
      <c r="R265" s="194" t="str">
        <f t="shared" si="121"/>
        <v/>
      </c>
      <c r="S265" s="194" t="str">
        <f t="shared" si="122"/>
        <v/>
      </c>
      <c r="T265" s="194" t="str">
        <f t="shared" si="123"/>
        <v/>
      </c>
      <c r="U265" s="194" t="str">
        <f t="shared" si="124"/>
        <v/>
      </c>
      <c r="V265" s="194" t="str">
        <f t="shared" si="125"/>
        <v/>
      </c>
      <c r="W265" s="194" t="str">
        <f t="shared" si="126"/>
        <v/>
      </c>
      <c r="X265" s="194" t="str">
        <f t="shared" si="127"/>
        <v/>
      </c>
      <c r="Y265" s="194" t="str">
        <f t="shared" si="128"/>
        <v/>
      </c>
      <c r="Z265" s="194" t="str">
        <f t="shared" si="129"/>
        <v/>
      </c>
      <c r="AA265" s="194" t="str">
        <f t="shared" si="130"/>
        <v/>
      </c>
      <c r="AB265" s="194" t="str">
        <f t="shared" si="131"/>
        <v/>
      </c>
      <c r="AC265" s="194" t="str">
        <f t="shared" si="132"/>
        <v/>
      </c>
      <c r="AD265" s="194" t="str">
        <f t="shared" si="133"/>
        <v/>
      </c>
      <c r="AE265" s="194" t="str">
        <f t="shared" si="134"/>
        <v/>
      </c>
      <c r="AF265" s="194" t="str">
        <f t="shared" si="135"/>
        <v/>
      </c>
      <c r="AG265" s="194" t="str">
        <f t="shared" si="136"/>
        <v/>
      </c>
      <c r="AH265" s="194" t="str">
        <f t="shared" si="137"/>
        <v/>
      </c>
      <c r="AI265" s="194" t="str">
        <f t="shared" si="138"/>
        <v/>
      </c>
      <c r="AJ265" s="194" t="str">
        <f t="shared" si="139"/>
        <v/>
      </c>
    </row>
    <row r="266" spans="1:36" x14ac:dyDescent="0.5">
      <c r="A266" s="226">
        <v>262</v>
      </c>
      <c r="C266" s="15" t="s">
        <v>1880</v>
      </c>
      <c r="D266" s="16" t="s">
        <v>3929</v>
      </c>
      <c r="E266" s="26"/>
      <c r="F266" s="246" t="str">
        <f>IF(ISBLANK(Données!F264),"",Données!F264)</f>
        <v/>
      </c>
      <c r="G266" s="245" t="str">
        <f ca="1">IF(ISBLANK(Données!G264),"",Données!G264)</f>
        <v/>
      </c>
      <c r="H266" s="246" t="str">
        <f>IF(ISBLANK(Données!H264),"",Données!H264)</f>
        <v/>
      </c>
      <c r="I266" s="255" t="str">
        <f>IF(ISBLANK(Données!I264),"",Données!I264)</f>
        <v/>
      </c>
      <c r="J266" s="252" t="str">
        <f>IF(ISBLANK(Données!J264),"",Données!J264)</f>
        <v/>
      </c>
      <c r="K266" s="189" t="str">
        <f t="shared" si="115"/>
        <v/>
      </c>
      <c r="L266" s="247" t="str">
        <f>IF(ISBLANK(Données!L264),"",Données!L264)</f>
        <v/>
      </c>
      <c r="M266" s="194" t="str">
        <f t="shared" si="116"/>
        <v/>
      </c>
      <c r="N266" s="194" t="str">
        <f t="shared" si="117"/>
        <v/>
      </c>
      <c r="O266" s="194" t="str">
        <f t="shared" si="118"/>
        <v/>
      </c>
      <c r="P266" s="194" t="str">
        <f t="shared" si="119"/>
        <v/>
      </c>
      <c r="Q266" s="194" t="str">
        <f t="shared" si="120"/>
        <v/>
      </c>
      <c r="R266" s="194" t="str">
        <f t="shared" si="121"/>
        <v/>
      </c>
      <c r="S266" s="194" t="str">
        <f t="shared" si="122"/>
        <v/>
      </c>
      <c r="T266" s="194" t="str">
        <f t="shared" si="123"/>
        <v/>
      </c>
      <c r="U266" s="194" t="str">
        <f t="shared" si="124"/>
        <v/>
      </c>
      <c r="V266" s="194" t="str">
        <f t="shared" si="125"/>
        <v/>
      </c>
      <c r="W266" s="194" t="str">
        <f t="shared" si="126"/>
        <v/>
      </c>
      <c r="X266" s="194" t="str">
        <f t="shared" si="127"/>
        <v/>
      </c>
      <c r="Y266" s="194" t="str">
        <f t="shared" si="128"/>
        <v/>
      </c>
      <c r="Z266" s="194" t="str">
        <f t="shared" si="129"/>
        <v/>
      </c>
      <c r="AA266" s="194" t="str">
        <f t="shared" si="130"/>
        <v/>
      </c>
      <c r="AB266" s="194" t="str">
        <f t="shared" si="131"/>
        <v/>
      </c>
      <c r="AC266" s="194" t="str">
        <f t="shared" si="132"/>
        <v/>
      </c>
      <c r="AD266" s="194" t="str">
        <f t="shared" si="133"/>
        <v/>
      </c>
      <c r="AE266" s="194" t="str">
        <f t="shared" si="134"/>
        <v/>
      </c>
      <c r="AF266" s="194" t="str">
        <f t="shared" si="135"/>
        <v/>
      </c>
      <c r="AG266" s="194" t="str">
        <f t="shared" si="136"/>
        <v/>
      </c>
      <c r="AH266" s="194" t="str">
        <f t="shared" si="137"/>
        <v/>
      </c>
      <c r="AI266" s="194" t="str">
        <f t="shared" si="138"/>
        <v/>
      </c>
      <c r="AJ266" s="194" t="str">
        <f t="shared" si="139"/>
        <v/>
      </c>
    </row>
    <row r="267" spans="1:36" x14ac:dyDescent="0.5">
      <c r="A267" s="226">
        <v>263</v>
      </c>
      <c r="C267" s="15" t="s">
        <v>1881</v>
      </c>
      <c r="D267" s="16" t="s">
        <v>3930</v>
      </c>
      <c r="E267" s="26"/>
      <c r="F267" s="246" t="str">
        <f>IF(ISBLANK(Données!F265),"",Données!F265)</f>
        <v/>
      </c>
      <c r="G267" s="245" t="str">
        <f ca="1">IF(ISBLANK(Données!G265),"",Données!G265)</f>
        <v/>
      </c>
      <c r="H267" s="246" t="str">
        <f>IF(ISBLANK(Données!H265),"",Données!H265)</f>
        <v/>
      </c>
      <c r="I267" s="255" t="str">
        <f>IF(ISBLANK(Données!I265),"",Données!I265)</f>
        <v/>
      </c>
      <c r="J267" s="252" t="str">
        <f>IF(ISBLANK(Données!J265),"",Données!J265)</f>
        <v/>
      </c>
      <c r="K267" s="189" t="str">
        <f t="shared" si="115"/>
        <v/>
      </c>
      <c r="L267" s="247" t="str">
        <f>IF(ISBLANK(Données!L265),"",Données!L265)</f>
        <v/>
      </c>
      <c r="M267" s="194" t="str">
        <f t="shared" si="116"/>
        <v/>
      </c>
      <c r="N267" s="194" t="str">
        <f t="shared" si="117"/>
        <v/>
      </c>
      <c r="O267" s="194" t="str">
        <f t="shared" si="118"/>
        <v/>
      </c>
      <c r="P267" s="194" t="str">
        <f t="shared" si="119"/>
        <v/>
      </c>
      <c r="Q267" s="194" t="str">
        <f t="shared" si="120"/>
        <v/>
      </c>
      <c r="R267" s="194" t="str">
        <f t="shared" si="121"/>
        <v/>
      </c>
      <c r="S267" s="194" t="str">
        <f t="shared" si="122"/>
        <v/>
      </c>
      <c r="T267" s="194" t="str">
        <f t="shared" si="123"/>
        <v/>
      </c>
      <c r="U267" s="194" t="str">
        <f t="shared" si="124"/>
        <v/>
      </c>
      <c r="V267" s="194" t="str">
        <f t="shared" si="125"/>
        <v/>
      </c>
      <c r="W267" s="194" t="str">
        <f t="shared" si="126"/>
        <v/>
      </c>
      <c r="X267" s="194" t="str">
        <f t="shared" si="127"/>
        <v/>
      </c>
      <c r="Y267" s="194" t="str">
        <f t="shared" si="128"/>
        <v/>
      </c>
      <c r="Z267" s="194" t="str">
        <f t="shared" si="129"/>
        <v/>
      </c>
      <c r="AA267" s="194" t="str">
        <f t="shared" si="130"/>
        <v/>
      </c>
      <c r="AB267" s="194" t="str">
        <f t="shared" si="131"/>
        <v/>
      </c>
      <c r="AC267" s="194" t="str">
        <f t="shared" si="132"/>
        <v/>
      </c>
      <c r="AD267" s="194" t="str">
        <f t="shared" si="133"/>
        <v/>
      </c>
      <c r="AE267" s="194" t="str">
        <f t="shared" si="134"/>
        <v/>
      </c>
      <c r="AF267" s="194" t="str">
        <f t="shared" si="135"/>
        <v/>
      </c>
      <c r="AG267" s="194" t="str">
        <f t="shared" si="136"/>
        <v/>
      </c>
      <c r="AH267" s="194" t="str">
        <f t="shared" si="137"/>
        <v/>
      </c>
      <c r="AI267" s="194" t="str">
        <f t="shared" si="138"/>
        <v/>
      </c>
      <c r="AJ267" s="194" t="str">
        <f t="shared" si="139"/>
        <v/>
      </c>
    </row>
    <row r="268" spans="1:36" x14ac:dyDescent="0.5">
      <c r="A268" s="230">
        <v>264</v>
      </c>
      <c r="B268" s="231"/>
      <c r="C268" s="15" t="s">
        <v>1882</v>
      </c>
      <c r="D268" s="16" t="s">
        <v>3931</v>
      </c>
      <c r="E268" s="26"/>
      <c r="F268" s="246" t="str">
        <f>IF(ISBLANK(Données!F266),"",Données!F266)</f>
        <v/>
      </c>
      <c r="G268" s="245" t="str">
        <f ca="1">IF(ISBLANK(Données!G266),"",Données!G266)</f>
        <v/>
      </c>
      <c r="H268" s="246" t="str">
        <f>IF(ISBLANK(Données!H266),"",Données!H266)</f>
        <v/>
      </c>
      <c r="I268" s="255" t="str">
        <f>IF(ISBLANK(Données!I266),"",Données!I266)</f>
        <v/>
      </c>
      <c r="J268" s="252" t="str">
        <f>IF(ISBLANK(Données!J266),"",Données!J266)</f>
        <v/>
      </c>
      <c r="K268" s="189" t="str">
        <f t="shared" si="115"/>
        <v/>
      </c>
      <c r="L268" s="247" t="str">
        <f>IF(ISBLANK(Données!L266),"",Données!L266)</f>
        <v/>
      </c>
      <c r="M268" s="194" t="str">
        <f t="shared" si="116"/>
        <v/>
      </c>
      <c r="N268" s="194" t="str">
        <f t="shared" si="117"/>
        <v/>
      </c>
      <c r="O268" s="194" t="str">
        <f t="shared" si="118"/>
        <v/>
      </c>
      <c r="P268" s="194" t="str">
        <f t="shared" si="119"/>
        <v/>
      </c>
      <c r="Q268" s="194" t="str">
        <f t="shared" si="120"/>
        <v/>
      </c>
      <c r="R268" s="194" t="str">
        <f t="shared" si="121"/>
        <v/>
      </c>
      <c r="S268" s="194" t="str">
        <f t="shared" si="122"/>
        <v/>
      </c>
      <c r="T268" s="194" t="str">
        <f t="shared" si="123"/>
        <v/>
      </c>
      <c r="U268" s="194" t="str">
        <f t="shared" si="124"/>
        <v/>
      </c>
      <c r="V268" s="194" t="str">
        <f t="shared" si="125"/>
        <v/>
      </c>
      <c r="W268" s="194" t="str">
        <f t="shared" si="126"/>
        <v/>
      </c>
      <c r="X268" s="194" t="str">
        <f t="shared" si="127"/>
        <v/>
      </c>
      <c r="Y268" s="194" t="str">
        <f t="shared" si="128"/>
        <v/>
      </c>
      <c r="Z268" s="194" t="str">
        <f t="shared" si="129"/>
        <v/>
      </c>
      <c r="AA268" s="194" t="str">
        <f t="shared" si="130"/>
        <v/>
      </c>
      <c r="AB268" s="194" t="str">
        <f t="shared" si="131"/>
        <v/>
      </c>
      <c r="AC268" s="194" t="str">
        <f t="shared" si="132"/>
        <v/>
      </c>
      <c r="AD268" s="194" t="str">
        <f t="shared" si="133"/>
        <v/>
      </c>
      <c r="AE268" s="194" t="str">
        <f t="shared" si="134"/>
        <v/>
      </c>
      <c r="AF268" s="194" t="str">
        <f t="shared" si="135"/>
        <v/>
      </c>
      <c r="AG268" s="194" t="str">
        <f t="shared" si="136"/>
        <v/>
      </c>
      <c r="AH268" s="194" t="str">
        <f t="shared" si="137"/>
        <v/>
      </c>
      <c r="AI268" s="194" t="str">
        <f t="shared" si="138"/>
        <v/>
      </c>
      <c r="AJ268" s="194" t="str">
        <f t="shared" si="139"/>
        <v/>
      </c>
    </row>
    <row r="269" spans="1:36" s="92" customFormat="1" ht="20.25" thickBot="1" x14ac:dyDescent="0.55000000000000004">
      <c r="A269" s="227">
        <v>265</v>
      </c>
      <c r="B269" s="220"/>
      <c r="C269" s="93" t="s">
        <v>1883</v>
      </c>
      <c r="D269" s="94" t="s">
        <v>3932</v>
      </c>
      <c r="E269" s="95"/>
      <c r="F269" s="250" t="str">
        <f>IF(ISBLANK(Données!F267),"",Données!F267)</f>
        <v/>
      </c>
      <c r="G269" s="249" t="str">
        <f ca="1">IF(ISBLANK(Données!G267),"",Données!G267)</f>
        <v/>
      </c>
      <c r="H269" s="250" t="str">
        <f>IF(ISBLANK(Données!H267),"",Données!H267)</f>
        <v/>
      </c>
      <c r="I269" s="256" t="str">
        <f>IF(ISBLANK(Données!I267),"",Données!I267)</f>
        <v/>
      </c>
      <c r="J269" s="257" t="str">
        <f>IF(ISBLANK(Données!J267),"",Données!J267)</f>
        <v/>
      </c>
      <c r="K269" s="190" t="str">
        <f t="shared" si="115"/>
        <v/>
      </c>
      <c r="L269" s="251" t="str">
        <f>IF(ISBLANK(Données!L267),"",Données!L267)</f>
        <v/>
      </c>
      <c r="M269" s="195" t="str">
        <f t="shared" si="116"/>
        <v/>
      </c>
      <c r="N269" s="195" t="str">
        <f t="shared" si="117"/>
        <v/>
      </c>
      <c r="O269" s="195" t="str">
        <f t="shared" si="118"/>
        <v/>
      </c>
      <c r="P269" s="195" t="str">
        <f t="shared" si="119"/>
        <v/>
      </c>
      <c r="Q269" s="195" t="str">
        <f t="shared" si="120"/>
        <v/>
      </c>
      <c r="R269" s="195" t="str">
        <f t="shared" si="121"/>
        <v/>
      </c>
      <c r="S269" s="195" t="str">
        <f t="shared" si="122"/>
        <v/>
      </c>
      <c r="T269" s="195" t="str">
        <f t="shared" si="123"/>
        <v/>
      </c>
      <c r="U269" s="195" t="str">
        <f t="shared" si="124"/>
        <v/>
      </c>
      <c r="V269" s="195" t="str">
        <f t="shared" si="125"/>
        <v/>
      </c>
      <c r="W269" s="195" t="str">
        <f t="shared" si="126"/>
        <v/>
      </c>
      <c r="X269" s="195" t="str">
        <f t="shared" si="127"/>
        <v/>
      </c>
      <c r="Y269" s="195" t="str">
        <f t="shared" si="128"/>
        <v/>
      </c>
      <c r="Z269" s="195" t="str">
        <f t="shared" si="129"/>
        <v/>
      </c>
      <c r="AA269" s="195" t="str">
        <f t="shared" si="130"/>
        <v/>
      </c>
      <c r="AB269" s="195" t="str">
        <f t="shared" si="131"/>
        <v/>
      </c>
      <c r="AC269" s="195" t="str">
        <f t="shared" si="132"/>
        <v/>
      </c>
      <c r="AD269" s="195" t="str">
        <f t="shared" si="133"/>
        <v/>
      </c>
      <c r="AE269" s="195" t="str">
        <f t="shared" si="134"/>
        <v/>
      </c>
      <c r="AF269" s="195" t="str">
        <f t="shared" si="135"/>
        <v/>
      </c>
      <c r="AG269" s="195" t="str">
        <f t="shared" si="136"/>
        <v/>
      </c>
      <c r="AH269" s="195" t="str">
        <f t="shared" si="137"/>
        <v/>
      </c>
      <c r="AI269" s="195" t="str">
        <f t="shared" si="138"/>
        <v/>
      </c>
      <c r="AJ269" s="195" t="str">
        <f t="shared" si="139"/>
        <v/>
      </c>
    </row>
    <row r="270" spans="1:36" x14ac:dyDescent="0.5">
      <c r="A270" s="226">
        <v>271</v>
      </c>
      <c r="C270" s="85" t="s">
        <v>1884</v>
      </c>
      <c r="D270" s="86" t="s">
        <v>3933</v>
      </c>
      <c r="E270" s="87"/>
      <c r="F270" s="241" t="str">
        <f>IF(ISBLANK(Données!F273),"",Données!F273)</f>
        <v/>
      </c>
      <c r="G270" s="240" t="str">
        <f ca="1">IF(ISBLANK(Données!G273),"",Données!G273)</f>
        <v/>
      </c>
      <c r="H270" s="241" t="str">
        <f>IF(ISBLANK(Données!H273),"",Données!H273)</f>
        <v/>
      </c>
      <c r="I270" s="253" t="str">
        <f>IF(ISBLANK(Données!I273),"",Données!I273)</f>
        <v/>
      </c>
      <c r="J270" s="254" t="str">
        <f>IF(ISBLANK(Données!J273),"",Données!J273)</f>
        <v/>
      </c>
      <c r="K270" s="242" t="str">
        <f>IF(ISBLANK(Données!K270),"",Données!K270)</f>
        <v/>
      </c>
      <c r="L270" s="243" t="str">
        <f>IF(ISBLANK(Données!L273),"",Données!L273)</f>
        <v/>
      </c>
      <c r="M270" s="193" t="str">
        <f t="shared" si="116"/>
        <v/>
      </c>
      <c r="N270" s="193" t="str">
        <f t="shared" si="117"/>
        <v/>
      </c>
      <c r="O270" s="193" t="str">
        <f t="shared" si="118"/>
        <v/>
      </c>
      <c r="P270" s="193" t="str">
        <f t="shared" si="119"/>
        <v/>
      </c>
      <c r="Q270" s="193" t="str">
        <f t="shared" si="120"/>
        <v/>
      </c>
      <c r="R270" s="193" t="str">
        <f t="shared" si="121"/>
        <v/>
      </c>
      <c r="S270" s="193" t="str">
        <f t="shared" si="122"/>
        <v/>
      </c>
      <c r="T270" s="193" t="str">
        <f t="shared" si="123"/>
        <v/>
      </c>
      <c r="U270" s="193" t="str">
        <f t="shared" si="124"/>
        <v/>
      </c>
      <c r="V270" s="193" t="str">
        <f t="shared" si="125"/>
        <v/>
      </c>
      <c r="W270" s="193" t="str">
        <f t="shared" si="126"/>
        <v/>
      </c>
      <c r="X270" s="193" t="str">
        <f t="shared" si="127"/>
        <v/>
      </c>
      <c r="Y270" s="193" t="str">
        <f t="shared" si="128"/>
        <v/>
      </c>
      <c r="Z270" s="193" t="str">
        <f t="shared" si="129"/>
        <v/>
      </c>
      <c r="AA270" s="193" t="str">
        <f t="shared" si="130"/>
        <v/>
      </c>
      <c r="AB270" s="193" t="str">
        <f t="shared" si="131"/>
        <v/>
      </c>
      <c r="AC270" s="193" t="str">
        <f t="shared" si="132"/>
        <v/>
      </c>
      <c r="AD270" s="193" t="str">
        <f t="shared" si="133"/>
        <v/>
      </c>
      <c r="AE270" s="193" t="str">
        <f t="shared" si="134"/>
        <v/>
      </c>
      <c r="AF270" s="193" t="str">
        <f t="shared" si="135"/>
        <v/>
      </c>
      <c r="AG270" s="193" t="str">
        <f t="shared" si="136"/>
        <v/>
      </c>
      <c r="AH270" s="193" t="str">
        <f t="shared" si="137"/>
        <v/>
      </c>
      <c r="AI270" s="193" t="str">
        <f t="shared" si="138"/>
        <v/>
      </c>
      <c r="AJ270" s="193" t="str">
        <f t="shared" si="139"/>
        <v/>
      </c>
    </row>
    <row r="271" spans="1:36" x14ac:dyDescent="0.5">
      <c r="A271" s="226">
        <v>268</v>
      </c>
      <c r="C271" s="15" t="s">
        <v>1885</v>
      </c>
      <c r="D271" s="16" t="s">
        <v>3934</v>
      </c>
      <c r="E271" s="26"/>
      <c r="F271" s="246" t="str">
        <f>IF(ISBLANK(Données!F270),"",Données!F270)</f>
        <v/>
      </c>
      <c r="G271" s="245" t="str">
        <f ca="1">IF(ISBLANK(Données!G270),"",Données!G270)</f>
        <v/>
      </c>
      <c r="H271" s="246" t="str">
        <f>IF(ISBLANK(Données!H270),"",Données!H270)</f>
        <v/>
      </c>
      <c r="I271" s="255" t="str">
        <f>IF(ISBLANK(Données!I270),"",Données!I270)</f>
        <v/>
      </c>
      <c r="J271" s="252" t="str">
        <f>IF(ISBLANK(Données!J270),"",Données!J270)</f>
        <v/>
      </c>
      <c r="K271" s="189" t="str">
        <f t="shared" ref="K271:K290" si="140">$K$270</f>
        <v/>
      </c>
      <c r="L271" s="247" t="str">
        <f>IF(ISBLANK(Données!L270),"",Données!L270)</f>
        <v/>
      </c>
      <c r="M271" s="194" t="str">
        <f t="shared" si="116"/>
        <v/>
      </c>
      <c r="N271" s="194" t="str">
        <f t="shared" si="117"/>
        <v/>
      </c>
      <c r="O271" s="194" t="str">
        <f t="shared" si="118"/>
        <v/>
      </c>
      <c r="P271" s="194" t="str">
        <f t="shared" si="119"/>
        <v/>
      </c>
      <c r="Q271" s="194" t="str">
        <f t="shared" si="120"/>
        <v/>
      </c>
      <c r="R271" s="194" t="str">
        <f t="shared" si="121"/>
        <v/>
      </c>
      <c r="S271" s="194" t="str">
        <f t="shared" si="122"/>
        <v/>
      </c>
      <c r="T271" s="194" t="str">
        <f t="shared" si="123"/>
        <v/>
      </c>
      <c r="U271" s="194" t="str">
        <f t="shared" si="124"/>
        <v/>
      </c>
      <c r="V271" s="194" t="str">
        <f t="shared" si="125"/>
        <v/>
      </c>
      <c r="W271" s="194" t="str">
        <f t="shared" si="126"/>
        <v/>
      </c>
      <c r="X271" s="194" t="str">
        <f t="shared" si="127"/>
        <v/>
      </c>
      <c r="Y271" s="194" t="str">
        <f t="shared" si="128"/>
        <v/>
      </c>
      <c r="Z271" s="194" t="str">
        <f t="shared" si="129"/>
        <v/>
      </c>
      <c r="AA271" s="194" t="str">
        <f t="shared" si="130"/>
        <v/>
      </c>
      <c r="AB271" s="194" t="str">
        <f t="shared" si="131"/>
        <v/>
      </c>
      <c r="AC271" s="194" t="str">
        <f t="shared" si="132"/>
        <v/>
      </c>
      <c r="AD271" s="194" t="str">
        <f t="shared" si="133"/>
        <v/>
      </c>
      <c r="AE271" s="194" t="str">
        <f t="shared" si="134"/>
        <v/>
      </c>
      <c r="AF271" s="194" t="str">
        <f t="shared" si="135"/>
        <v/>
      </c>
      <c r="AG271" s="194" t="str">
        <f t="shared" si="136"/>
        <v/>
      </c>
      <c r="AH271" s="194" t="str">
        <f t="shared" si="137"/>
        <v/>
      </c>
      <c r="AI271" s="194" t="str">
        <f t="shared" si="138"/>
        <v/>
      </c>
      <c r="AJ271" s="194" t="str">
        <f t="shared" si="139"/>
        <v/>
      </c>
    </row>
    <row r="272" spans="1:36" x14ac:dyDescent="0.5">
      <c r="A272" s="226">
        <v>269</v>
      </c>
      <c r="C272" s="15" t="s">
        <v>1886</v>
      </c>
      <c r="D272" s="16" t="s">
        <v>3935</v>
      </c>
      <c r="E272" s="26"/>
      <c r="F272" s="246" t="str">
        <f>IF(ISBLANK(Données!F271),"",Données!F271)</f>
        <v/>
      </c>
      <c r="G272" s="245" t="str">
        <f ca="1">IF(ISBLANK(Données!G271),"",Données!G271)</f>
        <v/>
      </c>
      <c r="H272" s="246" t="str">
        <f>IF(ISBLANK(Données!H271),"",Données!H271)</f>
        <v/>
      </c>
      <c r="I272" s="255" t="str">
        <f>IF(ISBLANK(Données!I271),"",Données!I271)</f>
        <v/>
      </c>
      <c r="J272" s="252" t="str">
        <f>IF(ISBLANK(Données!J271),"",Données!J271)</f>
        <v/>
      </c>
      <c r="K272" s="189" t="str">
        <f t="shared" si="140"/>
        <v/>
      </c>
      <c r="L272" s="247" t="str">
        <f>IF(ISBLANK(Données!L271),"",Données!L271)</f>
        <v/>
      </c>
      <c r="M272" s="194" t="str">
        <f t="shared" si="116"/>
        <v/>
      </c>
      <c r="N272" s="194" t="str">
        <f t="shared" si="117"/>
        <v/>
      </c>
      <c r="O272" s="194" t="str">
        <f t="shared" si="118"/>
        <v/>
      </c>
      <c r="P272" s="194" t="str">
        <f t="shared" si="119"/>
        <v/>
      </c>
      <c r="Q272" s="194" t="str">
        <f t="shared" si="120"/>
        <v/>
      </c>
      <c r="R272" s="194" t="str">
        <f t="shared" si="121"/>
        <v/>
      </c>
      <c r="S272" s="194" t="str">
        <f t="shared" si="122"/>
        <v/>
      </c>
      <c r="T272" s="194" t="str">
        <f t="shared" si="123"/>
        <v/>
      </c>
      <c r="U272" s="194" t="str">
        <f t="shared" si="124"/>
        <v/>
      </c>
      <c r="V272" s="194" t="str">
        <f t="shared" si="125"/>
        <v/>
      </c>
      <c r="W272" s="194" t="str">
        <f t="shared" si="126"/>
        <v/>
      </c>
      <c r="X272" s="194" t="str">
        <f t="shared" si="127"/>
        <v/>
      </c>
      <c r="Y272" s="194" t="str">
        <f t="shared" si="128"/>
        <v/>
      </c>
      <c r="Z272" s="194" t="str">
        <f t="shared" si="129"/>
        <v/>
      </c>
      <c r="AA272" s="194" t="str">
        <f t="shared" si="130"/>
        <v/>
      </c>
      <c r="AB272" s="194" t="str">
        <f t="shared" si="131"/>
        <v/>
      </c>
      <c r="AC272" s="194" t="str">
        <f t="shared" si="132"/>
        <v/>
      </c>
      <c r="AD272" s="194" t="str">
        <f t="shared" si="133"/>
        <v/>
      </c>
      <c r="AE272" s="194" t="str">
        <f t="shared" si="134"/>
        <v/>
      </c>
      <c r="AF272" s="194" t="str">
        <f t="shared" si="135"/>
        <v/>
      </c>
      <c r="AG272" s="194" t="str">
        <f t="shared" si="136"/>
        <v/>
      </c>
      <c r="AH272" s="194" t="str">
        <f t="shared" si="137"/>
        <v/>
      </c>
      <c r="AI272" s="194" t="str">
        <f t="shared" si="138"/>
        <v/>
      </c>
      <c r="AJ272" s="194" t="str">
        <f t="shared" si="139"/>
        <v/>
      </c>
    </row>
    <row r="273" spans="1:36" x14ac:dyDescent="0.5">
      <c r="A273" s="226">
        <v>270</v>
      </c>
      <c r="C273" s="15" t="s">
        <v>1887</v>
      </c>
      <c r="D273" s="16" t="s">
        <v>3451</v>
      </c>
      <c r="E273" s="26"/>
      <c r="F273" s="246" t="str">
        <f>IF(ISBLANK(Données!F272),"",Données!F272)</f>
        <v/>
      </c>
      <c r="G273" s="245" t="str">
        <f ca="1">IF(ISBLANK(Données!G272),"",Données!G272)</f>
        <v/>
      </c>
      <c r="H273" s="246" t="str">
        <f>IF(ISBLANK(Données!H272),"",Données!H272)</f>
        <v/>
      </c>
      <c r="I273" s="255" t="str">
        <f>IF(ISBLANK(Données!I272),"",Données!I272)</f>
        <v/>
      </c>
      <c r="J273" s="252" t="str">
        <f>IF(ISBLANK(Données!J272),"",Données!J272)</f>
        <v/>
      </c>
      <c r="K273" s="189" t="str">
        <f t="shared" si="140"/>
        <v/>
      </c>
      <c r="L273" s="247" t="str">
        <f>IF(ISBLANK(Données!L272),"",Données!L272)</f>
        <v/>
      </c>
      <c r="M273" s="194" t="str">
        <f t="shared" si="116"/>
        <v/>
      </c>
      <c r="N273" s="194" t="str">
        <f t="shared" si="117"/>
        <v/>
      </c>
      <c r="O273" s="194" t="str">
        <f t="shared" si="118"/>
        <v/>
      </c>
      <c r="P273" s="194" t="str">
        <f t="shared" si="119"/>
        <v/>
      </c>
      <c r="Q273" s="194" t="str">
        <f t="shared" si="120"/>
        <v/>
      </c>
      <c r="R273" s="194" t="str">
        <f t="shared" si="121"/>
        <v/>
      </c>
      <c r="S273" s="194" t="str">
        <f t="shared" si="122"/>
        <v/>
      </c>
      <c r="T273" s="194" t="str">
        <f t="shared" si="123"/>
        <v/>
      </c>
      <c r="U273" s="194" t="str">
        <f t="shared" si="124"/>
        <v/>
      </c>
      <c r="V273" s="194" t="str">
        <f t="shared" si="125"/>
        <v/>
      </c>
      <c r="W273" s="194" t="str">
        <f t="shared" si="126"/>
        <v/>
      </c>
      <c r="X273" s="194" t="str">
        <f t="shared" si="127"/>
        <v/>
      </c>
      <c r="Y273" s="194" t="str">
        <f t="shared" si="128"/>
        <v/>
      </c>
      <c r="Z273" s="194" t="str">
        <f t="shared" si="129"/>
        <v/>
      </c>
      <c r="AA273" s="194" t="str">
        <f t="shared" si="130"/>
        <v/>
      </c>
      <c r="AB273" s="194" t="str">
        <f t="shared" si="131"/>
        <v/>
      </c>
      <c r="AC273" s="194" t="str">
        <f t="shared" si="132"/>
        <v/>
      </c>
      <c r="AD273" s="194" t="str">
        <f t="shared" si="133"/>
        <v/>
      </c>
      <c r="AE273" s="194" t="str">
        <f t="shared" si="134"/>
        <v/>
      </c>
      <c r="AF273" s="194" t="str">
        <f t="shared" si="135"/>
        <v/>
      </c>
      <c r="AG273" s="194" t="str">
        <f t="shared" si="136"/>
        <v/>
      </c>
      <c r="AH273" s="194" t="str">
        <f t="shared" si="137"/>
        <v/>
      </c>
      <c r="AI273" s="194" t="str">
        <f t="shared" si="138"/>
        <v/>
      </c>
      <c r="AJ273" s="194" t="str">
        <f t="shared" si="139"/>
        <v/>
      </c>
    </row>
    <row r="274" spans="1:36" x14ac:dyDescent="0.5">
      <c r="A274" s="226">
        <v>275</v>
      </c>
      <c r="C274" s="15" t="s">
        <v>1888</v>
      </c>
      <c r="D274" s="16" t="s">
        <v>3936</v>
      </c>
      <c r="E274" s="26"/>
      <c r="F274" s="246" t="str">
        <f>IF(ISBLANK(Données!F277),"",Données!F277)</f>
        <v/>
      </c>
      <c r="G274" s="245" t="str">
        <f ca="1">IF(ISBLANK(Données!G277),"",Données!G277)</f>
        <v/>
      </c>
      <c r="H274" s="246" t="str">
        <f>IF(ISBLANK(Données!H277),"",Données!H277)</f>
        <v/>
      </c>
      <c r="I274" s="255" t="str">
        <f>IF(ISBLANK(Données!I277),"",Données!I277)</f>
        <v/>
      </c>
      <c r="J274" s="252" t="str">
        <f>IF(ISBLANK(Données!J277),"",Données!J277)</f>
        <v/>
      </c>
      <c r="K274" s="189" t="str">
        <f t="shared" si="140"/>
        <v/>
      </c>
      <c r="L274" s="247" t="str">
        <f>IF(ISBLANK(Données!L277),"",Données!L277)</f>
        <v/>
      </c>
      <c r="M274" s="194" t="str">
        <f t="shared" si="116"/>
        <v/>
      </c>
      <c r="N274" s="194" t="str">
        <f t="shared" si="117"/>
        <v/>
      </c>
      <c r="O274" s="194" t="str">
        <f t="shared" si="118"/>
        <v/>
      </c>
      <c r="P274" s="194" t="str">
        <f t="shared" si="119"/>
        <v/>
      </c>
      <c r="Q274" s="194" t="str">
        <f t="shared" si="120"/>
        <v/>
      </c>
      <c r="R274" s="194" t="str">
        <f t="shared" si="121"/>
        <v/>
      </c>
      <c r="S274" s="194" t="str">
        <f t="shared" si="122"/>
        <v/>
      </c>
      <c r="T274" s="194" t="str">
        <f t="shared" si="123"/>
        <v/>
      </c>
      <c r="U274" s="194" t="str">
        <f t="shared" si="124"/>
        <v/>
      </c>
      <c r="V274" s="194" t="str">
        <f t="shared" si="125"/>
        <v/>
      </c>
      <c r="W274" s="194" t="str">
        <f t="shared" si="126"/>
        <v/>
      </c>
      <c r="X274" s="194" t="str">
        <f t="shared" si="127"/>
        <v/>
      </c>
      <c r="Y274" s="194" t="str">
        <f t="shared" si="128"/>
        <v/>
      </c>
      <c r="Z274" s="194" t="str">
        <f t="shared" si="129"/>
        <v/>
      </c>
      <c r="AA274" s="194" t="str">
        <f t="shared" si="130"/>
        <v/>
      </c>
      <c r="AB274" s="194" t="str">
        <f t="shared" si="131"/>
        <v/>
      </c>
      <c r="AC274" s="194" t="str">
        <f t="shared" si="132"/>
        <v/>
      </c>
      <c r="AD274" s="194" t="str">
        <f t="shared" si="133"/>
        <v/>
      </c>
      <c r="AE274" s="194" t="str">
        <f t="shared" si="134"/>
        <v/>
      </c>
      <c r="AF274" s="194" t="str">
        <f t="shared" si="135"/>
        <v/>
      </c>
      <c r="AG274" s="194" t="str">
        <f t="shared" si="136"/>
        <v/>
      </c>
      <c r="AH274" s="194" t="str">
        <f t="shared" si="137"/>
        <v/>
      </c>
      <c r="AI274" s="194" t="str">
        <f t="shared" si="138"/>
        <v/>
      </c>
      <c r="AJ274" s="194" t="str">
        <f t="shared" si="139"/>
        <v/>
      </c>
    </row>
    <row r="275" spans="1:36" x14ac:dyDescent="0.5">
      <c r="A275" s="226">
        <v>272</v>
      </c>
      <c r="C275" s="15" t="s">
        <v>1889</v>
      </c>
      <c r="D275" s="16" t="s">
        <v>3937</v>
      </c>
      <c r="E275" s="26"/>
      <c r="F275" s="246" t="str">
        <f>IF(ISBLANK(Données!F274),"",Données!F274)</f>
        <v/>
      </c>
      <c r="G275" s="245" t="str">
        <f ca="1">IF(ISBLANK(Données!G274),"",Données!G274)</f>
        <v/>
      </c>
      <c r="H275" s="246" t="str">
        <f>IF(ISBLANK(Données!H274),"",Données!H274)</f>
        <v/>
      </c>
      <c r="I275" s="255" t="str">
        <f>IF(ISBLANK(Données!I274),"",Données!I274)</f>
        <v/>
      </c>
      <c r="J275" s="252" t="str">
        <f>IF(ISBLANK(Données!J274),"",Données!J274)</f>
        <v/>
      </c>
      <c r="K275" s="189" t="str">
        <f t="shared" si="140"/>
        <v/>
      </c>
      <c r="L275" s="247" t="str">
        <f>IF(ISBLANK(Données!L274),"",Données!L274)</f>
        <v/>
      </c>
      <c r="M275" s="194" t="str">
        <f t="shared" si="116"/>
        <v/>
      </c>
      <c r="N275" s="194" t="str">
        <f t="shared" si="117"/>
        <v/>
      </c>
      <c r="O275" s="194" t="str">
        <f t="shared" si="118"/>
        <v/>
      </c>
      <c r="P275" s="194" t="str">
        <f t="shared" si="119"/>
        <v/>
      </c>
      <c r="Q275" s="194" t="str">
        <f t="shared" si="120"/>
        <v/>
      </c>
      <c r="R275" s="194" t="str">
        <f t="shared" si="121"/>
        <v/>
      </c>
      <c r="S275" s="194" t="str">
        <f t="shared" si="122"/>
        <v/>
      </c>
      <c r="T275" s="194" t="str">
        <f t="shared" si="123"/>
        <v/>
      </c>
      <c r="U275" s="194" t="str">
        <f t="shared" si="124"/>
        <v/>
      </c>
      <c r="V275" s="194" t="str">
        <f t="shared" si="125"/>
        <v/>
      </c>
      <c r="W275" s="194" t="str">
        <f t="shared" si="126"/>
        <v/>
      </c>
      <c r="X275" s="194" t="str">
        <f t="shared" si="127"/>
        <v/>
      </c>
      <c r="Y275" s="194" t="str">
        <f t="shared" si="128"/>
        <v/>
      </c>
      <c r="Z275" s="194" t="str">
        <f t="shared" si="129"/>
        <v/>
      </c>
      <c r="AA275" s="194" t="str">
        <f t="shared" si="130"/>
        <v/>
      </c>
      <c r="AB275" s="194" t="str">
        <f t="shared" si="131"/>
        <v/>
      </c>
      <c r="AC275" s="194" t="str">
        <f t="shared" si="132"/>
        <v/>
      </c>
      <c r="AD275" s="194" t="str">
        <f t="shared" si="133"/>
        <v/>
      </c>
      <c r="AE275" s="194" t="str">
        <f t="shared" si="134"/>
        <v/>
      </c>
      <c r="AF275" s="194" t="str">
        <f t="shared" si="135"/>
        <v/>
      </c>
      <c r="AG275" s="194" t="str">
        <f t="shared" si="136"/>
        <v/>
      </c>
      <c r="AH275" s="194" t="str">
        <f t="shared" si="137"/>
        <v/>
      </c>
      <c r="AI275" s="194" t="str">
        <f t="shared" si="138"/>
        <v/>
      </c>
      <c r="AJ275" s="194" t="str">
        <f t="shared" si="139"/>
        <v/>
      </c>
    </row>
    <row r="276" spans="1:36" x14ac:dyDescent="0.5">
      <c r="A276" s="226">
        <v>273</v>
      </c>
      <c r="C276" s="15" t="s">
        <v>1890</v>
      </c>
      <c r="D276" s="16" t="s">
        <v>3938</v>
      </c>
      <c r="E276" s="26"/>
      <c r="F276" s="246" t="str">
        <f>IF(ISBLANK(Données!F275),"",Données!F275)</f>
        <v/>
      </c>
      <c r="G276" s="245" t="str">
        <f ca="1">IF(ISBLANK(Données!G275),"",Données!G275)</f>
        <v/>
      </c>
      <c r="H276" s="246" t="str">
        <f>IF(ISBLANK(Données!H275),"",Données!H275)</f>
        <v/>
      </c>
      <c r="I276" s="255" t="str">
        <f>IF(ISBLANK(Données!I275),"",Données!I275)</f>
        <v/>
      </c>
      <c r="J276" s="252" t="str">
        <f>IF(ISBLANK(Données!J275),"",Données!J275)</f>
        <v/>
      </c>
      <c r="K276" s="189" t="str">
        <f t="shared" si="140"/>
        <v/>
      </c>
      <c r="L276" s="247" t="str">
        <f>IF(ISBLANK(Données!L275),"",Données!L275)</f>
        <v/>
      </c>
      <c r="M276" s="194" t="str">
        <f t="shared" si="116"/>
        <v/>
      </c>
      <c r="N276" s="194" t="str">
        <f t="shared" si="117"/>
        <v/>
      </c>
      <c r="O276" s="194" t="str">
        <f t="shared" si="118"/>
        <v/>
      </c>
      <c r="P276" s="194" t="str">
        <f t="shared" si="119"/>
        <v/>
      </c>
      <c r="Q276" s="194" t="str">
        <f t="shared" si="120"/>
        <v/>
      </c>
      <c r="R276" s="194" t="str">
        <f t="shared" si="121"/>
        <v/>
      </c>
      <c r="S276" s="194" t="str">
        <f t="shared" si="122"/>
        <v/>
      </c>
      <c r="T276" s="194" t="str">
        <f t="shared" si="123"/>
        <v/>
      </c>
      <c r="U276" s="194" t="str">
        <f t="shared" si="124"/>
        <v/>
      </c>
      <c r="V276" s="194" t="str">
        <f t="shared" si="125"/>
        <v/>
      </c>
      <c r="W276" s="194" t="str">
        <f t="shared" si="126"/>
        <v/>
      </c>
      <c r="X276" s="194" t="str">
        <f t="shared" si="127"/>
        <v/>
      </c>
      <c r="Y276" s="194" t="str">
        <f t="shared" si="128"/>
        <v/>
      </c>
      <c r="Z276" s="194" t="str">
        <f t="shared" si="129"/>
        <v/>
      </c>
      <c r="AA276" s="194" t="str">
        <f t="shared" si="130"/>
        <v/>
      </c>
      <c r="AB276" s="194" t="str">
        <f t="shared" si="131"/>
        <v/>
      </c>
      <c r="AC276" s="194" t="str">
        <f t="shared" si="132"/>
        <v/>
      </c>
      <c r="AD276" s="194" t="str">
        <f t="shared" si="133"/>
        <v/>
      </c>
      <c r="AE276" s="194" t="str">
        <f t="shared" si="134"/>
        <v/>
      </c>
      <c r="AF276" s="194" t="str">
        <f t="shared" si="135"/>
        <v/>
      </c>
      <c r="AG276" s="194" t="str">
        <f t="shared" si="136"/>
        <v/>
      </c>
      <c r="AH276" s="194" t="str">
        <f t="shared" si="137"/>
        <v/>
      </c>
      <c r="AI276" s="194" t="str">
        <f t="shared" si="138"/>
        <v/>
      </c>
      <c r="AJ276" s="194" t="str">
        <f t="shared" si="139"/>
        <v/>
      </c>
    </row>
    <row r="277" spans="1:36" x14ac:dyDescent="0.5">
      <c r="A277" s="226">
        <v>274</v>
      </c>
      <c r="C277" s="15" t="s">
        <v>1891</v>
      </c>
      <c r="D277" s="16" t="s">
        <v>3939</v>
      </c>
      <c r="E277" s="26"/>
      <c r="F277" s="246" t="str">
        <f>IF(ISBLANK(Données!F276),"",Données!F276)</f>
        <v/>
      </c>
      <c r="G277" s="245" t="str">
        <f ca="1">IF(ISBLANK(Données!G276),"",Données!G276)</f>
        <v/>
      </c>
      <c r="H277" s="246" t="str">
        <f>IF(ISBLANK(Données!H276),"",Données!H276)</f>
        <v/>
      </c>
      <c r="I277" s="255" t="str">
        <f>IF(ISBLANK(Données!I276),"",Données!I276)</f>
        <v/>
      </c>
      <c r="J277" s="252" t="str">
        <f>IF(ISBLANK(Données!J276),"",Données!J276)</f>
        <v/>
      </c>
      <c r="K277" s="189" t="str">
        <f t="shared" si="140"/>
        <v/>
      </c>
      <c r="L277" s="247" t="str">
        <f>IF(ISBLANK(Données!L276),"",Données!L276)</f>
        <v/>
      </c>
      <c r="M277" s="194" t="str">
        <f t="shared" si="116"/>
        <v/>
      </c>
      <c r="N277" s="194" t="str">
        <f t="shared" si="117"/>
        <v/>
      </c>
      <c r="O277" s="194" t="str">
        <f t="shared" si="118"/>
        <v/>
      </c>
      <c r="P277" s="194" t="str">
        <f t="shared" si="119"/>
        <v/>
      </c>
      <c r="Q277" s="194" t="str">
        <f t="shared" si="120"/>
        <v/>
      </c>
      <c r="R277" s="194" t="str">
        <f t="shared" si="121"/>
        <v/>
      </c>
      <c r="S277" s="194" t="str">
        <f t="shared" si="122"/>
        <v/>
      </c>
      <c r="T277" s="194" t="str">
        <f t="shared" si="123"/>
        <v/>
      </c>
      <c r="U277" s="194" t="str">
        <f t="shared" si="124"/>
        <v/>
      </c>
      <c r="V277" s="194" t="str">
        <f t="shared" si="125"/>
        <v/>
      </c>
      <c r="W277" s="194" t="str">
        <f t="shared" si="126"/>
        <v/>
      </c>
      <c r="X277" s="194" t="str">
        <f t="shared" si="127"/>
        <v/>
      </c>
      <c r="Y277" s="194" t="str">
        <f t="shared" si="128"/>
        <v/>
      </c>
      <c r="Z277" s="194" t="str">
        <f t="shared" si="129"/>
        <v/>
      </c>
      <c r="AA277" s="194" t="str">
        <f t="shared" si="130"/>
        <v/>
      </c>
      <c r="AB277" s="194" t="str">
        <f t="shared" si="131"/>
        <v/>
      </c>
      <c r="AC277" s="194" t="str">
        <f t="shared" si="132"/>
        <v/>
      </c>
      <c r="AD277" s="194" t="str">
        <f t="shared" si="133"/>
        <v/>
      </c>
      <c r="AE277" s="194" t="str">
        <f t="shared" si="134"/>
        <v/>
      </c>
      <c r="AF277" s="194" t="str">
        <f t="shared" si="135"/>
        <v/>
      </c>
      <c r="AG277" s="194" t="str">
        <f t="shared" si="136"/>
        <v/>
      </c>
      <c r="AH277" s="194" t="str">
        <f t="shared" si="137"/>
        <v/>
      </c>
      <c r="AI277" s="194" t="str">
        <f t="shared" si="138"/>
        <v/>
      </c>
      <c r="AJ277" s="194" t="str">
        <f t="shared" si="139"/>
        <v/>
      </c>
    </row>
    <row r="278" spans="1:36" x14ac:dyDescent="0.5">
      <c r="A278" s="230">
        <v>288</v>
      </c>
      <c r="B278" s="231"/>
      <c r="C278" s="15" t="s">
        <v>1892</v>
      </c>
      <c r="D278" s="16" t="s">
        <v>1893</v>
      </c>
      <c r="E278" s="26"/>
      <c r="F278" s="246" t="str">
        <f>IF(ISBLANK(Données!F290),"",Données!F290)</f>
        <v/>
      </c>
      <c r="G278" s="245" t="str">
        <f ca="1">IF(ISBLANK(Données!G290),"",Données!G290)</f>
        <v/>
      </c>
      <c r="H278" s="246" t="str">
        <f>IF(ISBLANK(Données!H290),"",Données!H290)</f>
        <v/>
      </c>
      <c r="I278" s="255" t="str">
        <f>IF(ISBLANK(Données!I290),"",Données!I290)</f>
        <v/>
      </c>
      <c r="J278" s="252" t="str">
        <f>IF(ISBLANK(Données!J290),"",Données!J290)</f>
        <v/>
      </c>
      <c r="K278" s="189" t="str">
        <f t="shared" si="140"/>
        <v/>
      </c>
      <c r="L278" s="247" t="str">
        <f>IF(ISBLANK(Données!L290),"",Données!L290)</f>
        <v/>
      </c>
      <c r="M278" s="194" t="str">
        <f t="shared" si="116"/>
        <v/>
      </c>
      <c r="N278" s="194" t="str">
        <f t="shared" si="117"/>
        <v/>
      </c>
      <c r="O278" s="194" t="str">
        <f t="shared" si="118"/>
        <v/>
      </c>
      <c r="P278" s="194" t="str">
        <f t="shared" si="119"/>
        <v/>
      </c>
      <c r="Q278" s="194" t="str">
        <f t="shared" si="120"/>
        <v/>
      </c>
      <c r="R278" s="194" t="str">
        <f t="shared" si="121"/>
        <v/>
      </c>
      <c r="S278" s="194" t="str">
        <f t="shared" si="122"/>
        <v/>
      </c>
      <c r="T278" s="194" t="str">
        <f t="shared" si="123"/>
        <v/>
      </c>
      <c r="U278" s="194" t="str">
        <f t="shared" si="124"/>
        <v/>
      </c>
      <c r="V278" s="194" t="str">
        <f t="shared" si="125"/>
        <v/>
      </c>
      <c r="W278" s="194" t="str">
        <f t="shared" si="126"/>
        <v/>
      </c>
      <c r="X278" s="194" t="str">
        <f t="shared" si="127"/>
        <v/>
      </c>
      <c r="Y278" s="194" t="str">
        <f t="shared" si="128"/>
        <v/>
      </c>
      <c r="Z278" s="194" t="str">
        <f t="shared" si="129"/>
        <v/>
      </c>
      <c r="AA278" s="194" t="str">
        <f t="shared" si="130"/>
        <v/>
      </c>
      <c r="AB278" s="194" t="str">
        <f t="shared" si="131"/>
        <v/>
      </c>
      <c r="AC278" s="194" t="str">
        <f t="shared" si="132"/>
        <v/>
      </c>
      <c r="AD278" s="194" t="str">
        <f t="shared" si="133"/>
        <v/>
      </c>
      <c r="AE278" s="194" t="str">
        <f t="shared" si="134"/>
        <v/>
      </c>
      <c r="AF278" s="194" t="str">
        <f t="shared" si="135"/>
        <v/>
      </c>
      <c r="AG278" s="194" t="str">
        <f t="shared" si="136"/>
        <v/>
      </c>
      <c r="AH278" s="194" t="str">
        <f t="shared" si="137"/>
        <v/>
      </c>
      <c r="AI278" s="194" t="str">
        <f t="shared" si="138"/>
        <v/>
      </c>
      <c r="AJ278" s="194" t="str">
        <f t="shared" si="139"/>
        <v/>
      </c>
    </row>
    <row r="279" spans="1:36" x14ac:dyDescent="0.5">
      <c r="A279" s="226">
        <v>277</v>
      </c>
      <c r="C279" s="15" t="s">
        <v>1894</v>
      </c>
      <c r="D279" s="16" t="s">
        <v>3940</v>
      </c>
      <c r="E279" s="26"/>
      <c r="F279" s="246" t="str">
        <f>IF(ISBLANK(Données!F279),"",Données!F279)</f>
        <v/>
      </c>
      <c r="G279" s="245" t="str">
        <f ca="1">IF(ISBLANK(Données!G279),"",Données!G279)</f>
        <v/>
      </c>
      <c r="H279" s="246" t="str">
        <f>IF(ISBLANK(Données!H279),"",Données!H279)</f>
        <v/>
      </c>
      <c r="I279" s="255" t="str">
        <f>IF(ISBLANK(Données!I279),"",Données!I279)</f>
        <v/>
      </c>
      <c r="J279" s="252" t="str">
        <f>IF(ISBLANK(Données!J279),"",Données!J279)</f>
        <v/>
      </c>
      <c r="K279" s="189" t="str">
        <f t="shared" si="140"/>
        <v/>
      </c>
      <c r="L279" s="247" t="str">
        <f>IF(ISBLANK(Données!L279),"",Données!L279)</f>
        <v/>
      </c>
      <c r="M279" s="194" t="str">
        <f t="shared" si="116"/>
        <v/>
      </c>
      <c r="N279" s="194" t="str">
        <f t="shared" si="117"/>
        <v/>
      </c>
      <c r="O279" s="194" t="str">
        <f t="shared" si="118"/>
        <v/>
      </c>
      <c r="P279" s="194" t="str">
        <f t="shared" si="119"/>
        <v/>
      </c>
      <c r="Q279" s="194" t="str">
        <f t="shared" si="120"/>
        <v/>
      </c>
      <c r="R279" s="194" t="str">
        <f t="shared" si="121"/>
        <v/>
      </c>
      <c r="S279" s="194" t="str">
        <f t="shared" si="122"/>
        <v/>
      </c>
      <c r="T279" s="194" t="str">
        <f t="shared" si="123"/>
        <v/>
      </c>
      <c r="U279" s="194" t="str">
        <f t="shared" si="124"/>
        <v/>
      </c>
      <c r="V279" s="194" t="str">
        <f t="shared" si="125"/>
        <v/>
      </c>
      <c r="W279" s="194" t="str">
        <f t="shared" si="126"/>
        <v/>
      </c>
      <c r="X279" s="194" t="str">
        <f t="shared" si="127"/>
        <v/>
      </c>
      <c r="Y279" s="194" t="str">
        <f t="shared" si="128"/>
        <v/>
      </c>
      <c r="Z279" s="194" t="str">
        <f t="shared" si="129"/>
        <v/>
      </c>
      <c r="AA279" s="194" t="str">
        <f t="shared" si="130"/>
        <v/>
      </c>
      <c r="AB279" s="194" t="str">
        <f t="shared" si="131"/>
        <v/>
      </c>
      <c r="AC279" s="194" t="str">
        <f t="shared" si="132"/>
        <v/>
      </c>
      <c r="AD279" s="194" t="str">
        <f t="shared" si="133"/>
        <v/>
      </c>
      <c r="AE279" s="194" t="str">
        <f t="shared" si="134"/>
        <v/>
      </c>
      <c r="AF279" s="194" t="str">
        <f t="shared" si="135"/>
        <v/>
      </c>
      <c r="AG279" s="194" t="str">
        <f t="shared" si="136"/>
        <v/>
      </c>
      <c r="AH279" s="194" t="str">
        <f t="shared" si="137"/>
        <v/>
      </c>
      <c r="AI279" s="194" t="str">
        <f t="shared" si="138"/>
        <v/>
      </c>
      <c r="AJ279" s="194" t="str">
        <f t="shared" si="139"/>
        <v/>
      </c>
    </row>
    <row r="280" spans="1:36" x14ac:dyDescent="0.5">
      <c r="A280" s="226">
        <v>276</v>
      </c>
      <c r="C280" s="15" t="s">
        <v>1895</v>
      </c>
      <c r="D280" s="16" t="s">
        <v>3941</v>
      </c>
      <c r="E280" s="26"/>
      <c r="F280" s="246" t="str">
        <f>IF(ISBLANK(Données!F278),"",Données!F278)</f>
        <v/>
      </c>
      <c r="G280" s="245" t="str">
        <f ca="1">IF(ISBLANK(Données!G278),"",Données!G278)</f>
        <v/>
      </c>
      <c r="H280" s="246" t="str">
        <f>IF(ISBLANK(Données!H278),"",Données!H278)</f>
        <v/>
      </c>
      <c r="I280" s="255" t="str">
        <f>IF(ISBLANK(Données!I278),"",Données!I278)</f>
        <v/>
      </c>
      <c r="J280" s="252" t="str">
        <f>IF(ISBLANK(Données!J278),"",Données!J278)</f>
        <v/>
      </c>
      <c r="K280" s="189" t="str">
        <f t="shared" si="140"/>
        <v/>
      </c>
      <c r="L280" s="247" t="str">
        <f>IF(ISBLANK(Données!L278),"",Données!L278)</f>
        <v/>
      </c>
      <c r="M280" s="194" t="str">
        <f t="shared" si="116"/>
        <v/>
      </c>
      <c r="N280" s="194" t="str">
        <f t="shared" si="117"/>
        <v/>
      </c>
      <c r="O280" s="194" t="str">
        <f t="shared" si="118"/>
        <v/>
      </c>
      <c r="P280" s="194" t="str">
        <f t="shared" si="119"/>
        <v/>
      </c>
      <c r="Q280" s="194" t="str">
        <f t="shared" si="120"/>
        <v/>
      </c>
      <c r="R280" s="194" t="str">
        <f t="shared" si="121"/>
        <v/>
      </c>
      <c r="S280" s="194" t="str">
        <f t="shared" si="122"/>
        <v/>
      </c>
      <c r="T280" s="194" t="str">
        <f t="shared" si="123"/>
        <v/>
      </c>
      <c r="U280" s="194" t="str">
        <f t="shared" si="124"/>
        <v/>
      </c>
      <c r="V280" s="194" t="str">
        <f t="shared" si="125"/>
        <v/>
      </c>
      <c r="W280" s="194" t="str">
        <f t="shared" si="126"/>
        <v/>
      </c>
      <c r="X280" s="194" t="str">
        <f t="shared" si="127"/>
        <v/>
      </c>
      <c r="Y280" s="194" t="str">
        <f t="shared" si="128"/>
        <v/>
      </c>
      <c r="Z280" s="194" t="str">
        <f t="shared" si="129"/>
        <v/>
      </c>
      <c r="AA280" s="194" t="str">
        <f t="shared" si="130"/>
        <v/>
      </c>
      <c r="AB280" s="194" t="str">
        <f t="shared" si="131"/>
        <v/>
      </c>
      <c r="AC280" s="194" t="str">
        <f t="shared" si="132"/>
        <v/>
      </c>
      <c r="AD280" s="194" t="str">
        <f t="shared" si="133"/>
        <v/>
      </c>
      <c r="AE280" s="194" t="str">
        <f t="shared" si="134"/>
        <v/>
      </c>
      <c r="AF280" s="194" t="str">
        <f t="shared" si="135"/>
        <v/>
      </c>
      <c r="AG280" s="194" t="str">
        <f t="shared" si="136"/>
        <v/>
      </c>
      <c r="AH280" s="194" t="str">
        <f t="shared" si="137"/>
        <v/>
      </c>
      <c r="AI280" s="194" t="str">
        <f t="shared" si="138"/>
        <v/>
      </c>
      <c r="AJ280" s="194" t="str">
        <f t="shared" si="139"/>
        <v/>
      </c>
    </row>
    <row r="281" spans="1:36" x14ac:dyDescent="0.5">
      <c r="A281" s="226">
        <v>278</v>
      </c>
      <c r="C281" s="15" t="s">
        <v>1896</v>
      </c>
      <c r="D281" s="16" t="s">
        <v>3942</v>
      </c>
      <c r="E281" s="26"/>
      <c r="F281" s="246" t="str">
        <f>IF(ISBLANK(Données!F280),"",Données!F280)</f>
        <v/>
      </c>
      <c r="G281" s="245" t="str">
        <f ca="1">IF(ISBLANK(Données!G280),"",Données!G280)</f>
        <v/>
      </c>
      <c r="H281" s="246" t="str">
        <f>IF(ISBLANK(Données!H280),"",Données!H280)</f>
        <v/>
      </c>
      <c r="I281" s="255" t="str">
        <f>IF(ISBLANK(Données!I280),"",Données!I280)</f>
        <v/>
      </c>
      <c r="J281" s="252" t="str">
        <f>IF(ISBLANK(Données!J280),"",Données!J280)</f>
        <v/>
      </c>
      <c r="K281" s="189" t="str">
        <f t="shared" si="140"/>
        <v/>
      </c>
      <c r="L281" s="247" t="str">
        <f>IF(ISBLANK(Données!L280),"",Données!L280)</f>
        <v/>
      </c>
      <c r="M281" s="194" t="str">
        <f t="shared" si="116"/>
        <v/>
      </c>
      <c r="N281" s="194" t="str">
        <f t="shared" si="117"/>
        <v/>
      </c>
      <c r="O281" s="194" t="str">
        <f t="shared" si="118"/>
        <v/>
      </c>
      <c r="P281" s="194" t="str">
        <f t="shared" si="119"/>
        <v/>
      </c>
      <c r="Q281" s="194" t="str">
        <f t="shared" si="120"/>
        <v/>
      </c>
      <c r="R281" s="194" t="str">
        <f t="shared" si="121"/>
        <v/>
      </c>
      <c r="S281" s="194" t="str">
        <f t="shared" si="122"/>
        <v/>
      </c>
      <c r="T281" s="194" t="str">
        <f t="shared" si="123"/>
        <v/>
      </c>
      <c r="U281" s="194" t="str">
        <f t="shared" si="124"/>
        <v/>
      </c>
      <c r="V281" s="194" t="str">
        <f t="shared" si="125"/>
        <v/>
      </c>
      <c r="W281" s="194" t="str">
        <f t="shared" si="126"/>
        <v/>
      </c>
      <c r="X281" s="194" t="str">
        <f t="shared" si="127"/>
        <v/>
      </c>
      <c r="Y281" s="194" t="str">
        <f t="shared" si="128"/>
        <v/>
      </c>
      <c r="Z281" s="194" t="str">
        <f t="shared" si="129"/>
        <v/>
      </c>
      <c r="AA281" s="194" t="str">
        <f t="shared" si="130"/>
        <v/>
      </c>
      <c r="AB281" s="194" t="str">
        <f t="shared" si="131"/>
        <v/>
      </c>
      <c r="AC281" s="194" t="str">
        <f t="shared" si="132"/>
        <v/>
      </c>
      <c r="AD281" s="194" t="str">
        <f t="shared" si="133"/>
        <v/>
      </c>
      <c r="AE281" s="194" t="str">
        <f t="shared" si="134"/>
        <v/>
      </c>
      <c r="AF281" s="194" t="str">
        <f t="shared" si="135"/>
        <v/>
      </c>
      <c r="AG281" s="194" t="str">
        <f t="shared" si="136"/>
        <v/>
      </c>
      <c r="AH281" s="194" t="str">
        <f t="shared" si="137"/>
        <v/>
      </c>
      <c r="AI281" s="194" t="str">
        <f t="shared" si="138"/>
        <v/>
      </c>
      <c r="AJ281" s="194" t="str">
        <f t="shared" si="139"/>
        <v/>
      </c>
    </row>
    <row r="282" spans="1:36" x14ac:dyDescent="0.5">
      <c r="A282" s="226">
        <v>279</v>
      </c>
      <c r="C282" s="15" t="s">
        <v>1897</v>
      </c>
      <c r="D282" s="16" t="s">
        <v>3943</v>
      </c>
      <c r="E282" s="26"/>
      <c r="F282" s="246" t="str">
        <f>IF(ISBLANK(Données!F281),"",Données!F281)</f>
        <v/>
      </c>
      <c r="G282" s="245" t="str">
        <f ca="1">IF(ISBLANK(Données!G281),"",Données!G281)</f>
        <v/>
      </c>
      <c r="H282" s="246" t="str">
        <f>IF(ISBLANK(Données!H281),"",Données!H281)</f>
        <v/>
      </c>
      <c r="I282" s="255" t="str">
        <f>IF(ISBLANK(Données!I281),"",Données!I281)</f>
        <v/>
      </c>
      <c r="J282" s="252" t="str">
        <f>IF(ISBLANK(Données!J281),"",Données!J281)</f>
        <v/>
      </c>
      <c r="K282" s="189" t="str">
        <f t="shared" si="140"/>
        <v/>
      </c>
      <c r="L282" s="247" t="str">
        <f>IF(ISBLANK(Données!L281),"",Données!L281)</f>
        <v/>
      </c>
      <c r="M282" s="194" t="str">
        <f t="shared" si="116"/>
        <v/>
      </c>
      <c r="N282" s="194" t="str">
        <f t="shared" si="117"/>
        <v/>
      </c>
      <c r="O282" s="194" t="str">
        <f t="shared" si="118"/>
        <v/>
      </c>
      <c r="P282" s="194" t="str">
        <f t="shared" si="119"/>
        <v/>
      </c>
      <c r="Q282" s="194" t="str">
        <f t="shared" si="120"/>
        <v/>
      </c>
      <c r="R282" s="194" t="str">
        <f t="shared" si="121"/>
        <v/>
      </c>
      <c r="S282" s="194" t="str">
        <f t="shared" si="122"/>
        <v/>
      </c>
      <c r="T282" s="194" t="str">
        <f t="shared" si="123"/>
        <v/>
      </c>
      <c r="U282" s="194" t="str">
        <f t="shared" si="124"/>
        <v/>
      </c>
      <c r="V282" s="194" t="str">
        <f t="shared" si="125"/>
        <v/>
      </c>
      <c r="W282" s="194" t="str">
        <f t="shared" si="126"/>
        <v/>
      </c>
      <c r="X282" s="194" t="str">
        <f t="shared" si="127"/>
        <v/>
      </c>
      <c r="Y282" s="194" t="str">
        <f t="shared" si="128"/>
        <v/>
      </c>
      <c r="Z282" s="194" t="str">
        <f t="shared" si="129"/>
        <v/>
      </c>
      <c r="AA282" s="194" t="str">
        <f t="shared" si="130"/>
        <v/>
      </c>
      <c r="AB282" s="194" t="str">
        <f t="shared" si="131"/>
        <v/>
      </c>
      <c r="AC282" s="194" t="str">
        <f t="shared" si="132"/>
        <v/>
      </c>
      <c r="AD282" s="194" t="str">
        <f t="shared" si="133"/>
        <v/>
      </c>
      <c r="AE282" s="194" t="str">
        <f t="shared" si="134"/>
        <v/>
      </c>
      <c r="AF282" s="194" t="str">
        <f t="shared" si="135"/>
        <v/>
      </c>
      <c r="AG282" s="194" t="str">
        <f t="shared" si="136"/>
        <v/>
      </c>
      <c r="AH282" s="194" t="str">
        <f t="shared" si="137"/>
        <v/>
      </c>
      <c r="AI282" s="194" t="str">
        <f t="shared" si="138"/>
        <v/>
      </c>
      <c r="AJ282" s="194" t="str">
        <f t="shared" si="139"/>
        <v/>
      </c>
    </row>
    <row r="283" spans="1:36" x14ac:dyDescent="0.5">
      <c r="A283" s="230">
        <v>282</v>
      </c>
      <c r="B283" s="231"/>
      <c r="C283" s="15" t="s">
        <v>1898</v>
      </c>
      <c r="D283" s="16" t="s">
        <v>3944</v>
      </c>
      <c r="E283" s="26"/>
      <c r="F283" s="246" t="str">
        <f>IF(ISBLANK(Données!F284),"",Données!F284)</f>
        <v/>
      </c>
      <c r="G283" s="245" t="str">
        <f ca="1">IF(ISBLANK(Données!G284),"",Données!G284)</f>
        <v/>
      </c>
      <c r="H283" s="246" t="str">
        <f>IF(ISBLANK(Données!H284),"",Données!H284)</f>
        <v/>
      </c>
      <c r="I283" s="255" t="str">
        <f>IF(ISBLANK(Données!I284),"",Données!I284)</f>
        <v/>
      </c>
      <c r="J283" s="252" t="str">
        <f>IF(ISBLANK(Données!J284),"",Données!J284)</f>
        <v/>
      </c>
      <c r="K283" s="189" t="str">
        <f t="shared" si="140"/>
        <v/>
      </c>
      <c r="L283" s="247" t="str">
        <f>IF(ISBLANK(Données!L284),"",Données!L284)</f>
        <v/>
      </c>
      <c r="M283" s="194" t="str">
        <f t="shared" si="116"/>
        <v/>
      </c>
      <c r="N283" s="194" t="str">
        <f t="shared" si="117"/>
        <v/>
      </c>
      <c r="O283" s="194" t="str">
        <f t="shared" si="118"/>
        <v/>
      </c>
      <c r="P283" s="194" t="str">
        <f t="shared" si="119"/>
        <v/>
      </c>
      <c r="Q283" s="194" t="str">
        <f t="shared" si="120"/>
        <v/>
      </c>
      <c r="R283" s="194" t="str">
        <f t="shared" si="121"/>
        <v/>
      </c>
      <c r="S283" s="194" t="str">
        <f t="shared" si="122"/>
        <v/>
      </c>
      <c r="T283" s="194" t="str">
        <f t="shared" si="123"/>
        <v/>
      </c>
      <c r="U283" s="194" t="str">
        <f t="shared" si="124"/>
        <v/>
      </c>
      <c r="V283" s="194" t="str">
        <f t="shared" si="125"/>
        <v/>
      </c>
      <c r="W283" s="194" t="str">
        <f t="shared" si="126"/>
        <v/>
      </c>
      <c r="X283" s="194" t="str">
        <f t="shared" si="127"/>
        <v/>
      </c>
      <c r="Y283" s="194" t="str">
        <f t="shared" si="128"/>
        <v/>
      </c>
      <c r="Z283" s="194" t="str">
        <f t="shared" si="129"/>
        <v/>
      </c>
      <c r="AA283" s="194" t="str">
        <f t="shared" si="130"/>
        <v/>
      </c>
      <c r="AB283" s="194" t="str">
        <f t="shared" si="131"/>
        <v/>
      </c>
      <c r="AC283" s="194" t="str">
        <f t="shared" si="132"/>
        <v/>
      </c>
      <c r="AD283" s="194" t="str">
        <f t="shared" si="133"/>
        <v/>
      </c>
      <c r="AE283" s="194" t="str">
        <f t="shared" si="134"/>
        <v/>
      </c>
      <c r="AF283" s="194" t="str">
        <f t="shared" si="135"/>
        <v/>
      </c>
      <c r="AG283" s="194" t="str">
        <f t="shared" si="136"/>
        <v/>
      </c>
      <c r="AH283" s="194" t="str">
        <f t="shared" si="137"/>
        <v/>
      </c>
      <c r="AI283" s="194" t="str">
        <f t="shared" si="138"/>
        <v/>
      </c>
      <c r="AJ283" s="194" t="str">
        <f t="shared" si="139"/>
        <v/>
      </c>
    </row>
    <row r="284" spans="1:36" x14ac:dyDescent="0.5">
      <c r="A284" s="226">
        <v>280</v>
      </c>
      <c r="C284" s="15" t="s">
        <v>1899</v>
      </c>
      <c r="D284" s="16" t="s">
        <v>3945</v>
      </c>
      <c r="E284" s="26"/>
      <c r="F284" s="246" t="str">
        <f>IF(ISBLANK(Données!F282),"",Données!F282)</f>
        <v/>
      </c>
      <c r="G284" s="245" t="str">
        <f ca="1">IF(ISBLANK(Données!G282),"",Données!G282)</f>
        <v/>
      </c>
      <c r="H284" s="246" t="str">
        <f>IF(ISBLANK(Données!H282),"",Données!H282)</f>
        <v/>
      </c>
      <c r="I284" s="255" t="str">
        <f>IF(ISBLANK(Données!I282),"",Données!I282)</f>
        <v/>
      </c>
      <c r="J284" s="252" t="str">
        <f>IF(ISBLANK(Données!J282),"",Données!J282)</f>
        <v/>
      </c>
      <c r="K284" s="189" t="str">
        <f t="shared" si="140"/>
        <v/>
      </c>
      <c r="L284" s="247" t="str">
        <f>IF(ISBLANK(Données!L282),"",Données!L282)</f>
        <v/>
      </c>
      <c r="M284" s="194" t="str">
        <f t="shared" si="116"/>
        <v/>
      </c>
      <c r="N284" s="194" t="str">
        <f t="shared" si="117"/>
        <v/>
      </c>
      <c r="O284" s="194" t="str">
        <f t="shared" si="118"/>
        <v/>
      </c>
      <c r="P284" s="194" t="str">
        <f t="shared" si="119"/>
        <v/>
      </c>
      <c r="Q284" s="194" t="str">
        <f t="shared" si="120"/>
        <v/>
      </c>
      <c r="R284" s="194" t="str">
        <f t="shared" si="121"/>
        <v/>
      </c>
      <c r="S284" s="194" t="str">
        <f t="shared" si="122"/>
        <v/>
      </c>
      <c r="T284" s="194" t="str">
        <f t="shared" si="123"/>
        <v/>
      </c>
      <c r="U284" s="194" t="str">
        <f t="shared" si="124"/>
        <v/>
      </c>
      <c r="V284" s="194" t="str">
        <f t="shared" si="125"/>
        <v/>
      </c>
      <c r="W284" s="194" t="str">
        <f t="shared" si="126"/>
        <v/>
      </c>
      <c r="X284" s="194" t="str">
        <f t="shared" si="127"/>
        <v/>
      </c>
      <c r="Y284" s="194" t="str">
        <f t="shared" si="128"/>
        <v/>
      </c>
      <c r="Z284" s="194" t="str">
        <f t="shared" si="129"/>
        <v/>
      </c>
      <c r="AA284" s="194" t="str">
        <f t="shared" si="130"/>
        <v/>
      </c>
      <c r="AB284" s="194" t="str">
        <f t="shared" si="131"/>
        <v/>
      </c>
      <c r="AC284" s="194" t="str">
        <f t="shared" si="132"/>
        <v/>
      </c>
      <c r="AD284" s="194" t="str">
        <f t="shared" si="133"/>
        <v/>
      </c>
      <c r="AE284" s="194" t="str">
        <f t="shared" si="134"/>
        <v/>
      </c>
      <c r="AF284" s="194" t="str">
        <f t="shared" si="135"/>
        <v/>
      </c>
      <c r="AG284" s="194" t="str">
        <f t="shared" si="136"/>
        <v/>
      </c>
      <c r="AH284" s="194" t="str">
        <f t="shared" si="137"/>
        <v/>
      </c>
      <c r="AI284" s="194" t="str">
        <f t="shared" si="138"/>
        <v/>
      </c>
      <c r="AJ284" s="194" t="str">
        <f t="shared" si="139"/>
        <v/>
      </c>
    </row>
    <row r="285" spans="1:36" x14ac:dyDescent="0.5">
      <c r="A285" s="226">
        <v>281</v>
      </c>
      <c r="C285" s="15" t="s">
        <v>1900</v>
      </c>
      <c r="D285" s="16" t="s">
        <v>3946</v>
      </c>
      <c r="E285" s="26"/>
      <c r="F285" s="246" t="str">
        <f>IF(ISBLANK(Données!F283),"",Données!F283)</f>
        <v/>
      </c>
      <c r="G285" s="245" t="str">
        <f ca="1">IF(ISBLANK(Données!G283),"",Données!G283)</f>
        <v/>
      </c>
      <c r="H285" s="246" t="str">
        <f>IF(ISBLANK(Données!H283),"",Données!H283)</f>
        <v/>
      </c>
      <c r="I285" s="255" t="str">
        <f>IF(ISBLANK(Données!I283),"",Données!I283)</f>
        <v/>
      </c>
      <c r="J285" s="252" t="str">
        <f>IF(ISBLANK(Données!J283),"",Données!J283)</f>
        <v/>
      </c>
      <c r="K285" s="189" t="str">
        <f t="shared" si="140"/>
        <v/>
      </c>
      <c r="L285" s="247" t="str">
        <f>IF(ISBLANK(Données!L283),"",Données!L283)</f>
        <v/>
      </c>
      <c r="M285" s="194" t="str">
        <f t="shared" si="116"/>
        <v/>
      </c>
      <c r="N285" s="194" t="str">
        <f t="shared" si="117"/>
        <v/>
      </c>
      <c r="O285" s="194" t="str">
        <f t="shared" si="118"/>
        <v/>
      </c>
      <c r="P285" s="194" t="str">
        <f t="shared" si="119"/>
        <v/>
      </c>
      <c r="Q285" s="194" t="str">
        <f t="shared" si="120"/>
        <v/>
      </c>
      <c r="R285" s="194" t="str">
        <f t="shared" si="121"/>
        <v/>
      </c>
      <c r="S285" s="194" t="str">
        <f t="shared" si="122"/>
        <v/>
      </c>
      <c r="T285" s="194" t="str">
        <f t="shared" si="123"/>
        <v/>
      </c>
      <c r="U285" s="194" t="str">
        <f t="shared" si="124"/>
        <v/>
      </c>
      <c r="V285" s="194" t="str">
        <f t="shared" si="125"/>
        <v/>
      </c>
      <c r="W285" s="194" t="str">
        <f t="shared" si="126"/>
        <v/>
      </c>
      <c r="X285" s="194" t="str">
        <f t="shared" si="127"/>
        <v/>
      </c>
      <c r="Y285" s="194" t="str">
        <f t="shared" si="128"/>
        <v/>
      </c>
      <c r="Z285" s="194" t="str">
        <f t="shared" si="129"/>
        <v/>
      </c>
      <c r="AA285" s="194" t="str">
        <f t="shared" si="130"/>
        <v/>
      </c>
      <c r="AB285" s="194" t="str">
        <f t="shared" si="131"/>
        <v/>
      </c>
      <c r="AC285" s="194" t="str">
        <f t="shared" si="132"/>
        <v/>
      </c>
      <c r="AD285" s="194" t="str">
        <f t="shared" si="133"/>
        <v/>
      </c>
      <c r="AE285" s="194" t="str">
        <f t="shared" si="134"/>
        <v/>
      </c>
      <c r="AF285" s="194" t="str">
        <f t="shared" si="135"/>
        <v/>
      </c>
      <c r="AG285" s="194" t="str">
        <f t="shared" si="136"/>
        <v/>
      </c>
      <c r="AH285" s="194" t="str">
        <f t="shared" si="137"/>
        <v/>
      </c>
      <c r="AI285" s="194" t="str">
        <f t="shared" si="138"/>
        <v/>
      </c>
      <c r="AJ285" s="194" t="str">
        <f t="shared" si="139"/>
        <v/>
      </c>
    </row>
    <row r="286" spans="1:36" x14ac:dyDescent="0.5">
      <c r="A286" s="226">
        <v>283</v>
      </c>
      <c r="C286" s="15" t="s">
        <v>1901</v>
      </c>
      <c r="D286" s="16" t="s">
        <v>3947</v>
      </c>
      <c r="E286" s="26"/>
      <c r="F286" s="246" t="str">
        <f>IF(ISBLANK(Données!F285),"",Données!F285)</f>
        <v/>
      </c>
      <c r="G286" s="245" t="str">
        <f ca="1">IF(ISBLANK(Données!G285),"",Données!G285)</f>
        <v/>
      </c>
      <c r="H286" s="246" t="str">
        <f>IF(ISBLANK(Données!H285),"",Données!H285)</f>
        <v/>
      </c>
      <c r="I286" s="255" t="str">
        <f>IF(ISBLANK(Données!I285),"",Données!I285)</f>
        <v/>
      </c>
      <c r="J286" s="252" t="str">
        <f>IF(ISBLANK(Données!J285),"",Données!J285)</f>
        <v/>
      </c>
      <c r="K286" s="189" t="str">
        <f t="shared" si="140"/>
        <v/>
      </c>
      <c r="L286" s="247" t="str">
        <f>IF(ISBLANK(Données!L285),"",Données!L285)</f>
        <v/>
      </c>
      <c r="M286" s="194" t="str">
        <f t="shared" si="116"/>
        <v/>
      </c>
      <c r="N286" s="194" t="str">
        <f t="shared" si="117"/>
        <v/>
      </c>
      <c r="O286" s="194" t="str">
        <f t="shared" si="118"/>
        <v/>
      </c>
      <c r="P286" s="194" t="str">
        <f t="shared" si="119"/>
        <v/>
      </c>
      <c r="Q286" s="194" t="str">
        <f t="shared" si="120"/>
        <v/>
      </c>
      <c r="R286" s="194" t="str">
        <f t="shared" si="121"/>
        <v/>
      </c>
      <c r="S286" s="194" t="str">
        <f t="shared" si="122"/>
        <v/>
      </c>
      <c r="T286" s="194" t="str">
        <f t="shared" si="123"/>
        <v/>
      </c>
      <c r="U286" s="194" t="str">
        <f t="shared" si="124"/>
        <v/>
      </c>
      <c r="V286" s="194" t="str">
        <f t="shared" si="125"/>
        <v/>
      </c>
      <c r="W286" s="194" t="str">
        <f t="shared" si="126"/>
        <v/>
      </c>
      <c r="X286" s="194" t="str">
        <f t="shared" si="127"/>
        <v/>
      </c>
      <c r="Y286" s="194" t="str">
        <f t="shared" si="128"/>
        <v/>
      </c>
      <c r="Z286" s="194" t="str">
        <f t="shared" si="129"/>
        <v/>
      </c>
      <c r="AA286" s="194" t="str">
        <f t="shared" si="130"/>
        <v/>
      </c>
      <c r="AB286" s="194" t="str">
        <f t="shared" si="131"/>
        <v/>
      </c>
      <c r="AC286" s="194" t="str">
        <f t="shared" si="132"/>
        <v/>
      </c>
      <c r="AD286" s="194" t="str">
        <f t="shared" si="133"/>
        <v/>
      </c>
      <c r="AE286" s="194" t="str">
        <f t="shared" si="134"/>
        <v/>
      </c>
      <c r="AF286" s="194" t="str">
        <f t="shared" si="135"/>
        <v/>
      </c>
      <c r="AG286" s="194" t="str">
        <f t="shared" si="136"/>
        <v/>
      </c>
      <c r="AH286" s="194" t="str">
        <f t="shared" si="137"/>
        <v/>
      </c>
      <c r="AI286" s="194" t="str">
        <f t="shared" si="138"/>
        <v/>
      </c>
      <c r="AJ286" s="194" t="str">
        <f t="shared" si="139"/>
        <v/>
      </c>
    </row>
    <row r="287" spans="1:36" x14ac:dyDescent="0.5">
      <c r="A287" s="226">
        <v>284</v>
      </c>
      <c r="C287" s="15" t="s">
        <v>1902</v>
      </c>
      <c r="D287" s="16" t="s">
        <v>1903</v>
      </c>
      <c r="E287" s="26"/>
      <c r="F287" s="246" t="str">
        <f>IF(ISBLANK(Données!F286),"",Données!F286)</f>
        <v/>
      </c>
      <c r="G287" s="245" t="str">
        <f ca="1">IF(ISBLANK(Données!G286),"",Données!G286)</f>
        <v/>
      </c>
      <c r="H287" s="246" t="str">
        <f>IF(ISBLANK(Données!H286),"",Données!H286)</f>
        <v/>
      </c>
      <c r="I287" s="255" t="str">
        <f>IF(ISBLANK(Données!I286),"",Données!I286)</f>
        <v/>
      </c>
      <c r="J287" s="252" t="str">
        <f>IF(ISBLANK(Données!J286),"",Données!J286)</f>
        <v/>
      </c>
      <c r="K287" s="189" t="str">
        <f t="shared" si="140"/>
        <v/>
      </c>
      <c r="L287" s="247" t="str">
        <f>IF(ISBLANK(Données!L286),"",Données!L286)</f>
        <v/>
      </c>
      <c r="M287" s="194" t="str">
        <f t="shared" si="116"/>
        <v/>
      </c>
      <c r="N287" s="194" t="str">
        <f t="shared" si="117"/>
        <v/>
      </c>
      <c r="O287" s="194" t="str">
        <f t="shared" si="118"/>
        <v/>
      </c>
      <c r="P287" s="194" t="str">
        <f t="shared" si="119"/>
        <v/>
      </c>
      <c r="Q287" s="194" t="str">
        <f t="shared" si="120"/>
        <v/>
      </c>
      <c r="R287" s="194" t="str">
        <f t="shared" si="121"/>
        <v/>
      </c>
      <c r="S287" s="194" t="str">
        <f t="shared" si="122"/>
        <v/>
      </c>
      <c r="T287" s="194" t="str">
        <f t="shared" si="123"/>
        <v/>
      </c>
      <c r="U287" s="194" t="str">
        <f t="shared" si="124"/>
        <v/>
      </c>
      <c r="V287" s="194" t="str">
        <f t="shared" si="125"/>
        <v/>
      </c>
      <c r="W287" s="194" t="str">
        <f t="shared" si="126"/>
        <v/>
      </c>
      <c r="X287" s="194" t="str">
        <f t="shared" si="127"/>
        <v/>
      </c>
      <c r="Y287" s="194" t="str">
        <f t="shared" si="128"/>
        <v/>
      </c>
      <c r="Z287" s="194" t="str">
        <f t="shared" si="129"/>
        <v/>
      </c>
      <c r="AA287" s="194" t="str">
        <f t="shared" si="130"/>
        <v/>
      </c>
      <c r="AB287" s="194" t="str">
        <f t="shared" si="131"/>
        <v/>
      </c>
      <c r="AC287" s="194" t="str">
        <f t="shared" si="132"/>
        <v/>
      </c>
      <c r="AD287" s="194" t="str">
        <f t="shared" si="133"/>
        <v/>
      </c>
      <c r="AE287" s="194" t="str">
        <f t="shared" si="134"/>
        <v/>
      </c>
      <c r="AF287" s="194" t="str">
        <f t="shared" si="135"/>
        <v/>
      </c>
      <c r="AG287" s="194" t="str">
        <f t="shared" si="136"/>
        <v/>
      </c>
      <c r="AH287" s="194" t="str">
        <f t="shared" si="137"/>
        <v/>
      </c>
      <c r="AI287" s="194" t="str">
        <f t="shared" si="138"/>
        <v/>
      </c>
      <c r="AJ287" s="194" t="str">
        <f t="shared" si="139"/>
        <v/>
      </c>
    </row>
    <row r="288" spans="1:36" x14ac:dyDescent="0.5">
      <c r="A288" s="226">
        <v>285</v>
      </c>
      <c r="C288" s="15" t="s">
        <v>1904</v>
      </c>
      <c r="D288" s="16" t="s">
        <v>3948</v>
      </c>
      <c r="E288" s="26"/>
      <c r="F288" s="246" t="str">
        <f>IF(ISBLANK(Données!F287),"",Données!F287)</f>
        <v/>
      </c>
      <c r="G288" s="245" t="str">
        <f ca="1">IF(ISBLANK(Données!G287),"",Données!G287)</f>
        <v/>
      </c>
      <c r="H288" s="246" t="str">
        <f>IF(ISBLANK(Données!H287),"",Données!H287)</f>
        <v/>
      </c>
      <c r="I288" s="255" t="str">
        <f>IF(ISBLANK(Données!I287),"",Données!I287)</f>
        <v/>
      </c>
      <c r="J288" s="252" t="str">
        <f>IF(ISBLANK(Données!J287),"",Données!J287)</f>
        <v/>
      </c>
      <c r="K288" s="189" t="str">
        <f t="shared" si="140"/>
        <v/>
      </c>
      <c r="L288" s="247" t="str">
        <f>IF(ISBLANK(Données!L287),"",Données!L287)</f>
        <v/>
      </c>
      <c r="M288" s="194" t="str">
        <f t="shared" si="116"/>
        <v/>
      </c>
      <c r="N288" s="194" t="str">
        <f t="shared" si="117"/>
        <v/>
      </c>
      <c r="O288" s="194" t="str">
        <f t="shared" si="118"/>
        <v/>
      </c>
      <c r="P288" s="194" t="str">
        <f t="shared" si="119"/>
        <v/>
      </c>
      <c r="Q288" s="194" t="str">
        <f t="shared" si="120"/>
        <v/>
      </c>
      <c r="R288" s="194" t="str">
        <f t="shared" si="121"/>
        <v/>
      </c>
      <c r="S288" s="194" t="str">
        <f t="shared" si="122"/>
        <v/>
      </c>
      <c r="T288" s="194" t="str">
        <f t="shared" si="123"/>
        <v/>
      </c>
      <c r="U288" s="194" t="str">
        <f t="shared" si="124"/>
        <v/>
      </c>
      <c r="V288" s="194" t="str">
        <f t="shared" si="125"/>
        <v/>
      </c>
      <c r="W288" s="194" t="str">
        <f t="shared" si="126"/>
        <v/>
      </c>
      <c r="X288" s="194" t="str">
        <f t="shared" si="127"/>
        <v/>
      </c>
      <c r="Y288" s="194" t="str">
        <f t="shared" si="128"/>
        <v/>
      </c>
      <c r="Z288" s="194" t="str">
        <f t="shared" si="129"/>
        <v/>
      </c>
      <c r="AA288" s="194" t="str">
        <f t="shared" si="130"/>
        <v/>
      </c>
      <c r="AB288" s="194" t="str">
        <f t="shared" si="131"/>
        <v/>
      </c>
      <c r="AC288" s="194" t="str">
        <f t="shared" si="132"/>
        <v/>
      </c>
      <c r="AD288" s="194" t="str">
        <f t="shared" si="133"/>
        <v/>
      </c>
      <c r="AE288" s="194" t="str">
        <f t="shared" si="134"/>
        <v/>
      </c>
      <c r="AF288" s="194" t="str">
        <f t="shared" si="135"/>
        <v/>
      </c>
      <c r="AG288" s="194" t="str">
        <f t="shared" si="136"/>
        <v/>
      </c>
      <c r="AH288" s="194" t="str">
        <f t="shared" si="137"/>
        <v/>
      </c>
      <c r="AI288" s="194" t="str">
        <f t="shared" si="138"/>
        <v/>
      </c>
      <c r="AJ288" s="194" t="str">
        <f t="shared" si="139"/>
        <v/>
      </c>
    </row>
    <row r="289" spans="1:36" x14ac:dyDescent="0.5">
      <c r="A289" s="230">
        <v>286</v>
      </c>
      <c r="B289" s="231"/>
      <c r="C289" s="15" t="s">
        <v>1905</v>
      </c>
      <c r="D289" s="16" t="s">
        <v>3949</v>
      </c>
      <c r="E289" s="26"/>
      <c r="F289" s="246" t="str">
        <f>IF(ISBLANK(Données!F288),"",Données!F288)</f>
        <v/>
      </c>
      <c r="G289" s="245" t="str">
        <f ca="1">IF(ISBLANK(Données!G288),"",Données!G288)</f>
        <v/>
      </c>
      <c r="H289" s="246" t="str">
        <f>IF(ISBLANK(Données!H288),"",Données!H288)</f>
        <v/>
      </c>
      <c r="I289" s="255" t="str">
        <f>IF(ISBLANK(Données!I288),"",Données!I288)</f>
        <v/>
      </c>
      <c r="J289" s="252" t="str">
        <f>IF(ISBLANK(Données!J288),"",Données!J288)</f>
        <v/>
      </c>
      <c r="K289" s="189" t="str">
        <f t="shared" si="140"/>
        <v/>
      </c>
      <c r="L289" s="247" t="str">
        <f>IF(ISBLANK(Données!L288),"",Données!L288)</f>
        <v/>
      </c>
      <c r="M289" s="194" t="str">
        <f t="shared" si="116"/>
        <v/>
      </c>
      <c r="N289" s="194" t="str">
        <f t="shared" si="117"/>
        <v/>
      </c>
      <c r="O289" s="194" t="str">
        <f t="shared" si="118"/>
        <v/>
      </c>
      <c r="P289" s="194" t="str">
        <f t="shared" si="119"/>
        <v/>
      </c>
      <c r="Q289" s="194" t="str">
        <f t="shared" si="120"/>
        <v/>
      </c>
      <c r="R289" s="194" t="str">
        <f t="shared" si="121"/>
        <v/>
      </c>
      <c r="S289" s="194" t="str">
        <f t="shared" si="122"/>
        <v/>
      </c>
      <c r="T289" s="194" t="str">
        <f t="shared" si="123"/>
        <v/>
      </c>
      <c r="U289" s="194" t="str">
        <f t="shared" si="124"/>
        <v/>
      </c>
      <c r="V289" s="194" t="str">
        <f t="shared" si="125"/>
        <v/>
      </c>
      <c r="W289" s="194" t="str">
        <f t="shared" si="126"/>
        <v/>
      </c>
      <c r="X289" s="194" t="str">
        <f t="shared" si="127"/>
        <v/>
      </c>
      <c r="Y289" s="194" t="str">
        <f t="shared" si="128"/>
        <v/>
      </c>
      <c r="Z289" s="194" t="str">
        <f t="shared" si="129"/>
        <v/>
      </c>
      <c r="AA289" s="194" t="str">
        <f t="shared" si="130"/>
        <v/>
      </c>
      <c r="AB289" s="194" t="str">
        <f t="shared" si="131"/>
        <v/>
      </c>
      <c r="AC289" s="194" t="str">
        <f t="shared" si="132"/>
        <v/>
      </c>
      <c r="AD289" s="194" t="str">
        <f t="shared" si="133"/>
        <v/>
      </c>
      <c r="AE289" s="194" t="str">
        <f t="shared" si="134"/>
        <v/>
      </c>
      <c r="AF289" s="194" t="str">
        <f t="shared" si="135"/>
        <v/>
      </c>
      <c r="AG289" s="194" t="str">
        <f t="shared" si="136"/>
        <v/>
      </c>
      <c r="AH289" s="194" t="str">
        <f t="shared" si="137"/>
        <v/>
      </c>
      <c r="AI289" s="194" t="str">
        <f t="shared" si="138"/>
        <v/>
      </c>
      <c r="AJ289" s="194" t="str">
        <f t="shared" si="139"/>
        <v/>
      </c>
    </row>
    <row r="290" spans="1:36" s="92" customFormat="1" ht="20.25" thickBot="1" x14ac:dyDescent="0.55000000000000004">
      <c r="A290" s="227">
        <v>287</v>
      </c>
      <c r="B290" s="220"/>
      <c r="C290" s="93" t="s">
        <v>1906</v>
      </c>
      <c r="D290" s="94" t="s">
        <v>3950</v>
      </c>
      <c r="E290" s="95"/>
      <c r="F290" s="250" t="str">
        <f>IF(ISBLANK(Données!F289),"",Données!F289)</f>
        <v/>
      </c>
      <c r="G290" s="249" t="str">
        <f ca="1">IF(ISBLANK(Données!G289),"",Données!G289)</f>
        <v/>
      </c>
      <c r="H290" s="250" t="str">
        <f>IF(ISBLANK(Données!H289),"",Données!H289)</f>
        <v/>
      </c>
      <c r="I290" s="256" t="str">
        <f>IF(ISBLANK(Données!I289),"",Données!I289)</f>
        <v/>
      </c>
      <c r="J290" s="257" t="str">
        <f>IF(ISBLANK(Données!J289),"",Données!J289)</f>
        <v/>
      </c>
      <c r="K290" s="190" t="str">
        <f t="shared" si="140"/>
        <v/>
      </c>
      <c r="L290" s="251" t="str">
        <f>IF(ISBLANK(Données!L289),"",Données!L289)</f>
        <v/>
      </c>
      <c r="M290" s="195" t="str">
        <f t="shared" si="116"/>
        <v/>
      </c>
      <c r="N290" s="195" t="str">
        <f t="shared" si="117"/>
        <v/>
      </c>
      <c r="O290" s="195" t="str">
        <f t="shared" si="118"/>
        <v/>
      </c>
      <c r="P290" s="195" t="str">
        <f t="shared" si="119"/>
        <v/>
      </c>
      <c r="Q290" s="195" t="str">
        <f t="shared" si="120"/>
        <v/>
      </c>
      <c r="R290" s="195" t="str">
        <f t="shared" si="121"/>
        <v/>
      </c>
      <c r="S290" s="195" t="str">
        <f t="shared" si="122"/>
        <v/>
      </c>
      <c r="T290" s="195" t="str">
        <f t="shared" si="123"/>
        <v/>
      </c>
      <c r="U290" s="195" t="str">
        <f t="shared" si="124"/>
        <v/>
      </c>
      <c r="V290" s="195" t="str">
        <f t="shared" si="125"/>
        <v/>
      </c>
      <c r="W290" s="195" t="str">
        <f t="shared" si="126"/>
        <v/>
      </c>
      <c r="X290" s="195" t="str">
        <f t="shared" si="127"/>
        <v/>
      </c>
      <c r="Y290" s="195" t="str">
        <f t="shared" si="128"/>
        <v/>
      </c>
      <c r="Z290" s="195" t="str">
        <f t="shared" si="129"/>
        <v/>
      </c>
      <c r="AA290" s="195" t="str">
        <f t="shared" si="130"/>
        <v/>
      </c>
      <c r="AB290" s="195" t="str">
        <f t="shared" si="131"/>
        <v/>
      </c>
      <c r="AC290" s="195" t="str">
        <f t="shared" si="132"/>
        <v/>
      </c>
      <c r="AD290" s="195" t="str">
        <f t="shared" si="133"/>
        <v/>
      </c>
      <c r="AE290" s="195" t="str">
        <f t="shared" si="134"/>
        <v/>
      </c>
      <c r="AF290" s="195" t="str">
        <f t="shared" si="135"/>
        <v/>
      </c>
      <c r="AG290" s="195" t="str">
        <f t="shared" si="136"/>
        <v/>
      </c>
      <c r="AH290" s="195" t="str">
        <f t="shared" si="137"/>
        <v/>
      </c>
      <c r="AI290" s="195" t="str">
        <f t="shared" si="138"/>
        <v/>
      </c>
      <c r="AJ290" s="195" t="str">
        <f t="shared" si="139"/>
        <v/>
      </c>
    </row>
    <row r="291" spans="1:36" x14ac:dyDescent="0.5">
      <c r="A291" s="226">
        <v>293</v>
      </c>
      <c r="C291" s="85" t="s">
        <v>1907</v>
      </c>
      <c r="D291" s="86" t="s">
        <v>3951</v>
      </c>
      <c r="E291" s="87"/>
      <c r="F291" s="241" t="str">
        <f>IF(ISBLANK(Données!F295),"",Données!F295)</f>
        <v/>
      </c>
      <c r="G291" s="240" t="str">
        <f ca="1">IF(ISBLANK(Données!G295),"",Données!G295)</f>
        <v/>
      </c>
      <c r="H291" s="241" t="str">
        <f>IF(ISBLANK(Données!H295),"",Données!H295)</f>
        <v/>
      </c>
      <c r="I291" s="241" t="str">
        <f>IF(ISBLANK(Données!I295),"",Données!I295)</f>
        <v/>
      </c>
      <c r="J291" s="254" t="str">
        <f>IF(ISBLANK(Données!J295),"",Données!J295)</f>
        <v/>
      </c>
      <c r="K291" s="242" t="str">
        <f>IF(ISBLANK(Données!K291),"",Données!K291)</f>
        <v/>
      </c>
      <c r="L291" s="243" t="str">
        <f>IF(ISBLANK(Données!L295),"",Données!L295)</f>
        <v/>
      </c>
      <c r="M291" s="193" t="str">
        <f t="shared" si="116"/>
        <v/>
      </c>
      <c r="N291" s="193" t="str">
        <f t="shared" si="117"/>
        <v/>
      </c>
      <c r="O291" s="193" t="str">
        <f t="shared" si="118"/>
        <v/>
      </c>
      <c r="P291" s="193" t="str">
        <f t="shared" si="119"/>
        <v/>
      </c>
      <c r="Q291" s="193" t="str">
        <f t="shared" si="120"/>
        <v/>
      </c>
      <c r="R291" s="193" t="str">
        <f t="shared" si="121"/>
        <v/>
      </c>
      <c r="S291" s="193" t="str">
        <f t="shared" si="122"/>
        <v/>
      </c>
      <c r="T291" s="193" t="str">
        <f t="shared" si="123"/>
        <v/>
      </c>
      <c r="U291" s="193" t="str">
        <f t="shared" si="124"/>
        <v/>
      </c>
      <c r="V291" s="193" t="str">
        <f t="shared" si="125"/>
        <v/>
      </c>
      <c r="W291" s="193" t="str">
        <f t="shared" si="126"/>
        <v/>
      </c>
      <c r="X291" s="193" t="str">
        <f t="shared" si="127"/>
        <v/>
      </c>
      <c r="Y291" s="193" t="str">
        <f t="shared" si="128"/>
        <v/>
      </c>
      <c r="Z291" s="193" t="str">
        <f t="shared" si="129"/>
        <v/>
      </c>
      <c r="AA291" s="193" t="str">
        <f t="shared" si="130"/>
        <v/>
      </c>
      <c r="AB291" s="193" t="str">
        <f t="shared" si="131"/>
        <v/>
      </c>
      <c r="AC291" s="193" t="str">
        <f t="shared" si="132"/>
        <v/>
      </c>
      <c r="AD291" s="193" t="str">
        <f t="shared" si="133"/>
        <v/>
      </c>
      <c r="AE291" s="193" t="str">
        <f t="shared" si="134"/>
        <v/>
      </c>
      <c r="AF291" s="193" t="str">
        <f t="shared" si="135"/>
        <v/>
      </c>
      <c r="AG291" s="193" t="str">
        <f t="shared" si="136"/>
        <v/>
      </c>
      <c r="AH291" s="193" t="str">
        <f t="shared" si="137"/>
        <v/>
      </c>
      <c r="AI291" s="193" t="str">
        <f t="shared" si="138"/>
        <v/>
      </c>
      <c r="AJ291" s="193" t="str">
        <f t="shared" si="139"/>
        <v/>
      </c>
    </row>
    <row r="292" spans="1:36" x14ac:dyDescent="0.5">
      <c r="A292" s="226">
        <v>289</v>
      </c>
      <c r="C292" s="15" t="s">
        <v>1908</v>
      </c>
      <c r="D292" s="16" t="s">
        <v>3952</v>
      </c>
      <c r="E292" s="26"/>
      <c r="F292" s="246" t="str">
        <f>IF(ISBLANK(Données!F291),"",Données!F291)</f>
        <v/>
      </c>
      <c r="G292" s="245" t="str">
        <f ca="1">IF(ISBLANK(Données!G291),"",Données!G291)</f>
        <v/>
      </c>
      <c r="H292" s="246" t="str">
        <f>IF(ISBLANK(Données!H291),"",Données!H291)</f>
        <v/>
      </c>
      <c r="I292" s="246" t="str">
        <f>IF(ISBLANK(Données!I291),"",Données!I291)</f>
        <v/>
      </c>
      <c r="J292" s="252" t="str">
        <f>IF(ISBLANK(Données!J291),"",Données!J291)</f>
        <v/>
      </c>
      <c r="K292" s="189" t="str">
        <f t="shared" ref="K292:K300" si="141">$K$291</f>
        <v/>
      </c>
      <c r="L292" s="247" t="str">
        <f>IF(ISBLANK(Données!L291),"",Données!L291)</f>
        <v/>
      </c>
      <c r="M292" s="194" t="str">
        <f t="shared" si="116"/>
        <v/>
      </c>
      <c r="N292" s="194" t="str">
        <f t="shared" si="117"/>
        <v/>
      </c>
      <c r="O292" s="194" t="str">
        <f t="shared" si="118"/>
        <v/>
      </c>
      <c r="P292" s="194" t="str">
        <f t="shared" si="119"/>
        <v/>
      </c>
      <c r="Q292" s="194" t="str">
        <f t="shared" si="120"/>
        <v/>
      </c>
      <c r="R292" s="194" t="str">
        <f t="shared" si="121"/>
        <v/>
      </c>
      <c r="S292" s="194" t="str">
        <f t="shared" si="122"/>
        <v/>
      </c>
      <c r="T292" s="194" t="str">
        <f t="shared" si="123"/>
        <v/>
      </c>
      <c r="U292" s="194" t="str">
        <f t="shared" si="124"/>
        <v/>
      </c>
      <c r="V292" s="194" t="str">
        <f t="shared" si="125"/>
        <v/>
      </c>
      <c r="W292" s="194" t="str">
        <f t="shared" si="126"/>
        <v/>
      </c>
      <c r="X292" s="194" t="str">
        <f t="shared" si="127"/>
        <v/>
      </c>
      <c r="Y292" s="194" t="str">
        <f t="shared" si="128"/>
        <v/>
      </c>
      <c r="Z292" s="194" t="str">
        <f t="shared" si="129"/>
        <v/>
      </c>
      <c r="AA292" s="194" t="str">
        <f t="shared" si="130"/>
        <v/>
      </c>
      <c r="AB292" s="194" t="str">
        <f t="shared" si="131"/>
        <v/>
      </c>
      <c r="AC292" s="194" t="str">
        <f t="shared" si="132"/>
        <v/>
      </c>
      <c r="AD292" s="194" t="str">
        <f t="shared" si="133"/>
        <v/>
      </c>
      <c r="AE292" s="194" t="str">
        <f t="shared" si="134"/>
        <v/>
      </c>
      <c r="AF292" s="194" t="str">
        <f t="shared" si="135"/>
        <v/>
      </c>
      <c r="AG292" s="194" t="str">
        <f t="shared" si="136"/>
        <v/>
      </c>
      <c r="AH292" s="194" t="str">
        <f t="shared" si="137"/>
        <v/>
      </c>
      <c r="AI292" s="194" t="str">
        <f t="shared" si="138"/>
        <v/>
      </c>
      <c r="AJ292" s="194" t="str">
        <f t="shared" si="139"/>
        <v/>
      </c>
    </row>
    <row r="293" spans="1:36" x14ac:dyDescent="0.5">
      <c r="A293" s="230">
        <v>290</v>
      </c>
      <c r="B293" s="231"/>
      <c r="C293" s="15" t="s">
        <v>1909</v>
      </c>
      <c r="D293" s="16" t="s">
        <v>3953</v>
      </c>
      <c r="E293" s="26"/>
      <c r="F293" s="246" t="str">
        <f>IF(ISBLANK(Données!F292),"",Données!F292)</f>
        <v/>
      </c>
      <c r="G293" s="245" t="str">
        <f ca="1">IF(ISBLANK(Données!G292),"",Données!G292)</f>
        <v/>
      </c>
      <c r="H293" s="246" t="str">
        <f>IF(ISBLANK(Données!H292),"",Données!H292)</f>
        <v/>
      </c>
      <c r="I293" s="246" t="str">
        <f>IF(ISBLANK(Données!I292),"",Données!I292)</f>
        <v/>
      </c>
      <c r="J293" s="252" t="str">
        <f>IF(ISBLANK(Données!J292),"",Données!J292)</f>
        <v/>
      </c>
      <c r="K293" s="189" t="str">
        <f t="shared" si="141"/>
        <v/>
      </c>
      <c r="L293" s="247" t="str">
        <f>IF(ISBLANK(Données!L292),"",Données!L292)</f>
        <v/>
      </c>
      <c r="M293" s="194" t="str">
        <f t="shared" si="116"/>
        <v/>
      </c>
      <c r="N293" s="194" t="str">
        <f t="shared" si="117"/>
        <v/>
      </c>
      <c r="O293" s="194" t="str">
        <f t="shared" si="118"/>
        <v/>
      </c>
      <c r="P293" s="194" t="str">
        <f t="shared" si="119"/>
        <v/>
      </c>
      <c r="Q293" s="194" t="str">
        <f t="shared" si="120"/>
        <v/>
      </c>
      <c r="R293" s="194" t="str">
        <f t="shared" si="121"/>
        <v/>
      </c>
      <c r="S293" s="194" t="str">
        <f t="shared" si="122"/>
        <v/>
      </c>
      <c r="T293" s="194" t="str">
        <f t="shared" si="123"/>
        <v/>
      </c>
      <c r="U293" s="194" t="str">
        <f t="shared" si="124"/>
        <v/>
      </c>
      <c r="V293" s="194" t="str">
        <f t="shared" si="125"/>
        <v/>
      </c>
      <c r="W293" s="194" t="str">
        <f t="shared" si="126"/>
        <v/>
      </c>
      <c r="X293" s="194" t="str">
        <f t="shared" si="127"/>
        <v/>
      </c>
      <c r="Y293" s="194" t="str">
        <f t="shared" si="128"/>
        <v/>
      </c>
      <c r="Z293" s="194" t="str">
        <f t="shared" si="129"/>
        <v/>
      </c>
      <c r="AA293" s="194" t="str">
        <f t="shared" si="130"/>
        <v/>
      </c>
      <c r="AB293" s="194" t="str">
        <f t="shared" si="131"/>
        <v/>
      </c>
      <c r="AC293" s="194" t="str">
        <f t="shared" si="132"/>
        <v/>
      </c>
      <c r="AD293" s="194" t="str">
        <f t="shared" si="133"/>
        <v/>
      </c>
      <c r="AE293" s="194" t="str">
        <f t="shared" si="134"/>
        <v/>
      </c>
      <c r="AF293" s="194" t="str">
        <f t="shared" si="135"/>
        <v/>
      </c>
      <c r="AG293" s="194" t="str">
        <f t="shared" si="136"/>
        <v/>
      </c>
      <c r="AH293" s="194" t="str">
        <f t="shared" si="137"/>
        <v/>
      </c>
      <c r="AI293" s="194" t="str">
        <f t="shared" si="138"/>
        <v/>
      </c>
      <c r="AJ293" s="194" t="str">
        <f t="shared" si="139"/>
        <v/>
      </c>
    </row>
    <row r="294" spans="1:36" x14ac:dyDescent="0.5">
      <c r="A294" s="226">
        <v>291</v>
      </c>
      <c r="C294" s="15" t="s">
        <v>1910</v>
      </c>
      <c r="D294" s="16" t="s">
        <v>3954</v>
      </c>
      <c r="E294" s="26"/>
      <c r="F294" s="246" t="str">
        <f>IF(ISBLANK(Données!F293),"",Données!F293)</f>
        <v/>
      </c>
      <c r="G294" s="245" t="str">
        <f ca="1">IF(ISBLANK(Données!G293),"",Données!G293)</f>
        <v/>
      </c>
      <c r="H294" s="246" t="str">
        <f>IF(ISBLANK(Données!H293),"",Données!H293)</f>
        <v/>
      </c>
      <c r="I294" s="246" t="str">
        <f>IF(ISBLANK(Données!I293),"",Données!I293)</f>
        <v/>
      </c>
      <c r="J294" s="252" t="str">
        <f>IF(ISBLANK(Données!J293),"",Données!J293)</f>
        <v/>
      </c>
      <c r="K294" s="189" t="str">
        <f t="shared" si="141"/>
        <v/>
      </c>
      <c r="L294" s="247" t="str">
        <f>IF(ISBLANK(Données!L293),"",Données!L293)</f>
        <v/>
      </c>
      <c r="M294" s="194" t="str">
        <f t="shared" si="116"/>
        <v/>
      </c>
      <c r="N294" s="194" t="str">
        <f t="shared" si="117"/>
        <v/>
      </c>
      <c r="O294" s="194" t="str">
        <f t="shared" si="118"/>
        <v/>
      </c>
      <c r="P294" s="194" t="str">
        <f t="shared" si="119"/>
        <v/>
      </c>
      <c r="Q294" s="194" t="str">
        <f t="shared" si="120"/>
        <v/>
      </c>
      <c r="R294" s="194" t="str">
        <f t="shared" si="121"/>
        <v/>
      </c>
      <c r="S294" s="194" t="str">
        <f t="shared" si="122"/>
        <v/>
      </c>
      <c r="T294" s="194" t="str">
        <f t="shared" si="123"/>
        <v/>
      </c>
      <c r="U294" s="194" t="str">
        <f t="shared" si="124"/>
        <v/>
      </c>
      <c r="V294" s="194" t="str">
        <f t="shared" si="125"/>
        <v/>
      </c>
      <c r="W294" s="194" t="str">
        <f t="shared" si="126"/>
        <v/>
      </c>
      <c r="X294" s="194" t="str">
        <f t="shared" si="127"/>
        <v/>
      </c>
      <c r="Y294" s="194" t="str">
        <f t="shared" si="128"/>
        <v/>
      </c>
      <c r="Z294" s="194" t="str">
        <f t="shared" si="129"/>
        <v/>
      </c>
      <c r="AA294" s="194" t="str">
        <f t="shared" si="130"/>
        <v/>
      </c>
      <c r="AB294" s="194" t="str">
        <f t="shared" si="131"/>
        <v/>
      </c>
      <c r="AC294" s="194" t="str">
        <f t="shared" si="132"/>
        <v/>
      </c>
      <c r="AD294" s="194" t="str">
        <f t="shared" si="133"/>
        <v/>
      </c>
      <c r="AE294" s="194" t="str">
        <f t="shared" si="134"/>
        <v/>
      </c>
      <c r="AF294" s="194" t="str">
        <f t="shared" si="135"/>
        <v/>
      </c>
      <c r="AG294" s="194" t="str">
        <f t="shared" si="136"/>
        <v/>
      </c>
      <c r="AH294" s="194" t="str">
        <f t="shared" si="137"/>
        <v/>
      </c>
      <c r="AI294" s="194" t="str">
        <f t="shared" si="138"/>
        <v/>
      </c>
      <c r="AJ294" s="194" t="str">
        <f t="shared" si="139"/>
        <v/>
      </c>
    </row>
    <row r="295" spans="1:36" x14ac:dyDescent="0.5">
      <c r="A295" s="226">
        <v>292</v>
      </c>
      <c r="C295" s="15" t="s">
        <v>1911</v>
      </c>
      <c r="D295" s="16" t="s">
        <v>3955</v>
      </c>
      <c r="E295" s="26"/>
      <c r="F295" s="246" t="str">
        <f>IF(ISBLANK(Données!F294),"",Données!F294)</f>
        <v/>
      </c>
      <c r="G295" s="245" t="str">
        <f ca="1">IF(ISBLANK(Données!G294),"",Données!G294)</f>
        <v/>
      </c>
      <c r="H295" s="246" t="str">
        <f>IF(ISBLANK(Données!H294),"",Données!H294)</f>
        <v/>
      </c>
      <c r="I295" s="246" t="str">
        <f>IF(ISBLANK(Données!I294),"",Données!I294)</f>
        <v/>
      </c>
      <c r="J295" s="252" t="str">
        <f>IF(ISBLANK(Données!J294),"",Données!J294)</f>
        <v/>
      </c>
      <c r="K295" s="189" t="str">
        <f t="shared" si="141"/>
        <v/>
      </c>
      <c r="L295" s="247" t="str">
        <f>IF(ISBLANK(Données!L294),"",Données!L294)</f>
        <v/>
      </c>
      <c r="M295" s="194" t="str">
        <f t="shared" si="116"/>
        <v/>
      </c>
      <c r="N295" s="194" t="str">
        <f t="shared" si="117"/>
        <v/>
      </c>
      <c r="O295" s="194" t="str">
        <f t="shared" si="118"/>
        <v/>
      </c>
      <c r="P295" s="194" t="str">
        <f t="shared" si="119"/>
        <v/>
      </c>
      <c r="Q295" s="194" t="str">
        <f t="shared" si="120"/>
        <v/>
      </c>
      <c r="R295" s="194" t="str">
        <f t="shared" si="121"/>
        <v/>
      </c>
      <c r="S295" s="194" t="str">
        <f t="shared" si="122"/>
        <v/>
      </c>
      <c r="T295" s="194" t="str">
        <f t="shared" si="123"/>
        <v/>
      </c>
      <c r="U295" s="194" t="str">
        <f t="shared" si="124"/>
        <v/>
      </c>
      <c r="V295" s="194" t="str">
        <f t="shared" si="125"/>
        <v/>
      </c>
      <c r="W295" s="194" t="str">
        <f t="shared" si="126"/>
        <v/>
      </c>
      <c r="X295" s="194" t="str">
        <f t="shared" si="127"/>
        <v/>
      </c>
      <c r="Y295" s="194" t="str">
        <f t="shared" si="128"/>
        <v/>
      </c>
      <c r="Z295" s="194" t="str">
        <f t="shared" si="129"/>
        <v/>
      </c>
      <c r="AA295" s="194" t="str">
        <f t="shared" si="130"/>
        <v/>
      </c>
      <c r="AB295" s="194" t="str">
        <f t="shared" si="131"/>
        <v/>
      </c>
      <c r="AC295" s="194" t="str">
        <f t="shared" si="132"/>
        <v/>
      </c>
      <c r="AD295" s="194" t="str">
        <f t="shared" si="133"/>
        <v/>
      </c>
      <c r="AE295" s="194" t="str">
        <f t="shared" si="134"/>
        <v/>
      </c>
      <c r="AF295" s="194" t="str">
        <f t="shared" si="135"/>
        <v/>
      </c>
      <c r="AG295" s="194" t="str">
        <f t="shared" si="136"/>
        <v/>
      </c>
      <c r="AH295" s="194" t="str">
        <f t="shared" si="137"/>
        <v/>
      </c>
      <c r="AI295" s="194" t="str">
        <f t="shared" si="138"/>
        <v/>
      </c>
      <c r="AJ295" s="194" t="str">
        <f t="shared" si="139"/>
        <v/>
      </c>
    </row>
    <row r="296" spans="1:36" x14ac:dyDescent="0.5">
      <c r="A296" s="226">
        <v>297</v>
      </c>
      <c r="C296" s="15" t="s">
        <v>1912</v>
      </c>
      <c r="D296" s="16" t="s">
        <v>3956</v>
      </c>
      <c r="E296" s="26"/>
      <c r="F296" s="246" t="str">
        <f>IF(ISBLANK(Données!F299),"",Données!F299)</f>
        <v/>
      </c>
      <c r="G296" s="245" t="str">
        <f ca="1">IF(ISBLANK(Données!G299),"",Données!G299)</f>
        <v/>
      </c>
      <c r="H296" s="246" t="str">
        <f>IF(ISBLANK(Données!H299),"",Données!H299)</f>
        <v/>
      </c>
      <c r="I296" s="246" t="str">
        <f>IF(ISBLANK(Données!I299),"",Données!I299)</f>
        <v/>
      </c>
      <c r="J296" s="252" t="str">
        <f>IF(ISBLANK(Données!J299),"",Données!J299)</f>
        <v/>
      </c>
      <c r="K296" s="189" t="str">
        <f t="shared" si="141"/>
        <v/>
      </c>
      <c r="L296" s="247" t="str">
        <f>IF(ISBLANK(Données!L299),"",Données!L299)</f>
        <v/>
      </c>
      <c r="M296" s="194" t="str">
        <f t="shared" si="116"/>
        <v/>
      </c>
      <c r="N296" s="194" t="str">
        <f t="shared" si="117"/>
        <v/>
      </c>
      <c r="O296" s="194" t="str">
        <f t="shared" si="118"/>
        <v/>
      </c>
      <c r="P296" s="194" t="str">
        <f t="shared" si="119"/>
        <v/>
      </c>
      <c r="Q296" s="194" t="str">
        <f t="shared" si="120"/>
        <v/>
      </c>
      <c r="R296" s="194" t="str">
        <f t="shared" si="121"/>
        <v/>
      </c>
      <c r="S296" s="194" t="str">
        <f t="shared" si="122"/>
        <v/>
      </c>
      <c r="T296" s="194" t="str">
        <f t="shared" si="123"/>
        <v/>
      </c>
      <c r="U296" s="194" t="str">
        <f t="shared" si="124"/>
        <v/>
      </c>
      <c r="V296" s="194" t="str">
        <f t="shared" si="125"/>
        <v/>
      </c>
      <c r="W296" s="194" t="str">
        <f t="shared" si="126"/>
        <v/>
      </c>
      <c r="X296" s="194" t="str">
        <f t="shared" si="127"/>
        <v/>
      </c>
      <c r="Y296" s="194" t="str">
        <f t="shared" si="128"/>
        <v/>
      </c>
      <c r="Z296" s="194" t="str">
        <f t="shared" si="129"/>
        <v/>
      </c>
      <c r="AA296" s="194" t="str">
        <f t="shared" si="130"/>
        <v/>
      </c>
      <c r="AB296" s="194" t="str">
        <f t="shared" si="131"/>
        <v/>
      </c>
      <c r="AC296" s="194" t="str">
        <f t="shared" si="132"/>
        <v/>
      </c>
      <c r="AD296" s="194" t="str">
        <f t="shared" si="133"/>
        <v/>
      </c>
      <c r="AE296" s="194" t="str">
        <f t="shared" si="134"/>
        <v/>
      </c>
      <c r="AF296" s="194" t="str">
        <f t="shared" si="135"/>
        <v/>
      </c>
      <c r="AG296" s="194" t="str">
        <f t="shared" si="136"/>
        <v/>
      </c>
      <c r="AH296" s="194" t="str">
        <f t="shared" si="137"/>
        <v/>
      </c>
      <c r="AI296" s="194" t="str">
        <f t="shared" si="138"/>
        <v/>
      </c>
      <c r="AJ296" s="194" t="str">
        <f t="shared" si="139"/>
        <v/>
      </c>
    </row>
    <row r="297" spans="1:36" x14ac:dyDescent="0.5">
      <c r="A297" s="226">
        <v>294</v>
      </c>
      <c r="C297" s="15" t="s">
        <v>1913</v>
      </c>
      <c r="D297" s="16" t="s">
        <v>3957</v>
      </c>
      <c r="E297" s="26"/>
      <c r="F297" s="246" t="str">
        <f>IF(ISBLANK(Données!F296),"",Données!F296)</f>
        <v/>
      </c>
      <c r="G297" s="245" t="str">
        <f ca="1">IF(ISBLANK(Données!G296),"",Données!G296)</f>
        <v/>
      </c>
      <c r="H297" s="246" t="str">
        <f>IF(ISBLANK(Données!H296),"",Données!H296)</f>
        <v/>
      </c>
      <c r="I297" s="246" t="str">
        <f>IF(ISBLANK(Données!I296),"",Données!I296)</f>
        <v/>
      </c>
      <c r="J297" s="252" t="str">
        <f>IF(ISBLANK(Données!J296),"",Données!J296)</f>
        <v/>
      </c>
      <c r="K297" s="189" t="str">
        <f t="shared" si="141"/>
        <v/>
      </c>
      <c r="L297" s="247" t="str">
        <f>IF(ISBLANK(Données!L296),"",Données!L296)</f>
        <v/>
      </c>
      <c r="M297" s="194" t="str">
        <f t="shared" si="116"/>
        <v/>
      </c>
      <c r="N297" s="194" t="str">
        <f t="shared" si="117"/>
        <v/>
      </c>
      <c r="O297" s="194" t="str">
        <f t="shared" si="118"/>
        <v/>
      </c>
      <c r="P297" s="194" t="str">
        <f t="shared" si="119"/>
        <v/>
      </c>
      <c r="Q297" s="194" t="str">
        <f t="shared" si="120"/>
        <v/>
      </c>
      <c r="R297" s="194" t="str">
        <f t="shared" si="121"/>
        <v/>
      </c>
      <c r="S297" s="194" t="str">
        <f t="shared" si="122"/>
        <v/>
      </c>
      <c r="T297" s="194" t="str">
        <f t="shared" si="123"/>
        <v/>
      </c>
      <c r="U297" s="194" t="str">
        <f t="shared" si="124"/>
        <v/>
      </c>
      <c r="V297" s="194" t="str">
        <f t="shared" si="125"/>
        <v/>
      </c>
      <c r="W297" s="194" t="str">
        <f t="shared" si="126"/>
        <v/>
      </c>
      <c r="X297" s="194" t="str">
        <f t="shared" si="127"/>
        <v/>
      </c>
      <c r="Y297" s="194" t="str">
        <f t="shared" si="128"/>
        <v/>
      </c>
      <c r="Z297" s="194" t="str">
        <f t="shared" si="129"/>
        <v/>
      </c>
      <c r="AA297" s="194" t="str">
        <f t="shared" si="130"/>
        <v/>
      </c>
      <c r="AB297" s="194" t="str">
        <f t="shared" si="131"/>
        <v/>
      </c>
      <c r="AC297" s="194" t="str">
        <f t="shared" si="132"/>
        <v/>
      </c>
      <c r="AD297" s="194" t="str">
        <f t="shared" si="133"/>
        <v/>
      </c>
      <c r="AE297" s="194" t="str">
        <f t="shared" si="134"/>
        <v/>
      </c>
      <c r="AF297" s="194" t="str">
        <f t="shared" si="135"/>
        <v/>
      </c>
      <c r="AG297" s="194" t="str">
        <f t="shared" si="136"/>
        <v/>
      </c>
      <c r="AH297" s="194" t="str">
        <f t="shared" si="137"/>
        <v/>
      </c>
      <c r="AI297" s="194" t="str">
        <f t="shared" si="138"/>
        <v/>
      </c>
      <c r="AJ297" s="194" t="str">
        <f t="shared" si="139"/>
        <v/>
      </c>
    </row>
    <row r="298" spans="1:36" x14ac:dyDescent="0.5">
      <c r="A298" s="226">
        <v>295</v>
      </c>
      <c r="C298" s="15" t="s">
        <v>1914</v>
      </c>
      <c r="D298" s="16" t="s">
        <v>3958</v>
      </c>
      <c r="E298" s="26"/>
      <c r="F298" s="246" t="str">
        <f>IF(ISBLANK(Données!F297),"",Données!F297)</f>
        <v/>
      </c>
      <c r="G298" s="245" t="str">
        <f ca="1">IF(ISBLANK(Données!G297),"",Données!G297)</f>
        <v/>
      </c>
      <c r="H298" s="246" t="str">
        <f>IF(ISBLANK(Données!H297),"",Données!H297)</f>
        <v/>
      </c>
      <c r="I298" s="246" t="str">
        <f>IF(ISBLANK(Données!I297),"",Données!I297)</f>
        <v/>
      </c>
      <c r="J298" s="252" t="str">
        <f>IF(ISBLANK(Données!J297),"",Données!J297)</f>
        <v/>
      </c>
      <c r="K298" s="189" t="str">
        <f t="shared" si="141"/>
        <v/>
      </c>
      <c r="L298" s="247" t="str">
        <f>IF(ISBLANK(Données!L297),"",Données!L297)</f>
        <v/>
      </c>
      <c r="M298" s="194" t="str">
        <f t="shared" si="116"/>
        <v/>
      </c>
      <c r="N298" s="194" t="str">
        <f t="shared" si="117"/>
        <v/>
      </c>
      <c r="O298" s="194" t="str">
        <f t="shared" si="118"/>
        <v/>
      </c>
      <c r="P298" s="194" t="str">
        <f t="shared" si="119"/>
        <v/>
      </c>
      <c r="Q298" s="194" t="str">
        <f t="shared" si="120"/>
        <v/>
      </c>
      <c r="R298" s="194" t="str">
        <f t="shared" si="121"/>
        <v/>
      </c>
      <c r="S298" s="194" t="str">
        <f t="shared" si="122"/>
        <v/>
      </c>
      <c r="T298" s="194" t="str">
        <f t="shared" si="123"/>
        <v/>
      </c>
      <c r="U298" s="194" t="str">
        <f t="shared" si="124"/>
        <v/>
      </c>
      <c r="V298" s="194" t="str">
        <f t="shared" si="125"/>
        <v/>
      </c>
      <c r="W298" s="194" t="str">
        <f t="shared" si="126"/>
        <v/>
      </c>
      <c r="X298" s="194" t="str">
        <f t="shared" si="127"/>
        <v/>
      </c>
      <c r="Y298" s="194" t="str">
        <f t="shared" si="128"/>
        <v/>
      </c>
      <c r="Z298" s="194" t="str">
        <f t="shared" si="129"/>
        <v/>
      </c>
      <c r="AA298" s="194" t="str">
        <f t="shared" si="130"/>
        <v/>
      </c>
      <c r="AB298" s="194" t="str">
        <f t="shared" si="131"/>
        <v/>
      </c>
      <c r="AC298" s="194" t="str">
        <f t="shared" si="132"/>
        <v/>
      </c>
      <c r="AD298" s="194" t="str">
        <f t="shared" si="133"/>
        <v/>
      </c>
      <c r="AE298" s="194" t="str">
        <f t="shared" si="134"/>
        <v/>
      </c>
      <c r="AF298" s="194" t="str">
        <f t="shared" si="135"/>
        <v/>
      </c>
      <c r="AG298" s="194" t="str">
        <f t="shared" si="136"/>
        <v/>
      </c>
      <c r="AH298" s="194" t="str">
        <f t="shared" si="137"/>
        <v/>
      </c>
      <c r="AI298" s="194" t="str">
        <f t="shared" si="138"/>
        <v/>
      </c>
      <c r="AJ298" s="194" t="str">
        <f t="shared" si="139"/>
        <v/>
      </c>
    </row>
    <row r="299" spans="1:36" x14ac:dyDescent="0.5">
      <c r="A299" s="230">
        <v>296</v>
      </c>
      <c r="B299" s="231"/>
      <c r="C299" s="15" t="s">
        <v>1915</v>
      </c>
      <c r="D299" s="16" t="s">
        <v>3959</v>
      </c>
      <c r="E299" s="26"/>
      <c r="F299" s="246" t="str">
        <f>IF(ISBLANK(Données!F298),"",Données!F298)</f>
        <v/>
      </c>
      <c r="G299" s="245" t="str">
        <f ca="1">IF(ISBLANK(Données!G298),"",Données!G298)</f>
        <v/>
      </c>
      <c r="H299" s="246" t="str">
        <f>IF(ISBLANK(Données!H298),"",Données!H298)</f>
        <v/>
      </c>
      <c r="I299" s="246" t="str">
        <f>IF(ISBLANK(Données!I298),"",Données!I298)</f>
        <v/>
      </c>
      <c r="J299" s="252" t="str">
        <f>IF(ISBLANK(Données!J298),"",Données!J298)</f>
        <v/>
      </c>
      <c r="K299" s="189" t="str">
        <f t="shared" si="141"/>
        <v/>
      </c>
      <c r="L299" s="247" t="str">
        <f>IF(ISBLANK(Données!L298),"",Données!L298)</f>
        <v/>
      </c>
      <c r="M299" s="194" t="str">
        <f t="shared" si="116"/>
        <v/>
      </c>
      <c r="N299" s="194" t="str">
        <f t="shared" si="117"/>
        <v/>
      </c>
      <c r="O299" s="194" t="str">
        <f t="shared" si="118"/>
        <v/>
      </c>
      <c r="P299" s="194" t="str">
        <f t="shared" si="119"/>
        <v/>
      </c>
      <c r="Q299" s="194" t="str">
        <f t="shared" si="120"/>
        <v/>
      </c>
      <c r="R299" s="194" t="str">
        <f t="shared" si="121"/>
        <v/>
      </c>
      <c r="S299" s="194" t="str">
        <f t="shared" si="122"/>
        <v/>
      </c>
      <c r="T299" s="194" t="str">
        <f t="shared" si="123"/>
        <v/>
      </c>
      <c r="U299" s="194" t="str">
        <f t="shared" si="124"/>
        <v/>
      </c>
      <c r="V299" s="194" t="str">
        <f t="shared" si="125"/>
        <v/>
      </c>
      <c r="W299" s="194" t="str">
        <f t="shared" si="126"/>
        <v/>
      </c>
      <c r="X299" s="194" t="str">
        <f t="shared" si="127"/>
        <v/>
      </c>
      <c r="Y299" s="194" t="str">
        <f t="shared" si="128"/>
        <v/>
      </c>
      <c r="Z299" s="194" t="str">
        <f t="shared" si="129"/>
        <v/>
      </c>
      <c r="AA299" s="194" t="str">
        <f t="shared" si="130"/>
        <v/>
      </c>
      <c r="AB299" s="194" t="str">
        <f t="shared" si="131"/>
        <v/>
      </c>
      <c r="AC299" s="194" t="str">
        <f t="shared" si="132"/>
        <v/>
      </c>
      <c r="AD299" s="194" t="str">
        <f t="shared" si="133"/>
        <v/>
      </c>
      <c r="AE299" s="194" t="str">
        <f t="shared" si="134"/>
        <v/>
      </c>
      <c r="AF299" s="194" t="str">
        <f t="shared" si="135"/>
        <v/>
      </c>
      <c r="AG299" s="194" t="str">
        <f t="shared" si="136"/>
        <v/>
      </c>
      <c r="AH299" s="194" t="str">
        <f t="shared" si="137"/>
        <v/>
      </c>
      <c r="AI299" s="194" t="str">
        <f t="shared" si="138"/>
        <v/>
      </c>
      <c r="AJ299" s="194" t="str">
        <f t="shared" si="139"/>
        <v/>
      </c>
    </row>
    <row r="300" spans="1:36" s="92" customFormat="1" ht="20.25" thickBot="1" x14ac:dyDescent="0.55000000000000004">
      <c r="A300" s="227">
        <v>298</v>
      </c>
      <c r="B300" s="220"/>
      <c r="C300" s="93" t="s">
        <v>1916</v>
      </c>
      <c r="D300" s="94" t="s">
        <v>3960</v>
      </c>
      <c r="E300" s="95"/>
      <c r="F300" s="250" t="str">
        <f>IF(ISBLANK(Données!F300),"",Données!F300)</f>
        <v/>
      </c>
      <c r="G300" s="249" t="str">
        <f ca="1">IF(ISBLANK(Données!G300),"",Données!G300)</f>
        <v/>
      </c>
      <c r="H300" s="250" t="str">
        <f>IF(ISBLANK(Données!H300),"",Données!H300)</f>
        <v/>
      </c>
      <c r="I300" s="250" t="str">
        <f>IF(ISBLANK(Données!I300),"",Données!I300)</f>
        <v/>
      </c>
      <c r="J300" s="257" t="str">
        <f>IF(ISBLANK(Données!J300),"",Données!J300)</f>
        <v/>
      </c>
      <c r="K300" s="190" t="str">
        <f t="shared" si="141"/>
        <v/>
      </c>
      <c r="L300" s="251" t="str">
        <f>IF(ISBLANK(Données!L300),"",Données!L300)</f>
        <v/>
      </c>
      <c r="M300" s="195" t="str">
        <f t="shared" si="116"/>
        <v/>
      </c>
      <c r="N300" s="195" t="str">
        <f t="shared" si="117"/>
        <v/>
      </c>
      <c r="O300" s="195" t="str">
        <f t="shared" si="118"/>
        <v/>
      </c>
      <c r="P300" s="195" t="str">
        <f t="shared" si="119"/>
        <v/>
      </c>
      <c r="Q300" s="195" t="str">
        <f t="shared" si="120"/>
        <v/>
      </c>
      <c r="R300" s="195" t="str">
        <f t="shared" si="121"/>
        <v/>
      </c>
      <c r="S300" s="195" t="str">
        <f t="shared" si="122"/>
        <v/>
      </c>
      <c r="T300" s="195" t="str">
        <f t="shared" si="123"/>
        <v/>
      </c>
      <c r="U300" s="195" t="str">
        <f t="shared" si="124"/>
        <v/>
      </c>
      <c r="V300" s="195" t="str">
        <f t="shared" si="125"/>
        <v/>
      </c>
      <c r="W300" s="195" t="str">
        <f t="shared" si="126"/>
        <v/>
      </c>
      <c r="X300" s="195" t="str">
        <f t="shared" si="127"/>
        <v/>
      </c>
      <c r="Y300" s="195" t="str">
        <f t="shared" si="128"/>
        <v/>
      </c>
      <c r="Z300" s="195" t="str">
        <f t="shared" si="129"/>
        <v/>
      </c>
      <c r="AA300" s="195" t="str">
        <f t="shared" si="130"/>
        <v/>
      </c>
      <c r="AB300" s="195" t="str">
        <f t="shared" si="131"/>
        <v/>
      </c>
      <c r="AC300" s="195" t="str">
        <f t="shared" si="132"/>
        <v/>
      </c>
      <c r="AD300" s="195" t="str">
        <f t="shared" si="133"/>
        <v/>
      </c>
      <c r="AE300" s="195" t="str">
        <f t="shared" si="134"/>
        <v/>
      </c>
      <c r="AF300" s="195" t="str">
        <f t="shared" si="135"/>
        <v/>
      </c>
      <c r="AG300" s="195" t="str">
        <f t="shared" si="136"/>
        <v/>
      </c>
      <c r="AH300" s="195" t="str">
        <f t="shared" si="137"/>
        <v/>
      </c>
      <c r="AI300" s="195" t="str">
        <f t="shared" si="138"/>
        <v/>
      </c>
      <c r="AJ300" s="195" t="str">
        <f t="shared" si="139"/>
        <v/>
      </c>
    </row>
    <row r="301" spans="1:36" x14ac:dyDescent="0.5">
      <c r="A301" s="230">
        <v>308</v>
      </c>
      <c r="B301" s="231"/>
      <c r="C301" s="85" t="s">
        <v>1917</v>
      </c>
      <c r="D301" s="86" t="s">
        <v>3961</v>
      </c>
      <c r="E301" s="87"/>
      <c r="F301" s="241" t="str">
        <f>IF(ISBLANK(Données!F310),"",Données!F310)</f>
        <v/>
      </c>
      <c r="G301" s="240" t="str">
        <f ca="1">IF(ISBLANK(Données!G310),"",Données!G310)</f>
        <v/>
      </c>
      <c r="H301" s="241" t="str">
        <f>IF(ISBLANK(Données!H310),"",Données!H310)</f>
        <v/>
      </c>
      <c r="I301" s="241" t="str">
        <f>IF(ISBLANK(Données!I310),"",Données!I310)</f>
        <v/>
      </c>
      <c r="J301" s="242" t="str">
        <f>IF(ISBLANK(Données!J310),"",Données!J310)</f>
        <v/>
      </c>
      <c r="K301" s="242" t="str">
        <f>IF(ISBLANK(Données!K301),"",Données!K301)</f>
        <v/>
      </c>
      <c r="L301" s="243" t="str">
        <f>IF(ISBLANK(Données!L310),"",Données!L310)</f>
        <v/>
      </c>
      <c r="M301" s="193" t="str">
        <f t="shared" si="116"/>
        <v/>
      </c>
      <c r="N301" s="193" t="str">
        <f t="shared" si="117"/>
        <v/>
      </c>
      <c r="O301" s="193" t="str">
        <f t="shared" si="118"/>
        <v/>
      </c>
      <c r="P301" s="193" t="str">
        <f t="shared" si="119"/>
        <v/>
      </c>
      <c r="Q301" s="193" t="str">
        <f t="shared" si="120"/>
        <v/>
      </c>
      <c r="R301" s="193" t="str">
        <f t="shared" si="121"/>
        <v/>
      </c>
      <c r="S301" s="193" t="str">
        <f t="shared" si="122"/>
        <v/>
      </c>
      <c r="T301" s="193" t="str">
        <f t="shared" si="123"/>
        <v/>
      </c>
      <c r="U301" s="193" t="str">
        <f t="shared" si="124"/>
        <v/>
      </c>
      <c r="V301" s="193" t="str">
        <f t="shared" si="125"/>
        <v/>
      </c>
      <c r="W301" s="193" t="str">
        <f t="shared" si="126"/>
        <v/>
      </c>
      <c r="X301" s="193" t="str">
        <f t="shared" si="127"/>
        <v/>
      </c>
      <c r="Y301" s="193" t="str">
        <f t="shared" si="128"/>
        <v/>
      </c>
      <c r="Z301" s="193" t="str">
        <f t="shared" si="129"/>
        <v/>
      </c>
      <c r="AA301" s="193" t="str">
        <f t="shared" si="130"/>
        <v/>
      </c>
      <c r="AB301" s="193" t="str">
        <f t="shared" si="131"/>
        <v/>
      </c>
      <c r="AC301" s="193" t="str">
        <f t="shared" si="132"/>
        <v/>
      </c>
      <c r="AD301" s="193" t="str">
        <f t="shared" si="133"/>
        <v/>
      </c>
      <c r="AE301" s="193" t="str">
        <f t="shared" si="134"/>
        <v/>
      </c>
      <c r="AF301" s="193" t="str">
        <f t="shared" si="135"/>
        <v/>
      </c>
      <c r="AG301" s="193" t="str">
        <f t="shared" si="136"/>
        <v/>
      </c>
      <c r="AH301" s="193" t="str">
        <f t="shared" si="137"/>
        <v/>
      </c>
      <c r="AI301" s="193" t="str">
        <f t="shared" si="138"/>
        <v/>
      </c>
      <c r="AJ301" s="193" t="str">
        <f t="shared" si="139"/>
        <v/>
      </c>
    </row>
    <row r="302" spans="1:36" x14ac:dyDescent="0.5">
      <c r="A302" s="226">
        <v>307</v>
      </c>
      <c r="C302" s="15" t="s">
        <v>1918</v>
      </c>
      <c r="D302" s="16" t="s">
        <v>3962</v>
      </c>
      <c r="E302" s="26"/>
      <c r="F302" s="246" t="str">
        <f>IF(ISBLANK(Données!F309),"",Données!F309)</f>
        <v/>
      </c>
      <c r="G302" s="245" t="str">
        <f ca="1">IF(ISBLANK(Données!G309),"",Données!G309)</f>
        <v/>
      </c>
      <c r="H302" s="246" t="str">
        <f>IF(ISBLANK(Données!H309),"",Données!H309)</f>
        <v/>
      </c>
      <c r="I302" s="246" t="str">
        <f>IF(ISBLANK(Données!I309),"",Données!I309)</f>
        <v/>
      </c>
      <c r="J302" s="189" t="str">
        <f>IF(ISBLANK(Données!J309),"",Données!J309)</f>
        <v/>
      </c>
      <c r="K302" s="189" t="str">
        <f t="shared" ref="K302:K310" si="142">$K$301</f>
        <v/>
      </c>
      <c r="L302" s="247" t="str">
        <f>IF(ISBLANK(Données!L309),"",Données!L309)</f>
        <v/>
      </c>
      <c r="M302" s="194" t="str">
        <f t="shared" si="116"/>
        <v/>
      </c>
      <c r="N302" s="194" t="str">
        <f t="shared" si="117"/>
        <v/>
      </c>
      <c r="O302" s="194" t="str">
        <f t="shared" si="118"/>
        <v/>
      </c>
      <c r="P302" s="194" t="str">
        <f t="shared" si="119"/>
        <v/>
      </c>
      <c r="Q302" s="194" t="str">
        <f t="shared" si="120"/>
        <v/>
      </c>
      <c r="R302" s="194" t="str">
        <f t="shared" si="121"/>
        <v/>
      </c>
      <c r="S302" s="194" t="str">
        <f t="shared" si="122"/>
        <v/>
      </c>
      <c r="T302" s="194" t="str">
        <f t="shared" si="123"/>
        <v/>
      </c>
      <c r="U302" s="194" t="str">
        <f t="shared" si="124"/>
        <v/>
      </c>
      <c r="V302" s="194" t="str">
        <f t="shared" si="125"/>
        <v/>
      </c>
      <c r="W302" s="194" t="str">
        <f t="shared" si="126"/>
        <v/>
      </c>
      <c r="X302" s="194" t="str">
        <f t="shared" si="127"/>
        <v/>
      </c>
      <c r="Y302" s="194" t="str">
        <f t="shared" si="128"/>
        <v/>
      </c>
      <c r="Z302" s="194" t="str">
        <f t="shared" si="129"/>
        <v/>
      </c>
      <c r="AA302" s="194" t="str">
        <f t="shared" si="130"/>
        <v/>
      </c>
      <c r="AB302" s="194" t="str">
        <f t="shared" si="131"/>
        <v/>
      </c>
      <c r="AC302" s="194" t="str">
        <f t="shared" si="132"/>
        <v/>
      </c>
      <c r="AD302" s="194" t="str">
        <f t="shared" si="133"/>
        <v/>
      </c>
      <c r="AE302" s="194" t="str">
        <f t="shared" si="134"/>
        <v/>
      </c>
      <c r="AF302" s="194" t="str">
        <f t="shared" si="135"/>
        <v/>
      </c>
      <c r="AG302" s="194" t="str">
        <f t="shared" si="136"/>
        <v/>
      </c>
      <c r="AH302" s="194" t="str">
        <f t="shared" si="137"/>
        <v/>
      </c>
      <c r="AI302" s="194" t="str">
        <f t="shared" si="138"/>
        <v/>
      </c>
      <c r="AJ302" s="194" t="str">
        <f t="shared" si="139"/>
        <v/>
      </c>
    </row>
    <row r="303" spans="1:36" x14ac:dyDescent="0.5">
      <c r="A303" s="230">
        <v>299</v>
      </c>
      <c r="B303" s="231"/>
      <c r="C303" s="15" t="s">
        <v>1919</v>
      </c>
      <c r="D303" s="16" t="s">
        <v>3963</v>
      </c>
      <c r="E303" s="26"/>
      <c r="F303" s="246" t="str">
        <f>IF(ISBLANK(Données!F301),"",Données!F301)</f>
        <v/>
      </c>
      <c r="G303" s="245" t="str">
        <f ca="1">IF(ISBLANK(Données!G301),"",Données!G301)</f>
        <v/>
      </c>
      <c r="H303" s="246" t="str">
        <f>IF(ISBLANK(Données!H301),"",Données!H301)</f>
        <v/>
      </c>
      <c r="I303" s="246" t="str">
        <f>IF(ISBLANK(Données!I301),"",Données!I301)</f>
        <v/>
      </c>
      <c r="J303" s="189" t="str">
        <f>IF(ISBLANK(Données!J301),"",Données!J301)</f>
        <v/>
      </c>
      <c r="K303" s="189" t="str">
        <f t="shared" si="142"/>
        <v/>
      </c>
      <c r="L303" s="247" t="str">
        <f>IF(ISBLANK(Données!L301),"",Données!L301)</f>
        <v/>
      </c>
      <c r="M303" s="194" t="str">
        <f t="shared" si="116"/>
        <v/>
      </c>
      <c r="N303" s="194" t="str">
        <f t="shared" si="117"/>
        <v/>
      </c>
      <c r="O303" s="194" t="str">
        <f t="shared" si="118"/>
        <v/>
      </c>
      <c r="P303" s="194" t="str">
        <f t="shared" si="119"/>
        <v/>
      </c>
      <c r="Q303" s="194" t="str">
        <f t="shared" si="120"/>
        <v/>
      </c>
      <c r="R303" s="194" t="str">
        <f t="shared" si="121"/>
        <v/>
      </c>
      <c r="S303" s="194" t="str">
        <f t="shared" si="122"/>
        <v/>
      </c>
      <c r="T303" s="194" t="str">
        <f t="shared" si="123"/>
        <v/>
      </c>
      <c r="U303" s="194" t="str">
        <f t="shared" si="124"/>
        <v/>
      </c>
      <c r="V303" s="194" t="str">
        <f t="shared" si="125"/>
        <v/>
      </c>
      <c r="W303" s="194" t="str">
        <f t="shared" si="126"/>
        <v/>
      </c>
      <c r="X303" s="194" t="str">
        <f t="shared" si="127"/>
        <v/>
      </c>
      <c r="Y303" s="194" t="str">
        <f t="shared" si="128"/>
        <v/>
      </c>
      <c r="Z303" s="194" t="str">
        <f t="shared" si="129"/>
        <v/>
      </c>
      <c r="AA303" s="194" t="str">
        <f t="shared" si="130"/>
        <v/>
      </c>
      <c r="AB303" s="194" t="str">
        <f t="shared" si="131"/>
        <v/>
      </c>
      <c r="AC303" s="194" t="str">
        <f t="shared" si="132"/>
        <v/>
      </c>
      <c r="AD303" s="194" t="str">
        <f t="shared" si="133"/>
        <v/>
      </c>
      <c r="AE303" s="194" t="str">
        <f t="shared" si="134"/>
        <v/>
      </c>
      <c r="AF303" s="194" t="str">
        <f t="shared" si="135"/>
        <v/>
      </c>
      <c r="AG303" s="194" t="str">
        <f t="shared" si="136"/>
        <v/>
      </c>
      <c r="AH303" s="194" t="str">
        <f t="shared" si="137"/>
        <v/>
      </c>
      <c r="AI303" s="194" t="str">
        <f t="shared" si="138"/>
        <v/>
      </c>
      <c r="AJ303" s="194" t="str">
        <f t="shared" si="139"/>
        <v/>
      </c>
    </row>
    <row r="304" spans="1:36" x14ac:dyDescent="0.5">
      <c r="A304" s="226">
        <v>300</v>
      </c>
      <c r="C304" s="15" t="s">
        <v>1920</v>
      </c>
      <c r="D304" s="16" t="s">
        <v>3964</v>
      </c>
      <c r="E304" s="26"/>
      <c r="F304" s="246" t="str">
        <f>IF(ISBLANK(Données!F302),"",Données!F302)</f>
        <v/>
      </c>
      <c r="G304" s="245" t="str">
        <f ca="1">IF(ISBLANK(Données!G302),"",Données!G302)</f>
        <v/>
      </c>
      <c r="H304" s="246" t="str">
        <f>IF(ISBLANK(Données!H302),"",Données!H302)</f>
        <v/>
      </c>
      <c r="I304" s="246" t="str">
        <f>IF(ISBLANK(Données!I302),"",Données!I302)</f>
        <v/>
      </c>
      <c r="J304" s="189" t="str">
        <f>IF(ISBLANK(Données!J302),"",Données!J302)</f>
        <v/>
      </c>
      <c r="K304" s="189" t="str">
        <f t="shared" si="142"/>
        <v/>
      </c>
      <c r="L304" s="247" t="str">
        <f>IF(ISBLANK(Données!L302),"",Données!L302)</f>
        <v/>
      </c>
      <c r="M304" s="194" t="str">
        <f t="shared" si="116"/>
        <v/>
      </c>
      <c r="N304" s="194" t="str">
        <f t="shared" si="117"/>
        <v/>
      </c>
      <c r="O304" s="194" t="str">
        <f t="shared" si="118"/>
        <v/>
      </c>
      <c r="P304" s="194" t="str">
        <f t="shared" si="119"/>
        <v/>
      </c>
      <c r="Q304" s="194" t="str">
        <f t="shared" si="120"/>
        <v/>
      </c>
      <c r="R304" s="194" t="str">
        <f t="shared" si="121"/>
        <v/>
      </c>
      <c r="S304" s="194" t="str">
        <f t="shared" si="122"/>
        <v/>
      </c>
      <c r="T304" s="194" t="str">
        <f t="shared" si="123"/>
        <v/>
      </c>
      <c r="U304" s="194" t="str">
        <f t="shared" si="124"/>
        <v/>
      </c>
      <c r="V304" s="194" t="str">
        <f t="shared" si="125"/>
        <v/>
      </c>
      <c r="W304" s="194" t="str">
        <f t="shared" si="126"/>
        <v/>
      </c>
      <c r="X304" s="194" t="str">
        <f t="shared" si="127"/>
        <v/>
      </c>
      <c r="Y304" s="194" t="str">
        <f t="shared" si="128"/>
        <v/>
      </c>
      <c r="Z304" s="194" t="str">
        <f t="shared" si="129"/>
        <v/>
      </c>
      <c r="AA304" s="194" t="str">
        <f t="shared" si="130"/>
        <v/>
      </c>
      <c r="AB304" s="194" t="str">
        <f t="shared" si="131"/>
        <v/>
      </c>
      <c r="AC304" s="194" t="str">
        <f t="shared" si="132"/>
        <v/>
      </c>
      <c r="AD304" s="194" t="str">
        <f t="shared" si="133"/>
        <v/>
      </c>
      <c r="AE304" s="194" t="str">
        <f t="shared" si="134"/>
        <v/>
      </c>
      <c r="AF304" s="194" t="str">
        <f t="shared" si="135"/>
        <v/>
      </c>
      <c r="AG304" s="194" t="str">
        <f t="shared" si="136"/>
        <v/>
      </c>
      <c r="AH304" s="194" t="str">
        <f t="shared" si="137"/>
        <v/>
      </c>
      <c r="AI304" s="194" t="str">
        <f t="shared" si="138"/>
        <v/>
      </c>
      <c r="AJ304" s="194" t="str">
        <f t="shared" si="139"/>
        <v/>
      </c>
    </row>
    <row r="305" spans="1:36" x14ac:dyDescent="0.5">
      <c r="A305" s="226">
        <v>301</v>
      </c>
      <c r="C305" s="15" t="s">
        <v>1921</v>
      </c>
      <c r="D305" s="16" t="s">
        <v>3965</v>
      </c>
      <c r="E305" s="26"/>
      <c r="F305" s="246" t="str">
        <f>IF(ISBLANK(Données!F303),"",Données!F303)</f>
        <v/>
      </c>
      <c r="G305" s="245" t="str">
        <f ca="1">IF(ISBLANK(Données!G303),"",Données!G303)</f>
        <v/>
      </c>
      <c r="H305" s="246" t="str">
        <f>IF(ISBLANK(Données!H303),"",Données!H303)</f>
        <v/>
      </c>
      <c r="I305" s="246" t="str">
        <f>IF(ISBLANK(Données!I303),"",Données!I303)</f>
        <v/>
      </c>
      <c r="J305" s="189" t="str">
        <f>IF(ISBLANK(Données!J303),"",Données!J303)</f>
        <v/>
      </c>
      <c r="K305" s="189" t="str">
        <f t="shared" si="142"/>
        <v/>
      </c>
      <c r="L305" s="247" t="str">
        <f>IF(ISBLANK(Données!L303),"",Données!L303)</f>
        <v/>
      </c>
      <c r="M305" s="194" t="str">
        <f t="shared" si="116"/>
        <v/>
      </c>
      <c r="N305" s="194" t="str">
        <f t="shared" si="117"/>
        <v/>
      </c>
      <c r="O305" s="194" t="str">
        <f t="shared" si="118"/>
        <v/>
      </c>
      <c r="P305" s="194" t="str">
        <f t="shared" si="119"/>
        <v/>
      </c>
      <c r="Q305" s="194" t="str">
        <f t="shared" si="120"/>
        <v/>
      </c>
      <c r="R305" s="194" t="str">
        <f t="shared" si="121"/>
        <v/>
      </c>
      <c r="S305" s="194" t="str">
        <f t="shared" si="122"/>
        <v/>
      </c>
      <c r="T305" s="194" t="str">
        <f t="shared" si="123"/>
        <v/>
      </c>
      <c r="U305" s="194" t="str">
        <f t="shared" si="124"/>
        <v/>
      </c>
      <c r="V305" s="194" t="str">
        <f t="shared" si="125"/>
        <v/>
      </c>
      <c r="W305" s="194" t="str">
        <f t="shared" si="126"/>
        <v/>
      </c>
      <c r="X305" s="194" t="str">
        <f t="shared" si="127"/>
        <v/>
      </c>
      <c r="Y305" s="194" t="str">
        <f t="shared" si="128"/>
        <v/>
      </c>
      <c r="Z305" s="194" t="str">
        <f t="shared" si="129"/>
        <v/>
      </c>
      <c r="AA305" s="194" t="str">
        <f t="shared" si="130"/>
        <v/>
      </c>
      <c r="AB305" s="194" t="str">
        <f t="shared" si="131"/>
        <v/>
      </c>
      <c r="AC305" s="194" t="str">
        <f t="shared" si="132"/>
        <v/>
      </c>
      <c r="AD305" s="194" t="str">
        <f t="shared" si="133"/>
        <v/>
      </c>
      <c r="AE305" s="194" t="str">
        <f t="shared" si="134"/>
        <v/>
      </c>
      <c r="AF305" s="194" t="str">
        <f t="shared" si="135"/>
        <v/>
      </c>
      <c r="AG305" s="194" t="str">
        <f t="shared" si="136"/>
        <v/>
      </c>
      <c r="AH305" s="194" t="str">
        <f t="shared" si="137"/>
        <v/>
      </c>
      <c r="AI305" s="194" t="str">
        <f t="shared" si="138"/>
        <v/>
      </c>
      <c r="AJ305" s="194" t="str">
        <f t="shared" si="139"/>
        <v/>
      </c>
    </row>
    <row r="306" spans="1:36" x14ac:dyDescent="0.5">
      <c r="A306" s="226">
        <v>302</v>
      </c>
      <c r="C306" s="15" t="s">
        <v>1922</v>
      </c>
      <c r="D306" s="16" t="s">
        <v>3966</v>
      </c>
      <c r="E306" s="26"/>
      <c r="F306" s="246" t="str">
        <f>IF(ISBLANK(Données!F304),"",Données!F304)</f>
        <v/>
      </c>
      <c r="G306" s="245" t="str">
        <f ca="1">IF(ISBLANK(Données!G304),"",Données!G304)</f>
        <v/>
      </c>
      <c r="H306" s="246" t="str">
        <f>IF(ISBLANK(Données!H304),"",Données!H304)</f>
        <v/>
      </c>
      <c r="I306" s="246" t="str">
        <f>IF(ISBLANK(Données!I304),"",Données!I304)</f>
        <v/>
      </c>
      <c r="J306" s="189" t="str">
        <f>IF(ISBLANK(Données!J304),"",Données!J304)</f>
        <v/>
      </c>
      <c r="K306" s="189" t="str">
        <f t="shared" si="142"/>
        <v/>
      </c>
      <c r="L306" s="247" t="str">
        <f>IF(ISBLANK(Données!L304),"",Données!L304)</f>
        <v/>
      </c>
      <c r="M306" s="194" t="str">
        <f t="shared" si="116"/>
        <v/>
      </c>
      <c r="N306" s="194" t="str">
        <f t="shared" si="117"/>
        <v/>
      </c>
      <c r="O306" s="194" t="str">
        <f t="shared" si="118"/>
        <v/>
      </c>
      <c r="P306" s="194" t="str">
        <f t="shared" si="119"/>
        <v/>
      </c>
      <c r="Q306" s="194" t="str">
        <f t="shared" si="120"/>
        <v/>
      </c>
      <c r="R306" s="194" t="str">
        <f t="shared" si="121"/>
        <v/>
      </c>
      <c r="S306" s="194" t="str">
        <f t="shared" si="122"/>
        <v/>
      </c>
      <c r="T306" s="194" t="str">
        <f t="shared" si="123"/>
        <v/>
      </c>
      <c r="U306" s="194" t="str">
        <f t="shared" si="124"/>
        <v/>
      </c>
      <c r="V306" s="194" t="str">
        <f t="shared" si="125"/>
        <v/>
      </c>
      <c r="W306" s="194" t="str">
        <f t="shared" si="126"/>
        <v/>
      </c>
      <c r="X306" s="194" t="str">
        <f t="shared" si="127"/>
        <v/>
      </c>
      <c r="Y306" s="194" t="str">
        <f t="shared" si="128"/>
        <v/>
      </c>
      <c r="Z306" s="194" t="str">
        <f t="shared" si="129"/>
        <v/>
      </c>
      <c r="AA306" s="194" t="str">
        <f t="shared" si="130"/>
        <v/>
      </c>
      <c r="AB306" s="194" t="str">
        <f t="shared" si="131"/>
        <v/>
      </c>
      <c r="AC306" s="194" t="str">
        <f t="shared" si="132"/>
        <v/>
      </c>
      <c r="AD306" s="194" t="str">
        <f t="shared" si="133"/>
        <v/>
      </c>
      <c r="AE306" s="194" t="str">
        <f t="shared" si="134"/>
        <v/>
      </c>
      <c r="AF306" s="194" t="str">
        <f t="shared" si="135"/>
        <v/>
      </c>
      <c r="AG306" s="194" t="str">
        <f t="shared" si="136"/>
        <v/>
      </c>
      <c r="AH306" s="194" t="str">
        <f t="shared" si="137"/>
        <v/>
      </c>
      <c r="AI306" s="194" t="str">
        <f t="shared" si="138"/>
        <v/>
      </c>
      <c r="AJ306" s="194" t="str">
        <f t="shared" si="139"/>
        <v/>
      </c>
    </row>
    <row r="307" spans="1:36" x14ac:dyDescent="0.5">
      <c r="A307" s="226">
        <v>303</v>
      </c>
      <c r="C307" s="15" t="s">
        <v>1923</v>
      </c>
      <c r="D307" s="16" t="s">
        <v>3967</v>
      </c>
      <c r="E307" s="26"/>
      <c r="F307" s="246" t="str">
        <f>IF(ISBLANK(Données!F305),"",Données!F305)</f>
        <v/>
      </c>
      <c r="G307" s="245" t="str">
        <f ca="1">IF(ISBLANK(Données!G305),"",Données!G305)</f>
        <v/>
      </c>
      <c r="H307" s="246" t="str">
        <f>IF(ISBLANK(Données!H305),"",Données!H305)</f>
        <v/>
      </c>
      <c r="I307" s="246" t="str">
        <f>IF(ISBLANK(Données!I305),"",Données!I305)</f>
        <v/>
      </c>
      <c r="J307" s="189" t="str">
        <f>IF(ISBLANK(Données!J305),"",Données!J305)</f>
        <v/>
      </c>
      <c r="K307" s="189" t="str">
        <f t="shared" si="142"/>
        <v/>
      </c>
      <c r="L307" s="247" t="str">
        <f>IF(ISBLANK(Données!L305),"",Données!L305)</f>
        <v/>
      </c>
      <c r="M307" s="194" t="str">
        <f t="shared" si="116"/>
        <v/>
      </c>
      <c r="N307" s="194" t="str">
        <f t="shared" si="117"/>
        <v/>
      </c>
      <c r="O307" s="194" t="str">
        <f t="shared" si="118"/>
        <v/>
      </c>
      <c r="P307" s="194" t="str">
        <f t="shared" si="119"/>
        <v/>
      </c>
      <c r="Q307" s="194" t="str">
        <f t="shared" si="120"/>
        <v/>
      </c>
      <c r="R307" s="194" t="str">
        <f t="shared" si="121"/>
        <v/>
      </c>
      <c r="S307" s="194" t="str">
        <f t="shared" si="122"/>
        <v/>
      </c>
      <c r="T307" s="194" t="str">
        <f t="shared" si="123"/>
        <v/>
      </c>
      <c r="U307" s="194" t="str">
        <f t="shared" si="124"/>
        <v/>
      </c>
      <c r="V307" s="194" t="str">
        <f t="shared" si="125"/>
        <v/>
      </c>
      <c r="W307" s="194" t="str">
        <f t="shared" si="126"/>
        <v/>
      </c>
      <c r="X307" s="194" t="str">
        <f t="shared" si="127"/>
        <v/>
      </c>
      <c r="Y307" s="194" t="str">
        <f t="shared" si="128"/>
        <v/>
      </c>
      <c r="Z307" s="194" t="str">
        <f t="shared" si="129"/>
        <v/>
      </c>
      <c r="AA307" s="194" t="str">
        <f t="shared" si="130"/>
        <v/>
      </c>
      <c r="AB307" s="194" t="str">
        <f t="shared" si="131"/>
        <v/>
      </c>
      <c r="AC307" s="194" t="str">
        <f t="shared" si="132"/>
        <v/>
      </c>
      <c r="AD307" s="194" t="str">
        <f t="shared" si="133"/>
        <v/>
      </c>
      <c r="AE307" s="194" t="str">
        <f t="shared" si="134"/>
        <v/>
      </c>
      <c r="AF307" s="194" t="str">
        <f t="shared" si="135"/>
        <v/>
      </c>
      <c r="AG307" s="194" t="str">
        <f t="shared" si="136"/>
        <v/>
      </c>
      <c r="AH307" s="194" t="str">
        <f t="shared" si="137"/>
        <v/>
      </c>
      <c r="AI307" s="194" t="str">
        <f t="shared" si="138"/>
        <v/>
      </c>
      <c r="AJ307" s="194" t="str">
        <f t="shared" si="139"/>
        <v/>
      </c>
    </row>
    <row r="308" spans="1:36" x14ac:dyDescent="0.5">
      <c r="A308" s="226">
        <v>304</v>
      </c>
      <c r="C308" s="15" t="s">
        <v>1924</v>
      </c>
      <c r="D308" s="16" t="s">
        <v>3968</v>
      </c>
      <c r="E308" s="26"/>
      <c r="F308" s="246" t="str">
        <f>IF(ISBLANK(Données!F306),"",Données!F306)</f>
        <v/>
      </c>
      <c r="G308" s="245" t="str">
        <f ca="1">IF(ISBLANK(Données!G306),"",Données!G306)</f>
        <v/>
      </c>
      <c r="H308" s="246" t="str">
        <f>IF(ISBLANK(Données!H306),"",Données!H306)</f>
        <v/>
      </c>
      <c r="I308" s="246" t="str">
        <f>IF(ISBLANK(Données!I306),"",Données!I306)</f>
        <v/>
      </c>
      <c r="J308" s="189" t="str">
        <f>IF(ISBLANK(Données!J306),"",Données!J306)</f>
        <v/>
      </c>
      <c r="K308" s="189" t="str">
        <f t="shared" si="142"/>
        <v/>
      </c>
      <c r="L308" s="247" t="str">
        <f>IF(ISBLANK(Données!L306),"",Données!L306)</f>
        <v/>
      </c>
      <c r="M308" s="194" t="str">
        <f t="shared" si="116"/>
        <v/>
      </c>
      <c r="N308" s="194" t="str">
        <f t="shared" si="117"/>
        <v/>
      </c>
      <c r="O308" s="194" t="str">
        <f t="shared" si="118"/>
        <v/>
      </c>
      <c r="P308" s="194" t="str">
        <f t="shared" si="119"/>
        <v/>
      </c>
      <c r="Q308" s="194" t="str">
        <f t="shared" si="120"/>
        <v/>
      </c>
      <c r="R308" s="194" t="str">
        <f t="shared" si="121"/>
        <v/>
      </c>
      <c r="S308" s="194" t="str">
        <f t="shared" si="122"/>
        <v/>
      </c>
      <c r="T308" s="194" t="str">
        <f t="shared" si="123"/>
        <v/>
      </c>
      <c r="U308" s="194" t="str">
        <f t="shared" si="124"/>
        <v/>
      </c>
      <c r="V308" s="194" t="str">
        <f t="shared" si="125"/>
        <v/>
      </c>
      <c r="W308" s="194" t="str">
        <f t="shared" si="126"/>
        <v/>
      </c>
      <c r="X308" s="194" t="str">
        <f t="shared" si="127"/>
        <v/>
      </c>
      <c r="Y308" s="194" t="str">
        <f t="shared" si="128"/>
        <v/>
      </c>
      <c r="Z308" s="194" t="str">
        <f t="shared" si="129"/>
        <v/>
      </c>
      <c r="AA308" s="194" t="str">
        <f t="shared" si="130"/>
        <v/>
      </c>
      <c r="AB308" s="194" t="str">
        <f t="shared" si="131"/>
        <v/>
      </c>
      <c r="AC308" s="194" t="str">
        <f t="shared" si="132"/>
        <v/>
      </c>
      <c r="AD308" s="194" t="str">
        <f t="shared" si="133"/>
        <v/>
      </c>
      <c r="AE308" s="194" t="str">
        <f t="shared" si="134"/>
        <v/>
      </c>
      <c r="AF308" s="194" t="str">
        <f t="shared" si="135"/>
        <v/>
      </c>
      <c r="AG308" s="194" t="str">
        <f t="shared" si="136"/>
        <v/>
      </c>
      <c r="AH308" s="194" t="str">
        <f t="shared" si="137"/>
        <v/>
      </c>
      <c r="AI308" s="194" t="str">
        <f t="shared" si="138"/>
        <v/>
      </c>
      <c r="AJ308" s="194" t="str">
        <f t="shared" si="139"/>
        <v/>
      </c>
    </row>
    <row r="309" spans="1:36" x14ac:dyDescent="0.5">
      <c r="A309" s="230">
        <v>305</v>
      </c>
      <c r="B309" s="231"/>
      <c r="C309" s="15" t="s">
        <v>1925</v>
      </c>
      <c r="D309" s="16" t="s">
        <v>3969</v>
      </c>
      <c r="E309" s="26"/>
      <c r="F309" s="246" t="str">
        <f>IF(ISBLANK(Données!F307),"",Données!F307)</f>
        <v/>
      </c>
      <c r="G309" s="245" t="str">
        <f ca="1">IF(ISBLANK(Données!G307),"",Données!G307)</f>
        <v/>
      </c>
      <c r="H309" s="246" t="str">
        <f>IF(ISBLANK(Données!H307),"",Données!H307)</f>
        <v/>
      </c>
      <c r="I309" s="246" t="str">
        <f>IF(ISBLANK(Données!I307),"",Données!I307)</f>
        <v/>
      </c>
      <c r="J309" s="189" t="str">
        <f>IF(ISBLANK(Données!J307),"",Données!J307)</f>
        <v/>
      </c>
      <c r="K309" s="189" t="str">
        <f t="shared" si="142"/>
        <v/>
      </c>
      <c r="L309" s="247" t="str">
        <f>IF(ISBLANK(Données!L307),"",Données!L307)</f>
        <v/>
      </c>
      <c r="M309" s="194" t="str">
        <f t="shared" si="116"/>
        <v/>
      </c>
      <c r="N309" s="194" t="str">
        <f t="shared" si="117"/>
        <v/>
      </c>
      <c r="O309" s="194" t="str">
        <f t="shared" si="118"/>
        <v/>
      </c>
      <c r="P309" s="194" t="str">
        <f t="shared" si="119"/>
        <v/>
      </c>
      <c r="Q309" s="194" t="str">
        <f t="shared" si="120"/>
        <v/>
      </c>
      <c r="R309" s="194" t="str">
        <f t="shared" si="121"/>
        <v/>
      </c>
      <c r="S309" s="194" t="str">
        <f t="shared" si="122"/>
        <v/>
      </c>
      <c r="T309" s="194" t="str">
        <f t="shared" si="123"/>
        <v/>
      </c>
      <c r="U309" s="194" t="str">
        <f t="shared" si="124"/>
        <v/>
      </c>
      <c r="V309" s="194" t="str">
        <f t="shared" si="125"/>
        <v/>
      </c>
      <c r="W309" s="194" t="str">
        <f t="shared" si="126"/>
        <v/>
      </c>
      <c r="X309" s="194" t="str">
        <f t="shared" si="127"/>
        <v/>
      </c>
      <c r="Y309" s="194" t="str">
        <f t="shared" si="128"/>
        <v/>
      </c>
      <c r="Z309" s="194" t="str">
        <f t="shared" si="129"/>
        <v/>
      </c>
      <c r="AA309" s="194" t="str">
        <f t="shared" si="130"/>
        <v/>
      </c>
      <c r="AB309" s="194" t="str">
        <f t="shared" si="131"/>
        <v/>
      </c>
      <c r="AC309" s="194" t="str">
        <f t="shared" si="132"/>
        <v/>
      </c>
      <c r="AD309" s="194" t="str">
        <f t="shared" si="133"/>
        <v/>
      </c>
      <c r="AE309" s="194" t="str">
        <f t="shared" si="134"/>
        <v/>
      </c>
      <c r="AF309" s="194" t="str">
        <f t="shared" si="135"/>
        <v/>
      </c>
      <c r="AG309" s="194" t="str">
        <f t="shared" si="136"/>
        <v/>
      </c>
      <c r="AH309" s="194" t="str">
        <f t="shared" si="137"/>
        <v/>
      </c>
      <c r="AI309" s="194" t="str">
        <f t="shared" si="138"/>
        <v/>
      </c>
      <c r="AJ309" s="194" t="str">
        <f t="shared" si="139"/>
        <v/>
      </c>
    </row>
    <row r="310" spans="1:36" s="92" customFormat="1" ht="20.25" thickBot="1" x14ac:dyDescent="0.55000000000000004">
      <c r="A310" s="227">
        <v>306</v>
      </c>
      <c r="B310" s="220"/>
      <c r="C310" s="93" t="s">
        <v>1926</v>
      </c>
      <c r="D310" s="94" t="s">
        <v>3970</v>
      </c>
      <c r="E310" s="95"/>
      <c r="F310" s="250" t="str">
        <f>IF(ISBLANK(Données!F308),"",Données!F308)</f>
        <v/>
      </c>
      <c r="G310" s="249" t="str">
        <f ca="1">IF(ISBLANK(Données!G308),"",Données!G308)</f>
        <v/>
      </c>
      <c r="H310" s="250" t="str">
        <f>IF(ISBLANK(Données!H308),"",Données!H308)</f>
        <v/>
      </c>
      <c r="I310" s="250" t="str">
        <f>IF(ISBLANK(Données!I308),"",Données!I308)</f>
        <v/>
      </c>
      <c r="J310" s="190" t="str">
        <f>IF(ISBLANK(Données!J308),"",Données!J308)</f>
        <v/>
      </c>
      <c r="K310" s="190" t="str">
        <f t="shared" si="142"/>
        <v/>
      </c>
      <c r="L310" s="251" t="str">
        <f>IF(ISBLANK(Données!L308),"",Données!L308)</f>
        <v/>
      </c>
      <c r="M310" s="195" t="str">
        <f t="shared" si="116"/>
        <v/>
      </c>
      <c r="N310" s="195" t="str">
        <f t="shared" si="117"/>
        <v/>
      </c>
      <c r="O310" s="195" t="str">
        <f t="shared" si="118"/>
        <v/>
      </c>
      <c r="P310" s="195" t="str">
        <f t="shared" si="119"/>
        <v/>
      </c>
      <c r="Q310" s="195" t="str">
        <f t="shared" si="120"/>
        <v/>
      </c>
      <c r="R310" s="195" t="str">
        <f t="shared" si="121"/>
        <v/>
      </c>
      <c r="S310" s="195" t="str">
        <f t="shared" si="122"/>
        <v/>
      </c>
      <c r="T310" s="195" t="str">
        <f t="shared" si="123"/>
        <v/>
      </c>
      <c r="U310" s="195" t="str">
        <f t="shared" si="124"/>
        <v/>
      </c>
      <c r="V310" s="195" t="str">
        <f t="shared" si="125"/>
        <v/>
      </c>
      <c r="W310" s="195" t="str">
        <f t="shared" si="126"/>
        <v/>
      </c>
      <c r="X310" s="195" t="str">
        <f t="shared" si="127"/>
        <v/>
      </c>
      <c r="Y310" s="195" t="str">
        <f t="shared" si="128"/>
        <v/>
      </c>
      <c r="Z310" s="195" t="str">
        <f t="shared" si="129"/>
        <v/>
      </c>
      <c r="AA310" s="195" t="str">
        <f t="shared" si="130"/>
        <v/>
      </c>
      <c r="AB310" s="195" t="str">
        <f t="shared" si="131"/>
        <v/>
      </c>
      <c r="AC310" s="195" t="str">
        <f t="shared" si="132"/>
        <v/>
      </c>
      <c r="AD310" s="195" t="str">
        <f t="shared" si="133"/>
        <v/>
      </c>
      <c r="AE310" s="195" t="str">
        <f t="shared" si="134"/>
        <v/>
      </c>
      <c r="AF310" s="195" t="str">
        <f t="shared" si="135"/>
        <v/>
      </c>
      <c r="AG310" s="195" t="str">
        <f t="shared" si="136"/>
        <v/>
      </c>
      <c r="AH310" s="195" t="str">
        <f t="shared" si="137"/>
        <v/>
      </c>
      <c r="AI310" s="195" t="str">
        <f t="shared" si="138"/>
        <v/>
      </c>
      <c r="AJ310" s="195" t="str">
        <f t="shared" si="139"/>
        <v/>
      </c>
    </row>
    <row r="311" spans="1:36" x14ac:dyDescent="0.5">
      <c r="A311" s="226">
        <v>313</v>
      </c>
      <c r="C311" s="85" t="s">
        <v>1927</v>
      </c>
      <c r="D311" s="86" t="s">
        <v>3971</v>
      </c>
      <c r="E311" s="87"/>
      <c r="F311" s="241" t="str">
        <f>IF(ISBLANK(Données!F315),"",Données!F315)</f>
        <v/>
      </c>
      <c r="G311" s="240" t="str">
        <f ca="1">IF(ISBLANK(Données!G315),"",Données!G315)</f>
        <v/>
      </c>
      <c r="H311" s="241" t="str">
        <f>IF(ISBLANK(Données!H315),"",Données!H315)</f>
        <v/>
      </c>
      <c r="I311" s="241" t="str">
        <f>IF(ISBLANK(Données!I315),"",Données!I315)</f>
        <v/>
      </c>
      <c r="J311" s="242" t="str">
        <f>IF(ISBLANK(Données!J315),"",Données!J315)</f>
        <v/>
      </c>
      <c r="K311" s="242" t="str">
        <f>IF(ISBLANK(Données!K311),"",Données!K311)</f>
        <v/>
      </c>
      <c r="L311" s="243" t="str">
        <f>IF(ISBLANK(Données!L315),"",Données!L315)</f>
        <v/>
      </c>
      <c r="M311" s="193" t="str">
        <f t="shared" si="116"/>
        <v/>
      </c>
      <c r="N311" s="193" t="str">
        <f t="shared" si="117"/>
        <v/>
      </c>
      <c r="O311" s="193" t="str">
        <f t="shared" si="118"/>
        <v/>
      </c>
      <c r="P311" s="193" t="str">
        <f t="shared" si="119"/>
        <v/>
      </c>
      <c r="Q311" s="193" t="str">
        <f t="shared" si="120"/>
        <v/>
      </c>
      <c r="R311" s="193" t="str">
        <f t="shared" si="121"/>
        <v/>
      </c>
      <c r="S311" s="193" t="str">
        <f t="shared" si="122"/>
        <v/>
      </c>
      <c r="T311" s="193" t="str">
        <f t="shared" si="123"/>
        <v/>
      </c>
      <c r="U311" s="193" t="str">
        <f t="shared" si="124"/>
        <v/>
      </c>
      <c r="V311" s="193" t="str">
        <f t="shared" si="125"/>
        <v/>
      </c>
      <c r="W311" s="193" t="str">
        <f t="shared" si="126"/>
        <v/>
      </c>
      <c r="X311" s="193" t="str">
        <f t="shared" si="127"/>
        <v/>
      </c>
      <c r="Y311" s="193" t="str">
        <f t="shared" si="128"/>
        <v/>
      </c>
      <c r="Z311" s="193" t="str">
        <f t="shared" si="129"/>
        <v/>
      </c>
      <c r="AA311" s="193" t="str">
        <f t="shared" si="130"/>
        <v/>
      </c>
      <c r="AB311" s="193" t="str">
        <f t="shared" si="131"/>
        <v/>
      </c>
      <c r="AC311" s="193" t="str">
        <f t="shared" si="132"/>
        <v/>
      </c>
      <c r="AD311" s="193" t="str">
        <f t="shared" si="133"/>
        <v/>
      </c>
      <c r="AE311" s="193" t="str">
        <f t="shared" si="134"/>
        <v/>
      </c>
      <c r="AF311" s="193" t="str">
        <f t="shared" si="135"/>
        <v/>
      </c>
      <c r="AG311" s="193" t="str">
        <f t="shared" si="136"/>
        <v/>
      </c>
      <c r="AH311" s="193" t="str">
        <f t="shared" si="137"/>
        <v/>
      </c>
      <c r="AI311" s="193" t="str">
        <f t="shared" si="138"/>
        <v/>
      </c>
      <c r="AJ311" s="193" t="str">
        <f t="shared" si="139"/>
        <v/>
      </c>
    </row>
    <row r="312" spans="1:36" x14ac:dyDescent="0.5">
      <c r="A312" s="226">
        <v>309</v>
      </c>
      <c r="C312" s="15" t="s">
        <v>1928</v>
      </c>
      <c r="D312" s="16" t="s">
        <v>3972</v>
      </c>
      <c r="E312" s="26"/>
      <c r="F312" s="246" t="str">
        <f>IF(ISBLANK(Données!F311),"",Données!F311)</f>
        <v/>
      </c>
      <c r="G312" s="245" t="str">
        <f ca="1">IF(ISBLANK(Données!G311),"",Données!G311)</f>
        <v/>
      </c>
      <c r="H312" s="246" t="str">
        <f>IF(ISBLANK(Données!H311),"",Données!H311)</f>
        <v/>
      </c>
      <c r="I312" s="246" t="str">
        <f>IF(ISBLANK(Données!I311),"",Données!I311)</f>
        <v/>
      </c>
      <c r="J312" s="189" t="str">
        <f>IF(ISBLANK(Données!J311),"",Données!J311)</f>
        <v/>
      </c>
      <c r="K312" s="189" t="str">
        <f t="shared" ref="K312:K324" si="143">$K$311</f>
        <v/>
      </c>
      <c r="L312" s="247" t="str">
        <f>IF(ISBLANK(Données!L311),"",Données!L311)</f>
        <v/>
      </c>
      <c r="M312" s="194" t="str">
        <f t="shared" si="116"/>
        <v/>
      </c>
      <c r="N312" s="194" t="str">
        <f t="shared" si="117"/>
        <v/>
      </c>
      <c r="O312" s="194" t="str">
        <f t="shared" si="118"/>
        <v/>
      </c>
      <c r="P312" s="194" t="str">
        <f t="shared" si="119"/>
        <v/>
      </c>
      <c r="Q312" s="194" t="str">
        <f t="shared" si="120"/>
        <v/>
      </c>
      <c r="R312" s="194" t="str">
        <f t="shared" si="121"/>
        <v/>
      </c>
      <c r="S312" s="194" t="str">
        <f t="shared" si="122"/>
        <v/>
      </c>
      <c r="T312" s="194" t="str">
        <f t="shared" si="123"/>
        <v/>
      </c>
      <c r="U312" s="194" t="str">
        <f t="shared" si="124"/>
        <v/>
      </c>
      <c r="V312" s="194" t="str">
        <f t="shared" si="125"/>
        <v/>
      </c>
      <c r="W312" s="194" t="str">
        <f t="shared" si="126"/>
        <v/>
      </c>
      <c r="X312" s="194" t="str">
        <f t="shared" si="127"/>
        <v/>
      </c>
      <c r="Y312" s="194" t="str">
        <f t="shared" si="128"/>
        <v/>
      </c>
      <c r="Z312" s="194" t="str">
        <f t="shared" si="129"/>
        <v/>
      </c>
      <c r="AA312" s="194" t="str">
        <f t="shared" si="130"/>
        <v/>
      </c>
      <c r="AB312" s="194" t="str">
        <f t="shared" si="131"/>
        <v/>
      </c>
      <c r="AC312" s="194" t="str">
        <f t="shared" si="132"/>
        <v/>
      </c>
      <c r="AD312" s="194" t="str">
        <f t="shared" si="133"/>
        <v/>
      </c>
      <c r="AE312" s="194" t="str">
        <f t="shared" si="134"/>
        <v/>
      </c>
      <c r="AF312" s="194" t="str">
        <f t="shared" si="135"/>
        <v/>
      </c>
      <c r="AG312" s="194" t="str">
        <f t="shared" si="136"/>
        <v/>
      </c>
      <c r="AH312" s="194" t="str">
        <f t="shared" si="137"/>
        <v/>
      </c>
      <c r="AI312" s="194" t="str">
        <f t="shared" si="138"/>
        <v/>
      </c>
      <c r="AJ312" s="194" t="str">
        <f t="shared" si="139"/>
        <v/>
      </c>
    </row>
    <row r="313" spans="1:36" x14ac:dyDescent="0.5">
      <c r="A313" s="226">
        <v>310</v>
      </c>
      <c r="C313" s="15" t="s">
        <v>1929</v>
      </c>
      <c r="D313" s="16" t="s">
        <v>3973</v>
      </c>
      <c r="E313" s="26"/>
      <c r="F313" s="246" t="str">
        <f>IF(ISBLANK(Données!F312),"",Données!F312)</f>
        <v/>
      </c>
      <c r="G313" s="245" t="str">
        <f ca="1">IF(ISBLANK(Données!G312),"",Données!G312)</f>
        <v/>
      </c>
      <c r="H313" s="246" t="str">
        <f>IF(ISBLANK(Données!H312),"",Données!H312)</f>
        <v/>
      </c>
      <c r="I313" s="246" t="str">
        <f>IF(ISBLANK(Données!I312),"",Données!I312)</f>
        <v/>
      </c>
      <c r="J313" s="189" t="str">
        <f>IF(ISBLANK(Données!J312),"",Données!J312)</f>
        <v/>
      </c>
      <c r="K313" s="189" t="str">
        <f t="shared" si="143"/>
        <v/>
      </c>
      <c r="L313" s="247" t="str">
        <f>IF(ISBLANK(Données!L312),"",Données!L312)</f>
        <v/>
      </c>
      <c r="M313" s="194" t="str">
        <f t="shared" si="116"/>
        <v/>
      </c>
      <c r="N313" s="194" t="str">
        <f t="shared" si="117"/>
        <v/>
      </c>
      <c r="O313" s="194" t="str">
        <f t="shared" si="118"/>
        <v/>
      </c>
      <c r="P313" s="194" t="str">
        <f t="shared" si="119"/>
        <v/>
      </c>
      <c r="Q313" s="194" t="str">
        <f t="shared" si="120"/>
        <v/>
      </c>
      <c r="R313" s="194" t="str">
        <f t="shared" si="121"/>
        <v/>
      </c>
      <c r="S313" s="194" t="str">
        <f t="shared" si="122"/>
        <v/>
      </c>
      <c r="T313" s="194" t="str">
        <f t="shared" si="123"/>
        <v/>
      </c>
      <c r="U313" s="194" t="str">
        <f t="shared" si="124"/>
        <v/>
      </c>
      <c r="V313" s="194" t="str">
        <f t="shared" si="125"/>
        <v/>
      </c>
      <c r="W313" s="194" t="str">
        <f t="shared" si="126"/>
        <v/>
      </c>
      <c r="X313" s="194" t="str">
        <f t="shared" si="127"/>
        <v/>
      </c>
      <c r="Y313" s="194" t="str">
        <f t="shared" si="128"/>
        <v/>
      </c>
      <c r="Z313" s="194" t="str">
        <f t="shared" si="129"/>
        <v/>
      </c>
      <c r="AA313" s="194" t="str">
        <f t="shared" si="130"/>
        <v/>
      </c>
      <c r="AB313" s="194" t="str">
        <f t="shared" si="131"/>
        <v/>
      </c>
      <c r="AC313" s="194" t="str">
        <f t="shared" si="132"/>
        <v/>
      </c>
      <c r="AD313" s="194" t="str">
        <f t="shared" si="133"/>
        <v/>
      </c>
      <c r="AE313" s="194" t="str">
        <f t="shared" si="134"/>
        <v/>
      </c>
      <c r="AF313" s="194" t="str">
        <f t="shared" si="135"/>
        <v/>
      </c>
      <c r="AG313" s="194" t="str">
        <f t="shared" si="136"/>
        <v/>
      </c>
      <c r="AH313" s="194" t="str">
        <f t="shared" si="137"/>
        <v/>
      </c>
      <c r="AI313" s="194" t="str">
        <f t="shared" si="138"/>
        <v/>
      </c>
      <c r="AJ313" s="194" t="str">
        <f t="shared" si="139"/>
        <v/>
      </c>
    </row>
    <row r="314" spans="1:36" x14ac:dyDescent="0.5">
      <c r="A314" s="226">
        <v>311</v>
      </c>
      <c r="C314" s="15" t="s">
        <v>1930</v>
      </c>
      <c r="D314" s="16" t="s">
        <v>3974</v>
      </c>
      <c r="E314" s="26"/>
      <c r="F314" s="246" t="str">
        <f>IF(ISBLANK(Données!F313),"",Données!F313)</f>
        <v/>
      </c>
      <c r="G314" s="245" t="str">
        <f ca="1">IF(ISBLANK(Données!G313),"",Données!G313)</f>
        <v/>
      </c>
      <c r="H314" s="246" t="str">
        <f>IF(ISBLANK(Données!H313),"",Données!H313)</f>
        <v/>
      </c>
      <c r="I314" s="246" t="str">
        <f>IF(ISBLANK(Données!I313),"",Données!I313)</f>
        <v/>
      </c>
      <c r="J314" s="189" t="str">
        <f>IF(ISBLANK(Données!J313),"",Données!J313)</f>
        <v/>
      </c>
      <c r="K314" s="189" t="str">
        <f t="shared" si="143"/>
        <v/>
      </c>
      <c r="L314" s="247" t="str">
        <f>IF(ISBLANK(Données!L313),"",Données!L313)</f>
        <v/>
      </c>
      <c r="M314" s="194" t="str">
        <f t="shared" si="116"/>
        <v/>
      </c>
      <c r="N314" s="194" t="str">
        <f t="shared" si="117"/>
        <v/>
      </c>
      <c r="O314" s="194" t="str">
        <f t="shared" si="118"/>
        <v/>
      </c>
      <c r="P314" s="194" t="str">
        <f t="shared" si="119"/>
        <v/>
      </c>
      <c r="Q314" s="194" t="str">
        <f t="shared" si="120"/>
        <v/>
      </c>
      <c r="R314" s="194" t="str">
        <f t="shared" si="121"/>
        <v/>
      </c>
      <c r="S314" s="194" t="str">
        <f t="shared" si="122"/>
        <v/>
      </c>
      <c r="T314" s="194" t="str">
        <f t="shared" si="123"/>
        <v/>
      </c>
      <c r="U314" s="194" t="str">
        <f t="shared" si="124"/>
        <v/>
      </c>
      <c r="V314" s="194" t="str">
        <f t="shared" si="125"/>
        <v/>
      </c>
      <c r="W314" s="194" t="str">
        <f t="shared" si="126"/>
        <v/>
      </c>
      <c r="X314" s="194" t="str">
        <f t="shared" si="127"/>
        <v/>
      </c>
      <c r="Y314" s="194" t="str">
        <f t="shared" si="128"/>
        <v/>
      </c>
      <c r="Z314" s="194" t="str">
        <f t="shared" si="129"/>
        <v/>
      </c>
      <c r="AA314" s="194" t="str">
        <f t="shared" si="130"/>
        <v/>
      </c>
      <c r="AB314" s="194" t="str">
        <f t="shared" si="131"/>
        <v/>
      </c>
      <c r="AC314" s="194" t="str">
        <f t="shared" si="132"/>
        <v/>
      </c>
      <c r="AD314" s="194" t="str">
        <f t="shared" si="133"/>
        <v/>
      </c>
      <c r="AE314" s="194" t="str">
        <f t="shared" si="134"/>
        <v/>
      </c>
      <c r="AF314" s="194" t="str">
        <f t="shared" si="135"/>
        <v/>
      </c>
      <c r="AG314" s="194" t="str">
        <f t="shared" si="136"/>
        <v/>
      </c>
      <c r="AH314" s="194" t="str">
        <f t="shared" si="137"/>
        <v/>
      </c>
      <c r="AI314" s="194" t="str">
        <f t="shared" si="138"/>
        <v/>
      </c>
      <c r="AJ314" s="194" t="str">
        <f t="shared" si="139"/>
        <v/>
      </c>
    </row>
    <row r="315" spans="1:36" x14ac:dyDescent="0.5">
      <c r="A315" s="226">
        <v>312</v>
      </c>
      <c r="C315" s="15" t="s">
        <v>1931</v>
      </c>
      <c r="D315" s="16" t="s">
        <v>3975</v>
      </c>
      <c r="E315" s="26"/>
      <c r="F315" s="246" t="str">
        <f>IF(ISBLANK(Données!F314),"",Données!F314)</f>
        <v/>
      </c>
      <c r="G315" s="245" t="str">
        <f ca="1">IF(ISBLANK(Données!G314),"",Données!G314)</f>
        <v/>
      </c>
      <c r="H315" s="246" t="str">
        <f>IF(ISBLANK(Données!H314),"",Données!H314)</f>
        <v/>
      </c>
      <c r="I315" s="246" t="str">
        <f>IF(ISBLANK(Données!I314),"",Données!I314)</f>
        <v/>
      </c>
      <c r="J315" s="189" t="str">
        <f>IF(ISBLANK(Données!J314),"",Données!J314)</f>
        <v/>
      </c>
      <c r="K315" s="189" t="str">
        <f t="shared" si="143"/>
        <v/>
      </c>
      <c r="L315" s="247" t="str">
        <f>IF(ISBLANK(Données!L314),"",Données!L314)</f>
        <v/>
      </c>
      <c r="M315" s="194" t="str">
        <f t="shared" si="116"/>
        <v/>
      </c>
      <c r="N315" s="194" t="str">
        <f t="shared" si="117"/>
        <v/>
      </c>
      <c r="O315" s="194" t="str">
        <f t="shared" si="118"/>
        <v/>
      </c>
      <c r="P315" s="194" t="str">
        <f t="shared" si="119"/>
        <v/>
      </c>
      <c r="Q315" s="194" t="str">
        <f t="shared" si="120"/>
        <v/>
      </c>
      <c r="R315" s="194" t="str">
        <f t="shared" si="121"/>
        <v/>
      </c>
      <c r="S315" s="194" t="str">
        <f t="shared" si="122"/>
        <v/>
      </c>
      <c r="T315" s="194" t="str">
        <f t="shared" si="123"/>
        <v/>
      </c>
      <c r="U315" s="194" t="str">
        <f t="shared" si="124"/>
        <v/>
      </c>
      <c r="V315" s="194" t="str">
        <f t="shared" si="125"/>
        <v/>
      </c>
      <c r="W315" s="194" t="str">
        <f t="shared" si="126"/>
        <v/>
      </c>
      <c r="X315" s="194" t="str">
        <f t="shared" si="127"/>
        <v/>
      </c>
      <c r="Y315" s="194" t="str">
        <f t="shared" si="128"/>
        <v/>
      </c>
      <c r="Z315" s="194" t="str">
        <f t="shared" si="129"/>
        <v/>
      </c>
      <c r="AA315" s="194" t="str">
        <f t="shared" si="130"/>
        <v/>
      </c>
      <c r="AB315" s="194" t="str">
        <f t="shared" si="131"/>
        <v/>
      </c>
      <c r="AC315" s="194" t="str">
        <f t="shared" si="132"/>
        <v/>
      </c>
      <c r="AD315" s="194" t="str">
        <f t="shared" si="133"/>
        <v/>
      </c>
      <c r="AE315" s="194" t="str">
        <f t="shared" si="134"/>
        <v/>
      </c>
      <c r="AF315" s="194" t="str">
        <f t="shared" si="135"/>
        <v/>
      </c>
      <c r="AG315" s="194" t="str">
        <f t="shared" si="136"/>
        <v/>
      </c>
      <c r="AH315" s="194" t="str">
        <f t="shared" si="137"/>
        <v/>
      </c>
      <c r="AI315" s="194" t="str">
        <f t="shared" si="138"/>
        <v/>
      </c>
      <c r="AJ315" s="194" t="str">
        <f t="shared" si="139"/>
        <v/>
      </c>
    </row>
    <row r="316" spans="1:36" x14ac:dyDescent="0.5">
      <c r="A316" s="230">
        <v>322</v>
      </c>
      <c r="B316" s="231"/>
      <c r="C316" s="15" t="s">
        <v>1932</v>
      </c>
      <c r="D316" s="16" t="s">
        <v>3976</v>
      </c>
      <c r="E316" s="26"/>
      <c r="F316" s="246" t="str">
        <f>IF(ISBLANK(Données!F324),"",Données!F324)</f>
        <v/>
      </c>
      <c r="G316" s="245" t="str">
        <f ca="1">IF(ISBLANK(Données!G324),"",Données!G324)</f>
        <v/>
      </c>
      <c r="H316" s="246" t="str">
        <f>IF(ISBLANK(Données!H324),"",Données!H324)</f>
        <v/>
      </c>
      <c r="I316" s="246" t="str">
        <f>IF(ISBLANK(Données!I324),"",Données!I324)</f>
        <v/>
      </c>
      <c r="J316" s="189" t="str">
        <f>IF(ISBLANK(Données!J324),"",Données!J324)</f>
        <v/>
      </c>
      <c r="K316" s="189" t="str">
        <f t="shared" si="143"/>
        <v/>
      </c>
      <c r="L316" s="247" t="str">
        <f>IF(ISBLANK(Données!L324),"",Données!L324)</f>
        <v/>
      </c>
      <c r="M316" s="194" t="str">
        <f t="shared" si="116"/>
        <v/>
      </c>
      <c r="N316" s="194" t="str">
        <f t="shared" si="117"/>
        <v/>
      </c>
      <c r="O316" s="194" t="str">
        <f t="shared" si="118"/>
        <v/>
      </c>
      <c r="P316" s="194" t="str">
        <f t="shared" si="119"/>
        <v/>
      </c>
      <c r="Q316" s="194" t="str">
        <f t="shared" si="120"/>
        <v/>
      </c>
      <c r="R316" s="194" t="str">
        <f t="shared" si="121"/>
        <v/>
      </c>
      <c r="S316" s="194" t="str">
        <f t="shared" si="122"/>
        <v/>
      </c>
      <c r="T316" s="194" t="str">
        <f t="shared" si="123"/>
        <v/>
      </c>
      <c r="U316" s="194" t="str">
        <f t="shared" si="124"/>
        <v/>
      </c>
      <c r="V316" s="194" t="str">
        <f t="shared" si="125"/>
        <v/>
      </c>
      <c r="W316" s="194" t="str">
        <f t="shared" si="126"/>
        <v/>
      </c>
      <c r="X316" s="194" t="str">
        <f t="shared" si="127"/>
        <v/>
      </c>
      <c r="Y316" s="194" t="str">
        <f t="shared" si="128"/>
        <v/>
      </c>
      <c r="Z316" s="194" t="str">
        <f t="shared" si="129"/>
        <v/>
      </c>
      <c r="AA316" s="194" t="str">
        <f t="shared" si="130"/>
        <v/>
      </c>
      <c r="AB316" s="194" t="str">
        <f t="shared" si="131"/>
        <v/>
      </c>
      <c r="AC316" s="194" t="str">
        <f t="shared" si="132"/>
        <v/>
      </c>
      <c r="AD316" s="194" t="str">
        <f t="shared" si="133"/>
        <v/>
      </c>
      <c r="AE316" s="194" t="str">
        <f t="shared" si="134"/>
        <v/>
      </c>
      <c r="AF316" s="194" t="str">
        <f t="shared" si="135"/>
        <v/>
      </c>
      <c r="AG316" s="194" t="str">
        <f t="shared" si="136"/>
        <v/>
      </c>
      <c r="AH316" s="194" t="str">
        <f t="shared" si="137"/>
        <v/>
      </c>
      <c r="AI316" s="194" t="str">
        <f t="shared" si="138"/>
        <v/>
      </c>
      <c r="AJ316" s="194" t="str">
        <f t="shared" si="139"/>
        <v/>
      </c>
    </row>
    <row r="317" spans="1:36" x14ac:dyDescent="0.5">
      <c r="A317" s="230">
        <v>314</v>
      </c>
      <c r="B317" s="231"/>
      <c r="C317" s="15" t="s">
        <v>1933</v>
      </c>
      <c r="D317" s="16" t="s">
        <v>3977</v>
      </c>
      <c r="E317" s="26"/>
      <c r="F317" s="246" t="str">
        <f>IF(ISBLANK(Données!F316),"",Données!F316)</f>
        <v/>
      </c>
      <c r="G317" s="245" t="str">
        <f ca="1">IF(ISBLANK(Données!G316),"",Données!G316)</f>
        <v/>
      </c>
      <c r="H317" s="246" t="str">
        <f>IF(ISBLANK(Données!H316),"",Données!H316)</f>
        <v/>
      </c>
      <c r="I317" s="246" t="str">
        <f>IF(ISBLANK(Données!I316),"",Données!I316)</f>
        <v/>
      </c>
      <c r="J317" s="189" t="str">
        <f>IF(ISBLANK(Données!J316),"",Données!J316)</f>
        <v/>
      </c>
      <c r="K317" s="189" t="str">
        <f t="shared" si="143"/>
        <v/>
      </c>
      <c r="L317" s="247" t="str">
        <f>IF(ISBLANK(Données!L316),"",Données!L316)</f>
        <v/>
      </c>
      <c r="M317" s="194" t="str">
        <f t="shared" si="116"/>
        <v/>
      </c>
      <c r="N317" s="194" t="str">
        <f t="shared" si="117"/>
        <v/>
      </c>
      <c r="O317" s="194" t="str">
        <f t="shared" si="118"/>
        <v/>
      </c>
      <c r="P317" s="194" t="str">
        <f t="shared" si="119"/>
        <v/>
      </c>
      <c r="Q317" s="194" t="str">
        <f t="shared" si="120"/>
        <v/>
      </c>
      <c r="R317" s="194" t="str">
        <f t="shared" si="121"/>
        <v/>
      </c>
      <c r="S317" s="194" t="str">
        <f t="shared" si="122"/>
        <v/>
      </c>
      <c r="T317" s="194" t="str">
        <f t="shared" si="123"/>
        <v/>
      </c>
      <c r="U317" s="194" t="str">
        <f t="shared" si="124"/>
        <v/>
      </c>
      <c r="V317" s="194" t="str">
        <f t="shared" si="125"/>
        <v/>
      </c>
      <c r="W317" s="194" t="str">
        <f t="shared" si="126"/>
        <v/>
      </c>
      <c r="X317" s="194" t="str">
        <f t="shared" si="127"/>
        <v/>
      </c>
      <c r="Y317" s="194" t="str">
        <f t="shared" si="128"/>
        <v/>
      </c>
      <c r="Z317" s="194" t="str">
        <f t="shared" si="129"/>
        <v/>
      </c>
      <c r="AA317" s="194" t="str">
        <f t="shared" si="130"/>
        <v/>
      </c>
      <c r="AB317" s="194" t="str">
        <f t="shared" si="131"/>
        <v/>
      </c>
      <c r="AC317" s="194" t="str">
        <f t="shared" si="132"/>
        <v/>
      </c>
      <c r="AD317" s="194" t="str">
        <f t="shared" si="133"/>
        <v/>
      </c>
      <c r="AE317" s="194" t="str">
        <f t="shared" si="134"/>
        <v/>
      </c>
      <c r="AF317" s="194" t="str">
        <f t="shared" si="135"/>
        <v/>
      </c>
      <c r="AG317" s="194" t="str">
        <f t="shared" si="136"/>
        <v/>
      </c>
      <c r="AH317" s="194" t="str">
        <f t="shared" si="137"/>
        <v/>
      </c>
      <c r="AI317" s="194" t="str">
        <f t="shared" si="138"/>
        <v/>
      </c>
      <c r="AJ317" s="194" t="str">
        <f t="shared" si="139"/>
        <v/>
      </c>
    </row>
    <row r="318" spans="1:36" x14ac:dyDescent="0.5">
      <c r="A318" s="226">
        <v>315</v>
      </c>
      <c r="C318" s="15" t="s">
        <v>1934</v>
      </c>
      <c r="D318" s="16" t="s">
        <v>3978</v>
      </c>
      <c r="E318" s="26"/>
      <c r="F318" s="246" t="str">
        <f>IF(ISBLANK(Données!F317),"",Données!F317)</f>
        <v/>
      </c>
      <c r="G318" s="245" t="str">
        <f ca="1">IF(ISBLANK(Données!G317),"",Données!G317)</f>
        <v/>
      </c>
      <c r="H318" s="246" t="str">
        <f>IF(ISBLANK(Données!H317),"",Données!H317)</f>
        <v/>
      </c>
      <c r="I318" s="246" t="str">
        <f>IF(ISBLANK(Données!I317),"",Données!I317)</f>
        <v/>
      </c>
      <c r="J318" s="189" t="str">
        <f>IF(ISBLANK(Données!J317),"",Données!J317)</f>
        <v/>
      </c>
      <c r="K318" s="189" t="str">
        <f t="shared" si="143"/>
        <v/>
      </c>
      <c r="L318" s="247" t="str">
        <f>IF(ISBLANK(Données!L317),"",Données!L317)</f>
        <v/>
      </c>
      <c r="M318" s="194" t="str">
        <f t="shared" si="116"/>
        <v/>
      </c>
      <c r="N318" s="194" t="str">
        <f t="shared" si="117"/>
        <v/>
      </c>
      <c r="O318" s="194" t="str">
        <f t="shared" si="118"/>
        <v/>
      </c>
      <c r="P318" s="194" t="str">
        <f t="shared" si="119"/>
        <v/>
      </c>
      <c r="Q318" s="194" t="str">
        <f t="shared" si="120"/>
        <v/>
      </c>
      <c r="R318" s="194" t="str">
        <f t="shared" si="121"/>
        <v/>
      </c>
      <c r="S318" s="194" t="str">
        <f t="shared" si="122"/>
        <v/>
      </c>
      <c r="T318" s="194" t="str">
        <f t="shared" si="123"/>
        <v/>
      </c>
      <c r="U318" s="194" t="str">
        <f t="shared" si="124"/>
        <v/>
      </c>
      <c r="V318" s="194" t="str">
        <f t="shared" si="125"/>
        <v/>
      </c>
      <c r="W318" s="194" t="str">
        <f t="shared" si="126"/>
        <v/>
      </c>
      <c r="X318" s="194" t="str">
        <f t="shared" si="127"/>
        <v/>
      </c>
      <c r="Y318" s="194" t="str">
        <f t="shared" si="128"/>
        <v/>
      </c>
      <c r="Z318" s="194" t="str">
        <f t="shared" si="129"/>
        <v/>
      </c>
      <c r="AA318" s="194" t="str">
        <f t="shared" si="130"/>
        <v/>
      </c>
      <c r="AB318" s="194" t="str">
        <f t="shared" si="131"/>
        <v/>
      </c>
      <c r="AC318" s="194" t="str">
        <f t="shared" si="132"/>
        <v/>
      </c>
      <c r="AD318" s="194" t="str">
        <f t="shared" si="133"/>
        <v/>
      </c>
      <c r="AE318" s="194" t="str">
        <f t="shared" si="134"/>
        <v/>
      </c>
      <c r="AF318" s="194" t="str">
        <f t="shared" si="135"/>
        <v/>
      </c>
      <c r="AG318" s="194" t="str">
        <f t="shared" si="136"/>
        <v/>
      </c>
      <c r="AH318" s="194" t="str">
        <f t="shared" si="137"/>
        <v/>
      </c>
      <c r="AI318" s="194" t="str">
        <f t="shared" si="138"/>
        <v/>
      </c>
      <c r="AJ318" s="194" t="str">
        <f t="shared" si="139"/>
        <v/>
      </c>
    </row>
    <row r="319" spans="1:36" x14ac:dyDescent="0.5">
      <c r="A319" s="226">
        <v>316</v>
      </c>
      <c r="C319" s="15" t="s">
        <v>1935</v>
      </c>
      <c r="D319" s="16" t="s">
        <v>3979</v>
      </c>
      <c r="E319" s="26"/>
      <c r="F319" s="246" t="str">
        <f>IF(ISBLANK(Données!F318),"",Données!F318)</f>
        <v/>
      </c>
      <c r="G319" s="245" t="str">
        <f ca="1">IF(ISBLANK(Données!G318),"",Données!G318)</f>
        <v/>
      </c>
      <c r="H319" s="246" t="str">
        <f>IF(ISBLANK(Données!H318),"",Données!H318)</f>
        <v/>
      </c>
      <c r="I319" s="246" t="str">
        <f>IF(ISBLANK(Données!I318),"",Données!I318)</f>
        <v/>
      </c>
      <c r="J319" s="189" t="str">
        <f>IF(ISBLANK(Données!J318),"",Données!J318)</f>
        <v/>
      </c>
      <c r="K319" s="189" t="str">
        <f t="shared" si="143"/>
        <v/>
      </c>
      <c r="L319" s="247" t="str">
        <f>IF(ISBLANK(Données!L318),"",Données!L318)</f>
        <v/>
      </c>
      <c r="M319" s="194" t="str">
        <f t="shared" si="116"/>
        <v/>
      </c>
      <c r="N319" s="194" t="str">
        <f t="shared" si="117"/>
        <v/>
      </c>
      <c r="O319" s="194" t="str">
        <f t="shared" si="118"/>
        <v/>
      </c>
      <c r="P319" s="194" t="str">
        <f t="shared" si="119"/>
        <v/>
      </c>
      <c r="Q319" s="194" t="str">
        <f t="shared" si="120"/>
        <v/>
      </c>
      <c r="R319" s="194" t="str">
        <f t="shared" si="121"/>
        <v/>
      </c>
      <c r="S319" s="194" t="str">
        <f t="shared" si="122"/>
        <v/>
      </c>
      <c r="T319" s="194" t="str">
        <f t="shared" si="123"/>
        <v/>
      </c>
      <c r="U319" s="194" t="str">
        <f t="shared" si="124"/>
        <v/>
      </c>
      <c r="V319" s="194" t="str">
        <f t="shared" si="125"/>
        <v/>
      </c>
      <c r="W319" s="194" t="str">
        <f t="shared" si="126"/>
        <v/>
      </c>
      <c r="X319" s="194" t="str">
        <f t="shared" si="127"/>
        <v/>
      </c>
      <c r="Y319" s="194" t="str">
        <f t="shared" si="128"/>
        <v/>
      </c>
      <c r="Z319" s="194" t="str">
        <f t="shared" si="129"/>
        <v/>
      </c>
      <c r="AA319" s="194" t="str">
        <f t="shared" si="130"/>
        <v/>
      </c>
      <c r="AB319" s="194" t="str">
        <f t="shared" si="131"/>
        <v/>
      </c>
      <c r="AC319" s="194" t="str">
        <f t="shared" si="132"/>
        <v/>
      </c>
      <c r="AD319" s="194" t="str">
        <f t="shared" si="133"/>
        <v/>
      </c>
      <c r="AE319" s="194" t="str">
        <f t="shared" si="134"/>
        <v/>
      </c>
      <c r="AF319" s="194" t="str">
        <f t="shared" si="135"/>
        <v/>
      </c>
      <c r="AG319" s="194" t="str">
        <f t="shared" si="136"/>
        <v/>
      </c>
      <c r="AH319" s="194" t="str">
        <f t="shared" si="137"/>
        <v/>
      </c>
      <c r="AI319" s="194" t="str">
        <f t="shared" si="138"/>
        <v/>
      </c>
      <c r="AJ319" s="194" t="str">
        <f t="shared" si="139"/>
        <v/>
      </c>
    </row>
    <row r="320" spans="1:36" x14ac:dyDescent="0.5">
      <c r="A320" s="226">
        <v>317</v>
      </c>
      <c r="C320" s="15" t="s">
        <v>1936</v>
      </c>
      <c r="D320" s="16" t="s">
        <v>3980</v>
      </c>
      <c r="E320" s="26"/>
      <c r="F320" s="246" t="str">
        <f>IF(ISBLANK(Données!F319),"",Données!F319)</f>
        <v/>
      </c>
      <c r="G320" s="245" t="str">
        <f ca="1">IF(ISBLANK(Données!G319),"",Données!G319)</f>
        <v/>
      </c>
      <c r="H320" s="246" t="str">
        <f>IF(ISBLANK(Données!H319),"",Données!H319)</f>
        <v/>
      </c>
      <c r="I320" s="246" t="str">
        <f>IF(ISBLANK(Données!I319),"",Données!I319)</f>
        <v/>
      </c>
      <c r="J320" s="189" t="str">
        <f>IF(ISBLANK(Données!J319),"",Données!J319)</f>
        <v/>
      </c>
      <c r="K320" s="189" t="str">
        <f t="shared" si="143"/>
        <v/>
      </c>
      <c r="L320" s="247" t="str">
        <f>IF(ISBLANK(Données!L319),"",Données!L319)</f>
        <v/>
      </c>
      <c r="M320" s="194" t="str">
        <f t="shared" si="116"/>
        <v/>
      </c>
      <c r="N320" s="194" t="str">
        <f t="shared" si="117"/>
        <v/>
      </c>
      <c r="O320" s="194" t="str">
        <f t="shared" si="118"/>
        <v/>
      </c>
      <c r="P320" s="194" t="str">
        <f t="shared" si="119"/>
        <v/>
      </c>
      <c r="Q320" s="194" t="str">
        <f t="shared" si="120"/>
        <v/>
      </c>
      <c r="R320" s="194" t="str">
        <f t="shared" si="121"/>
        <v/>
      </c>
      <c r="S320" s="194" t="str">
        <f t="shared" si="122"/>
        <v/>
      </c>
      <c r="T320" s="194" t="str">
        <f t="shared" si="123"/>
        <v/>
      </c>
      <c r="U320" s="194" t="str">
        <f t="shared" si="124"/>
        <v/>
      </c>
      <c r="V320" s="194" t="str">
        <f t="shared" si="125"/>
        <v/>
      </c>
      <c r="W320" s="194" t="str">
        <f t="shared" si="126"/>
        <v/>
      </c>
      <c r="X320" s="194" t="str">
        <f t="shared" si="127"/>
        <v/>
      </c>
      <c r="Y320" s="194" t="str">
        <f t="shared" si="128"/>
        <v/>
      </c>
      <c r="Z320" s="194" t="str">
        <f t="shared" si="129"/>
        <v/>
      </c>
      <c r="AA320" s="194" t="str">
        <f t="shared" si="130"/>
        <v/>
      </c>
      <c r="AB320" s="194" t="str">
        <f t="shared" si="131"/>
        <v/>
      </c>
      <c r="AC320" s="194" t="str">
        <f t="shared" si="132"/>
        <v/>
      </c>
      <c r="AD320" s="194" t="str">
        <f t="shared" si="133"/>
        <v/>
      </c>
      <c r="AE320" s="194" t="str">
        <f t="shared" si="134"/>
        <v/>
      </c>
      <c r="AF320" s="194" t="str">
        <f t="shared" si="135"/>
        <v/>
      </c>
      <c r="AG320" s="194" t="str">
        <f t="shared" si="136"/>
        <v/>
      </c>
      <c r="AH320" s="194" t="str">
        <f t="shared" si="137"/>
        <v/>
      </c>
      <c r="AI320" s="194" t="str">
        <f t="shared" si="138"/>
        <v/>
      </c>
      <c r="AJ320" s="194" t="str">
        <f t="shared" si="139"/>
        <v/>
      </c>
    </row>
    <row r="321" spans="1:36" x14ac:dyDescent="0.5">
      <c r="A321" s="226">
        <v>318</v>
      </c>
      <c r="C321" s="15" t="s">
        <v>1937</v>
      </c>
      <c r="D321" s="16" t="s">
        <v>3981</v>
      </c>
      <c r="E321" s="26"/>
      <c r="F321" s="246" t="str">
        <f>IF(ISBLANK(Données!F320),"",Données!F320)</f>
        <v/>
      </c>
      <c r="G321" s="245" t="str">
        <f ca="1">IF(ISBLANK(Données!G320),"",Données!G320)</f>
        <v/>
      </c>
      <c r="H321" s="246" t="str">
        <f>IF(ISBLANK(Données!H320),"",Données!H320)</f>
        <v/>
      </c>
      <c r="I321" s="246" t="str">
        <f>IF(ISBLANK(Données!I320),"",Données!I320)</f>
        <v/>
      </c>
      <c r="J321" s="189" t="str">
        <f>IF(ISBLANK(Données!J320),"",Données!J320)</f>
        <v/>
      </c>
      <c r="K321" s="189" t="str">
        <f t="shared" si="143"/>
        <v/>
      </c>
      <c r="L321" s="247" t="str">
        <f>IF(ISBLANK(Données!L320),"",Données!L320)</f>
        <v/>
      </c>
      <c r="M321" s="194" t="str">
        <f t="shared" si="116"/>
        <v/>
      </c>
      <c r="N321" s="194" t="str">
        <f t="shared" si="117"/>
        <v/>
      </c>
      <c r="O321" s="194" t="str">
        <f t="shared" si="118"/>
        <v/>
      </c>
      <c r="P321" s="194" t="str">
        <f t="shared" si="119"/>
        <v/>
      </c>
      <c r="Q321" s="194" t="str">
        <f t="shared" si="120"/>
        <v/>
      </c>
      <c r="R321" s="194" t="str">
        <f t="shared" si="121"/>
        <v/>
      </c>
      <c r="S321" s="194" t="str">
        <f t="shared" si="122"/>
        <v/>
      </c>
      <c r="T321" s="194" t="str">
        <f t="shared" si="123"/>
        <v/>
      </c>
      <c r="U321" s="194" t="str">
        <f t="shared" si="124"/>
        <v/>
      </c>
      <c r="V321" s="194" t="str">
        <f t="shared" si="125"/>
        <v/>
      </c>
      <c r="W321" s="194" t="str">
        <f t="shared" si="126"/>
        <v/>
      </c>
      <c r="X321" s="194" t="str">
        <f t="shared" si="127"/>
        <v/>
      </c>
      <c r="Y321" s="194" t="str">
        <f t="shared" si="128"/>
        <v/>
      </c>
      <c r="Z321" s="194" t="str">
        <f t="shared" si="129"/>
        <v/>
      </c>
      <c r="AA321" s="194" t="str">
        <f t="shared" si="130"/>
        <v/>
      </c>
      <c r="AB321" s="194" t="str">
        <f t="shared" si="131"/>
        <v/>
      </c>
      <c r="AC321" s="194" t="str">
        <f t="shared" si="132"/>
        <v/>
      </c>
      <c r="AD321" s="194" t="str">
        <f t="shared" si="133"/>
        <v/>
      </c>
      <c r="AE321" s="194" t="str">
        <f t="shared" si="134"/>
        <v/>
      </c>
      <c r="AF321" s="194" t="str">
        <f t="shared" si="135"/>
        <v/>
      </c>
      <c r="AG321" s="194" t="str">
        <f t="shared" si="136"/>
        <v/>
      </c>
      <c r="AH321" s="194" t="str">
        <f t="shared" si="137"/>
        <v/>
      </c>
      <c r="AI321" s="194" t="str">
        <f t="shared" si="138"/>
        <v/>
      </c>
      <c r="AJ321" s="194" t="str">
        <f t="shared" si="139"/>
        <v/>
      </c>
    </row>
    <row r="322" spans="1:36" x14ac:dyDescent="0.5">
      <c r="A322" s="226">
        <v>319</v>
      </c>
      <c r="C322" s="15" t="s">
        <v>1938</v>
      </c>
      <c r="D322" s="16" t="s">
        <v>3982</v>
      </c>
      <c r="E322" s="26"/>
      <c r="F322" s="246" t="str">
        <f>IF(ISBLANK(Données!F321),"",Données!F321)</f>
        <v/>
      </c>
      <c r="G322" s="245" t="str">
        <f ca="1">IF(ISBLANK(Données!G321),"",Données!G321)</f>
        <v/>
      </c>
      <c r="H322" s="246" t="str">
        <f>IF(ISBLANK(Données!H321),"",Données!H321)</f>
        <v/>
      </c>
      <c r="I322" s="246" t="str">
        <f>IF(ISBLANK(Données!I321),"",Données!I321)</f>
        <v/>
      </c>
      <c r="J322" s="189" t="str">
        <f>IF(ISBLANK(Données!J321),"",Données!J321)</f>
        <v/>
      </c>
      <c r="K322" s="189" t="str">
        <f t="shared" si="143"/>
        <v/>
      </c>
      <c r="L322" s="247" t="str">
        <f>IF(ISBLANK(Données!L321),"",Données!L321)</f>
        <v/>
      </c>
      <c r="M322" s="194" t="str">
        <f t="shared" si="116"/>
        <v/>
      </c>
      <c r="N322" s="194" t="str">
        <f t="shared" si="117"/>
        <v/>
      </c>
      <c r="O322" s="194" t="str">
        <f t="shared" si="118"/>
        <v/>
      </c>
      <c r="P322" s="194" t="str">
        <f t="shared" si="119"/>
        <v/>
      </c>
      <c r="Q322" s="194" t="str">
        <f t="shared" si="120"/>
        <v/>
      </c>
      <c r="R322" s="194" t="str">
        <f t="shared" si="121"/>
        <v/>
      </c>
      <c r="S322" s="194" t="str">
        <f t="shared" si="122"/>
        <v/>
      </c>
      <c r="T322" s="194" t="str">
        <f t="shared" si="123"/>
        <v/>
      </c>
      <c r="U322" s="194" t="str">
        <f t="shared" si="124"/>
        <v/>
      </c>
      <c r="V322" s="194" t="str">
        <f t="shared" si="125"/>
        <v/>
      </c>
      <c r="W322" s="194" t="str">
        <f t="shared" si="126"/>
        <v/>
      </c>
      <c r="X322" s="194" t="str">
        <f t="shared" si="127"/>
        <v/>
      </c>
      <c r="Y322" s="194" t="str">
        <f t="shared" si="128"/>
        <v/>
      </c>
      <c r="Z322" s="194" t="str">
        <f t="shared" si="129"/>
        <v/>
      </c>
      <c r="AA322" s="194" t="str">
        <f t="shared" si="130"/>
        <v/>
      </c>
      <c r="AB322" s="194" t="str">
        <f t="shared" si="131"/>
        <v/>
      </c>
      <c r="AC322" s="194" t="str">
        <f t="shared" si="132"/>
        <v/>
      </c>
      <c r="AD322" s="194" t="str">
        <f t="shared" si="133"/>
        <v/>
      </c>
      <c r="AE322" s="194" t="str">
        <f t="shared" si="134"/>
        <v/>
      </c>
      <c r="AF322" s="194" t="str">
        <f t="shared" si="135"/>
        <v/>
      </c>
      <c r="AG322" s="194" t="str">
        <f t="shared" si="136"/>
        <v/>
      </c>
      <c r="AH322" s="194" t="str">
        <f t="shared" si="137"/>
        <v/>
      </c>
      <c r="AI322" s="194" t="str">
        <f t="shared" si="138"/>
        <v/>
      </c>
      <c r="AJ322" s="194" t="str">
        <f t="shared" si="139"/>
        <v/>
      </c>
    </row>
    <row r="323" spans="1:36" x14ac:dyDescent="0.5">
      <c r="A323" s="230">
        <v>320</v>
      </c>
      <c r="B323" s="231"/>
      <c r="C323" s="15" t="s">
        <v>1939</v>
      </c>
      <c r="D323" s="16" t="s">
        <v>3983</v>
      </c>
      <c r="E323" s="26"/>
      <c r="F323" s="246" t="str">
        <f>IF(ISBLANK(Données!F322),"",Données!F322)</f>
        <v/>
      </c>
      <c r="G323" s="245" t="str">
        <f ca="1">IF(ISBLANK(Données!G322),"",Données!G322)</f>
        <v/>
      </c>
      <c r="H323" s="246" t="str">
        <f>IF(ISBLANK(Données!H322),"",Données!H322)</f>
        <v/>
      </c>
      <c r="I323" s="246" t="str">
        <f>IF(ISBLANK(Données!I322),"",Données!I322)</f>
        <v/>
      </c>
      <c r="J323" s="189" t="str">
        <f>IF(ISBLANK(Données!J322),"",Données!J322)</f>
        <v/>
      </c>
      <c r="K323" s="189" t="str">
        <f t="shared" si="143"/>
        <v/>
      </c>
      <c r="L323" s="247" t="str">
        <f>IF(ISBLANK(Données!L322),"",Données!L322)</f>
        <v/>
      </c>
      <c r="M323" s="194" t="str">
        <f t="shared" ref="M323:M386" si="144">IF(K323=1, IF(H323&gt;0, H323, ""), "")</f>
        <v/>
      </c>
      <c r="N323" s="194" t="str">
        <f t="shared" ref="N323:N386" si="145">IF(K323=1, IF(F323&gt;0, 1, ""), "")</f>
        <v/>
      </c>
      <c r="O323" s="194" t="str">
        <f t="shared" ref="O323:O386" si="146">IF(K323=2, IF(H323&gt;0, H323, ""), "")</f>
        <v/>
      </c>
      <c r="P323" s="194" t="str">
        <f t="shared" ref="P323:P386" si="147">IF(K323=2, IF(F323&gt;0, 1, ""), "")</f>
        <v/>
      </c>
      <c r="Q323" s="194" t="str">
        <f t="shared" ref="Q323:Q386" si="148">IF(K323=3, IF(H323&gt;0, H323, ""), "")</f>
        <v/>
      </c>
      <c r="R323" s="194" t="str">
        <f t="shared" ref="R323:R386" si="149">IF(K323=3, IF(F323&gt;0, 1, ""), "")</f>
        <v/>
      </c>
      <c r="S323" s="194" t="str">
        <f t="shared" ref="S323:S386" si="150">IF(K323=4, IF(H323&gt;0, H323, ""), "")</f>
        <v/>
      </c>
      <c r="T323" s="194" t="str">
        <f t="shared" ref="T323:T386" si="151">IF(K323=4, IF(F323&gt;0, 1, ""), "")</f>
        <v/>
      </c>
      <c r="U323" s="194" t="str">
        <f t="shared" ref="U323:U386" si="152">IF(K323=5, IF(H323&gt;0, H323, ""), "")</f>
        <v/>
      </c>
      <c r="V323" s="194" t="str">
        <f t="shared" ref="V323:V386" si="153">IF(K323=5, IF(F323&gt;0, 1, ""), "")</f>
        <v/>
      </c>
      <c r="W323" s="194" t="str">
        <f t="shared" ref="W323:W386" si="154">IF(K323=6, IF(H323&gt;0, H323, ""), "")</f>
        <v/>
      </c>
      <c r="X323" s="194" t="str">
        <f t="shared" ref="X323:X386" si="155">IF(K323=6, IF(F323&gt;0, 1, ""), "")</f>
        <v/>
      </c>
      <c r="Y323" s="194" t="str">
        <f t="shared" ref="Y323:Y386" si="156">IF(K323=7, IF(H323&gt;0, H323, ""), "")</f>
        <v/>
      </c>
      <c r="Z323" s="194" t="str">
        <f t="shared" ref="Z323:Z386" si="157">IF(K323=7, IF(F323&gt;0, 1, ""), "")</f>
        <v/>
      </c>
      <c r="AA323" s="194" t="str">
        <f t="shared" ref="AA323:AA386" si="158">IF(K323=8, IF(H323&gt;0, H323, ""), "")</f>
        <v/>
      </c>
      <c r="AB323" s="194" t="str">
        <f t="shared" ref="AB323:AB386" si="159">IF(K323=8, IF(F323&gt;0, 1, ""), "")</f>
        <v/>
      </c>
      <c r="AC323" s="194" t="str">
        <f t="shared" ref="AC323:AC386" si="160">IF(K323=9, IF(H323&gt;0, H323, ""), "")</f>
        <v/>
      </c>
      <c r="AD323" s="194" t="str">
        <f t="shared" ref="AD323:AD386" si="161">IF(K323=9, IF(F323&gt;0, 1, ""), "")</f>
        <v/>
      </c>
      <c r="AE323" s="194" t="str">
        <f t="shared" ref="AE323:AE386" si="162">IF(K323=10, IF(H323&gt;0, H323, ""), "")</f>
        <v/>
      </c>
      <c r="AF323" s="194" t="str">
        <f t="shared" ref="AF323:AF386" si="163">IF(K323=10, IF(F323&gt;0, 1, ""), "")</f>
        <v/>
      </c>
      <c r="AG323" s="194" t="str">
        <f t="shared" ref="AG323:AG386" si="164">IF(K323=11, IF(H323&gt;0, H323, ""), "")</f>
        <v/>
      </c>
      <c r="AH323" s="194" t="str">
        <f t="shared" ref="AH323:AH386" si="165">IF(K323=11, IF(F323&gt;0, 1, ""), "")</f>
        <v/>
      </c>
      <c r="AI323" s="194" t="str">
        <f t="shared" ref="AI323:AI386" si="166">IF(K323=12, IF(H323&gt;0, H323, ""), "")</f>
        <v/>
      </c>
      <c r="AJ323" s="194" t="str">
        <f t="shared" ref="AJ323:AJ386" si="167">IF(K323=12, IF(F323&gt;0, 1, ""), "")</f>
        <v/>
      </c>
    </row>
    <row r="324" spans="1:36" s="92" customFormat="1" ht="20.25" thickBot="1" x14ac:dyDescent="0.55000000000000004">
      <c r="A324" s="227">
        <v>321</v>
      </c>
      <c r="B324" s="220"/>
      <c r="C324" s="93" t="s">
        <v>1940</v>
      </c>
      <c r="D324" s="94" t="s">
        <v>3984</v>
      </c>
      <c r="E324" s="95"/>
      <c r="F324" s="250" t="str">
        <f>IF(ISBLANK(Données!F323),"",Données!F323)</f>
        <v/>
      </c>
      <c r="G324" s="249" t="str">
        <f ca="1">IF(ISBLANK(Données!G323),"",Données!G323)</f>
        <v/>
      </c>
      <c r="H324" s="250" t="str">
        <f>IF(ISBLANK(Données!H323),"",Données!H323)</f>
        <v/>
      </c>
      <c r="I324" s="250" t="str">
        <f>IF(ISBLANK(Données!I323),"",Données!I323)</f>
        <v/>
      </c>
      <c r="J324" s="190" t="str">
        <f>IF(ISBLANK(Données!J323),"",Données!J323)</f>
        <v/>
      </c>
      <c r="K324" s="190" t="str">
        <f t="shared" si="143"/>
        <v/>
      </c>
      <c r="L324" s="251" t="str">
        <f>IF(ISBLANK(Données!L323),"",Données!L323)</f>
        <v/>
      </c>
      <c r="M324" s="195" t="str">
        <f t="shared" si="144"/>
        <v/>
      </c>
      <c r="N324" s="195" t="str">
        <f t="shared" si="145"/>
        <v/>
      </c>
      <c r="O324" s="195" t="str">
        <f t="shared" si="146"/>
        <v/>
      </c>
      <c r="P324" s="195" t="str">
        <f t="shared" si="147"/>
        <v/>
      </c>
      <c r="Q324" s="195" t="str">
        <f t="shared" si="148"/>
        <v/>
      </c>
      <c r="R324" s="195" t="str">
        <f t="shared" si="149"/>
        <v/>
      </c>
      <c r="S324" s="195" t="str">
        <f t="shared" si="150"/>
        <v/>
      </c>
      <c r="T324" s="195" t="str">
        <f t="shared" si="151"/>
        <v/>
      </c>
      <c r="U324" s="195" t="str">
        <f t="shared" si="152"/>
        <v/>
      </c>
      <c r="V324" s="195" t="str">
        <f t="shared" si="153"/>
        <v/>
      </c>
      <c r="W324" s="195" t="str">
        <f t="shared" si="154"/>
        <v/>
      </c>
      <c r="X324" s="195" t="str">
        <f t="shared" si="155"/>
        <v/>
      </c>
      <c r="Y324" s="195" t="str">
        <f t="shared" si="156"/>
        <v/>
      </c>
      <c r="Z324" s="195" t="str">
        <f t="shared" si="157"/>
        <v/>
      </c>
      <c r="AA324" s="195" t="str">
        <f t="shared" si="158"/>
        <v/>
      </c>
      <c r="AB324" s="195" t="str">
        <f t="shared" si="159"/>
        <v/>
      </c>
      <c r="AC324" s="195" t="str">
        <f t="shared" si="160"/>
        <v/>
      </c>
      <c r="AD324" s="195" t="str">
        <f t="shared" si="161"/>
        <v/>
      </c>
      <c r="AE324" s="195" t="str">
        <f t="shared" si="162"/>
        <v/>
      </c>
      <c r="AF324" s="195" t="str">
        <f t="shared" si="163"/>
        <v/>
      </c>
      <c r="AG324" s="195" t="str">
        <f t="shared" si="164"/>
        <v/>
      </c>
      <c r="AH324" s="195" t="str">
        <f t="shared" si="165"/>
        <v/>
      </c>
      <c r="AI324" s="195" t="str">
        <f t="shared" si="166"/>
        <v/>
      </c>
      <c r="AJ324" s="195" t="str">
        <f t="shared" si="167"/>
        <v/>
      </c>
    </row>
    <row r="325" spans="1:36" x14ac:dyDescent="0.5">
      <c r="A325" s="226">
        <v>328</v>
      </c>
      <c r="C325" s="85" t="s">
        <v>1941</v>
      </c>
      <c r="D325" s="86" t="s">
        <v>3985</v>
      </c>
      <c r="E325" s="87"/>
      <c r="F325" s="241" t="str">
        <f>IF(ISBLANK(Données!F330),"",Données!F330)</f>
        <v/>
      </c>
      <c r="G325" s="240" t="str">
        <f ca="1">IF(ISBLANK(Données!G330),"",Données!G330)</f>
        <v/>
      </c>
      <c r="H325" s="241" t="str">
        <f>IF(ISBLANK(Données!H330),"",Données!H330)</f>
        <v/>
      </c>
      <c r="I325" s="241" t="str">
        <f>IF(ISBLANK(Données!I330),"",Données!I330)</f>
        <v/>
      </c>
      <c r="J325" s="242" t="str">
        <f>IF(ISBLANK(Données!J330),"",Données!J330)</f>
        <v/>
      </c>
      <c r="K325" s="242" t="str">
        <f>IF(ISBLANK(Données!K325),"",Données!K325)</f>
        <v/>
      </c>
      <c r="L325" s="243" t="str">
        <f>IF(ISBLANK(Données!L330),"",Données!L330)</f>
        <v/>
      </c>
      <c r="M325" s="193" t="str">
        <f t="shared" si="144"/>
        <v/>
      </c>
      <c r="N325" s="193" t="str">
        <f t="shared" si="145"/>
        <v/>
      </c>
      <c r="O325" s="193" t="str">
        <f t="shared" si="146"/>
        <v/>
      </c>
      <c r="P325" s="193" t="str">
        <f t="shared" si="147"/>
        <v/>
      </c>
      <c r="Q325" s="193" t="str">
        <f t="shared" si="148"/>
        <v/>
      </c>
      <c r="R325" s="193" t="str">
        <f t="shared" si="149"/>
        <v/>
      </c>
      <c r="S325" s="193" t="str">
        <f t="shared" si="150"/>
        <v/>
      </c>
      <c r="T325" s="193" t="str">
        <f t="shared" si="151"/>
        <v/>
      </c>
      <c r="U325" s="193" t="str">
        <f t="shared" si="152"/>
        <v/>
      </c>
      <c r="V325" s="193" t="str">
        <f t="shared" si="153"/>
        <v/>
      </c>
      <c r="W325" s="193" t="str">
        <f t="shared" si="154"/>
        <v/>
      </c>
      <c r="X325" s="193" t="str">
        <f t="shared" si="155"/>
        <v/>
      </c>
      <c r="Y325" s="193" t="str">
        <f t="shared" si="156"/>
        <v/>
      </c>
      <c r="Z325" s="193" t="str">
        <f t="shared" si="157"/>
        <v/>
      </c>
      <c r="AA325" s="193" t="str">
        <f t="shared" si="158"/>
        <v/>
      </c>
      <c r="AB325" s="193" t="str">
        <f t="shared" si="159"/>
        <v/>
      </c>
      <c r="AC325" s="193" t="str">
        <f t="shared" si="160"/>
        <v/>
      </c>
      <c r="AD325" s="193" t="str">
        <f t="shared" si="161"/>
        <v/>
      </c>
      <c r="AE325" s="193" t="str">
        <f t="shared" si="162"/>
        <v/>
      </c>
      <c r="AF325" s="193" t="str">
        <f t="shared" si="163"/>
        <v/>
      </c>
      <c r="AG325" s="193" t="str">
        <f t="shared" si="164"/>
        <v/>
      </c>
      <c r="AH325" s="193" t="str">
        <f t="shared" si="165"/>
        <v/>
      </c>
      <c r="AI325" s="193" t="str">
        <f t="shared" si="166"/>
        <v/>
      </c>
      <c r="AJ325" s="193" t="str">
        <f t="shared" si="167"/>
        <v/>
      </c>
    </row>
    <row r="326" spans="1:36" x14ac:dyDescent="0.5">
      <c r="A326" s="230">
        <v>323</v>
      </c>
      <c r="B326" s="231"/>
      <c r="C326" s="15" t="s">
        <v>1942</v>
      </c>
      <c r="D326" s="16" t="s">
        <v>3986</v>
      </c>
      <c r="E326" s="26"/>
      <c r="F326" s="246" t="str">
        <f>IF(ISBLANK(Données!F325),"",Données!F325)</f>
        <v/>
      </c>
      <c r="G326" s="245" t="str">
        <f ca="1">IF(ISBLANK(Données!G325),"",Données!G325)</f>
        <v/>
      </c>
      <c r="H326" s="246" t="str">
        <f>IF(ISBLANK(Données!H325),"",Données!H325)</f>
        <v/>
      </c>
      <c r="I326" s="246" t="str">
        <f>IF(ISBLANK(Données!I325),"",Données!I325)</f>
        <v/>
      </c>
      <c r="J326" s="189" t="str">
        <f>IF(ISBLANK(Données!J325),"",Données!J325)</f>
        <v/>
      </c>
      <c r="K326" s="189" t="str">
        <f t="shared" ref="K326:K333" si="168">$K$325</f>
        <v/>
      </c>
      <c r="L326" s="247" t="str">
        <f>IF(ISBLANK(Données!L325),"",Données!L325)</f>
        <v/>
      </c>
      <c r="M326" s="194" t="str">
        <f t="shared" si="144"/>
        <v/>
      </c>
      <c r="N326" s="194" t="str">
        <f t="shared" si="145"/>
        <v/>
      </c>
      <c r="O326" s="194" t="str">
        <f t="shared" si="146"/>
        <v/>
      </c>
      <c r="P326" s="194" t="str">
        <f t="shared" si="147"/>
        <v/>
      </c>
      <c r="Q326" s="194" t="str">
        <f t="shared" si="148"/>
        <v/>
      </c>
      <c r="R326" s="194" t="str">
        <f t="shared" si="149"/>
        <v/>
      </c>
      <c r="S326" s="194" t="str">
        <f t="shared" si="150"/>
        <v/>
      </c>
      <c r="T326" s="194" t="str">
        <f t="shared" si="151"/>
        <v/>
      </c>
      <c r="U326" s="194" t="str">
        <f t="shared" si="152"/>
        <v/>
      </c>
      <c r="V326" s="194" t="str">
        <f t="shared" si="153"/>
        <v/>
      </c>
      <c r="W326" s="194" t="str">
        <f t="shared" si="154"/>
        <v/>
      </c>
      <c r="X326" s="194" t="str">
        <f t="shared" si="155"/>
        <v/>
      </c>
      <c r="Y326" s="194" t="str">
        <f t="shared" si="156"/>
        <v/>
      </c>
      <c r="Z326" s="194" t="str">
        <f t="shared" si="157"/>
        <v/>
      </c>
      <c r="AA326" s="194" t="str">
        <f t="shared" si="158"/>
        <v/>
      </c>
      <c r="AB326" s="194" t="str">
        <f t="shared" si="159"/>
        <v/>
      </c>
      <c r="AC326" s="194" t="str">
        <f t="shared" si="160"/>
        <v/>
      </c>
      <c r="AD326" s="194" t="str">
        <f t="shared" si="161"/>
        <v/>
      </c>
      <c r="AE326" s="194" t="str">
        <f t="shared" si="162"/>
        <v/>
      </c>
      <c r="AF326" s="194" t="str">
        <f t="shared" si="163"/>
        <v/>
      </c>
      <c r="AG326" s="194" t="str">
        <f t="shared" si="164"/>
        <v/>
      </c>
      <c r="AH326" s="194" t="str">
        <f t="shared" si="165"/>
        <v/>
      </c>
      <c r="AI326" s="194" t="str">
        <f t="shared" si="166"/>
        <v/>
      </c>
      <c r="AJ326" s="194" t="str">
        <f t="shared" si="167"/>
        <v/>
      </c>
    </row>
    <row r="327" spans="1:36" x14ac:dyDescent="0.5">
      <c r="A327" s="226">
        <v>324</v>
      </c>
      <c r="C327" s="15" t="s">
        <v>1943</v>
      </c>
      <c r="D327" s="16" t="s">
        <v>3987</v>
      </c>
      <c r="E327" s="26"/>
      <c r="F327" s="246" t="str">
        <f>IF(ISBLANK(Données!F326),"",Données!F326)</f>
        <v/>
      </c>
      <c r="G327" s="245" t="str">
        <f ca="1">IF(ISBLANK(Données!G326),"",Données!G326)</f>
        <v/>
      </c>
      <c r="H327" s="246" t="str">
        <f>IF(ISBLANK(Données!H326),"",Données!H326)</f>
        <v/>
      </c>
      <c r="I327" s="246" t="str">
        <f>IF(ISBLANK(Données!I326),"",Données!I326)</f>
        <v/>
      </c>
      <c r="J327" s="189" t="str">
        <f>IF(ISBLANK(Données!J326),"",Données!J326)</f>
        <v/>
      </c>
      <c r="K327" s="189" t="str">
        <f t="shared" si="168"/>
        <v/>
      </c>
      <c r="L327" s="247" t="str">
        <f>IF(ISBLANK(Données!L326),"",Données!L326)</f>
        <v/>
      </c>
      <c r="M327" s="194" t="str">
        <f t="shared" si="144"/>
        <v/>
      </c>
      <c r="N327" s="194" t="str">
        <f t="shared" si="145"/>
        <v/>
      </c>
      <c r="O327" s="194" t="str">
        <f t="shared" si="146"/>
        <v/>
      </c>
      <c r="P327" s="194" t="str">
        <f t="shared" si="147"/>
        <v/>
      </c>
      <c r="Q327" s="194" t="str">
        <f t="shared" si="148"/>
        <v/>
      </c>
      <c r="R327" s="194" t="str">
        <f t="shared" si="149"/>
        <v/>
      </c>
      <c r="S327" s="194" t="str">
        <f t="shared" si="150"/>
        <v/>
      </c>
      <c r="T327" s="194" t="str">
        <f t="shared" si="151"/>
        <v/>
      </c>
      <c r="U327" s="194" t="str">
        <f t="shared" si="152"/>
        <v/>
      </c>
      <c r="V327" s="194" t="str">
        <f t="shared" si="153"/>
        <v/>
      </c>
      <c r="W327" s="194" t="str">
        <f t="shared" si="154"/>
        <v/>
      </c>
      <c r="X327" s="194" t="str">
        <f t="shared" si="155"/>
        <v/>
      </c>
      <c r="Y327" s="194" t="str">
        <f t="shared" si="156"/>
        <v/>
      </c>
      <c r="Z327" s="194" t="str">
        <f t="shared" si="157"/>
        <v/>
      </c>
      <c r="AA327" s="194" t="str">
        <f t="shared" si="158"/>
        <v/>
      </c>
      <c r="AB327" s="194" t="str">
        <f t="shared" si="159"/>
        <v/>
      </c>
      <c r="AC327" s="194" t="str">
        <f t="shared" si="160"/>
        <v/>
      </c>
      <c r="AD327" s="194" t="str">
        <f t="shared" si="161"/>
        <v/>
      </c>
      <c r="AE327" s="194" t="str">
        <f t="shared" si="162"/>
        <v/>
      </c>
      <c r="AF327" s="194" t="str">
        <f t="shared" si="163"/>
        <v/>
      </c>
      <c r="AG327" s="194" t="str">
        <f t="shared" si="164"/>
        <v/>
      </c>
      <c r="AH327" s="194" t="str">
        <f t="shared" si="165"/>
        <v/>
      </c>
      <c r="AI327" s="194" t="str">
        <f t="shared" si="166"/>
        <v/>
      </c>
      <c r="AJ327" s="194" t="str">
        <f t="shared" si="167"/>
        <v/>
      </c>
    </row>
    <row r="328" spans="1:36" x14ac:dyDescent="0.5">
      <c r="A328" s="226">
        <v>325</v>
      </c>
      <c r="C328" s="15" t="s">
        <v>1944</v>
      </c>
      <c r="D328" s="16" t="s">
        <v>3988</v>
      </c>
      <c r="E328" s="26"/>
      <c r="F328" s="246" t="str">
        <f>IF(ISBLANK(Données!F327),"",Données!F327)</f>
        <v/>
      </c>
      <c r="G328" s="245" t="str">
        <f ca="1">IF(ISBLANK(Données!G327),"",Données!G327)</f>
        <v/>
      </c>
      <c r="H328" s="246" t="str">
        <f>IF(ISBLANK(Données!H327),"",Données!H327)</f>
        <v/>
      </c>
      <c r="I328" s="246" t="str">
        <f>IF(ISBLANK(Données!I327),"",Données!I327)</f>
        <v/>
      </c>
      <c r="J328" s="189" t="str">
        <f>IF(ISBLANK(Données!J327),"",Données!J327)</f>
        <v/>
      </c>
      <c r="K328" s="189" t="str">
        <f t="shared" si="168"/>
        <v/>
      </c>
      <c r="L328" s="247" t="str">
        <f>IF(ISBLANK(Données!L327),"",Données!L327)</f>
        <v/>
      </c>
      <c r="M328" s="194" t="str">
        <f t="shared" si="144"/>
        <v/>
      </c>
      <c r="N328" s="194" t="str">
        <f t="shared" si="145"/>
        <v/>
      </c>
      <c r="O328" s="194" t="str">
        <f t="shared" si="146"/>
        <v/>
      </c>
      <c r="P328" s="194" t="str">
        <f t="shared" si="147"/>
        <v/>
      </c>
      <c r="Q328" s="194" t="str">
        <f t="shared" si="148"/>
        <v/>
      </c>
      <c r="R328" s="194" t="str">
        <f t="shared" si="149"/>
        <v/>
      </c>
      <c r="S328" s="194" t="str">
        <f t="shared" si="150"/>
        <v/>
      </c>
      <c r="T328" s="194" t="str">
        <f t="shared" si="151"/>
        <v/>
      </c>
      <c r="U328" s="194" t="str">
        <f t="shared" si="152"/>
        <v/>
      </c>
      <c r="V328" s="194" t="str">
        <f t="shared" si="153"/>
        <v/>
      </c>
      <c r="W328" s="194" t="str">
        <f t="shared" si="154"/>
        <v/>
      </c>
      <c r="X328" s="194" t="str">
        <f t="shared" si="155"/>
        <v/>
      </c>
      <c r="Y328" s="194" t="str">
        <f t="shared" si="156"/>
        <v/>
      </c>
      <c r="Z328" s="194" t="str">
        <f t="shared" si="157"/>
        <v/>
      </c>
      <c r="AA328" s="194" t="str">
        <f t="shared" si="158"/>
        <v/>
      </c>
      <c r="AB328" s="194" t="str">
        <f t="shared" si="159"/>
        <v/>
      </c>
      <c r="AC328" s="194" t="str">
        <f t="shared" si="160"/>
        <v/>
      </c>
      <c r="AD328" s="194" t="str">
        <f t="shared" si="161"/>
        <v/>
      </c>
      <c r="AE328" s="194" t="str">
        <f t="shared" si="162"/>
        <v/>
      </c>
      <c r="AF328" s="194" t="str">
        <f t="shared" si="163"/>
        <v/>
      </c>
      <c r="AG328" s="194" t="str">
        <f t="shared" si="164"/>
        <v/>
      </c>
      <c r="AH328" s="194" t="str">
        <f t="shared" si="165"/>
        <v/>
      </c>
      <c r="AI328" s="194" t="str">
        <f t="shared" si="166"/>
        <v/>
      </c>
      <c r="AJ328" s="194" t="str">
        <f t="shared" si="167"/>
        <v/>
      </c>
    </row>
    <row r="329" spans="1:36" x14ac:dyDescent="0.5">
      <c r="A329" s="226">
        <v>326</v>
      </c>
      <c r="C329" s="15" t="s">
        <v>1945</v>
      </c>
      <c r="D329" s="16" t="s">
        <v>3989</v>
      </c>
      <c r="E329" s="26"/>
      <c r="F329" s="246" t="str">
        <f>IF(ISBLANK(Données!F328),"",Données!F328)</f>
        <v/>
      </c>
      <c r="G329" s="245" t="str">
        <f ca="1">IF(ISBLANK(Données!G328),"",Données!G328)</f>
        <v/>
      </c>
      <c r="H329" s="246" t="str">
        <f>IF(ISBLANK(Données!H328),"",Données!H328)</f>
        <v/>
      </c>
      <c r="I329" s="246" t="str">
        <f>IF(ISBLANK(Données!I328),"",Données!I328)</f>
        <v/>
      </c>
      <c r="J329" s="189" t="str">
        <f>IF(ISBLANK(Données!J328),"",Données!J328)</f>
        <v/>
      </c>
      <c r="K329" s="189" t="str">
        <f t="shared" si="168"/>
        <v/>
      </c>
      <c r="L329" s="247" t="str">
        <f>IF(ISBLANK(Données!L328),"",Données!L328)</f>
        <v/>
      </c>
      <c r="M329" s="194" t="str">
        <f t="shared" si="144"/>
        <v/>
      </c>
      <c r="N329" s="194" t="str">
        <f t="shared" si="145"/>
        <v/>
      </c>
      <c r="O329" s="194" t="str">
        <f t="shared" si="146"/>
        <v/>
      </c>
      <c r="P329" s="194" t="str">
        <f t="shared" si="147"/>
        <v/>
      </c>
      <c r="Q329" s="194" t="str">
        <f t="shared" si="148"/>
        <v/>
      </c>
      <c r="R329" s="194" t="str">
        <f t="shared" si="149"/>
        <v/>
      </c>
      <c r="S329" s="194" t="str">
        <f t="shared" si="150"/>
        <v/>
      </c>
      <c r="T329" s="194" t="str">
        <f t="shared" si="151"/>
        <v/>
      </c>
      <c r="U329" s="194" t="str">
        <f t="shared" si="152"/>
        <v/>
      </c>
      <c r="V329" s="194" t="str">
        <f t="shared" si="153"/>
        <v/>
      </c>
      <c r="W329" s="194" t="str">
        <f t="shared" si="154"/>
        <v/>
      </c>
      <c r="X329" s="194" t="str">
        <f t="shared" si="155"/>
        <v/>
      </c>
      <c r="Y329" s="194" t="str">
        <f t="shared" si="156"/>
        <v/>
      </c>
      <c r="Z329" s="194" t="str">
        <f t="shared" si="157"/>
        <v/>
      </c>
      <c r="AA329" s="194" t="str">
        <f t="shared" si="158"/>
        <v/>
      </c>
      <c r="AB329" s="194" t="str">
        <f t="shared" si="159"/>
        <v/>
      </c>
      <c r="AC329" s="194" t="str">
        <f t="shared" si="160"/>
        <v/>
      </c>
      <c r="AD329" s="194" t="str">
        <f t="shared" si="161"/>
        <v/>
      </c>
      <c r="AE329" s="194" t="str">
        <f t="shared" si="162"/>
        <v/>
      </c>
      <c r="AF329" s="194" t="str">
        <f t="shared" si="163"/>
        <v/>
      </c>
      <c r="AG329" s="194" t="str">
        <f t="shared" si="164"/>
        <v/>
      </c>
      <c r="AH329" s="194" t="str">
        <f t="shared" si="165"/>
        <v/>
      </c>
      <c r="AI329" s="194" t="str">
        <f t="shared" si="166"/>
        <v/>
      </c>
      <c r="AJ329" s="194" t="str">
        <f t="shared" si="167"/>
        <v/>
      </c>
    </row>
    <row r="330" spans="1:36" ht="39" x14ac:dyDescent="0.5">
      <c r="A330" s="226">
        <v>327</v>
      </c>
      <c r="C330" s="15" t="s">
        <v>1946</v>
      </c>
      <c r="D330" s="16" t="s">
        <v>3990</v>
      </c>
      <c r="E330" s="26"/>
      <c r="F330" s="246" t="str">
        <f>IF(ISBLANK(Données!F329),"",Données!F329)</f>
        <v/>
      </c>
      <c r="G330" s="245" t="str">
        <f ca="1">IF(ISBLANK(Données!G329),"",Données!G329)</f>
        <v/>
      </c>
      <c r="H330" s="246" t="str">
        <f>IF(ISBLANK(Données!H329),"",Données!H329)</f>
        <v/>
      </c>
      <c r="I330" s="246" t="str">
        <f>IF(ISBLANK(Données!I329),"",Données!I329)</f>
        <v/>
      </c>
      <c r="J330" s="189" t="str">
        <f>IF(ISBLANK(Données!J329),"",Données!J329)</f>
        <v/>
      </c>
      <c r="K330" s="189" t="str">
        <f t="shared" si="168"/>
        <v/>
      </c>
      <c r="L330" s="247" t="str">
        <f>IF(ISBLANK(Données!L329),"",Données!L329)</f>
        <v/>
      </c>
      <c r="M330" s="194" t="str">
        <f t="shared" si="144"/>
        <v/>
      </c>
      <c r="N330" s="194" t="str">
        <f t="shared" si="145"/>
        <v/>
      </c>
      <c r="O330" s="194" t="str">
        <f t="shared" si="146"/>
        <v/>
      </c>
      <c r="P330" s="194" t="str">
        <f t="shared" si="147"/>
        <v/>
      </c>
      <c r="Q330" s="194" t="str">
        <f t="shared" si="148"/>
        <v/>
      </c>
      <c r="R330" s="194" t="str">
        <f t="shared" si="149"/>
        <v/>
      </c>
      <c r="S330" s="194" t="str">
        <f t="shared" si="150"/>
        <v/>
      </c>
      <c r="T330" s="194" t="str">
        <f t="shared" si="151"/>
        <v/>
      </c>
      <c r="U330" s="194" t="str">
        <f t="shared" si="152"/>
        <v/>
      </c>
      <c r="V330" s="194" t="str">
        <f t="shared" si="153"/>
        <v/>
      </c>
      <c r="W330" s="194" t="str">
        <f t="shared" si="154"/>
        <v/>
      </c>
      <c r="X330" s="194" t="str">
        <f t="shared" si="155"/>
        <v/>
      </c>
      <c r="Y330" s="194" t="str">
        <f t="shared" si="156"/>
        <v/>
      </c>
      <c r="Z330" s="194" t="str">
        <f t="shared" si="157"/>
        <v/>
      </c>
      <c r="AA330" s="194" t="str">
        <f t="shared" si="158"/>
        <v/>
      </c>
      <c r="AB330" s="194" t="str">
        <f t="shared" si="159"/>
        <v/>
      </c>
      <c r="AC330" s="194" t="str">
        <f t="shared" si="160"/>
        <v/>
      </c>
      <c r="AD330" s="194" t="str">
        <f t="shared" si="161"/>
        <v/>
      </c>
      <c r="AE330" s="194" t="str">
        <f t="shared" si="162"/>
        <v/>
      </c>
      <c r="AF330" s="194" t="str">
        <f t="shared" si="163"/>
        <v/>
      </c>
      <c r="AG330" s="194" t="str">
        <f t="shared" si="164"/>
        <v/>
      </c>
      <c r="AH330" s="194" t="str">
        <f t="shared" si="165"/>
        <v/>
      </c>
      <c r="AI330" s="194" t="str">
        <f t="shared" si="166"/>
        <v/>
      </c>
      <c r="AJ330" s="194" t="str">
        <f t="shared" si="167"/>
        <v/>
      </c>
    </row>
    <row r="331" spans="1:36" x14ac:dyDescent="0.5">
      <c r="A331" s="230">
        <v>331</v>
      </c>
      <c r="B331" s="231"/>
      <c r="C331" s="15" t="s">
        <v>1947</v>
      </c>
      <c r="D331" s="16" t="s">
        <v>3991</v>
      </c>
      <c r="E331" s="26"/>
      <c r="F331" s="246" t="str">
        <f>IF(ISBLANK(Données!F333),"",Données!F333)</f>
        <v/>
      </c>
      <c r="G331" s="245" t="str">
        <f ca="1">IF(ISBLANK(Données!G333),"",Données!G333)</f>
        <v/>
      </c>
      <c r="H331" s="246" t="str">
        <f>IF(ISBLANK(Données!H333),"",Données!H333)</f>
        <v/>
      </c>
      <c r="I331" s="246" t="str">
        <f>IF(ISBLANK(Données!I333),"",Données!I333)</f>
        <v/>
      </c>
      <c r="J331" s="189" t="str">
        <f>IF(ISBLANK(Données!J333),"",Données!J333)</f>
        <v/>
      </c>
      <c r="K331" s="189" t="str">
        <f t="shared" si="168"/>
        <v/>
      </c>
      <c r="L331" s="247" t="str">
        <f>IF(ISBLANK(Données!L333),"",Données!L333)</f>
        <v/>
      </c>
      <c r="M331" s="194" t="str">
        <f t="shared" si="144"/>
        <v/>
      </c>
      <c r="N331" s="194" t="str">
        <f t="shared" si="145"/>
        <v/>
      </c>
      <c r="O331" s="194" t="str">
        <f t="shared" si="146"/>
        <v/>
      </c>
      <c r="P331" s="194" t="str">
        <f t="shared" si="147"/>
        <v/>
      </c>
      <c r="Q331" s="194" t="str">
        <f t="shared" si="148"/>
        <v/>
      </c>
      <c r="R331" s="194" t="str">
        <f t="shared" si="149"/>
        <v/>
      </c>
      <c r="S331" s="194" t="str">
        <f t="shared" si="150"/>
        <v/>
      </c>
      <c r="T331" s="194" t="str">
        <f t="shared" si="151"/>
        <v/>
      </c>
      <c r="U331" s="194" t="str">
        <f t="shared" si="152"/>
        <v/>
      </c>
      <c r="V331" s="194" t="str">
        <f t="shared" si="153"/>
        <v/>
      </c>
      <c r="W331" s="194" t="str">
        <f t="shared" si="154"/>
        <v/>
      </c>
      <c r="X331" s="194" t="str">
        <f t="shared" si="155"/>
        <v/>
      </c>
      <c r="Y331" s="194" t="str">
        <f t="shared" si="156"/>
        <v/>
      </c>
      <c r="Z331" s="194" t="str">
        <f t="shared" si="157"/>
        <v/>
      </c>
      <c r="AA331" s="194" t="str">
        <f t="shared" si="158"/>
        <v/>
      </c>
      <c r="AB331" s="194" t="str">
        <f t="shared" si="159"/>
        <v/>
      </c>
      <c r="AC331" s="194" t="str">
        <f t="shared" si="160"/>
        <v/>
      </c>
      <c r="AD331" s="194" t="str">
        <f t="shared" si="161"/>
        <v/>
      </c>
      <c r="AE331" s="194" t="str">
        <f t="shared" si="162"/>
        <v/>
      </c>
      <c r="AF331" s="194" t="str">
        <f t="shared" si="163"/>
        <v/>
      </c>
      <c r="AG331" s="194" t="str">
        <f t="shared" si="164"/>
        <v/>
      </c>
      <c r="AH331" s="194" t="str">
        <f t="shared" si="165"/>
        <v/>
      </c>
      <c r="AI331" s="194" t="str">
        <f t="shared" si="166"/>
        <v/>
      </c>
      <c r="AJ331" s="194" t="str">
        <f t="shared" si="167"/>
        <v/>
      </c>
    </row>
    <row r="332" spans="1:36" x14ac:dyDescent="0.5">
      <c r="A332" s="230">
        <v>329</v>
      </c>
      <c r="B332" s="231"/>
      <c r="C332" s="15" t="s">
        <v>1948</v>
      </c>
      <c r="D332" s="16" t="s">
        <v>3992</v>
      </c>
      <c r="E332" s="26"/>
      <c r="F332" s="246" t="str">
        <f>IF(ISBLANK(Données!F331),"",Données!F331)</f>
        <v/>
      </c>
      <c r="G332" s="245" t="str">
        <f ca="1">IF(ISBLANK(Données!G331),"",Données!G331)</f>
        <v/>
      </c>
      <c r="H332" s="246" t="str">
        <f>IF(ISBLANK(Données!H331),"",Données!H331)</f>
        <v/>
      </c>
      <c r="I332" s="246" t="str">
        <f>IF(ISBLANK(Données!I331),"",Données!I331)</f>
        <v/>
      </c>
      <c r="J332" s="189" t="str">
        <f>IF(ISBLANK(Données!J331),"",Données!J331)</f>
        <v/>
      </c>
      <c r="K332" s="189" t="str">
        <f t="shared" si="168"/>
        <v/>
      </c>
      <c r="L332" s="247" t="str">
        <f>IF(ISBLANK(Données!L331),"",Données!L331)</f>
        <v/>
      </c>
      <c r="M332" s="194" t="str">
        <f t="shared" si="144"/>
        <v/>
      </c>
      <c r="N332" s="194" t="str">
        <f t="shared" si="145"/>
        <v/>
      </c>
      <c r="O332" s="194" t="str">
        <f t="shared" si="146"/>
        <v/>
      </c>
      <c r="P332" s="194" t="str">
        <f t="shared" si="147"/>
        <v/>
      </c>
      <c r="Q332" s="194" t="str">
        <f t="shared" si="148"/>
        <v/>
      </c>
      <c r="R332" s="194" t="str">
        <f t="shared" si="149"/>
        <v/>
      </c>
      <c r="S332" s="194" t="str">
        <f t="shared" si="150"/>
        <v/>
      </c>
      <c r="T332" s="194" t="str">
        <f t="shared" si="151"/>
        <v/>
      </c>
      <c r="U332" s="194" t="str">
        <f t="shared" si="152"/>
        <v/>
      </c>
      <c r="V332" s="194" t="str">
        <f t="shared" si="153"/>
        <v/>
      </c>
      <c r="W332" s="194" t="str">
        <f t="shared" si="154"/>
        <v/>
      </c>
      <c r="X332" s="194" t="str">
        <f t="shared" si="155"/>
        <v/>
      </c>
      <c r="Y332" s="194" t="str">
        <f t="shared" si="156"/>
        <v/>
      </c>
      <c r="Z332" s="194" t="str">
        <f t="shared" si="157"/>
        <v/>
      </c>
      <c r="AA332" s="194" t="str">
        <f t="shared" si="158"/>
        <v/>
      </c>
      <c r="AB332" s="194" t="str">
        <f t="shared" si="159"/>
        <v/>
      </c>
      <c r="AC332" s="194" t="str">
        <f t="shared" si="160"/>
        <v/>
      </c>
      <c r="AD332" s="194" t="str">
        <f t="shared" si="161"/>
        <v/>
      </c>
      <c r="AE332" s="194" t="str">
        <f t="shared" si="162"/>
        <v/>
      </c>
      <c r="AF332" s="194" t="str">
        <f t="shared" si="163"/>
        <v/>
      </c>
      <c r="AG332" s="194" t="str">
        <f t="shared" si="164"/>
        <v/>
      </c>
      <c r="AH332" s="194" t="str">
        <f t="shared" si="165"/>
        <v/>
      </c>
      <c r="AI332" s="194" t="str">
        <f t="shared" si="166"/>
        <v/>
      </c>
      <c r="AJ332" s="194" t="str">
        <f t="shared" si="167"/>
        <v/>
      </c>
    </row>
    <row r="333" spans="1:36" s="92" customFormat="1" ht="20.25" thickBot="1" x14ac:dyDescent="0.55000000000000004">
      <c r="A333" s="227">
        <v>330</v>
      </c>
      <c r="B333" s="220"/>
      <c r="C333" s="93" t="s">
        <v>1949</v>
      </c>
      <c r="D333" s="94" t="s">
        <v>3993</v>
      </c>
      <c r="E333" s="95"/>
      <c r="F333" s="250" t="str">
        <f>IF(ISBLANK(Données!F332),"",Données!F332)</f>
        <v/>
      </c>
      <c r="G333" s="249" t="str">
        <f ca="1">IF(ISBLANK(Données!G332),"",Données!G332)</f>
        <v/>
      </c>
      <c r="H333" s="250" t="str">
        <f>IF(ISBLANK(Données!H332),"",Données!H332)</f>
        <v/>
      </c>
      <c r="I333" s="250" t="str">
        <f>IF(ISBLANK(Données!I332),"",Données!I332)</f>
        <v/>
      </c>
      <c r="J333" s="190" t="str">
        <f>IF(ISBLANK(Données!J332),"",Données!J332)</f>
        <v/>
      </c>
      <c r="K333" s="190" t="str">
        <f t="shared" si="168"/>
        <v/>
      </c>
      <c r="L333" s="251" t="str">
        <f>IF(ISBLANK(Données!L332),"",Données!L332)</f>
        <v/>
      </c>
      <c r="M333" s="195" t="str">
        <f t="shared" si="144"/>
        <v/>
      </c>
      <c r="N333" s="195" t="str">
        <f t="shared" si="145"/>
        <v/>
      </c>
      <c r="O333" s="195" t="str">
        <f t="shared" si="146"/>
        <v/>
      </c>
      <c r="P333" s="195" t="str">
        <f t="shared" si="147"/>
        <v/>
      </c>
      <c r="Q333" s="195" t="str">
        <f t="shared" si="148"/>
        <v/>
      </c>
      <c r="R333" s="195" t="str">
        <f t="shared" si="149"/>
        <v/>
      </c>
      <c r="S333" s="195" t="str">
        <f t="shared" si="150"/>
        <v/>
      </c>
      <c r="T333" s="195" t="str">
        <f t="shared" si="151"/>
        <v/>
      </c>
      <c r="U333" s="195" t="str">
        <f t="shared" si="152"/>
        <v/>
      </c>
      <c r="V333" s="195" t="str">
        <f t="shared" si="153"/>
        <v/>
      </c>
      <c r="W333" s="195" t="str">
        <f t="shared" si="154"/>
        <v/>
      </c>
      <c r="X333" s="195" t="str">
        <f t="shared" si="155"/>
        <v/>
      </c>
      <c r="Y333" s="195" t="str">
        <f t="shared" si="156"/>
        <v/>
      </c>
      <c r="Z333" s="195" t="str">
        <f t="shared" si="157"/>
        <v/>
      </c>
      <c r="AA333" s="195" t="str">
        <f t="shared" si="158"/>
        <v/>
      </c>
      <c r="AB333" s="195" t="str">
        <f t="shared" si="159"/>
        <v/>
      </c>
      <c r="AC333" s="195" t="str">
        <f t="shared" si="160"/>
        <v/>
      </c>
      <c r="AD333" s="195" t="str">
        <f t="shared" si="161"/>
        <v/>
      </c>
      <c r="AE333" s="195" t="str">
        <f t="shared" si="162"/>
        <v/>
      </c>
      <c r="AF333" s="195" t="str">
        <f t="shared" si="163"/>
        <v/>
      </c>
      <c r="AG333" s="195" t="str">
        <f t="shared" si="164"/>
        <v/>
      </c>
      <c r="AH333" s="195" t="str">
        <f t="shared" si="165"/>
        <v/>
      </c>
      <c r="AI333" s="195" t="str">
        <f t="shared" si="166"/>
        <v/>
      </c>
      <c r="AJ333" s="195" t="str">
        <f t="shared" si="167"/>
        <v/>
      </c>
    </row>
    <row r="334" spans="1:36" x14ac:dyDescent="0.5">
      <c r="A334" s="230">
        <v>354</v>
      </c>
      <c r="B334" s="231"/>
      <c r="C334" s="85" t="s">
        <v>1950</v>
      </c>
      <c r="D334" s="86" t="s">
        <v>3994</v>
      </c>
      <c r="E334" s="87"/>
      <c r="F334" s="241" t="str">
        <f>IF(ISBLANK(Données!F356),"",Données!F356)</f>
        <v/>
      </c>
      <c r="G334" s="240" t="str">
        <f ca="1">IF(ISBLANK(Données!G356),"",Données!G356)</f>
        <v/>
      </c>
      <c r="H334" s="241" t="str">
        <f>IF(ISBLANK(Données!H356),"",Données!H356)</f>
        <v/>
      </c>
      <c r="I334" s="241" t="str">
        <f>IF(ISBLANK(Données!I356),"",Données!I356)</f>
        <v/>
      </c>
      <c r="J334" s="242" t="str">
        <f>IF(ISBLANK(Données!J356),"",Données!J356)</f>
        <v/>
      </c>
      <c r="K334" s="242" t="str">
        <f>IF(ISBLANK(Données!K334),"",Données!K334)</f>
        <v/>
      </c>
      <c r="L334" s="243" t="str">
        <f>IF(ISBLANK(Données!L356),"",Données!L356)</f>
        <v/>
      </c>
      <c r="M334" s="193" t="str">
        <f t="shared" si="144"/>
        <v/>
      </c>
      <c r="N334" s="193" t="str">
        <f t="shared" si="145"/>
        <v/>
      </c>
      <c r="O334" s="193" t="str">
        <f t="shared" si="146"/>
        <v/>
      </c>
      <c r="P334" s="193" t="str">
        <f t="shared" si="147"/>
        <v/>
      </c>
      <c r="Q334" s="193" t="str">
        <f t="shared" si="148"/>
        <v/>
      </c>
      <c r="R334" s="193" t="str">
        <f t="shared" si="149"/>
        <v/>
      </c>
      <c r="S334" s="193" t="str">
        <f t="shared" si="150"/>
        <v/>
      </c>
      <c r="T334" s="193" t="str">
        <f t="shared" si="151"/>
        <v/>
      </c>
      <c r="U334" s="193" t="str">
        <f t="shared" si="152"/>
        <v/>
      </c>
      <c r="V334" s="193" t="str">
        <f t="shared" si="153"/>
        <v/>
      </c>
      <c r="W334" s="193" t="str">
        <f t="shared" si="154"/>
        <v/>
      </c>
      <c r="X334" s="193" t="str">
        <f t="shared" si="155"/>
        <v/>
      </c>
      <c r="Y334" s="193" t="str">
        <f t="shared" si="156"/>
        <v/>
      </c>
      <c r="Z334" s="193" t="str">
        <f t="shared" si="157"/>
        <v/>
      </c>
      <c r="AA334" s="193" t="str">
        <f t="shared" si="158"/>
        <v/>
      </c>
      <c r="AB334" s="193" t="str">
        <f t="shared" si="159"/>
        <v/>
      </c>
      <c r="AC334" s="193" t="str">
        <f t="shared" si="160"/>
        <v/>
      </c>
      <c r="AD334" s="193" t="str">
        <f t="shared" si="161"/>
        <v/>
      </c>
      <c r="AE334" s="193" t="str">
        <f t="shared" si="162"/>
        <v/>
      </c>
      <c r="AF334" s="193" t="str">
        <f t="shared" si="163"/>
        <v/>
      </c>
      <c r="AG334" s="193" t="str">
        <f t="shared" si="164"/>
        <v/>
      </c>
      <c r="AH334" s="193" t="str">
        <f t="shared" si="165"/>
        <v/>
      </c>
      <c r="AI334" s="193" t="str">
        <f t="shared" si="166"/>
        <v/>
      </c>
      <c r="AJ334" s="193" t="str">
        <f t="shared" si="167"/>
        <v/>
      </c>
    </row>
    <row r="335" spans="1:36" x14ac:dyDescent="0.5">
      <c r="A335" s="226">
        <v>353</v>
      </c>
      <c r="C335" s="15" t="s">
        <v>1951</v>
      </c>
      <c r="D335" s="16" t="s">
        <v>3995</v>
      </c>
      <c r="E335" s="26"/>
      <c r="F335" s="246" t="str">
        <f>IF(ISBLANK(Données!F355),"",Données!F355)</f>
        <v/>
      </c>
      <c r="G335" s="245" t="str">
        <f ca="1">IF(ISBLANK(Données!G355),"",Données!G355)</f>
        <v/>
      </c>
      <c r="H335" s="246" t="str">
        <f>IF(ISBLANK(Données!H355),"",Données!H355)</f>
        <v/>
      </c>
      <c r="I335" s="246" t="str">
        <f>IF(ISBLANK(Données!I355),"",Données!I355)</f>
        <v/>
      </c>
      <c r="J335" s="189" t="str">
        <f>IF(ISBLANK(Données!J355),"",Données!J355)</f>
        <v/>
      </c>
      <c r="K335" s="189" t="str">
        <f t="shared" ref="K335:K356" si="169">$K$334</f>
        <v/>
      </c>
      <c r="L335" s="247" t="str">
        <f>IF(ISBLANK(Données!L355),"",Données!L355)</f>
        <v/>
      </c>
      <c r="M335" s="194" t="str">
        <f t="shared" si="144"/>
        <v/>
      </c>
      <c r="N335" s="194" t="str">
        <f t="shared" si="145"/>
        <v/>
      </c>
      <c r="O335" s="194" t="str">
        <f t="shared" si="146"/>
        <v/>
      </c>
      <c r="P335" s="194" t="str">
        <f t="shared" si="147"/>
        <v/>
      </c>
      <c r="Q335" s="194" t="str">
        <f t="shared" si="148"/>
        <v/>
      </c>
      <c r="R335" s="194" t="str">
        <f t="shared" si="149"/>
        <v/>
      </c>
      <c r="S335" s="194" t="str">
        <f t="shared" si="150"/>
        <v/>
      </c>
      <c r="T335" s="194" t="str">
        <f t="shared" si="151"/>
        <v/>
      </c>
      <c r="U335" s="194" t="str">
        <f t="shared" si="152"/>
        <v/>
      </c>
      <c r="V335" s="194" t="str">
        <f t="shared" si="153"/>
        <v/>
      </c>
      <c r="W335" s="194" t="str">
        <f t="shared" si="154"/>
        <v/>
      </c>
      <c r="X335" s="194" t="str">
        <f t="shared" si="155"/>
        <v/>
      </c>
      <c r="Y335" s="194" t="str">
        <f t="shared" si="156"/>
        <v/>
      </c>
      <c r="Z335" s="194" t="str">
        <f t="shared" si="157"/>
        <v/>
      </c>
      <c r="AA335" s="194" t="str">
        <f t="shared" si="158"/>
        <v/>
      </c>
      <c r="AB335" s="194" t="str">
        <f t="shared" si="159"/>
        <v/>
      </c>
      <c r="AC335" s="194" t="str">
        <f t="shared" si="160"/>
        <v/>
      </c>
      <c r="AD335" s="194" t="str">
        <f t="shared" si="161"/>
        <v/>
      </c>
      <c r="AE335" s="194" t="str">
        <f t="shared" si="162"/>
        <v/>
      </c>
      <c r="AF335" s="194" t="str">
        <f t="shared" si="163"/>
        <v/>
      </c>
      <c r="AG335" s="194" t="str">
        <f t="shared" si="164"/>
        <v/>
      </c>
      <c r="AH335" s="194" t="str">
        <f t="shared" si="165"/>
        <v/>
      </c>
      <c r="AI335" s="194" t="str">
        <f t="shared" si="166"/>
        <v/>
      </c>
      <c r="AJ335" s="194" t="str">
        <f t="shared" si="167"/>
        <v/>
      </c>
    </row>
    <row r="336" spans="1:36" x14ac:dyDescent="0.5">
      <c r="A336" s="226">
        <v>340</v>
      </c>
      <c r="C336" s="15" t="s">
        <v>1952</v>
      </c>
      <c r="D336" s="16" t="s">
        <v>3996</v>
      </c>
      <c r="E336" s="26"/>
      <c r="F336" s="246" t="str">
        <f>IF(ISBLANK(Données!F342),"",Données!F342)</f>
        <v/>
      </c>
      <c r="G336" s="245" t="str">
        <f ca="1">IF(ISBLANK(Données!G342),"",Données!G342)</f>
        <v/>
      </c>
      <c r="H336" s="246" t="str">
        <f>IF(ISBLANK(Données!H342),"",Données!H342)</f>
        <v/>
      </c>
      <c r="I336" s="246" t="str">
        <f>IF(ISBLANK(Données!I342),"",Données!I342)</f>
        <v/>
      </c>
      <c r="J336" s="189" t="str">
        <f>IF(ISBLANK(Données!J342),"",Données!J342)</f>
        <v/>
      </c>
      <c r="K336" s="189" t="str">
        <f t="shared" si="169"/>
        <v/>
      </c>
      <c r="L336" s="247" t="str">
        <f>IF(ISBLANK(Données!L342),"",Données!L342)</f>
        <v/>
      </c>
      <c r="M336" s="194" t="str">
        <f t="shared" si="144"/>
        <v/>
      </c>
      <c r="N336" s="194" t="str">
        <f t="shared" si="145"/>
        <v/>
      </c>
      <c r="O336" s="194" t="str">
        <f t="shared" si="146"/>
        <v/>
      </c>
      <c r="P336" s="194" t="str">
        <f t="shared" si="147"/>
        <v/>
      </c>
      <c r="Q336" s="194" t="str">
        <f t="shared" si="148"/>
        <v/>
      </c>
      <c r="R336" s="194" t="str">
        <f t="shared" si="149"/>
        <v/>
      </c>
      <c r="S336" s="194" t="str">
        <f t="shared" si="150"/>
        <v/>
      </c>
      <c r="T336" s="194" t="str">
        <f t="shared" si="151"/>
        <v/>
      </c>
      <c r="U336" s="194" t="str">
        <f t="shared" si="152"/>
        <v/>
      </c>
      <c r="V336" s="194" t="str">
        <f t="shared" si="153"/>
        <v/>
      </c>
      <c r="W336" s="194" t="str">
        <f t="shared" si="154"/>
        <v/>
      </c>
      <c r="X336" s="194" t="str">
        <f t="shared" si="155"/>
        <v/>
      </c>
      <c r="Y336" s="194" t="str">
        <f t="shared" si="156"/>
        <v/>
      </c>
      <c r="Z336" s="194" t="str">
        <f t="shared" si="157"/>
        <v/>
      </c>
      <c r="AA336" s="194" t="str">
        <f t="shared" si="158"/>
        <v/>
      </c>
      <c r="AB336" s="194" t="str">
        <f t="shared" si="159"/>
        <v/>
      </c>
      <c r="AC336" s="194" t="str">
        <f t="shared" si="160"/>
        <v/>
      </c>
      <c r="AD336" s="194" t="str">
        <f t="shared" si="161"/>
        <v/>
      </c>
      <c r="AE336" s="194" t="str">
        <f t="shared" si="162"/>
        <v/>
      </c>
      <c r="AF336" s="194" t="str">
        <f t="shared" si="163"/>
        <v/>
      </c>
      <c r="AG336" s="194" t="str">
        <f t="shared" si="164"/>
        <v/>
      </c>
      <c r="AH336" s="194" t="str">
        <f t="shared" si="165"/>
        <v/>
      </c>
      <c r="AI336" s="194" t="str">
        <f t="shared" si="166"/>
        <v/>
      </c>
      <c r="AJ336" s="194" t="str">
        <f t="shared" si="167"/>
        <v/>
      </c>
    </row>
    <row r="337" spans="1:36" x14ac:dyDescent="0.5">
      <c r="A337" s="226">
        <v>332</v>
      </c>
      <c r="C337" s="15" t="s">
        <v>1953</v>
      </c>
      <c r="D337" s="16" t="s">
        <v>3997</v>
      </c>
      <c r="E337" s="26"/>
      <c r="F337" s="246" t="str">
        <f>IF(ISBLANK(Données!F334),"",Données!F334)</f>
        <v/>
      </c>
      <c r="G337" s="245" t="str">
        <f ca="1">IF(ISBLANK(Données!G334),"",Données!G334)</f>
        <v/>
      </c>
      <c r="H337" s="246" t="str">
        <f>IF(ISBLANK(Données!H334),"",Données!H334)</f>
        <v/>
      </c>
      <c r="I337" s="246" t="str">
        <f>IF(ISBLANK(Données!I334),"",Données!I334)</f>
        <v/>
      </c>
      <c r="J337" s="189" t="str">
        <f>IF(ISBLANK(Données!J334),"",Données!J334)</f>
        <v/>
      </c>
      <c r="K337" s="189" t="str">
        <f t="shared" si="169"/>
        <v/>
      </c>
      <c r="L337" s="247" t="str">
        <f>IF(ISBLANK(Données!L334),"",Données!L334)</f>
        <v/>
      </c>
      <c r="M337" s="194" t="str">
        <f t="shared" si="144"/>
        <v/>
      </c>
      <c r="N337" s="194" t="str">
        <f t="shared" si="145"/>
        <v/>
      </c>
      <c r="O337" s="194" t="str">
        <f t="shared" si="146"/>
        <v/>
      </c>
      <c r="P337" s="194" t="str">
        <f t="shared" si="147"/>
        <v/>
      </c>
      <c r="Q337" s="194" t="str">
        <f t="shared" si="148"/>
        <v/>
      </c>
      <c r="R337" s="194" t="str">
        <f t="shared" si="149"/>
        <v/>
      </c>
      <c r="S337" s="194" t="str">
        <f t="shared" si="150"/>
        <v/>
      </c>
      <c r="T337" s="194" t="str">
        <f t="shared" si="151"/>
        <v/>
      </c>
      <c r="U337" s="194" t="str">
        <f t="shared" si="152"/>
        <v/>
      </c>
      <c r="V337" s="194" t="str">
        <f t="shared" si="153"/>
        <v/>
      </c>
      <c r="W337" s="194" t="str">
        <f t="shared" si="154"/>
        <v/>
      </c>
      <c r="X337" s="194" t="str">
        <f t="shared" si="155"/>
        <v/>
      </c>
      <c r="Y337" s="194" t="str">
        <f t="shared" si="156"/>
        <v/>
      </c>
      <c r="Z337" s="194" t="str">
        <f t="shared" si="157"/>
        <v/>
      </c>
      <c r="AA337" s="194" t="str">
        <f t="shared" si="158"/>
        <v/>
      </c>
      <c r="AB337" s="194" t="str">
        <f t="shared" si="159"/>
        <v/>
      </c>
      <c r="AC337" s="194" t="str">
        <f t="shared" si="160"/>
        <v/>
      </c>
      <c r="AD337" s="194" t="str">
        <f t="shared" si="161"/>
        <v/>
      </c>
      <c r="AE337" s="194" t="str">
        <f t="shared" si="162"/>
        <v/>
      </c>
      <c r="AF337" s="194" t="str">
        <f t="shared" si="163"/>
        <v/>
      </c>
      <c r="AG337" s="194" t="str">
        <f t="shared" si="164"/>
        <v/>
      </c>
      <c r="AH337" s="194" t="str">
        <f t="shared" si="165"/>
        <v/>
      </c>
      <c r="AI337" s="194" t="str">
        <f t="shared" si="166"/>
        <v/>
      </c>
      <c r="AJ337" s="194" t="str">
        <f t="shared" si="167"/>
        <v/>
      </c>
    </row>
    <row r="338" spans="1:36" x14ac:dyDescent="0.5">
      <c r="A338" s="226">
        <v>333</v>
      </c>
      <c r="C338" s="15" t="s">
        <v>1954</v>
      </c>
      <c r="D338" s="16" t="s">
        <v>3998</v>
      </c>
      <c r="E338" s="26"/>
      <c r="F338" s="246" t="str">
        <f>IF(ISBLANK(Données!F335),"",Données!F335)</f>
        <v/>
      </c>
      <c r="G338" s="245" t="str">
        <f ca="1">IF(ISBLANK(Données!G335),"",Données!G335)</f>
        <v/>
      </c>
      <c r="H338" s="246" t="str">
        <f>IF(ISBLANK(Données!H335),"",Données!H335)</f>
        <v/>
      </c>
      <c r="I338" s="246" t="str">
        <f>IF(ISBLANK(Données!I335),"",Données!I335)</f>
        <v/>
      </c>
      <c r="J338" s="189" t="str">
        <f>IF(ISBLANK(Données!J335),"",Données!J335)</f>
        <v/>
      </c>
      <c r="K338" s="189" t="str">
        <f t="shared" si="169"/>
        <v/>
      </c>
      <c r="L338" s="247" t="str">
        <f>IF(ISBLANK(Données!L335),"",Données!L335)</f>
        <v/>
      </c>
      <c r="M338" s="194" t="str">
        <f t="shared" si="144"/>
        <v/>
      </c>
      <c r="N338" s="194" t="str">
        <f t="shared" si="145"/>
        <v/>
      </c>
      <c r="O338" s="194" t="str">
        <f t="shared" si="146"/>
        <v/>
      </c>
      <c r="P338" s="194" t="str">
        <f t="shared" si="147"/>
        <v/>
      </c>
      <c r="Q338" s="194" t="str">
        <f t="shared" si="148"/>
        <v/>
      </c>
      <c r="R338" s="194" t="str">
        <f t="shared" si="149"/>
        <v/>
      </c>
      <c r="S338" s="194" t="str">
        <f t="shared" si="150"/>
        <v/>
      </c>
      <c r="T338" s="194" t="str">
        <f t="shared" si="151"/>
        <v/>
      </c>
      <c r="U338" s="194" t="str">
        <f t="shared" si="152"/>
        <v/>
      </c>
      <c r="V338" s="194" t="str">
        <f t="shared" si="153"/>
        <v/>
      </c>
      <c r="W338" s="194" t="str">
        <f t="shared" si="154"/>
        <v/>
      </c>
      <c r="X338" s="194" t="str">
        <f t="shared" si="155"/>
        <v/>
      </c>
      <c r="Y338" s="194" t="str">
        <f t="shared" si="156"/>
        <v/>
      </c>
      <c r="Z338" s="194" t="str">
        <f t="shared" si="157"/>
        <v/>
      </c>
      <c r="AA338" s="194" t="str">
        <f t="shared" si="158"/>
        <v/>
      </c>
      <c r="AB338" s="194" t="str">
        <f t="shared" si="159"/>
        <v/>
      </c>
      <c r="AC338" s="194" t="str">
        <f t="shared" si="160"/>
        <v/>
      </c>
      <c r="AD338" s="194" t="str">
        <f t="shared" si="161"/>
        <v/>
      </c>
      <c r="AE338" s="194" t="str">
        <f t="shared" si="162"/>
        <v/>
      </c>
      <c r="AF338" s="194" t="str">
        <f t="shared" si="163"/>
        <v/>
      </c>
      <c r="AG338" s="194" t="str">
        <f t="shared" si="164"/>
        <v/>
      </c>
      <c r="AH338" s="194" t="str">
        <f t="shared" si="165"/>
        <v/>
      </c>
      <c r="AI338" s="194" t="str">
        <f t="shared" si="166"/>
        <v/>
      </c>
      <c r="AJ338" s="194" t="str">
        <f t="shared" si="167"/>
        <v/>
      </c>
    </row>
    <row r="339" spans="1:36" x14ac:dyDescent="0.5">
      <c r="A339" s="226">
        <v>334</v>
      </c>
      <c r="C339" s="15" t="s">
        <v>1955</v>
      </c>
      <c r="D339" s="16" t="s">
        <v>3999</v>
      </c>
      <c r="E339" s="26"/>
      <c r="F339" s="246" t="str">
        <f>IF(ISBLANK(Données!F336),"",Données!F336)</f>
        <v/>
      </c>
      <c r="G339" s="245" t="str">
        <f ca="1">IF(ISBLANK(Données!G336),"",Données!G336)</f>
        <v/>
      </c>
      <c r="H339" s="246" t="str">
        <f>IF(ISBLANK(Données!H336),"",Données!H336)</f>
        <v/>
      </c>
      <c r="I339" s="246" t="str">
        <f>IF(ISBLANK(Données!I336),"",Données!I336)</f>
        <v/>
      </c>
      <c r="J339" s="189" t="str">
        <f>IF(ISBLANK(Données!J336),"",Données!J336)</f>
        <v/>
      </c>
      <c r="K339" s="189" t="str">
        <f t="shared" si="169"/>
        <v/>
      </c>
      <c r="L339" s="247" t="str">
        <f>IF(ISBLANK(Données!L336),"",Données!L336)</f>
        <v/>
      </c>
      <c r="M339" s="194" t="str">
        <f t="shared" si="144"/>
        <v/>
      </c>
      <c r="N339" s="194" t="str">
        <f t="shared" si="145"/>
        <v/>
      </c>
      <c r="O339" s="194" t="str">
        <f t="shared" si="146"/>
        <v/>
      </c>
      <c r="P339" s="194" t="str">
        <f t="shared" si="147"/>
        <v/>
      </c>
      <c r="Q339" s="194" t="str">
        <f t="shared" si="148"/>
        <v/>
      </c>
      <c r="R339" s="194" t="str">
        <f t="shared" si="149"/>
        <v/>
      </c>
      <c r="S339" s="194" t="str">
        <f t="shared" si="150"/>
        <v/>
      </c>
      <c r="T339" s="194" t="str">
        <f t="shared" si="151"/>
        <v/>
      </c>
      <c r="U339" s="194" t="str">
        <f t="shared" si="152"/>
        <v/>
      </c>
      <c r="V339" s="194" t="str">
        <f t="shared" si="153"/>
        <v/>
      </c>
      <c r="W339" s="194" t="str">
        <f t="shared" si="154"/>
        <v/>
      </c>
      <c r="X339" s="194" t="str">
        <f t="shared" si="155"/>
        <v/>
      </c>
      <c r="Y339" s="194" t="str">
        <f t="shared" si="156"/>
        <v/>
      </c>
      <c r="Z339" s="194" t="str">
        <f t="shared" si="157"/>
        <v/>
      </c>
      <c r="AA339" s="194" t="str">
        <f t="shared" si="158"/>
        <v/>
      </c>
      <c r="AB339" s="194" t="str">
        <f t="shared" si="159"/>
        <v/>
      </c>
      <c r="AC339" s="194" t="str">
        <f t="shared" si="160"/>
        <v/>
      </c>
      <c r="AD339" s="194" t="str">
        <f t="shared" si="161"/>
        <v/>
      </c>
      <c r="AE339" s="194" t="str">
        <f t="shared" si="162"/>
        <v/>
      </c>
      <c r="AF339" s="194" t="str">
        <f t="shared" si="163"/>
        <v/>
      </c>
      <c r="AG339" s="194" t="str">
        <f t="shared" si="164"/>
        <v/>
      </c>
      <c r="AH339" s="194" t="str">
        <f t="shared" si="165"/>
        <v/>
      </c>
      <c r="AI339" s="194" t="str">
        <f t="shared" si="166"/>
        <v/>
      </c>
      <c r="AJ339" s="194" t="str">
        <f t="shared" si="167"/>
        <v/>
      </c>
    </row>
    <row r="340" spans="1:36" x14ac:dyDescent="0.5">
      <c r="A340" s="226">
        <v>335</v>
      </c>
      <c r="C340" s="15" t="s">
        <v>1956</v>
      </c>
      <c r="D340" s="16" t="s">
        <v>4000</v>
      </c>
      <c r="E340" s="26"/>
      <c r="F340" s="246" t="str">
        <f>IF(ISBLANK(Données!F337),"",Données!F337)</f>
        <v/>
      </c>
      <c r="G340" s="245" t="str">
        <f ca="1">IF(ISBLANK(Données!G337),"",Données!G337)</f>
        <v/>
      </c>
      <c r="H340" s="246" t="str">
        <f>IF(ISBLANK(Données!H337),"",Données!H337)</f>
        <v/>
      </c>
      <c r="I340" s="246" t="str">
        <f>IF(ISBLANK(Données!I337),"",Données!I337)</f>
        <v/>
      </c>
      <c r="J340" s="189" t="str">
        <f>IF(ISBLANK(Données!J337),"",Données!J337)</f>
        <v/>
      </c>
      <c r="K340" s="189" t="str">
        <f t="shared" si="169"/>
        <v/>
      </c>
      <c r="L340" s="247" t="str">
        <f>IF(ISBLANK(Données!L337),"",Données!L337)</f>
        <v/>
      </c>
      <c r="M340" s="194" t="str">
        <f t="shared" si="144"/>
        <v/>
      </c>
      <c r="N340" s="194" t="str">
        <f t="shared" si="145"/>
        <v/>
      </c>
      <c r="O340" s="194" t="str">
        <f t="shared" si="146"/>
        <v/>
      </c>
      <c r="P340" s="194" t="str">
        <f t="shared" si="147"/>
        <v/>
      </c>
      <c r="Q340" s="194" t="str">
        <f t="shared" si="148"/>
        <v/>
      </c>
      <c r="R340" s="194" t="str">
        <f t="shared" si="149"/>
        <v/>
      </c>
      <c r="S340" s="194" t="str">
        <f t="shared" si="150"/>
        <v/>
      </c>
      <c r="T340" s="194" t="str">
        <f t="shared" si="151"/>
        <v/>
      </c>
      <c r="U340" s="194" t="str">
        <f t="shared" si="152"/>
        <v/>
      </c>
      <c r="V340" s="194" t="str">
        <f t="shared" si="153"/>
        <v/>
      </c>
      <c r="W340" s="194" t="str">
        <f t="shared" si="154"/>
        <v/>
      </c>
      <c r="X340" s="194" t="str">
        <f t="shared" si="155"/>
        <v/>
      </c>
      <c r="Y340" s="194" t="str">
        <f t="shared" si="156"/>
        <v/>
      </c>
      <c r="Z340" s="194" t="str">
        <f t="shared" si="157"/>
        <v/>
      </c>
      <c r="AA340" s="194" t="str">
        <f t="shared" si="158"/>
        <v/>
      </c>
      <c r="AB340" s="194" t="str">
        <f t="shared" si="159"/>
        <v/>
      </c>
      <c r="AC340" s="194" t="str">
        <f t="shared" si="160"/>
        <v/>
      </c>
      <c r="AD340" s="194" t="str">
        <f t="shared" si="161"/>
        <v/>
      </c>
      <c r="AE340" s="194" t="str">
        <f t="shared" si="162"/>
        <v/>
      </c>
      <c r="AF340" s="194" t="str">
        <f t="shared" si="163"/>
        <v/>
      </c>
      <c r="AG340" s="194" t="str">
        <f t="shared" si="164"/>
        <v/>
      </c>
      <c r="AH340" s="194" t="str">
        <f t="shared" si="165"/>
        <v/>
      </c>
      <c r="AI340" s="194" t="str">
        <f t="shared" si="166"/>
        <v/>
      </c>
      <c r="AJ340" s="194" t="str">
        <f t="shared" si="167"/>
        <v/>
      </c>
    </row>
    <row r="341" spans="1:36" x14ac:dyDescent="0.5">
      <c r="A341" s="226">
        <v>336</v>
      </c>
      <c r="C341" s="15" t="s">
        <v>1957</v>
      </c>
      <c r="D341" s="16" t="s">
        <v>4001</v>
      </c>
      <c r="E341" s="26"/>
      <c r="F341" s="246" t="str">
        <f>IF(ISBLANK(Données!F338),"",Données!F338)</f>
        <v/>
      </c>
      <c r="G341" s="245" t="str">
        <f ca="1">IF(ISBLANK(Données!G338),"",Données!G338)</f>
        <v/>
      </c>
      <c r="H341" s="246" t="str">
        <f>IF(ISBLANK(Données!H338),"",Données!H338)</f>
        <v/>
      </c>
      <c r="I341" s="246" t="str">
        <f>IF(ISBLANK(Données!I338),"",Données!I338)</f>
        <v/>
      </c>
      <c r="J341" s="189" t="str">
        <f>IF(ISBLANK(Données!J338),"",Données!J338)</f>
        <v/>
      </c>
      <c r="K341" s="189" t="str">
        <f t="shared" si="169"/>
        <v/>
      </c>
      <c r="L341" s="247" t="str">
        <f>IF(ISBLANK(Données!L338),"",Données!L338)</f>
        <v/>
      </c>
      <c r="M341" s="194" t="str">
        <f t="shared" si="144"/>
        <v/>
      </c>
      <c r="N341" s="194" t="str">
        <f t="shared" si="145"/>
        <v/>
      </c>
      <c r="O341" s="194" t="str">
        <f t="shared" si="146"/>
        <v/>
      </c>
      <c r="P341" s="194" t="str">
        <f t="shared" si="147"/>
        <v/>
      </c>
      <c r="Q341" s="194" t="str">
        <f t="shared" si="148"/>
        <v/>
      </c>
      <c r="R341" s="194" t="str">
        <f t="shared" si="149"/>
        <v/>
      </c>
      <c r="S341" s="194" t="str">
        <f t="shared" si="150"/>
        <v/>
      </c>
      <c r="T341" s="194" t="str">
        <f t="shared" si="151"/>
        <v/>
      </c>
      <c r="U341" s="194" t="str">
        <f t="shared" si="152"/>
        <v/>
      </c>
      <c r="V341" s="194" t="str">
        <f t="shared" si="153"/>
        <v/>
      </c>
      <c r="W341" s="194" t="str">
        <f t="shared" si="154"/>
        <v/>
      </c>
      <c r="X341" s="194" t="str">
        <f t="shared" si="155"/>
        <v/>
      </c>
      <c r="Y341" s="194" t="str">
        <f t="shared" si="156"/>
        <v/>
      </c>
      <c r="Z341" s="194" t="str">
        <f t="shared" si="157"/>
        <v/>
      </c>
      <c r="AA341" s="194" t="str">
        <f t="shared" si="158"/>
        <v/>
      </c>
      <c r="AB341" s="194" t="str">
        <f t="shared" si="159"/>
        <v/>
      </c>
      <c r="AC341" s="194" t="str">
        <f t="shared" si="160"/>
        <v/>
      </c>
      <c r="AD341" s="194" t="str">
        <f t="shared" si="161"/>
        <v/>
      </c>
      <c r="AE341" s="194" t="str">
        <f t="shared" si="162"/>
        <v/>
      </c>
      <c r="AF341" s="194" t="str">
        <f t="shared" si="163"/>
        <v/>
      </c>
      <c r="AG341" s="194" t="str">
        <f t="shared" si="164"/>
        <v/>
      </c>
      <c r="AH341" s="194" t="str">
        <f t="shared" si="165"/>
        <v/>
      </c>
      <c r="AI341" s="194" t="str">
        <f t="shared" si="166"/>
        <v/>
      </c>
      <c r="AJ341" s="194" t="str">
        <f t="shared" si="167"/>
        <v/>
      </c>
    </row>
    <row r="342" spans="1:36" x14ac:dyDescent="0.5">
      <c r="A342" s="226">
        <v>337</v>
      </c>
      <c r="C342" s="15" t="s">
        <v>1958</v>
      </c>
      <c r="D342" s="16" t="s">
        <v>4002</v>
      </c>
      <c r="E342" s="26"/>
      <c r="F342" s="246" t="str">
        <f>IF(ISBLANK(Données!F339),"",Données!F339)</f>
        <v/>
      </c>
      <c r="G342" s="245" t="str">
        <f ca="1">IF(ISBLANK(Données!G339),"",Données!G339)</f>
        <v/>
      </c>
      <c r="H342" s="246" t="str">
        <f>IF(ISBLANK(Données!H339),"",Données!H339)</f>
        <v/>
      </c>
      <c r="I342" s="246" t="str">
        <f>IF(ISBLANK(Données!I339),"",Données!I339)</f>
        <v/>
      </c>
      <c r="J342" s="189" t="str">
        <f>IF(ISBLANK(Données!J339),"",Données!J339)</f>
        <v/>
      </c>
      <c r="K342" s="189" t="str">
        <f t="shared" si="169"/>
        <v/>
      </c>
      <c r="L342" s="247" t="str">
        <f>IF(ISBLANK(Données!L339),"",Données!L339)</f>
        <v/>
      </c>
      <c r="M342" s="194" t="str">
        <f t="shared" si="144"/>
        <v/>
      </c>
      <c r="N342" s="194" t="str">
        <f t="shared" si="145"/>
        <v/>
      </c>
      <c r="O342" s="194" t="str">
        <f t="shared" si="146"/>
        <v/>
      </c>
      <c r="P342" s="194" t="str">
        <f t="shared" si="147"/>
        <v/>
      </c>
      <c r="Q342" s="194" t="str">
        <f t="shared" si="148"/>
        <v/>
      </c>
      <c r="R342" s="194" t="str">
        <f t="shared" si="149"/>
        <v/>
      </c>
      <c r="S342" s="194" t="str">
        <f t="shared" si="150"/>
        <v/>
      </c>
      <c r="T342" s="194" t="str">
        <f t="shared" si="151"/>
        <v/>
      </c>
      <c r="U342" s="194" t="str">
        <f t="shared" si="152"/>
        <v/>
      </c>
      <c r="V342" s="194" t="str">
        <f t="shared" si="153"/>
        <v/>
      </c>
      <c r="W342" s="194" t="str">
        <f t="shared" si="154"/>
        <v/>
      </c>
      <c r="X342" s="194" t="str">
        <f t="shared" si="155"/>
        <v/>
      </c>
      <c r="Y342" s="194" t="str">
        <f t="shared" si="156"/>
        <v/>
      </c>
      <c r="Z342" s="194" t="str">
        <f t="shared" si="157"/>
        <v/>
      </c>
      <c r="AA342" s="194" t="str">
        <f t="shared" si="158"/>
        <v/>
      </c>
      <c r="AB342" s="194" t="str">
        <f t="shared" si="159"/>
        <v/>
      </c>
      <c r="AC342" s="194" t="str">
        <f t="shared" si="160"/>
        <v/>
      </c>
      <c r="AD342" s="194" t="str">
        <f t="shared" si="161"/>
        <v/>
      </c>
      <c r="AE342" s="194" t="str">
        <f t="shared" si="162"/>
        <v/>
      </c>
      <c r="AF342" s="194" t="str">
        <f t="shared" si="163"/>
        <v/>
      </c>
      <c r="AG342" s="194" t="str">
        <f t="shared" si="164"/>
        <v/>
      </c>
      <c r="AH342" s="194" t="str">
        <f t="shared" si="165"/>
        <v/>
      </c>
      <c r="AI342" s="194" t="str">
        <f t="shared" si="166"/>
        <v/>
      </c>
      <c r="AJ342" s="194" t="str">
        <f t="shared" si="167"/>
        <v/>
      </c>
    </row>
    <row r="343" spans="1:36" x14ac:dyDescent="0.5">
      <c r="A343" s="226">
        <v>338</v>
      </c>
      <c r="C343" s="15" t="s">
        <v>1959</v>
      </c>
      <c r="D343" s="16" t="s">
        <v>4003</v>
      </c>
      <c r="E343" s="26"/>
      <c r="F343" s="246" t="str">
        <f>IF(ISBLANK(Données!F340),"",Données!F340)</f>
        <v/>
      </c>
      <c r="G343" s="245" t="str">
        <f ca="1">IF(ISBLANK(Données!G340),"",Données!G340)</f>
        <v/>
      </c>
      <c r="H343" s="246" t="str">
        <f>IF(ISBLANK(Données!H340),"",Données!H340)</f>
        <v/>
      </c>
      <c r="I343" s="246" t="str">
        <f>IF(ISBLANK(Données!I340),"",Données!I340)</f>
        <v/>
      </c>
      <c r="J343" s="189" t="str">
        <f>IF(ISBLANK(Données!J340),"",Données!J340)</f>
        <v/>
      </c>
      <c r="K343" s="189" t="str">
        <f t="shared" si="169"/>
        <v/>
      </c>
      <c r="L343" s="247" t="str">
        <f>IF(ISBLANK(Données!L340),"",Données!L340)</f>
        <v/>
      </c>
      <c r="M343" s="194" t="str">
        <f t="shared" si="144"/>
        <v/>
      </c>
      <c r="N343" s="194" t="str">
        <f t="shared" si="145"/>
        <v/>
      </c>
      <c r="O343" s="194" t="str">
        <f t="shared" si="146"/>
        <v/>
      </c>
      <c r="P343" s="194" t="str">
        <f t="shared" si="147"/>
        <v/>
      </c>
      <c r="Q343" s="194" t="str">
        <f t="shared" si="148"/>
        <v/>
      </c>
      <c r="R343" s="194" t="str">
        <f t="shared" si="149"/>
        <v/>
      </c>
      <c r="S343" s="194" t="str">
        <f t="shared" si="150"/>
        <v/>
      </c>
      <c r="T343" s="194" t="str">
        <f t="shared" si="151"/>
        <v/>
      </c>
      <c r="U343" s="194" t="str">
        <f t="shared" si="152"/>
        <v/>
      </c>
      <c r="V343" s="194" t="str">
        <f t="shared" si="153"/>
        <v/>
      </c>
      <c r="W343" s="194" t="str">
        <f t="shared" si="154"/>
        <v/>
      </c>
      <c r="X343" s="194" t="str">
        <f t="shared" si="155"/>
        <v/>
      </c>
      <c r="Y343" s="194" t="str">
        <f t="shared" si="156"/>
        <v/>
      </c>
      <c r="Z343" s="194" t="str">
        <f t="shared" si="157"/>
        <v/>
      </c>
      <c r="AA343" s="194" t="str">
        <f t="shared" si="158"/>
        <v/>
      </c>
      <c r="AB343" s="194" t="str">
        <f t="shared" si="159"/>
        <v/>
      </c>
      <c r="AC343" s="194" t="str">
        <f t="shared" si="160"/>
        <v/>
      </c>
      <c r="AD343" s="194" t="str">
        <f t="shared" si="161"/>
        <v/>
      </c>
      <c r="AE343" s="194" t="str">
        <f t="shared" si="162"/>
        <v/>
      </c>
      <c r="AF343" s="194" t="str">
        <f t="shared" si="163"/>
        <v/>
      </c>
      <c r="AG343" s="194" t="str">
        <f t="shared" si="164"/>
        <v/>
      </c>
      <c r="AH343" s="194" t="str">
        <f t="shared" si="165"/>
        <v/>
      </c>
      <c r="AI343" s="194" t="str">
        <f t="shared" si="166"/>
        <v/>
      </c>
      <c r="AJ343" s="194" t="str">
        <f t="shared" si="167"/>
        <v/>
      </c>
    </row>
    <row r="344" spans="1:36" x14ac:dyDescent="0.5">
      <c r="A344" s="226">
        <v>339</v>
      </c>
      <c r="C344" s="15" t="s">
        <v>1960</v>
      </c>
      <c r="D344" s="16" t="s">
        <v>4004</v>
      </c>
      <c r="E344" s="26"/>
      <c r="F344" s="246" t="str">
        <f>IF(ISBLANK(Données!F341),"",Données!F341)</f>
        <v/>
      </c>
      <c r="G344" s="245" t="str">
        <f ca="1">IF(ISBLANK(Données!G341),"",Données!G341)</f>
        <v/>
      </c>
      <c r="H344" s="246" t="str">
        <f>IF(ISBLANK(Données!H341),"",Données!H341)</f>
        <v/>
      </c>
      <c r="I344" s="246" t="str">
        <f>IF(ISBLANK(Données!I341),"",Données!I341)</f>
        <v/>
      </c>
      <c r="J344" s="189" t="str">
        <f>IF(ISBLANK(Données!J341),"",Données!J341)</f>
        <v/>
      </c>
      <c r="K344" s="189" t="str">
        <f t="shared" si="169"/>
        <v/>
      </c>
      <c r="L344" s="247" t="str">
        <f>IF(ISBLANK(Données!L341),"",Données!L341)</f>
        <v/>
      </c>
      <c r="M344" s="194" t="str">
        <f t="shared" si="144"/>
        <v/>
      </c>
      <c r="N344" s="194" t="str">
        <f t="shared" si="145"/>
        <v/>
      </c>
      <c r="O344" s="194" t="str">
        <f t="shared" si="146"/>
        <v/>
      </c>
      <c r="P344" s="194" t="str">
        <f t="shared" si="147"/>
        <v/>
      </c>
      <c r="Q344" s="194" t="str">
        <f t="shared" si="148"/>
        <v/>
      </c>
      <c r="R344" s="194" t="str">
        <f t="shared" si="149"/>
        <v/>
      </c>
      <c r="S344" s="194" t="str">
        <f t="shared" si="150"/>
        <v/>
      </c>
      <c r="T344" s="194" t="str">
        <f t="shared" si="151"/>
        <v/>
      </c>
      <c r="U344" s="194" t="str">
        <f t="shared" si="152"/>
        <v/>
      </c>
      <c r="V344" s="194" t="str">
        <f t="shared" si="153"/>
        <v/>
      </c>
      <c r="W344" s="194" t="str">
        <f t="shared" si="154"/>
        <v/>
      </c>
      <c r="X344" s="194" t="str">
        <f t="shared" si="155"/>
        <v/>
      </c>
      <c r="Y344" s="194" t="str">
        <f t="shared" si="156"/>
        <v/>
      </c>
      <c r="Z344" s="194" t="str">
        <f t="shared" si="157"/>
        <v/>
      </c>
      <c r="AA344" s="194" t="str">
        <f t="shared" si="158"/>
        <v/>
      </c>
      <c r="AB344" s="194" t="str">
        <f t="shared" si="159"/>
        <v/>
      </c>
      <c r="AC344" s="194" t="str">
        <f t="shared" si="160"/>
        <v/>
      </c>
      <c r="AD344" s="194" t="str">
        <f t="shared" si="161"/>
        <v/>
      </c>
      <c r="AE344" s="194" t="str">
        <f t="shared" si="162"/>
        <v/>
      </c>
      <c r="AF344" s="194" t="str">
        <f t="shared" si="163"/>
        <v/>
      </c>
      <c r="AG344" s="194" t="str">
        <f t="shared" si="164"/>
        <v/>
      </c>
      <c r="AH344" s="194" t="str">
        <f t="shared" si="165"/>
        <v/>
      </c>
      <c r="AI344" s="194" t="str">
        <f t="shared" si="166"/>
        <v/>
      </c>
      <c r="AJ344" s="194" t="str">
        <f t="shared" si="167"/>
        <v/>
      </c>
    </row>
    <row r="345" spans="1:36" x14ac:dyDescent="0.5">
      <c r="A345" s="226">
        <v>343</v>
      </c>
      <c r="C345" s="15" t="s">
        <v>1961</v>
      </c>
      <c r="D345" s="16" t="s">
        <v>4005</v>
      </c>
      <c r="E345" s="26"/>
      <c r="F345" s="246" t="str">
        <f>IF(ISBLANK(Données!F345),"",Données!F345)</f>
        <v/>
      </c>
      <c r="G345" s="245" t="str">
        <f ca="1">IF(ISBLANK(Données!G345),"",Données!G345)</f>
        <v/>
      </c>
      <c r="H345" s="246" t="str">
        <f>IF(ISBLANK(Données!H345),"",Données!H345)</f>
        <v/>
      </c>
      <c r="I345" s="246" t="str">
        <f>IF(ISBLANK(Données!I345),"",Données!I345)</f>
        <v/>
      </c>
      <c r="J345" s="189" t="str">
        <f>IF(ISBLANK(Données!J345),"",Données!J345)</f>
        <v/>
      </c>
      <c r="K345" s="189" t="str">
        <f t="shared" si="169"/>
        <v/>
      </c>
      <c r="L345" s="247" t="str">
        <f>IF(ISBLANK(Données!L345),"",Données!L345)</f>
        <v/>
      </c>
      <c r="M345" s="194" t="str">
        <f t="shared" si="144"/>
        <v/>
      </c>
      <c r="N345" s="194" t="str">
        <f t="shared" si="145"/>
        <v/>
      </c>
      <c r="O345" s="194" t="str">
        <f t="shared" si="146"/>
        <v/>
      </c>
      <c r="P345" s="194" t="str">
        <f t="shared" si="147"/>
        <v/>
      </c>
      <c r="Q345" s="194" t="str">
        <f t="shared" si="148"/>
        <v/>
      </c>
      <c r="R345" s="194" t="str">
        <f t="shared" si="149"/>
        <v/>
      </c>
      <c r="S345" s="194" t="str">
        <f t="shared" si="150"/>
        <v/>
      </c>
      <c r="T345" s="194" t="str">
        <f t="shared" si="151"/>
        <v/>
      </c>
      <c r="U345" s="194" t="str">
        <f t="shared" si="152"/>
        <v/>
      </c>
      <c r="V345" s="194" t="str">
        <f t="shared" si="153"/>
        <v/>
      </c>
      <c r="W345" s="194" t="str">
        <f t="shared" si="154"/>
        <v/>
      </c>
      <c r="X345" s="194" t="str">
        <f t="shared" si="155"/>
        <v/>
      </c>
      <c r="Y345" s="194" t="str">
        <f t="shared" si="156"/>
        <v/>
      </c>
      <c r="Z345" s="194" t="str">
        <f t="shared" si="157"/>
        <v/>
      </c>
      <c r="AA345" s="194" t="str">
        <f t="shared" si="158"/>
        <v/>
      </c>
      <c r="AB345" s="194" t="str">
        <f t="shared" si="159"/>
        <v/>
      </c>
      <c r="AC345" s="194" t="str">
        <f t="shared" si="160"/>
        <v/>
      </c>
      <c r="AD345" s="194" t="str">
        <f t="shared" si="161"/>
        <v/>
      </c>
      <c r="AE345" s="194" t="str">
        <f t="shared" si="162"/>
        <v/>
      </c>
      <c r="AF345" s="194" t="str">
        <f t="shared" si="163"/>
        <v/>
      </c>
      <c r="AG345" s="194" t="str">
        <f t="shared" si="164"/>
        <v/>
      </c>
      <c r="AH345" s="194" t="str">
        <f t="shared" si="165"/>
        <v/>
      </c>
      <c r="AI345" s="194" t="str">
        <f t="shared" si="166"/>
        <v/>
      </c>
      <c r="AJ345" s="194" t="str">
        <f t="shared" si="167"/>
        <v/>
      </c>
    </row>
    <row r="346" spans="1:36" x14ac:dyDescent="0.5">
      <c r="A346" s="226">
        <v>341</v>
      </c>
      <c r="C346" s="15" t="s">
        <v>1962</v>
      </c>
      <c r="D346" s="16" t="s">
        <v>4006</v>
      </c>
      <c r="E346" s="26"/>
      <c r="F346" s="246" t="str">
        <f>IF(ISBLANK(Données!F343),"",Données!F343)</f>
        <v/>
      </c>
      <c r="G346" s="245" t="str">
        <f ca="1">IF(ISBLANK(Données!G343),"",Données!G343)</f>
        <v/>
      </c>
      <c r="H346" s="246" t="str">
        <f>IF(ISBLANK(Données!H343),"",Données!H343)</f>
        <v/>
      </c>
      <c r="I346" s="246" t="str">
        <f>IF(ISBLANK(Données!I343),"",Données!I343)</f>
        <v/>
      </c>
      <c r="J346" s="189" t="str">
        <f>IF(ISBLANK(Données!J343),"",Données!J343)</f>
        <v/>
      </c>
      <c r="K346" s="189" t="str">
        <f t="shared" si="169"/>
        <v/>
      </c>
      <c r="L346" s="247" t="str">
        <f>IF(ISBLANK(Données!L343),"",Données!L343)</f>
        <v/>
      </c>
      <c r="M346" s="194" t="str">
        <f t="shared" si="144"/>
        <v/>
      </c>
      <c r="N346" s="194" t="str">
        <f t="shared" si="145"/>
        <v/>
      </c>
      <c r="O346" s="194" t="str">
        <f t="shared" si="146"/>
        <v/>
      </c>
      <c r="P346" s="194" t="str">
        <f t="shared" si="147"/>
        <v/>
      </c>
      <c r="Q346" s="194" t="str">
        <f t="shared" si="148"/>
        <v/>
      </c>
      <c r="R346" s="194" t="str">
        <f t="shared" si="149"/>
        <v/>
      </c>
      <c r="S346" s="194" t="str">
        <f t="shared" si="150"/>
        <v/>
      </c>
      <c r="T346" s="194" t="str">
        <f t="shared" si="151"/>
        <v/>
      </c>
      <c r="U346" s="194" t="str">
        <f t="shared" si="152"/>
        <v/>
      </c>
      <c r="V346" s="194" t="str">
        <f t="shared" si="153"/>
        <v/>
      </c>
      <c r="W346" s="194" t="str">
        <f t="shared" si="154"/>
        <v/>
      </c>
      <c r="X346" s="194" t="str">
        <f t="shared" si="155"/>
        <v/>
      </c>
      <c r="Y346" s="194" t="str">
        <f t="shared" si="156"/>
        <v/>
      </c>
      <c r="Z346" s="194" t="str">
        <f t="shared" si="157"/>
        <v/>
      </c>
      <c r="AA346" s="194" t="str">
        <f t="shared" si="158"/>
        <v/>
      </c>
      <c r="AB346" s="194" t="str">
        <f t="shared" si="159"/>
        <v/>
      </c>
      <c r="AC346" s="194" t="str">
        <f t="shared" si="160"/>
        <v/>
      </c>
      <c r="AD346" s="194" t="str">
        <f t="shared" si="161"/>
        <v/>
      </c>
      <c r="AE346" s="194" t="str">
        <f t="shared" si="162"/>
        <v/>
      </c>
      <c r="AF346" s="194" t="str">
        <f t="shared" si="163"/>
        <v/>
      </c>
      <c r="AG346" s="194" t="str">
        <f t="shared" si="164"/>
        <v/>
      </c>
      <c r="AH346" s="194" t="str">
        <f t="shared" si="165"/>
        <v/>
      </c>
      <c r="AI346" s="194" t="str">
        <f t="shared" si="166"/>
        <v/>
      </c>
      <c r="AJ346" s="194" t="str">
        <f t="shared" si="167"/>
        <v/>
      </c>
    </row>
    <row r="347" spans="1:36" x14ac:dyDescent="0.5">
      <c r="A347" s="226">
        <v>342</v>
      </c>
      <c r="C347" s="15" t="s">
        <v>1963</v>
      </c>
      <c r="D347" s="16" t="s">
        <v>4007</v>
      </c>
      <c r="E347" s="26"/>
      <c r="F347" s="246" t="str">
        <f>IF(ISBLANK(Données!F344),"",Données!F344)</f>
        <v/>
      </c>
      <c r="G347" s="245" t="str">
        <f ca="1">IF(ISBLANK(Données!G344),"",Données!G344)</f>
        <v/>
      </c>
      <c r="H347" s="246" t="str">
        <f>IF(ISBLANK(Données!H344),"",Données!H344)</f>
        <v/>
      </c>
      <c r="I347" s="246" t="str">
        <f>IF(ISBLANK(Données!I344),"",Données!I344)</f>
        <v/>
      </c>
      <c r="J347" s="189" t="str">
        <f>IF(ISBLANK(Données!J344),"",Données!J344)</f>
        <v/>
      </c>
      <c r="K347" s="189" t="str">
        <f t="shared" si="169"/>
        <v/>
      </c>
      <c r="L347" s="247" t="str">
        <f>IF(ISBLANK(Données!L344),"",Données!L344)</f>
        <v/>
      </c>
      <c r="M347" s="194" t="str">
        <f t="shared" si="144"/>
        <v/>
      </c>
      <c r="N347" s="194" t="str">
        <f t="shared" si="145"/>
        <v/>
      </c>
      <c r="O347" s="194" t="str">
        <f t="shared" si="146"/>
        <v/>
      </c>
      <c r="P347" s="194" t="str">
        <f t="shared" si="147"/>
        <v/>
      </c>
      <c r="Q347" s="194" t="str">
        <f t="shared" si="148"/>
        <v/>
      </c>
      <c r="R347" s="194" t="str">
        <f t="shared" si="149"/>
        <v/>
      </c>
      <c r="S347" s="194" t="str">
        <f t="shared" si="150"/>
        <v/>
      </c>
      <c r="T347" s="194" t="str">
        <f t="shared" si="151"/>
        <v/>
      </c>
      <c r="U347" s="194" t="str">
        <f t="shared" si="152"/>
        <v/>
      </c>
      <c r="V347" s="194" t="str">
        <f t="shared" si="153"/>
        <v/>
      </c>
      <c r="W347" s="194" t="str">
        <f t="shared" si="154"/>
        <v/>
      </c>
      <c r="X347" s="194" t="str">
        <f t="shared" si="155"/>
        <v/>
      </c>
      <c r="Y347" s="194" t="str">
        <f t="shared" si="156"/>
        <v/>
      </c>
      <c r="Z347" s="194" t="str">
        <f t="shared" si="157"/>
        <v/>
      </c>
      <c r="AA347" s="194" t="str">
        <f t="shared" si="158"/>
        <v/>
      </c>
      <c r="AB347" s="194" t="str">
        <f t="shared" si="159"/>
        <v/>
      </c>
      <c r="AC347" s="194" t="str">
        <f t="shared" si="160"/>
        <v/>
      </c>
      <c r="AD347" s="194" t="str">
        <f t="shared" si="161"/>
        <v/>
      </c>
      <c r="AE347" s="194" t="str">
        <f t="shared" si="162"/>
        <v/>
      </c>
      <c r="AF347" s="194" t="str">
        <f t="shared" si="163"/>
        <v/>
      </c>
      <c r="AG347" s="194" t="str">
        <f t="shared" si="164"/>
        <v/>
      </c>
      <c r="AH347" s="194" t="str">
        <f t="shared" si="165"/>
        <v/>
      </c>
      <c r="AI347" s="194" t="str">
        <f t="shared" si="166"/>
        <v/>
      </c>
      <c r="AJ347" s="194" t="str">
        <f t="shared" si="167"/>
        <v/>
      </c>
    </row>
    <row r="348" spans="1:36" x14ac:dyDescent="0.5">
      <c r="A348" s="226">
        <v>344</v>
      </c>
      <c r="C348" s="15" t="s">
        <v>1964</v>
      </c>
      <c r="D348" s="16" t="s">
        <v>3453</v>
      </c>
      <c r="E348" s="26"/>
      <c r="F348" s="246" t="str">
        <f>IF(ISBLANK(Données!F346),"",Données!F346)</f>
        <v/>
      </c>
      <c r="G348" s="245" t="str">
        <f ca="1">IF(ISBLANK(Données!G346),"",Données!G346)</f>
        <v/>
      </c>
      <c r="H348" s="246" t="str">
        <f>IF(ISBLANK(Données!H346),"",Données!H346)</f>
        <v/>
      </c>
      <c r="I348" s="246" t="str">
        <f>IF(ISBLANK(Données!I346),"",Données!I346)</f>
        <v/>
      </c>
      <c r="J348" s="189" t="str">
        <f>IF(ISBLANK(Données!J346),"",Données!J346)</f>
        <v/>
      </c>
      <c r="K348" s="189" t="str">
        <f t="shared" si="169"/>
        <v/>
      </c>
      <c r="L348" s="247" t="str">
        <f>IF(ISBLANK(Données!L346),"",Données!L346)</f>
        <v/>
      </c>
      <c r="M348" s="194" t="str">
        <f t="shared" si="144"/>
        <v/>
      </c>
      <c r="N348" s="194" t="str">
        <f t="shared" si="145"/>
        <v/>
      </c>
      <c r="O348" s="194" t="str">
        <f t="shared" si="146"/>
        <v/>
      </c>
      <c r="P348" s="194" t="str">
        <f t="shared" si="147"/>
        <v/>
      </c>
      <c r="Q348" s="194" t="str">
        <f t="shared" si="148"/>
        <v/>
      </c>
      <c r="R348" s="194" t="str">
        <f t="shared" si="149"/>
        <v/>
      </c>
      <c r="S348" s="194" t="str">
        <f t="shared" si="150"/>
        <v/>
      </c>
      <c r="T348" s="194" t="str">
        <f t="shared" si="151"/>
        <v/>
      </c>
      <c r="U348" s="194" t="str">
        <f t="shared" si="152"/>
        <v/>
      </c>
      <c r="V348" s="194" t="str">
        <f t="shared" si="153"/>
        <v/>
      </c>
      <c r="W348" s="194" t="str">
        <f t="shared" si="154"/>
        <v/>
      </c>
      <c r="X348" s="194" t="str">
        <f t="shared" si="155"/>
        <v/>
      </c>
      <c r="Y348" s="194" t="str">
        <f t="shared" si="156"/>
        <v/>
      </c>
      <c r="Z348" s="194" t="str">
        <f t="shared" si="157"/>
        <v/>
      </c>
      <c r="AA348" s="194" t="str">
        <f t="shared" si="158"/>
        <v/>
      </c>
      <c r="AB348" s="194" t="str">
        <f t="shared" si="159"/>
        <v/>
      </c>
      <c r="AC348" s="194" t="str">
        <f t="shared" si="160"/>
        <v/>
      </c>
      <c r="AD348" s="194" t="str">
        <f t="shared" si="161"/>
        <v/>
      </c>
      <c r="AE348" s="194" t="str">
        <f t="shared" si="162"/>
        <v/>
      </c>
      <c r="AF348" s="194" t="str">
        <f t="shared" si="163"/>
        <v/>
      </c>
      <c r="AG348" s="194" t="str">
        <f t="shared" si="164"/>
        <v/>
      </c>
      <c r="AH348" s="194" t="str">
        <f t="shared" si="165"/>
        <v/>
      </c>
      <c r="AI348" s="194" t="str">
        <f t="shared" si="166"/>
        <v/>
      </c>
      <c r="AJ348" s="194" t="str">
        <f t="shared" si="167"/>
        <v/>
      </c>
    </row>
    <row r="349" spans="1:36" x14ac:dyDescent="0.5">
      <c r="A349" s="230">
        <v>351</v>
      </c>
      <c r="B349" s="231"/>
      <c r="C349" s="15" t="s">
        <v>1965</v>
      </c>
      <c r="D349" s="16" t="s">
        <v>4008</v>
      </c>
      <c r="E349" s="26"/>
      <c r="F349" s="246" t="str">
        <f>IF(ISBLANK(Données!F353),"",Données!F353)</f>
        <v/>
      </c>
      <c r="G349" s="245" t="str">
        <f ca="1">IF(ISBLANK(Données!G353),"",Données!G353)</f>
        <v/>
      </c>
      <c r="H349" s="246" t="str">
        <f>IF(ISBLANK(Données!H353),"",Données!H353)</f>
        <v/>
      </c>
      <c r="I349" s="246" t="str">
        <f>IF(ISBLANK(Données!I353),"",Données!I353)</f>
        <v/>
      </c>
      <c r="J349" s="189" t="str">
        <f>IF(ISBLANK(Données!J353),"",Données!J353)</f>
        <v/>
      </c>
      <c r="K349" s="189" t="str">
        <f t="shared" si="169"/>
        <v/>
      </c>
      <c r="L349" s="247" t="str">
        <f>IF(ISBLANK(Données!L353),"",Données!L353)</f>
        <v/>
      </c>
      <c r="M349" s="194" t="str">
        <f t="shared" si="144"/>
        <v/>
      </c>
      <c r="N349" s="194" t="str">
        <f t="shared" si="145"/>
        <v/>
      </c>
      <c r="O349" s="194" t="str">
        <f t="shared" si="146"/>
        <v/>
      </c>
      <c r="P349" s="194" t="str">
        <f t="shared" si="147"/>
        <v/>
      </c>
      <c r="Q349" s="194" t="str">
        <f t="shared" si="148"/>
        <v/>
      </c>
      <c r="R349" s="194" t="str">
        <f t="shared" si="149"/>
        <v/>
      </c>
      <c r="S349" s="194" t="str">
        <f t="shared" si="150"/>
        <v/>
      </c>
      <c r="T349" s="194" t="str">
        <f t="shared" si="151"/>
        <v/>
      </c>
      <c r="U349" s="194" t="str">
        <f t="shared" si="152"/>
        <v/>
      </c>
      <c r="V349" s="194" t="str">
        <f t="shared" si="153"/>
        <v/>
      </c>
      <c r="W349" s="194" t="str">
        <f t="shared" si="154"/>
        <v/>
      </c>
      <c r="X349" s="194" t="str">
        <f t="shared" si="155"/>
        <v/>
      </c>
      <c r="Y349" s="194" t="str">
        <f t="shared" si="156"/>
        <v/>
      </c>
      <c r="Z349" s="194" t="str">
        <f t="shared" si="157"/>
        <v/>
      </c>
      <c r="AA349" s="194" t="str">
        <f t="shared" si="158"/>
        <v/>
      </c>
      <c r="AB349" s="194" t="str">
        <f t="shared" si="159"/>
        <v/>
      </c>
      <c r="AC349" s="194" t="str">
        <f t="shared" si="160"/>
        <v/>
      </c>
      <c r="AD349" s="194" t="str">
        <f t="shared" si="161"/>
        <v/>
      </c>
      <c r="AE349" s="194" t="str">
        <f t="shared" si="162"/>
        <v/>
      </c>
      <c r="AF349" s="194" t="str">
        <f t="shared" si="163"/>
        <v/>
      </c>
      <c r="AG349" s="194" t="str">
        <f t="shared" si="164"/>
        <v/>
      </c>
      <c r="AH349" s="194" t="str">
        <f t="shared" si="165"/>
        <v/>
      </c>
      <c r="AI349" s="194" t="str">
        <f t="shared" si="166"/>
        <v/>
      </c>
      <c r="AJ349" s="194" t="str">
        <f t="shared" si="167"/>
        <v/>
      </c>
    </row>
    <row r="350" spans="1:36" x14ac:dyDescent="0.5">
      <c r="A350" s="226">
        <v>345</v>
      </c>
      <c r="C350" s="15" t="s">
        <v>1966</v>
      </c>
      <c r="D350" s="16" t="s">
        <v>4009</v>
      </c>
      <c r="E350" s="26"/>
      <c r="F350" s="246" t="str">
        <f>IF(ISBLANK(Données!F347),"",Données!F347)</f>
        <v/>
      </c>
      <c r="G350" s="245" t="str">
        <f ca="1">IF(ISBLANK(Données!G347),"",Données!G347)</f>
        <v/>
      </c>
      <c r="H350" s="246" t="str">
        <f>IF(ISBLANK(Données!H347),"",Données!H347)</f>
        <v/>
      </c>
      <c r="I350" s="246" t="str">
        <f>IF(ISBLANK(Données!I347),"",Données!I347)</f>
        <v/>
      </c>
      <c r="J350" s="189" t="str">
        <f>IF(ISBLANK(Données!J347),"",Données!J347)</f>
        <v/>
      </c>
      <c r="K350" s="189" t="str">
        <f t="shared" si="169"/>
        <v/>
      </c>
      <c r="L350" s="247" t="str">
        <f>IF(ISBLANK(Données!L347),"",Données!L347)</f>
        <v/>
      </c>
      <c r="M350" s="194" t="str">
        <f t="shared" si="144"/>
        <v/>
      </c>
      <c r="N350" s="194" t="str">
        <f t="shared" si="145"/>
        <v/>
      </c>
      <c r="O350" s="194" t="str">
        <f t="shared" si="146"/>
        <v/>
      </c>
      <c r="P350" s="194" t="str">
        <f t="shared" si="147"/>
        <v/>
      </c>
      <c r="Q350" s="194" t="str">
        <f t="shared" si="148"/>
        <v/>
      </c>
      <c r="R350" s="194" t="str">
        <f t="shared" si="149"/>
        <v/>
      </c>
      <c r="S350" s="194" t="str">
        <f t="shared" si="150"/>
        <v/>
      </c>
      <c r="T350" s="194" t="str">
        <f t="shared" si="151"/>
        <v/>
      </c>
      <c r="U350" s="194" t="str">
        <f t="shared" si="152"/>
        <v/>
      </c>
      <c r="V350" s="194" t="str">
        <f t="shared" si="153"/>
        <v/>
      </c>
      <c r="W350" s="194" t="str">
        <f t="shared" si="154"/>
        <v/>
      </c>
      <c r="X350" s="194" t="str">
        <f t="shared" si="155"/>
        <v/>
      </c>
      <c r="Y350" s="194" t="str">
        <f t="shared" si="156"/>
        <v/>
      </c>
      <c r="Z350" s="194" t="str">
        <f t="shared" si="157"/>
        <v/>
      </c>
      <c r="AA350" s="194" t="str">
        <f t="shared" si="158"/>
        <v/>
      </c>
      <c r="AB350" s="194" t="str">
        <f t="shared" si="159"/>
        <v/>
      </c>
      <c r="AC350" s="194" t="str">
        <f t="shared" si="160"/>
        <v/>
      </c>
      <c r="AD350" s="194" t="str">
        <f t="shared" si="161"/>
        <v/>
      </c>
      <c r="AE350" s="194" t="str">
        <f t="shared" si="162"/>
        <v/>
      </c>
      <c r="AF350" s="194" t="str">
        <f t="shared" si="163"/>
        <v/>
      </c>
      <c r="AG350" s="194" t="str">
        <f t="shared" si="164"/>
        <v/>
      </c>
      <c r="AH350" s="194" t="str">
        <f t="shared" si="165"/>
        <v/>
      </c>
      <c r="AI350" s="194" t="str">
        <f t="shared" si="166"/>
        <v/>
      </c>
      <c r="AJ350" s="194" t="str">
        <f t="shared" si="167"/>
        <v/>
      </c>
    </row>
    <row r="351" spans="1:36" x14ac:dyDescent="0.5">
      <c r="A351" s="226">
        <v>346</v>
      </c>
      <c r="C351" s="15" t="s">
        <v>1967</v>
      </c>
      <c r="D351" s="16" t="s">
        <v>4010</v>
      </c>
      <c r="E351" s="26"/>
      <c r="F351" s="246" t="str">
        <f>IF(ISBLANK(Données!F348),"",Données!F348)</f>
        <v/>
      </c>
      <c r="G351" s="245" t="str">
        <f ca="1">IF(ISBLANK(Données!G348),"",Données!G348)</f>
        <v/>
      </c>
      <c r="H351" s="246" t="str">
        <f>IF(ISBLANK(Données!H348),"",Données!H348)</f>
        <v/>
      </c>
      <c r="I351" s="246" t="str">
        <f>IF(ISBLANK(Données!I348),"",Données!I348)</f>
        <v/>
      </c>
      <c r="J351" s="189" t="str">
        <f>IF(ISBLANK(Données!J348),"",Données!J348)</f>
        <v/>
      </c>
      <c r="K351" s="189" t="str">
        <f t="shared" si="169"/>
        <v/>
      </c>
      <c r="L351" s="247" t="str">
        <f>IF(ISBLANK(Données!L348),"",Données!L348)</f>
        <v/>
      </c>
      <c r="M351" s="194" t="str">
        <f t="shared" si="144"/>
        <v/>
      </c>
      <c r="N351" s="194" t="str">
        <f t="shared" si="145"/>
        <v/>
      </c>
      <c r="O351" s="194" t="str">
        <f t="shared" si="146"/>
        <v/>
      </c>
      <c r="P351" s="194" t="str">
        <f t="shared" si="147"/>
        <v/>
      </c>
      <c r="Q351" s="194" t="str">
        <f t="shared" si="148"/>
        <v/>
      </c>
      <c r="R351" s="194" t="str">
        <f t="shared" si="149"/>
        <v/>
      </c>
      <c r="S351" s="194" t="str">
        <f t="shared" si="150"/>
        <v/>
      </c>
      <c r="T351" s="194" t="str">
        <f t="shared" si="151"/>
        <v/>
      </c>
      <c r="U351" s="194" t="str">
        <f t="shared" si="152"/>
        <v/>
      </c>
      <c r="V351" s="194" t="str">
        <f t="shared" si="153"/>
        <v/>
      </c>
      <c r="W351" s="194" t="str">
        <f t="shared" si="154"/>
        <v/>
      </c>
      <c r="X351" s="194" t="str">
        <f t="shared" si="155"/>
        <v/>
      </c>
      <c r="Y351" s="194" t="str">
        <f t="shared" si="156"/>
        <v/>
      </c>
      <c r="Z351" s="194" t="str">
        <f t="shared" si="157"/>
        <v/>
      </c>
      <c r="AA351" s="194" t="str">
        <f t="shared" si="158"/>
        <v/>
      </c>
      <c r="AB351" s="194" t="str">
        <f t="shared" si="159"/>
        <v/>
      </c>
      <c r="AC351" s="194" t="str">
        <f t="shared" si="160"/>
        <v/>
      </c>
      <c r="AD351" s="194" t="str">
        <f t="shared" si="161"/>
        <v/>
      </c>
      <c r="AE351" s="194" t="str">
        <f t="shared" si="162"/>
        <v/>
      </c>
      <c r="AF351" s="194" t="str">
        <f t="shared" si="163"/>
        <v/>
      </c>
      <c r="AG351" s="194" t="str">
        <f t="shared" si="164"/>
        <v/>
      </c>
      <c r="AH351" s="194" t="str">
        <f t="shared" si="165"/>
        <v/>
      </c>
      <c r="AI351" s="194" t="str">
        <f t="shared" si="166"/>
        <v/>
      </c>
      <c r="AJ351" s="194" t="str">
        <f t="shared" si="167"/>
        <v/>
      </c>
    </row>
    <row r="352" spans="1:36" x14ac:dyDescent="0.5">
      <c r="A352" s="226">
        <v>347</v>
      </c>
      <c r="C352" s="15" t="s">
        <v>1968</v>
      </c>
      <c r="D352" s="16" t="s">
        <v>4011</v>
      </c>
      <c r="E352" s="26"/>
      <c r="F352" s="246" t="str">
        <f>IF(ISBLANK(Données!F349),"",Données!F349)</f>
        <v/>
      </c>
      <c r="G352" s="245" t="str">
        <f ca="1">IF(ISBLANK(Données!G349),"",Données!G349)</f>
        <v/>
      </c>
      <c r="H352" s="246" t="str">
        <f>IF(ISBLANK(Données!H349),"",Données!H349)</f>
        <v/>
      </c>
      <c r="I352" s="246" t="str">
        <f>IF(ISBLANK(Données!I349),"",Données!I349)</f>
        <v/>
      </c>
      <c r="J352" s="189" t="str">
        <f>IF(ISBLANK(Données!J349),"",Données!J349)</f>
        <v/>
      </c>
      <c r="K352" s="189" t="str">
        <f t="shared" si="169"/>
        <v/>
      </c>
      <c r="L352" s="247" t="str">
        <f>IF(ISBLANK(Données!L349),"",Données!L349)</f>
        <v/>
      </c>
      <c r="M352" s="194" t="str">
        <f t="shared" si="144"/>
        <v/>
      </c>
      <c r="N352" s="194" t="str">
        <f t="shared" si="145"/>
        <v/>
      </c>
      <c r="O352" s="194" t="str">
        <f t="shared" si="146"/>
        <v/>
      </c>
      <c r="P352" s="194" t="str">
        <f t="shared" si="147"/>
        <v/>
      </c>
      <c r="Q352" s="194" t="str">
        <f t="shared" si="148"/>
        <v/>
      </c>
      <c r="R352" s="194" t="str">
        <f t="shared" si="149"/>
        <v/>
      </c>
      <c r="S352" s="194" t="str">
        <f t="shared" si="150"/>
        <v/>
      </c>
      <c r="T352" s="194" t="str">
        <f t="shared" si="151"/>
        <v/>
      </c>
      <c r="U352" s="194" t="str">
        <f t="shared" si="152"/>
        <v/>
      </c>
      <c r="V352" s="194" t="str">
        <f t="shared" si="153"/>
        <v/>
      </c>
      <c r="W352" s="194" t="str">
        <f t="shared" si="154"/>
        <v/>
      </c>
      <c r="X352" s="194" t="str">
        <f t="shared" si="155"/>
        <v/>
      </c>
      <c r="Y352" s="194" t="str">
        <f t="shared" si="156"/>
        <v/>
      </c>
      <c r="Z352" s="194" t="str">
        <f t="shared" si="157"/>
        <v/>
      </c>
      <c r="AA352" s="194" t="str">
        <f t="shared" si="158"/>
        <v/>
      </c>
      <c r="AB352" s="194" t="str">
        <f t="shared" si="159"/>
        <v/>
      </c>
      <c r="AC352" s="194" t="str">
        <f t="shared" si="160"/>
        <v/>
      </c>
      <c r="AD352" s="194" t="str">
        <f t="shared" si="161"/>
        <v/>
      </c>
      <c r="AE352" s="194" t="str">
        <f t="shared" si="162"/>
        <v/>
      </c>
      <c r="AF352" s="194" t="str">
        <f t="shared" si="163"/>
        <v/>
      </c>
      <c r="AG352" s="194" t="str">
        <f t="shared" si="164"/>
        <v/>
      </c>
      <c r="AH352" s="194" t="str">
        <f t="shared" si="165"/>
        <v/>
      </c>
      <c r="AI352" s="194" t="str">
        <f t="shared" si="166"/>
        <v/>
      </c>
      <c r="AJ352" s="194" t="str">
        <f t="shared" si="167"/>
        <v/>
      </c>
    </row>
    <row r="353" spans="1:36" x14ac:dyDescent="0.5">
      <c r="A353" s="226">
        <v>348</v>
      </c>
      <c r="C353" s="15" t="s">
        <v>1969</v>
      </c>
      <c r="D353" s="16" t="s">
        <v>4012</v>
      </c>
      <c r="E353" s="26"/>
      <c r="F353" s="246" t="str">
        <f>IF(ISBLANK(Données!F350),"",Données!F350)</f>
        <v/>
      </c>
      <c r="G353" s="245" t="str">
        <f ca="1">IF(ISBLANK(Données!G350),"",Données!G350)</f>
        <v/>
      </c>
      <c r="H353" s="246" t="str">
        <f>IF(ISBLANK(Données!H350),"",Données!H350)</f>
        <v/>
      </c>
      <c r="I353" s="246" t="str">
        <f>IF(ISBLANK(Données!I350),"",Données!I350)</f>
        <v/>
      </c>
      <c r="J353" s="189" t="str">
        <f>IF(ISBLANK(Données!J350),"",Données!J350)</f>
        <v/>
      </c>
      <c r="K353" s="189" t="str">
        <f t="shared" si="169"/>
        <v/>
      </c>
      <c r="L353" s="247" t="str">
        <f>IF(ISBLANK(Données!L350),"",Données!L350)</f>
        <v/>
      </c>
      <c r="M353" s="194" t="str">
        <f t="shared" si="144"/>
        <v/>
      </c>
      <c r="N353" s="194" t="str">
        <f t="shared" si="145"/>
        <v/>
      </c>
      <c r="O353" s="194" t="str">
        <f t="shared" si="146"/>
        <v/>
      </c>
      <c r="P353" s="194" t="str">
        <f t="shared" si="147"/>
        <v/>
      </c>
      <c r="Q353" s="194" t="str">
        <f t="shared" si="148"/>
        <v/>
      </c>
      <c r="R353" s="194" t="str">
        <f t="shared" si="149"/>
        <v/>
      </c>
      <c r="S353" s="194" t="str">
        <f t="shared" si="150"/>
        <v/>
      </c>
      <c r="T353" s="194" t="str">
        <f t="shared" si="151"/>
        <v/>
      </c>
      <c r="U353" s="194" t="str">
        <f t="shared" si="152"/>
        <v/>
      </c>
      <c r="V353" s="194" t="str">
        <f t="shared" si="153"/>
        <v/>
      </c>
      <c r="W353" s="194" t="str">
        <f t="shared" si="154"/>
        <v/>
      </c>
      <c r="X353" s="194" t="str">
        <f t="shared" si="155"/>
        <v/>
      </c>
      <c r="Y353" s="194" t="str">
        <f t="shared" si="156"/>
        <v/>
      </c>
      <c r="Z353" s="194" t="str">
        <f t="shared" si="157"/>
        <v/>
      </c>
      <c r="AA353" s="194" t="str">
        <f t="shared" si="158"/>
        <v/>
      </c>
      <c r="AB353" s="194" t="str">
        <f t="shared" si="159"/>
        <v/>
      </c>
      <c r="AC353" s="194" t="str">
        <f t="shared" si="160"/>
        <v/>
      </c>
      <c r="AD353" s="194" t="str">
        <f t="shared" si="161"/>
        <v/>
      </c>
      <c r="AE353" s="194" t="str">
        <f t="shared" si="162"/>
        <v/>
      </c>
      <c r="AF353" s="194" t="str">
        <f t="shared" si="163"/>
        <v/>
      </c>
      <c r="AG353" s="194" t="str">
        <f t="shared" si="164"/>
        <v/>
      </c>
      <c r="AH353" s="194" t="str">
        <f t="shared" si="165"/>
        <v/>
      </c>
      <c r="AI353" s="194" t="str">
        <f t="shared" si="166"/>
        <v/>
      </c>
      <c r="AJ353" s="194" t="str">
        <f t="shared" si="167"/>
        <v/>
      </c>
    </row>
    <row r="354" spans="1:36" x14ac:dyDescent="0.5">
      <c r="A354" s="226">
        <v>349</v>
      </c>
      <c r="C354" s="15" t="s">
        <v>1970</v>
      </c>
      <c r="D354" s="16" t="s">
        <v>4013</v>
      </c>
      <c r="E354" s="26"/>
      <c r="F354" s="246" t="str">
        <f>IF(ISBLANK(Données!F351),"",Données!F351)</f>
        <v/>
      </c>
      <c r="G354" s="245" t="str">
        <f ca="1">IF(ISBLANK(Données!G351),"",Données!G351)</f>
        <v/>
      </c>
      <c r="H354" s="246" t="str">
        <f>IF(ISBLANK(Données!H351),"",Données!H351)</f>
        <v/>
      </c>
      <c r="I354" s="246" t="str">
        <f>IF(ISBLANK(Données!I351),"",Données!I351)</f>
        <v/>
      </c>
      <c r="J354" s="189" t="str">
        <f>IF(ISBLANK(Données!J351),"",Données!J351)</f>
        <v/>
      </c>
      <c r="K354" s="189" t="str">
        <f t="shared" si="169"/>
        <v/>
      </c>
      <c r="L354" s="247" t="str">
        <f>IF(ISBLANK(Données!L351),"",Données!L351)</f>
        <v/>
      </c>
      <c r="M354" s="194" t="str">
        <f t="shared" si="144"/>
        <v/>
      </c>
      <c r="N354" s="194" t="str">
        <f t="shared" si="145"/>
        <v/>
      </c>
      <c r="O354" s="194" t="str">
        <f t="shared" si="146"/>
        <v/>
      </c>
      <c r="P354" s="194" t="str">
        <f t="shared" si="147"/>
        <v/>
      </c>
      <c r="Q354" s="194" t="str">
        <f t="shared" si="148"/>
        <v/>
      </c>
      <c r="R354" s="194" t="str">
        <f t="shared" si="149"/>
        <v/>
      </c>
      <c r="S354" s="194" t="str">
        <f t="shared" si="150"/>
        <v/>
      </c>
      <c r="T354" s="194" t="str">
        <f t="shared" si="151"/>
        <v/>
      </c>
      <c r="U354" s="194" t="str">
        <f t="shared" si="152"/>
        <v/>
      </c>
      <c r="V354" s="194" t="str">
        <f t="shared" si="153"/>
        <v/>
      </c>
      <c r="W354" s="194" t="str">
        <f t="shared" si="154"/>
        <v/>
      </c>
      <c r="X354" s="194" t="str">
        <f t="shared" si="155"/>
        <v/>
      </c>
      <c r="Y354" s="194" t="str">
        <f t="shared" si="156"/>
        <v/>
      </c>
      <c r="Z354" s="194" t="str">
        <f t="shared" si="157"/>
        <v/>
      </c>
      <c r="AA354" s="194" t="str">
        <f t="shared" si="158"/>
        <v/>
      </c>
      <c r="AB354" s="194" t="str">
        <f t="shared" si="159"/>
        <v/>
      </c>
      <c r="AC354" s="194" t="str">
        <f t="shared" si="160"/>
        <v/>
      </c>
      <c r="AD354" s="194" t="str">
        <f t="shared" si="161"/>
        <v/>
      </c>
      <c r="AE354" s="194" t="str">
        <f t="shared" si="162"/>
        <v/>
      </c>
      <c r="AF354" s="194" t="str">
        <f t="shared" si="163"/>
        <v/>
      </c>
      <c r="AG354" s="194" t="str">
        <f t="shared" si="164"/>
        <v/>
      </c>
      <c r="AH354" s="194" t="str">
        <f t="shared" si="165"/>
        <v/>
      </c>
      <c r="AI354" s="194" t="str">
        <f t="shared" si="166"/>
        <v/>
      </c>
      <c r="AJ354" s="194" t="str">
        <f t="shared" si="167"/>
        <v/>
      </c>
    </row>
    <row r="355" spans="1:36" x14ac:dyDescent="0.5">
      <c r="A355" s="230">
        <v>350</v>
      </c>
      <c r="B355" s="231"/>
      <c r="C355" s="15" t="s">
        <v>1971</v>
      </c>
      <c r="D355" s="16" t="s">
        <v>4014</v>
      </c>
      <c r="E355" s="26"/>
      <c r="F355" s="246" t="str">
        <f>IF(ISBLANK(Données!F352),"",Données!F352)</f>
        <v/>
      </c>
      <c r="G355" s="245" t="str">
        <f ca="1">IF(ISBLANK(Données!G352),"",Données!G352)</f>
        <v/>
      </c>
      <c r="H355" s="246" t="str">
        <f>IF(ISBLANK(Données!H352),"",Données!H352)</f>
        <v/>
      </c>
      <c r="I355" s="246" t="str">
        <f>IF(ISBLANK(Données!I352),"",Données!I352)</f>
        <v/>
      </c>
      <c r="J355" s="189" t="str">
        <f>IF(ISBLANK(Données!J352),"",Données!J352)</f>
        <v/>
      </c>
      <c r="K355" s="189" t="str">
        <f t="shared" si="169"/>
        <v/>
      </c>
      <c r="L355" s="247" t="str">
        <f>IF(ISBLANK(Données!L352),"",Données!L352)</f>
        <v/>
      </c>
      <c r="M355" s="194" t="str">
        <f t="shared" si="144"/>
        <v/>
      </c>
      <c r="N355" s="194" t="str">
        <f t="shared" si="145"/>
        <v/>
      </c>
      <c r="O355" s="194" t="str">
        <f t="shared" si="146"/>
        <v/>
      </c>
      <c r="P355" s="194" t="str">
        <f t="shared" si="147"/>
        <v/>
      </c>
      <c r="Q355" s="194" t="str">
        <f t="shared" si="148"/>
        <v/>
      </c>
      <c r="R355" s="194" t="str">
        <f t="shared" si="149"/>
        <v/>
      </c>
      <c r="S355" s="194" t="str">
        <f t="shared" si="150"/>
        <v/>
      </c>
      <c r="T355" s="194" t="str">
        <f t="shared" si="151"/>
        <v/>
      </c>
      <c r="U355" s="194" t="str">
        <f t="shared" si="152"/>
        <v/>
      </c>
      <c r="V355" s="194" t="str">
        <f t="shared" si="153"/>
        <v/>
      </c>
      <c r="W355" s="194" t="str">
        <f t="shared" si="154"/>
        <v/>
      </c>
      <c r="X355" s="194" t="str">
        <f t="shared" si="155"/>
        <v/>
      </c>
      <c r="Y355" s="194" t="str">
        <f t="shared" si="156"/>
        <v/>
      </c>
      <c r="Z355" s="194" t="str">
        <f t="shared" si="157"/>
        <v/>
      </c>
      <c r="AA355" s="194" t="str">
        <f t="shared" si="158"/>
        <v/>
      </c>
      <c r="AB355" s="194" t="str">
        <f t="shared" si="159"/>
        <v/>
      </c>
      <c r="AC355" s="194" t="str">
        <f t="shared" si="160"/>
        <v/>
      </c>
      <c r="AD355" s="194" t="str">
        <f t="shared" si="161"/>
        <v/>
      </c>
      <c r="AE355" s="194" t="str">
        <f t="shared" si="162"/>
        <v/>
      </c>
      <c r="AF355" s="194" t="str">
        <f t="shared" si="163"/>
        <v/>
      </c>
      <c r="AG355" s="194" t="str">
        <f t="shared" si="164"/>
        <v/>
      </c>
      <c r="AH355" s="194" t="str">
        <f t="shared" si="165"/>
        <v/>
      </c>
      <c r="AI355" s="194" t="str">
        <f t="shared" si="166"/>
        <v/>
      </c>
      <c r="AJ355" s="194" t="str">
        <f t="shared" si="167"/>
        <v/>
      </c>
    </row>
    <row r="356" spans="1:36" s="92" customFormat="1" ht="20.25" thickBot="1" x14ac:dyDescent="0.55000000000000004">
      <c r="A356" s="227">
        <v>352</v>
      </c>
      <c r="B356" s="220"/>
      <c r="C356" s="93" t="s">
        <v>1972</v>
      </c>
      <c r="D356" s="94" t="s">
        <v>4015</v>
      </c>
      <c r="E356" s="95"/>
      <c r="F356" s="250" t="str">
        <f>IF(ISBLANK(Données!F354),"",Données!F354)</f>
        <v/>
      </c>
      <c r="G356" s="249" t="str">
        <f ca="1">IF(ISBLANK(Données!G354),"",Données!G354)</f>
        <v/>
      </c>
      <c r="H356" s="250" t="str">
        <f>IF(ISBLANK(Données!H354),"",Données!H354)</f>
        <v/>
      </c>
      <c r="I356" s="250" t="str">
        <f>IF(ISBLANK(Données!I354),"",Données!I354)</f>
        <v/>
      </c>
      <c r="J356" s="190" t="str">
        <f>IF(ISBLANK(Données!J354),"",Données!J354)</f>
        <v/>
      </c>
      <c r="K356" s="190" t="str">
        <f t="shared" si="169"/>
        <v/>
      </c>
      <c r="L356" s="251" t="str">
        <f>IF(ISBLANK(Données!L354),"",Données!L354)</f>
        <v/>
      </c>
      <c r="M356" s="195" t="str">
        <f t="shared" si="144"/>
        <v/>
      </c>
      <c r="N356" s="195" t="str">
        <f t="shared" si="145"/>
        <v/>
      </c>
      <c r="O356" s="195" t="str">
        <f t="shared" si="146"/>
        <v/>
      </c>
      <c r="P356" s="195" t="str">
        <f t="shared" si="147"/>
        <v/>
      </c>
      <c r="Q356" s="195" t="str">
        <f t="shared" si="148"/>
        <v/>
      </c>
      <c r="R356" s="195" t="str">
        <f t="shared" si="149"/>
        <v/>
      </c>
      <c r="S356" s="195" t="str">
        <f t="shared" si="150"/>
        <v/>
      </c>
      <c r="T356" s="195" t="str">
        <f t="shared" si="151"/>
        <v/>
      </c>
      <c r="U356" s="195" t="str">
        <f t="shared" si="152"/>
        <v/>
      </c>
      <c r="V356" s="195" t="str">
        <f t="shared" si="153"/>
        <v/>
      </c>
      <c r="W356" s="195" t="str">
        <f t="shared" si="154"/>
        <v/>
      </c>
      <c r="X356" s="195" t="str">
        <f t="shared" si="155"/>
        <v/>
      </c>
      <c r="Y356" s="195" t="str">
        <f t="shared" si="156"/>
        <v/>
      </c>
      <c r="Z356" s="195" t="str">
        <f t="shared" si="157"/>
        <v/>
      </c>
      <c r="AA356" s="195" t="str">
        <f t="shared" si="158"/>
        <v/>
      </c>
      <c r="AB356" s="195" t="str">
        <f t="shared" si="159"/>
        <v/>
      </c>
      <c r="AC356" s="195" t="str">
        <f t="shared" si="160"/>
        <v/>
      </c>
      <c r="AD356" s="195" t="str">
        <f t="shared" si="161"/>
        <v/>
      </c>
      <c r="AE356" s="195" t="str">
        <f t="shared" si="162"/>
        <v/>
      </c>
      <c r="AF356" s="195" t="str">
        <f t="shared" si="163"/>
        <v/>
      </c>
      <c r="AG356" s="195" t="str">
        <f t="shared" si="164"/>
        <v/>
      </c>
      <c r="AH356" s="195" t="str">
        <f t="shared" si="165"/>
        <v/>
      </c>
      <c r="AI356" s="195" t="str">
        <f t="shared" si="166"/>
        <v/>
      </c>
      <c r="AJ356" s="195" t="str">
        <f t="shared" si="167"/>
        <v/>
      </c>
    </row>
    <row r="357" spans="1:36" x14ac:dyDescent="0.5">
      <c r="A357" s="230">
        <v>375</v>
      </c>
      <c r="B357" s="231"/>
      <c r="C357" s="85" t="s">
        <v>1973</v>
      </c>
      <c r="D357" s="86" t="s">
        <v>4016</v>
      </c>
      <c r="E357" s="87"/>
      <c r="F357" s="241" t="str">
        <f>IF(ISBLANK(Données!F377),"",Données!F377)</f>
        <v/>
      </c>
      <c r="G357" s="240" t="str">
        <f ca="1">IF(ISBLANK(Données!G377),"",Données!G377)</f>
        <v/>
      </c>
      <c r="H357" s="241" t="str">
        <f>IF(ISBLANK(Données!H377),"",Données!H377)</f>
        <v/>
      </c>
      <c r="I357" s="241" t="str">
        <f>IF(ISBLANK(Données!I377),"",Données!I377)</f>
        <v/>
      </c>
      <c r="J357" s="242" t="str">
        <f>IF(ISBLANK(Données!J377),"",Données!J377)</f>
        <v/>
      </c>
      <c r="K357" s="242" t="str">
        <f>IF(ISBLANK(Données!K357),"",Données!K357)</f>
        <v/>
      </c>
      <c r="L357" s="243" t="str">
        <f>IF(ISBLANK(Données!L377),"",Données!L377)</f>
        <v/>
      </c>
      <c r="M357" s="193" t="str">
        <f t="shared" si="144"/>
        <v/>
      </c>
      <c r="N357" s="193" t="str">
        <f t="shared" si="145"/>
        <v/>
      </c>
      <c r="O357" s="193" t="str">
        <f t="shared" si="146"/>
        <v/>
      </c>
      <c r="P357" s="193" t="str">
        <f t="shared" si="147"/>
        <v/>
      </c>
      <c r="Q357" s="193" t="str">
        <f t="shared" si="148"/>
        <v/>
      </c>
      <c r="R357" s="193" t="str">
        <f t="shared" si="149"/>
        <v/>
      </c>
      <c r="S357" s="193" t="str">
        <f t="shared" si="150"/>
        <v/>
      </c>
      <c r="T357" s="193" t="str">
        <f t="shared" si="151"/>
        <v/>
      </c>
      <c r="U357" s="193" t="str">
        <f t="shared" si="152"/>
        <v/>
      </c>
      <c r="V357" s="193" t="str">
        <f t="shared" si="153"/>
        <v/>
      </c>
      <c r="W357" s="193" t="str">
        <f t="shared" si="154"/>
        <v/>
      </c>
      <c r="X357" s="193" t="str">
        <f t="shared" si="155"/>
        <v/>
      </c>
      <c r="Y357" s="193" t="str">
        <f t="shared" si="156"/>
        <v/>
      </c>
      <c r="Z357" s="193" t="str">
        <f t="shared" si="157"/>
        <v/>
      </c>
      <c r="AA357" s="193" t="str">
        <f t="shared" si="158"/>
        <v/>
      </c>
      <c r="AB357" s="193" t="str">
        <f t="shared" si="159"/>
        <v/>
      </c>
      <c r="AC357" s="193" t="str">
        <f t="shared" si="160"/>
        <v/>
      </c>
      <c r="AD357" s="193" t="str">
        <f t="shared" si="161"/>
        <v/>
      </c>
      <c r="AE357" s="193" t="str">
        <f t="shared" si="162"/>
        <v/>
      </c>
      <c r="AF357" s="193" t="str">
        <f t="shared" si="163"/>
        <v/>
      </c>
      <c r="AG357" s="193" t="str">
        <f t="shared" si="164"/>
        <v/>
      </c>
      <c r="AH357" s="193" t="str">
        <f t="shared" si="165"/>
        <v/>
      </c>
      <c r="AI357" s="193" t="str">
        <f t="shared" si="166"/>
        <v/>
      </c>
      <c r="AJ357" s="193" t="str">
        <f t="shared" si="167"/>
        <v/>
      </c>
    </row>
    <row r="358" spans="1:36" x14ac:dyDescent="0.5">
      <c r="A358" s="226">
        <v>364</v>
      </c>
      <c r="C358" s="15" t="s">
        <v>1974</v>
      </c>
      <c r="D358" s="16" t="s">
        <v>4017</v>
      </c>
      <c r="E358" s="26"/>
      <c r="F358" s="246" t="str">
        <f>IF(ISBLANK(Données!F366),"",Données!F366)</f>
        <v/>
      </c>
      <c r="G358" s="245" t="str">
        <f ca="1">IF(ISBLANK(Données!G366),"",Données!G366)</f>
        <v/>
      </c>
      <c r="H358" s="246" t="str">
        <f>IF(ISBLANK(Données!H366),"",Données!H366)</f>
        <v/>
      </c>
      <c r="I358" s="246" t="str">
        <f>IF(ISBLANK(Données!I366),"",Données!I366)</f>
        <v/>
      </c>
      <c r="J358" s="189" t="str">
        <f>IF(ISBLANK(Données!J366),"",Données!J366)</f>
        <v/>
      </c>
      <c r="K358" s="189" t="str">
        <f t="shared" ref="K358:K377" si="170">$K$357</f>
        <v/>
      </c>
      <c r="L358" s="247" t="str">
        <f>IF(ISBLANK(Données!L366),"",Données!L366)</f>
        <v/>
      </c>
      <c r="M358" s="194" t="str">
        <f t="shared" si="144"/>
        <v/>
      </c>
      <c r="N358" s="194" t="str">
        <f t="shared" si="145"/>
        <v/>
      </c>
      <c r="O358" s="194" t="str">
        <f t="shared" si="146"/>
        <v/>
      </c>
      <c r="P358" s="194" t="str">
        <f t="shared" si="147"/>
        <v/>
      </c>
      <c r="Q358" s="194" t="str">
        <f t="shared" si="148"/>
        <v/>
      </c>
      <c r="R358" s="194" t="str">
        <f t="shared" si="149"/>
        <v/>
      </c>
      <c r="S358" s="194" t="str">
        <f t="shared" si="150"/>
        <v/>
      </c>
      <c r="T358" s="194" t="str">
        <f t="shared" si="151"/>
        <v/>
      </c>
      <c r="U358" s="194" t="str">
        <f t="shared" si="152"/>
        <v/>
      </c>
      <c r="V358" s="194" t="str">
        <f t="shared" si="153"/>
        <v/>
      </c>
      <c r="W358" s="194" t="str">
        <f t="shared" si="154"/>
        <v/>
      </c>
      <c r="X358" s="194" t="str">
        <f t="shared" si="155"/>
        <v/>
      </c>
      <c r="Y358" s="194" t="str">
        <f t="shared" si="156"/>
        <v/>
      </c>
      <c r="Z358" s="194" t="str">
        <f t="shared" si="157"/>
        <v/>
      </c>
      <c r="AA358" s="194" t="str">
        <f t="shared" si="158"/>
        <v/>
      </c>
      <c r="AB358" s="194" t="str">
        <f t="shared" si="159"/>
        <v/>
      </c>
      <c r="AC358" s="194" t="str">
        <f t="shared" si="160"/>
        <v/>
      </c>
      <c r="AD358" s="194" t="str">
        <f t="shared" si="161"/>
        <v/>
      </c>
      <c r="AE358" s="194" t="str">
        <f t="shared" si="162"/>
        <v/>
      </c>
      <c r="AF358" s="194" t="str">
        <f t="shared" si="163"/>
        <v/>
      </c>
      <c r="AG358" s="194" t="str">
        <f t="shared" si="164"/>
        <v/>
      </c>
      <c r="AH358" s="194" t="str">
        <f t="shared" si="165"/>
        <v/>
      </c>
      <c r="AI358" s="194" t="str">
        <f t="shared" si="166"/>
        <v/>
      </c>
      <c r="AJ358" s="194" t="str">
        <f t="shared" si="167"/>
        <v/>
      </c>
    </row>
    <row r="359" spans="1:36" x14ac:dyDescent="0.5">
      <c r="A359" s="226">
        <v>355</v>
      </c>
      <c r="C359" s="15" t="s">
        <v>1975</v>
      </c>
      <c r="D359" s="16" t="s">
        <v>4018</v>
      </c>
      <c r="E359" s="26"/>
      <c r="F359" s="246" t="str">
        <f>IF(ISBLANK(Données!F357),"",Données!F357)</f>
        <v/>
      </c>
      <c r="G359" s="245" t="str">
        <f ca="1">IF(ISBLANK(Données!G357),"",Données!G357)</f>
        <v/>
      </c>
      <c r="H359" s="246" t="str">
        <f>IF(ISBLANK(Données!H357),"",Données!H357)</f>
        <v/>
      </c>
      <c r="I359" s="246" t="str">
        <f>IF(ISBLANK(Données!I357),"",Données!I357)</f>
        <v/>
      </c>
      <c r="J359" s="189" t="str">
        <f>IF(ISBLANK(Données!J357),"",Données!J357)</f>
        <v/>
      </c>
      <c r="K359" s="189" t="str">
        <f t="shared" si="170"/>
        <v/>
      </c>
      <c r="L359" s="247" t="str">
        <f>IF(ISBLANK(Données!L357),"",Données!L357)</f>
        <v/>
      </c>
      <c r="M359" s="194" t="str">
        <f t="shared" si="144"/>
        <v/>
      </c>
      <c r="N359" s="194" t="str">
        <f t="shared" si="145"/>
        <v/>
      </c>
      <c r="O359" s="194" t="str">
        <f t="shared" si="146"/>
        <v/>
      </c>
      <c r="P359" s="194" t="str">
        <f t="shared" si="147"/>
        <v/>
      </c>
      <c r="Q359" s="194" t="str">
        <f t="shared" si="148"/>
        <v/>
      </c>
      <c r="R359" s="194" t="str">
        <f t="shared" si="149"/>
        <v/>
      </c>
      <c r="S359" s="194" t="str">
        <f t="shared" si="150"/>
        <v/>
      </c>
      <c r="T359" s="194" t="str">
        <f t="shared" si="151"/>
        <v/>
      </c>
      <c r="U359" s="194" t="str">
        <f t="shared" si="152"/>
        <v/>
      </c>
      <c r="V359" s="194" t="str">
        <f t="shared" si="153"/>
        <v/>
      </c>
      <c r="W359" s="194" t="str">
        <f t="shared" si="154"/>
        <v/>
      </c>
      <c r="X359" s="194" t="str">
        <f t="shared" si="155"/>
        <v/>
      </c>
      <c r="Y359" s="194" t="str">
        <f t="shared" si="156"/>
        <v/>
      </c>
      <c r="Z359" s="194" t="str">
        <f t="shared" si="157"/>
        <v/>
      </c>
      <c r="AA359" s="194" t="str">
        <f t="shared" si="158"/>
        <v/>
      </c>
      <c r="AB359" s="194" t="str">
        <f t="shared" si="159"/>
        <v/>
      </c>
      <c r="AC359" s="194" t="str">
        <f t="shared" si="160"/>
        <v/>
      </c>
      <c r="AD359" s="194" t="str">
        <f t="shared" si="161"/>
        <v/>
      </c>
      <c r="AE359" s="194" t="str">
        <f t="shared" si="162"/>
        <v/>
      </c>
      <c r="AF359" s="194" t="str">
        <f t="shared" si="163"/>
        <v/>
      </c>
      <c r="AG359" s="194" t="str">
        <f t="shared" si="164"/>
        <v/>
      </c>
      <c r="AH359" s="194" t="str">
        <f t="shared" si="165"/>
        <v/>
      </c>
      <c r="AI359" s="194" t="str">
        <f t="shared" si="166"/>
        <v/>
      </c>
      <c r="AJ359" s="194" t="str">
        <f t="shared" si="167"/>
        <v/>
      </c>
    </row>
    <row r="360" spans="1:36" x14ac:dyDescent="0.5">
      <c r="A360" s="226">
        <v>356</v>
      </c>
      <c r="C360" s="15" t="s">
        <v>1976</v>
      </c>
      <c r="D360" s="16" t="s">
        <v>4019</v>
      </c>
      <c r="E360" s="215"/>
      <c r="F360" s="246" t="str">
        <f>IF(ISBLANK(Données!F358),"",Données!F358)</f>
        <v/>
      </c>
      <c r="G360" s="245" t="str">
        <f ca="1">IF(ISBLANK(Données!G358),"",Données!G358)</f>
        <v/>
      </c>
      <c r="H360" s="246" t="str">
        <f>IF(ISBLANK(Données!H358),"",Données!H358)</f>
        <v/>
      </c>
      <c r="I360" s="246" t="str">
        <f>IF(ISBLANK(Données!I358),"",Données!I358)</f>
        <v/>
      </c>
      <c r="J360" s="189" t="str">
        <f>IF(ISBLANK(Données!J358),"",Données!J358)</f>
        <v/>
      </c>
      <c r="K360" s="189" t="str">
        <f t="shared" si="170"/>
        <v/>
      </c>
      <c r="L360" s="247" t="str">
        <f>IF(ISBLANK(Données!L358),"",Données!L358)</f>
        <v/>
      </c>
      <c r="M360" s="194" t="str">
        <f t="shared" si="144"/>
        <v/>
      </c>
      <c r="N360" s="194" t="str">
        <f t="shared" si="145"/>
        <v/>
      </c>
      <c r="O360" s="194" t="str">
        <f t="shared" si="146"/>
        <v/>
      </c>
      <c r="P360" s="194" t="str">
        <f t="shared" si="147"/>
        <v/>
      </c>
      <c r="Q360" s="194" t="str">
        <f t="shared" si="148"/>
        <v/>
      </c>
      <c r="R360" s="194" t="str">
        <f t="shared" si="149"/>
        <v/>
      </c>
      <c r="S360" s="194" t="str">
        <f t="shared" si="150"/>
        <v/>
      </c>
      <c r="T360" s="194" t="str">
        <f t="shared" si="151"/>
        <v/>
      </c>
      <c r="U360" s="194" t="str">
        <f t="shared" si="152"/>
        <v/>
      </c>
      <c r="V360" s="194" t="str">
        <f t="shared" si="153"/>
        <v/>
      </c>
      <c r="W360" s="194" t="str">
        <f t="shared" si="154"/>
        <v/>
      </c>
      <c r="X360" s="194" t="str">
        <f t="shared" si="155"/>
        <v/>
      </c>
      <c r="Y360" s="194" t="str">
        <f t="shared" si="156"/>
        <v/>
      </c>
      <c r="Z360" s="194" t="str">
        <f t="shared" si="157"/>
        <v/>
      </c>
      <c r="AA360" s="194" t="str">
        <f t="shared" si="158"/>
        <v/>
      </c>
      <c r="AB360" s="194" t="str">
        <f t="shared" si="159"/>
        <v/>
      </c>
      <c r="AC360" s="194" t="str">
        <f t="shared" si="160"/>
        <v/>
      </c>
      <c r="AD360" s="194" t="str">
        <f t="shared" si="161"/>
        <v/>
      </c>
      <c r="AE360" s="194" t="str">
        <f t="shared" si="162"/>
        <v/>
      </c>
      <c r="AF360" s="194" t="str">
        <f t="shared" si="163"/>
        <v/>
      </c>
      <c r="AG360" s="194" t="str">
        <f t="shared" si="164"/>
        <v/>
      </c>
      <c r="AH360" s="194" t="str">
        <f t="shared" si="165"/>
        <v/>
      </c>
      <c r="AI360" s="194" t="str">
        <f t="shared" si="166"/>
        <v/>
      </c>
      <c r="AJ360" s="194" t="str">
        <f t="shared" si="167"/>
        <v/>
      </c>
    </row>
    <row r="361" spans="1:36" x14ac:dyDescent="0.5">
      <c r="A361" s="226">
        <v>357</v>
      </c>
      <c r="C361" s="15" t="s">
        <v>1977</v>
      </c>
      <c r="D361" s="16" t="s">
        <v>4020</v>
      </c>
      <c r="E361" s="215"/>
      <c r="F361" s="246" t="str">
        <f>IF(ISBLANK(Données!F359),"",Données!F359)</f>
        <v/>
      </c>
      <c r="G361" s="245" t="str">
        <f ca="1">IF(ISBLANK(Données!G359),"",Données!G359)</f>
        <v/>
      </c>
      <c r="H361" s="246" t="str">
        <f>IF(ISBLANK(Données!H359),"",Données!H359)</f>
        <v/>
      </c>
      <c r="I361" s="246" t="str">
        <f>IF(ISBLANK(Données!I359),"",Données!I359)</f>
        <v/>
      </c>
      <c r="J361" s="189" t="str">
        <f>IF(ISBLANK(Données!J359),"",Données!J359)</f>
        <v/>
      </c>
      <c r="K361" s="189" t="str">
        <f t="shared" si="170"/>
        <v/>
      </c>
      <c r="L361" s="247" t="str">
        <f>IF(ISBLANK(Données!L359),"",Données!L359)</f>
        <v/>
      </c>
      <c r="M361" s="194" t="str">
        <f t="shared" si="144"/>
        <v/>
      </c>
      <c r="N361" s="194" t="str">
        <f t="shared" si="145"/>
        <v/>
      </c>
      <c r="O361" s="194" t="str">
        <f t="shared" si="146"/>
        <v/>
      </c>
      <c r="P361" s="194" t="str">
        <f t="shared" si="147"/>
        <v/>
      </c>
      <c r="Q361" s="194" t="str">
        <f t="shared" si="148"/>
        <v/>
      </c>
      <c r="R361" s="194" t="str">
        <f t="shared" si="149"/>
        <v/>
      </c>
      <c r="S361" s="194" t="str">
        <f t="shared" si="150"/>
        <v/>
      </c>
      <c r="T361" s="194" t="str">
        <f t="shared" si="151"/>
        <v/>
      </c>
      <c r="U361" s="194" t="str">
        <f t="shared" si="152"/>
        <v/>
      </c>
      <c r="V361" s="194" t="str">
        <f t="shared" si="153"/>
        <v/>
      </c>
      <c r="W361" s="194" t="str">
        <f t="shared" si="154"/>
        <v/>
      </c>
      <c r="X361" s="194" t="str">
        <f t="shared" si="155"/>
        <v/>
      </c>
      <c r="Y361" s="194" t="str">
        <f t="shared" si="156"/>
        <v/>
      </c>
      <c r="Z361" s="194" t="str">
        <f t="shared" si="157"/>
        <v/>
      </c>
      <c r="AA361" s="194" t="str">
        <f t="shared" si="158"/>
        <v/>
      </c>
      <c r="AB361" s="194" t="str">
        <f t="shared" si="159"/>
        <v/>
      </c>
      <c r="AC361" s="194" t="str">
        <f t="shared" si="160"/>
        <v/>
      </c>
      <c r="AD361" s="194" t="str">
        <f t="shared" si="161"/>
        <v/>
      </c>
      <c r="AE361" s="194" t="str">
        <f t="shared" si="162"/>
        <v/>
      </c>
      <c r="AF361" s="194" t="str">
        <f t="shared" si="163"/>
        <v/>
      </c>
      <c r="AG361" s="194" t="str">
        <f t="shared" si="164"/>
        <v/>
      </c>
      <c r="AH361" s="194" t="str">
        <f t="shared" si="165"/>
        <v/>
      </c>
      <c r="AI361" s="194" t="str">
        <f t="shared" si="166"/>
        <v/>
      </c>
      <c r="AJ361" s="194" t="str">
        <f t="shared" si="167"/>
        <v/>
      </c>
    </row>
    <row r="362" spans="1:36" x14ac:dyDescent="0.5">
      <c r="A362" s="226">
        <v>358</v>
      </c>
      <c r="C362" s="15" t="s">
        <v>1978</v>
      </c>
      <c r="D362" s="16" t="s">
        <v>4021</v>
      </c>
      <c r="E362" s="215"/>
      <c r="F362" s="246" t="str">
        <f>IF(ISBLANK(Données!F360),"",Données!F360)</f>
        <v/>
      </c>
      <c r="G362" s="245" t="str">
        <f ca="1">IF(ISBLANK(Données!G360),"",Données!G360)</f>
        <v/>
      </c>
      <c r="H362" s="246" t="str">
        <f>IF(ISBLANK(Données!H360),"",Données!H360)</f>
        <v/>
      </c>
      <c r="I362" s="246" t="str">
        <f>IF(ISBLANK(Données!I360),"",Données!I360)</f>
        <v/>
      </c>
      <c r="J362" s="189" t="str">
        <f>IF(ISBLANK(Données!J360),"",Données!J360)</f>
        <v/>
      </c>
      <c r="K362" s="189" t="str">
        <f t="shared" si="170"/>
        <v/>
      </c>
      <c r="L362" s="247" t="str">
        <f>IF(ISBLANK(Données!L360),"",Données!L360)</f>
        <v/>
      </c>
      <c r="M362" s="194" t="str">
        <f t="shared" si="144"/>
        <v/>
      </c>
      <c r="N362" s="194" t="str">
        <f t="shared" si="145"/>
        <v/>
      </c>
      <c r="O362" s="194" t="str">
        <f t="shared" si="146"/>
        <v/>
      </c>
      <c r="P362" s="194" t="str">
        <f t="shared" si="147"/>
        <v/>
      </c>
      <c r="Q362" s="194" t="str">
        <f t="shared" si="148"/>
        <v/>
      </c>
      <c r="R362" s="194" t="str">
        <f t="shared" si="149"/>
        <v/>
      </c>
      <c r="S362" s="194" t="str">
        <f t="shared" si="150"/>
        <v/>
      </c>
      <c r="T362" s="194" t="str">
        <f t="shared" si="151"/>
        <v/>
      </c>
      <c r="U362" s="194" t="str">
        <f t="shared" si="152"/>
        <v/>
      </c>
      <c r="V362" s="194" t="str">
        <f t="shared" si="153"/>
        <v/>
      </c>
      <c r="W362" s="194" t="str">
        <f t="shared" si="154"/>
        <v/>
      </c>
      <c r="X362" s="194" t="str">
        <f t="shared" si="155"/>
        <v/>
      </c>
      <c r="Y362" s="194" t="str">
        <f t="shared" si="156"/>
        <v/>
      </c>
      <c r="Z362" s="194" t="str">
        <f t="shared" si="157"/>
        <v/>
      </c>
      <c r="AA362" s="194" t="str">
        <f t="shared" si="158"/>
        <v/>
      </c>
      <c r="AB362" s="194" t="str">
        <f t="shared" si="159"/>
        <v/>
      </c>
      <c r="AC362" s="194" t="str">
        <f t="shared" si="160"/>
        <v/>
      </c>
      <c r="AD362" s="194" t="str">
        <f t="shared" si="161"/>
        <v/>
      </c>
      <c r="AE362" s="194" t="str">
        <f t="shared" si="162"/>
        <v/>
      </c>
      <c r="AF362" s="194" t="str">
        <f t="shared" si="163"/>
        <v/>
      </c>
      <c r="AG362" s="194" t="str">
        <f t="shared" si="164"/>
        <v/>
      </c>
      <c r="AH362" s="194" t="str">
        <f t="shared" si="165"/>
        <v/>
      </c>
      <c r="AI362" s="194" t="str">
        <f t="shared" si="166"/>
        <v/>
      </c>
      <c r="AJ362" s="194" t="str">
        <f t="shared" si="167"/>
        <v/>
      </c>
    </row>
    <row r="363" spans="1:36" x14ac:dyDescent="0.5">
      <c r="A363" s="226">
        <v>359</v>
      </c>
      <c r="C363" s="15" t="s">
        <v>1979</v>
      </c>
      <c r="D363" s="16" t="s">
        <v>4022</v>
      </c>
      <c r="E363" s="215"/>
      <c r="F363" s="246" t="str">
        <f>IF(ISBLANK(Données!F361),"",Données!F361)</f>
        <v/>
      </c>
      <c r="G363" s="245" t="str">
        <f ca="1">IF(ISBLANK(Données!G361),"",Données!G361)</f>
        <v/>
      </c>
      <c r="H363" s="246" t="str">
        <f>IF(ISBLANK(Données!H361),"",Données!H361)</f>
        <v/>
      </c>
      <c r="I363" s="246" t="str">
        <f>IF(ISBLANK(Données!I361),"",Données!I361)</f>
        <v/>
      </c>
      <c r="J363" s="189" t="str">
        <f>IF(ISBLANK(Données!J361),"",Données!J361)</f>
        <v/>
      </c>
      <c r="K363" s="189" t="str">
        <f t="shared" si="170"/>
        <v/>
      </c>
      <c r="L363" s="247" t="str">
        <f>IF(ISBLANK(Données!L361),"",Données!L361)</f>
        <v/>
      </c>
      <c r="M363" s="194" t="str">
        <f t="shared" si="144"/>
        <v/>
      </c>
      <c r="N363" s="194" t="str">
        <f t="shared" si="145"/>
        <v/>
      </c>
      <c r="O363" s="194" t="str">
        <f t="shared" si="146"/>
        <v/>
      </c>
      <c r="P363" s="194" t="str">
        <f t="shared" si="147"/>
        <v/>
      </c>
      <c r="Q363" s="194" t="str">
        <f t="shared" si="148"/>
        <v/>
      </c>
      <c r="R363" s="194" t="str">
        <f t="shared" si="149"/>
        <v/>
      </c>
      <c r="S363" s="194" t="str">
        <f t="shared" si="150"/>
        <v/>
      </c>
      <c r="T363" s="194" t="str">
        <f t="shared" si="151"/>
        <v/>
      </c>
      <c r="U363" s="194" t="str">
        <f t="shared" si="152"/>
        <v/>
      </c>
      <c r="V363" s="194" t="str">
        <f t="shared" si="153"/>
        <v/>
      </c>
      <c r="W363" s="194" t="str">
        <f t="shared" si="154"/>
        <v/>
      </c>
      <c r="X363" s="194" t="str">
        <f t="shared" si="155"/>
        <v/>
      </c>
      <c r="Y363" s="194" t="str">
        <f t="shared" si="156"/>
        <v/>
      </c>
      <c r="Z363" s="194" t="str">
        <f t="shared" si="157"/>
        <v/>
      </c>
      <c r="AA363" s="194" t="str">
        <f t="shared" si="158"/>
        <v/>
      </c>
      <c r="AB363" s="194" t="str">
        <f t="shared" si="159"/>
        <v/>
      </c>
      <c r="AC363" s="194" t="str">
        <f t="shared" si="160"/>
        <v/>
      </c>
      <c r="AD363" s="194" t="str">
        <f t="shared" si="161"/>
        <v/>
      </c>
      <c r="AE363" s="194" t="str">
        <f t="shared" si="162"/>
        <v/>
      </c>
      <c r="AF363" s="194" t="str">
        <f t="shared" si="163"/>
        <v/>
      </c>
      <c r="AG363" s="194" t="str">
        <f t="shared" si="164"/>
        <v/>
      </c>
      <c r="AH363" s="194" t="str">
        <f t="shared" si="165"/>
        <v/>
      </c>
      <c r="AI363" s="194" t="str">
        <f t="shared" si="166"/>
        <v/>
      </c>
      <c r="AJ363" s="194" t="str">
        <f t="shared" si="167"/>
        <v/>
      </c>
    </row>
    <row r="364" spans="1:36" x14ac:dyDescent="0.5">
      <c r="A364" s="226">
        <v>360</v>
      </c>
      <c r="C364" s="15" t="s">
        <v>1980</v>
      </c>
      <c r="D364" s="16" t="s">
        <v>4023</v>
      </c>
      <c r="E364" s="215"/>
      <c r="F364" s="246" t="str">
        <f>IF(ISBLANK(Données!F362),"",Données!F362)</f>
        <v/>
      </c>
      <c r="G364" s="245" t="str">
        <f ca="1">IF(ISBLANK(Données!G362),"",Données!G362)</f>
        <v/>
      </c>
      <c r="H364" s="246" t="str">
        <f>IF(ISBLANK(Données!H362),"",Données!H362)</f>
        <v/>
      </c>
      <c r="I364" s="246" t="str">
        <f>IF(ISBLANK(Données!I362),"",Données!I362)</f>
        <v/>
      </c>
      <c r="J364" s="189" t="str">
        <f>IF(ISBLANK(Données!J362),"",Données!J362)</f>
        <v/>
      </c>
      <c r="K364" s="189" t="str">
        <f t="shared" si="170"/>
        <v/>
      </c>
      <c r="L364" s="247" t="str">
        <f>IF(ISBLANK(Données!L362),"",Données!L362)</f>
        <v/>
      </c>
      <c r="M364" s="194" t="str">
        <f t="shared" si="144"/>
        <v/>
      </c>
      <c r="N364" s="194" t="str">
        <f t="shared" si="145"/>
        <v/>
      </c>
      <c r="O364" s="194" t="str">
        <f t="shared" si="146"/>
        <v/>
      </c>
      <c r="P364" s="194" t="str">
        <f t="shared" si="147"/>
        <v/>
      </c>
      <c r="Q364" s="194" t="str">
        <f t="shared" si="148"/>
        <v/>
      </c>
      <c r="R364" s="194" t="str">
        <f t="shared" si="149"/>
        <v/>
      </c>
      <c r="S364" s="194" t="str">
        <f t="shared" si="150"/>
        <v/>
      </c>
      <c r="T364" s="194" t="str">
        <f t="shared" si="151"/>
        <v/>
      </c>
      <c r="U364" s="194" t="str">
        <f t="shared" si="152"/>
        <v/>
      </c>
      <c r="V364" s="194" t="str">
        <f t="shared" si="153"/>
        <v/>
      </c>
      <c r="W364" s="194" t="str">
        <f t="shared" si="154"/>
        <v/>
      </c>
      <c r="X364" s="194" t="str">
        <f t="shared" si="155"/>
        <v/>
      </c>
      <c r="Y364" s="194" t="str">
        <f t="shared" si="156"/>
        <v/>
      </c>
      <c r="Z364" s="194" t="str">
        <f t="shared" si="157"/>
        <v/>
      </c>
      <c r="AA364" s="194" t="str">
        <f t="shared" si="158"/>
        <v/>
      </c>
      <c r="AB364" s="194" t="str">
        <f t="shared" si="159"/>
        <v/>
      </c>
      <c r="AC364" s="194" t="str">
        <f t="shared" si="160"/>
        <v/>
      </c>
      <c r="AD364" s="194" t="str">
        <f t="shared" si="161"/>
        <v/>
      </c>
      <c r="AE364" s="194" t="str">
        <f t="shared" si="162"/>
        <v/>
      </c>
      <c r="AF364" s="194" t="str">
        <f t="shared" si="163"/>
        <v/>
      </c>
      <c r="AG364" s="194" t="str">
        <f t="shared" si="164"/>
        <v/>
      </c>
      <c r="AH364" s="194" t="str">
        <f t="shared" si="165"/>
        <v/>
      </c>
      <c r="AI364" s="194" t="str">
        <f t="shared" si="166"/>
        <v/>
      </c>
      <c r="AJ364" s="194" t="str">
        <f t="shared" si="167"/>
        <v/>
      </c>
    </row>
    <row r="365" spans="1:36" x14ac:dyDescent="0.5">
      <c r="A365" s="226">
        <v>361</v>
      </c>
      <c r="C365" s="15" t="s">
        <v>1981</v>
      </c>
      <c r="D365" s="16" t="s">
        <v>4024</v>
      </c>
      <c r="E365" s="215"/>
      <c r="F365" s="246" t="str">
        <f>IF(ISBLANK(Données!F363),"",Données!F363)</f>
        <v/>
      </c>
      <c r="G365" s="245" t="str">
        <f ca="1">IF(ISBLANK(Données!G363),"",Données!G363)</f>
        <v/>
      </c>
      <c r="H365" s="246" t="str">
        <f>IF(ISBLANK(Données!H363),"",Données!H363)</f>
        <v/>
      </c>
      <c r="I365" s="246" t="str">
        <f>IF(ISBLANK(Données!I363),"",Données!I363)</f>
        <v/>
      </c>
      <c r="J365" s="189" t="str">
        <f>IF(ISBLANK(Données!J363),"",Données!J363)</f>
        <v/>
      </c>
      <c r="K365" s="189" t="str">
        <f t="shared" si="170"/>
        <v/>
      </c>
      <c r="L365" s="247" t="str">
        <f>IF(ISBLANK(Données!L363),"",Données!L363)</f>
        <v/>
      </c>
      <c r="M365" s="194" t="str">
        <f t="shared" si="144"/>
        <v/>
      </c>
      <c r="N365" s="194" t="str">
        <f t="shared" si="145"/>
        <v/>
      </c>
      <c r="O365" s="194" t="str">
        <f t="shared" si="146"/>
        <v/>
      </c>
      <c r="P365" s="194" t="str">
        <f t="shared" si="147"/>
        <v/>
      </c>
      <c r="Q365" s="194" t="str">
        <f t="shared" si="148"/>
        <v/>
      </c>
      <c r="R365" s="194" t="str">
        <f t="shared" si="149"/>
        <v/>
      </c>
      <c r="S365" s="194" t="str">
        <f t="shared" si="150"/>
        <v/>
      </c>
      <c r="T365" s="194" t="str">
        <f t="shared" si="151"/>
        <v/>
      </c>
      <c r="U365" s="194" t="str">
        <f t="shared" si="152"/>
        <v/>
      </c>
      <c r="V365" s="194" t="str">
        <f t="shared" si="153"/>
        <v/>
      </c>
      <c r="W365" s="194" t="str">
        <f t="shared" si="154"/>
        <v/>
      </c>
      <c r="X365" s="194" t="str">
        <f t="shared" si="155"/>
        <v/>
      </c>
      <c r="Y365" s="194" t="str">
        <f t="shared" si="156"/>
        <v/>
      </c>
      <c r="Z365" s="194" t="str">
        <f t="shared" si="157"/>
        <v/>
      </c>
      <c r="AA365" s="194" t="str">
        <f t="shared" si="158"/>
        <v/>
      </c>
      <c r="AB365" s="194" t="str">
        <f t="shared" si="159"/>
        <v/>
      </c>
      <c r="AC365" s="194" t="str">
        <f t="shared" si="160"/>
        <v/>
      </c>
      <c r="AD365" s="194" t="str">
        <f t="shared" si="161"/>
        <v/>
      </c>
      <c r="AE365" s="194" t="str">
        <f t="shared" si="162"/>
        <v/>
      </c>
      <c r="AF365" s="194" t="str">
        <f t="shared" si="163"/>
        <v/>
      </c>
      <c r="AG365" s="194" t="str">
        <f t="shared" si="164"/>
        <v/>
      </c>
      <c r="AH365" s="194" t="str">
        <f t="shared" si="165"/>
        <v/>
      </c>
      <c r="AI365" s="194" t="str">
        <f t="shared" si="166"/>
        <v/>
      </c>
      <c r="AJ365" s="194" t="str">
        <f t="shared" si="167"/>
        <v/>
      </c>
    </row>
    <row r="366" spans="1:36" x14ac:dyDescent="0.5">
      <c r="A366" s="226">
        <v>362</v>
      </c>
      <c r="C366" s="15" t="s">
        <v>1982</v>
      </c>
      <c r="D366" s="16" t="s">
        <v>4025</v>
      </c>
      <c r="E366" s="215"/>
      <c r="F366" s="246" t="str">
        <f>IF(ISBLANK(Données!F364),"",Données!F364)</f>
        <v/>
      </c>
      <c r="G366" s="245" t="str">
        <f ca="1">IF(ISBLANK(Données!G364),"",Données!G364)</f>
        <v/>
      </c>
      <c r="H366" s="246" t="str">
        <f>IF(ISBLANK(Données!H364),"",Données!H364)</f>
        <v/>
      </c>
      <c r="I366" s="246" t="str">
        <f>IF(ISBLANK(Données!I364),"",Données!I364)</f>
        <v/>
      </c>
      <c r="J366" s="189" t="str">
        <f>IF(ISBLANK(Données!J364),"",Données!J364)</f>
        <v/>
      </c>
      <c r="K366" s="189" t="str">
        <f t="shared" si="170"/>
        <v/>
      </c>
      <c r="L366" s="247" t="str">
        <f>IF(ISBLANK(Données!L364),"",Données!L364)</f>
        <v/>
      </c>
      <c r="M366" s="194" t="str">
        <f t="shared" si="144"/>
        <v/>
      </c>
      <c r="N366" s="194" t="str">
        <f t="shared" si="145"/>
        <v/>
      </c>
      <c r="O366" s="194" t="str">
        <f t="shared" si="146"/>
        <v/>
      </c>
      <c r="P366" s="194" t="str">
        <f t="shared" si="147"/>
        <v/>
      </c>
      <c r="Q366" s="194" t="str">
        <f t="shared" si="148"/>
        <v/>
      </c>
      <c r="R366" s="194" t="str">
        <f t="shared" si="149"/>
        <v/>
      </c>
      <c r="S366" s="194" t="str">
        <f t="shared" si="150"/>
        <v/>
      </c>
      <c r="T366" s="194" t="str">
        <f t="shared" si="151"/>
        <v/>
      </c>
      <c r="U366" s="194" t="str">
        <f t="shared" si="152"/>
        <v/>
      </c>
      <c r="V366" s="194" t="str">
        <f t="shared" si="153"/>
        <v/>
      </c>
      <c r="W366" s="194" t="str">
        <f t="shared" si="154"/>
        <v/>
      </c>
      <c r="X366" s="194" t="str">
        <f t="shared" si="155"/>
        <v/>
      </c>
      <c r="Y366" s="194" t="str">
        <f t="shared" si="156"/>
        <v/>
      </c>
      <c r="Z366" s="194" t="str">
        <f t="shared" si="157"/>
        <v/>
      </c>
      <c r="AA366" s="194" t="str">
        <f t="shared" si="158"/>
        <v/>
      </c>
      <c r="AB366" s="194" t="str">
        <f t="shared" si="159"/>
        <v/>
      </c>
      <c r="AC366" s="194" t="str">
        <f t="shared" si="160"/>
        <v/>
      </c>
      <c r="AD366" s="194" t="str">
        <f t="shared" si="161"/>
        <v/>
      </c>
      <c r="AE366" s="194" t="str">
        <f t="shared" si="162"/>
        <v/>
      </c>
      <c r="AF366" s="194" t="str">
        <f t="shared" si="163"/>
        <v/>
      </c>
      <c r="AG366" s="194" t="str">
        <f t="shared" si="164"/>
        <v/>
      </c>
      <c r="AH366" s="194" t="str">
        <f t="shared" si="165"/>
        <v/>
      </c>
      <c r="AI366" s="194" t="str">
        <f t="shared" si="166"/>
        <v/>
      </c>
      <c r="AJ366" s="194" t="str">
        <f t="shared" si="167"/>
        <v/>
      </c>
    </row>
    <row r="367" spans="1:36" x14ac:dyDescent="0.5">
      <c r="A367" s="226">
        <v>363</v>
      </c>
      <c r="C367" s="15" t="s">
        <v>1983</v>
      </c>
      <c r="D367" s="16" t="s">
        <v>4026</v>
      </c>
      <c r="E367" s="215"/>
      <c r="F367" s="246" t="str">
        <f>IF(ISBLANK(Données!F365),"",Données!F365)</f>
        <v/>
      </c>
      <c r="G367" s="245" t="str">
        <f ca="1">IF(ISBLANK(Données!G365),"",Données!G365)</f>
        <v/>
      </c>
      <c r="H367" s="246" t="str">
        <f>IF(ISBLANK(Données!H365),"",Données!H365)</f>
        <v/>
      </c>
      <c r="I367" s="246" t="str">
        <f>IF(ISBLANK(Données!I365),"",Données!I365)</f>
        <v/>
      </c>
      <c r="J367" s="189" t="str">
        <f>IF(ISBLANK(Données!J365),"",Données!J365)</f>
        <v/>
      </c>
      <c r="K367" s="189" t="str">
        <f t="shared" si="170"/>
        <v/>
      </c>
      <c r="L367" s="247" t="str">
        <f>IF(ISBLANK(Données!L365),"",Données!L365)</f>
        <v/>
      </c>
      <c r="M367" s="194" t="str">
        <f t="shared" si="144"/>
        <v/>
      </c>
      <c r="N367" s="194" t="str">
        <f t="shared" si="145"/>
        <v/>
      </c>
      <c r="O367" s="194" t="str">
        <f t="shared" si="146"/>
        <v/>
      </c>
      <c r="P367" s="194" t="str">
        <f t="shared" si="147"/>
        <v/>
      </c>
      <c r="Q367" s="194" t="str">
        <f t="shared" si="148"/>
        <v/>
      </c>
      <c r="R367" s="194" t="str">
        <f t="shared" si="149"/>
        <v/>
      </c>
      <c r="S367" s="194" t="str">
        <f t="shared" si="150"/>
        <v/>
      </c>
      <c r="T367" s="194" t="str">
        <f t="shared" si="151"/>
        <v/>
      </c>
      <c r="U367" s="194" t="str">
        <f t="shared" si="152"/>
        <v/>
      </c>
      <c r="V367" s="194" t="str">
        <f t="shared" si="153"/>
        <v/>
      </c>
      <c r="W367" s="194" t="str">
        <f t="shared" si="154"/>
        <v/>
      </c>
      <c r="X367" s="194" t="str">
        <f t="shared" si="155"/>
        <v/>
      </c>
      <c r="Y367" s="194" t="str">
        <f t="shared" si="156"/>
        <v/>
      </c>
      <c r="Z367" s="194" t="str">
        <f t="shared" si="157"/>
        <v/>
      </c>
      <c r="AA367" s="194" t="str">
        <f t="shared" si="158"/>
        <v/>
      </c>
      <c r="AB367" s="194" t="str">
        <f t="shared" si="159"/>
        <v/>
      </c>
      <c r="AC367" s="194" t="str">
        <f t="shared" si="160"/>
        <v/>
      </c>
      <c r="AD367" s="194" t="str">
        <f t="shared" si="161"/>
        <v/>
      </c>
      <c r="AE367" s="194" t="str">
        <f t="shared" si="162"/>
        <v/>
      </c>
      <c r="AF367" s="194" t="str">
        <f t="shared" si="163"/>
        <v/>
      </c>
      <c r="AG367" s="194" t="str">
        <f t="shared" si="164"/>
        <v/>
      </c>
      <c r="AH367" s="194" t="str">
        <f t="shared" si="165"/>
        <v/>
      </c>
      <c r="AI367" s="194" t="str">
        <f t="shared" si="166"/>
        <v/>
      </c>
      <c r="AJ367" s="194" t="str">
        <f t="shared" si="167"/>
        <v/>
      </c>
    </row>
    <row r="368" spans="1:36" x14ac:dyDescent="0.5">
      <c r="A368" s="226">
        <v>367</v>
      </c>
      <c r="C368" s="15" t="s">
        <v>1984</v>
      </c>
      <c r="D368" s="16" t="s">
        <v>4027</v>
      </c>
      <c r="E368" s="215"/>
      <c r="F368" s="246" t="str">
        <f>IF(ISBLANK(Données!F369),"",Données!F369)</f>
        <v/>
      </c>
      <c r="G368" s="245" t="str">
        <f ca="1">IF(ISBLANK(Données!G369),"",Données!G369)</f>
        <v/>
      </c>
      <c r="H368" s="246" t="str">
        <f>IF(ISBLANK(Données!H369),"",Données!H369)</f>
        <v/>
      </c>
      <c r="I368" s="246" t="str">
        <f>IF(ISBLANK(Données!I369),"",Données!I369)</f>
        <v/>
      </c>
      <c r="J368" s="189" t="str">
        <f>IF(ISBLANK(Données!J369),"",Données!J369)</f>
        <v/>
      </c>
      <c r="K368" s="189" t="str">
        <f t="shared" si="170"/>
        <v/>
      </c>
      <c r="L368" s="247" t="str">
        <f>IF(ISBLANK(Données!L369),"",Données!L369)</f>
        <v/>
      </c>
      <c r="M368" s="194" t="str">
        <f t="shared" si="144"/>
        <v/>
      </c>
      <c r="N368" s="194" t="str">
        <f t="shared" si="145"/>
        <v/>
      </c>
      <c r="O368" s="194" t="str">
        <f t="shared" si="146"/>
        <v/>
      </c>
      <c r="P368" s="194" t="str">
        <f t="shared" si="147"/>
        <v/>
      </c>
      <c r="Q368" s="194" t="str">
        <f t="shared" si="148"/>
        <v/>
      </c>
      <c r="R368" s="194" t="str">
        <f t="shared" si="149"/>
        <v/>
      </c>
      <c r="S368" s="194" t="str">
        <f t="shared" si="150"/>
        <v/>
      </c>
      <c r="T368" s="194" t="str">
        <f t="shared" si="151"/>
        <v/>
      </c>
      <c r="U368" s="194" t="str">
        <f t="shared" si="152"/>
        <v/>
      </c>
      <c r="V368" s="194" t="str">
        <f t="shared" si="153"/>
        <v/>
      </c>
      <c r="W368" s="194" t="str">
        <f t="shared" si="154"/>
        <v/>
      </c>
      <c r="X368" s="194" t="str">
        <f t="shared" si="155"/>
        <v/>
      </c>
      <c r="Y368" s="194" t="str">
        <f t="shared" si="156"/>
        <v/>
      </c>
      <c r="Z368" s="194" t="str">
        <f t="shared" si="157"/>
        <v/>
      </c>
      <c r="AA368" s="194" t="str">
        <f t="shared" si="158"/>
        <v/>
      </c>
      <c r="AB368" s="194" t="str">
        <f t="shared" si="159"/>
        <v/>
      </c>
      <c r="AC368" s="194" t="str">
        <f t="shared" si="160"/>
        <v/>
      </c>
      <c r="AD368" s="194" t="str">
        <f t="shared" si="161"/>
        <v/>
      </c>
      <c r="AE368" s="194" t="str">
        <f t="shared" si="162"/>
        <v/>
      </c>
      <c r="AF368" s="194" t="str">
        <f t="shared" si="163"/>
        <v/>
      </c>
      <c r="AG368" s="194" t="str">
        <f t="shared" si="164"/>
        <v/>
      </c>
      <c r="AH368" s="194" t="str">
        <f t="shared" si="165"/>
        <v/>
      </c>
      <c r="AI368" s="194" t="str">
        <f t="shared" si="166"/>
        <v/>
      </c>
      <c r="AJ368" s="194" t="str">
        <f t="shared" si="167"/>
        <v/>
      </c>
    </row>
    <row r="369" spans="1:36" x14ac:dyDescent="0.5">
      <c r="A369" s="226">
        <v>365</v>
      </c>
      <c r="C369" s="15" t="s">
        <v>1985</v>
      </c>
      <c r="D369" s="16" t="s">
        <v>4028</v>
      </c>
      <c r="E369" s="215"/>
      <c r="F369" s="246" t="str">
        <f>IF(ISBLANK(Données!F367),"",Données!F367)</f>
        <v/>
      </c>
      <c r="G369" s="245" t="str">
        <f ca="1">IF(ISBLANK(Données!G367),"",Données!G367)</f>
        <v/>
      </c>
      <c r="H369" s="246" t="str">
        <f>IF(ISBLANK(Données!H367),"",Données!H367)</f>
        <v/>
      </c>
      <c r="I369" s="246" t="str">
        <f>IF(ISBLANK(Données!I367),"",Données!I367)</f>
        <v/>
      </c>
      <c r="J369" s="189" t="str">
        <f>IF(ISBLANK(Données!J367),"",Données!J367)</f>
        <v/>
      </c>
      <c r="K369" s="189" t="str">
        <f t="shared" si="170"/>
        <v/>
      </c>
      <c r="L369" s="247" t="str">
        <f>IF(ISBLANK(Données!L367),"",Données!L367)</f>
        <v/>
      </c>
      <c r="M369" s="194" t="str">
        <f t="shared" si="144"/>
        <v/>
      </c>
      <c r="N369" s="194" t="str">
        <f t="shared" si="145"/>
        <v/>
      </c>
      <c r="O369" s="194" t="str">
        <f t="shared" si="146"/>
        <v/>
      </c>
      <c r="P369" s="194" t="str">
        <f t="shared" si="147"/>
        <v/>
      </c>
      <c r="Q369" s="194" t="str">
        <f t="shared" si="148"/>
        <v/>
      </c>
      <c r="R369" s="194" t="str">
        <f t="shared" si="149"/>
        <v/>
      </c>
      <c r="S369" s="194" t="str">
        <f t="shared" si="150"/>
        <v/>
      </c>
      <c r="T369" s="194" t="str">
        <f t="shared" si="151"/>
        <v/>
      </c>
      <c r="U369" s="194" t="str">
        <f t="shared" si="152"/>
        <v/>
      </c>
      <c r="V369" s="194" t="str">
        <f t="shared" si="153"/>
        <v/>
      </c>
      <c r="W369" s="194" t="str">
        <f t="shared" si="154"/>
        <v/>
      </c>
      <c r="X369" s="194" t="str">
        <f t="shared" si="155"/>
        <v/>
      </c>
      <c r="Y369" s="194" t="str">
        <f t="shared" si="156"/>
        <v/>
      </c>
      <c r="Z369" s="194" t="str">
        <f t="shared" si="157"/>
        <v/>
      </c>
      <c r="AA369" s="194" t="str">
        <f t="shared" si="158"/>
        <v/>
      </c>
      <c r="AB369" s="194" t="str">
        <f t="shared" si="159"/>
        <v/>
      </c>
      <c r="AC369" s="194" t="str">
        <f t="shared" si="160"/>
        <v/>
      </c>
      <c r="AD369" s="194" t="str">
        <f t="shared" si="161"/>
        <v/>
      </c>
      <c r="AE369" s="194" t="str">
        <f t="shared" si="162"/>
        <v/>
      </c>
      <c r="AF369" s="194" t="str">
        <f t="shared" si="163"/>
        <v/>
      </c>
      <c r="AG369" s="194" t="str">
        <f t="shared" si="164"/>
        <v/>
      </c>
      <c r="AH369" s="194" t="str">
        <f t="shared" si="165"/>
        <v/>
      </c>
      <c r="AI369" s="194" t="str">
        <f t="shared" si="166"/>
        <v/>
      </c>
      <c r="AJ369" s="194" t="str">
        <f t="shared" si="167"/>
        <v/>
      </c>
    </row>
    <row r="370" spans="1:36" x14ac:dyDescent="0.5">
      <c r="A370" s="230">
        <v>366</v>
      </c>
      <c r="B370" s="231"/>
      <c r="C370" s="15" t="s">
        <v>1986</v>
      </c>
      <c r="D370" s="16" t="s">
        <v>4029</v>
      </c>
      <c r="E370" s="215"/>
      <c r="F370" s="246" t="str">
        <f>IF(ISBLANK(Données!F368),"",Données!F368)</f>
        <v/>
      </c>
      <c r="G370" s="245" t="str">
        <f ca="1">IF(ISBLANK(Données!G368),"",Données!G368)</f>
        <v/>
      </c>
      <c r="H370" s="246" t="str">
        <f>IF(ISBLANK(Données!H368),"",Données!H368)</f>
        <v/>
      </c>
      <c r="I370" s="246" t="str">
        <f>IF(ISBLANK(Données!I368),"",Données!I368)</f>
        <v/>
      </c>
      <c r="J370" s="189" t="str">
        <f>IF(ISBLANK(Données!J368),"",Données!J368)</f>
        <v/>
      </c>
      <c r="K370" s="189" t="str">
        <f t="shared" si="170"/>
        <v/>
      </c>
      <c r="L370" s="247" t="str">
        <f>IF(ISBLANK(Données!L368),"",Données!L368)</f>
        <v/>
      </c>
      <c r="M370" s="194" t="str">
        <f t="shared" si="144"/>
        <v/>
      </c>
      <c r="N370" s="194" t="str">
        <f t="shared" si="145"/>
        <v/>
      </c>
      <c r="O370" s="194" t="str">
        <f t="shared" si="146"/>
        <v/>
      </c>
      <c r="P370" s="194" t="str">
        <f t="shared" si="147"/>
        <v/>
      </c>
      <c r="Q370" s="194" t="str">
        <f t="shared" si="148"/>
        <v/>
      </c>
      <c r="R370" s="194" t="str">
        <f t="shared" si="149"/>
        <v/>
      </c>
      <c r="S370" s="194" t="str">
        <f t="shared" si="150"/>
        <v/>
      </c>
      <c r="T370" s="194" t="str">
        <f t="shared" si="151"/>
        <v/>
      </c>
      <c r="U370" s="194" t="str">
        <f t="shared" si="152"/>
        <v/>
      </c>
      <c r="V370" s="194" t="str">
        <f t="shared" si="153"/>
        <v/>
      </c>
      <c r="W370" s="194" t="str">
        <f t="shared" si="154"/>
        <v/>
      </c>
      <c r="X370" s="194" t="str">
        <f t="shared" si="155"/>
        <v/>
      </c>
      <c r="Y370" s="194" t="str">
        <f t="shared" si="156"/>
        <v/>
      </c>
      <c r="Z370" s="194" t="str">
        <f t="shared" si="157"/>
        <v/>
      </c>
      <c r="AA370" s="194" t="str">
        <f t="shared" si="158"/>
        <v/>
      </c>
      <c r="AB370" s="194" t="str">
        <f t="shared" si="159"/>
        <v/>
      </c>
      <c r="AC370" s="194" t="str">
        <f t="shared" si="160"/>
        <v/>
      </c>
      <c r="AD370" s="194" t="str">
        <f t="shared" si="161"/>
        <v/>
      </c>
      <c r="AE370" s="194" t="str">
        <f t="shared" si="162"/>
        <v/>
      </c>
      <c r="AF370" s="194" t="str">
        <f t="shared" si="163"/>
        <v/>
      </c>
      <c r="AG370" s="194" t="str">
        <f t="shared" si="164"/>
        <v/>
      </c>
      <c r="AH370" s="194" t="str">
        <f t="shared" si="165"/>
        <v/>
      </c>
      <c r="AI370" s="194" t="str">
        <f t="shared" si="166"/>
        <v/>
      </c>
      <c r="AJ370" s="194" t="str">
        <f t="shared" si="167"/>
        <v/>
      </c>
    </row>
    <row r="371" spans="1:36" x14ac:dyDescent="0.5">
      <c r="A371" s="226">
        <v>369</v>
      </c>
      <c r="C371" s="15" t="s">
        <v>1987</v>
      </c>
      <c r="D371" s="16" t="s">
        <v>4030</v>
      </c>
      <c r="E371" s="215"/>
      <c r="F371" s="246" t="str">
        <f>IF(ISBLANK(Données!F371),"",Données!F371)</f>
        <v/>
      </c>
      <c r="G371" s="245" t="str">
        <f ca="1">IF(ISBLANK(Données!G371),"",Données!G371)</f>
        <v/>
      </c>
      <c r="H371" s="246" t="str">
        <f>IF(ISBLANK(Données!H371),"",Données!H371)</f>
        <v/>
      </c>
      <c r="I371" s="246" t="str">
        <f>IF(ISBLANK(Données!I371),"",Données!I371)</f>
        <v/>
      </c>
      <c r="J371" s="189" t="str">
        <f>IF(ISBLANK(Données!J371),"",Données!J371)</f>
        <v/>
      </c>
      <c r="K371" s="189" t="str">
        <f t="shared" si="170"/>
        <v/>
      </c>
      <c r="L371" s="247" t="str">
        <f>IF(ISBLANK(Données!L371),"",Données!L371)</f>
        <v/>
      </c>
      <c r="M371" s="194" t="str">
        <f t="shared" si="144"/>
        <v/>
      </c>
      <c r="N371" s="194" t="str">
        <f t="shared" si="145"/>
        <v/>
      </c>
      <c r="O371" s="194" t="str">
        <f t="shared" si="146"/>
        <v/>
      </c>
      <c r="P371" s="194" t="str">
        <f t="shared" si="147"/>
        <v/>
      </c>
      <c r="Q371" s="194" t="str">
        <f t="shared" si="148"/>
        <v/>
      </c>
      <c r="R371" s="194" t="str">
        <f t="shared" si="149"/>
        <v/>
      </c>
      <c r="S371" s="194" t="str">
        <f t="shared" si="150"/>
        <v/>
      </c>
      <c r="T371" s="194" t="str">
        <f t="shared" si="151"/>
        <v/>
      </c>
      <c r="U371" s="194" t="str">
        <f t="shared" si="152"/>
        <v/>
      </c>
      <c r="V371" s="194" t="str">
        <f t="shared" si="153"/>
        <v/>
      </c>
      <c r="W371" s="194" t="str">
        <f t="shared" si="154"/>
        <v/>
      </c>
      <c r="X371" s="194" t="str">
        <f t="shared" si="155"/>
        <v/>
      </c>
      <c r="Y371" s="194" t="str">
        <f t="shared" si="156"/>
        <v/>
      </c>
      <c r="Z371" s="194" t="str">
        <f t="shared" si="157"/>
        <v/>
      </c>
      <c r="AA371" s="194" t="str">
        <f t="shared" si="158"/>
        <v/>
      </c>
      <c r="AB371" s="194" t="str">
        <f t="shared" si="159"/>
        <v/>
      </c>
      <c r="AC371" s="194" t="str">
        <f t="shared" si="160"/>
        <v/>
      </c>
      <c r="AD371" s="194" t="str">
        <f t="shared" si="161"/>
        <v/>
      </c>
      <c r="AE371" s="194" t="str">
        <f t="shared" si="162"/>
        <v/>
      </c>
      <c r="AF371" s="194" t="str">
        <f t="shared" si="163"/>
        <v/>
      </c>
      <c r="AG371" s="194" t="str">
        <f t="shared" si="164"/>
        <v/>
      </c>
      <c r="AH371" s="194" t="str">
        <f t="shared" si="165"/>
        <v/>
      </c>
      <c r="AI371" s="194" t="str">
        <f t="shared" si="166"/>
        <v/>
      </c>
      <c r="AJ371" s="194" t="str">
        <f t="shared" si="167"/>
        <v/>
      </c>
    </row>
    <row r="372" spans="1:36" x14ac:dyDescent="0.5">
      <c r="A372" s="226">
        <v>368</v>
      </c>
      <c r="C372" s="15" t="s">
        <v>1988</v>
      </c>
      <c r="D372" s="16" t="s">
        <v>4031</v>
      </c>
      <c r="E372" s="215"/>
      <c r="F372" s="246" t="str">
        <f>IF(ISBLANK(Données!F370),"",Données!F370)</f>
        <v/>
      </c>
      <c r="G372" s="245" t="str">
        <f ca="1">IF(ISBLANK(Données!G370),"",Données!G370)</f>
        <v/>
      </c>
      <c r="H372" s="246" t="str">
        <f>IF(ISBLANK(Données!H370),"",Données!H370)</f>
        <v/>
      </c>
      <c r="I372" s="246" t="str">
        <f>IF(ISBLANK(Données!I370),"",Données!I370)</f>
        <v/>
      </c>
      <c r="J372" s="189" t="str">
        <f>IF(ISBLANK(Données!J370),"",Données!J370)</f>
        <v/>
      </c>
      <c r="K372" s="189" t="str">
        <f t="shared" si="170"/>
        <v/>
      </c>
      <c r="L372" s="247" t="str">
        <f>IF(ISBLANK(Données!L370),"",Données!L370)</f>
        <v/>
      </c>
      <c r="M372" s="194" t="str">
        <f t="shared" si="144"/>
        <v/>
      </c>
      <c r="N372" s="194" t="str">
        <f t="shared" si="145"/>
        <v/>
      </c>
      <c r="O372" s="194" t="str">
        <f t="shared" si="146"/>
        <v/>
      </c>
      <c r="P372" s="194" t="str">
        <f t="shared" si="147"/>
        <v/>
      </c>
      <c r="Q372" s="194" t="str">
        <f t="shared" si="148"/>
        <v/>
      </c>
      <c r="R372" s="194" t="str">
        <f t="shared" si="149"/>
        <v/>
      </c>
      <c r="S372" s="194" t="str">
        <f t="shared" si="150"/>
        <v/>
      </c>
      <c r="T372" s="194" t="str">
        <f t="shared" si="151"/>
        <v/>
      </c>
      <c r="U372" s="194" t="str">
        <f t="shared" si="152"/>
        <v/>
      </c>
      <c r="V372" s="194" t="str">
        <f t="shared" si="153"/>
        <v/>
      </c>
      <c r="W372" s="194" t="str">
        <f t="shared" si="154"/>
        <v/>
      </c>
      <c r="X372" s="194" t="str">
        <f t="shared" si="155"/>
        <v/>
      </c>
      <c r="Y372" s="194" t="str">
        <f t="shared" si="156"/>
        <v/>
      </c>
      <c r="Z372" s="194" t="str">
        <f t="shared" si="157"/>
        <v/>
      </c>
      <c r="AA372" s="194" t="str">
        <f t="shared" si="158"/>
        <v/>
      </c>
      <c r="AB372" s="194" t="str">
        <f t="shared" si="159"/>
        <v/>
      </c>
      <c r="AC372" s="194" t="str">
        <f t="shared" si="160"/>
        <v/>
      </c>
      <c r="AD372" s="194" t="str">
        <f t="shared" si="161"/>
        <v/>
      </c>
      <c r="AE372" s="194" t="str">
        <f t="shared" si="162"/>
        <v/>
      </c>
      <c r="AF372" s="194" t="str">
        <f t="shared" si="163"/>
        <v/>
      </c>
      <c r="AG372" s="194" t="str">
        <f t="shared" si="164"/>
        <v/>
      </c>
      <c r="AH372" s="194" t="str">
        <f t="shared" si="165"/>
        <v/>
      </c>
      <c r="AI372" s="194" t="str">
        <f t="shared" si="166"/>
        <v/>
      </c>
      <c r="AJ372" s="194" t="str">
        <f t="shared" si="167"/>
        <v/>
      </c>
    </row>
    <row r="373" spans="1:36" x14ac:dyDescent="0.5">
      <c r="A373" s="226">
        <v>373</v>
      </c>
      <c r="C373" s="15" t="s">
        <v>1989</v>
      </c>
      <c r="D373" s="16" t="s">
        <v>4032</v>
      </c>
      <c r="E373" s="215"/>
      <c r="F373" s="246" t="str">
        <f>IF(ISBLANK(Données!F375),"",Données!F375)</f>
        <v/>
      </c>
      <c r="G373" s="245" t="str">
        <f ca="1">IF(ISBLANK(Données!G375),"",Données!G375)</f>
        <v/>
      </c>
      <c r="H373" s="246" t="str">
        <f>IF(ISBLANK(Données!H375),"",Données!H375)</f>
        <v/>
      </c>
      <c r="I373" s="246" t="str">
        <f>IF(ISBLANK(Données!I375),"",Données!I375)</f>
        <v/>
      </c>
      <c r="J373" s="189" t="str">
        <f>IF(ISBLANK(Données!J375),"",Données!J375)</f>
        <v/>
      </c>
      <c r="K373" s="189" t="str">
        <f t="shared" si="170"/>
        <v/>
      </c>
      <c r="L373" s="247" t="str">
        <f>IF(ISBLANK(Données!L375),"",Données!L375)</f>
        <v/>
      </c>
      <c r="M373" s="194" t="str">
        <f t="shared" si="144"/>
        <v/>
      </c>
      <c r="N373" s="194" t="str">
        <f t="shared" si="145"/>
        <v/>
      </c>
      <c r="O373" s="194" t="str">
        <f t="shared" si="146"/>
        <v/>
      </c>
      <c r="P373" s="194" t="str">
        <f t="shared" si="147"/>
        <v/>
      </c>
      <c r="Q373" s="194" t="str">
        <f t="shared" si="148"/>
        <v/>
      </c>
      <c r="R373" s="194" t="str">
        <f t="shared" si="149"/>
        <v/>
      </c>
      <c r="S373" s="194" t="str">
        <f t="shared" si="150"/>
        <v/>
      </c>
      <c r="T373" s="194" t="str">
        <f t="shared" si="151"/>
        <v/>
      </c>
      <c r="U373" s="194" t="str">
        <f t="shared" si="152"/>
        <v/>
      </c>
      <c r="V373" s="194" t="str">
        <f t="shared" si="153"/>
        <v/>
      </c>
      <c r="W373" s="194" t="str">
        <f t="shared" si="154"/>
        <v/>
      </c>
      <c r="X373" s="194" t="str">
        <f t="shared" si="155"/>
        <v/>
      </c>
      <c r="Y373" s="194" t="str">
        <f t="shared" si="156"/>
        <v/>
      </c>
      <c r="Z373" s="194" t="str">
        <f t="shared" si="157"/>
        <v/>
      </c>
      <c r="AA373" s="194" t="str">
        <f t="shared" si="158"/>
        <v/>
      </c>
      <c r="AB373" s="194" t="str">
        <f t="shared" si="159"/>
        <v/>
      </c>
      <c r="AC373" s="194" t="str">
        <f t="shared" si="160"/>
        <v/>
      </c>
      <c r="AD373" s="194" t="str">
        <f t="shared" si="161"/>
        <v/>
      </c>
      <c r="AE373" s="194" t="str">
        <f t="shared" si="162"/>
        <v/>
      </c>
      <c r="AF373" s="194" t="str">
        <f t="shared" si="163"/>
        <v/>
      </c>
      <c r="AG373" s="194" t="str">
        <f t="shared" si="164"/>
        <v/>
      </c>
      <c r="AH373" s="194" t="str">
        <f t="shared" si="165"/>
        <v/>
      </c>
      <c r="AI373" s="194" t="str">
        <f t="shared" si="166"/>
        <v/>
      </c>
      <c r="AJ373" s="194" t="str">
        <f t="shared" si="167"/>
        <v/>
      </c>
    </row>
    <row r="374" spans="1:36" x14ac:dyDescent="0.5">
      <c r="A374" s="226">
        <v>370</v>
      </c>
      <c r="C374" s="15" t="s">
        <v>1990</v>
      </c>
      <c r="D374" s="16" t="s">
        <v>4033</v>
      </c>
      <c r="E374" s="215"/>
      <c r="F374" s="246" t="str">
        <f>IF(ISBLANK(Données!F372),"",Données!F372)</f>
        <v/>
      </c>
      <c r="G374" s="245" t="str">
        <f ca="1">IF(ISBLANK(Données!G372),"",Données!G372)</f>
        <v/>
      </c>
      <c r="H374" s="246" t="str">
        <f>IF(ISBLANK(Données!H372),"",Données!H372)</f>
        <v/>
      </c>
      <c r="I374" s="246" t="str">
        <f>IF(ISBLANK(Données!I372),"",Données!I372)</f>
        <v/>
      </c>
      <c r="J374" s="189" t="str">
        <f>IF(ISBLANK(Données!J372),"",Données!J372)</f>
        <v/>
      </c>
      <c r="K374" s="189" t="str">
        <f t="shared" si="170"/>
        <v/>
      </c>
      <c r="L374" s="247" t="str">
        <f>IF(ISBLANK(Données!L372),"",Données!L372)</f>
        <v/>
      </c>
      <c r="M374" s="194" t="str">
        <f t="shared" si="144"/>
        <v/>
      </c>
      <c r="N374" s="194" t="str">
        <f t="shared" si="145"/>
        <v/>
      </c>
      <c r="O374" s="194" t="str">
        <f t="shared" si="146"/>
        <v/>
      </c>
      <c r="P374" s="194" t="str">
        <f t="shared" si="147"/>
        <v/>
      </c>
      <c r="Q374" s="194" t="str">
        <f t="shared" si="148"/>
        <v/>
      </c>
      <c r="R374" s="194" t="str">
        <f t="shared" si="149"/>
        <v/>
      </c>
      <c r="S374" s="194" t="str">
        <f t="shared" si="150"/>
        <v/>
      </c>
      <c r="T374" s="194" t="str">
        <f t="shared" si="151"/>
        <v/>
      </c>
      <c r="U374" s="194" t="str">
        <f t="shared" si="152"/>
        <v/>
      </c>
      <c r="V374" s="194" t="str">
        <f t="shared" si="153"/>
        <v/>
      </c>
      <c r="W374" s="194" t="str">
        <f t="shared" si="154"/>
        <v/>
      </c>
      <c r="X374" s="194" t="str">
        <f t="shared" si="155"/>
        <v/>
      </c>
      <c r="Y374" s="194" t="str">
        <f t="shared" si="156"/>
        <v/>
      </c>
      <c r="Z374" s="194" t="str">
        <f t="shared" si="157"/>
        <v/>
      </c>
      <c r="AA374" s="194" t="str">
        <f t="shared" si="158"/>
        <v/>
      </c>
      <c r="AB374" s="194" t="str">
        <f t="shared" si="159"/>
        <v/>
      </c>
      <c r="AC374" s="194" t="str">
        <f t="shared" si="160"/>
        <v/>
      </c>
      <c r="AD374" s="194" t="str">
        <f t="shared" si="161"/>
        <v/>
      </c>
      <c r="AE374" s="194" t="str">
        <f t="shared" si="162"/>
        <v/>
      </c>
      <c r="AF374" s="194" t="str">
        <f t="shared" si="163"/>
        <v/>
      </c>
      <c r="AG374" s="194" t="str">
        <f t="shared" si="164"/>
        <v/>
      </c>
      <c r="AH374" s="194" t="str">
        <f t="shared" si="165"/>
        <v/>
      </c>
      <c r="AI374" s="194" t="str">
        <f t="shared" si="166"/>
        <v/>
      </c>
      <c r="AJ374" s="194" t="str">
        <f t="shared" si="167"/>
        <v/>
      </c>
    </row>
    <row r="375" spans="1:36" x14ac:dyDescent="0.5">
      <c r="A375" s="226">
        <v>371</v>
      </c>
      <c r="C375" s="15" t="s">
        <v>1991</v>
      </c>
      <c r="D375" s="16" t="s">
        <v>4034</v>
      </c>
      <c r="E375" s="215"/>
      <c r="F375" s="246" t="str">
        <f>IF(ISBLANK(Données!F373),"",Données!F373)</f>
        <v/>
      </c>
      <c r="G375" s="245" t="str">
        <f ca="1">IF(ISBLANK(Données!G373),"",Données!G373)</f>
        <v/>
      </c>
      <c r="H375" s="246" t="str">
        <f>IF(ISBLANK(Données!H373),"",Données!H373)</f>
        <v/>
      </c>
      <c r="I375" s="246" t="str">
        <f>IF(ISBLANK(Données!I373),"",Données!I373)</f>
        <v/>
      </c>
      <c r="J375" s="189" t="str">
        <f>IF(ISBLANK(Données!J373),"",Données!J373)</f>
        <v/>
      </c>
      <c r="K375" s="189" t="str">
        <f t="shared" si="170"/>
        <v/>
      </c>
      <c r="L375" s="247" t="str">
        <f>IF(ISBLANK(Données!L373),"",Données!L373)</f>
        <v/>
      </c>
      <c r="M375" s="194" t="str">
        <f t="shared" si="144"/>
        <v/>
      </c>
      <c r="N375" s="194" t="str">
        <f t="shared" si="145"/>
        <v/>
      </c>
      <c r="O375" s="194" t="str">
        <f t="shared" si="146"/>
        <v/>
      </c>
      <c r="P375" s="194" t="str">
        <f t="shared" si="147"/>
        <v/>
      </c>
      <c r="Q375" s="194" t="str">
        <f t="shared" si="148"/>
        <v/>
      </c>
      <c r="R375" s="194" t="str">
        <f t="shared" si="149"/>
        <v/>
      </c>
      <c r="S375" s="194" t="str">
        <f t="shared" si="150"/>
        <v/>
      </c>
      <c r="T375" s="194" t="str">
        <f t="shared" si="151"/>
        <v/>
      </c>
      <c r="U375" s="194" t="str">
        <f t="shared" si="152"/>
        <v/>
      </c>
      <c r="V375" s="194" t="str">
        <f t="shared" si="153"/>
        <v/>
      </c>
      <c r="W375" s="194" t="str">
        <f t="shared" si="154"/>
        <v/>
      </c>
      <c r="X375" s="194" t="str">
        <f t="shared" si="155"/>
        <v/>
      </c>
      <c r="Y375" s="194" t="str">
        <f t="shared" si="156"/>
        <v/>
      </c>
      <c r="Z375" s="194" t="str">
        <f t="shared" si="157"/>
        <v/>
      </c>
      <c r="AA375" s="194" t="str">
        <f t="shared" si="158"/>
        <v/>
      </c>
      <c r="AB375" s="194" t="str">
        <f t="shared" si="159"/>
        <v/>
      </c>
      <c r="AC375" s="194" t="str">
        <f t="shared" si="160"/>
        <v/>
      </c>
      <c r="AD375" s="194" t="str">
        <f t="shared" si="161"/>
        <v/>
      </c>
      <c r="AE375" s="194" t="str">
        <f t="shared" si="162"/>
        <v/>
      </c>
      <c r="AF375" s="194" t="str">
        <f t="shared" si="163"/>
        <v/>
      </c>
      <c r="AG375" s="194" t="str">
        <f t="shared" si="164"/>
        <v/>
      </c>
      <c r="AH375" s="194" t="str">
        <f t="shared" si="165"/>
        <v/>
      </c>
      <c r="AI375" s="194" t="str">
        <f t="shared" si="166"/>
        <v/>
      </c>
      <c r="AJ375" s="194" t="str">
        <f t="shared" si="167"/>
        <v/>
      </c>
    </row>
    <row r="376" spans="1:36" x14ac:dyDescent="0.5">
      <c r="A376" s="230">
        <v>372</v>
      </c>
      <c r="B376" s="231"/>
      <c r="C376" s="15" t="s">
        <v>1992</v>
      </c>
      <c r="D376" s="16" t="s">
        <v>4035</v>
      </c>
      <c r="E376" s="215"/>
      <c r="F376" s="246" t="str">
        <f>IF(ISBLANK(Données!F374),"",Données!F374)</f>
        <v/>
      </c>
      <c r="G376" s="245" t="str">
        <f ca="1">IF(ISBLANK(Données!G374),"",Données!G374)</f>
        <v/>
      </c>
      <c r="H376" s="246" t="str">
        <f>IF(ISBLANK(Données!H374),"",Données!H374)</f>
        <v/>
      </c>
      <c r="I376" s="246" t="str">
        <f>IF(ISBLANK(Données!I374),"",Données!I374)</f>
        <v/>
      </c>
      <c r="J376" s="189" t="str">
        <f>IF(ISBLANK(Données!J374),"",Données!J374)</f>
        <v/>
      </c>
      <c r="K376" s="189" t="str">
        <f t="shared" si="170"/>
        <v/>
      </c>
      <c r="L376" s="247" t="str">
        <f>IF(ISBLANK(Données!L374),"",Données!L374)</f>
        <v/>
      </c>
      <c r="M376" s="194" t="str">
        <f t="shared" si="144"/>
        <v/>
      </c>
      <c r="N376" s="194" t="str">
        <f t="shared" si="145"/>
        <v/>
      </c>
      <c r="O376" s="194" t="str">
        <f t="shared" si="146"/>
        <v/>
      </c>
      <c r="P376" s="194" t="str">
        <f t="shared" si="147"/>
        <v/>
      </c>
      <c r="Q376" s="194" t="str">
        <f t="shared" si="148"/>
        <v/>
      </c>
      <c r="R376" s="194" t="str">
        <f t="shared" si="149"/>
        <v/>
      </c>
      <c r="S376" s="194" t="str">
        <f t="shared" si="150"/>
        <v/>
      </c>
      <c r="T376" s="194" t="str">
        <f t="shared" si="151"/>
        <v/>
      </c>
      <c r="U376" s="194" t="str">
        <f t="shared" si="152"/>
        <v/>
      </c>
      <c r="V376" s="194" t="str">
        <f t="shared" si="153"/>
        <v/>
      </c>
      <c r="W376" s="194" t="str">
        <f t="shared" si="154"/>
        <v/>
      </c>
      <c r="X376" s="194" t="str">
        <f t="shared" si="155"/>
        <v/>
      </c>
      <c r="Y376" s="194" t="str">
        <f t="shared" si="156"/>
        <v/>
      </c>
      <c r="Z376" s="194" t="str">
        <f t="shared" si="157"/>
        <v/>
      </c>
      <c r="AA376" s="194" t="str">
        <f t="shared" si="158"/>
        <v/>
      </c>
      <c r="AB376" s="194" t="str">
        <f t="shared" si="159"/>
        <v/>
      </c>
      <c r="AC376" s="194" t="str">
        <f t="shared" si="160"/>
        <v/>
      </c>
      <c r="AD376" s="194" t="str">
        <f t="shared" si="161"/>
        <v/>
      </c>
      <c r="AE376" s="194" t="str">
        <f t="shared" si="162"/>
        <v/>
      </c>
      <c r="AF376" s="194" t="str">
        <f t="shared" si="163"/>
        <v/>
      </c>
      <c r="AG376" s="194" t="str">
        <f t="shared" si="164"/>
        <v/>
      </c>
      <c r="AH376" s="194" t="str">
        <f t="shared" si="165"/>
        <v/>
      </c>
      <c r="AI376" s="194" t="str">
        <f t="shared" si="166"/>
        <v/>
      </c>
      <c r="AJ376" s="194" t="str">
        <f t="shared" si="167"/>
        <v/>
      </c>
    </row>
    <row r="377" spans="1:36" s="92" customFormat="1" ht="20.25" thickBot="1" x14ac:dyDescent="0.55000000000000004">
      <c r="A377" s="227">
        <v>374</v>
      </c>
      <c r="B377" s="220"/>
      <c r="C377" s="93" t="s">
        <v>1993</v>
      </c>
      <c r="D377" s="94" t="s">
        <v>4036</v>
      </c>
      <c r="E377" s="103"/>
      <c r="F377" s="250" t="str">
        <f>IF(ISBLANK(Données!F376),"",Données!F376)</f>
        <v/>
      </c>
      <c r="G377" s="249" t="str">
        <f ca="1">IF(ISBLANK(Données!G376),"",Données!G376)</f>
        <v/>
      </c>
      <c r="H377" s="250" t="str">
        <f>IF(ISBLANK(Données!H376),"",Données!H376)</f>
        <v/>
      </c>
      <c r="I377" s="250" t="str">
        <f>IF(ISBLANK(Données!I376),"",Données!I376)</f>
        <v/>
      </c>
      <c r="J377" s="190" t="str">
        <f>IF(ISBLANK(Données!J376),"",Données!J376)</f>
        <v/>
      </c>
      <c r="K377" s="190" t="str">
        <f t="shared" si="170"/>
        <v/>
      </c>
      <c r="L377" s="251" t="str">
        <f>IF(ISBLANK(Données!L376),"",Données!L376)</f>
        <v/>
      </c>
      <c r="M377" s="195" t="str">
        <f t="shared" si="144"/>
        <v/>
      </c>
      <c r="N377" s="195" t="str">
        <f t="shared" si="145"/>
        <v/>
      </c>
      <c r="O377" s="195" t="str">
        <f t="shared" si="146"/>
        <v/>
      </c>
      <c r="P377" s="195" t="str">
        <f t="shared" si="147"/>
        <v/>
      </c>
      <c r="Q377" s="195" t="str">
        <f t="shared" si="148"/>
        <v/>
      </c>
      <c r="R377" s="195" t="str">
        <f t="shared" si="149"/>
        <v/>
      </c>
      <c r="S377" s="195" t="str">
        <f t="shared" si="150"/>
        <v/>
      </c>
      <c r="T377" s="195" t="str">
        <f t="shared" si="151"/>
        <v/>
      </c>
      <c r="U377" s="195" t="str">
        <f t="shared" si="152"/>
        <v/>
      </c>
      <c r="V377" s="195" t="str">
        <f t="shared" si="153"/>
        <v/>
      </c>
      <c r="W377" s="195" t="str">
        <f t="shared" si="154"/>
        <v/>
      </c>
      <c r="X377" s="195" t="str">
        <f t="shared" si="155"/>
        <v/>
      </c>
      <c r="Y377" s="195" t="str">
        <f t="shared" si="156"/>
        <v/>
      </c>
      <c r="Z377" s="195" t="str">
        <f t="shared" si="157"/>
        <v/>
      </c>
      <c r="AA377" s="195" t="str">
        <f t="shared" si="158"/>
        <v/>
      </c>
      <c r="AB377" s="195" t="str">
        <f t="shared" si="159"/>
        <v/>
      </c>
      <c r="AC377" s="195" t="str">
        <f t="shared" si="160"/>
        <v/>
      </c>
      <c r="AD377" s="195" t="str">
        <f t="shared" si="161"/>
        <v/>
      </c>
      <c r="AE377" s="195" t="str">
        <f t="shared" si="162"/>
        <v/>
      </c>
      <c r="AF377" s="195" t="str">
        <f t="shared" si="163"/>
        <v/>
      </c>
      <c r="AG377" s="195" t="str">
        <f t="shared" si="164"/>
        <v/>
      </c>
      <c r="AH377" s="195" t="str">
        <f t="shared" si="165"/>
        <v/>
      </c>
      <c r="AI377" s="195" t="str">
        <f t="shared" si="166"/>
        <v/>
      </c>
      <c r="AJ377" s="195" t="str">
        <f t="shared" si="167"/>
        <v/>
      </c>
    </row>
    <row r="378" spans="1:36" x14ac:dyDescent="0.5">
      <c r="A378" s="230">
        <v>396</v>
      </c>
      <c r="B378" s="231"/>
      <c r="C378" s="234">
        <v>3.5</v>
      </c>
      <c r="D378" s="86" t="s">
        <v>3454</v>
      </c>
      <c r="E378" s="215"/>
      <c r="F378" s="241" t="str">
        <f>IF(ISBLANK(Données!F398),"",Données!F398)</f>
        <v/>
      </c>
      <c r="G378" s="240" t="str">
        <f ca="1">IF(ISBLANK(Données!G398),"",Données!G398)</f>
        <v/>
      </c>
      <c r="H378" s="241" t="str">
        <f>IF(ISBLANK(Données!H398),"",Données!H398)</f>
        <v/>
      </c>
      <c r="I378" s="241" t="str">
        <f>IF(ISBLANK(Données!I398),"",Données!I398)</f>
        <v/>
      </c>
      <c r="J378" s="242" t="str">
        <f>IF(ISBLANK(Données!J398),"",Données!J398)</f>
        <v/>
      </c>
      <c r="K378" s="242" t="str">
        <f>IF(ISBLANK(Données!K378),"",Données!K378)</f>
        <v/>
      </c>
      <c r="L378" s="243" t="str">
        <f>IF(ISBLANK(Données!L398),"",Données!L398)</f>
        <v/>
      </c>
      <c r="M378" s="193" t="str">
        <f t="shared" si="144"/>
        <v/>
      </c>
      <c r="N378" s="193" t="str">
        <f t="shared" si="145"/>
        <v/>
      </c>
      <c r="O378" s="193" t="str">
        <f t="shared" si="146"/>
        <v/>
      </c>
      <c r="P378" s="193" t="str">
        <f t="shared" si="147"/>
        <v/>
      </c>
      <c r="Q378" s="193" t="str">
        <f t="shared" si="148"/>
        <v/>
      </c>
      <c r="R378" s="193" t="str">
        <f t="shared" si="149"/>
        <v/>
      </c>
      <c r="S378" s="193" t="str">
        <f t="shared" si="150"/>
        <v/>
      </c>
      <c r="T378" s="193" t="str">
        <f t="shared" si="151"/>
        <v/>
      </c>
      <c r="U378" s="193" t="str">
        <f t="shared" si="152"/>
        <v/>
      </c>
      <c r="V378" s="193" t="str">
        <f t="shared" si="153"/>
        <v/>
      </c>
      <c r="W378" s="193" t="str">
        <f t="shared" si="154"/>
        <v/>
      </c>
      <c r="X378" s="193" t="str">
        <f t="shared" si="155"/>
        <v/>
      </c>
      <c r="Y378" s="193" t="str">
        <f t="shared" si="156"/>
        <v/>
      </c>
      <c r="Z378" s="193" t="str">
        <f t="shared" si="157"/>
        <v/>
      </c>
      <c r="AA378" s="193" t="str">
        <f t="shared" si="158"/>
        <v/>
      </c>
      <c r="AB378" s="193" t="str">
        <f t="shared" si="159"/>
        <v/>
      </c>
      <c r="AC378" s="193" t="str">
        <f t="shared" si="160"/>
        <v/>
      </c>
      <c r="AD378" s="193" t="str">
        <f t="shared" si="161"/>
        <v/>
      </c>
      <c r="AE378" s="193" t="str">
        <f t="shared" si="162"/>
        <v/>
      </c>
      <c r="AF378" s="193" t="str">
        <f t="shared" si="163"/>
        <v/>
      </c>
      <c r="AG378" s="193" t="str">
        <f t="shared" si="164"/>
        <v/>
      </c>
      <c r="AH378" s="193" t="str">
        <f t="shared" si="165"/>
        <v/>
      </c>
      <c r="AI378" s="193" t="str">
        <f t="shared" si="166"/>
        <v/>
      </c>
      <c r="AJ378" s="193" t="str">
        <f t="shared" si="167"/>
        <v/>
      </c>
    </row>
    <row r="379" spans="1:36" x14ac:dyDescent="0.5">
      <c r="A379" s="226">
        <v>395</v>
      </c>
      <c r="C379" s="15" t="s">
        <v>579</v>
      </c>
      <c r="D379" s="16" t="s">
        <v>4037</v>
      </c>
      <c r="E379" s="215"/>
      <c r="F379" s="246" t="str">
        <f>IF(ISBLANK(Données!F397),"",Données!F397)</f>
        <v/>
      </c>
      <c r="G379" s="245" t="str">
        <f ca="1">IF(ISBLANK(Données!G397),"",Données!G397)</f>
        <v/>
      </c>
      <c r="H379" s="246" t="str">
        <f>IF(ISBLANK(Données!H397),"",Données!H397)</f>
        <v/>
      </c>
      <c r="I379" s="246" t="str">
        <f>IF(ISBLANK(Données!I397),"",Données!I397)</f>
        <v/>
      </c>
      <c r="J379" s="189" t="str">
        <f>IF(ISBLANK(Données!J397),"",Données!J397)</f>
        <v/>
      </c>
      <c r="K379" s="189" t="str">
        <f t="shared" ref="K379:K398" si="171">$K$378</f>
        <v/>
      </c>
      <c r="L379" s="247" t="str">
        <f>IF(ISBLANK(Données!L397),"",Données!L397)</f>
        <v/>
      </c>
      <c r="M379" s="194" t="str">
        <f t="shared" si="144"/>
        <v/>
      </c>
      <c r="N379" s="194" t="str">
        <f t="shared" si="145"/>
        <v/>
      </c>
      <c r="O379" s="194" t="str">
        <f t="shared" si="146"/>
        <v/>
      </c>
      <c r="P379" s="194" t="str">
        <f t="shared" si="147"/>
        <v/>
      </c>
      <c r="Q379" s="194" t="str">
        <f t="shared" si="148"/>
        <v/>
      </c>
      <c r="R379" s="194" t="str">
        <f t="shared" si="149"/>
        <v/>
      </c>
      <c r="S379" s="194" t="str">
        <f t="shared" si="150"/>
        <v/>
      </c>
      <c r="T379" s="194" t="str">
        <f t="shared" si="151"/>
        <v/>
      </c>
      <c r="U379" s="194" t="str">
        <f t="shared" si="152"/>
        <v/>
      </c>
      <c r="V379" s="194" t="str">
        <f t="shared" si="153"/>
        <v/>
      </c>
      <c r="W379" s="194" t="str">
        <f t="shared" si="154"/>
        <v/>
      </c>
      <c r="X379" s="194" t="str">
        <f t="shared" si="155"/>
        <v/>
      </c>
      <c r="Y379" s="194" t="str">
        <f t="shared" si="156"/>
        <v/>
      </c>
      <c r="Z379" s="194" t="str">
        <f t="shared" si="157"/>
        <v/>
      </c>
      <c r="AA379" s="194" t="str">
        <f t="shared" si="158"/>
        <v/>
      </c>
      <c r="AB379" s="194" t="str">
        <f t="shared" si="159"/>
        <v/>
      </c>
      <c r="AC379" s="194" t="str">
        <f t="shared" si="160"/>
        <v/>
      </c>
      <c r="AD379" s="194" t="str">
        <f t="shared" si="161"/>
        <v/>
      </c>
      <c r="AE379" s="194" t="str">
        <f t="shared" si="162"/>
        <v/>
      </c>
      <c r="AF379" s="194" t="str">
        <f t="shared" si="163"/>
        <v/>
      </c>
      <c r="AG379" s="194" t="str">
        <f t="shared" si="164"/>
        <v/>
      </c>
      <c r="AH379" s="194" t="str">
        <f t="shared" si="165"/>
        <v/>
      </c>
      <c r="AI379" s="194" t="str">
        <f t="shared" si="166"/>
        <v/>
      </c>
      <c r="AJ379" s="194" t="str">
        <f t="shared" si="167"/>
        <v/>
      </c>
    </row>
    <row r="380" spans="1:36" x14ac:dyDescent="0.5">
      <c r="A380" s="226">
        <v>384</v>
      </c>
      <c r="C380" s="15" t="s">
        <v>1994</v>
      </c>
      <c r="D380" s="16" t="s">
        <v>4038</v>
      </c>
      <c r="E380" s="215"/>
      <c r="F380" s="246" t="str">
        <f>IF(ISBLANK(Données!F386),"",Données!F386)</f>
        <v/>
      </c>
      <c r="G380" s="245" t="str">
        <f ca="1">IF(ISBLANK(Données!G386),"",Données!G386)</f>
        <v/>
      </c>
      <c r="H380" s="246" t="str">
        <f>IF(ISBLANK(Données!H386),"",Données!H386)</f>
        <v/>
      </c>
      <c r="I380" s="246" t="str">
        <f>IF(ISBLANK(Données!I386),"",Données!I386)</f>
        <v/>
      </c>
      <c r="J380" s="189" t="str">
        <f>IF(ISBLANK(Données!J386),"",Données!J386)</f>
        <v/>
      </c>
      <c r="K380" s="189" t="str">
        <f t="shared" si="171"/>
        <v/>
      </c>
      <c r="L380" s="247" t="str">
        <f>IF(ISBLANK(Données!L386),"",Données!L386)</f>
        <v/>
      </c>
      <c r="M380" s="194" t="str">
        <f t="shared" si="144"/>
        <v/>
      </c>
      <c r="N380" s="194" t="str">
        <f t="shared" si="145"/>
        <v/>
      </c>
      <c r="O380" s="194" t="str">
        <f t="shared" si="146"/>
        <v/>
      </c>
      <c r="P380" s="194" t="str">
        <f t="shared" si="147"/>
        <v/>
      </c>
      <c r="Q380" s="194" t="str">
        <f t="shared" si="148"/>
        <v/>
      </c>
      <c r="R380" s="194" t="str">
        <f t="shared" si="149"/>
        <v/>
      </c>
      <c r="S380" s="194" t="str">
        <f t="shared" si="150"/>
        <v/>
      </c>
      <c r="T380" s="194" t="str">
        <f t="shared" si="151"/>
        <v/>
      </c>
      <c r="U380" s="194" t="str">
        <f t="shared" si="152"/>
        <v/>
      </c>
      <c r="V380" s="194" t="str">
        <f t="shared" si="153"/>
        <v/>
      </c>
      <c r="W380" s="194" t="str">
        <f t="shared" si="154"/>
        <v/>
      </c>
      <c r="X380" s="194" t="str">
        <f t="shared" si="155"/>
        <v/>
      </c>
      <c r="Y380" s="194" t="str">
        <f t="shared" si="156"/>
        <v/>
      </c>
      <c r="Z380" s="194" t="str">
        <f t="shared" si="157"/>
        <v/>
      </c>
      <c r="AA380" s="194" t="str">
        <f t="shared" si="158"/>
        <v/>
      </c>
      <c r="AB380" s="194" t="str">
        <f t="shared" si="159"/>
        <v/>
      </c>
      <c r="AC380" s="194" t="str">
        <f t="shared" si="160"/>
        <v/>
      </c>
      <c r="AD380" s="194" t="str">
        <f t="shared" si="161"/>
        <v/>
      </c>
      <c r="AE380" s="194" t="str">
        <f t="shared" si="162"/>
        <v/>
      </c>
      <c r="AF380" s="194" t="str">
        <f t="shared" si="163"/>
        <v/>
      </c>
      <c r="AG380" s="194" t="str">
        <f t="shared" si="164"/>
        <v/>
      </c>
      <c r="AH380" s="194" t="str">
        <f t="shared" si="165"/>
        <v/>
      </c>
      <c r="AI380" s="194" t="str">
        <f t="shared" si="166"/>
        <v/>
      </c>
      <c r="AJ380" s="194" t="str">
        <f t="shared" si="167"/>
        <v/>
      </c>
    </row>
    <row r="381" spans="1:36" x14ac:dyDescent="0.5">
      <c r="A381" s="226">
        <v>376</v>
      </c>
      <c r="C381" s="15" t="s">
        <v>1995</v>
      </c>
      <c r="D381" s="16" t="s">
        <v>4039</v>
      </c>
      <c r="E381" s="215"/>
      <c r="F381" s="246" t="str">
        <f>IF(ISBLANK(Données!F378),"",Données!F378)</f>
        <v/>
      </c>
      <c r="G381" s="245" t="str">
        <f ca="1">IF(ISBLANK(Données!G378),"",Données!G378)</f>
        <v/>
      </c>
      <c r="H381" s="246" t="str">
        <f>IF(ISBLANK(Données!H378),"",Données!H378)</f>
        <v/>
      </c>
      <c r="I381" s="246" t="str">
        <f>IF(ISBLANK(Données!I378),"",Données!I378)</f>
        <v/>
      </c>
      <c r="J381" s="189" t="str">
        <f>IF(ISBLANK(Données!J378),"",Données!J378)</f>
        <v/>
      </c>
      <c r="K381" s="189" t="str">
        <f t="shared" si="171"/>
        <v/>
      </c>
      <c r="L381" s="247" t="str">
        <f>IF(ISBLANK(Données!L378),"",Données!L378)</f>
        <v/>
      </c>
      <c r="M381" s="194" t="str">
        <f t="shared" si="144"/>
        <v/>
      </c>
      <c r="N381" s="194" t="str">
        <f t="shared" si="145"/>
        <v/>
      </c>
      <c r="O381" s="194" t="str">
        <f t="shared" si="146"/>
        <v/>
      </c>
      <c r="P381" s="194" t="str">
        <f t="shared" si="147"/>
        <v/>
      </c>
      <c r="Q381" s="194" t="str">
        <f t="shared" si="148"/>
        <v/>
      </c>
      <c r="R381" s="194" t="str">
        <f t="shared" si="149"/>
        <v/>
      </c>
      <c r="S381" s="194" t="str">
        <f t="shared" si="150"/>
        <v/>
      </c>
      <c r="T381" s="194" t="str">
        <f t="shared" si="151"/>
        <v/>
      </c>
      <c r="U381" s="194" t="str">
        <f t="shared" si="152"/>
        <v/>
      </c>
      <c r="V381" s="194" t="str">
        <f t="shared" si="153"/>
        <v/>
      </c>
      <c r="W381" s="194" t="str">
        <f t="shared" si="154"/>
        <v/>
      </c>
      <c r="X381" s="194" t="str">
        <f t="shared" si="155"/>
        <v/>
      </c>
      <c r="Y381" s="194" t="str">
        <f t="shared" si="156"/>
        <v/>
      </c>
      <c r="Z381" s="194" t="str">
        <f t="shared" si="157"/>
        <v/>
      </c>
      <c r="AA381" s="194" t="str">
        <f t="shared" si="158"/>
        <v/>
      </c>
      <c r="AB381" s="194" t="str">
        <f t="shared" si="159"/>
        <v/>
      </c>
      <c r="AC381" s="194" t="str">
        <f t="shared" si="160"/>
        <v/>
      </c>
      <c r="AD381" s="194" t="str">
        <f t="shared" si="161"/>
        <v/>
      </c>
      <c r="AE381" s="194" t="str">
        <f t="shared" si="162"/>
        <v/>
      </c>
      <c r="AF381" s="194" t="str">
        <f t="shared" si="163"/>
        <v/>
      </c>
      <c r="AG381" s="194" t="str">
        <f t="shared" si="164"/>
        <v/>
      </c>
      <c r="AH381" s="194" t="str">
        <f t="shared" si="165"/>
        <v/>
      </c>
      <c r="AI381" s="194" t="str">
        <f t="shared" si="166"/>
        <v/>
      </c>
      <c r="AJ381" s="194" t="str">
        <f t="shared" si="167"/>
        <v/>
      </c>
    </row>
    <row r="382" spans="1:36" x14ac:dyDescent="0.5">
      <c r="A382" s="226">
        <v>377</v>
      </c>
      <c r="C382" s="15" t="s">
        <v>1996</v>
      </c>
      <c r="D382" s="16" t="s">
        <v>4040</v>
      </c>
      <c r="E382" s="215"/>
      <c r="F382" s="246" t="str">
        <f>IF(ISBLANK(Données!F379),"",Données!F379)</f>
        <v/>
      </c>
      <c r="G382" s="245" t="str">
        <f ca="1">IF(ISBLANK(Données!G379),"",Données!G379)</f>
        <v/>
      </c>
      <c r="H382" s="246" t="str">
        <f>IF(ISBLANK(Données!H379),"",Données!H379)</f>
        <v/>
      </c>
      <c r="I382" s="246" t="str">
        <f>IF(ISBLANK(Données!I379),"",Données!I379)</f>
        <v/>
      </c>
      <c r="J382" s="189" t="str">
        <f>IF(ISBLANK(Données!J379),"",Données!J379)</f>
        <v/>
      </c>
      <c r="K382" s="189" t="str">
        <f t="shared" si="171"/>
        <v/>
      </c>
      <c r="L382" s="247" t="str">
        <f>IF(ISBLANK(Données!L379),"",Données!L379)</f>
        <v/>
      </c>
      <c r="M382" s="194" t="str">
        <f t="shared" si="144"/>
        <v/>
      </c>
      <c r="N382" s="194" t="str">
        <f t="shared" si="145"/>
        <v/>
      </c>
      <c r="O382" s="194" t="str">
        <f t="shared" si="146"/>
        <v/>
      </c>
      <c r="P382" s="194" t="str">
        <f t="shared" si="147"/>
        <v/>
      </c>
      <c r="Q382" s="194" t="str">
        <f t="shared" si="148"/>
        <v/>
      </c>
      <c r="R382" s="194" t="str">
        <f t="shared" si="149"/>
        <v/>
      </c>
      <c r="S382" s="194" t="str">
        <f t="shared" si="150"/>
        <v/>
      </c>
      <c r="T382" s="194" t="str">
        <f t="shared" si="151"/>
        <v/>
      </c>
      <c r="U382" s="194" t="str">
        <f t="shared" si="152"/>
        <v/>
      </c>
      <c r="V382" s="194" t="str">
        <f t="shared" si="153"/>
        <v/>
      </c>
      <c r="W382" s="194" t="str">
        <f t="shared" si="154"/>
        <v/>
      </c>
      <c r="X382" s="194" t="str">
        <f t="shared" si="155"/>
        <v/>
      </c>
      <c r="Y382" s="194" t="str">
        <f t="shared" si="156"/>
        <v/>
      </c>
      <c r="Z382" s="194" t="str">
        <f t="shared" si="157"/>
        <v/>
      </c>
      <c r="AA382" s="194" t="str">
        <f t="shared" si="158"/>
        <v/>
      </c>
      <c r="AB382" s="194" t="str">
        <f t="shared" si="159"/>
        <v/>
      </c>
      <c r="AC382" s="194" t="str">
        <f t="shared" si="160"/>
        <v/>
      </c>
      <c r="AD382" s="194" t="str">
        <f t="shared" si="161"/>
        <v/>
      </c>
      <c r="AE382" s="194" t="str">
        <f t="shared" si="162"/>
        <v/>
      </c>
      <c r="AF382" s="194" t="str">
        <f t="shared" si="163"/>
        <v/>
      </c>
      <c r="AG382" s="194" t="str">
        <f t="shared" si="164"/>
        <v/>
      </c>
      <c r="AH382" s="194" t="str">
        <f t="shared" si="165"/>
        <v/>
      </c>
      <c r="AI382" s="194" t="str">
        <f t="shared" si="166"/>
        <v/>
      </c>
      <c r="AJ382" s="194" t="str">
        <f t="shared" si="167"/>
        <v/>
      </c>
    </row>
    <row r="383" spans="1:36" x14ac:dyDescent="0.5">
      <c r="A383" s="226">
        <v>378</v>
      </c>
      <c r="C383" s="15" t="s">
        <v>1997</v>
      </c>
      <c r="D383" s="16" t="s">
        <v>4041</v>
      </c>
      <c r="E383" s="215"/>
      <c r="F383" s="246" t="str">
        <f>IF(ISBLANK(Données!F380),"",Données!F380)</f>
        <v/>
      </c>
      <c r="G383" s="245" t="str">
        <f ca="1">IF(ISBLANK(Données!G380),"",Données!G380)</f>
        <v/>
      </c>
      <c r="H383" s="246" t="str">
        <f>IF(ISBLANK(Données!H380),"",Données!H380)</f>
        <v/>
      </c>
      <c r="I383" s="246" t="str">
        <f>IF(ISBLANK(Données!I380),"",Données!I380)</f>
        <v/>
      </c>
      <c r="J383" s="189" t="str">
        <f>IF(ISBLANK(Données!J380),"",Données!J380)</f>
        <v/>
      </c>
      <c r="K383" s="189" t="str">
        <f t="shared" si="171"/>
        <v/>
      </c>
      <c r="L383" s="247" t="str">
        <f>IF(ISBLANK(Données!L380),"",Données!L380)</f>
        <v/>
      </c>
      <c r="M383" s="194" t="str">
        <f t="shared" si="144"/>
        <v/>
      </c>
      <c r="N383" s="194" t="str">
        <f t="shared" si="145"/>
        <v/>
      </c>
      <c r="O383" s="194" t="str">
        <f t="shared" si="146"/>
        <v/>
      </c>
      <c r="P383" s="194" t="str">
        <f t="shared" si="147"/>
        <v/>
      </c>
      <c r="Q383" s="194" t="str">
        <f t="shared" si="148"/>
        <v/>
      </c>
      <c r="R383" s="194" t="str">
        <f t="shared" si="149"/>
        <v/>
      </c>
      <c r="S383" s="194" t="str">
        <f t="shared" si="150"/>
        <v/>
      </c>
      <c r="T383" s="194" t="str">
        <f t="shared" si="151"/>
        <v/>
      </c>
      <c r="U383" s="194" t="str">
        <f t="shared" si="152"/>
        <v/>
      </c>
      <c r="V383" s="194" t="str">
        <f t="shared" si="153"/>
        <v/>
      </c>
      <c r="W383" s="194" t="str">
        <f t="shared" si="154"/>
        <v/>
      </c>
      <c r="X383" s="194" t="str">
        <f t="shared" si="155"/>
        <v/>
      </c>
      <c r="Y383" s="194" t="str">
        <f t="shared" si="156"/>
        <v/>
      </c>
      <c r="Z383" s="194" t="str">
        <f t="shared" si="157"/>
        <v/>
      </c>
      <c r="AA383" s="194" t="str">
        <f t="shared" si="158"/>
        <v/>
      </c>
      <c r="AB383" s="194" t="str">
        <f t="shared" si="159"/>
        <v/>
      </c>
      <c r="AC383" s="194" t="str">
        <f t="shared" si="160"/>
        <v/>
      </c>
      <c r="AD383" s="194" t="str">
        <f t="shared" si="161"/>
        <v/>
      </c>
      <c r="AE383" s="194" t="str">
        <f t="shared" si="162"/>
        <v/>
      </c>
      <c r="AF383" s="194" t="str">
        <f t="shared" si="163"/>
        <v/>
      </c>
      <c r="AG383" s="194" t="str">
        <f t="shared" si="164"/>
        <v/>
      </c>
      <c r="AH383" s="194" t="str">
        <f t="shared" si="165"/>
        <v/>
      </c>
      <c r="AI383" s="194" t="str">
        <f t="shared" si="166"/>
        <v/>
      </c>
      <c r="AJ383" s="194" t="str">
        <f t="shared" si="167"/>
        <v/>
      </c>
    </row>
    <row r="384" spans="1:36" x14ac:dyDescent="0.5">
      <c r="A384" s="226">
        <v>379</v>
      </c>
      <c r="C384" s="15" t="s">
        <v>1998</v>
      </c>
      <c r="D384" s="16" t="s">
        <v>4042</v>
      </c>
      <c r="E384" s="215"/>
      <c r="F384" s="246" t="str">
        <f>IF(ISBLANK(Données!F381),"",Données!F381)</f>
        <v/>
      </c>
      <c r="G384" s="245" t="str">
        <f ca="1">IF(ISBLANK(Données!G381),"",Données!G381)</f>
        <v/>
      </c>
      <c r="H384" s="246" t="str">
        <f>IF(ISBLANK(Données!H381),"",Données!H381)</f>
        <v/>
      </c>
      <c r="I384" s="246" t="str">
        <f>IF(ISBLANK(Données!I381),"",Données!I381)</f>
        <v/>
      </c>
      <c r="J384" s="189" t="str">
        <f>IF(ISBLANK(Données!J381),"",Données!J381)</f>
        <v/>
      </c>
      <c r="K384" s="189" t="str">
        <f t="shared" si="171"/>
        <v/>
      </c>
      <c r="L384" s="247" t="str">
        <f>IF(ISBLANK(Données!L381),"",Données!L381)</f>
        <v/>
      </c>
      <c r="M384" s="194" t="str">
        <f t="shared" si="144"/>
        <v/>
      </c>
      <c r="N384" s="194" t="str">
        <f t="shared" si="145"/>
        <v/>
      </c>
      <c r="O384" s="194" t="str">
        <f t="shared" si="146"/>
        <v/>
      </c>
      <c r="P384" s="194" t="str">
        <f t="shared" si="147"/>
        <v/>
      </c>
      <c r="Q384" s="194" t="str">
        <f t="shared" si="148"/>
        <v/>
      </c>
      <c r="R384" s="194" t="str">
        <f t="shared" si="149"/>
        <v/>
      </c>
      <c r="S384" s="194" t="str">
        <f t="shared" si="150"/>
        <v/>
      </c>
      <c r="T384" s="194" t="str">
        <f t="shared" si="151"/>
        <v/>
      </c>
      <c r="U384" s="194" t="str">
        <f t="shared" si="152"/>
        <v/>
      </c>
      <c r="V384" s="194" t="str">
        <f t="shared" si="153"/>
        <v/>
      </c>
      <c r="W384" s="194" t="str">
        <f t="shared" si="154"/>
        <v/>
      </c>
      <c r="X384" s="194" t="str">
        <f t="shared" si="155"/>
        <v/>
      </c>
      <c r="Y384" s="194" t="str">
        <f t="shared" si="156"/>
        <v/>
      </c>
      <c r="Z384" s="194" t="str">
        <f t="shared" si="157"/>
        <v/>
      </c>
      <c r="AA384" s="194" t="str">
        <f t="shared" si="158"/>
        <v/>
      </c>
      <c r="AB384" s="194" t="str">
        <f t="shared" si="159"/>
        <v/>
      </c>
      <c r="AC384" s="194" t="str">
        <f t="shared" si="160"/>
        <v/>
      </c>
      <c r="AD384" s="194" t="str">
        <f t="shared" si="161"/>
        <v/>
      </c>
      <c r="AE384" s="194" t="str">
        <f t="shared" si="162"/>
        <v/>
      </c>
      <c r="AF384" s="194" t="str">
        <f t="shared" si="163"/>
        <v/>
      </c>
      <c r="AG384" s="194" t="str">
        <f t="shared" si="164"/>
        <v/>
      </c>
      <c r="AH384" s="194" t="str">
        <f t="shared" si="165"/>
        <v/>
      </c>
      <c r="AI384" s="194" t="str">
        <f t="shared" si="166"/>
        <v/>
      </c>
      <c r="AJ384" s="194" t="str">
        <f t="shared" si="167"/>
        <v/>
      </c>
    </row>
    <row r="385" spans="1:36" x14ac:dyDescent="0.5">
      <c r="A385" s="226">
        <v>380</v>
      </c>
      <c r="C385" s="15" t="s">
        <v>1999</v>
      </c>
      <c r="D385" s="16" t="s">
        <v>4043</v>
      </c>
      <c r="E385" s="215"/>
      <c r="F385" s="246" t="str">
        <f>IF(ISBLANK(Données!F382),"",Données!F382)</f>
        <v/>
      </c>
      <c r="G385" s="245" t="str">
        <f ca="1">IF(ISBLANK(Données!G382),"",Données!G382)</f>
        <v/>
      </c>
      <c r="H385" s="246" t="str">
        <f>IF(ISBLANK(Données!H382),"",Données!H382)</f>
        <v/>
      </c>
      <c r="I385" s="246" t="str">
        <f>IF(ISBLANK(Données!I382),"",Données!I382)</f>
        <v/>
      </c>
      <c r="J385" s="189" t="str">
        <f>IF(ISBLANK(Données!J382),"",Données!J382)</f>
        <v/>
      </c>
      <c r="K385" s="189" t="str">
        <f t="shared" si="171"/>
        <v/>
      </c>
      <c r="L385" s="247" t="str">
        <f>IF(ISBLANK(Données!L382),"",Données!L382)</f>
        <v/>
      </c>
      <c r="M385" s="194" t="str">
        <f t="shared" si="144"/>
        <v/>
      </c>
      <c r="N385" s="194" t="str">
        <f t="shared" si="145"/>
        <v/>
      </c>
      <c r="O385" s="194" t="str">
        <f t="shared" si="146"/>
        <v/>
      </c>
      <c r="P385" s="194" t="str">
        <f t="shared" si="147"/>
        <v/>
      </c>
      <c r="Q385" s="194" t="str">
        <f t="shared" si="148"/>
        <v/>
      </c>
      <c r="R385" s="194" t="str">
        <f t="shared" si="149"/>
        <v/>
      </c>
      <c r="S385" s="194" t="str">
        <f t="shared" si="150"/>
        <v/>
      </c>
      <c r="T385" s="194" t="str">
        <f t="shared" si="151"/>
        <v/>
      </c>
      <c r="U385" s="194" t="str">
        <f t="shared" si="152"/>
        <v/>
      </c>
      <c r="V385" s="194" t="str">
        <f t="shared" si="153"/>
        <v/>
      </c>
      <c r="W385" s="194" t="str">
        <f t="shared" si="154"/>
        <v/>
      </c>
      <c r="X385" s="194" t="str">
        <f t="shared" si="155"/>
        <v/>
      </c>
      <c r="Y385" s="194" t="str">
        <f t="shared" si="156"/>
        <v/>
      </c>
      <c r="Z385" s="194" t="str">
        <f t="shared" si="157"/>
        <v/>
      </c>
      <c r="AA385" s="194" t="str">
        <f t="shared" si="158"/>
        <v/>
      </c>
      <c r="AB385" s="194" t="str">
        <f t="shared" si="159"/>
        <v/>
      </c>
      <c r="AC385" s="194" t="str">
        <f t="shared" si="160"/>
        <v/>
      </c>
      <c r="AD385" s="194" t="str">
        <f t="shared" si="161"/>
        <v/>
      </c>
      <c r="AE385" s="194" t="str">
        <f t="shared" si="162"/>
        <v/>
      </c>
      <c r="AF385" s="194" t="str">
        <f t="shared" si="163"/>
        <v/>
      </c>
      <c r="AG385" s="194" t="str">
        <f t="shared" si="164"/>
        <v/>
      </c>
      <c r="AH385" s="194" t="str">
        <f t="shared" si="165"/>
        <v/>
      </c>
      <c r="AI385" s="194" t="str">
        <f t="shared" si="166"/>
        <v/>
      </c>
      <c r="AJ385" s="194" t="str">
        <f t="shared" si="167"/>
        <v/>
      </c>
    </row>
    <row r="386" spans="1:36" x14ac:dyDescent="0.5">
      <c r="A386" s="226">
        <v>381</v>
      </c>
      <c r="C386" s="15" t="s">
        <v>2000</v>
      </c>
      <c r="D386" s="16" t="s">
        <v>4044</v>
      </c>
      <c r="E386" s="215"/>
      <c r="F386" s="246" t="str">
        <f>IF(ISBLANK(Données!F383),"",Données!F383)</f>
        <v/>
      </c>
      <c r="G386" s="245" t="str">
        <f ca="1">IF(ISBLANK(Données!G383),"",Données!G383)</f>
        <v/>
      </c>
      <c r="H386" s="246" t="str">
        <f>IF(ISBLANK(Données!H383),"",Données!H383)</f>
        <v/>
      </c>
      <c r="I386" s="246" t="str">
        <f>IF(ISBLANK(Données!I383),"",Données!I383)</f>
        <v/>
      </c>
      <c r="J386" s="189" t="str">
        <f>IF(ISBLANK(Données!J383),"",Données!J383)</f>
        <v/>
      </c>
      <c r="K386" s="189" t="str">
        <f t="shared" si="171"/>
        <v/>
      </c>
      <c r="L386" s="247" t="str">
        <f>IF(ISBLANK(Données!L383),"",Données!L383)</f>
        <v/>
      </c>
      <c r="M386" s="194" t="str">
        <f t="shared" si="144"/>
        <v/>
      </c>
      <c r="N386" s="194" t="str">
        <f t="shared" si="145"/>
        <v/>
      </c>
      <c r="O386" s="194" t="str">
        <f t="shared" si="146"/>
        <v/>
      </c>
      <c r="P386" s="194" t="str">
        <f t="shared" si="147"/>
        <v/>
      </c>
      <c r="Q386" s="194" t="str">
        <f t="shared" si="148"/>
        <v/>
      </c>
      <c r="R386" s="194" t="str">
        <f t="shared" si="149"/>
        <v/>
      </c>
      <c r="S386" s="194" t="str">
        <f t="shared" si="150"/>
        <v/>
      </c>
      <c r="T386" s="194" t="str">
        <f t="shared" si="151"/>
        <v/>
      </c>
      <c r="U386" s="194" t="str">
        <f t="shared" si="152"/>
        <v/>
      </c>
      <c r="V386" s="194" t="str">
        <f t="shared" si="153"/>
        <v/>
      </c>
      <c r="W386" s="194" t="str">
        <f t="shared" si="154"/>
        <v/>
      </c>
      <c r="X386" s="194" t="str">
        <f t="shared" si="155"/>
        <v/>
      </c>
      <c r="Y386" s="194" t="str">
        <f t="shared" si="156"/>
        <v/>
      </c>
      <c r="Z386" s="194" t="str">
        <f t="shared" si="157"/>
        <v/>
      </c>
      <c r="AA386" s="194" t="str">
        <f t="shared" si="158"/>
        <v/>
      </c>
      <c r="AB386" s="194" t="str">
        <f t="shared" si="159"/>
        <v/>
      </c>
      <c r="AC386" s="194" t="str">
        <f t="shared" si="160"/>
        <v/>
      </c>
      <c r="AD386" s="194" t="str">
        <f t="shared" si="161"/>
        <v/>
      </c>
      <c r="AE386" s="194" t="str">
        <f t="shared" si="162"/>
        <v/>
      </c>
      <c r="AF386" s="194" t="str">
        <f t="shared" si="163"/>
        <v/>
      </c>
      <c r="AG386" s="194" t="str">
        <f t="shared" si="164"/>
        <v/>
      </c>
      <c r="AH386" s="194" t="str">
        <f t="shared" si="165"/>
        <v/>
      </c>
      <c r="AI386" s="194" t="str">
        <f t="shared" si="166"/>
        <v/>
      </c>
      <c r="AJ386" s="194" t="str">
        <f t="shared" si="167"/>
        <v/>
      </c>
    </row>
    <row r="387" spans="1:36" x14ac:dyDescent="0.5">
      <c r="A387" s="226">
        <v>382</v>
      </c>
      <c r="C387" s="15" t="s">
        <v>2001</v>
      </c>
      <c r="D387" s="16" t="s">
        <v>4045</v>
      </c>
      <c r="E387" s="215"/>
      <c r="F387" s="246" t="str">
        <f>IF(ISBLANK(Données!F384),"",Données!F384)</f>
        <v/>
      </c>
      <c r="G387" s="245" t="str">
        <f ca="1">IF(ISBLANK(Données!G384),"",Données!G384)</f>
        <v/>
      </c>
      <c r="H387" s="246" t="str">
        <f>IF(ISBLANK(Données!H384),"",Données!H384)</f>
        <v/>
      </c>
      <c r="I387" s="246" t="str">
        <f>IF(ISBLANK(Données!I384),"",Données!I384)</f>
        <v/>
      </c>
      <c r="J387" s="189" t="str">
        <f>IF(ISBLANK(Données!J384),"",Données!J384)</f>
        <v/>
      </c>
      <c r="K387" s="189" t="str">
        <f t="shared" si="171"/>
        <v/>
      </c>
      <c r="L387" s="247" t="str">
        <f>IF(ISBLANK(Données!L384),"",Données!L384)</f>
        <v/>
      </c>
      <c r="M387" s="194" t="str">
        <f t="shared" ref="M387:M450" si="172">IF(K387=1, IF(H387&gt;0, H387, ""), "")</f>
        <v/>
      </c>
      <c r="N387" s="194" t="str">
        <f t="shared" ref="N387:N450" si="173">IF(K387=1, IF(F387&gt;0, 1, ""), "")</f>
        <v/>
      </c>
      <c r="O387" s="194" t="str">
        <f t="shared" ref="O387:O450" si="174">IF(K387=2, IF(H387&gt;0, H387, ""), "")</f>
        <v/>
      </c>
      <c r="P387" s="194" t="str">
        <f t="shared" ref="P387:P450" si="175">IF(K387=2, IF(F387&gt;0, 1, ""), "")</f>
        <v/>
      </c>
      <c r="Q387" s="194" t="str">
        <f t="shared" ref="Q387:Q450" si="176">IF(K387=3, IF(H387&gt;0, H387, ""), "")</f>
        <v/>
      </c>
      <c r="R387" s="194" t="str">
        <f t="shared" ref="R387:R450" si="177">IF(K387=3, IF(F387&gt;0, 1, ""), "")</f>
        <v/>
      </c>
      <c r="S387" s="194" t="str">
        <f t="shared" ref="S387:S450" si="178">IF(K387=4, IF(H387&gt;0, H387, ""), "")</f>
        <v/>
      </c>
      <c r="T387" s="194" t="str">
        <f t="shared" ref="T387:T450" si="179">IF(K387=4, IF(F387&gt;0, 1, ""), "")</f>
        <v/>
      </c>
      <c r="U387" s="194" t="str">
        <f t="shared" ref="U387:U450" si="180">IF(K387=5, IF(H387&gt;0, H387, ""), "")</f>
        <v/>
      </c>
      <c r="V387" s="194" t="str">
        <f t="shared" ref="V387:V450" si="181">IF(K387=5, IF(F387&gt;0, 1, ""), "")</f>
        <v/>
      </c>
      <c r="W387" s="194" t="str">
        <f t="shared" ref="W387:W450" si="182">IF(K387=6, IF(H387&gt;0, H387, ""), "")</f>
        <v/>
      </c>
      <c r="X387" s="194" t="str">
        <f t="shared" ref="X387:X450" si="183">IF(K387=6, IF(F387&gt;0, 1, ""), "")</f>
        <v/>
      </c>
      <c r="Y387" s="194" t="str">
        <f t="shared" ref="Y387:Y450" si="184">IF(K387=7, IF(H387&gt;0, H387, ""), "")</f>
        <v/>
      </c>
      <c r="Z387" s="194" t="str">
        <f t="shared" ref="Z387:Z450" si="185">IF(K387=7, IF(F387&gt;0, 1, ""), "")</f>
        <v/>
      </c>
      <c r="AA387" s="194" t="str">
        <f t="shared" ref="AA387:AA450" si="186">IF(K387=8, IF(H387&gt;0, H387, ""), "")</f>
        <v/>
      </c>
      <c r="AB387" s="194" t="str">
        <f t="shared" ref="AB387:AB450" si="187">IF(K387=8, IF(F387&gt;0, 1, ""), "")</f>
        <v/>
      </c>
      <c r="AC387" s="194" t="str">
        <f t="shared" ref="AC387:AC450" si="188">IF(K387=9, IF(H387&gt;0, H387, ""), "")</f>
        <v/>
      </c>
      <c r="AD387" s="194" t="str">
        <f t="shared" ref="AD387:AD450" si="189">IF(K387=9, IF(F387&gt;0, 1, ""), "")</f>
        <v/>
      </c>
      <c r="AE387" s="194" t="str">
        <f t="shared" ref="AE387:AE450" si="190">IF(K387=10, IF(H387&gt;0, H387, ""), "")</f>
        <v/>
      </c>
      <c r="AF387" s="194" t="str">
        <f t="shared" ref="AF387:AF450" si="191">IF(K387=10, IF(F387&gt;0, 1, ""), "")</f>
        <v/>
      </c>
      <c r="AG387" s="194" t="str">
        <f t="shared" ref="AG387:AG450" si="192">IF(K387=11, IF(H387&gt;0, H387, ""), "")</f>
        <v/>
      </c>
      <c r="AH387" s="194" t="str">
        <f t="shared" ref="AH387:AH450" si="193">IF(K387=11, IF(F387&gt;0, 1, ""), "")</f>
        <v/>
      </c>
      <c r="AI387" s="194" t="str">
        <f t="shared" ref="AI387:AI450" si="194">IF(K387=12, IF(H387&gt;0, H387, ""), "")</f>
        <v/>
      </c>
      <c r="AJ387" s="194" t="str">
        <f t="shared" ref="AJ387:AJ450" si="195">IF(K387=12, IF(F387&gt;0, 1, ""), "")</f>
        <v/>
      </c>
    </row>
    <row r="388" spans="1:36" x14ac:dyDescent="0.5">
      <c r="A388" s="226">
        <v>383</v>
      </c>
      <c r="C388" s="15" t="s">
        <v>2002</v>
      </c>
      <c r="D388" s="16" t="s">
        <v>4046</v>
      </c>
      <c r="E388" s="215"/>
      <c r="F388" s="246" t="str">
        <f>IF(ISBLANK(Données!F385),"",Données!F385)</f>
        <v/>
      </c>
      <c r="G388" s="245" t="str">
        <f ca="1">IF(ISBLANK(Données!G385),"",Données!G385)</f>
        <v/>
      </c>
      <c r="H388" s="246" t="str">
        <f>IF(ISBLANK(Données!H385),"",Données!H385)</f>
        <v/>
      </c>
      <c r="I388" s="246" t="str">
        <f>IF(ISBLANK(Données!I385),"",Données!I385)</f>
        <v/>
      </c>
      <c r="J388" s="189" t="str">
        <f>IF(ISBLANK(Données!J385),"",Données!J385)</f>
        <v/>
      </c>
      <c r="K388" s="189" t="str">
        <f t="shared" si="171"/>
        <v/>
      </c>
      <c r="L388" s="247" t="str">
        <f>IF(ISBLANK(Données!L385),"",Données!L385)</f>
        <v/>
      </c>
      <c r="M388" s="194" t="str">
        <f t="shared" si="172"/>
        <v/>
      </c>
      <c r="N388" s="194" t="str">
        <f t="shared" si="173"/>
        <v/>
      </c>
      <c r="O388" s="194" t="str">
        <f t="shared" si="174"/>
        <v/>
      </c>
      <c r="P388" s="194" t="str">
        <f t="shared" si="175"/>
        <v/>
      </c>
      <c r="Q388" s="194" t="str">
        <f t="shared" si="176"/>
        <v/>
      </c>
      <c r="R388" s="194" t="str">
        <f t="shared" si="177"/>
        <v/>
      </c>
      <c r="S388" s="194" t="str">
        <f t="shared" si="178"/>
        <v/>
      </c>
      <c r="T388" s="194" t="str">
        <f t="shared" si="179"/>
        <v/>
      </c>
      <c r="U388" s="194" t="str">
        <f t="shared" si="180"/>
        <v/>
      </c>
      <c r="V388" s="194" t="str">
        <f t="shared" si="181"/>
        <v/>
      </c>
      <c r="W388" s="194" t="str">
        <f t="shared" si="182"/>
        <v/>
      </c>
      <c r="X388" s="194" t="str">
        <f t="shared" si="183"/>
        <v/>
      </c>
      <c r="Y388" s="194" t="str">
        <f t="shared" si="184"/>
        <v/>
      </c>
      <c r="Z388" s="194" t="str">
        <f t="shared" si="185"/>
        <v/>
      </c>
      <c r="AA388" s="194" t="str">
        <f t="shared" si="186"/>
        <v/>
      </c>
      <c r="AB388" s="194" t="str">
        <f t="shared" si="187"/>
        <v/>
      </c>
      <c r="AC388" s="194" t="str">
        <f t="shared" si="188"/>
        <v/>
      </c>
      <c r="AD388" s="194" t="str">
        <f t="shared" si="189"/>
        <v/>
      </c>
      <c r="AE388" s="194" t="str">
        <f t="shared" si="190"/>
        <v/>
      </c>
      <c r="AF388" s="194" t="str">
        <f t="shared" si="191"/>
        <v/>
      </c>
      <c r="AG388" s="194" t="str">
        <f t="shared" si="192"/>
        <v/>
      </c>
      <c r="AH388" s="194" t="str">
        <f t="shared" si="193"/>
        <v/>
      </c>
      <c r="AI388" s="194" t="str">
        <f t="shared" si="194"/>
        <v/>
      </c>
      <c r="AJ388" s="194" t="str">
        <f t="shared" si="195"/>
        <v/>
      </c>
    </row>
    <row r="389" spans="1:36" x14ac:dyDescent="0.5">
      <c r="A389" s="226">
        <v>394</v>
      </c>
      <c r="C389" s="15" t="s">
        <v>2003</v>
      </c>
      <c r="D389" s="16" t="s">
        <v>4047</v>
      </c>
      <c r="E389" s="215"/>
      <c r="F389" s="246" t="str">
        <f>IF(ISBLANK(Données!F396),"",Données!F396)</f>
        <v/>
      </c>
      <c r="G389" s="245" t="str">
        <f ca="1">IF(ISBLANK(Données!G396),"",Données!G396)</f>
        <v/>
      </c>
      <c r="H389" s="246" t="str">
        <f>IF(ISBLANK(Données!H396),"",Données!H396)</f>
        <v/>
      </c>
      <c r="I389" s="246" t="str">
        <f>IF(ISBLANK(Données!I396),"",Données!I396)</f>
        <v/>
      </c>
      <c r="J389" s="189" t="str">
        <f>IF(ISBLANK(Données!J396),"",Données!J396)</f>
        <v/>
      </c>
      <c r="K389" s="189" t="str">
        <f t="shared" si="171"/>
        <v/>
      </c>
      <c r="L389" s="247" t="str">
        <f>IF(ISBLANK(Données!L396),"",Données!L396)</f>
        <v/>
      </c>
      <c r="M389" s="194" t="str">
        <f t="shared" si="172"/>
        <v/>
      </c>
      <c r="N389" s="194" t="str">
        <f t="shared" si="173"/>
        <v/>
      </c>
      <c r="O389" s="194" t="str">
        <f t="shared" si="174"/>
        <v/>
      </c>
      <c r="P389" s="194" t="str">
        <f t="shared" si="175"/>
        <v/>
      </c>
      <c r="Q389" s="194" t="str">
        <f t="shared" si="176"/>
        <v/>
      </c>
      <c r="R389" s="194" t="str">
        <f t="shared" si="177"/>
        <v/>
      </c>
      <c r="S389" s="194" t="str">
        <f t="shared" si="178"/>
        <v/>
      </c>
      <c r="T389" s="194" t="str">
        <f t="shared" si="179"/>
        <v/>
      </c>
      <c r="U389" s="194" t="str">
        <f t="shared" si="180"/>
        <v/>
      </c>
      <c r="V389" s="194" t="str">
        <f t="shared" si="181"/>
        <v/>
      </c>
      <c r="W389" s="194" t="str">
        <f t="shared" si="182"/>
        <v/>
      </c>
      <c r="X389" s="194" t="str">
        <f t="shared" si="183"/>
        <v/>
      </c>
      <c r="Y389" s="194" t="str">
        <f t="shared" si="184"/>
        <v/>
      </c>
      <c r="Z389" s="194" t="str">
        <f t="shared" si="185"/>
        <v/>
      </c>
      <c r="AA389" s="194" t="str">
        <f t="shared" si="186"/>
        <v/>
      </c>
      <c r="AB389" s="194" t="str">
        <f t="shared" si="187"/>
        <v/>
      </c>
      <c r="AC389" s="194" t="str">
        <f t="shared" si="188"/>
        <v/>
      </c>
      <c r="AD389" s="194" t="str">
        <f t="shared" si="189"/>
        <v/>
      </c>
      <c r="AE389" s="194" t="str">
        <f t="shared" si="190"/>
        <v/>
      </c>
      <c r="AF389" s="194" t="str">
        <f t="shared" si="191"/>
        <v/>
      </c>
      <c r="AG389" s="194" t="str">
        <f t="shared" si="192"/>
        <v/>
      </c>
      <c r="AH389" s="194" t="str">
        <f t="shared" si="193"/>
        <v/>
      </c>
      <c r="AI389" s="194" t="str">
        <f t="shared" si="194"/>
        <v/>
      </c>
      <c r="AJ389" s="194" t="str">
        <f t="shared" si="195"/>
        <v/>
      </c>
    </row>
    <row r="390" spans="1:36" x14ac:dyDescent="0.5">
      <c r="A390" s="226">
        <v>385</v>
      </c>
      <c r="C390" s="15" t="s">
        <v>2004</v>
      </c>
      <c r="D390" s="16" t="s">
        <v>4048</v>
      </c>
      <c r="E390" s="215"/>
      <c r="F390" s="246" t="str">
        <f>IF(ISBLANK(Données!F387),"",Données!F387)</f>
        <v/>
      </c>
      <c r="G390" s="245" t="str">
        <f ca="1">IF(ISBLANK(Données!G387),"",Données!G387)</f>
        <v/>
      </c>
      <c r="H390" s="246" t="str">
        <f>IF(ISBLANK(Données!H387),"",Données!H387)</f>
        <v/>
      </c>
      <c r="I390" s="246" t="str">
        <f>IF(ISBLANK(Données!I387),"",Données!I387)</f>
        <v/>
      </c>
      <c r="J390" s="189" t="str">
        <f>IF(ISBLANK(Données!J387),"",Données!J387)</f>
        <v/>
      </c>
      <c r="K390" s="189" t="str">
        <f t="shared" si="171"/>
        <v/>
      </c>
      <c r="L390" s="247" t="str">
        <f>IF(ISBLANK(Données!L387),"",Données!L387)</f>
        <v/>
      </c>
      <c r="M390" s="194" t="str">
        <f t="shared" si="172"/>
        <v/>
      </c>
      <c r="N390" s="194" t="str">
        <f t="shared" si="173"/>
        <v/>
      </c>
      <c r="O390" s="194" t="str">
        <f t="shared" si="174"/>
        <v/>
      </c>
      <c r="P390" s="194" t="str">
        <f t="shared" si="175"/>
        <v/>
      </c>
      <c r="Q390" s="194" t="str">
        <f t="shared" si="176"/>
        <v/>
      </c>
      <c r="R390" s="194" t="str">
        <f t="shared" si="177"/>
        <v/>
      </c>
      <c r="S390" s="194" t="str">
        <f t="shared" si="178"/>
        <v/>
      </c>
      <c r="T390" s="194" t="str">
        <f t="shared" si="179"/>
        <v/>
      </c>
      <c r="U390" s="194" t="str">
        <f t="shared" si="180"/>
        <v/>
      </c>
      <c r="V390" s="194" t="str">
        <f t="shared" si="181"/>
        <v/>
      </c>
      <c r="W390" s="194" t="str">
        <f t="shared" si="182"/>
        <v/>
      </c>
      <c r="X390" s="194" t="str">
        <f t="shared" si="183"/>
        <v/>
      </c>
      <c r="Y390" s="194" t="str">
        <f t="shared" si="184"/>
        <v/>
      </c>
      <c r="Z390" s="194" t="str">
        <f t="shared" si="185"/>
        <v/>
      </c>
      <c r="AA390" s="194" t="str">
        <f t="shared" si="186"/>
        <v/>
      </c>
      <c r="AB390" s="194" t="str">
        <f t="shared" si="187"/>
        <v/>
      </c>
      <c r="AC390" s="194" t="str">
        <f t="shared" si="188"/>
        <v/>
      </c>
      <c r="AD390" s="194" t="str">
        <f t="shared" si="189"/>
        <v/>
      </c>
      <c r="AE390" s="194" t="str">
        <f t="shared" si="190"/>
        <v/>
      </c>
      <c r="AF390" s="194" t="str">
        <f t="shared" si="191"/>
        <v/>
      </c>
      <c r="AG390" s="194" t="str">
        <f t="shared" si="192"/>
        <v/>
      </c>
      <c r="AH390" s="194" t="str">
        <f t="shared" si="193"/>
        <v/>
      </c>
      <c r="AI390" s="194" t="str">
        <f t="shared" si="194"/>
        <v/>
      </c>
      <c r="AJ390" s="194" t="str">
        <f t="shared" si="195"/>
        <v/>
      </c>
    </row>
    <row r="391" spans="1:36" x14ac:dyDescent="0.5">
      <c r="A391" s="226">
        <v>386</v>
      </c>
      <c r="C391" s="15" t="s">
        <v>2005</v>
      </c>
      <c r="D391" s="16" t="s">
        <v>4049</v>
      </c>
      <c r="E391" s="215"/>
      <c r="F391" s="246" t="str">
        <f>IF(ISBLANK(Données!F388),"",Données!F388)</f>
        <v/>
      </c>
      <c r="G391" s="245" t="str">
        <f ca="1">IF(ISBLANK(Données!G388),"",Données!G388)</f>
        <v/>
      </c>
      <c r="H391" s="246" t="str">
        <f>IF(ISBLANK(Données!H388),"",Données!H388)</f>
        <v/>
      </c>
      <c r="I391" s="246" t="str">
        <f>IF(ISBLANK(Données!I388),"",Données!I388)</f>
        <v/>
      </c>
      <c r="J391" s="189" t="str">
        <f>IF(ISBLANK(Données!J388),"",Données!J388)</f>
        <v/>
      </c>
      <c r="K391" s="189" t="str">
        <f t="shared" si="171"/>
        <v/>
      </c>
      <c r="L391" s="247" t="str">
        <f>IF(ISBLANK(Données!L388),"",Données!L388)</f>
        <v/>
      </c>
      <c r="M391" s="194" t="str">
        <f t="shared" si="172"/>
        <v/>
      </c>
      <c r="N391" s="194" t="str">
        <f t="shared" si="173"/>
        <v/>
      </c>
      <c r="O391" s="194" t="str">
        <f t="shared" si="174"/>
        <v/>
      </c>
      <c r="P391" s="194" t="str">
        <f t="shared" si="175"/>
        <v/>
      </c>
      <c r="Q391" s="194" t="str">
        <f t="shared" si="176"/>
        <v/>
      </c>
      <c r="R391" s="194" t="str">
        <f t="shared" si="177"/>
        <v/>
      </c>
      <c r="S391" s="194" t="str">
        <f t="shared" si="178"/>
        <v/>
      </c>
      <c r="T391" s="194" t="str">
        <f t="shared" si="179"/>
        <v/>
      </c>
      <c r="U391" s="194" t="str">
        <f t="shared" si="180"/>
        <v/>
      </c>
      <c r="V391" s="194" t="str">
        <f t="shared" si="181"/>
        <v/>
      </c>
      <c r="W391" s="194" t="str">
        <f t="shared" si="182"/>
        <v/>
      </c>
      <c r="X391" s="194" t="str">
        <f t="shared" si="183"/>
        <v/>
      </c>
      <c r="Y391" s="194" t="str">
        <f t="shared" si="184"/>
        <v/>
      </c>
      <c r="Z391" s="194" t="str">
        <f t="shared" si="185"/>
        <v/>
      </c>
      <c r="AA391" s="194" t="str">
        <f t="shared" si="186"/>
        <v/>
      </c>
      <c r="AB391" s="194" t="str">
        <f t="shared" si="187"/>
        <v/>
      </c>
      <c r="AC391" s="194" t="str">
        <f t="shared" si="188"/>
        <v/>
      </c>
      <c r="AD391" s="194" t="str">
        <f t="shared" si="189"/>
        <v/>
      </c>
      <c r="AE391" s="194" t="str">
        <f t="shared" si="190"/>
        <v/>
      </c>
      <c r="AF391" s="194" t="str">
        <f t="shared" si="191"/>
        <v/>
      </c>
      <c r="AG391" s="194" t="str">
        <f t="shared" si="192"/>
        <v/>
      </c>
      <c r="AH391" s="194" t="str">
        <f t="shared" si="193"/>
        <v/>
      </c>
      <c r="AI391" s="194" t="str">
        <f t="shared" si="194"/>
        <v/>
      </c>
      <c r="AJ391" s="194" t="str">
        <f t="shared" si="195"/>
        <v/>
      </c>
    </row>
    <row r="392" spans="1:36" x14ac:dyDescent="0.5">
      <c r="A392" s="230">
        <v>387</v>
      </c>
      <c r="B392" s="231"/>
      <c r="C392" s="15" t="s">
        <v>2006</v>
      </c>
      <c r="D392" s="16" t="s">
        <v>4050</v>
      </c>
      <c r="E392" s="215"/>
      <c r="F392" s="246" t="str">
        <f>IF(ISBLANK(Données!F389),"",Données!F389)</f>
        <v/>
      </c>
      <c r="G392" s="245" t="str">
        <f ca="1">IF(ISBLANK(Données!G389),"",Données!G389)</f>
        <v/>
      </c>
      <c r="H392" s="246" t="str">
        <f>IF(ISBLANK(Données!H389),"",Données!H389)</f>
        <v/>
      </c>
      <c r="I392" s="246" t="str">
        <f>IF(ISBLANK(Données!I389),"",Données!I389)</f>
        <v/>
      </c>
      <c r="J392" s="189" t="str">
        <f>IF(ISBLANK(Données!J389),"",Données!J389)</f>
        <v/>
      </c>
      <c r="K392" s="189" t="str">
        <f t="shared" si="171"/>
        <v/>
      </c>
      <c r="L392" s="247" t="str">
        <f>IF(ISBLANK(Données!L389),"",Données!L389)</f>
        <v/>
      </c>
      <c r="M392" s="194" t="str">
        <f t="shared" si="172"/>
        <v/>
      </c>
      <c r="N392" s="194" t="str">
        <f t="shared" si="173"/>
        <v/>
      </c>
      <c r="O392" s="194" t="str">
        <f t="shared" si="174"/>
        <v/>
      </c>
      <c r="P392" s="194" t="str">
        <f t="shared" si="175"/>
        <v/>
      </c>
      <c r="Q392" s="194" t="str">
        <f t="shared" si="176"/>
        <v/>
      </c>
      <c r="R392" s="194" t="str">
        <f t="shared" si="177"/>
        <v/>
      </c>
      <c r="S392" s="194" t="str">
        <f t="shared" si="178"/>
        <v/>
      </c>
      <c r="T392" s="194" t="str">
        <f t="shared" si="179"/>
        <v/>
      </c>
      <c r="U392" s="194" t="str">
        <f t="shared" si="180"/>
        <v/>
      </c>
      <c r="V392" s="194" t="str">
        <f t="shared" si="181"/>
        <v/>
      </c>
      <c r="W392" s="194" t="str">
        <f t="shared" si="182"/>
        <v/>
      </c>
      <c r="X392" s="194" t="str">
        <f t="shared" si="183"/>
        <v/>
      </c>
      <c r="Y392" s="194" t="str">
        <f t="shared" si="184"/>
        <v/>
      </c>
      <c r="Z392" s="194" t="str">
        <f t="shared" si="185"/>
        <v/>
      </c>
      <c r="AA392" s="194" t="str">
        <f t="shared" si="186"/>
        <v/>
      </c>
      <c r="AB392" s="194" t="str">
        <f t="shared" si="187"/>
        <v/>
      </c>
      <c r="AC392" s="194" t="str">
        <f t="shared" si="188"/>
        <v/>
      </c>
      <c r="AD392" s="194" t="str">
        <f t="shared" si="189"/>
        <v/>
      </c>
      <c r="AE392" s="194" t="str">
        <f t="shared" si="190"/>
        <v/>
      </c>
      <c r="AF392" s="194" t="str">
        <f t="shared" si="191"/>
        <v/>
      </c>
      <c r="AG392" s="194" t="str">
        <f t="shared" si="192"/>
        <v/>
      </c>
      <c r="AH392" s="194" t="str">
        <f t="shared" si="193"/>
        <v/>
      </c>
      <c r="AI392" s="194" t="str">
        <f t="shared" si="194"/>
        <v/>
      </c>
      <c r="AJ392" s="194" t="str">
        <f t="shared" si="195"/>
        <v/>
      </c>
    </row>
    <row r="393" spans="1:36" x14ac:dyDescent="0.5">
      <c r="A393" s="226">
        <v>388</v>
      </c>
      <c r="C393" s="15" t="s">
        <v>2007</v>
      </c>
      <c r="D393" s="16" t="s">
        <v>4051</v>
      </c>
      <c r="E393" s="215"/>
      <c r="F393" s="246" t="str">
        <f>IF(ISBLANK(Données!F390),"",Données!F390)</f>
        <v/>
      </c>
      <c r="G393" s="245" t="str">
        <f ca="1">IF(ISBLANK(Données!G390),"",Données!G390)</f>
        <v/>
      </c>
      <c r="H393" s="246" t="str">
        <f>IF(ISBLANK(Données!H390),"",Données!H390)</f>
        <v/>
      </c>
      <c r="I393" s="246" t="str">
        <f>IF(ISBLANK(Données!I390),"",Données!I390)</f>
        <v/>
      </c>
      <c r="J393" s="189" t="str">
        <f>IF(ISBLANK(Données!J390),"",Données!J390)</f>
        <v/>
      </c>
      <c r="K393" s="189" t="str">
        <f t="shared" si="171"/>
        <v/>
      </c>
      <c r="L393" s="247" t="str">
        <f>IF(ISBLANK(Données!L390),"",Données!L390)</f>
        <v/>
      </c>
      <c r="M393" s="194" t="str">
        <f t="shared" si="172"/>
        <v/>
      </c>
      <c r="N393" s="194" t="str">
        <f t="shared" si="173"/>
        <v/>
      </c>
      <c r="O393" s="194" t="str">
        <f t="shared" si="174"/>
        <v/>
      </c>
      <c r="P393" s="194" t="str">
        <f t="shared" si="175"/>
        <v/>
      </c>
      <c r="Q393" s="194" t="str">
        <f t="shared" si="176"/>
        <v/>
      </c>
      <c r="R393" s="194" t="str">
        <f t="shared" si="177"/>
        <v/>
      </c>
      <c r="S393" s="194" t="str">
        <f t="shared" si="178"/>
        <v/>
      </c>
      <c r="T393" s="194" t="str">
        <f t="shared" si="179"/>
        <v/>
      </c>
      <c r="U393" s="194" t="str">
        <f t="shared" si="180"/>
        <v/>
      </c>
      <c r="V393" s="194" t="str">
        <f t="shared" si="181"/>
        <v/>
      </c>
      <c r="W393" s="194" t="str">
        <f t="shared" si="182"/>
        <v/>
      </c>
      <c r="X393" s="194" t="str">
        <f t="shared" si="183"/>
        <v/>
      </c>
      <c r="Y393" s="194" t="str">
        <f t="shared" si="184"/>
        <v/>
      </c>
      <c r="Z393" s="194" t="str">
        <f t="shared" si="185"/>
        <v/>
      </c>
      <c r="AA393" s="194" t="str">
        <f t="shared" si="186"/>
        <v/>
      </c>
      <c r="AB393" s="194" t="str">
        <f t="shared" si="187"/>
        <v/>
      </c>
      <c r="AC393" s="194" t="str">
        <f t="shared" si="188"/>
        <v/>
      </c>
      <c r="AD393" s="194" t="str">
        <f t="shared" si="189"/>
        <v/>
      </c>
      <c r="AE393" s="194" t="str">
        <f t="shared" si="190"/>
        <v/>
      </c>
      <c r="AF393" s="194" t="str">
        <f t="shared" si="191"/>
        <v/>
      </c>
      <c r="AG393" s="194" t="str">
        <f t="shared" si="192"/>
        <v/>
      </c>
      <c r="AH393" s="194" t="str">
        <f t="shared" si="193"/>
        <v/>
      </c>
      <c r="AI393" s="194" t="str">
        <f t="shared" si="194"/>
        <v/>
      </c>
      <c r="AJ393" s="194" t="str">
        <f t="shared" si="195"/>
        <v/>
      </c>
    </row>
    <row r="394" spans="1:36" x14ac:dyDescent="0.5">
      <c r="A394" s="226">
        <v>389</v>
      </c>
      <c r="C394" s="15" t="s">
        <v>2008</v>
      </c>
      <c r="D394" s="16" t="s">
        <v>4052</v>
      </c>
      <c r="E394" s="215"/>
      <c r="F394" s="246" t="str">
        <f>IF(ISBLANK(Données!F391),"",Données!F391)</f>
        <v/>
      </c>
      <c r="G394" s="245" t="str">
        <f ca="1">IF(ISBLANK(Données!G391),"",Données!G391)</f>
        <v/>
      </c>
      <c r="H394" s="246" t="str">
        <f>IF(ISBLANK(Données!H391),"",Données!H391)</f>
        <v/>
      </c>
      <c r="I394" s="246" t="str">
        <f>IF(ISBLANK(Données!I391),"",Données!I391)</f>
        <v/>
      </c>
      <c r="J394" s="189" t="str">
        <f>IF(ISBLANK(Données!J391),"",Données!J391)</f>
        <v/>
      </c>
      <c r="K394" s="189" t="str">
        <f t="shared" si="171"/>
        <v/>
      </c>
      <c r="L394" s="247" t="str">
        <f>IF(ISBLANK(Données!L391),"",Données!L391)</f>
        <v/>
      </c>
      <c r="M394" s="194" t="str">
        <f t="shared" si="172"/>
        <v/>
      </c>
      <c r="N394" s="194" t="str">
        <f t="shared" si="173"/>
        <v/>
      </c>
      <c r="O394" s="194" t="str">
        <f t="shared" si="174"/>
        <v/>
      </c>
      <c r="P394" s="194" t="str">
        <f t="shared" si="175"/>
        <v/>
      </c>
      <c r="Q394" s="194" t="str">
        <f t="shared" si="176"/>
        <v/>
      </c>
      <c r="R394" s="194" t="str">
        <f t="shared" si="177"/>
        <v/>
      </c>
      <c r="S394" s="194" t="str">
        <f t="shared" si="178"/>
        <v/>
      </c>
      <c r="T394" s="194" t="str">
        <f t="shared" si="179"/>
        <v/>
      </c>
      <c r="U394" s="194" t="str">
        <f t="shared" si="180"/>
        <v/>
      </c>
      <c r="V394" s="194" t="str">
        <f t="shared" si="181"/>
        <v/>
      </c>
      <c r="W394" s="194" t="str">
        <f t="shared" si="182"/>
        <v/>
      </c>
      <c r="X394" s="194" t="str">
        <f t="shared" si="183"/>
        <v/>
      </c>
      <c r="Y394" s="194" t="str">
        <f t="shared" si="184"/>
        <v/>
      </c>
      <c r="Z394" s="194" t="str">
        <f t="shared" si="185"/>
        <v/>
      </c>
      <c r="AA394" s="194" t="str">
        <f t="shared" si="186"/>
        <v/>
      </c>
      <c r="AB394" s="194" t="str">
        <f t="shared" si="187"/>
        <v/>
      </c>
      <c r="AC394" s="194" t="str">
        <f t="shared" si="188"/>
        <v/>
      </c>
      <c r="AD394" s="194" t="str">
        <f t="shared" si="189"/>
        <v/>
      </c>
      <c r="AE394" s="194" t="str">
        <f t="shared" si="190"/>
        <v/>
      </c>
      <c r="AF394" s="194" t="str">
        <f t="shared" si="191"/>
        <v/>
      </c>
      <c r="AG394" s="194" t="str">
        <f t="shared" si="192"/>
        <v/>
      </c>
      <c r="AH394" s="194" t="str">
        <f t="shared" si="193"/>
        <v/>
      </c>
      <c r="AI394" s="194" t="str">
        <f t="shared" si="194"/>
        <v/>
      </c>
      <c r="AJ394" s="194" t="str">
        <f t="shared" si="195"/>
        <v/>
      </c>
    </row>
    <row r="395" spans="1:36" x14ac:dyDescent="0.5">
      <c r="A395" s="226">
        <v>390</v>
      </c>
      <c r="C395" s="15" t="s">
        <v>2009</v>
      </c>
      <c r="D395" s="16" t="s">
        <v>4053</v>
      </c>
      <c r="E395" s="215"/>
      <c r="F395" s="246" t="str">
        <f>IF(ISBLANK(Données!F392),"",Données!F392)</f>
        <v/>
      </c>
      <c r="G395" s="245" t="str">
        <f ca="1">IF(ISBLANK(Données!G392),"",Données!G392)</f>
        <v/>
      </c>
      <c r="H395" s="246" t="str">
        <f>IF(ISBLANK(Données!H392),"",Données!H392)</f>
        <v/>
      </c>
      <c r="I395" s="246" t="str">
        <f>IF(ISBLANK(Données!I392),"",Données!I392)</f>
        <v/>
      </c>
      <c r="J395" s="189" t="str">
        <f>IF(ISBLANK(Données!J392),"",Données!J392)</f>
        <v/>
      </c>
      <c r="K395" s="189" t="str">
        <f t="shared" si="171"/>
        <v/>
      </c>
      <c r="L395" s="247" t="str">
        <f>IF(ISBLANK(Données!L392),"",Données!L392)</f>
        <v/>
      </c>
      <c r="M395" s="194" t="str">
        <f t="shared" si="172"/>
        <v/>
      </c>
      <c r="N395" s="194" t="str">
        <f t="shared" si="173"/>
        <v/>
      </c>
      <c r="O395" s="194" t="str">
        <f t="shared" si="174"/>
        <v/>
      </c>
      <c r="P395" s="194" t="str">
        <f t="shared" si="175"/>
        <v/>
      </c>
      <c r="Q395" s="194" t="str">
        <f t="shared" si="176"/>
        <v/>
      </c>
      <c r="R395" s="194" t="str">
        <f t="shared" si="177"/>
        <v/>
      </c>
      <c r="S395" s="194" t="str">
        <f t="shared" si="178"/>
        <v/>
      </c>
      <c r="T395" s="194" t="str">
        <f t="shared" si="179"/>
        <v/>
      </c>
      <c r="U395" s="194" t="str">
        <f t="shared" si="180"/>
        <v/>
      </c>
      <c r="V395" s="194" t="str">
        <f t="shared" si="181"/>
        <v/>
      </c>
      <c r="W395" s="194" t="str">
        <f t="shared" si="182"/>
        <v/>
      </c>
      <c r="X395" s="194" t="str">
        <f t="shared" si="183"/>
        <v/>
      </c>
      <c r="Y395" s="194" t="str">
        <f t="shared" si="184"/>
        <v/>
      </c>
      <c r="Z395" s="194" t="str">
        <f t="shared" si="185"/>
        <v/>
      </c>
      <c r="AA395" s="194" t="str">
        <f t="shared" si="186"/>
        <v/>
      </c>
      <c r="AB395" s="194" t="str">
        <f t="shared" si="187"/>
        <v/>
      </c>
      <c r="AC395" s="194" t="str">
        <f t="shared" si="188"/>
        <v/>
      </c>
      <c r="AD395" s="194" t="str">
        <f t="shared" si="189"/>
        <v/>
      </c>
      <c r="AE395" s="194" t="str">
        <f t="shared" si="190"/>
        <v/>
      </c>
      <c r="AF395" s="194" t="str">
        <f t="shared" si="191"/>
        <v/>
      </c>
      <c r="AG395" s="194" t="str">
        <f t="shared" si="192"/>
        <v/>
      </c>
      <c r="AH395" s="194" t="str">
        <f t="shared" si="193"/>
        <v/>
      </c>
      <c r="AI395" s="194" t="str">
        <f t="shared" si="194"/>
        <v/>
      </c>
      <c r="AJ395" s="194" t="str">
        <f t="shared" si="195"/>
        <v/>
      </c>
    </row>
    <row r="396" spans="1:36" x14ac:dyDescent="0.5">
      <c r="A396" s="226">
        <v>391</v>
      </c>
      <c r="C396" s="15" t="s">
        <v>2010</v>
      </c>
      <c r="D396" s="16" t="s">
        <v>4054</v>
      </c>
      <c r="E396" s="215"/>
      <c r="F396" s="246" t="str">
        <f>IF(ISBLANK(Données!F393),"",Données!F393)</f>
        <v/>
      </c>
      <c r="G396" s="245" t="str">
        <f ca="1">IF(ISBLANK(Données!G393),"",Données!G393)</f>
        <v/>
      </c>
      <c r="H396" s="246" t="str">
        <f>IF(ISBLANK(Données!H393),"",Données!H393)</f>
        <v/>
      </c>
      <c r="I396" s="246" t="str">
        <f>IF(ISBLANK(Données!I393),"",Données!I393)</f>
        <v/>
      </c>
      <c r="J396" s="189" t="str">
        <f>IF(ISBLANK(Données!J393),"",Données!J393)</f>
        <v/>
      </c>
      <c r="K396" s="189" t="str">
        <f t="shared" si="171"/>
        <v/>
      </c>
      <c r="L396" s="247" t="str">
        <f>IF(ISBLANK(Données!L393),"",Données!L393)</f>
        <v/>
      </c>
      <c r="M396" s="194" t="str">
        <f t="shared" si="172"/>
        <v/>
      </c>
      <c r="N396" s="194" t="str">
        <f t="shared" si="173"/>
        <v/>
      </c>
      <c r="O396" s="194" t="str">
        <f t="shared" si="174"/>
        <v/>
      </c>
      <c r="P396" s="194" t="str">
        <f t="shared" si="175"/>
        <v/>
      </c>
      <c r="Q396" s="194" t="str">
        <f t="shared" si="176"/>
        <v/>
      </c>
      <c r="R396" s="194" t="str">
        <f t="shared" si="177"/>
        <v/>
      </c>
      <c r="S396" s="194" t="str">
        <f t="shared" si="178"/>
        <v/>
      </c>
      <c r="T396" s="194" t="str">
        <f t="shared" si="179"/>
        <v/>
      </c>
      <c r="U396" s="194" t="str">
        <f t="shared" si="180"/>
        <v/>
      </c>
      <c r="V396" s="194" t="str">
        <f t="shared" si="181"/>
        <v/>
      </c>
      <c r="W396" s="194" t="str">
        <f t="shared" si="182"/>
        <v/>
      </c>
      <c r="X396" s="194" t="str">
        <f t="shared" si="183"/>
        <v/>
      </c>
      <c r="Y396" s="194" t="str">
        <f t="shared" si="184"/>
        <v/>
      </c>
      <c r="Z396" s="194" t="str">
        <f t="shared" si="185"/>
        <v/>
      </c>
      <c r="AA396" s="194" t="str">
        <f t="shared" si="186"/>
        <v/>
      </c>
      <c r="AB396" s="194" t="str">
        <f t="shared" si="187"/>
        <v/>
      </c>
      <c r="AC396" s="194" t="str">
        <f t="shared" si="188"/>
        <v/>
      </c>
      <c r="AD396" s="194" t="str">
        <f t="shared" si="189"/>
        <v/>
      </c>
      <c r="AE396" s="194" t="str">
        <f t="shared" si="190"/>
        <v/>
      </c>
      <c r="AF396" s="194" t="str">
        <f t="shared" si="191"/>
        <v/>
      </c>
      <c r="AG396" s="194" t="str">
        <f t="shared" si="192"/>
        <v/>
      </c>
      <c r="AH396" s="194" t="str">
        <f t="shared" si="193"/>
        <v/>
      </c>
      <c r="AI396" s="194" t="str">
        <f t="shared" si="194"/>
        <v/>
      </c>
      <c r="AJ396" s="194" t="str">
        <f t="shared" si="195"/>
        <v/>
      </c>
    </row>
    <row r="397" spans="1:36" x14ac:dyDescent="0.5">
      <c r="A397" s="226">
        <v>392</v>
      </c>
      <c r="C397" s="15" t="s">
        <v>2011</v>
      </c>
      <c r="D397" s="16" t="s">
        <v>4055</v>
      </c>
      <c r="E397" s="215"/>
      <c r="F397" s="246" t="str">
        <f>IF(ISBLANK(Données!F394),"",Données!F394)</f>
        <v/>
      </c>
      <c r="G397" s="245" t="str">
        <f ca="1">IF(ISBLANK(Données!G394),"",Données!G394)</f>
        <v/>
      </c>
      <c r="H397" s="246" t="str">
        <f>IF(ISBLANK(Données!H394),"",Données!H394)</f>
        <v/>
      </c>
      <c r="I397" s="246" t="str">
        <f>IF(ISBLANK(Données!I394),"",Données!I394)</f>
        <v/>
      </c>
      <c r="J397" s="189" t="str">
        <f>IF(ISBLANK(Données!J394),"",Données!J394)</f>
        <v/>
      </c>
      <c r="K397" s="189" t="str">
        <f t="shared" si="171"/>
        <v/>
      </c>
      <c r="L397" s="247" t="str">
        <f>IF(ISBLANK(Données!L394),"",Données!L394)</f>
        <v/>
      </c>
      <c r="M397" s="194" t="str">
        <f t="shared" si="172"/>
        <v/>
      </c>
      <c r="N397" s="194" t="str">
        <f t="shared" si="173"/>
        <v/>
      </c>
      <c r="O397" s="194" t="str">
        <f t="shared" si="174"/>
        <v/>
      </c>
      <c r="P397" s="194" t="str">
        <f t="shared" si="175"/>
        <v/>
      </c>
      <c r="Q397" s="194" t="str">
        <f t="shared" si="176"/>
        <v/>
      </c>
      <c r="R397" s="194" t="str">
        <f t="shared" si="177"/>
        <v/>
      </c>
      <c r="S397" s="194" t="str">
        <f t="shared" si="178"/>
        <v/>
      </c>
      <c r="T397" s="194" t="str">
        <f t="shared" si="179"/>
        <v/>
      </c>
      <c r="U397" s="194" t="str">
        <f t="shared" si="180"/>
        <v/>
      </c>
      <c r="V397" s="194" t="str">
        <f t="shared" si="181"/>
        <v/>
      </c>
      <c r="W397" s="194" t="str">
        <f t="shared" si="182"/>
        <v/>
      </c>
      <c r="X397" s="194" t="str">
        <f t="shared" si="183"/>
        <v/>
      </c>
      <c r="Y397" s="194" t="str">
        <f t="shared" si="184"/>
        <v/>
      </c>
      <c r="Z397" s="194" t="str">
        <f t="shared" si="185"/>
        <v/>
      </c>
      <c r="AA397" s="194" t="str">
        <f t="shared" si="186"/>
        <v/>
      </c>
      <c r="AB397" s="194" t="str">
        <f t="shared" si="187"/>
        <v/>
      </c>
      <c r="AC397" s="194" t="str">
        <f t="shared" si="188"/>
        <v/>
      </c>
      <c r="AD397" s="194" t="str">
        <f t="shared" si="189"/>
        <v/>
      </c>
      <c r="AE397" s="194" t="str">
        <f t="shared" si="190"/>
        <v/>
      </c>
      <c r="AF397" s="194" t="str">
        <f t="shared" si="191"/>
        <v/>
      </c>
      <c r="AG397" s="194" t="str">
        <f t="shared" si="192"/>
        <v/>
      </c>
      <c r="AH397" s="194" t="str">
        <f t="shared" si="193"/>
        <v/>
      </c>
      <c r="AI397" s="194" t="str">
        <f t="shared" si="194"/>
        <v/>
      </c>
      <c r="AJ397" s="194" t="str">
        <f t="shared" si="195"/>
        <v/>
      </c>
    </row>
    <row r="398" spans="1:36" s="92" customFormat="1" ht="20.25" thickBot="1" x14ac:dyDescent="0.55000000000000004">
      <c r="A398" s="227">
        <v>393</v>
      </c>
      <c r="B398" s="220"/>
      <c r="C398" s="93" t="s">
        <v>2012</v>
      </c>
      <c r="D398" s="94" t="s">
        <v>4056</v>
      </c>
      <c r="E398" s="103"/>
      <c r="F398" s="250" t="str">
        <f>IF(ISBLANK(Données!F395),"",Données!F395)</f>
        <v/>
      </c>
      <c r="G398" s="249" t="str">
        <f ca="1">IF(ISBLANK(Données!G395),"",Données!G395)</f>
        <v/>
      </c>
      <c r="H398" s="250" t="str">
        <f>IF(ISBLANK(Données!H395),"",Données!H395)</f>
        <v/>
      </c>
      <c r="I398" s="250" t="str">
        <f>IF(ISBLANK(Données!I395),"",Données!I395)</f>
        <v/>
      </c>
      <c r="J398" s="190" t="str">
        <f>IF(ISBLANK(Données!J395),"",Données!J395)</f>
        <v/>
      </c>
      <c r="K398" s="190" t="str">
        <f t="shared" si="171"/>
        <v/>
      </c>
      <c r="L398" s="251" t="str">
        <f>IF(ISBLANK(Données!L395),"",Données!L395)</f>
        <v/>
      </c>
      <c r="M398" s="195" t="str">
        <f t="shared" si="172"/>
        <v/>
      </c>
      <c r="N398" s="195" t="str">
        <f t="shared" si="173"/>
        <v/>
      </c>
      <c r="O398" s="195" t="str">
        <f t="shared" si="174"/>
        <v/>
      </c>
      <c r="P398" s="195" t="str">
        <f t="shared" si="175"/>
        <v/>
      </c>
      <c r="Q398" s="195" t="str">
        <f t="shared" si="176"/>
        <v/>
      </c>
      <c r="R398" s="195" t="str">
        <f t="shared" si="177"/>
        <v/>
      </c>
      <c r="S398" s="195" t="str">
        <f t="shared" si="178"/>
        <v/>
      </c>
      <c r="T398" s="195" t="str">
        <f t="shared" si="179"/>
        <v/>
      </c>
      <c r="U398" s="195" t="str">
        <f t="shared" si="180"/>
        <v/>
      </c>
      <c r="V398" s="195" t="str">
        <f t="shared" si="181"/>
        <v/>
      </c>
      <c r="W398" s="195" t="str">
        <f t="shared" si="182"/>
        <v/>
      </c>
      <c r="X398" s="195" t="str">
        <f t="shared" si="183"/>
        <v/>
      </c>
      <c r="Y398" s="195" t="str">
        <f t="shared" si="184"/>
        <v/>
      </c>
      <c r="Z398" s="195" t="str">
        <f t="shared" si="185"/>
        <v/>
      </c>
      <c r="AA398" s="195" t="str">
        <f t="shared" si="186"/>
        <v/>
      </c>
      <c r="AB398" s="195" t="str">
        <f t="shared" si="187"/>
        <v/>
      </c>
      <c r="AC398" s="195" t="str">
        <f t="shared" si="188"/>
        <v/>
      </c>
      <c r="AD398" s="195" t="str">
        <f t="shared" si="189"/>
        <v/>
      </c>
      <c r="AE398" s="195" t="str">
        <f t="shared" si="190"/>
        <v/>
      </c>
      <c r="AF398" s="195" t="str">
        <f t="shared" si="191"/>
        <v/>
      </c>
      <c r="AG398" s="195" t="str">
        <f t="shared" si="192"/>
        <v/>
      </c>
      <c r="AH398" s="195" t="str">
        <f t="shared" si="193"/>
        <v/>
      </c>
      <c r="AI398" s="195" t="str">
        <f t="shared" si="194"/>
        <v/>
      </c>
      <c r="AJ398" s="195" t="str">
        <f t="shared" si="195"/>
        <v/>
      </c>
    </row>
    <row r="399" spans="1:36" x14ac:dyDescent="0.5">
      <c r="A399" s="230">
        <v>403</v>
      </c>
      <c r="B399" s="231"/>
      <c r="C399" s="85" t="s">
        <v>2013</v>
      </c>
      <c r="D399" s="134" t="s">
        <v>4057</v>
      </c>
      <c r="E399" s="215"/>
      <c r="F399" s="241" t="str">
        <f>IF(ISBLANK(Données!F405),"",Données!F405)</f>
        <v/>
      </c>
      <c r="G399" s="240" t="str">
        <f ca="1">IF(ISBLANK(Données!G405),"",Données!G405)</f>
        <v/>
      </c>
      <c r="H399" s="241" t="str">
        <f>IF(ISBLANK(Données!H405),"",Données!H405)</f>
        <v/>
      </c>
      <c r="I399" s="241" t="str">
        <f>IF(ISBLANK(Données!I405),"",Données!I405)</f>
        <v/>
      </c>
      <c r="J399" s="242" t="str">
        <f>IF(ISBLANK(Données!J405),"",Données!J405)</f>
        <v/>
      </c>
      <c r="K399" s="242" t="str">
        <f>IF(ISBLANK(Données!K399),"",Données!K399)</f>
        <v/>
      </c>
      <c r="L399" s="243" t="str">
        <f>IF(ISBLANK(Données!L405),"",Données!L405)</f>
        <v/>
      </c>
      <c r="M399" s="193" t="str">
        <f t="shared" si="172"/>
        <v/>
      </c>
      <c r="N399" s="193" t="str">
        <f t="shared" si="173"/>
        <v/>
      </c>
      <c r="O399" s="193" t="str">
        <f t="shared" si="174"/>
        <v/>
      </c>
      <c r="P399" s="193" t="str">
        <f t="shared" si="175"/>
        <v/>
      </c>
      <c r="Q399" s="193" t="str">
        <f t="shared" si="176"/>
        <v/>
      </c>
      <c r="R399" s="193" t="str">
        <f t="shared" si="177"/>
        <v/>
      </c>
      <c r="S399" s="193" t="str">
        <f t="shared" si="178"/>
        <v/>
      </c>
      <c r="T399" s="193" t="str">
        <f t="shared" si="179"/>
        <v/>
      </c>
      <c r="U399" s="193" t="str">
        <f t="shared" si="180"/>
        <v/>
      </c>
      <c r="V399" s="193" t="str">
        <f t="shared" si="181"/>
        <v/>
      </c>
      <c r="W399" s="193" t="str">
        <f t="shared" si="182"/>
        <v/>
      </c>
      <c r="X399" s="193" t="str">
        <f t="shared" si="183"/>
        <v/>
      </c>
      <c r="Y399" s="193" t="str">
        <f t="shared" si="184"/>
        <v/>
      </c>
      <c r="Z399" s="193" t="str">
        <f t="shared" si="185"/>
        <v/>
      </c>
      <c r="AA399" s="193" t="str">
        <f t="shared" si="186"/>
        <v/>
      </c>
      <c r="AB399" s="193" t="str">
        <f t="shared" si="187"/>
        <v/>
      </c>
      <c r="AC399" s="193" t="str">
        <f t="shared" si="188"/>
        <v/>
      </c>
      <c r="AD399" s="193" t="str">
        <f t="shared" si="189"/>
        <v/>
      </c>
      <c r="AE399" s="193" t="str">
        <f t="shared" si="190"/>
        <v/>
      </c>
      <c r="AF399" s="193" t="str">
        <f t="shared" si="191"/>
        <v/>
      </c>
      <c r="AG399" s="193" t="str">
        <f t="shared" si="192"/>
        <v/>
      </c>
      <c r="AH399" s="193" t="str">
        <f t="shared" si="193"/>
        <v/>
      </c>
      <c r="AI399" s="193" t="str">
        <f t="shared" si="194"/>
        <v/>
      </c>
      <c r="AJ399" s="193" t="str">
        <f t="shared" si="195"/>
        <v/>
      </c>
    </row>
    <row r="400" spans="1:36" x14ac:dyDescent="0.5">
      <c r="A400" s="226">
        <v>397</v>
      </c>
      <c r="C400" s="15" t="s">
        <v>2014</v>
      </c>
      <c r="D400" s="16" t="s">
        <v>4058</v>
      </c>
      <c r="E400" s="215"/>
      <c r="F400" s="246" t="str">
        <f>IF(ISBLANK(Données!F399),"",Données!F399)</f>
        <v/>
      </c>
      <c r="G400" s="245" t="str">
        <f ca="1">IF(ISBLANK(Données!G399),"",Données!G399)</f>
        <v/>
      </c>
      <c r="H400" s="246" t="str">
        <f>IF(ISBLANK(Données!H399),"",Données!H399)</f>
        <v/>
      </c>
      <c r="I400" s="246" t="str">
        <f>IF(ISBLANK(Données!I399),"",Données!I399)</f>
        <v/>
      </c>
      <c r="J400" s="189" t="str">
        <f>IF(ISBLANK(Données!J399),"",Données!J399)</f>
        <v/>
      </c>
      <c r="K400" s="189" t="str">
        <f t="shared" ref="K400:K405" si="196">$K$399</f>
        <v/>
      </c>
      <c r="L400" s="247" t="str">
        <f>IF(ISBLANK(Données!L399),"",Données!L399)</f>
        <v/>
      </c>
      <c r="M400" s="194" t="str">
        <f t="shared" si="172"/>
        <v/>
      </c>
      <c r="N400" s="194" t="str">
        <f t="shared" si="173"/>
        <v/>
      </c>
      <c r="O400" s="194" t="str">
        <f t="shared" si="174"/>
        <v/>
      </c>
      <c r="P400" s="194" t="str">
        <f t="shared" si="175"/>
        <v/>
      </c>
      <c r="Q400" s="194" t="str">
        <f t="shared" si="176"/>
        <v/>
      </c>
      <c r="R400" s="194" t="str">
        <f t="shared" si="177"/>
        <v/>
      </c>
      <c r="S400" s="194" t="str">
        <f t="shared" si="178"/>
        <v/>
      </c>
      <c r="T400" s="194" t="str">
        <f t="shared" si="179"/>
        <v/>
      </c>
      <c r="U400" s="194" t="str">
        <f t="shared" si="180"/>
        <v/>
      </c>
      <c r="V400" s="194" t="str">
        <f t="shared" si="181"/>
        <v/>
      </c>
      <c r="W400" s="194" t="str">
        <f t="shared" si="182"/>
        <v/>
      </c>
      <c r="X400" s="194" t="str">
        <f t="shared" si="183"/>
        <v/>
      </c>
      <c r="Y400" s="194" t="str">
        <f t="shared" si="184"/>
        <v/>
      </c>
      <c r="Z400" s="194" t="str">
        <f t="shared" si="185"/>
        <v/>
      </c>
      <c r="AA400" s="194" t="str">
        <f t="shared" si="186"/>
        <v/>
      </c>
      <c r="AB400" s="194" t="str">
        <f t="shared" si="187"/>
        <v/>
      </c>
      <c r="AC400" s="194" t="str">
        <f t="shared" si="188"/>
        <v/>
      </c>
      <c r="AD400" s="194" t="str">
        <f t="shared" si="189"/>
        <v/>
      </c>
      <c r="AE400" s="194" t="str">
        <f t="shared" si="190"/>
        <v/>
      </c>
      <c r="AF400" s="194" t="str">
        <f t="shared" si="191"/>
        <v/>
      </c>
      <c r="AG400" s="194" t="str">
        <f t="shared" si="192"/>
        <v/>
      </c>
      <c r="AH400" s="194" t="str">
        <f t="shared" si="193"/>
        <v/>
      </c>
      <c r="AI400" s="194" t="str">
        <f t="shared" si="194"/>
        <v/>
      </c>
      <c r="AJ400" s="194" t="str">
        <f t="shared" si="195"/>
        <v/>
      </c>
    </row>
    <row r="401" spans="1:36" x14ac:dyDescent="0.5">
      <c r="A401" s="226">
        <v>398</v>
      </c>
      <c r="C401" s="15" t="s">
        <v>2015</v>
      </c>
      <c r="D401" s="16" t="s">
        <v>4059</v>
      </c>
      <c r="E401" s="215"/>
      <c r="F401" s="246" t="str">
        <f>IF(ISBLANK(Données!F400),"",Données!F400)</f>
        <v/>
      </c>
      <c r="G401" s="245" t="str">
        <f ca="1">IF(ISBLANK(Données!G400),"",Données!G400)</f>
        <v/>
      </c>
      <c r="H401" s="246" t="str">
        <f>IF(ISBLANK(Données!H400),"",Données!H400)</f>
        <v/>
      </c>
      <c r="I401" s="246" t="str">
        <f>IF(ISBLANK(Données!I400),"",Données!I400)</f>
        <v/>
      </c>
      <c r="J401" s="189" t="str">
        <f>IF(ISBLANK(Données!J400),"",Données!J400)</f>
        <v/>
      </c>
      <c r="K401" s="189" t="str">
        <f t="shared" si="196"/>
        <v/>
      </c>
      <c r="L401" s="247" t="str">
        <f>IF(ISBLANK(Données!L400),"",Données!L400)</f>
        <v/>
      </c>
      <c r="M401" s="194" t="str">
        <f t="shared" si="172"/>
        <v/>
      </c>
      <c r="N401" s="194" t="str">
        <f t="shared" si="173"/>
        <v/>
      </c>
      <c r="O401" s="194" t="str">
        <f t="shared" si="174"/>
        <v/>
      </c>
      <c r="P401" s="194" t="str">
        <f t="shared" si="175"/>
        <v/>
      </c>
      <c r="Q401" s="194" t="str">
        <f t="shared" si="176"/>
        <v/>
      </c>
      <c r="R401" s="194" t="str">
        <f t="shared" si="177"/>
        <v/>
      </c>
      <c r="S401" s="194" t="str">
        <f t="shared" si="178"/>
        <v/>
      </c>
      <c r="T401" s="194" t="str">
        <f t="shared" si="179"/>
        <v/>
      </c>
      <c r="U401" s="194" t="str">
        <f t="shared" si="180"/>
        <v/>
      </c>
      <c r="V401" s="194" t="str">
        <f t="shared" si="181"/>
        <v/>
      </c>
      <c r="W401" s="194" t="str">
        <f t="shared" si="182"/>
        <v/>
      </c>
      <c r="X401" s="194" t="str">
        <f t="shared" si="183"/>
        <v/>
      </c>
      <c r="Y401" s="194" t="str">
        <f t="shared" si="184"/>
        <v/>
      </c>
      <c r="Z401" s="194" t="str">
        <f t="shared" si="185"/>
        <v/>
      </c>
      <c r="AA401" s="194" t="str">
        <f t="shared" si="186"/>
        <v/>
      </c>
      <c r="AB401" s="194" t="str">
        <f t="shared" si="187"/>
        <v/>
      </c>
      <c r="AC401" s="194" t="str">
        <f t="shared" si="188"/>
        <v/>
      </c>
      <c r="AD401" s="194" t="str">
        <f t="shared" si="189"/>
        <v/>
      </c>
      <c r="AE401" s="194" t="str">
        <f t="shared" si="190"/>
        <v/>
      </c>
      <c r="AF401" s="194" t="str">
        <f t="shared" si="191"/>
        <v/>
      </c>
      <c r="AG401" s="194" t="str">
        <f t="shared" si="192"/>
        <v/>
      </c>
      <c r="AH401" s="194" t="str">
        <f t="shared" si="193"/>
        <v/>
      </c>
      <c r="AI401" s="194" t="str">
        <f t="shared" si="194"/>
        <v/>
      </c>
      <c r="AJ401" s="194" t="str">
        <f t="shared" si="195"/>
        <v/>
      </c>
    </row>
    <row r="402" spans="1:36" x14ac:dyDescent="0.5">
      <c r="A402" s="226">
        <v>399</v>
      </c>
      <c r="C402" s="15" t="s">
        <v>2016</v>
      </c>
      <c r="D402" s="16" t="s">
        <v>4060</v>
      </c>
      <c r="E402" s="215"/>
      <c r="F402" s="246" t="str">
        <f>IF(ISBLANK(Données!F401),"",Données!F401)</f>
        <v/>
      </c>
      <c r="G402" s="245" t="str">
        <f ca="1">IF(ISBLANK(Données!G401),"",Données!G401)</f>
        <v/>
      </c>
      <c r="H402" s="246" t="str">
        <f>IF(ISBLANK(Données!H401),"",Données!H401)</f>
        <v/>
      </c>
      <c r="I402" s="246" t="str">
        <f>IF(ISBLANK(Données!I401),"",Données!I401)</f>
        <v/>
      </c>
      <c r="J402" s="189" t="str">
        <f>IF(ISBLANK(Données!J401),"",Données!J401)</f>
        <v/>
      </c>
      <c r="K402" s="189" t="str">
        <f t="shared" si="196"/>
        <v/>
      </c>
      <c r="L402" s="247" t="str">
        <f>IF(ISBLANK(Données!L401),"",Données!L401)</f>
        <v/>
      </c>
      <c r="M402" s="194" t="str">
        <f t="shared" si="172"/>
        <v/>
      </c>
      <c r="N402" s="194" t="str">
        <f t="shared" si="173"/>
        <v/>
      </c>
      <c r="O402" s="194" t="str">
        <f t="shared" si="174"/>
        <v/>
      </c>
      <c r="P402" s="194" t="str">
        <f t="shared" si="175"/>
        <v/>
      </c>
      <c r="Q402" s="194" t="str">
        <f t="shared" si="176"/>
        <v/>
      </c>
      <c r="R402" s="194" t="str">
        <f t="shared" si="177"/>
        <v/>
      </c>
      <c r="S402" s="194" t="str">
        <f t="shared" si="178"/>
        <v/>
      </c>
      <c r="T402" s="194" t="str">
        <f t="shared" si="179"/>
        <v/>
      </c>
      <c r="U402" s="194" t="str">
        <f t="shared" si="180"/>
        <v/>
      </c>
      <c r="V402" s="194" t="str">
        <f t="shared" si="181"/>
        <v/>
      </c>
      <c r="W402" s="194" t="str">
        <f t="shared" si="182"/>
        <v/>
      </c>
      <c r="X402" s="194" t="str">
        <f t="shared" si="183"/>
        <v/>
      </c>
      <c r="Y402" s="194" t="str">
        <f t="shared" si="184"/>
        <v/>
      </c>
      <c r="Z402" s="194" t="str">
        <f t="shared" si="185"/>
        <v/>
      </c>
      <c r="AA402" s="194" t="str">
        <f t="shared" si="186"/>
        <v/>
      </c>
      <c r="AB402" s="194" t="str">
        <f t="shared" si="187"/>
        <v/>
      </c>
      <c r="AC402" s="194" t="str">
        <f t="shared" si="188"/>
        <v/>
      </c>
      <c r="AD402" s="194" t="str">
        <f t="shared" si="189"/>
        <v/>
      </c>
      <c r="AE402" s="194" t="str">
        <f t="shared" si="190"/>
        <v/>
      </c>
      <c r="AF402" s="194" t="str">
        <f t="shared" si="191"/>
        <v/>
      </c>
      <c r="AG402" s="194" t="str">
        <f t="shared" si="192"/>
        <v/>
      </c>
      <c r="AH402" s="194" t="str">
        <f t="shared" si="193"/>
        <v/>
      </c>
      <c r="AI402" s="194" t="str">
        <f t="shared" si="194"/>
        <v/>
      </c>
      <c r="AJ402" s="194" t="str">
        <f t="shared" si="195"/>
        <v/>
      </c>
    </row>
    <row r="403" spans="1:36" x14ac:dyDescent="0.5">
      <c r="A403" s="226">
        <v>400</v>
      </c>
      <c r="C403" s="15" t="s">
        <v>2017</v>
      </c>
      <c r="D403" s="16" t="s">
        <v>4061</v>
      </c>
      <c r="E403" s="215"/>
      <c r="F403" s="246" t="str">
        <f>IF(ISBLANK(Données!F402),"",Données!F402)</f>
        <v/>
      </c>
      <c r="G403" s="245" t="str">
        <f ca="1">IF(ISBLANK(Données!G402),"",Données!G402)</f>
        <v/>
      </c>
      <c r="H403" s="246" t="str">
        <f>IF(ISBLANK(Données!H402),"",Données!H402)</f>
        <v/>
      </c>
      <c r="I403" s="246" t="str">
        <f>IF(ISBLANK(Données!I402),"",Données!I402)</f>
        <v/>
      </c>
      <c r="J403" s="189" t="str">
        <f>IF(ISBLANK(Données!J402),"",Données!J402)</f>
        <v/>
      </c>
      <c r="K403" s="189" t="str">
        <f t="shared" si="196"/>
        <v/>
      </c>
      <c r="L403" s="247" t="str">
        <f>IF(ISBLANK(Données!L402),"",Données!L402)</f>
        <v/>
      </c>
      <c r="M403" s="194" t="str">
        <f t="shared" si="172"/>
        <v/>
      </c>
      <c r="N403" s="194" t="str">
        <f t="shared" si="173"/>
        <v/>
      </c>
      <c r="O403" s="194" t="str">
        <f t="shared" si="174"/>
        <v/>
      </c>
      <c r="P403" s="194" t="str">
        <f t="shared" si="175"/>
        <v/>
      </c>
      <c r="Q403" s="194" t="str">
        <f t="shared" si="176"/>
        <v/>
      </c>
      <c r="R403" s="194" t="str">
        <f t="shared" si="177"/>
        <v/>
      </c>
      <c r="S403" s="194" t="str">
        <f t="shared" si="178"/>
        <v/>
      </c>
      <c r="T403" s="194" t="str">
        <f t="shared" si="179"/>
        <v/>
      </c>
      <c r="U403" s="194" t="str">
        <f t="shared" si="180"/>
        <v/>
      </c>
      <c r="V403" s="194" t="str">
        <f t="shared" si="181"/>
        <v/>
      </c>
      <c r="W403" s="194" t="str">
        <f t="shared" si="182"/>
        <v/>
      </c>
      <c r="X403" s="194" t="str">
        <f t="shared" si="183"/>
        <v/>
      </c>
      <c r="Y403" s="194" t="str">
        <f t="shared" si="184"/>
        <v/>
      </c>
      <c r="Z403" s="194" t="str">
        <f t="shared" si="185"/>
        <v/>
      </c>
      <c r="AA403" s="194" t="str">
        <f t="shared" si="186"/>
        <v/>
      </c>
      <c r="AB403" s="194" t="str">
        <f t="shared" si="187"/>
        <v/>
      </c>
      <c r="AC403" s="194" t="str">
        <f t="shared" si="188"/>
        <v/>
      </c>
      <c r="AD403" s="194" t="str">
        <f t="shared" si="189"/>
        <v/>
      </c>
      <c r="AE403" s="194" t="str">
        <f t="shared" si="190"/>
        <v/>
      </c>
      <c r="AF403" s="194" t="str">
        <f t="shared" si="191"/>
        <v/>
      </c>
      <c r="AG403" s="194" t="str">
        <f t="shared" si="192"/>
        <v/>
      </c>
      <c r="AH403" s="194" t="str">
        <f t="shared" si="193"/>
        <v/>
      </c>
      <c r="AI403" s="194" t="str">
        <f t="shared" si="194"/>
        <v/>
      </c>
      <c r="AJ403" s="194" t="str">
        <f t="shared" si="195"/>
        <v/>
      </c>
    </row>
    <row r="404" spans="1:36" x14ac:dyDescent="0.5">
      <c r="A404" s="226">
        <v>401</v>
      </c>
      <c r="C404" s="15" t="s">
        <v>2018</v>
      </c>
      <c r="D404" s="16" t="s">
        <v>4062</v>
      </c>
      <c r="E404" s="215"/>
      <c r="F404" s="246" t="str">
        <f>IF(ISBLANK(Données!F403),"",Données!F403)</f>
        <v/>
      </c>
      <c r="G404" s="245" t="str">
        <f ca="1">IF(ISBLANK(Données!G403),"",Données!G403)</f>
        <v/>
      </c>
      <c r="H404" s="246" t="str">
        <f>IF(ISBLANK(Données!H403),"",Données!H403)</f>
        <v/>
      </c>
      <c r="I404" s="246" t="str">
        <f>IF(ISBLANK(Données!I403),"",Données!I403)</f>
        <v/>
      </c>
      <c r="J404" s="189" t="str">
        <f>IF(ISBLANK(Données!J403),"",Données!J403)</f>
        <v/>
      </c>
      <c r="K404" s="189" t="str">
        <f t="shared" si="196"/>
        <v/>
      </c>
      <c r="L404" s="247" t="str">
        <f>IF(ISBLANK(Données!L403),"",Données!L403)</f>
        <v/>
      </c>
      <c r="M404" s="194" t="str">
        <f t="shared" si="172"/>
        <v/>
      </c>
      <c r="N404" s="194" t="str">
        <f t="shared" si="173"/>
        <v/>
      </c>
      <c r="O404" s="194" t="str">
        <f t="shared" si="174"/>
        <v/>
      </c>
      <c r="P404" s="194" t="str">
        <f t="shared" si="175"/>
        <v/>
      </c>
      <c r="Q404" s="194" t="str">
        <f t="shared" si="176"/>
        <v/>
      </c>
      <c r="R404" s="194" t="str">
        <f t="shared" si="177"/>
        <v/>
      </c>
      <c r="S404" s="194" t="str">
        <f t="shared" si="178"/>
        <v/>
      </c>
      <c r="T404" s="194" t="str">
        <f t="shared" si="179"/>
        <v/>
      </c>
      <c r="U404" s="194" t="str">
        <f t="shared" si="180"/>
        <v/>
      </c>
      <c r="V404" s="194" t="str">
        <f t="shared" si="181"/>
        <v/>
      </c>
      <c r="W404" s="194" t="str">
        <f t="shared" si="182"/>
        <v/>
      </c>
      <c r="X404" s="194" t="str">
        <f t="shared" si="183"/>
        <v/>
      </c>
      <c r="Y404" s="194" t="str">
        <f t="shared" si="184"/>
        <v/>
      </c>
      <c r="Z404" s="194" t="str">
        <f t="shared" si="185"/>
        <v/>
      </c>
      <c r="AA404" s="194" t="str">
        <f t="shared" si="186"/>
        <v/>
      </c>
      <c r="AB404" s="194" t="str">
        <f t="shared" si="187"/>
        <v/>
      </c>
      <c r="AC404" s="194" t="str">
        <f t="shared" si="188"/>
        <v/>
      </c>
      <c r="AD404" s="194" t="str">
        <f t="shared" si="189"/>
        <v/>
      </c>
      <c r="AE404" s="194" t="str">
        <f t="shared" si="190"/>
        <v/>
      </c>
      <c r="AF404" s="194" t="str">
        <f t="shared" si="191"/>
        <v/>
      </c>
      <c r="AG404" s="194" t="str">
        <f t="shared" si="192"/>
        <v/>
      </c>
      <c r="AH404" s="194" t="str">
        <f t="shared" si="193"/>
        <v/>
      </c>
      <c r="AI404" s="194" t="str">
        <f t="shared" si="194"/>
        <v/>
      </c>
      <c r="AJ404" s="194" t="str">
        <f t="shared" si="195"/>
        <v/>
      </c>
    </row>
    <row r="405" spans="1:36" s="92" customFormat="1" ht="20.25" thickBot="1" x14ac:dyDescent="0.55000000000000004">
      <c r="A405" s="227">
        <v>402</v>
      </c>
      <c r="B405" s="220"/>
      <c r="C405" s="93" t="s">
        <v>2019</v>
      </c>
      <c r="D405" s="94" t="s">
        <v>4063</v>
      </c>
      <c r="E405" s="95"/>
      <c r="F405" s="250" t="str">
        <f>IF(ISBLANK(Données!F404),"",Données!F404)</f>
        <v/>
      </c>
      <c r="G405" s="249" t="str">
        <f ca="1">IF(ISBLANK(Données!G404),"",Données!G404)</f>
        <v/>
      </c>
      <c r="H405" s="250" t="str">
        <f>IF(ISBLANK(Données!H404),"",Données!H404)</f>
        <v/>
      </c>
      <c r="I405" s="250" t="str">
        <f>IF(ISBLANK(Données!I404),"",Données!I404)</f>
        <v/>
      </c>
      <c r="J405" s="190" t="str">
        <f>IF(ISBLANK(Données!J404),"",Données!J404)</f>
        <v/>
      </c>
      <c r="K405" s="190" t="str">
        <f t="shared" si="196"/>
        <v/>
      </c>
      <c r="L405" s="251" t="str">
        <f>IF(ISBLANK(Données!L404),"",Données!L404)</f>
        <v/>
      </c>
      <c r="M405" s="195" t="str">
        <f t="shared" si="172"/>
        <v/>
      </c>
      <c r="N405" s="195" t="str">
        <f t="shared" si="173"/>
        <v/>
      </c>
      <c r="O405" s="195" t="str">
        <f t="shared" si="174"/>
        <v/>
      </c>
      <c r="P405" s="195" t="str">
        <f t="shared" si="175"/>
        <v/>
      </c>
      <c r="Q405" s="195" t="str">
        <f t="shared" si="176"/>
        <v/>
      </c>
      <c r="R405" s="195" t="str">
        <f t="shared" si="177"/>
        <v/>
      </c>
      <c r="S405" s="195" t="str">
        <f t="shared" si="178"/>
        <v/>
      </c>
      <c r="T405" s="195" t="str">
        <f t="shared" si="179"/>
        <v/>
      </c>
      <c r="U405" s="195" t="str">
        <f t="shared" si="180"/>
        <v/>
      </c>
      <c r="V405" s="195" t="str">
        <f t="shared" si="181"/>
        <v/>
      </c>
      <c r="W405" s="195" t="str">
        <f t="shared" si="182"/>
        <v/>
      </c>
      <c r="X405" s="195" t="str">
        <f t="shared" si="183"/>
        <v/>
      </c>
      <c r="Y405" s="195" t="str">
        <f t="shared" si="184"/>
        <v/>
      </c>
      <c r="Z405" s="195" t="str">
        <f t="shared" si="185"/>
        <v/>
      </c>
      <c r="AA405" s="195" t="str">
        <f t="shared" si="186"/>
        <v/>
      </c>
      <c r="AB405" s="195" t="str">
        <f t="shared" si="187"/>
        <v/>
      </c>
      <c r="AC405" s="195" t="str">
        <f t="shared" si="188"/>
        <v/>
      </c>
      <c r="AD405" s="195" t="str">
        <f t="shared" si="189"/>
        <v/>
      </c>
      <c r="AE405" s="195" t="str">
        <f t="shared" si="190"/>
        <v/>
      </c>
      <c r="AF405" s="195" t="str">
        <f t="shared" si="191"/>
        <v/>
      </c>
      <c r="AG405" s="195" t="str">
        <f t="shared" si="192"/>
        <v/>
      </c>
      <c r="AH405" s="195" t="str">
        <f t="shared" si="193"/>
        <v/>
      </c>
      <c r="AI405" s="195" t="str">
        <f t="shared" si="194"/>
        <v/>
      </c>
      <c r="AJ405" s="195" t="str">
        <f t="shared" si="195"/>
        <v/>
      </c>
    </row>
    <row r="406" spans="1:36" x14ac:dyDescent="0.5">
      <c r="A406" s="226">
        <v>409</v>
      </c>
      <c r="C406" s="85" t="s">
        <v>2020</v>
      </c>
      <c r="D406" s="86" t="s">
        <v>4064</v>
      </c>
      <c r="E406" s="87"/>
      <c r="F406" s="241" t="str">
        <f>IF(ISBLANK(Données!F411),"",Données!F411)</f>
        <v/>
      </c>
      <c r="G406" s="240" t="str">
        <f ca="1">IF(ISBLANK(Données!G411),"",Données!G411)</f>
        <v/>
      </c>
      <c r="H406" s="241" t="str">
        <f>IF(ISBLANK(Données!H411),"",Données!H411)</f>
        <v/>
      </c>
      <c r="I406" s="241" t="str">
        <f>IF(ISBLANK(Données!I411),"",Données!I411)</f>
        <v/>
      </c>
      <c r="J406" s="242" t="str">
        <f>IF(ISBLANK(Données!J411),"",Données!J411)</f>
        <v/>
      </c>
      <c r="K406" s="242" t="str">
        <f>IF(ISBLANK(Données!K406),"",Données!K406)</f>
        <v/>
      </c>
      <c r="L406" s="243" t="str">
        <f>IF(ISBLANK(Données!L411),"",Données!L411)</f>
        <v/>
      </c>
      <c r="M406" s="193" t="str">
        <f t="shared" si="172"/>
        <v/>
      </c>
      <c r="N406" s="193" t="str">
        <f t="shared" si="173"/>
        <v/>
      </c>
      <c r="O406" s="193" t="str">
        <f t="shared" si="174"/>
        <v/>
      </c>
      <c r="P406" s="193" t="str">
        <f t="shared" si="175"/>
        <v/>
      </c>
      <c r="Q406" s="193" t="str">
        <f t="shared" si="176"/>
        <v/>
      </c>
      <c r="R406" s="193" t="str">
        <f t="shared" si="177"/>
        <v/>
      </c>
      <c r="S406" s="193" t="str">
        <f t="shared" si="178"/>
        <v/>
      </c>
      <c r="T406" s="193" t="str">
        <f t="shared" si="179"/>
        <v/>
      </c>
      <c r="U406" s="193" t="str">
        <f t="shared" si="180"/>
        <v/>
      </c>
      <c r="V406" s="193" t="str">
        <f t="shared" si="181"/>
        <v/>
      </c>
      <c r="W406" s="193" t="str">
        <f t="shared" si="182"/>
        <v/>
      </c>
      <c r="X406" s="193" t="str">
        <f t="shared" si="183"/>
        <v/>
      </c>
      <c r="Y406" s="193" t="str">
        <f t="shared" si="184"/>
        <v/>
      </c>
      <c r="Z406" s="193" t="str">
        <f t="shared" si="185"/>
        <v/>
      </c>
      <c r="AA406" s="193" t="str">
        <f t="shared" si="186"/>
        <v/>
      </c>
      <c r="AB406" s="193" t="str">
        <f t="shared" si="187"/>
        <v/>
      </c>
      <c r="AC406" s="193" t="str">
        <f t="shared" si="188"/>
        <v/>
      </c>
      <c r="AD406" s="193" t="str">
        <f t="shared" si="189"/>
        <v/>
      </c>
      <c r="AE406" s="193" t="str">
        <f t="shared" si="190"/>
        <v/>
      </c>
      <c r="AF406" s="193" t="str">
        <f t="shared" si="191"/>
        <v/>
      </c>
      <c r="AG406" s="193" t="str">
        <f t="shared" si="192"/>
        <v/>
      </c>
      <c r="AH406" s="193" t="str">
        <f t="shared" si="193"/>
        <v/>
      </c>
      <c r="AI406" s="193" t="str">
        <f t="shared" si="194"/>
        <v/>
      </c>
      <c r="AJ406" s="193" t="str">
        <f t="shared" si="195"/>
        <v/>
      </c>
    </row>
    <row r="407" spans="1:36" x14ac:dyDescent="0.5">
      <c r="A407" s="226">
        <v>404</v>
      </c>
      <c r="C407" s="15" t="s">
        <v>2021</v>
      </c>
      <c r="D407" s="16" t="s">
        <v>4065</v>
      </c>
      <c r="E407" s="26"/>
      <c r="F407" s="246" t="str">
        <f>IF(ISBLANK(Données!F406),"",Données!F406)</f>
        <v/>
      </c>
      <c r="G407" s="245" t="str">
        <f ca="1">IF(ISBLANK(Données!G406),"",Données!G406)</f>
        <v/>
      </c>
      <c r="H407" s="246" t="str">
        <f>IF(ISBLANK(Données!H406),"",Données!H406)</f>
        <v/>
      </c>
      <c r="I407" s="246" t="str">
        <f>IF(ISBLANK(Données!I406),"",Données!I406)</f>
        <v/>
      </c>
      <c r="J407" s="189" t="str">
        <f>IF(ISBLANK(Données!J406),"",Données!J406)</f>
        <v/>
      </c>
      <c r="K407" s="189" t="str">
        <f t="shared" ref="K407:K429" si="197">$K$406</f>
        <v/>
      </c>
      <c r="L407" s="247" t="str">
        <f>IF(ISBLANK(Données!L406),"",Données!L406)</f>
        <v/>
      </c>
      <c r="M407" s="194" t="str">
        <f t="shared" si="172"/>
        <v/>
      </c>
      <c r="N407" s="194" t="str">
        <f t="shared" si="173"/>
        <v/>
      </c>
      <c r="O407" s="194" t="str">
        <f t="shared" si="174"/>
        <v/>
      </c>
      <c r="P407" s="194" t="str">
        <f t="shared" si="175"/>
        <v/>
      </c>
      <c r="Q407" s="194" t="str">
        <f t="shared" si="176"/>
        <v/>
      </c>
      <c r="R407" s="194" t="str">
        <f t="shared" si="177"/>
        <v/>
      </c>
      <c r="S407" s="194" t="str">
        <f t="shared" si="178"/>
        <v/>
      </c>
      <c r="T407" s="194" t="str">
        <f t="shared" si="179"/>
        <v/>
      </c>
      <c r="U407" s="194" t="str">
        <f t="shared" si="180"/>
        <v/>
      </c>
      <c r="V407" s="194" t="str">
        <f t="shared" si="181"/>
        <v/>
      </c>
      <c r="W407" s="194" t="str">
        <f t="shared" si="182"/>
        <v/>
      </c>
      <c r="X407" s="194" t="str">
        <f t="shared" si="183"/>
        <v/>
      </c>
      <c r="Y407" s="194" t="str">
        <f t="shared" si="184"/>
        <v/>
      </c>
      <c r="Z407" s="194" t="str">
        <f t="shared" si="185"/>
        <v/>
      </c>
      <c r="AA407" s="194" t="str">
        <f t="shared" si="186"/>
        <v/>
      </c>
      <c r="AB407" s="194" t="str">
        <f t="shared" si="187"/>
        <v/>
      </c>
      <c r="AC407" s="194" t="str">
        <f t="shared" si="188"/>
        <v/>
      </c>
      <c r="AD407" s="194" t="str">
        <f t="shared" si="189"/>
        <v/>
      </c>
      <c r="AE407" s="194" t="str">
        <f t="shared" si="190"/>
        <v/>
      </c>
      <c r="AF407" s="194" t="str">
        <f t="shared" si="191"/>
        <v/>
      </c>
      <c r="AG407" s="194" t="str">
        <f t="shared" si="192"/>
        <v/>
      </c>
      <c r="AH407" s="194" t="str">
        <f t="shared" si="193"/>
        <v/>
      </c>
      <c r="AI407" s="194" t="str">
        <f t="shared" si="194"/>
        <v/>
      </c>
      <c r="AJ407" s="194" t="str">
        <f t="shared" si="195"/>
        <v/>
      </c>
    </row>
    <row r="408" spans="1:36" x14ac:dyDescent="0.5">
      <c r="A408" s="226">
        <v>405</v>
      </c>
      <c r="C408" s="15" t="s">
        <v>2022</v>
      </c>
      <c r="D408" s="16" t="s">
        <v>4066</v>
      </c>
      <c r="E408" s="26"/>
      <c r="F408" s="246" t="str">
        <f>IF(ISBLANK(Données!F407),"",Données!F407)</f>
        <v/>
      </c>
      <c r="G408" s="245" t="str">
        <f ca="1">IF(ISBLANK(Données!G407),"",Données!G407)</f>
        <v/>
      </c>
      <c r="H408" s="246" t="str">
        <f>IF(ISBLANK(Données!H407),"",Données!H407)</f>
        <v/>
      </c>
      <c r="I408" s="246" t="str">
        <f>IF(ISBLANK(Données!I407),"",Données!I407)</f>
        <v/>
      </c>
      <c r="J408" s="189" t="str">
        <f>IF(ISBLANK(Données!J407),"",Données!J407)</f>
        <v/>
      </c>
      <c r="K408" s="189" t="str">
        <f t="shared" si="197"/>
        <v/>
      </c>
      <c r="L408" s="247" t="str">
        <f>IF(ISBLANK(Données!L407),"",Données!L407)</f>
        <v/>
      </c>
      <c r="M408" s="194" t="str">
        <f t="shared" si="172"/>
        <v/>
      </c>
      <c r="N408" s="194" t="str">
        <f t="shared" si="173"/>
        <v/>
      </c>
      <c r="O408" s="194" t="str">
        <f t="shared" si="174"/>
        <v/>
      </c>
      <c r="P408" s="194" t="str">
        <f t="shared" si="175"/>
        <v/>
      </c>
      <c r="Q408" s="194" t="str">
        <f t="shared" si="176"/>
        <v/>
      </c>
      <c r="R408" s="194" t="str">
        <f t="shared" si="177"/>
        <v/>
      </c>
      <c r="S408" s="194" t="str">
        <f t="shared" si="178"/>
        <v/>
      </c>
      <c r="T408" s="194" t="str">
        <f t="shared" si="179"/>
        <v/>
      </c>
      <c r="U408" s="194" t="str">
        <f t="shared" si="180"/>
        <v/>
      </c>
      <c r="V408" s="194" t="str">
        <f t="shared" si="181"/>
        <v/>
      </c>
      <c r="W408" s="194" t="str">
        <f t="shared" si="182"/>
        <v/>
      </c>
      <c r="X408" s="194" t="str">
        <f t="shared" si="183"/>
        <v/>
      </c>
      <c r="Y408" s="194" t="str">
        <f t="shared" si="184"/>
        <v/>
      </c>
      <c r="Z408" s="194" t="str">
        <f t="shared" si="185"/>
        <v/>
      </c>
      <c r="AA408" s="194" t="str">
        <f t="shared" si="186"/>
        <v/>
      </c>
      <c r="AB408" s="194" t="str">
        <f t="shared" si="187"/>
        <v/>
      </c>
      <c r="AC408" s="194" t="str">
        <f t="shared" si="188"/>
        <v/>
      </c>
      <c r="AD408" s="194" t="str">
        <f t="shared" si="189"/>
        <v/>
      </c>
      <c r="AE408" s="194" t="str">
        <f t="shared" si="190"/>
        <v/>
      </c>
      <c r="AF408" s="194" t="str">
        <f t="shared" si="191"/>
        <v/>
      </c>
      <c r="AG408" s="194" t="str">
        <f t="shared" si="192"/>
        <v/>
      </c>
      <c r="AH408" s="194" t="str">
        <f t="shared" si="193"/>
        <v/>
      </c>
      <c r="AI408" s="194" t="str">
        <f t="shared" si="194"/>
        <v/>
      </c>
      <c r="AJ408" s="194" t="str">
        <f t="shared" si="195"/>
        <v/>
      </c>
    </row>
    <row r="409" spans="1:36" x14ac:dyDescent="0.5">
      <c r="A409" s="226">
        <v>406</v>
      </c>
      <c r="C409" s="15" t="s">
        <v>2023</v>
      </c>
      <c r="D409" s="16" t="s">
        <v>4067</v>
      </c>
      <c r="E409" s="26"/>
      <c r="F409" s="246" t="str">
        <f>IF(ISBLANK(Données!F408),"",Données!F408)</f>
        <v/>
      </c>
      <c r="G409" s="245" t="str">
        <f ca="1">IF(ISBLANK(Données!G408),"",Données!G408)</f>
        <v/>
      </c>
      <c r="H409" s="246" t="str">
        <f>IF(ISBLANK(Données!H408),"",Données!H408)</f>
        <v/>
      </c>
      <c r="I409" s="246" t="str">
        <f>IF(ISBLANK(Données!I408),"",Données!I408)</f>
        <v/>
      </c>
      <c r="J409" s="189" t="str">
        <f>IF(ISBLANK(Données!J408),"",Données!J408)</f>
        <v/>
      </c>
      <c r="K409" s="189" t="str">
        <f t="shared" si="197"/>
        <v/>
      </c>
      <c r="L409" s="247" t="str">
        <f>IF(ISBLANK(Données!L408),"",Données!L408)</f>
        <v/>
      </c>
      <c r="M409" s="194" t="str">
        <f t="shared" si="172"/>
        <v/>
      </c>
      <c r="N409" s="194" t="str">
        <f t="shared" si="173"/>
        <v/>
      </c>
      <c r="O409" s="194" t="str">
        <f t="shared" si="174"/>
        <v/>
      </c>
      <c r="P409" s="194" t="str">
        <f t="shared" si="175"/>
        <v/>
      </c>
      <c r="Q409" s="194" t="str">
        <f t="shared" si="176"/>
        <v/>
      </c>
      <c r="R409" s="194" t="str">
        <f t="shared" si="177"/>
        <v/>
      </c>
      <c r="S409" s="194" t="str">
        <f t="shared" si="178"/>
        <v/>
      </c>
      <c r="T409" s="194" t="str">
        <f t="shared" si="179"/>
        <v/>
      </c>
      <c r="U409" s="194" t="str">
        <f t="shared" si="180"/>
        <v/>
      </c>
      <c r="V409" s="194" t="str">
        <f t="shared" si="181"/>
        <v/>
      </c>
      <c r="W409" s="194" t="str">
        <f t="shared" si="182"/>
        <v/>
      </c>
      <c r="X409" s="194" t="str">
        <f t="shared" si="183"/>
        <v/>
      </c>
      <c r="Y409" s="194" t="str">
        <f t="shared" si="184"/>
        <v/>
      </c>
      <c r="Z409" s="194" t="str">
        <f t="shared" si="185"/>
        <v/>
      </c>
      <c r="AA409" s="194" t="str">
        <f t="shared" si="186"/>
        <v/>
      </c>
      <c r="AB409" s="194" t="str">
        <f t="shared" si="187"/>
        <v/>
      </c>
      <c r="AC409" s="194" t="str">
        <f t="shared" si="188"/>
        <v/>
      </c>
      <c r="AD409" s="194" t="str">
        <f t="shared" si="189"/>
        <v/>
      </c>
      <c r="AE409" s="194" t="str">
        <f t="shared" si="190"/>
        <v/>
      </c>
      <c r="AF409" s="194" t="str">
        <f t="shared" si="191"/>
        <v/>
      </c>
      <c r="AG409" s="194" t="str">
        <f t="shared" si="192"/>
        <v/>
      </c>
      <c r="AH409" s="194" t="str">
        <f t="shared" si="193"/>
        <v/>
      </c>
      <c r="AI409" s="194" t="str">
        <f t="shared" si="194"/>
        <v/>
      </c>
      <c r="AJ409" s="194" t="str">
        <f t="shared" si="195"/>
        <v/>
      </c>
    </row>
    <row r="410" spans="1:36" x14ac:dyDescent="0.5">
      <c r="A410" s="226">
        <v>407</v>
      </c>
      <c r="C410" s="15" t="s">
        <v>2024</v>
      </c>
      <c r="D410" s="16" t="s">
        <v>4068</v>
      </c>
      <c r="E410" s="26"/>
      <c r="F410" s="246" t="str">
        <f>IF(ISBLANK(Données!F409),"",Données!F409)</f>
        <v/>
      </c>
      <c r="G410" s="245" t="str">
        <f ca="1">IF(ISBLANK(Données!G409),"",Données!G409)</f>
        <v/>
      </c>
      <c r="H410" s="246" t="str">
        <f>IF(ISBLANK(Données!H409),"",Données!H409)</f>
        <v/>
      </c>
      <c r="I410" s="246" t="str">
        <f>IF(ISBLANK(Données!I409),"",Données!I409)</f>
        <v/>
      </c>
      <c r="J410" s="189" t="str">
        <f>IF(ISBLANK(Données!J409),"",Données!J409)</f>
        <v/>
      </c>
      <c r="K410" s="189" t="str">
        <f t="shared" si="197"/>
        <v/>
      </c>
      <c r="L410" s="247" t="str">
        <f>IF(ISBLANK(Données!L409),"",Données!L409)</f>
        <v/>
      </c>
      <c r="M410" s="194" t="str">
        <f t="shared" si="172"/>
        <v/>
      </c>
      <c r="N410" s="194" t="str">
        <f t="shared" si="173"/>
        <v/>
      </c>
      <c r="O410" s="194" t="str">
        <f t="shared" si="174"/>
        <v/>
      </c>
      <c r="P410" s="194" t="str">
        <f t="shared" si="175"/>
        <v/>
      </c>
      <c r="Q410" s="194" t="str">
        <f t="shared" si="176"/>
        <v/>
      </c>
      <c r="R410" s="194" t="str">
        <f t="shared" si="177"/>
        <v/>
      </c>
      <c r="S410" s="194" t="str">
        <f t="shared" si="178"/>
        <v/>
      </c>
      <c r="T410" s="194" t="str">
        <f t="shared" si="179"/>
        <v/>
      </c>
      <c r="U410" s="194" t="str">
        <f t="shared" si="180"/>
        <v/>
      </c>
      <c r="V410" s="194" t="str">
        <f t="shared" si="181"/>
        <v/>
      </c>
      <c r="W410" s="194" t="str">
        <f t="shared" si="182"/>
        <v/>
      </c>
      <c r="X410" s="194" t="str">
        <f t="shared" si="183"/>
        <v/>
      </c>
      <c r="Y410" s="194" t="str">
        <f t="shared" si="184"/>
        <v/>
      </c>
      <c r="Z410" s="194" t="str">
        <f t="shared" si="185"/>
        <v/>
      </c>
      <c r="AA410" s="194" t="str">
        <f t="shared" si="186"/>
        <v/>
      </c>
      <c r="AB410" s="194" t="str">
        <f t="shared" si="187"/>
        <v/>
      </c>
      <c r="AC410" s="194" t="str">
        <f t="shared" si="188"/>
        <v/>
      </c>
      <c r="AD410" s="194" t="str">
        <f t="shared" si="189"/>
        <v/>
      </c>
      <c r="AE410" s="194" t="str">
        <f t="shared" si="190"/>
        <v/>
      </c>
      <c r="AF410" s="194" t="str">
        <f t="shared" si="191"/>
        <v/>
      </c>
      <c r="AG410" s="194" t="str">
        <f t="shared" si="192"/>
        <v/>
      </c>
      <c r="AH410" s="194" t="str">
        <f t="shared" si="193"/>
        <v/>
      </c>
      <c r="AI410" s="194" t="str">
        <f t="shared" si="194"/>
        <v/>
      </c>
      <c r="AJ410" s="194" t="str">
        <f t="shared" si="195"/>
        <v/>
      </c>
    </row>
    <row r="411" spans="1:36" x14ac:dyDescent="0.5">
      <c r="A411" s="226">
        <v>408</v>
      </c>
      <c r="C411" s="15" t="s">
        <v>2025</v>
      </c>
      <c r="D411" s="16" t="s">
        <v>4069</v>
      </c>
      <c r="E411" s="26"/>
      <c r="F411" s="246" t="str">
        <f>IF(ISBLANK(Données!F410),"",Données!F410)</f>
        <v/>
      </c>
      <c r="G411" s="245" t="str">
        <f ca="1">IF(ISBLANK(Données!G410),"",Données!G410)</f>
        <v/>
      </c>
      <c r="H411" s="246" t="str">
        <f>IF(ISBLANK(Données!H410),"",Données!H410)</f>
        <v/>
      </c>
      <c r="I411" s="246" t="str">
        <f>IF(ISBLANK(Données!I410),"",Données!I410)</f>
        <v/>
      </c>
      <c r="J411" s="189" t="str">
        <f>IF(ISBLANK(Données!J410),"",Données!J410)</f>
        <v/>
      </c>
      <c r="K411" s="189" t="str">
        <f t="shared" si="197"/>
        <v/>
      </c>
      <c r="L411" s="247" t="str">
        <f>IF(ISBLANK(Données!L410),"",Données!L410)</f>
        <v/>
      </c>
      <c r="M411" s="194" t="str">
        <f t="shared" si="172"/>
        <v/>
      </c>
      <c r="N411" s="194" t="str">
        <f t="shared" si="173"/>
        <v/>
      </c>
      <c r="O411" s="194" t="str">
        <f t="shared" si="174"/>
        <v/>
      </c>
      <c r="P411" s="194" t="str">
        <f t="shared" si="175"/>
        <v/>
      </c>
      <c r="Q411" s="194" t="str">
        <f t="shared" si="176"/>
        <v/>
      </c>
      <c r="R411" s="194" t="str">
        <f t="shared" si="177"/>
        <v/>
      </c>
      <c r="S411" s="194" t="str">
        <f t="shared" si="178"/>
        <v/>
      </c>
      <c r="T411" s="194" t="str">
        <f t="shared" si="179"/>
        <v/>
      </c>
      <c r="U411" s="194" t="str">
        <f t="shared" si="180"/>
        <v/>
      </c>
      <c r="V411" s="194" t="str">
        <f t="shared" si="181"/>
        <v/>
      </c>
      <c r="W411" s="194" t="str">
        <f t="shared" si="182"/>
        <v/>
      </c>
      <c r="X411" s="194" t="str">
        <f t="shared" si="183"/>
        <v/>
      </c>
      <c r="Y411" s="194" t="str">
        <f t="shared" si="184"/>
        <v/>
      </c>
      <c r="Z411" s="194" t="str">
        <f t="shared" si="185"/>
        <v/>
      </c>
      <c r="AA411" s="194" t="str">
        <f t="shared" si="186"/>
        <v/>
      </c>
      <c r="AB411" s="194" t="str">
        <f t="shared" si="187"/>
        <v/>
      </c>
      <c r="AC411" s="194" t="str">
        <f t="shared" si="188"/>
        <v/>
      </c>
      <c r="AD411" s="194" t="str">
        <f t="shared" si="189"/>
        <v/>
      </c>
      <c r="AE411" s="194" t="str">
        <f t="shared" si="190"/>
        <v/>
      </c>
      <c r="AF411" s="194" t="str">
        <f t="shared" si="191"/>
        <v/>
      </c>
      <c r="AG411" s="194" t="str">
        <f t="shared" si="192"/>
        <v/>
      </c>
      <c r="AH411" s="194" t="str">
        <f t="shared" si="193"/>
        <v/>
      </c>
      <c r="AI411" s="194" t="str">
        <f t="shared" si="194"/>
        <v/>
      </c>
      <c r="AJ411" s="194" t="str">
        <f t="shared" si="195"/>
        <v/>
      </c>
    </row>
    <row r="412" spans="1:36" x14ac:dyDescent="0.5">
      <c r="A412" s="226">
        <v>413</v>
      </c>
      <c r="C412" s="15" t="s">
        <v>2026</v>
      </c>
      <c r="D412" s="16" t="s">
        <v>4070</v>
      </c>
      <c r="E412" s="26"/>
      <c r="F412" s="246" t="str">
        <f>IF(ISBLANK(Données!F415),"",Données!F415)</f>
        <v/>
      </c>
      <c r="G412" s="245" t="str">
        <f ca="1">IF(ISBLANK(Données!G415),"",Données!G415)</f>
        <v/>
      </c>
      <c r="H412" s="246" t="str">
        <f>IF(ISBLANK(Données!H415),"",Données!H415)</f>
        <v/>
      </c>
      <c r="I412" s="246" t="str">
        <f>IF(ISBLANK(Données!I415),"",Données!I415)</f>
        <v/>
      </c>
      <c r="J412" s="189" t="str">
        <f>IF(ISBLANK(Données!J415),"",Données!J415)</f>
        <v/>
      </c>
      <c r="K412" s="189" t="str">
        <f t="shared" si="197"/>
        <v/>
      </c>
      <c r="L412" s="247" t="str">
        <f>IF(ISBLANK(Données!L415),"",Données!L415)</f>
        <v/>
      </c>
      <c r="M412" s="194" t="str">
        <f t="shared" si="172"/>
        <v/>
      </c>
      <c r="N412" s="194" t="str">
        <f t="shared" si="173"/>
        <v/>
      </c>
      <c r="O412" s="194" t="str">
        <f t="shared" si="174"/>
        <v/>
      </c>
      <c r="P412" s="194" t="str">
        <f t="shared" si="175"/>
        <v/>
      </c>
      <c r="Q412" s="194" t="str">
        <f t="shared" si="176"/>
        <v/>
      </c>
      <c r="R412" s="194" t="str">
        <f t="shared" si="177"/>
        <v/>
      </c>
      <c r="S412" s="194" t="str">
        <f t="shared" si="178"/>
        <v/>
      </c>
      <c r="T412" s="194" t="str">
        <f t="shared" si="179"/>
        <v/>
      </c>
      <c r="U412" s="194" t="str">
        <f t="shared" si="180"/>
        <v/>
      </c>
      <c r="V412" s="194" t="str">
        <f t="shared" si="181"/>
        <v/>
      </c>
      <c r="W412" s="194" t="str">
        <f t="shared" si="182"/>
        <v/>
      </c>
      <c r="X412" s="194" t="str">
        <f t="shared" si="183"/>
        <v/>
      </c>
      <c r="Y412" s="194" t="str">
        <f t="shared" si="184"/>
        <v/>
      </c>
      <c r="Z412" s="194" t="str">
        <f t="shared" si="185"/>
        <v/>
      </c>
      <c r="AA412" s="194" t="str">
        <f t="shared" si="186"/>
        <v/>
      </c>
      <c r="AB412" s="194" t="str">
        <f t="shared" si="187"/>
        <v/>
      </c>
      <c r="AC412" s="194" t="str">
        <f t="shared" si="188"/>
        <v/>
      </c>
      <c r="AD412" s="194" t="str">
        <f t="shared" si="189"/>
        <v/>
      </c>
      <c r="AE412" s="194" t="str">
        <f t="shared" si="190"/>
        <v/>
      </c>
      <c r="AF412" s="194" t="str">
        <f t="shared" si="191"/>
        <v/>
      </c>
      <c r="AG412" s="194" t="str">
        <f t="shared" si="192"/>
        <v/>
      </c>
      <c r="AH412" s="194" t="str">
        <f t="shared" si="193"/>
        <v/>
      </c>
      <c r="AI412" s="194" t="str">
        <f t="shared" si="194"/>
        <v/>
      </c>
      <c r="AJ412" s="194" t="str">
        <f t="shared" si="195"/>
        <v/>
      </c>
    </row>
    <row r="413" spans="1:36" x14ac:dyDescent="0.5">
      <c r="A413" s="226">
        <v>410</v>
      </c>
      <c r="C413" s="15" t="s">
        <v>2027</v>
      </c>
      <c r="D413" s="16" t="s">
        <v>4071</v>
      </c>
      <c r="E413" s="26"/>
      <c r="F413" s="246" t="str">
        <f>IF(ISBLANK(Données!F412),"",Données!F412)</f>
        <v/>
      </c>
      <c r="G413" s="245" t="str">
        <f ca="1">IF(ISBLANK(Données!G412),"",Données!G412)</f>
        <v/>
      </c>
      <c r="H413" s="246" t="str">
        <f>IF(ISBLANK(Données!H412),"",Données!H412)</f>
        <v/>
      </c>
      <c r="I413" s="246" t="str">
        <f>IF(ISBLANK(Données!I412),"",Données!I412)</f>
        <v/>
      </c>
      <c r="J413" s="189" t="str">
        <f>IF(ISBLANK(Données!J412),"",Données!J412)</f>
        <v/>
      </c>
      <c r="K413" s="189" t="str">
        <f t="shared" si="197"/>
        <v/>
      </c>
      <c r="L413" s="247" t="str">
        <f>IF(ISBLANK(Données!L412),"",Données!L412)</f>
        <v/>
      </c>
      <c r="M413" s="194" t="str">
        <f t="shared" si="172"/>
        <v/>
      </c>
      <c r="N413" s="194" t="str">
        <f t="shared" si="173"/>
        <v/>
      </c>
      <c r="O413" s="194" t="str">
        <f t="shared" si="174"/>
        <v/>
      </c>
      <c r="P413" s="194" t="str">
        <f t="shared" si="175"/>
        <v/>
      </c>
      <c r="Q413" s="194" t="str">
        <f t="shared" si="176"/>
        <v/>
      </c>
      <c r="R413" s="194" t="str">
        <f t="shared" si="177"/>
        <v/>
      </c>
      <c r="S413" s="194" t="str">
        <f t="shared" si="178"/>
        <v/>
      </c>
      <c r="T413" s="194" t="str">
        <f t="shared" si="179"/>
        <v/>
      </c>
      <c r="U413" s="194" t="str">
        <f t="shared" si="180"/>
        <v/>
      </c>
      <c r="V413" s="194" t="str">
        <f t="shared" si="181"/>
        <v/>
      </c>
      <c r="W413" s="194" t="str">
        <f t="shared" si="182"/>
        <v/>
      </c>
      <c r="X413" s="194" t="str">
        <f t="shared" si="183"/>
        <v/>
      </c>
      <c r="Y413" s="194" t="str">
        <f t="shared" si="184"/>
        <v/>
      </c>
      <c r="Z413" s="194" t="str">
        <f t="shared" si="185"/>
        <v/>
      </c>
      <c r="AA413" s="194" t="str">
        <f t="shared" si="186"/>
        <v/>
      </c>
      <c r="AB413" s="194" t="str">
        <f t="shared" si="187"/>
        <v/>
      </c>
      <c r="AC413" s="194" t="str">
        <f t="shared" si="188"/>
        <v/>
      </c>
      <c r="AD413" s="194" t="str">
        <f t="shared" si="189"/>
        <v/>
      </c>
      <c r="AE413" s="194" t="str">
        <f t="shared" si="190"/>
        <v/>
      </c>
      <c r="AF413" s="194" t="str">
        <f t="shared" si="191"/>
        <v/>
      </c>
      <c r="AG413" s="194" t="str">
        <f t="shared" si="192"/>
        <v/>
      </c>
      <c r="AH413" s="194" t="str">
        <f t="shared" si="193"/>
        <v/>
      </c>
      <c r="AI413" s="194" t="str">
        <f t="shared" si="194"/>
        <v/>
      </c>
      <c r="AJ413" s="194" t="str">
        <f t="shared" si="195"/>
        <v/>
      </c>
    </row>
    <row r="414" spans="1:36" x14ac:dyDescent="0.5">
      <c r="A414" s="226">
        <v>411</v>
      </c>
      <c r="C414" s="15" t="s">
        <v>2028</v>
      </c>
      <c r="D414" s="16" t="s">
        <v>4072</v>
      </c>
      <c r="E414" s="26"/>
      <c r="F414" s="246" t="str">
        <f>IF(ISBLANK(Données!F413),"",Données!F413)</f>
        <v/>
      </c>
      <c r="G414" s="245" t="str">
        <f ca="1">IF(ISBLANK(Données!G413),"",Données!G413)</f>
        <v/>
      </c>
      <c r="H414" s="246" t="str">
        <f>IF(ISBLANK(Données!H413),"",Données!H413)</f>
        <v/>
      </c>
      <c r="I414" s="246" t="str">
        <f>IF(ISBLANK(Données!I413),"",Données!I413)</f>
        <v/>
      </c>
      <c r="J414" s="189" t="str">
        <f>IF(ISBLANK(Données!J413),"",Données!J413)</f>
        <v/>
      </c>
      <c r="K414" s="189" t="str">
        <f t="shared" si="197"/>
        <v/>
      </c>
      <c r="L414" s="247" t="str">
        <f>IF(ISBLANK(Données!L413),"",Données!L413)</f>
        <v/>
      </c>
      <c r="M414" s="194" t="str">
        <f t="shared" si="172"/>
        <v/>
      </c>
      <c r="N414" s="194" t="str">
        <f t="shared" si="173"/>
        <v/>
      </c>
      <c r="O414" s="194" t="str">
        <f t="shared" si="174"/>
        <v/>
      </c>
      <c r="P414" s="194" t="str">
        <f t="shared" si="175"/>
        <v/>
      </c>
      <c r="Q414" s="194" t="str">
        <f t="shared" si="176"/>
        <v/>
      </c>
      <c r="R414" s="194" t="str">
        <f t="shared" si="177"/>
        <v/>
      </c>
      <c r="S414" s="194" t="str">
        <f t="shared" si="178"/>
        <v/>
      </c>
      <c r="T414" s="194" t="str">
        <f t="shared" si="179"/>
        <v/>
      </c>
      <c r="U414" s="194" t="str">
        <f t="shared" si="180"/>
        <v/>
      </c>
      <c r="V414" s="194" t="str">
        <f t="shared" si="181"/>
        <v/>
      </c>
      <c r="W414" s="194" t="str">
        <f t="shared" si="182"/>
        <v/>
      </c>
      <c r="X414" s="194" t="str">
        <f t="shared" si="183"/>
        <v/>
      </c>
      <c r="Y414" s="194" t="str">
        <f t="shared" si="184"/>
        <v/>
      </c>
      <c r="Z414" s="194" t="str">
        <f t="shared" si="185"/>
        <v/>
      </c>
      <c r="AA414" s="194" t="str">
        <f t="shared" si="186"/>
        <v/>
      </c>
      <c r="AB414" s="194" t="str">
        <f t="shared" si="187"/>
        <v/>
      </c>
      <c r="AC414" s="194" t="str">
        <f t="shared" si="188"/>
        <v/>
      </c>
      <c r="AD414" s="194" t="str">
        <f t="shared" si="189"/>
        <v/>
      </c>
      <c r="AE414" s="194" t="str">
        <f t="shared" si="190"/>
        <v/>
      </c>
      <c r="AF414" s="194" t="str">
        <f t="shared" si="191"/>
        <v/>
      </c>
      <c r="AG414" s="194" t="str">
        <f t="shared" si="192"/>
        <v/>
      </c>
      <c r="AH414" s="194" t="str">
        <f t="shared" si="193"/>
        <v/>
      </c>
      <c r="AI414" s="194" t="str">
        <f t="shared" si="194"/>
        <v/>
      </c>
      <c r="AJ414" s="194" t="str">
        <f t="shared" si="195"/>
        <v/>
      </c>
    </row>
    <row r="415" spans="1:36" x14ac:dyDescent="0.5">
      <c r="A415" s="226">
        <v>412</v>
      </c>
      <c r="C415" s="15" t="s">
        <v>2029</v>
      </c>
      <c r="D415" s="16" t="s">
        <v>4073</v>
      </c>
      <c r="E415" s="26"/>
      <c r="F415" s="246" t="str">
        <f>IF(ISBLANK(Données!F414),"",Données!F414)</f>
        <v/>
      </c>
      <c r="G415" s="245" t="str">
        <f ca="1">IF(ISBLANK(Données!G414),"",Données!G414)</f>
        <v/>
      </c>
      <c r="H415" s="246" t="str">
        <f>IF(ISBLANK(Données!H414),"",Données!H414)</f>
        <v/>
      </c>
      <c r="I415" s="246" t="str">
        <f>IF(ISBLANK(Données!I414),"",Données!I414)</f>
        <v/>
      </c>
      <c r="J415" s="189" t="str">
        <f>IF(ISBLANK(Données!J414),"",Données!J414)</f>
        <v/>
      </c>
      <c r="K415" s="189" t="str">
        <f t="shared" si="197"/>
        <v/>
      </c>
      <c r="L415" s="247" t="str">
        <f>IF(ISBLANK(Données!L414),"",Données!L414)</f>
        <v/>
      </c>
      <c r="M415" s="194" t="str">
        <f t="shared" si="172"/>
        <v/>
      </c>
      <c r="N415" s="194" t="str">
        <f t="shared" si="173"/>
        <v/>
      </c>
      <c r="O415" s="194" t="str">
        <f t="shared" si="174"/>
        <v/>
      </c>
      <c r="P415" s="194" t="str">
        <f t="shared" si="175"/>
        <v/>
      </c>
      <c r="Q415" s="194" t="str">
        <f t="shared" si="176"/>
        <v/>
      </c>
      <c r="R415" s="194" t="str">
        <f t="shared" si="177"/>
        <v/>
      </c>
      <c r="S415" s="194" t="str">
        <f t="shared" si="178"/>
        <v/>
      </c>
      <c r="T415" s="194" t="str">
        <f t="shared" si="179"/>
        <v/>
      </c>
      <c r="U415" s="194" t="str">
        <f t="shared" si="180"/>
        <v/>
      </c>
      <c r="V415" s="194" t="str">
        <f t="shared" si="181"/>
        <v/>
      </c>
      <c r="W415" s="194" t="str">
        <f t="shared" si="182"/>
        <v/>
      </c>
      <c r="X415" s="194" t="str">
        <f t="shared" si="183"/>
        <v/>
      </c>
      <c r="Y415" s="194" t="str">
        <f t="shared" si="184"/>
        <v/>
      </c>
      <c r="Z415" s="194" t="str">
        <f t="shared" si="185"/>
        <v/>
      </c>
      <c r="AA415" s="194" t="str">
        <f t="shared" si="186"/>
        <v/>
      </c>
      <c r="AB415" s="194" t="str">
        <f t="shared" si="187"/>
        <v/>
      </c>
      <c r="AC415" s="194" t="str">
        <f t="shared" si="188"/>
        <v/>
      </c>
      <c r="AD415" s="194" t="str">
        <f t="shared" si="189"/>
        <v/>
      </c>
      <c r="AE415" s="194" t="str">
        <f t="shared" si="190"/>
        <v/>
      </c>
      <c r="AF415" s="194" t="str">
        <f t="shared" si="191"/>
        <v/>
      </c>
      <c r="AG415" s="194" t="str">
        <f t="shared" si="192"/>
        <v/>
      </c>
      <c r="AH415" s="194" t="str">
        <f t="shared" si="193"/>
        <v/>
      </c>
      <c r="AI415" s="194" t="str">
        <f t="shared" si="194"/>
        <v/>
      </c>
      <c r="AJ415" s="194" t="str">
        <f t="shared" si="195"/>
        <v/>
      </c>
    </row>
    <row r="416" spans="1:36" x14ac:dyDescent="0.5">
      <c r="A416" s="226">
        <v>416</v>
      </c>
      <c r="C416" s="15" t="s">
        <v>2030</v>
      </c>
      <c r="D416" s="16" t="s">
        <v>4074</v>
      </c>
      <c r="E416" s="26"/>
      <c r="F416" s="246" t="str">
        <f>IF(ISBLANK(Données!F418),"",Données!F418)</f>
        <v/>
      </c>
      <c r="G416" s="245" t="str">
        <f ca="1">IF(ISBLANK(Données!G418),"",Données!G418)</f>
        <v/>
      </c>
      <c r="H416" s="246" t="str">
        <f>IF(ISBLANK(Données!H418),"",Données!H418)</f>
        <v/>
      </c>
      <c r="I416" s="246" t="str">
        <f>IF(ISBLANK(Données!I418),"",Données!I418)</f>
        <v/>
      </c>
      <c r="J416" s="189" t="str">
        <f>IF(ISBLANK(Données!J418),"",Données!J418)</f>
        <v/>
      </c>
      <c r="K416" s="189" t="str">
        <f t="shared" si="197"/>
        <v/>
      </c>
      <c r="L416" s="247" t="str">
        <f>IF(ISBLANK(Données!L418),"",Données!L418)</f>
        <v/>
      </c>
      <c r="M416" s="194" t="str">
        <f t="shared" si="172"/>
        <v/>
      </c>
      <c r="N416" s="194" t="str">
        <f t="shared" si="173"/>
        <v/>
      </c>
      <c r="O416" s="194" t="str">
        <f t="shared" si="174"/>
        <v/>
      </c>
      <c r="P416" s="194" t="str">
        <f t="shared" si="175"/>
        <v/>
      </c>
      <c r="Q416" s="194" t="str">
        <f t="shared" si="176"/>
        <v/>
      </c>
      <c r="R416" s="194" t="str">
        <f t="shared" si="177"/>
        <v/>
      </c>
      <c r="S416" s="194" t="str">
        <f t="shared" si="178"/>
        <v/>
      </c>
      <c r="T416" s="194" t="str">
        <f t="shared" si="179"/>
        <v/>
      </c>
      <c r="U416" s="194" t="str">
        <f t="shared" si="180"/>
        <v/>
      </c>
      <c r="V416" s="194" t="str">
        <f t="shared" si="181"/>
        <v/>
      </c>
      <c r="W416" s="194" t="str">
        <f t="shared" si="182"/>
        <v/>
      </c>
      <c r="X416" s="194" t="str">
        <f t="shared" si="183"/>
        <v/>
      </c>
      <c r="Y416" s="194" t="str">
        <f t="shared" si="184"/>
        <v/>
      </c>
      <c r="Z416" s="194" t="str">
        <f t="shared" si="185"/>
        <v/>
      </c>
      <c r="AA416" s="194" t="str">
        <f t="shared" si="186"/>
        <v/>
      </c>
      <c r="AB416" s="194" t="str">
        <f t="shared" si="187"/>
        <v/>
      </c>
      <c r="AC416" s="194" t="str">
        <f t="shared" si="188"/>
        <v/>
      </c>
      <c r="AD416" s="194" t="str">
        <f t="shared" si="189"/>
        <v/>
      </c>
      <c r="AE416" s="194" t="str">
        <f t="shared" si="190"/>
        <v/>
      </c>
      <c r="AF416" s="194" t="str">
        <f t="shared" si="191"/>
        <v/>
      </c>
      <c r="AG416" s="194" t="str">
        <f t="shared" si="192"/>
        <v/>
      </c>
      <c r="AH416" s="194" t="str">
        <f t="shared" si="193"/>
        <v/>
      </c>
      <c r="AI416" s="194" t="str">
        <f t="shared" si="194"/>
        <v/>
      </c>
      <c r="AJ416" s="194" t="str">
        <f t="shared" si="195"/>
        <v/>
      </c>
    </row>
    <row r="417" spans="1:36" x14ac:dyDescent="0.5">
      <c r="A417" s="226">
        <v>414</v>
      </c>
      <c r="C417" s="15" t="s">
        <v>2031</v>
      </c>
      <c r="D417" s="16" t="s">
        <v>4075</v>
      </c>
      <c r="E417" s="26"/>
      <c r="F417" s="246" t="str">
        <f>IF(ISBLANK(Données!F416),"",Données!F416)</f>
        <v/>
      </c>
      <c r="G417" s="245" t="str">
        <f ca="1">IF(ISBLANK(Données!G416),"",Données!G416)</f>
        <v/>
      </c>
      <c r="H417" s="246" t="str">
        <f>IF(ISBLANK(Données!H416),"",Données!H416)</f>
        <v/>
      </c>
      <c r="I417" s="246" t="str">
        <f>IF(ISBLANK(Données!I416),"",Données!I416)</f>
        <v/>
      </c>
      <c r="J417" s="189" t="str">
        <f>IF(ISBLANK(Données!J416),"",Données!J416)</f>
        <v/>
      </c>
      <c r="K417" s="189" t="str">
        <f t="shared" si="197"/>
        <v/>
      </c>
      <c r="L417" s="247" t="str">
        <f>IF(ISBLANK(Données!L416),"",Données!L416)</f>
        <v/>
      </c>
      <c r="M417" s="194" t="str">
        <f t="shared" si="172"/>
        <v/>
      </c>
      <c r="N417" s="194" t="str">
        <f t="shared" si="173"/>
        <v/>
      </c>
      <c r="O417" s="194" t="str">
        <f t="shared" si="174"/>
        <v/>
      </c>
      <c r="P417" s="194" t="str">
        <f t="shared" si="175"/>
        <v/>
      </c>
      <c r="Q417" s="194" t="str">
        <f t="shared" si="176"/>
        <v/>
      </c>
      <c r="R417" s="194" t="str">
        <f t="shared" si="177"/>
        <v/>
      </c>
      <c r="S417" s="194" t="str">
        <f t="shared" si="178"/>
        <v/>
      </c>
      <c r="T417" s="194" t="str">
        <f t="shared" si="179"/>
        <v/>
      </c>
      <c r="U417" s="194" t="str">
        <f t="shared" si="180"/>
        <v/>
      </c>
      <c r="V417" s="194" t="str">
        <f t="shared" si="181"/>
        <v/>
      </c>
      <c r="W417" s="194" t="str">
        <f t="shared" si="182"/>
        <v/>
      </c>
      <c r="X417" s="194" t="str">
        <f t="shared" si="183"/>
        <v/>
      </c>
      <c r="Y417" s="194" t="str">
        <f t="shared" si="184"/>
        <v/>
      </c>
      <c r="Z417" s="194" t="str">
        <f t="shared" si="185"/>
        <v/>
      </c>
      <c r="AA417" s="194" t="str">
        <f t="shared" si="186"/>
        <v/>
      </c>
      <c r="AB417" s="194" t="str">
        <f t="shared" si="187"/>
        <v/>
      </c>
      <c r="AC417" s="194" t="str">
        <f t="shared" si="188"/>
        <v/>
      </c>
      <c r="AD417" s="194" t="str">
        <f t="shared" si="189"/>
        <v/>
      </c>
      <c r="AE417" s="194" t="str">
        <f t="shared" si="190"/>
        <v/>
      </c>
      <c r="AF417" s="194" t="str">
        <f t="shared" si="191"/>
        <v/>
      </c>
      <c r="AG417" s="194" t="str">
        <f t="shared" si="192"/>
        <v/>
      </c>
      <c r="AH417" s="194" t="str">
        <f t="shared" si="193"/>
        <v/>
      </c>
      <c r="AI417" s="194" t="str">
        <f t="shared" si="194"/>
        <v/>
      </c>
      <c r="AJ417" s="194" t="str">
        <f t="shared" si="195"/>
        <v/>
      </c>
    </row>
    <row r="418" spans="1:36" x14ac:dyDescent="0.5">
      <c r="A418" s="226">
        <v>415</v>
      </c>
      <c r="C418" s="15" t="s">
        <v>2032</v>
      </c>
      <c r="D418" s="16" t="s">
        <v>4076</v>
      </c>
      <c r="E418" s="26"/>
      <c r="F418" s="246" t="str">
        <f>IF(ISBLANK(Données!F417),"",Données!F417)</f>
        <v/>
      </c>
      <c r="G418" s="245" t="str">
        <f ca="1">IF(ISBLANK(Données!G417),"",Données!G417)</f>
        <v/>
      </c>
      <c r="H418" s="246" t="str">
        <f>IF(ISBLANK(Données!H417),"",Données!H417)</f>
        <v/>
      </c>
      <c r="I418" s="246" t="str">
        <f>IF(ISBLANK(Données!I417),"",Données!I417)</f>
        <v/>
      </c>
      <c r="J418" s="189" t="str">
        <f>IF(ISBLANK(Données!J417),"",Données!J417)</f>
        <v/>
      </c>
      <c r="K418" s="189" t="str">
        <f t="shared" si="197"/>
        <v/>
      </c>
      <c r="L418" s="247" t="str">
        <f>IF(ISBLANK(Données!L417),"",Données!L417)</f>
        <v/>
      </c>
      <c r="M418" s="194" t="str">
        <f t="shared" si="172"/>
        <v/>
      </c>
      <c r="N418" s="194" t="str">
        <f t="shared" si="173"/>
        <v/>
      </c>
      <c r="O418" s="194" t="str">
        <f t="shared" si="174"/>
        <v/>
      </c>
      <c r="P418" s="194" t="str">
        <f t="shared" si="175"/>
        <v/>
      </c>
      <c r="Q418" s="194" t="str">
        <f t="shared" si="176"/>
        <v/>
      </c>
      <c r="R418" s="194" t="str">
        <f t="shared" si="177"/>
        <v/>
      </c>
      <c r="S418" s="194" t="str">
        <f t="shared" si="178"/>
        <v/>
      </c>
      <c r="T418" s="194" t="str">
        <f t="shared" si="179"/>
        <v/>
      </c>
      <c r="U418" s="194" t="str">
        <f t="shared" si="180"/>
        <v/>
      </c>
      <c r="V418" s="194" t="str">
        <f t="shared" si="181"/>
        <v/>
      </c>
      <c r="W418" s="194" t="str">
        <f t="shared" si="182"/>
        <v/>
      </c>
      <c r="X418" s="194" t="str">
        <f t="shared" si="183"/>
        <v/>
      </c>
      <c r="Y418" s="194" t="str">
        <f t="shared" si="184"/>
        <v/>
      </c>
      <c r="Z418" s="194" t="str">
        <f t="shared" si="185"/>
        <v/>
      </c>
      <c r="AA418" s="194" t="str">
        <f t="shared" si="186"/>
        <v/>
      </c>
      <c r="AB418" s="194" t="str">
        <f t="shared" si="187"/>
        <v/>
      </c>
      <c r="AC418" s="194" t="str">
        <f t="shared" si="188"/>
        <v/>
      </c>
      <c r="AD418" s="194" t="str">
        <f t="shared" si="189"/>
        <v/>
      </c>
      <c r="AE418" s="194" t="str">
        <f t="shared" si="190"/>
        <v/>
      </c>
      <c r="AF418" s="194" t="str">
        <f t="shared" si="191"/>
        <v/>
      </c>
      <c r="AG418" s="194" t="str">
        <f t="shared" si="192"/>
        <v/>
      </c>
      <c r="AH418" s="194" t="str">
        <f t="shared" si="193"/>
        <v/>
      </c>
      <c r="AI418" s="194" t="str">
        <f t="shared" si="194"/>
        <v/>
      </c>
      <c r="AJ418" s="194" t="str">
        <f t="shared" si="195"/>
        <v/>
      </c>
    </row>
    <row r="419" spans="1:36" x14ac:dyDescent="0.5">
      <c r="A419" s="226">
        <v>420</v>
      </c>
      <c r="C419" s="15" t="s">
        <v>2033</v>
      </c>
      <c r="D419" s="16" t="s">
        <v>4077</v>
      </c>
      <c r="E419" s="26"/>
      <c r="F419" s="246" t="str">
        <f>IF(ISBLANK(Données!F422),"",Données!F422)</f>
        <v/>
      </c>
      <c r="G419" s="245" t="str">
        <f ca="1">IF(ISBLANK(Données!G422),"",Données!G422)</f>
        <v/>
      </c>
      <c r="H419" s="246" t="str">
        <f>IF(ISBLANK(Données!H422),"",Données!H422)</f>
        <v/>
      </c>
      <c r="I419" s="246" t="str">
        <f>IF(ISBLANK(Données!I422),"",Données!I422)</f>
        <v/>
      </c>
      <c r="J419" s="189" t="str">
        <f>IF(ISBLANK(Données!J422),"",Données!J422)</f>
        <v/>
      </c>
      <c r="K419" s="189" t="str">
        <f t="shared" si="197"/>
        <v/>
      </c>
      <c r="L419" s="247" t="str">
        <f>IF(ISBLANK(Données!L422),"",Données!L422)</f>
        <v/>
      </c>
      <c r="M419" s="194" t="str">
        <f t="shared" si="172"/>
        <v/>
      </c>
      <c r="N419" s="194" t="str">
        <f t="shared" si="173"/>
        <v/>
      </c>
      <c r="O419" s="194" t="str">
        <f t="shared" si="174"/>
        <v/>
      </c>
      <c r="P419" s="194" t="str">
        <f t="shared" si="175"/>
        <v/>
      </c>
      <c r="Q419" s="194" t="str">
        <f t="shared" si="176"/>
        <v/>
      </c>
      <c r="R419" s="194" t="str">
        <f t="shared" si="177"/>
        <v/>
      </c>
      <c r="S419" s="194" t="str">
        <f t="shared" si="178"/>
        <v/>
      </c>
      <c r="T419" s="194" t="str">
        <f t="shared" si="179"/>
        <v/>
      </c>
      <c r="U419" s="194" t="str">
        <f t="shared" si="180"/>
        <v/>
      </c>
      <c r="V419" s="194" t="str">
        <f t="shared" si="181"/>
        <v/>
      </c>
      <c r="W419" s="194" t="str">
        <f t="shared" si="182"/>
        <v/>
      </c>
      <c r="X419" s="194" t="str">
        <f t="shared" si="183"/>
        <v/>
      </c>
      <c r="Y419" s="194" t="str">
        <f t="shared" si="184"/>
        <v/>
      </c>
      <c r="Z419" s="194" t="str">
        <f t="shared" si="185"/>
        <v/>
      </c>
      <c r="AA419" s="194" t="str">
        <f t="shared" si="186"/>
        <v/>
      </c>
      <c r="AB419" s="194" t="str">
        <f t="shared" si="187"/>
        <v/>
      </c>
      <c r="AC419" s="194" t="str">
        <f t="shared" si="188"/>
        <v/>
      </c>
      <c r="AD419" s="194" t="str">
        <f t="shared" si="189"/>
        <v/>
      </c>
      <c r="AE419" s="194" t="str">
        <f t="shared" si="190"/>
        <v/>
      </c>
      <c r="AF419" s="194" t="str">
        <f t="shared" si="191"/>
        <v/>
      </c>
      <c r="AG419" s="194" t="str">
        <f t="shared" si="192"/>
        <v/>
      </c>
      <c r="AH419" s="194" t="str">
        <f t="shared" si="193"/>
        <v/>
      </c>
      <c r="AI419" s="194" t="str">
        <f t="shared" si="194"/>
        <v/>
      </c>
      <c r="AJ419" s="194" t="str">
        <f t="shared" si="195"/>
        <v/>
      </c>
    </row>
    <row r="420" spans="1:36" x14ac:dyDescent="0.5">
      <c r="A420" s="226">
        <v>417</v>
      </c>
      <c r="C420" s="15" t="s">
        <v>2034</v>
      </c>
      <c r="D420" s="16" t="s">
        <v>4078</v>
      </c>
      <c r="E420" s="26"/>
      <c r="F420" s="246" t="str">
        <f>IF(ISBLANK(Données!F419),"",Données!F419)</f>
        <v/>
      </c>
      <c r="G420" s="245" t="str">
        <f ca="1">IF(ISBLANK(Données!G419),"",Données!G419)</f>
        <v/>
      </c>
      <c r="H420" s="246" t="str">
        <f>IF(ISBLANK(Données!H419),"",Données!H419)</f>
        <v/>
      </c>
      <c r="I420" s="246" t="str">
        <f>IF(ISBLANK(Données!I419),"",Données!I419)</f>
        <v/>
      </c>
      <c r="J420" s="189" t="str">
        <f>IF(ISBLANK(Données!J419),"",Données!J419)</f>
        <v/>
      </c>
      <c r="K420" s="189" t="str">
        <f t="shared" si="197"/>
        <v/>
      </c>
      <c r="L420" s="247" t="str">
        <f>IF(ISBLANK(Données!L419),"",Données!L419)</f>
        <v/>
      </c>
      <c r="M420" s="194" t="str">
        <f t="shared" si="172"/>
        <v/>
      </c>
      <c r="N420" s="194" t="str">
        <f t="shared" si="173"/>
        <v/>
      </c>
      <c r="O420" s="194" t="str">
        <f t="shared" si="174"/>
        <v/>
      </c>
      <c r="P420" s="194" t="str">
        <f t="shared" si="175"/>
        <v/>
      </c>
      <c r="Q420" s="194" t="str">
        <f t="shared" si="176"/>
        <v/>
      </c>
      <c r="R420" s="194" t="str">
        <f t="shared" si="177"/>
        <v/>
      </c>
      <c r="S420" s="194" t="str">
        <f t="shared" si="178"/>
        <v/>
      </c>
      <c r="T420" s="194" t="str">
        <f t="shared" si="179"/>
        <v/>
      </c>
      <c r="U420" s="194" t="str">
        <f t="shared" si="180"/>
        <v/>
      </c>
      <c r="V420" s="194" t="str">
        <f t="shared" si="181"/>
        <v/>
      </c>
      <c r="W420" s="194" t="str">
        <f t="shared" si="182"/>
        <v/>
      </c>
      <c r="X420" s="194" t="str">
        <f t="shared" si="183"/>
        <v/>
      </c>
      <c r="Y420" s="194" t="str">
        <f t="shared" si="184"/>
        <v/>
      </c>
      <c r="Z420" s="194" t="str">
        <f t="shared" si="185"/>
        <v/>
      </c>
      <c r="AA420" s="194" t="str">
        <f t="shared" si="186"/>
        <v/>
      </c>
      <c r="AB420" s="194" t="str">
        <f t="shared" si="187"/>
        <v/>
      </c>
      <c r="AC420" s="194" t="str">
        <f t="shared" si="188"/>
        <v/>
      </c>
      <c r="AD420" s="194" t="str">
        <f t="shared" si="189"/>
        <v/>
      </c>
      <c r="AE420" s="194" t="str">
        <f t="shared" si="190"/>
        <v/>
      </c>
      <c r="AF420" s="194" t="str">
        <f t="shared" si="191"/>
        <v/>
      </c>
      <c r="AG420" s="194" t="str">
        <f t="shared" si="192"/>
        <v/>
      </c>
      <c r="AH420" s="194" t="str">
        <f t="shared" si="193"/>
        <v/>
      </c>
      <c r="AI420" s="194" t="str">
        <f t="shared" si="194"/>
        <v/>
      </c>
      <c r="AJ420" s="194" t="str">
        <f t="shared" si="195"/>
        <v/>
      </c>
    </row>
    <row r="421" spans="1:36" x14ac:dyDescent="0.5">
      <c r="A421" s="226">
        <v>418</v>
      </c>
      <c r="C421" s="15" t="s">
        <v>2035</v>
      </c>
      <c r="D421" s="16" t="s">
        <v>2036</v>
      </c>
      <c r="E421" s="26"/>
      <c r="F421" s="246" t="str">
        <f>IF(ISBLANK(Données!F420),"",Données!F420)</f>
        <v/>
      </c>
      <c r="G421" s="245" t="str">
        <f ca="1">IF(ISBLANK(Données!G420),"",Données!G420)</f>
        <v/>
      </c>
      <c r="H421" s="246" t="str">
        <f>IF(ISBLANK(Données!H420),"",Données!H420)</f>
        <v/>
      </c>
      <c r="I421" s="246" t="str">
        <f>IF(ISBLANK(Données!I420),"",Données!I420)</f>
        <v/>
      </c>
      <c r="J421" s="189" t="str">
        <f>IF(ISBLANK(Données!J420),"",Données!J420)</f>
        <v/>
      </c>
      <c r="K421" s="189" t="str">
        <f t="shared" si="197"/>
        <v/>
      </c>
      <c r="L421" s="247" t="str">
        <f>IF(ISBLANK(Données!L420),"",Données!L420)</f>
        <v/>
      </c>
      <c r="M421" s="194" t="str">
        <f t="shared" si="172"/>
        <v/>
      </c>
      <c r="N421" s="194" t="str">
        <f t="shared" si="173"/>
        <v/>
      </c>
      <c r="O421" s="194" t="str">
        <f t="shared" si="174"/>
        <v/>
      </c>
      <c r="P421" s="194" t="str">
        <f t="shared" si="175"/>
        <v/>
      </c>
      <c r="Q421" s="194" t="str">
        <f t="shared" si="176"/>
        <v/>
      </c>
      <c r="R421" s="194" t="str">
        <f t="shared" si="177"/>
        <v/>
      </c>
      <c r="S421" s="194" t="str">
        <f t="shared" si="178"/>
        <v/>
      </c>
      <c r="T421" s="194" t="str">
        <f t="shared" si="179"/>
        <v/>
      </c>
      <c r="U421" s="194" t="str">
        <f t="shared" si="180"/>
        <v/>
      </c>
      <c r="V421" s="194" t="str">
        <f t="shared" si="181"/>
        <v/>
      </c>
      <c r="W421" s="194" t="str">
        <f t="shared" si="182"/>
        <v/>
      </c>
      <c r="X421" s="194" t="str">
        <f t="shared" si="183"/>
        <v/>
      </c>
      <c r="Y421" s="194" t="str">
        <f t="shared" si="184"/>
        <v/>
      </c>
      <c r="Z421" s="194" t="str">
        <f t="shared" si="185"/>
        <v/>
      </c>
      <c r="AA421" s="194" t="str">
        <f t="shared" si="186"/>
        <v/>
      </c>
      <c r="AB421" s="194" t="str">
        <f t="shared" si="187"/>
        <v/>
      </c>
      <c r="AC421" s="194" t="str">
        <f t="shared" si="188"/>
        <v/>
      </c>
      <c r="AD421" s="194" t="str">
        <f t="shared" si="189"/>
        <v/>
      </c>
      <c r="AE421" s="194" t="str">
        <f t="shared" si="190"/>
        <v/>
      </c>
      <c r="AF421" s="194" t="str">
        <f t="shared" si="191"/>
        <v/>
      </c>
      <c r="AG421" s="194" t="str">
        <f t="shared" si="192"/>
        <v/>
      </c>
      <c r="AH421" s="194" t="str">
        <f t="shared" si="193"/>
        <v/>
      </c>
      <c r="AI421" s="194" t="str">
        <f t="shared" si="194"/>
        <v/>
      </c>
      <c r="AJ421" s="194" t="str">
        <f t="shared" si="195"/>
        <v/>
      </c>
    </row>
    <row r="422" spans="1:36" x14ac:dyDescent="0.5">
      <c r="A422" s="226">
        <v>419</v>
      </c>
      <c r="C422" s="15" t="s">
        <v>2037</v>
      </c>
      <c r="D422" s="16" t="s">
        <v>4079</v>
      </c>
      <c r="E422" s="26"/>
      <c r="F422" s="246" t="str">
        <f>IF(ISBLANK(Données!F421),"",Données!F421)</f>
        <v/>
      </c>
      <c r="G422" s="245" t="str">
        <f ca="1">IF(ISBLANK(Données!G421),"",Données!G421)</f>
        <v/>
      </c>
      <c r="H422" s="246" t="str">
        <f>IF(ISBLANK(Données!H421),"",Données!H421)</f>
        <v/>
      </c>
      <c r="I422" s="246" t="str">
        <f>IF(ISBLANK(Données!I421),"",Données!I421)</f>
        <v/>
      </c>
      <c r="J422" s="189" t="str">
        <f>IF(ISBLANK(Données!J421),"",Données!J421)</f>
        <v/>
      </c>
      <c r="K422" s="189" t="str">
        <f t="shared" si="197"/>
        <v/>
      </c>
      <c r="L422" s="247" t="str">
        <f>IF(ISBLANK(Données!L421),"",Données!L421)</f>
        <v/>
      </c>
      <c r="M422" s="194" t="str">
        <f t="shared" si="172"/>
        <v/>
      </c>
      <c r="N422" s="194" t="str">
        <f t="shared" si="173"/>
        <v/>
      </c>
      <c r="O422" s="194" t="str">
        <f t="shared" si="174"/>
        <v/>
      </c>
      <c r="P422" s="194" t="str">
        <f t="shared" si="175"/>
        <v/>
      </c>
      <c r="Q422" s="194" t="str">
        <f t="shared" si="176"/>
        <v/>
      </c>
      <c r="R422" s="194" t="str">
        <f t="shared" si="177"/>
        <v/>
      </c>
      <c r="S422" s="194" t="str">
        <f t="shared" si="178"/>
        <v/>
      </c>
      <c r="T422" s="194" t="str">
        <f t="shared" si="179"/>
        <v/>
      </c>
      <c r="U422" s="194" t="str">
        <f t="shared" si="180"/>
        <v/>
      </c>
      <c r="V422" s="194" t="str">
        <f t="shared" si="181"/>
        <v/>
      </c>
      <c r="W422" s="194" t="str">
        <f t="shared" si="182"/>
        <v/>
      </c>
      <c r="X422" s="194" t="str">
        <f t="shared" si="183"/>
        <v/>
      </c>
      <c r="Y422" s="194" t="str">
        <f t="shared" si="184"/>
        <v/>
      </c>
      <c r="Z422" s="194" t="str">
        <f t="shared" si="185"/>
        <v/>
      </c>
      <c r="AA422" s="194" t="str">
        <f t="shared" si="186"/>
        <v/>
      </c>
      <c r="AB422" s="194" t="str">
        <f t="shared" si="187"/>
        <v/>
      </c>
      <c r="AC422" s="194" t="str">
        <f t="shared" si="188"/>
        <v/>
      </c>
      <c r="AD422" s="194" t="str">
        <f t="shared" si="189"/>
        <v/>
      </c>
      <c r="AE422" s="194" t="str">
        <f t="shared" si="190"/>
        <v/>
      </c>
      <c r="AF422" s="194" t="str">
        <f t="shared" si="191"/>
        <v/>
      </c>
      <c r="AG422" s="194" t="str">
        <f t="shared" si="192"/>
        <v/>
      </c>
      <c r="AH422" s="194" t="str">
        <f t="shared" si="193"/>
        <v/>
      </c>
      <c r="AI422" s="194" t="str">
        <f t="shared" si="194"/>
        <v/>
      </c>
      <c r="AJ422" s="194" t="str">
        <f t="shared" si="195"/>
        <v/>
      </c>
    </row>
    <row r="423" spans="1:36" x14ac:dyDescent="0.5">
      <c r="A423" s="230">
        <v>426</v>
      </c>
      <c r="B423" s="231"/>
      <c r="C423" s="15" t="s">
        <v>2038</v>
      </c>
      <c r="D423" s="16" t="s">
        <v>4080</v>
      </c>
      <c r="E423" s="26"/>
      <c r="F423" s="246" t="str">
        <f>IF(ISBLANK(Données!F428),"",Données!F428)</f>
        <v/>
      </c>
      <c r="G423" s="245" t="str">
        <f ca="1">IF(ISBLANK(Données!G428),"",Données!G428)</f>
        <v/>
      </c>
      <c r="H423" s="246" t="str">
        <f>IF(ISBLANK(Données!H428),"",Données!H428)</f>
        <v/>
      </c>
      <c r="I423" s="246" t="str">
        <f>IF(ISBLANK(Données!I428),"",Données!I428)</f>
        <v/>
      </c>
      <c r="J423" s="189" t="str">
        <f>IF(ISBLANK(Données!J428),"",Données!J428)</f>
        <v/>
      </c>
      <c r="K423" s="189" t="str">
        <f t="shared" si="197"/>
        <v/>
      </c>
      <c r="L423" s="247" t="str">
        <f>IF(ISBLANK(Données!L428),"",Données!L428)</f>
        <v/>
      </c>
      <c r="M423" s="194" t="str">
        <f t="shared" si="172"/>
        <v/>
      </c>
      <c r="N423" s="194" t="str">
        <f t="shared" si="173"/>
        <v/>
      </c>
      <c r="O423" s="194" t="str">
        <f t="shared" si="174"/>
        <v/>
      </c>
      <c r="P423" s="194" t="str">
        <f t="shared" si="175"/>
        <v/>
      </c>
      <c r="Q423" s="194" t="str">
        <f t="shared" si="176"/>
        <v/>
      </c>
      <c r="R423" s="194" t="str">
        <f t="shared" si="177"/>
        <v/>
      </c>
      <c r="S423" s="194" t="str">
        <f t="shared" si="178"/>
        <v/>
      </c>
      <c r="T423" s="194" t="str">
        <f t="shared" si="179"/>
        <v/>
      </c>
      <c r="U423" s="194" t="str">
        <f t="shared" si="180"/>
        <v/>
      </c>
      <c r="V423" s="194" t="str">
        <f t="shared" si="181"/>
        <v/>
      </c>
      <c r="W423" s="194" t="str">
        <f t="shared" si="182"/>
        <v/>
      </c>
      <c r="X423" s="194" t="str">
        <f t="shared" si="183"/>
        <v/>
      </c>
      <c r="Y423" s="194" t="str">
        <f t="shared" si="184"/>
        <v/>
      </c>
      <c r="Z423" s="194" t="str">
        <f t="shared" si="185"/>
        <v/>
      </c>
      <c r="AA423" s="194" t="str">
        <f t="shared" si="186"/>
        <v/>
      </c>
      <c r="AB423" s="194" t="str">
        <f t="shared" si="187"/>
        <v/>
      </c>
      <c r="AC423" s="194" t="str">
        <f t="shared" si="188"/>
        <v/>
      </c>
      <c r="AD423" s="194" t="str">
        <f t="shared" si="189"/>
        <v/>
      </c>
      <c r="AE423" s="194" t="str">
        <f t="shared" si="190"/>
        <v/>
      </c>
      <c r="AF423" s="194" t="str">
        <f t="shared" si="191"/>
        <v/>
      </c>
      <c r="AG423" s="194" t="str">
        <f t="shared" si="192"/>
        <v/>
      </c>
      <c r="AH423" s="194" t="str">
        <f t="shared" si="193"/>
        <v/>
      </c>
      <c r="AI423" s="194" t="str">
        <f t="shared" si="194"/>
        <v/>
      </c>
      <c r="AJ423" s="194" t="str">
        <f t="shared" si="195"/>
        <v/>
      </c>
    </row>
    <row r="424" spans="1:36" x14ac:dyDescent="0.5">
      <c r="A424" s="226">
        <v>421</v>
      </c>
      <c r="C424" s="15" t="s">
        <v>2039</v>
      </c>
      <c r="D424" s="16" t="s">
        <v>4081</v>
      </c>
      <c r="E424" s="26"/>
      <c r="F424" s="246" t="str">
        <f>IF(ISBLANK(Données!F423),"",Données!F423)</f>
        <v/>
      </c>
      <c r="G424" s="245" t="str">
        <f ca="1">IF(ISBLANK(Données!G423),"",Données!G423)</f>
        <v/>
      </c>
      <c r="H424" s="246" t="str">
        <f>IF(ISBLANK(Données!H423),"",Données!H423)</f>
        <v/>
      </c>
      <c r="I424" s="246" t="str">
        <f>IF(ISBLANK(Données!I423),"",Données!I423)</f>
        <v/>
      </c>
      <c r="J424" s="189" t="str">
        <f>IF(ISBLANK(Données!J423),"",Données!J423)</f>
        <v/>
      </c>
      <c r="K424" s="189" t="str">
        <f t="shared" si="197"/>
        <v/>
      </c>
      <c r="L424" s="247" t="str">
        <f>IF(ISBLANK(Données!L423),"",Données!L423)</f>
        <v/>
      </c>
      <c r="M424" s="194" t="str">
        <f t="shared" si="172"/>
        <v/>
      </c>
      <c r="N424" s="194" t="str">
        <f t="shared" si="173"/>
        <v/>
      </c>
      <c r="O424" s="194" t="str">
        <f t="shared" si="174"/>
        <v/>
      </c>
      <c r="P424" s="194" t="str">
        <f t="shared" si="175"/>
        <v/>
      </c>
      <c r="Q424" s="194" t="str">
        <f t="shared" si="176"/>
        <v/>
      </c>
      <c r="R424" s="194" t="str">
        <f t="shared" si="177"/>
        <v/>
      </c>
      <c r="S424" s="194" t="str">
        <f t="shared" si="178"/>
        <v/>
      </c>
      <c r="T424" s="194" t="str">
        <f t="shared" si="179"/>
        <v/>
      </c>
      <c r="U424" s="194" t="str">
        <f t="shared" si="180"/>
        <v/>
      </c>
      <c r="V424" s="194" t="str">
        <f t="shared" si="181"/>
        <v/>
      </c>
      <c r="W424" s="194" t="str">
        <f t="shared" si="182"/>
        <v/>
      </c>
      <c r="X424" s="194" t="str">
        <f t="shared" si="183"/>
        <v/>
      </c>
      <c r="Y424" s="194" t="str">
        <f t="shared" si="184"/>
        <v/>
      </c>
      <c r="Z424" s="194" t="str">
        <f t="shared" si="185"/>
        <v/>
      </c>
      <c r="AA424" s="194" t="str">
        <f t="shared" si="186"/>
        <v/>
      </c>
      <c r="AB424" s="194" t="str">
        <f t="shared" si="187"/>
        <v/>
      </c>
      <c r="AC424" s="194" t="str">
        <f t="shared" si="188"/>
        <v/>
      </c>
      <c r="AD424" s="194" t="str">
        <f t="shared" si="189"/>
        <v/>
      </c>
      <c r="AE424" s="194" t="str">
        <f t="shared" si="190"/>
        <v/>
      </c>
      <c r="AF424" s="194" t="str">
        <f t="shared" si="191"/>
        <v/>
      </c>
      <c r="AG424" s="194" t="str">
        <f t="shared" si="192"/>
        <v/>
      </c>
      <c r="AH424" s="194" t="str">
        <f t="shared" si="193"/>
        <v/>
      </c>
      <c r="AI424" s="194" t="str">
        <f t="shared" si="194"/>
        <v/>
      </c>
      <c r="AJ424" s="194" t="str">
        <f t="shared" si="195"/>
        <v/>
      </c>
    </row>
    <row r="425" spans="1:36" x14ac:dyDescent="0.5">
      <c r="A425" s="226">
        <v>422</v>
      </c>
      <c r="C425" s="15" t="s">
        <v>2040</v>
      </c>
      <c r="D425" s="16" t="s">
        <v>4082</v>
      </c>
      <c r="E425" s="26"/>
      <c r="F425" s="246" t="str">
        <f>IF(ISBLANK(Données!F424),"",Données!F424)</f>
        <v/>
      </c>
      <c r="G425" s="245" t="str">
        <f ca="1">IF(ISBLANK(Données!G424),"",Données!G424)</f>
        <v/>
      </c>
      <c r="H425" s="246" t="str">
        <f>IF(ISBLANK(Données!H424),"",Données!H424)</f>
        <v/>
      </c>
      <c r="I425" s="246" t="str">
        <f>IF(ISBLANK(Données!I424),"",Données!I424)</f>
        <v/>
      </c>
      <c r="J425" s="189" t="str">
        <f>IF(ISBLANK(Données!J424),"",Données!J424)</f>
        <v/>
      </c>
      <c r="K425" s="189" t="str">
        <f t="shared" si="197"/>
        <v/>
      </c>
      <c r="L425" s="247" t="str">
        <f>IF(ISBLANK(Données!L424),"",Données!L424)</f>
        <v/>
      </c>
      <c r="M425" s="194" t="str">
        <f t="shared" si="172"/>
        <v/>
      </c>
      <c r="N425" s="194" t="str">
        <f t="shared" si="173"/>
        <v/>
      </c>
      <c r="O425" s="194" t="str">
        <f t="shared" si="174"/>
        <v/>
      </c>
      <c r="P425" s="194" t="str">
        <f t="shared" si="175"/>
        <v/>
      </c>
      <c r="Q425" s="194" t="str">
        <f t="shared" si="176"/>
        <v/>
      </c>
      <c r="R425" s="194" t="str">
        <f t="shared" si="177"/>
        <v/>
      </c>
      <c r="S425" s="194" t="str">
        <f t="shared" si="178"/>
        <v/>
      </c>
      <c r="T425" s="194" t="str">
        <f t="shared" si="179"/>
        <v/>
      </c>
      <c r="U425" s="194" t="str">
        <f t="shared" si="180"/>
        <v/>
      </c>
      <c r="V425" s="194" t="str">
        <f t="shared" si="181"/>
        <v/>
      </c>
      <c r="W425" s="194" t="str">
        <f t="shared" si="182"/>
        <v/>
      </c>
      <c r="X425" s="194" t="str">
        <f t="shared" si="183"/>
        <v/>
      </c>
      <c r="Y425" s="194" t="str">
        <f t="shared" si="184"/>
        <v/>
      </c>
      <c r="Z425" s="194" t="str">
        <f t="shared" si="185"/>
        <v/>
      </c>
      <c r="AA425" s="194" t="str">
        <f t="shared" si="186"/>
        <v/>
      </c>
      <c r="AB425" s="194" t="str">
        <f t="shared" si="187"/>
        <v/>
      </c>
      <c r="AC425" s="194" t="str">
        <f t="shared" si="188"/>
        <v/>
      </c>
      <c r="AD425" s="194" t="str">
        <f t="shared" si="189"/>
        <v/>
      </c>
      <c r="AE425" s="194" t="str">
        <f t="shared" si="190"/>
        <v/>
      </c>
      <c r="AF425" s="194" t="str">
        <f t="shared" si="191"/>
        <v/>
      </c>
      <c r="AG425" s="194" t="str">
        <f t="shared" si="192"/>
        <v/>
      </c>
      <c r="AH425" s="194" t="str">
        <f t="shared" si="193"/>
        <v/>
      </c>
      <c r="AI425" s="194" t="str">
        <f t="shared" si="194"/>
        <v/>
      </c>
      <c r="AJ425" s="194" t="str">
        <f t="shared" si="195"/>
        <v/>
      </c>
    </row>
    <row r="426" spans="1:36" x14ac:dyDescent="0.5">
      <c r="A426" s="226">
        <v>423</v>
      </c>
      <c r="C426" s="15" t="s">
        <v>2041</v>
      </c>
      <c r="D426" s="16" t="s">
        <v>4083</v>
      </c>
      <c r="E426" s="26"/>
      <c r="F426" s="246" t="str">
        <f>IF(ISBLANK(Données!F425),"",Données!F425)</f>
        <v/>
      </c>
      <c r="G426" s="245" t="str">
        <f ca="1">IF(ISBLANK(Données!G425),"",Données!G425)</f>
        <v/>
      </c>
      <c r="H426" s="246" t="str">
        <f>IF(ISBLANK(Données!H425),"",Données!H425)</f>
        <v/>
      </c>
      <c r="I426" s="246" t="str">
        <f>IF(ISBLANK(Données!I425),"",Données!I425)</f>
        <v/>
      </c>
      <c r="J426" s="189" t="str">
        <f>IF(ISBLANK(Données!J425),"",Données!J425)</f>
        <v/>
      </c>
      <c r="K426" s="189" t="str">
        <f t="shared" si="197"/>
        <v/>
      </c>
      <c r="L426" s="247" t="str">
        <f>IF(ISBLANK(Données!L425),"",Données!L425)</f>
        <v/>
      </c>
      <c r="M426" s="194" t="str">
        <f t="shared" si="172"/>
        <v/>
      </c>
      <c r="N426" s="194" t="str">
        <f t="shared" si="173"/>
        <v/>
      </c>
      <c r="O426" s="194" t="str">
        <f t="shared" si="174"/>
        <v/>
      </c>
      <c r="P426" s="194" t="str">
        <f t="shared" si="175"/>
        <v/>
      </c>
      <c r="Q426" s="194" t="str">
        <f t="shared" si="176"/>
        <v/>
      </c>
      <c r="R426" s="194" t="str">
        <f t="shared" si="177"/>
        <v/>
      </c>
      <c r="S426" s="194" t="str">
        <f t="shared" si="178"/>
        <v/>
      </c>
      <c r="T426" s="194" t="str">
        <f t="shared" si="179"/>
        <v/>
      </c>
      <c r="U426" s="194" t="str">
        <f t="shared" si="180"/>
        <v/>
      </c>
      <c r="V426" s="194" t="str">
        <f t="shared" si="181"/>
        <v/>
      </c>
      <c r="W426" s="194" t="str">
        <f t="shared" si="182"/>
        <v/>
      </c>
      <c r="X426" s="194" t="str">
        <f t="shared" si="183"/>
        <v/>
      </c>
      <c r="Y426" s="194" t="str">
        <f t="shared" si="184"/>
        <v/>
      </c>
      <c r="Z426" s="194" t="str">
        <f t="shared" si="185"/>
        <v/>
      </c>
      <c r="AA426" s="194" t="str">
        <f t="shared" si="186"/>
        <v/>
      </c>
      <c r="AB426" s="194" t="str">
        <f t="shared" si="187"/>
        <v/>
      </c>
      <c r="AC426" s="194" t="str">
        <f t="shared" si="188"/>
        <v/>
      </c>
      <c r="AD426" s="194" t="str">
        <f t="shared" si="189"/>
        <v/>
      </c>
      <c r="AE426" s="194" t="str">
        <f t="shared" si="190"/>
        <v/>
      </c>
      <c r="AF426" s="194" t="str">
        <f t="shared" si="191"/>
        <v/>
      </c>
      <c r="AG426" s="194" t="str">
        <f t="shared" si="192"/>
        <v/>
      </c>
      <c r="AH426" s="194" t="str">
        <f t="shared" si="193"/>
        <v/>
      </c>
      <c r="AI426" s="194" t="str">
        <f t="shared" si="194"/>
        <v/>
      </c>
      <c r="AJ426" s="194" t="str">
        <f t="shared" si="195"/>
        <v/>
      </c>
    </row>
    <row r="427" spans="1:36" x14ac:dyDescent="0.5">
      <c r="A427" s="226">
        <v>424</v>
      </c>
      <c r="C427" s="15" t="s">
        <v>2042</v>
      </c>
      <c r="D427" s="16" t="s">
        <v>4084</v>
      </c>
      <c r="E427" s="26"/>
      <c r="F427" s="246" t="str">
        <f>IF(ISBLANK(Données!F426),"",Données!F426)</f>
        <v/>
      </c>
      <c r="G427" s="245" t="str">
        <f ca="1">IF(ISBLANK(Données!G426),"",Données!G426)</f>
        <v/>
      </c>
      <c r="H427" s="246" t="str">
        <f>IF(ISBLANK(Données!H426),"",Données!H426)</f>
        <v/>
      </c>
      <c r="I427" s="246" t="str">
        <f>IF(ISBLANK(Données!I426),"",Données!I426)</f>
        <v/>
      </c>
      <c r="J427" s="189" t="str">
        <f>IF(ISBLANK(Données!J426),"",Données!J426)</f>
        <v/>
      </c>
      <c r="K427" s="189" t="str">
        <f t="shared" si="197"/>
        <v/>
      </c>
      <c r="L427" s="247" t="str">
        <f>IF(ISBLANK(Données!L426),"",Données!L426)</f>
        <v/>
      </c>
      <c r="M427" s="194" t="str">
        <f t="shared" si="172"/>
        <v/>
      </c>
      <c r="N427" s="194" t="str">
        <f t="shared" si="173"/>
        <v/>
      </c>
      <c r="O427" s="194" t="str">
        <f t="shared" si="174"/>
        <v/>
      </c>
      <c r="P427" s="194" t="str">
        <f t="shared" si="175"/>
        <v/>
      </c>
      <c r="Q427" s="194" t="str">
        <f t="shared" si="176"/>
        <v/>
      </c>
      <c r="R427" s="194" t="str">
        <f t="shared" si="177"/>
        <v/>
      </c>
      <c r="S427" s="194" t="str">
        <f t="shared" si="178"/>
        <v/>
      </c>
      <c r="T427" s="194" t="str">
        <f t="shared" si="179"/>
        <v/>
      </c>
      <c r="U427" s="194" t="str">
        <f t="shared" si="180"/>
        <v/>
      </c>
      <c r="V427" s="194" t="str">
        <f t="shared" si="181"/>
        <v/>
      </c>
      <c r="W427" s="194" t="str">
        <f t="shared" si="182"/>
        <v/>
      </c>
      <c r="X427" s="194" t="str">
        <f t="shared" si="183"/>
        <v/>
      </c>
      <c r="Y427" s="194" t="str">
        <f t="shared" si="184"/>
        <v/>
      </c>
      <c r="Z427" s="194" t="str">
        <f t="shared" si="185"/>
        <v/>
      </c>
      <c r="AA427" s="194" t="str">
        <f t="shared" si="186"/>
        <v/>
      </c>
      <c r="AB427" s="194" t="str">
        <f t="shared" si="187"/>
        <v/>
      </c>
      <c r="AC427" s="194" t="str">
        <f t="shared" si="188"/>
        <v/>
      </c>
      <c r="AD427" s="194" t="str">
        <f t="shared" si="189"/>
        <v/>
      </c>
      <c r="AE427" s="194" t="str">
        <f t="shared" si="190"/>
        <v/>
      </c>
      <c r="AF427" s="194" t="str">
        <f t="shared" si="191"/>
        <v/>
      </c>
      <c r="AG427" s="194" t="str">
        <f t="shared" si="192"/>
        <v/>
      </c>
      <c r="AH427" s="194" t="str">
        <f t="shared" si="193"/>
        <v/>
      </c>
      <c r="AI427" s="194" t="str">
        <f t="shared" si="194"/>
        <v/>
      </c>
      <c r="AJ427" s="194" t="str">
        <f t="shared" si="195"/>
        <v/>
      </c>
    </row>
    <row r="428" spans="1:36" x14ac:dyDescent="0.5">
      <c r="A428" s="226">
        <v>425</v>
      </c>
      <c r="C428" s="15" t="s">
        <v>2043</v>
      </c>
      <c r="D428" s="16" t="s">
        <v>4085</v>
      </c>
      <c r="E428" s="26"/>
      <c r="F428" s="246" t="str">
        <f>IF(ISBLANK(Données!F427),"",Données!F427)</f>
        <v/>
      </c>
      <c r="G428" s="245" t="str">
        <f ca="1">IF(ISBLANK(Données!G427),"",Données!G427)</f>
        <v/>
      </c>
      <c r="H428" s="246" t="str">
        <f>IF(ISBLANK(Données!H427),"",Données!H427)</f>
        <v/>
      </c>
      <c r="I428" s="246" t="str">
        <f>IF(ISBLANK(Données!I427),"",Données!I427)</f>
        <v/>
      </c>
      <c r="J428" s="189" t="str">
        <f>IF(ISBLANK(Données!J427),"",Données!J427)</f>
        <v/>
      </c>
      <c r="K428" s="189" t="str">
        <f t="shared" si="197"/>
        <v/>
      </c>
      <c r="L428" s="247" t="str">
        <f>IF(ISBLANK(Données!L427),"",Données!L427)</f>
        <v/>
      </c>
      <c r="M428" s="194" t="str">
        <f t="shared" si="172"/>
        <v/>
      </c>
      <c r="N428" s="194" t="str">
        <f t="shared" si="173"/>
        <v/>
      </c>
      <c r="O428" s="194" t="str">
        <f t="shared" si="174"/>
        <v/>
      </c>
      <c r="P428" s="194" t="str">
        <f t="shared" si="175"/>
        <v/>
      </c>
      <c r="Q428" s="194" t="str">
        <f t="shared" si="176"/>
        <v/>
      </c>
      <c r="R428" s="194" t="str">
        <f t="shared" si="177"/>
        <v/>
      </c>
      <c r="S428" s="194" t="str">
        <f t="shared" si="178"/>
        <v/>
      </c>
      <c r="T428" s="194" t="str">
        <f t="shared" si="179"/>
        <v/>
      </c>
      <c r="U428" s="194" t="str">
        <f t="shared" si="180"/>
        <v/>
      </c>
      <c r="V428" s="194" t="str">
        <f t="shared" si="181"/>
        <v/>
      </c>
      <c r="W428" s="194" t="str">
        <f t="shared" si="182"/>
        <v/>
      </c>
      <c r="X428" s="194" t="str">
        <f t="shared" si="183"/>
        <v/>
      </c>
      <c r="Y428" s="194" t="str">
        <f t="shared" si="184"/>
        <v/>
      </c>
      <c r="Z428" s="194" t="str">
        <f t="shared" si="185"/>
        <v/>
      </c>
      <c r="AA428" s="194" t="str">
        <f t="shared" si="186"/>
        <v/>
      </c>
      <c r="AB428" s="194" t="str">
        <f t="shared" si="187"/>
        <v/>
      </c>
      <c r="AC428" s="194" t="str">
        <f t="shared" si="188"/>
        <v/>
      </c>
      <c r="AD428" s="194" t="str">
        <f t="shared" si="189"/>
        <v/>
      </c>
      <c r="AE428" s="194" t="str">
        <f t="shared" si="190"/>
        <v/>
      </c>
      <c r="AF428" s="194" t="str">
        <f t="shared" si="191"/>
        <v/>
      </c>
      <c r="AG428" s="194" t="str">
        <f t="shared" si="192"/>
        <v/>
      </c>
      <c r="AH428" s="194" t="str">
        <f t="shared" si="193"/>
        <v/>
      </c>
      <c r="AI428" s="194" t="str">
        <f t="shared" si="194"/>
        <v/>
      </c>
      <c r="AJ428" s="194" t="str">
        <f t="shared" si="195"/>
        <v/>
      </c>
    </row>
    <row r="429" spans="1:36" s="92" customFormat="1" ht="20.25" thickBot="1" x14ac:dyDescent="0.55000000000000004">
      <c r="A429" s="227">
        <v>427</v>
      </c>
      <c r="B429" s="220"/>
      <c r="C429" s="93" t="s">
        <v>2044</v>
      </c>
      <c r="D429" s="94" t="s">
        <v>4086</v>
      </c>
      <c r="E429" s="95"/>
      <c r="F429" s="250" t="str">
        <f>IF(ISBLANK(Données!F429),"",Données!F429)</f>
        <v/>
      </c>
      <c r="G429" s="249" t="str">
        <f ca="1">IF(ISBLANK(Données!G429),"",Données!G429)</f>
        <v/>
      </c>
      <c r="H429" s="250" t="str">
        <f>IF(ISBLANK(Données!H429),"",Données!H429)</f>
        <v/>
      </c>
      <c r="I429" s="250" t="str">
        <f>IF(ISBLANK(Données!I429),"",Données!I429)</f>
        <v/>
      </c>
      <c r="J429" s="190" t="str">
        <f>IF(ISBLANK(Données!J429),"",Données!J429)</f>
        <v/>
      </c>
      <c r="K429" s="190" t="str">
        <f t="shared" si="197"/>
        <v/>
      </c>
      <c r="L429" s="251" t="str">
        <f>IF(ISBLANK(Données!L429),"",Données!L429)</f>
        <v/>
      </c>
      <c r="M429" s="195" t="str">
        <f t="shared" si="172"/>
        <v/>
      </c>
      <c r="N429" s="195" t="str">
        <f t="shared" si="173"/>
        <v/>
      </c>
      <c r="O429" s="195" t="str">
        <f t="shared" si="174"/>
        <v/>
      </c>
      <c r="P429" s="195" t="str">
        <f t="shared" si="175"/>
        <v/>
      </c>
      <c r="Q429" s="195" t="str">
        <f t="shared" si="176"/>
        <v/>
      </c>
      <c r="R429" s="195" t="str">
        <f t="shared" si="177"/>
        <v/>
      </c>
      <c r="S429" s="195" t="str">
        <f t="shared" si="178"/>
        <v/>
      </c>
      <c r="T429" s="195" t="str">
        <f t="shared" si="179"/>
        <v/>
      </c>
      <c r="U429" s="195" t="str">
        <f t="shared" si="180"/>
        <v/>
      </c>
      <c r="V429" s="195" t="str">
        <f t="shared" si="181"/>
        <v/>
      </c>
      <c r="W429" s="195" t="str">
        <f t="shared" si="182"/>
        <v/>
      </c>
      <c r="X429" s="195" t="str">
        <f t="shared" si="183"/>
        <v/>
      </c>
      <c r="Y429" s="195" t="str">
        <f t="shared" si="184"/>
        <v/>
      </c>
      <c r="Z429" s="195" t="str">
        <f t="shared" si="185"/>
        <v/>
      </c>
      <c r="AA429" s="195" t="str">
        <f t="shared" si="186"/>
        <v/>
      </c>
      <c r="AB429" s="195" t="str">
        <f t="shared" si="187"/>
        <v/>
      </c>
      <c r="AC429" s="195" t="str">
        <f t="shared" si="188"/>
        <v/>
      </c>
      <c r="AD429" s="195" t="str">
        <f t="shared" si="189"/>
        <v/>
      </c>
      <c r="AE429" s="195" t="str">
        <f t="shared" si="190"/>
        <v/>
      </c>
      <c r="AF429" s="195" t="str">
        <f t="shared" si="191"/>
        <v/>
      </c>
      <c r="AG429" s="195" t="str">
        <f t="shared" si="192"/>
        <v/>
      </c>
      <c r="AH429" s="195" t="str">
        <f t="shared" si="193"/>
        <v/>
      </c>
      <c r="AI429" s="195" t="str">
        <f t="shared" si="194"/>
        <v/>
      </c>
      <c r="AJ429" s="195" t="str">
        <f t="shared" si="195"/>
        <v/>
      </c>
    </row>
    <row r="430" spans="1:36" x14ac:dyDescent="0.5">
      <c r="A430" s="226">
        <v>432</v>
      </c>
      <c r="C430" s="85" t="s">
        <v>2045</v>
      </c>
      <c r="D430" s="86" t="s">
        <v>4087</v>
      </c>
      <c r="E430" s="87"/>
      <c r="F430" s="241" t="str">
        <f>IF(ISBLANK(Données!F434),"",Données!F434)</f>
        <v/>
      </c>
      <c r="G430" s="240" t="str">
        <f ca="1">IF(ISBLANK(Données!G434),"",Données!G434)</f>
        <v/>
      </c>
      <c r="H430" s="241" t="str">
        <f>IF(ISBLANK(Données!H434),"",Données!H434)</f>
        <v/>
      </c>
      <c r="I430" s="241" t="str">
        <f>IF(ISBLANK(Données!I434),"",Données!I434)</f>
        <v/>
      </c>
      <c r="J430" s="242" t="str">
        <f>IF(ISBLANK(Données!J434),"",Données!J434)</f>
        <v/>
      </c>
      <c r="K430" s="242" t="str">
        <f>IF(ISBLANK(Données!K430),"",Données!K430)</f>
        <v/>
      </c>
      <c r="L430" s="243" t="str">
        <f>IF(ISBLANK(Données!L434),"",Données!L434)</f>
        <v/>
      </c>
      <c r="M430" s="193" t="str">
        <f t="shared" si="172"/>
        <v/>
      </c>
      <c r="N430" s="193" t="str">
        <f t="shared" si="173"/>
        <v/>
      </c>
      <c r="O430" s="193" t="str">
        <f t="shared" si="174"/>
        <v/>
      </c>
      <c r="P430" s="193" t="str">
        <f t="shared" si="175"/>
        <v/>
      </c>
      <c r="Q430" s="193" t="str">
        <f t="shared" si="176"/>
        <v/>
      </c>
      <c r="R430" s="193" t="str">
        <f t="shared" si="177"/>
        <v/>
      </c>
      <c r="S430" s="193" t="str">
        <f t="shared" si="178"/>
        <v/>
      </c>
      <c r="T430" s="193" t="str">
        <f t="shared" si="179"/>
        <v/>
      </c>
      <c r="U430" s="193" t="str">
        <f t="shared" si="180"/>
        <v/>
      </c>
      <c r="V430" s="193" t="str">
        <f t="shared" si="181"/>
        <v/>
      </c>
      <c r="W430" s="193" t="str">
        <f t="shared" si="182"/>
        <v/>
      </c>
      <c r="X430" s="193" t="str">
        <f t="shared" si="183"/>
        <v/>
      </c>
      <c r="Y430" s="193" t="str">
        <f t="shared" si="184"/>
        <v/>
      </c>
      <c r="Z430" s="193" t="str">
        <f t="shared" si="185"/>
        <v/>
      </c>
      <c r="AA430" s="193" t="str">
        <f t="shared" si="186"/>
        <v/>
      </c>
      <c r="AB430" s="193" t="str">
        <f t="shared" si="187"/>
        <v/>
      </c>
      <c r="AC430" s="193" t="str">
        <f t="shared" si="188"/>
        <v/>
      </c>
      <c r="AD430" s="193" t="str">
        <f t="shared" si="189"/>
        <v/>
      </c>
      <c r="AE430" s="193" t="str">
        <f t="shared" si="190"/>
        <v/>
      </c>
      <c r="AF430" s="193" t="str">
        <f t="shared" si="191"/>
        <v/>
      </c>
      <c r="AG430" s="193" t="str">
        <f t="shared" si="192"/>
        <v/>
      </c>
      <c r="AH430" s="193" t="str">
        <f t="shared" si="193"/>
        <v/>
      </c>
      <c r="AI430" s="193" t="str">
        <f t="shared" si="194"/>
        <v/>
      </c>
      <c r="AJ430" s="193" t="str">
        <f t="shared" si="195"/>
        <v/>
      </c>
    </row>
    <row r="431" spans="1:36" x14ac:dyDescent="0.5">
      <c r="A431" s="226">
        <v>428</v>
      </c>
      <c r="C431" s="15" t="s">
        <v>2046</v>
      </c>
      <c r="D431" s="16" t="s">
        <v>4088</v>
      </c>
      <c r="E431" s="26"/>
      <c r="F431" s="246" t="str">
        <f>IF(ISBLANK(Données!F430),"",Données!F430)</f>
        <v/>
      </c>
      <c r="G431" s="245" t="str">
        <f ca="1">IF(ISBLANK(Données!G430),"",Données!G430)</f>
        <v/>
      </c>
      <c r="H431" s="246" t="str">
        <f>IF(ISBLANK(Données!H430),"",Données!H430)</f>
        <v/>
      </c>
      <c r="I431" s="246" t="str">
        <f>IF(ISBLANK(Données!I430),"",Données!I430)</f>
        <v/>
      </c>
      <c r="J431" s="189" t="str">
        <f>IF(ISBLANK(Données!J430),"",Données!J430)</f>
        <v/>
      </c>
      <c r="K431" s="189" t="str">
        <f t="shared" ref="K431:K446" si="198">$K$430</f>
        <v/>
      </c>
      <c r="L431" s="247" t="str">
        <f>IF(ISBLANK(Données!L430),"",Données!L430)</f>
        <v/>
      </c>
      <c r="M431" s="194" t="str">
        <f t="shared" si="172"/>
        <v/>
      </c>
      <c r="N431" s="194" t="str">
        <f t="shared" si="173"/>
        <v/>
      </c>
      <c r="O431" s="194" t="str">
        <f t="shared" si="174"/>
        <v/>
      </c>
      <c r="P431" s="194" t="str">
        <f t="shared" si="175"/>
        <v/>
      </c>
      <c r="Q431" s="194" t="str">
        <f t="shared" si="176"/>
        <v/>
      </c>
      <c r="R431" s="194" t="str">
        <f t="shared" si="177"/>
        <v/>
      </c>
      <c r="S431" s="194" t="str">
        <f t="shared" si="178"/>
        <v/>
      </c>
      <c r="T431" s="194" t="str">
        <f t="shared" si="179"/>
        <v/>
      </c>
      <c r="U431" s="194" t="str">
        <f t="shared" si="180"/>
        <v/>
      </c>
      <c r="V431" s="194" t="str">
        <f t="shared" si="181"/>
        <v/>
      </c>
      <c r="W431" s="194" t="str">
        <f t="shared" si="182"/>
        <v/>
      </c>
      <c r="X431" s="194" t="str">
        <f t="shared" si="183"/>
        <v/>
      </c>
      <c r="Y431" s="194" t="str">
        <f t="shared" si="184"/>
        <v/>
      </c>
      <c r="Z431" s="194" t="str">
        <f t="shared" si="185"/>
        <v/>
      </c>
      <c r="AA431" s="194" t="str">
        <f t="shared" si="186"/>
        <v/>
      </c>
      <c r="AB431" s="194" t="str">
        <f t="shared" si="187"/>
        <v/>
      </c>
      <c r="AC431" s="194" t="str">
        <f t="shared" si="188"/>
        <v/>
      </c>
      <c r="AD431" s="194" t="str">
        <f t="shared" si="189"/>
        <v/>
      </c>
      <c r="AE431" s="194" t="str">
        <f t="shared" si="190"/>
        <v/>
      </c>
      <c r="AF431" s="194" t="str">
        <f t="shared" si="191"/>
        <v/>
      </c>
      <c r="AG431" s="194" t="str">
        <f t="shared" si="192"/>
        <v/>
      </c>
      <c r="AH431" s="194" t="str">
        <f t="shared" si="193"/>
        <v/>
      </c>
      <c r="AI431" s="194" t="str">
        <f t="shared" si="194"/>
        <v/>
      </c>
      <c r="AJ431" s="194" t="str">
        <f t="shared" si="195"/>
        <v/>
      </c>
    </row>
    <row r="432" spans="1:36" x14ac:dyDescent="0.5">
      <c r="A432" s="226">
        <v>429</v>
      </c>
      <c r="C432" s="15" t="s">
        <v>2047</v>
      </c>
      <c r="D432" s="16" t="s">
        <v>4089</v>
      </c>
      <c r="E432" s="26"/>
      <c r="F432" s="246" t="str">
        <f>IF(ISBLANK(Données!F431),"",Données!F431)</f>
        <v/>
      </c>
      <c r="G432" s="245" t="str">
        <f ca="1">IF(ISBLANK(Données!G431),"",Données!G431)</f>
        <v/>
      </c>
      <c r="H432" s="246" t="str">
        <f>IF(ISBLANK(Données!H431),"",Données!H431)</f>
        <v/>
      </c>
      <c r="I432" s="246" t="str">
        <f>IF(ISBLANK(Données!I431),"",Données!I431)</f>
        <v/>
      </c>
      <c r="J432" s="189" t="str">
        <f>IF(ISBLANK(Données!J431),"",Données!J431)</f>
        <v/>
      </c>
      <c r="K432" s="189" t="str">
        <f t="shared" si="198"/>
        <v/>
      </c>
      <c r="L432" s="247" t="str">
        <f>IF(ISBLANK(Données!L431),"",Données!L431)</f>
        <v/>
      </c>
      <c r="M432" s="194" t="str">
        <f t="shared" si="172"/>
        <v/>
      </c>
      <c r="N432" s="194" t="str">
        <f t="shared" si="173"/>
        <v/>
      </c>
      <c r="O432" s="194" t="str">
        <f t="shared" si="174"/>
        <v/>
      </c>
      <c r="P432" s="194" t="str">
        <f t="shared" si="175"/>
        <v/>
      </c>
      <c r="Q432" s="194" t="str">
        <f t="shared" si="176"/>
        <v/>
      </c>
      <c r="R432" s="194" t="str">
        <f t="shared" si="177"/>
        <v/>
      </c>
      <c r="S432" s="194" t="str">
        <f t="shared" si="178"/>
        <v/>
      </c>
      <c r="T432" s="194" t="str">
        <f t="shared" si="179"/>
        <v/>
      </c>
      <c r="U432" s="194" t="str">
        <f t="shared" si="180"/>
        <v/>
      </c>
      <c r="V432" s="194" t="str">
        <f t="shared" si="181"/>
        <v/>
      </c>
      <c r="W432" s="194" t="str">
        <f t="shared" si="182"/>
        <v/>
      </c>
      <c r="X432" s="194" t="str">
        <f t="shared" si="183"/>
        <v/>
      </c>
      <c r="Y432" s="194" t="str">
        <f t="shared" si="184"/>
        <v/>
      </c>
      <c r="Z432" s="194" t="str">
        <f t="shared" si="185"/>
        <v/>
      </c>
      <c r="AA432" s="194" t="str">
        <f t="shared" si="186"/>
        <v/>
      </c>
      <c r="AB432" s="194" t="str">
        <f t="shared" si="187"/>
        <v/>
      </c>
      <c r="AC432" s="194" t="str">
        <f t="shared" si="188"/>
        <v/>
      </c>
      <c r="AD432" s="194" t="str">
        <f t="shared" si="189"/>
        <v/>
      </c>
      <c r="AE432" s="194" t="str">
        <f t="shared" si="190"/>
        <v/>
      </c>
      <c r="AF432" s="194" t="str">
        <f t="shared" si="191"/>
        <v/>
      </c>
      <c r="AG432" s="194" t="str">
        <f t="shared" si="192"/>
        <v/>
      </c>
      <c r="AH432" s="194" t="str">
        <f t="shared" si="193"/>
        <v/>
      </c>
      <c r="AI432" s="194" t="str">
        <f t="shared" si="194"/>
        <v/>
      </c>
      <c r="AJ432" s="194" t="str">
        <f t="shared" si="195"/>
        <v/>
      </c>
    </row>
    <row r="433" spans="1:36" x14ac:dyDescent="0.5">
      <c r="A433" s="226">
        <v>430</v>
      </c>
      <c r="C433" s="15" t="s">
        <v>2048</v>
      </c>
      <c r="D433" s="16" t="s">
        <v>4090</v>
      </c>
      <c r="E433" s="26"/>
      <c r="F433" s="246" t="str">
        <f>IF(ISBLANK(Données!F432),"",Données!F432)</f>
        <v/>
      </c>
      <c r="G433" s="245" t="str">
        <f ca="1">IF(ISBLANK(Données!G432),"",Données!G432)</f>
        <v/>
      </c>
      <c r="H433" s="246" t="str">
        <f>IF(ISBLANK(Données!H432),"",Données!H432)</f>
        <v/>
      </c>
      <c r="I433" s="246" t="str">
        <f>IF(ISBLANK(Données!I432),"",Données!I432)</f>
        <v/>
      </c>
      <c r="J433" s="189" t="str">
        <f>IF(ISBLANK(Données!J432),"",Données!J432)</f>
        <v/>
      </c>
      <c r="K433" s="189" t="str">
        <f t="shared" si="198"/>
        <v/>
      </c>
      <c r="L433" s="247" t="str">
        <f>IF(ISBLANK(Données!L432),"",Données!L432)</f>
        <v/>
      </c>
      <c r="M433" s="194" t="str">
        <f t="shared" si="172"/>
        <v/>
      </c>
      <c r="N433" s="194" t="str">
        <f t="shared" si="173"/>
        <v/>
      </c>
      <c r="O433" s="194" t="str">
        <f t="shared" si="174"/>
        <v/>
      </c>
      <c r="P433" s="194" t="str">
        <f t="shared" si="175"/>
        <v/>
      </c>
      <c r="Q433" s="194" t="str">
        <f t="shared" si="176"/>
        <v/>
      </c>
      <c r="R433" s="194" t="str">
        <f t="shared" si="177"/>
        <v/>
      </c>
      <c r="S433" s="194" t="str">
        <f t="shared" si="178"/>
        <v/>
      </c>
      <c r="T433" s="194" t="str">
        <f t="shared" si="179"/>
        <v/>
      </c>
      <c r="U433" s="194" t="str">
        <f t="shared" si="180"/>
        <v/>
      </c>
      <c r="V433" s="194" t="str">
        <f t="shared" si="181"/>
        <v/>
      </c>
      <c r="W433" s="194" t="str">
        <f t="shared" si="182"/>
        <v/>
      </c>
      <c r="X433" s="194" t="str">
        <f t="shared" si="183"/>
        <v/>
      </c>
      <c r="Y433" s="194" t="str">
        <f t="shared" si="184"/>
        <v/>
      </c>
      <c r="Z433" s="194" t="str">
        <f t="shared" si="185"/>
        <v/>
      </c>
      <c r="AA433" s="194" t="str">
        <f t="shared" si="186"/>
        <v/>
      </c>
      <c r="AB433" s="194" t="str">
        <f t="shared" si="187"/>
        <v/>
      </c>
      <c r="AC433" s="194" t="str">
        <f t="shared" si="188"/>
        <v/>
      </c>
      <c r="AD433" s="194" t="str">
        <f t="shared" si="189"/>
        <v/>
      </c>
      <c r="AE433" s="194" t="str">
        <f t="shared" si="190"/>
        <v/>
      </c>
      <c r="AF433" s="194" t="str">
        <f t="shared" si="191"/>
        <v/>
      </c>
      <c r="AG433" s="194" t="str">
        <f t="shared" si="192"/>
        <v/>
      </c>
      <c r="AH433" s="194" t="str">
        <f t="shared" si="193"/>
        <v/>
      </c>
      <c r="AI433" s="194" t="str">
        <f t="shared" si="194"/>
        <v/>
      </c>
      <c r="AJ433" s="194" t="str">
        <f t="shared" si="195"/>
        <v/>
      </c>
    </row>
    <row r="434" spans="1:36" x14ac:dyDescent="0.5">
      <c r="A434" s="226">
        <v>431</v>
      </c>
      <c r="C434" s="15" t="s">
        <v>2049</v>
      </c>
      <c r="D434" s="16" t="s">
        <v>4091</v>
      </c>
      <c r="E434" s="26"/>
      <c r="F434" s="246" t="str">
        <f>IF(ISBLANK(Données!F433),"",Données!F433)</f>
        <v/>
      </c>
      <c r="G434" s="245" t="str">
        <f ca="1">IF(ISBLANK(Données!G433),"",Données!G433)</f>
        <v/>
      </c>
      <c r="H434" s="246" t="str">
        <f>IF(ISBLANK(Données!H433),"",Données!H433)</f>
        <v/>
      </c>
      <c r="I434" s="246" t="str">
        <f>IF(ISBLANK(Données!I433),"",Données!I433)</f>
        <v/>
      </c>
      <c r="J434" s="189" t="str">
        <f>IF(ISBLANK(Données!J433),"",Données!J433)</f>
        <v/>
      </c>
      <c r="K434" s="189" t="str">
        <f t="shared" si="198"/>
        <v/>
      </c>
      <c r="L434" s="247" t="str">
        <f>IF(ISBLANK(Données!L433),"",Données!L433)</f>
        <v/>
      </c>
      <c r="M434" s="194" t="str">
        <f t="shared" si="172"/>
        <v/>
      </c>
      <c r="N434" s="194" t="str">
        <f t="shared" si="173"/>
        <v/>
      </c>
      <c r="O434" s="194" t="str">
        <f t="shared" si="174"/>
        <v/>
      </c>
      <c r="P434" s="194" t="str">
        <f t="shared" si="175"/>
        <v/>
      </c>
      <c r="Q434" s="194" t="str">
        <f t="shared" si="176"/>
        <v/>
      </c>
      <c r="R434" s="194" t="str">
        <f t="shared" si="177"/>
        <v/>
      </c>
      <c r="S434" s="194" t="str">
        <f t="shared" si="178"/>
        <v/>
      </c>
      <c r="T434" s="194" t="str">
        <f t="shared" si="179"/>
        <v/>
      </c>
      <c r="U434" s="194" t="str">
        <f t="shared" si="180"/>
        <v/>
      </c>
      <c r="V434" s="194" t="str">
        <f t="shared" si="181"/>
        <v/>
      </c>
      <c r="W434" s="194" t="str">
        <f t="shared" si="182"/>
        <v/>
      </c>
      <c r="X434" s="194" t="str">
        <f t="shared" si="183"/>
        <v/>
      </c>
      <c r="Y434" s="194" t="str">
        <f t="shared" si="184"/>
        <v/>
      </c>
      <c r="Z434" s="194" t="str">
        <f t="shared" si="185"/>
        <v/>
      </c>
      <c r="AA434" s="194" t="str">
        <f t="shared" si="186"/>
        <v/>
      </c>
      <c r="AB434" s="194" t="str">
        <f t="shared" si="187"/>
        <v/>
      </c>
      <c r="AC434" s="194" t="str">
        <f t="shared" si="188"/>
        <v/>
      </c>
      <c r="AD434" s="194" t="str">
        <f t="shared" si="189"/>
        <v/>
      </c>
      <c r="AE434" s="194" t="str">
        <f t="shared" si="190"/>
        <v/>
      </c>
      <c r="AF434" s="194" t="str">
        <f t="shared" si="191"/>
        <v/>
      </c>
      <c r="AG434" s="194" t="str">
        <f t="shared" si="192"/>
        <v/>
      </c>
      <c r="AH434" s="194" t="str">
        <f t="shared" si="193"/>
        <v/>
      </c>
      <c r="AI434" s="194" t="str">
        <f t="shared" si="194"/>
        <v/>
      </c>
      <c r="AJ434" s="194" t="str">
        <f t="shared" si="195"/>
        <v/>
      </c>
    </row>
    <row r="435" spans="1:36" x14ac:dyDescent="0.5">
      <c r="A435" s="226">
        <v>435</v>
      </c>
      <c r="C435" s="15" t="s">
        <v>2050</v>
      </c>
      <c r="D435" s="16" t="s">
        <v>4092</v>
      </c>
      <c r="E435" s="26"/>
      <c r="F435" s="246" t="str">
        <f>IF(ISBLANK(Données!F437),"",Données!F437)</f>
        <v/>
      </c>
      <c r="G435" s="245" t="str">
        <f ca="1">IF(ISBLANK(Données!G437),"",Données!G437)</f>
        <v/>
      </c>
      <c r="H435" s="246" t="str">
        <f>IF(ISBLANK(Données!H437),"",Données!H437)</f>
        <v/>
      </c>
      <c r="I435" s="246" t="str">
        <f>IF(ISBLANK(Données!I437),"",Données!I437)</f>
        <v/>
      </c>
      <c r="J435" s="189" t="str">
        <f>IF(ISBLANK(Données!J437),"",Données!J437)</f>
        <v/>
      </c>
      <c r="K435" s="189" t="str">
        <f t="shared" si="198"/>
        <v/>
      </c>
      <c r="L435" s="247" t="str">
        <f>IF(ISBLANK(Données!L437),"",Données!L437)</f>
        <v/>
      </c>
      <c r="M435" s="194" t="str">
        <f t="shared" si="172"/>
        <v/>
      </c>
      <c r="N435" s="194" t="str">
        <f t="shared" si="173"/>
        <v/>
      </c>
      <c r="O435" s="194" t="str">
        <f t="shared" si="174"/>
        <v/>
      </c>
      <c r="P435" s="194" t="str">
        <f t="shared" si="175"/>
        <v/>
      </c>
      <c r="Q435" s="194" t="str">
        <f t="shared" si="176"/>
        <v/>
      </c>
      <c r="R435" s="194" t="str">
        <f t="shared" si="177"/>
        <v/>
      </c>
      <c r="S435" s="194" t="str">
        <f t="shared" si="178"/>
        <v/>
      </c>
      <c r="T435" s="194" t="str">
        <f t="shared" si="179"/>
        <v/>
      </c>
      <c r="U435" s="194" t="str">
        <f t="shared" si="180"/>
        <v/>
      </c>
      <c r="V435" s="194" t="str">
        <f t="shared" si="181"/>
        <v/>
      </c>
      <c r="W435" s="194" t="str">
        <f t="shared" si="182"/>
        <v/>
      </c>
      <c r="X435" s="194" t="str">
        <f t="shared" si="183"/>
        <v/>
      </c>
      <c r="Y435" s="194" t="str">
        <f t="shared" si="184"/>
        <v/>
      </c>
      <c r="Z435" s="194" t="str">
        <f t="shared" si="185"/>
        <v/>
      </c>
      <c r="AA435" s="194" t="str">
        <f t="shared" si="186"/>
        <v/>
      </c>
      <c r="AB435" s="194" t="str">
        <f t="shared" si="187"/>
        <v/>
      </c>
      <c r="AC435" s="194" t="str">
        <f t="shared" si="188"/>
        <v/>
      </c>
      <c r="AD435" s="194" t="str">
        <f t="shared" si="189"/>
        <v/>
      </c>
      <c r="AE435" s="194" t="str">
        <f t="shared" si="190"/>
        <v/>
      </c>
      <c r="AF435" s="194" t="str">
        <f t="shared" si="191"/>
        <v/>
      </c>
      <c r="AG435" s="194" t="str">
        <f t="shared" si="192"/>
        <v/>
      </c>
      <c r="AH435" s="194" t="str">
        <f t="shared" si="193"/>
        <v/>
      </c>
      <c r="AI435" s="194" t="str">
        <f t="shared" si="194"/>
        <v/>
      </c>
      <c r="AJ435" s="194" t="str">
        <f t="shared" si="195"/>
        <v/>
      </c>
    </row>
    <row r="436" spans="1:36" x14ac:dyDescent="0.5">
      <c r="A436" s="226">
        <v>433</v>
      </c>
      <c r="C436" s="15" t="s">
        <v>2051</v>
      </c>
      <c r="D436" s="16" t="s">
        <v>4093</v>
      </c>
      <c r="E436" s="26"/>
      <c r="F436" s="246" t="str">
        <f>IF(ISBLANK(Données!F435),"",Données!F435)</f>
        <v/>
      </c>
      <c r="G436" s="245" t="str">
        <f ca="1">IF(ISBLANK(Données!G435),"",Données!G435)</f>
        <v/>
      </c>
      <c r="H436" s="246" t="str">
        <f>IF(ISBLANK(Données!H435),"",Données!H435)</f>
        <v/>
      </c>
      <c r="I436" s="246" t="str">
        <f>IF(ISBLANK(Données!I435),"",Données!I435)</f>
        <v/>
      </c>
      <c r="J436" s="189" t="str">
        <f>IF(ISBLANK(Données!J435),"",Données!J435)</f>
        <v/>
      </c>
      <c r="K436" s="189" t="str">
        <f t="shared" si="198"/>
        <v/>
      </c>
      <c r="L436" s="247" t="str">
        <f>IF(ISBLANK(Données!L435),"",Données!L435)</f>
        <v/>
      </c>
      <c r="M436" s="194" t="str">
        <f t="shared" si="172"/>
        <v/>
      </c>
      <c r="N436" s="194" t="str">
        <f t="shared" si="173"/>
        <v/>
      </c>
      <c r="O436" s="194" t="str">
        <f t="shared" si="174"/>
        <v/>
      </c>
      <c r="P436" s="194" t="str">
        <f t="shared" si="175"/>
        <v/>
      </c>
      <c r="Q436" s="194" t="str">
        <f t="shared" si="176"/>
        <v/>
      </c>
      <c r="R436" s="194" t="str">
        <f t="shared" si="177"/>
        <v/>
      </c>
      <c r="S436" s="194" t="str">
        <f t="shared" si="178"/>
        <v/>
      </c>
      <c r="T436" s="194" t="str">
        <f t="shared" si="179"/>
        <v/>
      </c>
      <c r="U436" s="194" t="str">
        <f t="shared" si="180"/>
        <v/>
      </c>
      <c r="V436" s="194" t="str">
        <f t="shared" si="181"/>
        <v/>
      </c>
      <c r="W436" s="194" t="str">
        <f t="shared" si="182"/>
        <v/>
      </c>
      <c r="X436" s="194" t="str">
        <f t="shared" si="183"/>
        <v/>
      </c>
      <c r="Y436" s="194" t="str">
        <f t="shared" si="184"/>
        <v/>
      </c>
      <c r="Z436" s="194" t="str">
        <f t="shared" si="185"/>
        <v/>
      </c>
      <c r="AA436" s="194" t="str">
        <f t="shared" si="186"/>
        <v/>
      </c>
      <c r="AB436" s="194" t="str">
        <f t="shared" si="187"/>
        <v/>
      </c>
      <c r="AC436" s="194" t="str">
        <f t="shared" si="188"/>
        <v/>
      </c>
      <c r="AD436" s="194" t="str">
        <f t="shared" si="189"/>
        <v/>
      </c>
      <c r="AE436" s="194" t="str">
        <f t="shared" si="190"/>
        <v/>
      </c>
      <c r="AF436" s="194" t="str">
        <f t="shared" si="191"/>
        <v/>
      </c>
      <c r="AG436" s="194" t="str">
        <f t="shared" si="192"/>
        <v/>
      </c>
      <c r="AH436" s="194" t="str">
        <f t="shared" si="193"/>
        <v/>
      </c>
      <c r="AI436" s="194" t="str">
        <f t="shared" si="194"/>
        <v/>
      </c>
      <c r="AJ436" s="194" t="str">
        <f t="shared" si="195"/>
        <v/>
      </c>
    </row>
    <row r="437" spans="1:36" x14ac:dyDescent="0.5">
      <c r="A437" s="226">
        <v>434</v>
      </c>
      <c r="C437" s="15" t="s">
        <v>2052</v>
      </c>
      <c r="D437" s="16" t="s">
        <v>2053</v>
      </c>
      <c r="E437" s="26"/>
      <c r="F437" s="246" t="str">
        <f>IF(ISBLANK(Données!F436),"",Données!F436)</f>
        <v/>
      </c>
      <c r="G437" s="245" t="str">
        <f ca="1">IF(ISBLANK(Données!G436),"",Données!G436)</f>
        <v/>
      </c>
      <c r="H437" s="246" t="str">
        <f>IF(ISBLANK(Données!H436),"",Données!H436)</f>
        <v/>
      </c>
      <c r="I437" s="246" t="str">
        <f>IF(ISBLANK(Données!I436),"",Données!I436)</f>
        <v/>
      </c>
      <c r="J437" s="189" t="str">
        <f>IF(ISBLANK(Données!J436),"",Données!J436)</f>
        <v/>
      </c>
      <c r="K437" s="189" t="str">
        <f t="shared" si="198"/>
        <v/>
      </c>
      <c r="L437" s="247" t="str">
        <f>IF(ISBLANK(Données!L436),"",Données!L436)</f>
        <v/>
      </c>
      <c r="M437" s="194" t="str">
        <f t="shared" si="172"/>
        <v/>
      </c>
      <c r="N437" s="194" t="str">
        <f t="shared" si="173"/>
        <v/>
      </c>
      <c r="O437" s="194" t="str">
        <f t="shared" si="174"/>
        <v/>
      </c>
      <c r="P437" s="194" t="str">
        <f t="shared" si="175"/>
        <v/>
      </c>
      <c r="Q437" s="194" t="str">
        <f t="shared" si="176"/>
        <v/>
      </c>
      <c r="R437" s="194" t="str">
        <f t="shared" si="177"/>
        <v/>
      </c>
      <c r="S437" s="194" t="str">
        <f t="shared" si="178"/>
        <v/>
      </c>
      <c r="T437" s="194" t="str">
        <f t="shared" si="179"/>
        <v/>
      </c>
      <c r="U437" s="194" t="str">
        <f t="shared" si="180"/>
        <v/>
      </c>
      <c r="V437" s="194" t="str">
        <f t="shared" si="181"/>
        <v/>
      </c>
      <c r="W437" s="194" t="str">
        <f t="shared" si="182"/>
        <v/>
      </c>
      <c r="X437" s="194" t="str">
        <f t="shared" si="183"/>
        <v/>
      </c>
      <c r="Y437" s="194" t="str">
        <f t="shared" si="184"/>
        <v/>
      </c>
      <c r="Z437" s="194" t="str">
        <f t="shared" si="185"/>
        <v/>
      </c>
      <c r="AA437" s="194" t="str">
        <f t="shared" si="186"/>
        <v/>
      </c>
      <c r="AB437" s="194" t="str">
        <f t="shared" si="187"/>
        <v/>
      </c>
      <c r="AC437" s="194" t="str">
        <f t="shared" si="188"/>
        <v/>
      </c>
      <c r="AD437" s="194" t="str">
        <f t="shared" si="189"/>
        <v/>
      </c>
      <c r="AE437" s="194" t="str">
        <f t="shared" si="190"/>
        <v/>
      </c>
      <c r="AF437" s="194" t="str">
        <f t="shared" si="191"/>
        <v/>
      </c>
      <c r="AG437" s="194" t="str">
        <f t="shared" si="192"/>
        <v/>
      </c>
      <c r="AH437" s="194" t="str">
        <f t="shared" si="193"/>
        <v/>
      </c>
      <c r="AI437" s="194" t="str">
        <f t="shared" si="194"/>
        <v/>
      </c>
      <c r="AJ437" s="194" t="str">
        <f t="shared" si="195"/>
        <v/>
      </c>
    </row>
    <row r="438" spans="1:36" x14ac:dyDescent="0.5">
      <c r="A438" s="226">
        <v>442</v>
      </c>
      <c r="C438" s="15" t="s">
        <v>2054</v>
      </c>
      <c r="D438" s="16" t="s">
        <v>4094</v>
      </c>
      <c r="E438" s="26"/>
      <c r="F438" s="246" t="str">
        <f>IF(ISBLANK(Données!F444),"",Données!F444)</f>
        <v/>
      </c>
      <c r="G438" s="245" t="str">
        <f ca="1">IF(ISBLANK(Données!G444),"",Données!G444)</f>
        <v/>
      </c>
      <c r="H438" s="246" t="str">
        <f>IF(ISBLANK(Données!H444),"",Données!H444)</f>
        <v/>
      </c>
      <c r="I438" s="246" t="str">
        <f>IF(ISBLANK(Données!I444),"",Données!I444)</f>
        <v/>
      </c>
      <c r="J438" s="189" t="str">
        <f>IF(ISBLANK(Données!J444),"",Données!J444)</f>
        <v/>
      </c>
      <c r="K438" s="189" t="str">
        <f t="shared" si="198"/>
        <v/>
      </c>
      <c r="L438" s="247" t="str">
        <f>IF(ISBLANK(Données!L444),"",Données!L444)</f>
        <v/>
      </c>
      <c r="M438" s="194" t="str">
        <f t="shared" si="172"/>
        <v/>
      </c>
      <c r="N438" s="194" t="str">
        <f t="shared" si="173"/>
        <v/>
      </c>
      <c r="O438" s="194" t="str">
        <f t="shared" si="174"/>
        <v/>
      </c>
      <c r="P438" s="194" t="str">
        <f t="shared" si="175"/>
        <v/>
      </c>
      <c r="Q438" s="194" t="str">
        <f t="shared" si="176"/>
        <v/>
      </c>
      <c r="R438" s="194" t="str">
        <f t="shared" si="177"/>
        <v/>
      </c>
      <c r="S438" s="194" t="str">
        <f t="shared" si="178"/>
        <v/>
      </c>
      <c r="T438" s="194" t="str">
        <f t="shared" si="179"/>
        <v/>
      </c>
      <c r="U438" s="194" t="str">
        <f t="shared" si="180"/>
        <v/>
      </c>
      <c r="V438" s="194" t="str">
        <f t="shared" si="181"/>
        <v/>
      </c>
      <c r="W438" s="194" t="str">
        <f t="shared" si="182"/>
        <v/>
      </c>
      <c r="X438" s="194" t="str">
        <f t="shared" si="183"/>
        <v/>
      </c>
      <c r="Y438" s="194" t="str">
        <f t="shared" si="184"/>
        <v/>
      </c>
      <c r="Z438" s="194" t="str">
        <f t="shared" si="185"/>
        <v/>
      </c>
      <c r="AA438" s="194" t="str">
        <f t="shared" si="186"/>
        <v/>
      </c>
      <c r="AB438" s="194" t="str">
        <f t="shared" si="187"/>
        <v/>
      </c>
      <c r="AC438" s="194" t="str">
        <f t="shared" si="188"/>
        <v/>
      </c>
      <c r="AD438" s="194" t="str">
        <f t="shared" si="189"/>
        <v/>
      </c>
      <c r="AE438" s="194" t="str">
        <f t="shared" si="190"/>
        <v/>
      </c>
      <c r="AF438" s="194" t="str">
        <f t="shared" si="191"/>
        <v/>
      </c>
      <c r="AG438" s="194" t="str">
        <f t="shared" si="192"/>
        <v/>
      </c>
      <c r="AH438" s="194" t="str">
        <f t="shared" si="193"/>
        <v/>
      </c>
      <c r="AI438" s="194" t="str">
        <f t="shared" si="194"/>
        <v/>
      </c>
      <c r="AJ438" s="194" t="str">
        <f t="shared" si="195"/>
        <v/>
      </c>
    </row>
    <row r="439" spans="1:36" x14ac:dyDescent="0.5">
      <c r="A439" s="226">
        <v>436</v>
      </c>
      <c r="C439" s="15" t="s">
        <v>2055</v>
      </c>
      <c r="D439" s="16" t="s">
        <v>4095</v>
      </c>
      <c r="E439" s="26"/>
      <c r="F439" s="246" t="str">
        <f>IF(ISBLANK(Données!F438),"",Données!F438)</f>
        <v/>
      </c>
      <c r="G439" s="245" t="str">
        <f ca="1">IF(ISBLANK(Données!G438),"",Données!G438)</f>
        <v/>
      </c>
      <c r="H439" s="246" t="str">
        <f>IF(ISBLANK(Données!H438),"",Données!H438)</f>
        <v/>
      </c>
      <c r="I439" s="246" t="str">
        <f>IF(ISBLANK(Données!I438),"",Données!I438)</f>
        <v/>
      </c>
      <c r="J439" s="189" t="str">
        <f>IF(ISBLANK(Données!J438),"",Données!J438)</f>
        <v/>
      </c>
      <c r="K439" s="189" t="str">
        <f t="shared" si="198"/>
        <v/>
      </c>
      <c r="L439" s="247" t="str">
        <f>IF(ISBLANK(Données!L438),"",Données!L438)</f>
        <v/>
      </c>
      <c r="M439" s="194" t="str">
        <f t="shared" si="172"/>
        <v/>
      </c>
      <c r="N439" s="194" t="str">
        <f t="shared" si="173"/>
        <v/>
      </c>
      <c r="O439" s="194" t="str">
        <f t="shared" si="174"/>
        <v/>
      </c>
      <c r="P439" s="194" t="str">
        <f t="shared" si="175"/>
        <v/>
      </c>
      <c r="Q439" s="194" t="str">
        <f t="shared" si="176"/>
        <v/>
      </c>
      <c r="R439" s="194" t="str">
        <f t="shared" si="177"/>
        <v/>
      </c>
      <c r="S439" s="194" t="str">
        <f t="shared" si="178"/>
        <v/>
      </c>
      <c r="T439" s="194" t="str">
        <f t="shared" si="179"/>
        <v/>
      </c>
      <c r="U439" s="194" t="str">
        <f t="shared" si="180"/>
        <v/>
      </c>
      <c r="V439" s="194" t="str">
        <f t="shared" si="181"/>
        <v/>
      </c>
      <c r="W439" s="194" t="str">
        <f t="shared" si="182"/>
        <v/>
      </c>
      <c r="X439" s="194" t="str">
        <f t="shared" si="183"/>
        <v/>
      </c>
      <c r="Y439" s="194" t="str">
        <f t="shared" si="184"/>
        <v/>
      </c>
      <c r="Z439" s="194" t="str">
        <f t="shared" si="185"/>
        <v/>
      </c>
      <c r="AA439" s="194" t="str">
        <f t="shared" si="186"/>
        <v/>
      </c>
      <c r="AB439" s="194" t="str">
        <f t="shared" si="187"/>
        <v/>
      </c>
      <c r="AC439" s="194" t="str">
        <f t="shared" si="188"/>
        <v/>
      </c>
      <c r="AD439" s="194" t="str">
        <f t="shared" si="189"/>
        <v/>
      </c>
      <c r="AE439" s="194" t="str">
        <f t="shared" si="190"/>
        <v/>
      </c>
      <c r="AF439" s="194" t="str">
        <f t="shared" si="191"/>
        <v/>
      </c>
      <c r="AG439" s="194" t="str">
        <f t="shared" si="192"/>
        <v/>
      </c>
      <c r="AH439" s="194" t="str">
        <f t="shared" si="193"/>
        <v/>
      </c>
      <c r="AI439" s="194" t="str">
        <f t="shared" si="194"/>
        <v/>
      </c>
      <c r="AJ439" s="194" t="str">
        <f t="shared" si="195"/>
        <v/>
      </c>
    </row>
    <row r="440" spans="1:36" x14ac:dyDescent="0.5">
      <c r="A440" s="230">
        <v>437</v>
      </c>
      <c r="B440" s="231"/>
      <c r="C440" s="15" t="s">
        <v>2056</v>
      </c>
      <c r="D440" s="16" t="s">
        <v>4096</v>
      </c>
      <c r="E440" s="26"/>
      <c r="F440" s="246" t="str">
        <f>IF(ISBLANK(Données!F439),"",Données!F439)</f>
        <v/>
      </c>
      <c r="G440" s="245" t="str">
        <f ca="1">IF(ISBLANK(Données!G439),"",Données!G439)</f>
        <v/>
      </c>
      <c r="H440" s="246" t="str">
        <f>IF(ISBLANK(Données!H439),"",Données!H439)</f>
        <v/>
      </c>
      <c r="I440" s="246" t="str">
        <f>IF(ISBLANK(Données!I439),"",Données!I439)</f>
        <v/>
      </c>
      <c r="J440" s="189" t="str">
        <f>IF(ISBLANK(Données!J439),"",Données!J439)</f>
        <v/>
      </c>
      <c r="K440" s="189" t="str">
        <f t="shared" si="198"/>
        <v/>
      </c>
      <c r="L440" s="247" t="str">
        <f>IF(ISBLANK(Données!L439),"",Données!L439)</f>
        <v/>
      </c>
      <c r="M440" s="194" t="str">
        <f t="shared" si="172"/>
        <v/>
      </c>
      <c r="N440" s="194" t="str">
        <f t="shared" si="173"/>
        <v/>
      </c>
      <c r="O440" s="194" t="str">
        <f t="shared" si="174"/>
        <v/>
      </c>
      <c r="P440" s="194" t="str">
        <f t="shared" si="175"/>
        <v/>
      </c>
      <c r="Q440" s="194" t="str">
        <f t="shared" si="176"/>
        <v/>
      </c>
      <c r="R440" s="194" t="str">
        <f t="shared" si="177"/>
        <v/>
      </c>
      <c r="S440" s="194" t="str">
        <f t="shared" si="178"/>
        <v/>
      </c>
      <c r="T440" s="194" t="str">
        <f t="shared" si="179"/>
        <v/>
      </c>
      <c r="U440" s="194" t="str">
        <f t="shared" si="180"/>
        <v/>
      </c>
      <c r="V440" s="194" t="str">
        <f t="shared" si="181"/>
        <v/>
      </c>
      <c r="W440" s="194" t="str">
        <f t="shared" si="182"/>
        <v/>
      </c>
      <c r="X440" s="194" t="str">
        <f t="shared" si="183"/>
        <v/>
      </c>
      <c r="Y440" s="194" t="str">
        <f t="shared" si="184"/>
        <v/>
      </c>
      <c r="Z440" s="194" t="str">
        <f t="shared" si="185"/>
        <v/>
      </c>
      <c r="AA440" s="194" t="str">
        <f t="shared" si="186"/>
        <v/>
      </c>
      <c r="AB440" s="194" t="str">
        <f t="shared" si="187"/>
        <v/>
      </c>
      <c r="AC440" s="194" t="str">
        <f t="shared" si="188"/>
        <v/>
      </c>
      <c r="AD440" s="194" t="str">
        <f t="shared" si="189"/>
        <v/>
      </c>
      <c r="AE440" s="194" t="str">
        <f t="shared" si="190"/>
        <v/>
      </c>
      <c r="AF440" s="194" t="str">
        <f t="shared" si="191"/>
        <v/>
      </c>
      <c r="AG440" s="194" t="str">
        <f t="shared" si="192"/>
        <v/>
      </c>
      <c r="AH440" s="194" t="str">
        <f t="shared" si="193"/>
        <v/>
      </c>
      <c r="AI440" s="194" t="str">
        <f t="shared" si="194"/>
        <v/>
      </c>
      <c r="AJ440" s="194" t="str">
        <f t="shared" si="195"/>
        <v/>
      </c>
    </row>
    <row r="441" spans="1:36" x14ac:dyDescent="0.5">
      <c r="A441" s="226">
        <v>438</v>
      </c>
      <c r="C441" s="15" t="s">
        <v>2057</v>
      </c>
      <c r="D441" s="16" t="s">
        <v>4097</v>
      </c>
      <c r="E441" s="26"/>
      <c r="F441" s="246" t="str">
        <f>IF(ISBLANK(Données!F440),"",Données!F440)</f>
        <v/>
      </c>
      <c r="G441" s="245" t="str">
        <f ca="1">IF(ISBLANK(Données!G440),"",Données!G440)</f>
        <v/>
      </c>
      <c r="H441" s="246" t="str">
        <f>IF(ISBLANK(Données!H440),"",Données!H440)</f>
        <v/>
      </c>
      <c r="I441" s="246" t="str">
        <f>IF(ISBLANK(Données!I440),"",Données!I440)</f>
        <v/>
      </c>
      <c r="J441" s="189" t="str">
        <f>IF(ISBLANK(Données!J440),"",Données!J440)</f>
        <v/>
      </c>
      <c r="K441" s="189" t="str">
        <f t="shared" si="198"/>
        <v/>
      </c>
      <c r="L441" s="247" t="str">
        <f>IF(ISBLANK(Données!L440),"",Données!L440)</f>
        <v/>
      </c>
      <c r="M441" s="194" t="str">
        <f t="shared" si="172"/>
        <v/>
      </c>
      <c r="N441" s="194" t="str">
        <f t="shared" si="173"/>
        <v/>
      </c>
      <c r="O441" s="194" t="str">
        <f t="shared" si="174"/>
        <v/>
      </c>
      <c r="P441" s="194" t="str">
        <f t="shared" si="175"/>
        <v/>
      </c>
      <c r="Q441" s="194" t="str">
        <f t="shared" si="176"/>
        <v/>
      </c>
      <c r="R441" s="194" t="str">
        <f t="shared" si="177"/>
        <v/>
      </c>
      <c r="S441" s="194" t="str">
        <f t="shared" si="178"/>
        <v/>
      </c>
      <c r="T441" s="194" t="str">
        <f t="shared" si="179"/>
        <v/>
      </c>
      <c r="U441" s="194" t="str">
        <f t="shared" si="180"/>
        <v/>
      </c>
      <c r="V441" s="194" t="str">
        <f t="shared" si="181"/>
        <v/>
      </c>
      <c r="W441" s="194" t="str">
        <f t="shared" si="182"/>
        <v/>
      </c>
      <c r="X441" s="194" t="str">
        <f t="shared" si="183"/>
        <v/>
      </c>
      <c r="Y441" s="194" t="str">
        <f t="shared" si="184"/>
        <v/>
      </c>
      <c r="Z441" s="194" t="str">
        <f t="shared" si="185"/>
        <v/>
      </c>
      <c r="AA441" s="194" t="str">
        <f t="shared" si="186"/>
        <v/>
      </c>
      <c r="AB441" s="194" t="str">
        <f t="shared" si="187"/>
        <v/>
      </c>
      <c r="AC441" s="194" t="str">
        <f t="shared" si="188"/>
        <v/>
      </c>
      <c r="AD441" s="194" t="str">
        <f t="shared" si="189"/>
        <v/>
      </c>
      <c r="AE441" s="194" t="str">
        <f t="shared" si="190"/>
        <v/>
      </c>
      <c r="AF441" s="194" t="str">
        <f t="shared" si="191"/>
        <v/>
      </c>
      <c r="AG441" s="194" t="str">
        <f t="shared" si="192"/>
        <v/>
      </c>
      <c r="AH441" s="194" t="str">
        <f t="shared" si="193"/>
        <v/>
      </c>
      <c r="AI441" s="194" t="str">
        <f t="shared" si="194"/>
        <v/>
      </c>
      <c r="AJ441" s="194" t="str">
        <f t="shared" si="195"/>
        <v/>
      </c>
    </row>
    <row r="442" spans="1:36" x14ac:dyDescent="0.5">
      <c r="A442" s="226">
        <v>439</v>
      </c>
      <c r="C442" s="15" t="s">
        <v>2058</v>
      </c>
      <c r="D442" s="16" t="s">
        <v>4098</v>
      </c>
      <c r="E442" s="26"/>
      <c r="F442" s="246" t="str">
        <f>IF(ISBLANK(Données!F441),"",Données!F441)</f>
        <v/>
      </c>
      <c r="G442" s="245" t="str">
        <f ca="1">IF(ISBLANK(Données!G441),"",Données!G441)</f>
        <v/>
      </c>
      <c r="H442" s="246" t="str">
        <f>IF(ISBLANK(Données!H441),"",Données!H441)</f>
        <v/>
      </c>
      <c r="I442" s="246" t="str">
        <f>IF(ISBLANK(Données!I441),"",Données!I441)</f>
        <v/>
      </c>
      <c r="J442" s="189" t="str">
        <f>IF(ISBLANK(Données!J441),"",Données!J441)</f>
        <v/>
      </c>
      <c r="K442" s="189" t="str">
        <f t="shared" si="198"/>
        <v/>
      </c>
      <c r="L442" s="247" t="str">
        <f>IF(ISBLANK(Données!L441),"",Données!L441)</f>
        <v/>
      </c>
      <c r="M442" s="194" t="str">
        <f t="shared" si="172"/>
        <v/>
      </c>
      <c r="N442" s="194" t="str">
        <f t="shared" si="173"/>
        <v/>
      </c>
      <c r="O442" s="194" t="str">
        <f t="shared" si="174"/>
        <v/>
      </c>
      <c r="P442" s="194" t="str">
        <f t="shared" si="175"/>
        <v/>
      </c>
      <c r="Q442" s="194" t="str">
        <f t="shared" si="176"/>
        <v/>
      </c>
      <c r="R442" s="194" t="str">
        <f t="shared" si="177"/>
        <v/>
      </c>
      <c r="S442" s="194" t="str">
        <f t="shared" si="178"/>
        <v/>
      </c>
      <c r="T442" s="194" t="str">
        <f t="shared" si="179"/>
        <v/>
      </c>
      <c r="U442" s="194" t="str">
        <f t="shared" si="180"/>
        <v/>
      </c>
      <c r="V442" s="194" t="str">
        <f t="shared" si="181"/>
        <v/>
      </c>
      <c r="W442" s="194" t="str">
        <f t="shared" si="182"/>
        <v/>
      </c>
      <c r="X442" s="194" t="str">
        <f t="shared" si="183"/>
        <v/>
      </c>
      <c r="Y442" s="194" t="str">
        <f t="shared" si="184"/>
        <v/>
      </c>
      <c r="Z442" s="194" t="str">
        <f t="shared" si="185"/>
        <v/>
      </c>
      <c r="AA442" s="194" t="str">
        <f t="shared" si="186"/>
        <v/>
      </c>
      <c r="AB442" s="194" t="str">
        <f t="shared" si="187"/>
        <v/>
      </c>
      <c r="AC442" s="194" t="str">
        <f t="shared" si="188"/>
        <v/>
      </c>
      <c r="AD442" s="194" t="str">
        <f t="shared" si="189"/>
        <v/>
      </c>
      <c r="AE442" s="194" t="str">
        <f t="shared" si="190"/>
        <v/>
      </c>
      <c r="AF442" s="194" t="str">
        <f t="shared" si="191"/>
        <v/>
      </c>
      <c r="AG442" s="194" t="str">
        <f t="shared" si="192"/>
        <v/>
      </c>
      <c r="AH442" s="194" t="str">
        <f t="shared" si="193"/>
        <v/>
      </c>
      <c r="AI442" s="194" t="str">
        <f t="shared" si="194"/>
        <v/>
      </c>
      <c r="AJ442" s="194" t="str">
        <f t="shared" si="195"/>
        <v/>
      </c>
    </row>
    <row r="443" spans="1:36" x14ac:dyDescent="0.5">
      <c r="A443" s="226">
        <v>440</v>
      </c>
      <c r="C443" s="15" t="s">
        <v>2059</v>
      </c>
      <c r="D443" s="16" t="s">
        <v>4099</v>
      </c>
      <c r="E443" s="26"/>
      <c r="F443" s="246" t="str">
        <f>IF(ISBLANK(Données!F442),"",Données!F442)</f>
        <v/>
      </c>
      <c r="G443" s="245" t="str">
        <f ca="1">IF(ISBLANK(Données!G442),"",Données!G442)</f>
        <v/>
      </c>
      <c r="H443" s="246" t="str">
        <f>IF(ISBLANK(Données!H442),"",Données!H442)</f>
        <v/>
      </c>
      <c r="I443" s="246" t="str">
        <f>IF(ISBLANK(Données!I442),"",Données!I442)</f>
        <v/>
      </c>
      <c r="J443" s="189" t="str">
        <f>IF(ISBLANK(Données!J442),"",Données!J442)</f>
        <v/>
      </c>
      <c r="K443" s="189" t="str">
        <f t="shared" si="198"/>
        <v/>
      </c>
      <c r="L443" s="247" t="str">
        <f>IF(ISBLANK(Données!L442),"",Données!L442)</f>
        <v/>
      </c>
      <c r="M443" s="194" t="str">
        <f t="shared" si="172"/>
        <v/>
      </c>
      <c r="N443" s="194" t="str">
        <f t="shared" si="173"/>
        <v/>
      </c>
      <c r="O443" s="194" t="str">
        <f t="shared" si="174"/>
        <v/>
      </c>
      <c r="P443" s="194" t="str">
        <f t="shared" si="175"/>
        <v/>
      </c>
      <c r="Q443" s="194" t="str">
        <f t="shared" si="176"/>
        <v/>
      </c>
      <c r="R443" s="194" t="str">
        <f t="shared" si="177"/>
        <v/>
      </c>
      <c r="S443" s="194" t="str">
        <f t="shared" si="178"/>
        <v/>
      </c>
      <c r="T443" s="194" t="str">
        <f t="shared" si="179"/>
        <v/>
      </c>
      <c r="U443" s="194" t="str">
        <f t="shared" si="180"/>
        <v/>
      </c>
      <c r="V443" s="194" t="str">
        <f t="shared" si="181"/>
        <v/>
      </c>
      <c r="W443" s="194" t="str">
        <f t="shared" si="182"/>
        <v/>
      </c>
      <c r="X443" s="194" t="str">
        <f t="shared" si="183"/>
        <v/>
      </c>
      <c r="Y443" s="194" t="str">
        <f t="shared" si="184"/>
        <v/>
      </c>
      <c r="Z443" s="194" t="str">
        <f t="shared" si="185"/>
        <v/>
      </c>
      <c r="AA443" s="194" t="str">
        <f t="shared" si="186"/>
        <v/>
      </c>
      <c r="AB443" s="194" t="str">
        <f t="shared" si="187"/>
        <v/>
      </c>
      <c r="AC443" s="194" t="str">
        <f t="shared" si="188"/>
        <v/>
      </c>
      <c r="AD443" s="194" t="str">
        <f t="shared" si="189"/>
        <v/>
      </c>
      <c r="AE443" s="194" t="str">
        <f t="shared" si="190"/>
        <v/>
      </c>
      <c r="AF443" s="194" t="str">
        <f t="shared" si="191"/>
        <v/>
      </c>
      <c r="AG443" s="194" t="str">
        <f t="shared" si="192"/>
        <v/>
      </c>
      <c r="AH443" s="194" t="str">
        <f t="shared" si="193"/>
        <v/>
      </c>
      <c r="AI443" s="194" t="str">
        <f t="shared" si="194"/>
        <v/>
      </c>
      <c r="AJ443" s="194" t="str">
        <f t="shared" si="195"/>
        <v/>
      </c>
    </row>
    <row r="444" spans="1:36" x14ac:dyDescent="0.5">
      <c r="A444" s="226">
        <v>441</v>
      </c>
      <c r="C444" s="15" t="s">
        <v>2060</v>
      </c>
      <c r="D444" s="16" t="s">
        <v>4100</v>
      </c>
      <c r="E444" s="26"/>
      <c r="F444" s="246" t="str">
        <f>IF(ISBLANK(Données!F443),"",Données!F443)</f>
        <v/>
      </c>
      <c r="G444" s="245" t="str">
        <f ca="1">IF(ISBLANK(Données!G443),"",Données!G443)</f>
        <v/>
      </c>
      <c r="H444" s="246" t="str">
        <f>IF(ISBLANK(Données!H443),"",Données!H443)</f>
        <v/>
      </c>
      <c r="I444" s="246" t="str">
        <f>IF(ISBLANK(Données!I443),"",Données!I443)</f>
        <v/>
      </c>
      <c r="J444" s="189" t="str">
        <f>IF(ISBLANK(Données!J443),"",Données!J443)</f>
        <v/>
      </c>
      <c r="K444" s="189" t="str">
        <f t="shared" si="198"/>
        <v/>
      </c>
      <c r="L444" s="247" t="str">
        <f>IF(ISBLANK(Données!L443),"",Données!L443)</f>
        <v/>
      </c>
      <c r="M444" s="194" t="str">
        <f t="shared" si="172"/>
        <v/>
      </c>
      <c r="N444" s="194" t="str">
        <f t="shared" si="173"/>
        <v/>
      </c>
      <c r="O444" s="194" t="str">
        <f t="shared" si="174"/>
        <v/>
      </c>
      <c r="P444" s="194" t="str">
        <f t="shared" si="175"/>
        <v/>
      </c>
      <c r="Q444" s="194" t="str">
        <f t="shared" si="176"/>
        <v/>
      </c>
      <c r="R444" s="194" t="str">
        <f t="shared" si="177"/>
        <v/>
      </c>
      <c r="S444" s="194" t="str">
        <f t="shared" si="178"/>
        <v/>
      </c>
      <c r="T444" s="194" t="str">
        <f t="shared" si="179"/>
        <v/>
      </c>
      <c r="U444" s="194" t="str">
        <f t="shared" si="180"/>
        <v/>
      </c>
      <c r="V444" s="194" t="str">
        <f t="shared" si="181"/>
        <v/>
      </c>
      <c r="W444" s="194" t="str">
        <f t="shared" si="182"/>
        <v/>
      </c>
      <c r="X444" s="194" t="str">
        <f t="shared" si="183"/>
        <v/>
      </c>
      <c r="Y444" s="194" t="str">
        <f t="shared" si="184"/>
        <v/>
      </c>
      <c r="Z444" s="194" t="str">
        <f t="shared" si="185"/>
        <v/>
      </c>
      <c r="AA444" s="194" t="str">
        <f t="shared" si="186"/>
        <v/>
      </c>
      <c r="AB444" s="194" t="str">
        <f t="shared" si="187"/>
        <v/>
      </c>
      <c r="AC444" s="194" t="str">
        <f t="shared" si="188"/>
        <v/>
      </c>
      <c r="AD444" s="194" t="str">
        <f t="shared" si="189"/>
        <v/>
      </c>
      <c r="AE444" s="194" t="str">
        <f t="shared" si="190"/>
        <v/>
      </c>
      <c r="AF444" s="194" t="str">
        <f t="shared" si="191"/>
        <v/>
      </c>
      <c r="AG444" s="194" t="str">
        <f t="shared" si="192"/>
        <v/>
      </c>
      <c r="AH444" s="194" t="str">
        <f t="shared" si="193"/>
        <v/>
      </c>
      <c r="AI444" s="194" t="str">
        <f t="shared" si="194"/>
        <v/>
      </c>
      <c r="AJ444" s="194" t="str">
        <f t="shared" si="195"/>
        <v/>
      </c>
    </row>
    <row r="445" spans="1:36" x14ac:dyDescent="0.5">
      <c r="A445" s="230">
        <v>444</v>
      </c>
      <c r="B445" s="231"/>
      <c r="C445" s="15" t="s">
        <v>2061</v>
      </c>
      <c r="D445" s="16" t="s">
        <v>4101</v>
      </c>
      <c r="E445" s="26"/>
      <c r="F445" s="246" t="str">
        <f>IF(ISBLANK(Données!F446),"",Données!F446)</f>
        <v/>
      </c>
      <c r="G445" s="245" t="str">
        <f ca="1">IF(ISBLANK(Données!G446),"",Données!G446)</f>
        <v/>
      </c>
      <c r="H445" s="246" t="str">
        <f>IF(ISBLANK(Données!H446),"",Données!H446)</f>
        <v/>
      </c>
      <c r="I445" s="246" t="str">
        <f>IF(ISBLANK(Données!I446),"",Données!I446)</f>
        <v/>
      </c>
      <c r="J445" s="189" t="str">
        <f>IF(ISBLANK(Données!J446),"",Données!J446)</f>
        <v/>
      </c>
      <c r="K445" s="189" t="str">
        <f t="shared" si="198"/>
        <v/>
      </c>
      <c r="L445" s="247" t="str">
        <f>IF(ISBLANK(Données!L446),"",Données!L446)</f>
        <v/>
      </c>
      <c r="M445" s="194" t="str">
        <f t="shared" si="172"/>
        <v/>
      </c>
      <c r="N445" s="194" t="str">
        <f t="shared" si="173"/>
        <v/>
      </c>
      <c r="O445" s="194" t="str">
        <f t="shared" si="174"/>
        <v/>
      </c>
      <c r="P445" s="194" t="str">
        <f t="shared" si="175"/>
        <v/>
      </c>
      <c r="Q445" s="194" t="str">
        <f t="shared" si="176"/>
        <v/>
      </c>
      <c r="R445" s="194" t="str">
        <f t="shared" si="177"/>
        <v/>
      </c>
      <c r="S445" s="194" t="str">
        <f t="shared" si="178"/>
        <v/>
      </c>
      <c r="T445" s="194" t="str">
        <f t="shared" si="179"/>
        <v/>
      </c>
      <c r="U445" s="194" t="str">
        <f t="shared" si="180"/>
        <v/>
      </c>
      <c r="V445" s="194" t="str">
        <f t="shared" si="181"/>
        <v/>
      </c>
      <c r="W445" s="194" t="str">
        <f t="shared" si="182"/>
        <v/>
      </c>
      <c r="X445" s="194" t="str">
        <f t="shared" si="183"/>
        <v/>
      </c>
      <c r="Y445" s="194" t="str">
        <f t="shared" si="184"/>
        <v/>
      </c>
      <c r="Z445" s="194" t="str">
        <f t="shared" si="185"/>
        <v/>
      </c>
      <c r="AA445" s="194" t="str">
        <f t="shared" si="186"/>
        <v/>
      </c>
      <c r="AB445" s="194" t="str">
        <f t="shared" si="187"/>
        <v/>
      </c>
      <c r="AC445" s="194" t="str">
        <f t="shared" si="188"/>
        <v/>
      </c>
      <c r="AD445" s="194" t="str">
        <f t="shared" si="189"/>
        <v/>
      </c>
      <c r="AE445" s="194" t="str">
        <f t="shared" si="190"/>
        <v/>
      </c>
      <c r="AF445" s="194" t="str">
        <f t="shared" si="191"/>
        <v/>
      </c>
      <c r="AG445" s="194" t="str">
        <f t="shared" si="192"/>
        <v/>
      </c>
      <c r="AH445" s="194" t="str">
        <f t="shared" si="193"/>
        <v/>
      </c>
      <c r="AI445" s="194" t="str">
        <f t="shared" si="194"/>
        <v/>
      </c>
      <c r="AJ445" s="194" t="str">
        <f t="shared" si="195"/>
        <v/>
      </c>
    </row>
    <row r="446" spans="1:36" s="92" customFormat="1" ht="20.25" thickBot="1" x14ac:dyDescent="0.55000000000000004">
      <c r="A446" s="227">
        <v>443</v>
      </c>
      <c r="B446" s="220"/>
      <c r="C446" s="93" t="s">
        <v>2062</v>
      </c>
      <c r="D446" s="94" t="s">
        <v>4102</v>
      </c>
      <c r="E446" s="95"/>
      <c r="F446" s="250" t="str">
        <f>IF(ISBLANK(Données!F445),"",Données!F445)</f>
        <v/>
      </c>
      <c r="G446" s="249" t="str">
        <f ca="1">IF(ISBLANK(Données!G445),"",Données!G445)</f>
        <v/>
      </c>
      <c r="H446" s="250" t="str">
        <f>IF(ISBLANK(Données!H445),"",Données!H445)</f>
        <v/>
      </c>
      <c r="I446" s="250" t="str">
        <f>IF(ISBLANK(Données!I445),"",Données!I445)</f>
        <v/>
      </c>
      <c r="J446" s="190" t="str">
        <f>IF(ISBLANK(Données!J445),"",Données!J445)</f>
        <v/>
      </c>
      <c r="K446" s="190" t="str">
        <f t="shared" si="198"/>
        <v/>
      </c>
      <c r="L446" s="251" t="str">
        <f>IF(ISBLANK(Données!L445),"",Données!L445)</f>
        <v/>
      </c>
      <c r="M446" s="195" t="str">
        <f t="shared" si="172"/>
        <v/>
      </c>
      <c r="N446" s="195" t="str">
        <f t="shared" si="173"/>
        <v/>
      </c>
      <c r="O446" s="195" t="str">
        <f t="shared" si="174"/>
        <v/>
      </c>
      <c r="P446" s="195" t="str">
        <f t="shared" si="175"/>
        <v/>
      </c>
      <c r="Q446" s="195" t="str">
        <f t="shared" si="176"/>
        <v/>
      </c>
      <c r="R446" s="195" t="str">
        <f t="shared" si="177"/>
        <v/>
      </c>
      <c r="S446" s="195" t="str">
        <f t="shared" si="178"/>
        <v/>
      </c>
      <c r="T446" s="195" t="str">
        <f t="shared" si="179"/>
        <v/>
      </c>
      <c r="U446" s="195" t="str">
        <f t="shared" si="180"/>
        <v/>
      </c>
      <c r="V446" s="195" t="str">
        <f t="shared" si="181"/>
        <v/>
      </c>
      <c r="W446" s="195" t="str">
        <f t="shared" si="182"/>
        <v/>
      </c>
      <c r="X446" s="195" t="str">
        <f t="shared" si="183"/>
        <v/>
      </c>
      <c r="Y446" s="195" t="str">
        <f t="shared" si="184"/>
        <v/>
      </c>
      <c r="Z446" s="195" t="str">
        <f t="shared" si="185"/>
        <v/>
      </c>
      <c r="AA446" s="195" t="str">
        <f t="shared" si="186"/>
        <v/>
      </c>
      <c r="AB446" s="195" t="str">
        <f t="shared" si="187"/>
        <v/>
      </c>
      <c r="AC446" s="195" t="str">
        <f t="shared" si="188"/>
        <v/>
      </c>
      <c r="AD446" s="195" t="str">
        <f t="shared" si="189"/>
        <v/>
      </c>
      <c r="AE446" s="195" t="str">
        <f t="shared" si="190"/>
        <v/>
      </c>
      <c r="AF446" s="195" t="str">
        <f t="shared" si="191"/>
        <v/>
      </c>
      <c r="AG446" s="195" t="str">
        <f t="shared" si="192"/>
        <v/>
      </c>
      <c r="AH446" s="195" t="str">
        <f t="shared" si="193"/>
        <v/>
      </c>
      <c r="AI446" s="195" t="str">
        <f t="shared" si="194"/>
        <v/>
      </c>
      <c r="AJ446" s="195" t="str">
        <f t="shared" si="195"/>
        <v/>
      </c>
    </row>
    <row r="447" spans="1:36" x14ac:dyDescent="0.5">
      <c r="A447" s="226">
        <v>450</v>
      </c>
      <c r="C447" s="85" t="s">
        <v>2063</v>
      </c>
      <c r="D447" s="86" t="s">
        <v>4103</v>
      </c>
      <c r="E447" s="87"/>
      <c r="F447" s="241" t="str">
        <f>IF(ISBLANK(Données!F452),"",Données!F452)</f>
        <v/>
      </c>
      <c r="G447" s="240" t="str">
        <f ca="1">IF(ISBLANK(Données!G452),"",Données!G452)</f>
        <v/>
      </c>
      <c r="H447" s="241" t="str">
        <f>IF(ISBLANK(Données!H452),"",Données!H452)</f>
        <v/>
      </c>
      <c r="I447" s="241" t="str">
        <f>IF(ISBLANK(Données!I452),"",Données!I452)</f>
        <v/>
      </c>
      <c r="J447" s="242" t="str">
        <f>IF(ISBLANK(Données!J452),"",Données!J452)</f>
        <v/>
      </c>
      <c r="K447" s="242" t="str">
        <f>IF(ISBLANK(Données!K447),"",Données!K447)</f>
        <v/>
      </c>
      <c r="L447" s="243" t="str">
        <f>IF(ISBLANK(Données!L452),"",Données!L452)</f>
        <v/>
      </c>
      <c r="M447" s="193" t="str">
        <f t="shared" si="172"/>
        <v/>
      </c>
      <c r="N447" s="193" t="str">
        <f t="shared" si="173"/>
        <v/>
      </c>
      <c r="O447" s="193" t="str">
        <f t="shared" si="174"/>
        <v/>
      </c>
      <c r="P447" s="193" t="str">
        <f t="shared" si="175"/>
        <v/>
      </c>
      <c r="Q447" s="193" t="str">
        <f t="shared" si="176"/>
        <v/>
      </c>
      <c r="R447" s="193" t="str">
        <f t="shared" si="177"/>
        <v/>
      </c>
      <c r="S447" s="193" t="str">
        <f t="shared" si="178"/>
        <v/>
      </c>
      <c r="T447" s="193" t="str">
        <f t="shared" si="179"/>
        <v/>
      </c>
      <c r="U447" s="193" t="str">
        <f t="shared" si="180"/>
        <v/>
      </c>
      <c r="V447" s="193" t="str">
        <f t="shared" si="181"/>
        <v/>
      </c>
      <c r="W447" s="193" t="str">
        <f t="shared" si="182"/>
        <v/>
      </c>
      <c r="X447" s="193" t="str">
        <f t="shared" si="183"/>
        <v/>
      </c>
      <c r="Y447" s="193" t="str">
        <f t="shared" si="184"/>
        <v/>
      </c>
      <c r="Z447" s="193" t="str">
        <f t="shared" si="185"/>
        <v/>
      </c>
      <c r="AA447" s="193" t="str">
        <f t="shared" si="186"/>
        <v/>
      </c>
      <c r="AB447" s="193" t="str">
        <f t="shared" si="187"/>
        <v/>
      </c>
      <c r="AC447" s="193" t="str">
        <f t="shared" si="188"/>
        <v/>
      </c>
      <c r="AD447" s="193" t="str">
        <f t="shared" si="189"/>
        <v/>
      </c>
      <c r="AE447" s="193" t="str">
        <f t="shared" si="190"/>
        <v/>
      </c>
      <c r="AF447" s="193" t="str">
        <f t="shared" si="191"/>
        <v/>
      </c>
      <c r="AG447" s="193" t="str">
        <f t="shared" si="192"/>
        <v/>
      </c>
      <c r="AH447" s="193" t="str">
        <f t="shared" si="193"/>
        <v/>
      </c>
      <c r="AI447" s="193" t="str">
        <f t="shared" si="194"/>
        <v/>
      </c>
      <c r="AJ447" s="193" t="str">
        <f t="shared" si="195"/>
        <v/>
      </c>
    </row>
    <row r="448" spans="1:36" x14ac:dyDescent="0.5">
      <c r="A448" s="226">
        <v>445</v>
      </c>
      <c r="C448" s="15" t="s">
        <v>2064</v>
      </c>
      <c r="D448" s="15" t="s">
        <v>4104</v>
      </c>
      <c r="E448" s="26"/>
      <c r="F448" s="246" t="str">
        <f>IF(ISBLANK(Données!F447),"",Données!F447)</f>
        <v/>
      </c>
      <c r="G448" s="245" t="str">
        <f ca="1">IF(ISBLANK(Données!G447),"",Données!G447)</f>
        <v/>
      </c>
      <c r="H448" s="246" t="str">
        <f>IF(ISBLANK(Données!H447),"",Données!H447)</f>
        <v/>
      </c>
      <c r="I448" s="246" t="str">
        <f>IF(ISBLANK(Données!I447),"",Données!I447)</f>
        <v/>
      </c>
      <c r="J448" s="189" t="str">
        <f>IF(ISBLANK(Données!J447),"",Données!J447)</f>
        <v/>
      </c>
      <c r="K448" s="189" t="str">
        <f t="shared" ref="K448:K472" si="199">$K$447</f>
        <v/>
      </c>
      <c r="L448" s="247" t="str">
        <f>IF(ISBLANK(Données!L447),"",Données!L447)</f>
        <v/>
      </c>
      <c r="M448" s="194" t="str">
        <f t="shared" si="172"/>
        <v/>
      </c>
      <c r="N448" s="194" t="str">
        <f t="shared" si="173"/>
        <v/>
      </c>
      <c r="O448" s="194" t="str">
        <f t="shared" si="174"/>
        <v/>
      </c>
      <c r="P448" s="194" t="str">
        <f t="shared" si="175"/>
        <v/>
      </c>
      <c r="Q448" s="194" t="str">
        <f t="shared" si="176"/>
        <v/>
      </c>
      <c r="R448" s="194" t="str">
        <f t="shared" si="177"/>
        <v/>
      </c>
      <c r="S448" s="194" t="str">
        <f t="shared" si="178"/>
        <v/>
      </c>
      <c r="T448" s="194" t="str">
        <f t="shared" si="179"/>
        <v/>
      </c>
      <c r="U448" s="194" t="str">
        <f t="shared" si="180"/>
        <v/>
      </c>
      <c r="V448" s="194" t="str">
        <f t="shared" si="181"/>
        <v/>
      </c>
      <c r="W448" s="194" t="str">
        <f t="shared" si="182"/>
        <v/>
      </c>
      <c r="X448" s="194" t="str">
        <f t="shared" si="183"/>
        <v/>
      </c>
      <c r="Y448" s="194" t="str">
        <f t="shared" si="184"/>
        <v/>
      </c>
      <c r="Z448" s="194" t="str">
        <f t="shared" si="185"/>
        <v/>
      </c>
      <c r="AA448" s="194" t="str">
        <f t="shared" si="186"/>
        <v/>
      </c>
      <c r="AB448" s="194" t="str">
        <f t="shared" si="187"/>
        <v/>
      </c>
      <c r="AC448" s="194" t="str">
        <f t="shared" si="188"/>
        <v/>
      </c>
      <c r="AD448" s="194" t="str">
        <f t="shared" si="189"/>
        <v/>
      </c>
      <c r="AE448" s="194" t="str">
        <f t="shared" si="190"/>
        <v/>
      </c>
      <c r="AF448" s="194" t="str">
        <f t="shared" si="191"/>
        <v/>
      </c>
      <c r="AG448" s="194" t="str">
        <f t="shared" si="192"/>
        <v/>
      </c>
      <c r="AH448" s="194" t="str">
        <f t="shared" si="193"/>
        <v/>
      </c>
      <c r="AI448" s="194" t="str">
        <f t="shared" si="194"/>
        <v/>
      </c>
      <c r="AJ448" s="194" t="str">
        <f t="shared" si="195"/>
        <v/>
      </c>
    </row>
    <row r="449" spans="1:36" x14ac:dyDescent="0.5">
      <c r="A449" s="226">
        <v>446</v>
      </c>
      <c r="C449" s="15" t="s">
        <v>2065</v>
      </c>
      <c r="D449" s="16" t="s">
        <v>4105</v>
      </c>
      <c r="E449" s="29"/>
      <c r="F449" s="246" t="str">
        <f>IF(ISBLANK(Données!F448),"",Données!F448)</f>
        <v/>
      </c>
      <c r="G449" s="245" t="str">
        <f ca="1">IF(ISBLANK(Données!G448),"",Données!G448)</f>
        <v/>
      </c>
      <c r="H449" s="246" t="str">
        <f>IF(ISBLANK(Données!H448),"",Données!H448)</f>
        <v/>
      </c>
      <c r="I449" s="246" t="str">
        <f>IF(ISBLANK(Données!I448),"",Données!I448)</f>
        <v/>
      </c>
      <c r="J449" s="189" t="str">
        <f>IF(ISBLANK(Données!J448),"",Données!J448)</f>
        <v/>
      </c>
      <c r="K449" s="189" t="str">
        <f t="shared" si="199"/>
        <v/>
      </c>
      <c r="L449" s="247" t="str">
        <f>IF(ISBLANK(Données!L448),"",Données!L448)</f>
        <v/>
      </c>
      <c r="M449" s="194" t="str">
        <f t="shared" si="172"/>
        <v/>
      </c>
      <c r="N449" s="194" t="str">
        <f t="shared" si="173"/>
        <v/>
      </c>
      <c r="O449" s="194" t="str">
        <f t="shared" si="174"/>
        <v/>
      </c>
      <c r="P449" s="194" t="str">
        <f t="shared" si="175"/>
        <v/>
      </c>
      <c r="Q449" s="194" t="str">
        <f t="shared" si="176"/>
        <v/>
      </c>
      <c r="R449" s="194" t="str">
        <f t="shared" si="177"/>
        <v/>
      </c>
      <c r="S449" s="194" t="str">
        <f t="shared" si="178"/>
        <v/>
      </c>
      <c r="T449" s="194" t="str">
        <f t="shared" si="179"/>
        <v/>
      </c>
      <c r="U449" s="194" t="str">
        <f t="shared" si="180"/>
        <v/>
      </c>
      <c r="V449" s="194" t="str">
        <f t="shared" si="181"/>
        <v/>
      </c>
      <c r="W449" s="194" t="str">
        <f t="shared" si="182"/>
        <v/>
      </c>
      <c r="X449" s="194" t="str">
        <f t="shared" si="183"/>
        <v/>
      </c>
      <c r="Y449" s="194" t="str">
        <f t="shared" si="184"/>
        <v/>
      </c>
      <c r="Z449" s="194" t="str">
        <f t="shared" si="185"/>
        <v/>
      </c>
      <c r="AA449" s="194" t="str">
        <f t="shared" si="186"/>
        <v/>
      </c>
      <c r="AB449" s="194" t="str">
        <f t="shared" si="187"/>
        <v/>
      </c>
      <c r="AC449" s="194" t="str">
        <f t="shared" si="188"/>
        <v/>
      </c>
      <c r="AD449" s="194" t="str">
        <f t="shared" si="189"/>
        <v/>
      </c>
      <c r="AE449" s="194" t="str">
        <f t="shared" si="190"/>
        <v/>
      </c>
      <c r="AF449" s="194" t="str">
        <f t="shared" si="191"/>
        <v/>
      </c>
      <c r="AG449" s="194" t="str">
        <f t="shared" si="192"/>
        <v/>
      </c>
      <c r="AH449" s="194" t="str">
        <f t="shared" si="193"/>
        <v/>
      </c>
      <c r="AI449" s="194" t="str">
        <f t="shared" si="194"/>
        <v/>
      </c>
      <c r="AJ449" s="194" t="str">
        <f t="shared" si="195"/>
        <v/>
      </c>
    </row>
    <row r="450" spans="1:36" x14ac:dyDescent="0.5">
      <c r="A450" s="226">
        <v>447</v>
      </c>
      <c r="C450" s="15" t="s">
        <v>2066</v>
      </c>
      <c r="D450" s="16" t="s">
        <v>4106</v>
      </c>
      <c r="E450" s="26"/>
      <c r="F450" s="246" t="str">
        <f>IF(ISBLANK(Données!F449),"",Données!F449)</f>
        <v/>
      </c>
      <c r="G450" s="245" t="str">
        <f ca="1">IF(ISBLANK(Données!G449),"",Données!G449)</f>
        <v/>
      </c>
      <c r="H450" s="246" t="str">
        <f>IF(ISBLANK(Données!H449),"",Données!H449)</f>
        <v/>
      </c>
      <c r="I450" s="246" t="str">
        <f>IF(ISBLANK(Données!I449),"",Données!I449)</f>
        <v/>
      </c>
      <c r="J450" s="189" t="str">
        <f>IF(ISBLANK(Données!J449),"",Données!J449)</f>
        <v/>
      </c>
      <c r="K450" s="189" t="str">
        <f t="shared" si="199"/>
        <v/>
      </c>
      <c r="L450" s="247" t="str">
        <f>IF(ISBLANK(Données!L449),"",Données!L449)</f>
        <v/>
      </c>
      <c r="M450" s="194" t="str">
        <f t="shared" si="172"/>
        <v/>
      </c>
      <c r="N450" s="194" t="str">
        <f t="shared" si="173"/>
        <v/>
      </c>
      <c r="O450" s="194" t="str">
        <f t="shared" si="174"/>
        <v/>
      </c>
      <c r="P450" s="194" t="str">
        <f t="shared" si="175"/>
        <v/>
      </c>
      <c r="Q450" s="194" t="str">
        <f t="shared" si="176"/>
        <v/>
      </c>
      <c r="R450" s="194" t="str">
        <f t="shared" si="177"/>
        <v/>
      </c>
      <c r="S450" s="194" t="str">
        <f t="shared" si="178"/>
        <v/>
      </c>
      <c r="T450" s="194" t="str">
        <f t="shared" si="179"/>
        <v/>
      </c>
      <c r="U450" s="194" t="str">
        <f t="shared" si="180"/>
        <v/>
      </c>
      <c r="V450" s="194" t="str">
        <f t="shared" si="181"/>
        <v/>
      </c>
      <c r="W450" s="194" t="str">
        <f t="shared" si="182"/>
        <v/>
      </c>
      <c r="X450" s="194" t="str">
        <f t="shared" si="183"/>
        <v/>
      </c>
      <c r="Y450" s="194" t="str">
        <f t="shared" si="184"/>
        <v/>
      </c>
      <c r="Z450" s="194" t="str">
        <f t="shared" si="185"/>
        <v/>
      </c>
      <c r="AA450" s="194" t="str">
        <f t="shared" si="186"/>
        <v/>
      </c>
      <c r="AB450" s="194" t="str">
        <f t="shared" si="187"/>
        <v/>
      </c>
      <c r="AC450" s="194" t="str">
        <f t="shared" si="188"/>
        <v/>
      </c>
      <c r="AD450" s="194" t="str">
        <f t="shared" si="189"/>
        <v/>
      </c>
      <c r="AE450" s="194" t="str">
        <f t="shared" si="190"/>
        <v/>
      </c>
      <c r="AF450" s="194" t="str">
        <f t="shared" si="191"/>
        <v/>
      </c>
      <c r="AG450" s="194" t="str">
        <f t="shared" si="192"/>
        <v/>
      </c>
      <c r="AH450" s="194" t="str">
        <f t="shared" si="193"/>
        <v/>
      </c>
      <c r="AI450" s="194" t="str">
        <f t="shared" si="194"/>
        <v/>
      </c>
      <c r="AJ450" s="194" t="str">
        <f t="shared" si="195"/>
        <v/>
      </c>
    </row>
    <row r="451" spans="1:36" x14ac:dyDescent="0.5">
      <c r="A451" s="226">
        <v>448</v>
      </c>
      <c r="C451" s="15" t="s">
        <v>2067</v>
      </c>
      <c r="D451" s="16" t="s">
        <v>4107</v>
      </c>
      <c r="E451" s="26"/>
      <c r="F451" s="246" t="str">
        <f>IF(ISBLANK(Données!F450),"",Données!F450)</f>
        <v/>
      </c>
      <c r="G451" s="245" t="str">
        <f ca="1">IF(ISBLANK(Données!G450),"",Données!G450)</f>
        <v/>
      </c>
      <c r="H451" s="246" t="str">
        <f>IF(ISBLANK(Données!H450),"",Données!H450)</f>
        <v/>
      </c>
      <c r="I451" s="246" t="str">
        <f>IF(ISBLANK(Données!I450),"",Données!I450)</f>
        <v/>
      </c>
      <c r="J451" s="189" t="str">
        <f>IF(ISBLANK(Données!J450),"",Données!J450)</f>
        <v/>
      </c>
      <c r="K451" s="189" t="str">
        <f t="shared" si="199"/>
        <v/>
      </c>
      <c r="L451" s="247" t="str">
        <f>IF(ISBLANK(Données!L450),"",Données!L450)</f>
        <v/>
      </c>
      <c r="M451" s="194" t="str">
        <f t="shared" ref="M451:M514" si="200">IF(K451=1, IF(H451&gt;0, H451, ""), "")</f>
        <v/>
      </c>
      <c r="N451" s="194" t="str">
        <f t="shared" ref="N451:N514" si="201">IF(K451=1, IF(F451&gt;0, 1, ""), "")</f>
        <v/>
      </c>
      <c r="O451" s="194" t="str">
        <f t="shared" ref="O451:O514" si="202">IF(K451=2, IF(H451&gt;0, H451, ""), "")</f>
        <v/>
      </c>
      <c r="P451" s="194" t="str">
        <f t="shared" ref="P451:P514" si="203">IF(K451=2, IF(F451&gt;0, 1, ""), "")</f>
        <v/>
      </c>
      <c r="Q451" s="194" t="str">
        <f t="shared" ref="Q451:Q514" si="204">IF(K451=3, IF(H451&gt;0, H451, ""), "")</f>
        <v/>
      </c>
      <c r="R451" s="194" t="str">
        <f t="shared" ref="R451:R514" si="205">IF(K451=3, IF(F451&gt;0, 1, ""), "")</f>
        <v/>
      </c>
      <c r="S451" s="194" t="str">
        <f t="shared" ref="S451:S514" si="206">IF(K451=4, IF(H451&gt;0, H451, ""), "")</f>
        <v/>
      </c>
      <c r="T451" s="194" t="str">
        <f t="shared" ref="T451:T514" si="207">IF(K451=4, IF(F451&gt;0, 1, ""), "")</f>
        <v/>
      </c>
      <c r="U451" s="194" t="str">
        <f t="shared" ref="U451:U514" si="208">IF(K451=5, IF(H451&gt;0, H451, ""), "")</f>
        <v/>
      </c>
      <c r="V451" s="194" t="str">
        <f t="shared" ref="V451:V514" si="209">IF(K451=5, IF(F451&gt;0, 1, ""), "")</f>
        <v/>
      </c>
      <c r="W451" s="194" t="str">
        <f t="shared" ref="W451:W514" si="210">IF(K451=6, IF(H451&gt;0, H451, ""), "")</f>
        <v/>
      </c>
      <c r="X451" s="194" t="str">
        <f t="shared" ref="X451:X514" si="211">IF(K451=6, IF(F451&gt;0, 1, ""), "")</f>
        <v/>
      </c>
      <c r="Y451" s="194" t="str">
        <f t="shared" ref="Y451:Y514" si="212">IF(K451=7, IF(H451&gt;0, H451, ""), "")</f>
        <v/>
      </c>
      <c r="Z451" s="194" t="str">
        <f t="shared" ref="Z451:Z514" si="213">IF(K451=7, IF(F451&gt;0, 1, ""), "")</f>
        <v/>
      </c>
      <c r="AA451" s="194" t="str">
        <f t="shared" ref="AA451:AA514" si="214">IF(K451=8, IF(H451&gt;0, H451, ""), "")</f>
        <v/>
      </c>
      <c r="AB451" s="194" t="str">
        <f t="shared" ref="AB451:AB514" si="215">IF(K451=8, IF(F451&gt;0, 1, ""), "")</f>
        <v/>
      </c>
      <c r="AC451" s="194" t="str">
        <f t="shared" ref="AC451:AC514" si="216">IF(K451=9, IF(H451&gt;0, H451, ""), "")</f>
        <v/>
      </c>
      <c r="AD451" s="194" t="str">
        <f t="shared" ref="AD451:AD514" si="217">IF(K451=9, IF(F451&gt;0, 1, ""), "")</f>
        <v/>
      </c>
      <c r="AE451" s="194" t="str">
        <f t="shared" ref="AE451:AE514" si="218">IF(K451=10, IF(H451&gt;0, H451, ""), "")</f>
        <v/>
      </c>
      <c r="AF451" s="194" t="str">
        <f t="shared" ref="AF451:AF514" si="219">IF(K451=10, IF(F451&gt;0, 1, ""), "")</f>
        <v/>
      </c>
      <c r="AG451" s="194" t="str">
        <f t="shared" ref="AG451:AG514" si="220">IF(K451=11, IF(H451&gt;0, H451, ""), "")</f>
        <v/>
      </c>
      <c r="AH451" s="194" t="str">
        <f t="shared" ref="AH451:AH514" si="221">IF(K451=11, IF(F451&gt;0, 1, ""), "")</f>
        <v/>
      </c>
      <c r="AI451" s="194" t="str">
        <f t="shared" ref="AI451:AI514" si="222">IF(K451=12, IF(H451&gt;0, H451, ""), "")</f>
        <v/>
      </c>
      <c r="AJ451" s="194" t="str">
        <f t="shared" ref="AJ451:AJ514" si="223">IF(K451=12, IF(F451&gt;0, 1, ""), "")</f>
        <v/>
      </c>
    </row>
    <row r="452" spans="1:36" x14ac:dyDescent="0.5">
      <c r="A452" s="226">
        <v>449</v>
      </c>
      <c r="C452" s="15" t="s">
        <v>2068</v>
      </c>
      <c r="D452" s="16" t="s">
        <v>4108</v>
      </c>
      <c r="E452" s="26"/>
      <c r="F452" s="246" t="str">
        <f>IF(ISBLANK(Données!F451),"",Données!F451)</f>
        <v/>
      </c>
      <c r="G452" s="245" t="str">
        <f ca="1">IF(ISBLANK(Données!G451),"",Données!G451)</f>
        <v/>
      </c>
      <c r="H452" s="246" t="str">
        <f>IF(ISBLANK(Données!H451),"",Données!H451)</f>
        <v/>
      </c>
      <c r="I452" s="246" t="str">
        <f>IF(ISBLANK(Données!I451),"",Données!I451)</f>
        <v/>
      </c>
      <c r="J452" s="189" t="str">
        <f>IF(ISBLANK(Données!J451),"",Données!J451)</f>
        <v/>
      </c>
      <c r="K452" s="189" t="str">
        <f t="shared" si="199"/>
        <v/>
      </c>
      <c r="L452" s="247" t="str">
        <f>IF(ISBLANK(Données!L451),"",Données!L451)</f>
        <v/>
      </c>
      <c r="M452" s="194" t="str">
        <f t="shared" si="200"/>
        <v/>
      </c>
      <c r="N452" s="194" t="str">
        <f t="shared" si="201"/>
        <v/>
      </c>
      <c r="O452" s="194" t="str">
        <f t="shared" si="202"/>
        <v/>
      </c>
      <c r="P452" s="194" t="str">
        <f t="shared" si="203"/>
        <v/>
      </c>
      <c r="Q452" s="194" t="str">
        <f t="shared" si="204"/>
        <v/>
      </c>
      <c r="R452" s="194" t="str">
        <f t="shared" si="205"/>
        <v/>
      </c>
      <c r="S452" s="194" t="str">
        <f t="shared" si="206"/>
        <v/>
      </c>
      <c r="T452" s="194" t="str">
        <f t="shared" si="207"/>
        <v/>
      </c>
      <c r="U452" s="194" t="str">
        <f t="shared" si="208"/>
        <v/>
      </c>
      <c r="V452" s="194" t="str">
        <f t="shared" si="209"/>
        <v/>
      </c>
      <c r="W452" s="194" t="str">
        <f t="shared" si="210"/>
        <v/>
      </c>
      <c r="X452" s="194" t="str">
        <f t="shared" si="211"/>
        <v/>
      </c>
      <c r="Y452" s="194" t="str">
        <f t="shared" si="212"/>
        <v/>
      </c>
      <c r="Z452" s="194" t="str">
        <f t="shared" si="213"/>
        <v/>
      </c>
      <c r="AA452" s="194" t="str">
        <f t="shared" si="214"/>
        <v/>
      </c>
      <c r="AB452" s="194" t="str">
        <f t="shared" si="215"/>
        <v/>
      </c>
      <c r="AC452" s="194" t="str">
        <f t="shared" si="216"/>
        <v/>
      </c>
      <c r="AD452" s="194" t="str">
        <f t="shared" si="217"/>
        <v/>
      </c>
      <c r="AE452" s="194" t="str">
        <f t="shared" si="218"/>
        <v/>
      </c>
      <c r="AF452" s="194" t="str">
        <f t="shared" si="219"/>
        <v/>
      </c>
      <c r="AG452" s="194" t="str">
        <f t="shared" si="220"/>
        <v/>
      </c>
      <c r="AH452" s="194" t="str">
        <f t="shared" si="221"/>
        <v/>
      </c>
      <c r="AI452" s="194" t="str">
        <f t="shared" si="222"/>
        <v/>
      </c>
      <c r="AJ452" s="194" t="str">
        <f t="shared" si="223"/>
        <v/>
      </c>
    </row>
    <row r="453" spans="1:36" x14ac:dyDescent="0.5">
      <c r="A453" s="226">
        <v>458</v>
      </c>
      <c r="C453" s="15" t="s">
        <v>2069</v>
      </c>
      <c r="D453" s="16" t="s">
        <v>4109</v>
      </c>
      <c r="E453" s="26"/>
      <c r="F453" s="246" t="str">
        <f>IF(ISBLANK(Données!F460),"",Données!F460)</f>
        <v/>
      </c>
      <c r="G453" s="245" t="str">
        <f ca="1">IF(ISBLANK(Données!G460),"",Données!G460)</f>
        <v/>
      </c>
      <c r="H453" s="246" t="str">
        <f>IF(ISBLANK(Données!H460),"",Données!H460)</f>
        <v/>
      </c>
      <c r="I453" s="246" t="str">
        <f>IF(ISBLANK(Données!I460),"",Données!I460)</f>
        <v/>
      </c>
      <c r="J453" s="189" t="str">
        <f>IF(ISBLANK(Données!J460),"",Données!J460)</f>
        <v/>
      </c>
      <c r="K453" s="189" t="str">
        <f t="shared" si="199"/>
        <v/>
      </c>
      <c r="L453" s="247" t="str">
        <f>IF(ISBLANK(Données!L460),"",Données!L460)</f>
        <v/>
      </c>
      <c r="M453" s="194" t="str">
        <f t="shared" si="200"/>
        <v/>
      </c>
      <c r="N453" s="194" t="str">
        <f t="shared" si="201"/>
        <v/>
      </c>
      <c r="O453" s="194" t="str">
        <f t="shared" si="202"/>
        <v/>
      </c>
      <c r="P453" s="194" t="str">
        <f t="shared" si="203"/>
        <v/>
      </c>
      <c r="Q453" s="194" t="str">
        <f t="shared" si="204"/>
        <v/>
      </c>
      <c r="R453" s="194" t="str">
        <f t="shared" si="205"/>
        <v/>
      </c>
      <c r="S453" s="194" t="str">
        <f t="shared" si="206"/>
        <v/>
      </c>
      <c r="T453" s="194" t="str">
        <f t="shared" si="207"/>
        <v/>
      </c>
      <c r="U453" s="194" t="str">
        <f t="shared" si="208"/>
        <v/>
      </c>
      <c r="V453" s="194" t="str">
        <f t="shared" si="209"/>
        <v/>
      </c>
      <c r="W453" s="194" t="str">
        <f t="shared" si="210"/>
        <v/>
      </c>
      <c r="X453" s="194" t="str">
        <f t="shared" si="211"/>
        <v/>
      </c>
      <c r="Y453" s="194" t="str">
        <f t="shared" si="212"/>
        <v/>
      </c>
      <c r="Z453" s="194" t="str">
        <f t="shared" si="213"/>
        <v/>
      </c>
      <c r="AA453" s="194" t="str">
        <f t="shared" si="214"/>
        <v/>
      </c>
      <c r="AB453" s="194" t="str">
        <f t="shared" si="215"/>
        <v/>
      </c>
      <c r="AC453" s="194" t="str">
        <f t="shared" si="216"/>
        <v/>
      </c>
      <c r="AD453" s="194" t="str">
        <f t="shared" si="217"/>
        <v/>
      </c>
      <c r="AE453" s="194" t="str">
        <f t="shared" si="218"/>
        <v/>
      </c>
      <c r="AF453" s="194" t="str">
        <f t="shared" si="219"/>
        <v/>
      </c>
      <c r="AG453" s="194" t="str">
        <f t="shared" si="220"/>
        <v/>
      </c>
      <c r="AH453" s="194" t="str">
        <f t="shared" si="221"/>
        <v/>
      </c>
      <c r="AI453" s="194" t="str">
        <f t="shared" si="222"/>
        <v/>
      </c>
      <c r="AJ453" s="194" t="str">
        <f t="shared" si="223"/>
        <v/>
      </c>
    </row>
    <row r="454" spans="1:36" x14ac:dyDescent="0.5">
      <c r="A454" s="226">
        <v>451</v>
      </c>
      <c r="C454" s="15" t="s">
        <v>2070</v>
      </c>
      <c r="D454" s="16" t="s">
        <v>4110</v>
      </c>
      <c r="E454" s="26"/>
      <c r="F454" s="246" t="str">
        <f>IF(ISBLANK(Données!F453),"",Données!F453)</f>
        <v/>
      </c>
      <c r="G454" s="245" t="str">
        <f ca="1">IF(ISBLANK(Données!G453),"",Données!G453)</f>
        <v/>
      </c>
      <c r="H454" s="246" t="str">
        <f>IF(ISBLANK(Données!H453),"",Données!H453)</f>
        <v/>
      </c>
      <c r="I454" s="246" t="str">
        <f>IF(ISBLANK(Données!I453),"",Données!I453)</f>
        <v/>
      </c>
      <c r="J454" s="189" t="str">
        <f>IF(ISBLANK(Données!J453),"",Données!J453)</f>
        <v/>
      </c>
      <c r="K454" s="189" t="str">
        <f t="shared" si="199"/>
        <v/>
      </c>
      <c r="L454" s="247" t="str">
        <f>IF(ISBLANK(Données!L453),"",Données!L453)</f>
        <v/>
      </c>
      <c r="M454" s="194" t="str">
        <f t="shared" si="200"/>
        <v/>
      </c>
      <c r="N454" s="194" t="str">
        <f t="shared" si="201"/>
        <v/>
      </c>
      <c r="O454" s="194" t="str">
        <f t="shared" si="202"/>
        <v/>
      </c>
      <c r="P454" s="194" t="str">
        <f t="shared" si="203"/>
        <v/>
      </c>
      <c r="Q454" s="194" t="str">
        <f t="shared" si="204"/>
        <v/>
      </c>
      <c r="R454" s="194" t="str">
        <f t="shared" si="205"/>
        <v/>
      </c>
      <c r="S454" s="194" t="str">
        <f t="shared" si="206"/>
        <v/>
      </c>
      <c r="T454" s="194" t="str">
        <f t="shared" si="207"/>
        <v/>
      </c>
      <c r="U454" s="194" t="str">
        <f t="shared" si="208"/>
        <v/>
      </c>
      <c r="V454" s="194" t="str">
        <f t="shared" si="209"/>
        <v/>
      </c>
      <c r="W454" s="194" t="str">
        <f t="shared" si="210"/>
        <v/>
      </c>
      <c r="X454" s="194" t="str">
        <f t="shared" si="211"/>
        <v/>
      </c>
      <c r="Y454" s="194" t="str">
        <f t="shared" si="212"/>
        <v/>
      </c>
      <c r="Z454" s="194" t="str">
        <f t="shared" si="213"/>
        <v/>
      </c>
      <c r="AA454" s="194" t="str">
        <f t="shared" si="214"/>
        <v/>
      </c>
      <c r="AB454" s="194" t="str">
        <f t="shared" si="215"/>
        <v/>
      </c>
      <c r="AC454" s="194" t="str">
        <f t="shared" si="216"/>
        <v/>
      </c>
      <c r="AD454" s="194" t="str">
        <f t="shared" si="217"/>
        <v/>
      </c>
      <c r="AE454" s="194" t="str">
        <f t="shared" si="218"/>
        <v/>
      </c>
      <c r="AF454" s="194" t="str">
        <f t="shared" si="219"/>
        <v/>
      </c>
      <c r="AG454" s="194" t="str">
        <f t="shared" si="220"/>
        <v/>
      </c>
      <c r="AH454" s="194" t="str">
        <f t="shared" si="221"/>
        <v/>
      </c>
      <c r="AI454" s="194" t="str">
        <f t="shared" si="222"/>
        <v/>
      </c>
      <c r="AJ454" s="194" t="str">
        <f t="shared" si="223"/>
        <v/>
      </c>
    </row>
    <row r="455" spans="1:36" x14ac:dyDescent="0.5">
      <c r="A455" s="226">
        <v>452</v>
      </c>
      <c r="C455" s="15" t="s">
        <v>2071</v>
      </c>
      <c r="D455" s="16" t="s">
        <v>4111</v>
      </c>
      <c r="E455" s="26"/>
      <c r="F455" s="246" t="str">
        <f>IF(ISBLANK(Données!F454),"",Données!F454)</f>
        <v/>
      </c>
      <c r="G455" s="245" t="str">
        <f ca="1">IF(ISBLANK(Données!G454),"",Données!G454)</f>
        <v/>
      </c>
      <c r="H455" s="246" t="str">
        <f>IF(ISBLANK(Données!H454),"",Données!H454)</f>
        <v/>
      </c>
      <c r="I455" s="246" t="str">
        <f>IF(ISBLANK(Données!I454),"",Données!I454)</f>
        <v/>
      </c>
      <c r="J455" s="189" t="str">
        <f>IF(ISBLANK(Données!J454),"",Données!J454)</f>
        <v/>
      </c>
      <c r="K455" s="189" t="str">
        <f t="shared" si="199"/>
        <v/>
      </c>
      <c r="L455" s="247" t="str">
        <f>IF(ISBLANK(Données!L454),"",Données!L454)</f>
        <v/>
      </c>
      <c r="M455" s="194" t="str">
        <f t="shared" si="200"/>
        <v/>
      </c>
      <c r="N455" s="194" t="str">
        <f t="shared" si="201"/>
        <v/>
      </c>
      <c r="O455" s="194" t="str">
        <f t="shared" si="202"/>
        <v/>
      </c>
      <c r="P455" s="194" t="str">
        <f t="shared" si="203"/>
        <v/>
      </c>
      <c r="Q455" s="194" t="str">
        <f t="shared" si="204"/>
        <v/>
      </c>
      <c r="R455" s="194" t="str">
        <f t="shared" si="205"/>
        <v/>
      </c>
      <c r="S455" s="194" t="str">
        <f t="shared" si="206"/>
        <v/>
      </c>
      <c r="T455" s="194" t="str">
        <f t="shared" si="207"/>
        <v/>
      </c>
      <c r="U455" s="194" t="str">
        <f t="shared" si="208"/>
        <v/>
      </c>
      <c r="V455" s="194" t="str">
        <f t="shared" si="209"/>
        <v/>
      </c>
      <c r="W455" s="194" t="str">
        <f t="shared" si="210"/>
        <v/>
      </c>
      <c r="X455" s="194" t="str">
        <f t="shared" si="211"/>
        <v/>
      </c>
      <c r="Y455" s="194" t="str">
        <f t="shared" si="212"/>
        <v/>
      </c>
      <c r="Z455" s="194" t="str">
        <f t="shared" si="213"/>
        <v/>
      </c>
      <c r="AA455" s="194" t="str">
        <f t="shared" si="214"/>
        <v/>
      </c>
      <c r="AB455" s="194" t="str">
        <f t="shared" si="215"/>
        <v/>
      </c>
      <c r="AC455" s="194" t="str">
        <f t="shared" si="216"/>
        <v/>
      </c>
      <c r="AD455" s="194" t="str">
        <f t="shared" si="217"/>
        <v/>
      </c>
      <c r="AE455" s="194" t="str">
        <f t="shared" si="218"/>
        <v/>
      </c>
      <c r="AF455" s="194" t="str">
        <f t="shared" si="219"/>
        <v/>
      </c>
      <c r="AG455" s="194" t="str">
        <f t="shared" si="220"/>
        <v/>
      </c>
      <c r="AH455" s="194" t="str">
        <f t="shared" si="221"/>
        <v/>
      </c>
      <c r="AI455" s="194" t="str">
        <f t="shared" si="222"/>
        <v/>
      </c>
      <c r="AJ455" s="194" t="str">
        <f t="shared" si="223"/>
        <v/>
      </c>
    </row>
    <row r="456" spans="1:36" x14ac:dyDescent="0.5">
      <c r="A456" s="226">
        <v>453</v>
      </c>
      <c r="C456" s="15" t="s">
        <v>2072</v>
      </c>
      <c r="D456" s="16" t="s">
        <v>4112</v>
      </c>
      <c r="E456" s="26"/>
      <c r="F456" s="246" t="str">
        <f>IF(ISBLANK(Données!F455),"",Données!F455)</f>
        <v/>
      </c>
      <c r="G456" s="245" t="str">
        <f ca="1">IF(ISBLANK(Données!G455),"",Données!G455)</f>
        <v/>
      </c>
      <c r="H456" s="246" t="str">
        <f>IF(ISBLANK(Données!H455),"",Données!H455)</f>
        <v/>
      </c>
      <c r="I456" s="246" t="str">
        <f>IF(ISBLANK(Données!I455),"",Données!I455)</f>
        <v/>
      </c>
      <c r="J456" s="189" t="str">
        <f>IF(ISBLANK(Données!J455),"",Données!J455)</f>
        <v/>
      </c>
      <c r="K456" s="189" t="str">
        <f t="shared" si="199"/>
        <v/>
      </c>
      <c r="L456" s="247" t="str">
        <f>IF(ISBLANK(Données!L455),"",Données!L455)</f>
        <v/>
      </c>
      <c r="M456" s="194" t="str">
        <f t="shared" si="200"/>
        <v/>
      </c>
      <c r="N456" s="194" t="str">
        <f t="shared" si="201"/>
        <v/>
      </c>
      <c r="O456" s="194" t="str">
        <f t="shared" si="202"/>
        <v/>
      </c>
      <c r="P456" s="194" t="str">
        <f t="shared" si="203"/>
        <v/>
      </c>
      <c r="Q456" s="194" t="str">
        <f t="shared" si="204"/>
        <v/>
      </c>
      <c r="R456" s="194" t="str">
        <f t="shared" si="205"/>
        <v/>
      </c>
      <c r="S456" s="194" t="str">
        <f t="shared" si="206"/>
        <v/>
      </c>
      <c r="T456" s="194" t="str">
        <f t="shared" si="207"/>
        <v/>
      </c>
      <c r="U456" s="194" t="str">
        <f t="shared" si="208"/>
        <v/>
      </c>
      <c r="V456" s="194" t="str">
        <f t="shared" si="209"/>
        <v/>
      </c>
      <c r="W456" s="194" t="str">
        <f t="shared" si="210"/>
        <v/>
      </c>
      <c r="X456" s="194" t="str">
        <f t="shared" si="211"/>
        <v/>
      </c>
      <c r="Y456" s="194" t="str">
        <f t="shared" si="212"/>
        <v/>
      </c>
      <c r="Z456" s="194" t="str">
        <f t="shared" si="213"/>
        <v/>
      </c>
      <c r="AA456" s="194" t="str">
        <f t="shared" si="214"/>
        <v/>
      </c>
      <c r="AB456" s="194" t="str">
        <f t="shared" si="215"/>
        <v/>
      </c>
      <c r="AC456" s="194" t="str">
        <f t="shared" si="216"/>
        <v/>
      </c>
      <c r="AD456" s="194" t="str">
        <f t="shared" si="217"/>
        <v/>
      </c>
      <c r="AE456" s="194" t="str">
        <f t="shared" si="218"/>
        <v/>
      </c>
      <c r="AF456" s="194" t="str">
        <f t="shared" si="219"/>
        <v/>
      </c>
      <c r="AG456" s="194" t="str">
        <f t="shared" si="220"/>
        <v/>
      </c>
      <c r="AH456" s="194" t="str">
        <f t="shared" si="221"/>
        <v/>
      </c>
      <c r="AI456" s="194" t="str">
        <f t="shared" si="222"/>
        <v/>
      </c>
      <c r="AJ456" s="194" t="str">
        <f t="shared" si="223"/>
        <v/>
      </c>
    </row>
    <row r="457" spans="1:36" x14ac:dyDescent="0.5">
      <c r="A457" s="226">
        <v>454</v>
      </c>
      <c r="C457" s="15" t="s">
        <v>2073</v>
      </c>
      <c r="D457" s="16" t="s">
        <v>4113</v>
      </c>
      <c r="E457" s="26"/>
      <c r="F457" s="246" t="str">
        <f>IF(ISBLANK(Données!F456),"",Données!F456)</f>
        <v/>
      </c>
      <c r="G457" s="245" t="str">
        <f ca="1">IF(ISBLANK(Données!G456),"",Données!G456)</f>
        <v/>
      </c>
      <c r="H457" s="246" t="str">
        <f>IF(ISBLANK(Données!H456),"",Données!H456)</f>
        <v/>
      </c>
      <c r="I457" s="246" t="str">
        <f>IF(ISBLANK(Données!I456),"",Données!I456)</f>
        <v/>
      </c>
      <c r="J457" s="189" t="str">
        <f>IF(ISBLANK(Données!J456),"",Données!J456)</f>
        <v/>
      </c>
      <c r="K457" s="189" t="str">
        <f t="shared" si="199"/>
        <v/>
      </c>
      <c r="L457" s="247" t="str">
        <f>IF(ISBLANK(Données!L456),"",Données!L456)</f>
        <v/>
      </c>
      <c r="M457" s="194" t="str">
        <f t="shared" si="200"/>
        <v/>
      </c>
      <c r="N457" s="194" t="str">
        <f t="shared" si="201"/>
        <v/>
      </c>
      <c r="O457" s="194" t="str">
        <f t="shared" si="202"/>
        <v/>
      </c>
      <c r="P457" s="194" t="str">
        <f t="shared" si="203"/>
        <v/>
      </c>
      <c r="Q457" s="194" t="str">
        <f t="shared" si="204"/>
        <v/>
      </c>
      <c r="R457" s="194" t="str">
        <f t="shared" si="205"/>
        <v/>
      </c>
      <c r="S457" s="194" t="str">
        <f t="shared" si="206"/>
        <v/>
      </c>
      <c r="T457" s="194" t="str">
        <f t="shared" si="207"/>
        <v/>
      </c>
      <c r="U457" s="194" t="str">
        <f t="shared" si="208"/>
        <v/>
      </c>
      <c r="V457" s="194" t="str">
        <f t="shared" si="209"/>
        <v/>
      </c>
      <c r="W457" s="194" t="str">
        <f t="shared" si="210"/>
        <v/>
      </c>
      <c r="X457" s="194" t="str">
        <f t="shared" si="211"/>
        <v/>
      </c>
      <c r="Y457" s="194" t="str">
        <f t="shared" si="212"/>
        <v/>
      </c>
      <c r="Z457" s="194" t="str">
        <f t="shared" si="213"/>
        <v/>
      </c>
      <c r="AA457" s="194" t="str">
        <f t="shared" si="214"/>
        <v/>
      </c>
      <c r="AB457" s="194" t="str">
        <f t="shared" si="215"/>
        <v/>
      </c>
      <c r="AC457" s="194" t="str">
        <f t="shared" si="216"/>
        <v/>
      </c>
      <c r="AD457" s="194" t="str">
        <f t="shared" si="217"/>
        <v/>
      </c>
      <c r="AE457" s="194" t="str">
        <f t="shared" si="218"/>
        <v/>
      </c>
      <c r="AF457" s="194" t="str">
        <f t="shared" si="219"/>
        <v/>
      </c>
      <c r="AG457" s="194" t="str">
        <f t="shared" si="220"/>
        <v/>
      </c>
      <c r="AH457" s="194" t="str">
        <f t="shared" si="221"/>
        <v/>
      </c>
      <c r="AI457" s="194" t="str">
        <f t="shared" si="222"/>
        <v/>
      </c>
      <c r="AJ457" s="194" t="str">
        <f t="shared" si="223"/>
        <v/>
      </c>
    </row>
    <row r="458" spans="1:36" x14ac:dyDescent="0.5">
      <c r="A458" s="226">
        <v>455</v>
      </c>
      <c r="C458" s="15" t="s">
        <v>2074</v>
      </c>
      <c r="D458" s="16" t="s">
        <v>4114</v>
      </c>
      <c r="E458" s="26"/>
      <c r="F458" s="246" t="str">
        <f>IF(ISBLANK(Données!F457),"",Données!F457)</f>
        <v/>
      </c>
      <c r="G458" s="245" t="str">
        <f ca="1">IF(ISBLANK(Données!G457),"",Données!G457)</f>
        <v/>
      </c>
      <c r="H458" s="246" t="str">
        <f>IF(ISBLANK(Données!H457),"",Données!H457)</f>
        <v/>
      </c>
      <c r="I458" s="246" t="str">
        <f>IF(ISBLANK(Données!I457),"",Données!I457)</f>
        <v/>
      </c>
      <c r="J458" s="189" t="str">
        <f>IF(ISBLANK(Données!J457),"",Données!J457)</f>
        <v/>
      </c>
      <c r="K458" s="189" t="str">
        <f t="shared" si="199"/>
        <v/>
      </c>
      <c r="L458" s="247" t="str">
        <f>IF(ISBLANK(Données!L457),"",Données!L457)</f>
        <v/>
      </c>
      <c r="M458" s="194" t="str">
        <f t="shared" si="200"/>
        <v/>
      </c>
      <c r="N458" s="194" t="str">
        <f t="shared" si="201"/>
        <v/>
      </c>
      <c r="O458" s="194" t="str">
        <f t="shared" si="202"/>
        <v/>
      </c>
      <c r="P458" s="194" t="str">
        <f t="shared" si="203"/>
        <v/>
      </c>
      <c r="Q458" s="194" t="str">
        <f t="shared" si="204"/>
        <v/>
      </c>
      <c r="R458" s="194" t="str">
        <f t="shared" si="205"/>
        <v/>
      </c>
      <c r="S458" s="194" t="str">
        <f t="shared" si="206"/>
        <v/>
      </c>
      <c r="T458" s="194" t="str">
        <f t="shared" si="207"/>
        <v/>
      </c>
      <c r="U458" s="194" t="str">
        <f t="shared" si="208"/>
        <v/>
      </c>
      <c r="V458" s="194" t="str">
        <f t="shared" si="209"/>
        <v/>
      </c>
      <c r="W458" s="194" t="str">
        <f t="shared" si="210"/>
        <v/>
      </c>
      <c r="X458" s="194" t="str">
        <f t="shared" si="211"/>
        <v/>
      </c>
      <c r="Y458" s="194" t="str">
        <f t="shared" si="212"/>
        <v/>
      </c>
      <c r="Z458" s="194" t="str">
        <f t="shared" si="213"/>
        <v/>
      </c>
      <c r="AA458" s="194" t="str">
        <f t="shared" si="214"/>
        <v/>
      </c>
      <c r="AB458" s="194" t="str">
        <f t="shared" si="215"/>
        <v/>
      </c>
      <c r="AC458" s="194" t="str">
        <f t="shared" si="216"/>
        <v/>
      </c>
      <c r="AD458" s="194" t="str">
        <f t="shared" si="217"/>
        <v/>
      </c>
      <c r="AE458" s="194" t="str">
        <f t="shared" si="218"/>
        <v/>
      </c>
      <c r="AF458" s="194" t="str">
        <f t="shared" si="219"/>
        <v/>
      </c>
      <c r="AG458" s="194" t="str">
        <f t="shared" si="220"/>
        <v/>
      </c>
      <c r="AH458" s="194" t="str">
        <f t="shared" si="221"/>
        <v/>
      </c>
      <c r="AI458" s="194" t="str">
        <f t="shared" si="222"/>
        <v/>
      </c>
      <c r="AJ458" s="194" t="str">
        <f t="shared" si="223"/>
        <v/>
      </c>
    </row>
    <row r="459" spans="1:36" x14ac:dyDescent="0.5">
      <c r="A459" s="226">
        <v>456</v>
      </c>
      <c r="C459" s="15" t="s">
        <v>2075</v>
      </c>
      <c r="D459" s="16" t="s">
        <v>4115</v>
      </c>
      <c r="E459" s="26"/>
      <c r="F459" s="246" t="str">
        <f>IF(ISBLANK(Données!F458),"",Données!F458)</f>
        <v/>
      </c>
      <c r="G459" s="245" t="str">
        <f ca="1">IF(ISBLANK(Données!G458),"",Données!G458)</f>
        <v/>
      </c>
      <c r="H459" s="246" t="str">
        <f>IF(ISBLANK(Données!H458),"",Données!H458)</f>
        <v/>
      </c>
      <c r="I459" s="246" t="str">
        <f>IF(ISBLANK(Données!I458),"",Données!I458)</f>
        <v/>
      </c>
      <c r="J459" s="189" t="str">
        <f>IF(ISBLANK(Données!J458),"",Données!J458)</f>
        <v/>
      </c>
      <c r="K459" s="189" t="str">
        <f t="shared" si="199"/>
        <v/>
      </c>
      <c r="L459" s="247" t="str">
        <f>IF(ISBLANK(Données!L458),"",Données!L458)</f>
        <v/>
      </c>
      <c r="M459" s="194" t="str">
        <f t="shared" si="200"/>
        <v/>
      </c>
      <c r="N459" s="194" t="str">
        <f t="shared" si="201"/>
        <v/>
      </c>
      <c r="O459" s="194" t="str">
        <f t="shared" si="202"/>
        <v/>
      </c>
      <c r="P459" s="194" t="str">
        <f t="shared" si="203"/>
        <v/>
      </c>
      <c r="Q459" s="194" t="str">
        <f t="shared" si="204"/>
        <v/>
      </c>
      <c r="R459" s="194" t="str">
        <f t="shared" si="205"/>
        <v/>
      </c>
      <c r="S459" s="194" t="str">
        <f t="shared" si="206"/>
        <v/>
      </c>
      <c r="T459" s="194" t="str">
        <f t="shared" si="207"/>
        <v/>
      </c>
      <c r="U459" s="194" t="str">
        <f t="shared" si="208"/>
        <v/>
      </c>
      <c r="V459" s="194" t="str">
        <f t="shared" si="209"/>
        <v/>
      </c>
      <c r="W459" s="194" t="str">
        <f t="shared" si="210"/>
        <v/>
      </c>
      <c r="X459" s="194" t="str">
        <f t="shared" si="211"/>
        <v/>
      </c>
      <c r="Y459" s="194" t="str">
        <f t="shared" si="212"/>
        <v/>
      </c>
      <c r="Z459" s="194" t="str">
        <f t="shared" si="213"/>
        <v/>
      </c>
      <c r="AA459" s="194" t="str">
        <f t="shared" si="214"/>
        <v/>
      </c>
      <c r="AB459" s="194" t="str">
        <f t="shared" si="215"/>
        <v/>
      </c>
      <c r="AC459" s="194" t="str">
        <f t="shared" si="216"/>
        <v/>
      </c>
      <c r="AD459" s="194" t="str">
        <f t="shared" si="217"/>
        <v/>
      </c>
      <c r="AE459" s="194" t="str">
        <f t="shared" si="218"/>
        <v/>
      </c>
      <c r="AF459" s="194" t="str">
        <f t="shared" si="219"/>
        <v/>
      </c>
      <c r="AG459" s="194" t="str">
        <f t="shared" si="220"/>
        <v/>
      </c>
      <c r="AH459" s="194" t="str">
        <f t="shared" si="221"/>
        <v/>
      </c>
      <c r="AI459" s="194" t="str">
        <f t="shared" si="222"/>
        <v/>
      </c>
      <c r="AJ459" s="194" t="str">
        <f t="shared" si="223"/>
        <v/>
      </c>
    </row>
    <row r="460" spans="1:36" x14ac:dyDescent="0.5">
      <c r="A460" s="226">
        <v>457</v>
      </c>
      <c r="C460" s="15" t="s">
        <v>2076</v>
      </c>
      <c r="D460" s="16" t="s">
        <v>4116</v>
      </c>
      <c r="E460" s="26"/>
      <c r="F460" s="246" t="str">
        <f>IF(ISBLANK(Données!F459),"",Données!F459)</f>
        <v/>
      </c>
      <c r="G460" s="245" t="str">
        <f ca="1">IF(ISBLANK(Données!G459),"",Données!G459)</f>
        <v/>
      </c>
      <c r="H460" s="246" t="str">
        <f>IF(ISBLANK(Données!H459),"",Données!H459)</f>
        <v/>
      </c>
      <c r="I460" s="246" t="str">
        <f>IF(ISBLANK(Données!I459),"",Données!I459)</f>
        <v/>
      </c>
      <c r="J460" s="189" t="str">
        <f>IF(ISBLANK(Données!J459),"",Données!J459)</f>
        <v/>
      </c>
      <c r="K460" s="189" t="str">
        <f t="shared" si="199"/>
        <v/>
      </c>
      <c r="L460" s="247" t="str">
        <f>IF(ISBLANK(Données!L459),"",Données!L459)</f>
        <v/>
      </c>
      <c r="M460" s="194" t="str">
        <f t="shared" si="200"/>
        <v/>
      </c>
      <c r="N460" s="194" t="str">
        <f t="shared" si="201"/>
        <v/>
      </c>
      <c r="O460" s="194" t="str">
        <f t="shared" si="202"/>
        <v/>
      </c>
      <c r="P460" s="194" t="str">
        <f t="shared" si="203"/>
        <v/>
      </c>
      <c r="Q460" s="194" t="str">
        <f t="shared" si="204"/>
        <v/>
      </c>
      <c r="R460" s="194" t="str">
        <f t="shared" si="205"/>
        <v/>
      </c>
      <c r="S460" s="194" t="str">
        <f t="shared" si="206"/>
        <v/>
      </c>
      <c r="T460" s="194" t="str">
        <f t="shared" si="207"/>
        <v/>
      </c>
      <c r="U460" s="194" t="str">
        <f t="shared" si="208"/>
        <v/>
      </c>
      <c r="V460" s="194" t="str">
        <f t="shared" si="209"/>
        <v/>
      </c>
      <c r="W460" s="194" t="str">
        <f t="shared" si="210"/>
        <v/>
      </c>
      <c r="X460" s="194" t="str">
        <f t="shared" si="211"/>
        <v/>
      </c>
      <c r="Y460" s="194" t="str">
        <f t="shared" si="212"/>
        <v/>
      </c>
      <c r="Z460" s="194" t="str">
        <f t="shared" si="213"/>
        <v/>
      </c>
      <c r="AA460" s="194" t="str">
        <f t="shared" si="214"/>
        <v/>
      </c>
      <c r="AB460" s="194" t="str">
        <f t="shared" si="215"/>
        <v/>
      </c>
      <c r="AC460" s="194" t="str">
        <f t="shared" si="216"/>
        <v/>
      </c>
      <c r="AD460" s="194" t="str">
        <f t="shared" si="217"/>
        <v/>
      </c>
      <c r="AE460" s="194" t="str">
        <f t="shared" si="218"/>
        <v/>
      </c>
      <c r="AF460" s="194" t="str">
        <f t="shared" si="219"/>
        <v/>
      </c>
      <c r="AG460" s="194" t="str">
        <f t="shared" si="220"/>
        <v/>
      </c>
      <c r="AH460" s="194" t="str">
        <f t="shared" si="221"/>
        <v/>
      </c>
      <c r="AI460" s="194" t="str">
        <f t="shared" si="222"/>
        <v/>
      </c>
      <c r="AJ460" s="194" t="str">
        <f t="shared" si="223"/>
        <v/>
      </c>
    </row>
    <row r="461" spans="1:36" x14ac:dyDescent="0.5">
      <c r="A461" s="226">
        <v>463</v>
      </c>
      <c r="C461" s="15" t="s">
        <v>2077</v>
      </c>
      <c r="D461" s="16" t="s">
        <v>4117</v>
      </c>
      <c r="E461" s="26"/>
      <c r="F461" s="246" t="str">
        <f>IF(ISBLANK(Données!F465),"",Données!F465)</f>
        <v/>
      </c>
      <c r="G461" s="245" t="str">
        <f ca="1">IF(ISBLANK(Données!G465),"",Données!G465)</f>
        <v/>
      </c>
      <c r="H461" s="246" t="str">
        <f>IF(ISBLANK(Données!H465),"",Données!H465)</f>
        <v/>
      </c>
      <c r="I461" s="246" t="str">
        <f>IF(ISBLANK(Données!I465),"",Données!I465)</f>
        <v/>
      </c>
      <c r="J461" s="189" t="str">
        <f>IF(ISBLANK(Données!J465),"",Données!J465)</f>
        <v/>
      </c>
      <c r="K461" s="189" t="str">
        <f t="shared" si="199"/>
        <v/>
      </c>
      <c r="L461" s="247" t="str">
        <f>IF(ISBLANK(Données!L465),"",Données!L465)</f>
        <v/>
      </c>
      <c r="M461" s="194" t="str">
        <f t="shared" si="200"/>
        <v/>
      </c>
      <c r="N461" s="194" t="str">
        <f t="shared" si="201"/>
        <v/>
      </c>
      <c r="O461" s="194" t="str">
        <f t="shared" si="202"/>
        <v/>
      </c>
      <c r="P461" s="194" t="str">
        <f t="shared" si="203"/>
        <v/>
      </c>
      <c r="Q461" s="194" t="str">
        <f t="shared" si="204"/>
        <v/>
      </c>
      <c r="R461" s="194" t="str">
        <f t="shared" si="205"/>
        <v/>
      </c>
      <c r="S461" s="194" t="str">
        <f t="shared" si="206"/>
        <v/>
      </c>
      <c r="T461" s="194" t="str">
        <f t="shared" si="207"/>
        <v/>
      </c>
      <c r="U461" s="194" t="str">
        <f t="shared" si="208"/>
        <v/>
      </c>
      <c r="V461" s="194" t="str">
        <f t="shared" si="209"/>
        <v/>
      </c>
      <c r="W461" s="194" t="str">
        <f t="shared" si="210"/>
        <v/>
      </c>
      <c r="X461" s="194" t="str">
        <f t="shared" si="211"/>
        <v/>
      </c>
      <c r="Y461" s="194" t="str">
        <f t="shared" si="212"/>
        <v/>
      </c>
      <c r="Z461" s="194" t="str">
        <f t="shared" si="213"/>
        <v/>
      </c>
      <c r="AA461" s="194" t="str">
        <f t="shared" si="214"/>
        <v/>
      </c>
      <c r="AB461" s="194" t="str">
        <f t="shared" si="215"/>
        <v/>
      </c>
      <c r="AC461" s="194" t="str">
        <f t="shared" si="216"/>
        <v/>
      </c>
      <c r="AD461" s="194" t="str">
        <f t="shared" si="217"/>
        <v/>
      </c>
      <c r="AE461" s="194" t="str">
        <f t="shared" si="218"/>
        <v/>
      </c>
      <c r="AF461" s="194" t="str">
        <f t="shared" si="219"/>
        <v/>
      </c>
      <c r="AG461" s="194" t="str">
        <f t="shared" si="220"/>
        <v/>
      </c>
      <c r="AH461" s="194" t="str">
        <f t="shared" si="221"/>
        <v/>
      </c>
      <c r="AI461" s="194" t="str">
        <f t="shared" si="222"/>
        <v/>
      </c>
      <c r="AJ461" s="194" t="str">
        <f t="shared" si="223"/>
        <v/>
      </c>
    </row>
    <row r="462" spans="1:36" x14ac:dyDescent="0.5">
      <c r="A462" s="226">
        <v>459</v>
      </c>
      <c r="C462" s="15" t="s">
        <v>2078</v>
      </c>
      <c r="D462" s="16" t="s">
        <v>4118</v>
      </c>
      <c r="E462" s="26"/>
      <c r="F462" s="246" t="str">
        <f>IF(ISBLANK(Données!F461),"",Données!F461)</f>
        <v/>
      </c>
      <c r="G462" s="245" t="str">
        <f ca="1">IF(ISBLANK(Données!G461),"",Données!G461)</f>
        <v/>
      </c>
      <c r="H462" s="246" t="str">
        <f>IF(ISBLANK(Données!H461),"",Données!H461)</f>
        <v/>
      </c>
      <c r="I462" s="246" t="str">
        <f>IF(ISBLANK(Données!I461),"",Données!I461)</f>
        <v/>
      </c>
      <c r="J462" s="189" t="str">
        <f>IF(ISBLANK(Données!J461),"",Données!J461)</f>
        <v/>
      </c>
      <c r="K462" s="189" t="str">
        <f t="shared" si="199"/>
        <v/>
      </c>
      <c r="L462" s="247" t="str">
        <f>IF(ISBLANK(Données!L461),"",Données!L461)</f>
        <v/>
      </c>
      <c r="M462" s="194" t="str">
        <f t="shared" si="200"/>
        <v/>
      </c>
      <c r="N462" s="194" t="str">
        <f t="shared" si="201"/>
        <v/>
      </c>
      <c r="O462" s="194" t="str">
        <f t="shared" si="202"/>
        <v/>
      </c>
      <c r="P462" s="194" t="str">
        <f t="shared" si="203"/>
        <v/>
      </c>
      <c r="Q462" s="194" t="str">
        <f t="shared" si="204"/>
        <v/>
      </c>
      <c r="R462" s="194" t="str">
        <f t="shared" si="205"/>
        <v/>
      </c>
      <c r="S462" s="194" t="str">
        <f t="shared" si="206"/>
        <v/>
      </c>
      <c r="T462" s="194" t="str">
        <f t="shared" si="207"/>
        <v/>
      </c>
      <c r="U462" s="194" t="str">
        <f t="shared" si="208"/>
        <v/>
      </c>
      <c r="V462" s="194" t="str">
        <f t="shared" si="209"/>
        <v/>
      </c>
      <c r="W462" s="194" t="str">
        <f t="shared" si="210"/>
        <v/>
      </c>
      <c r="X462" s="194" t="str">
        <f t="shared" si="211"/>
        <v/>
      </c>
      <c r="Y462" s="194" t="str">
        <f t="shared" si="212"/>
        <v/>
      </c>
      <c r="Z462" s="194" t="str">
        <f t="shared" si="213"/>
        <v/>
      </c>
      <c r="AA462" s="194" t="str">
        <f t="shared" si="214"/>
        <v/>
      </c>
      <c r="AB462" s="194" t="str">
        <f t="shared" si="215"/>
        <v/>
      </c>
      <c r="AC462" s="194" t="str">
        <f t="shared" si="216"/>
        <v/>
      </c>
      <c r="AD462" s="194" t="str">
        <f t="shared" si="217"/>
        <v/>
      </c>
      <c r="AE462" s="194" t="str">
        <f t="shared" si="218"/>
        <v/>
      </c>
      <c r="AF462" s="194" t="str">
        <f t="shared" si="219"/>
        <v/>
      </c>
      <c r="AG462" s="194" t="str">
        <f t="shared" si="220"/>
        <v/>
      </c>
      <c r="AH462" s="194" t="str">
        <f t="shared" si="221"/>
        <v/>
      </c>
      <c r="AI462" s="194" t="str">
        <f t="shared" si="222"/>
        <v/>
      </c>
      <c r="AJ462" s="194" t="str">
        <f t="shared" si="223"/>
        <v/>
      </c>
    </row>
    <row r="463" spans="1:36" x14ac:dyDescent="0.5">
      <c r="A463" s="226">
        <v>460</v>
      </c>
      <c r="C463" s="15" t="s">
        <v>2079</v>
      </c>
      <c r="D463" s="16" t="s">
        <v>4119</v>
      </c>
      <c r="E463" s="26"/>
      <c r="F463" s="246" t="str">
        <f>IF(ISBLANK(Données!F462),"",Données!F462)</f>
        <v/>
      </c>
      <c r="G463" s="245" t="str">
        <f ca="1">IF(ISBLANK(Données!G462),"",Données!G462)</f>
        <v/>
      </c>
      <c r="H463" s="246" t="str">
        <f>IF(ISBLANK(Données!H462),"",Données!H462)</f>
        <v/>
      </c>
      <c r="I463" s="246" t="str">
        <f>IF(ISBLANK(Données!I462),"",Données!I462)</f>
        <v/>
      </c>
      <c r="J463" s="189" t="str">
        <f>IF(ISBLANK(Données!J462),"",Données!J462)</f>
        <v/>
      </c>
      <c r="K463" s="189" t="str">
        <f t="shared" si="199"/>
        <v/>
      </c>
      <c r="L463" s="247" t="str">
        <f>IF(ISBLANK(Données!L462),"",Données!L462)</f>
        <v/>
      </c>
      <c r="M463" s="194" t="str">
        <f t="shared" si="200"/>
        <v/>
      </c>
      <c r="N463" s="194" t="str">
        <f t="shared" si="201"/>
        <v/>
      </c>
      <c r="O463" s="194" t="str">
        <f t="shared" si="202"/>
        <v/>
      </c>
      <c r="P463" s="194" t="str">
        <f t="shared" si="203"/>
        <v/>
      </c>
      <c r="Q463" s="194" t="str">
        <f t="shared" si="204"/>
        <v/>
      </c>
      <c r="R463" s="194" t="str">
        <f t="shared" si="205"/>
        <v/>
      </c>
      <c r="S463" s="194" t="str">
        <f t="shared" si="206"/>
        <v/>
      </c>
      <c r="T463" s="194" t="str">
        <f t="shared" si="207"/>
        <v/>
      </c>
      <c r="U463" s="194" t="str">
        <f t="shared" si="208"/>
        <v/>
      </c>
      <c r="V463" s="194" t="str">
        <f t="shared" si="209"/>
        <v/>
      </c>
      <c r="W463" s="194" t="str">
        <f t="shared" si="210"/>
        <v/>
      </c>
      <c r="X463" s="194" t="str">
        <f t="shared" si="211"/>
        <v/>
      </c>
      <c r="Y463" s="194" t="str">
        <f t="shared" si="212"/>
        <v/>
      </c>
      <c r="Z463" s="194" t="str">
        <f t="shared" si="213"/>
        <v/>
      </c>
      <c r="AA463" s="194" t="str">
        <f t="shared" si="214"/>
        <v/>
      </c>
      <c r="AB463" s="194" t="str">
        <f t="shared" si="215"/>
        <v/>
      </c>
      <c r="AC463" s="194" t="str">
        <f t="shared" si="216"/>
        <v/>
      </c>
      <c r="AD463" s="194" t="str">
        <f t="shared" si="217"/>
        <v/>
      </c>
      <c r="AE463" s="194" t="str">
        <f t="shared" si="218"/>
        <v/>
      </c>
      <c r="AF463" s="194" t="str">
        <f t="shared" si="219"/>
        <v/>
      </c>
      <c r="AG463" s="194" t="str">
        <f t="shared" si="220"/>
        <v/>
      </c>
      <c r="AH463" s="194" t="str">
        <f t="shared" si="221"/>
        <v/>
      </c>
      <c r="AI463" s="194" t="str">
        <f t="shared" si="222"/>
        <v/>
      </c>
      <c r="AJ463" s="194" t="str">
        <f t="shared" si="223"/>
        <v/>
      </c>
    </row>
    <row r="464" spans="1:36" x14ac:dyDescent="0.5">
      <c r="A464" s="226">
        <v>461</v>
      </c>
      <c r="C464" s="15" t="s">
        <v>2080</v>
      </c>
      <c r="D464" s="16" t="s">
        <v>4120</v>
      </c>
      <c r="E464" s="26"/>
      <c r="F464" s="246" t="str">
        <f>IF(ISBLANK(Données!F463),"",Données!F463)</f>
        <v/>
      </c>
      <c r="G464" s="245" t="str">
        <f ca="1">IF(ISBLANK(Données!G463),"",Données!G463)</f>
        <v/>
      </c>
      <c r="H464" s="246" t="str">
        <f>IF(ISBLANK(Données!H463),"",Données!H463)</f>
        <v/>
      </c>
      <c r="I464" s="246" t="str">
        <f>IF(ISBLANK(Données!I463),"",Données!I463)</f>
        <v/>
      </c>
      <c r="J464" s="189" t="str">
        <f>IF(ISBLANK(Données!J463),"",Données!J463)</f>
        <v/>
      </c>
      <c r="K464" s="189" t="str">
        <f t="shared" si="199"/>
        <v/>
      </c>
      <c r="L464" s="247" t="str">
        <f>IF(ISBLANK(Données!L463),"",Données!L463)</f>
        <v/>
      </c>
      <c r="M464" s="194" t="str">
        <f t="shared" si="200"/>
        <v/>
      </c>
      <c r="N464" s="194" t="str">
        <f t="shared" si="201"/>
        <v/>
      </c>
      <c r="O464" s="194" t="str">
        <f t="shared" si="202"/>
        <v/>
      </c>
      <c r="P464" s="194" t="str">
        <f t="shared" si="203"/>
        <v/>
      </c>
      <c r="Q464" s="194" t="str">
        <f t="shared" si="204"/>
        <v/>
      </c>
      <c r="R464" s="194" t="str">
        <f t="shared" si="205"/>
        <v/>
      </c>
      <c r="S464" s="194" t="str">
        <f t="shared" si="206"/>
        <v/>
      </c>
      <c r="T464" s="194" t="str">
        <f t="shared" si="207"/>
        <v/>
      </c>
      <c r="U464" s="194" t="str">
        <f t="shared" si="208"/>
        <v/>
      </c>
      <c r="V464" s="194" t="str">
        <f t="shared" si="209"/>
        <v/>
      </c>
      <c r="W464" s="194" t="str">
        <f t="shared" si="210"/>
        <v/>
      </c>
      <c r="X464" s="194" t="str">
        <f t="shared" si="211"/>
        <v/>
      </c>
      <c r="Y464" s="194" t="str">
        <f t="shared" si="212"/>
        <v/>
      </c>
      <c r="Z464" s="194" t="str">
        <f t="shared" si="213"/>
        <v/>
      </c>
      <c r="AA464" s="194" t="str">
        <f t="shared" si="214"/>
        <v/>
      </c>
      <c r="AB464" s="194" t="str">
        <f t="shared" si="215"/>
        <v/>
      </c>
      <c r="AC464" s="194" t="str">
        <f t="shared" si="216"/>
        <v/>
      </c>
      <c r="AD464" s="194" t="str">
        <f t="shared" si="217"/>
        <v/>
      </c>
      <c r="AE464" s="194" t="str">
        <f t="shared" si="218"/>
        <v/>
      </c>
      <c r="AF464" s="194" t="str">
        <f t="shared" si="219"/>
        <v/>
      </c>
      <c r="AG464" s="194" t="str">
        <f t="shared" si="220"/>
        <v/>
      </c>
      <c r="AH464" s="194" t="str">
        <f t="shared" si="221"/>
        <v/>
      </c>
      <c r="AI464" s="194" t="str">
        <f t="shared" si="222"/>
        <v/>
      </c>
      <c r="AJ464" s="194" t="str">
        <f t="shared" si="223"/>
        <v/>
      </c>
    </row>
    <row r="465" spans="1:36" x14ac:dyDescent="0.5">
      <c r="A465" s="226">
        <v>462</v>
      </c>
      <c r="C465" s="15" t="s">
        <v>2081</v>
      </c>
      <c r="D465" s="16" t="s">
        <v>4121</v>
      </c>
      <c r="E465" s="26"/>
      <c r="F465" s="246" t="str">
        <f>IF(ISBLANK(Données!F464),"",Données!F464)</f>
        <v/>
      </c>
      <c r="G465" s="245" t="str">
        <f ca="1">IF(ISBLANK(Données!G464),"",Données!G464)</f>
        <v/>
      </c>
      <c r="H465" s="246" t="str">
        <f>IF(ISBLANK(Données!H464),"",Données!H464)</f>
        <v/>
      </c>
      <c r="I465" s="246" t="str">
        <f>IF(ISBLANK(Données!I464),"",Données!I464)</f>
        <v/>
      </c>
      <c r="J465" s="189" t="str">
        <f>IF(ISBLANK(Données!J464),"",Données!J464)</f>
        <v/>
      </c>
      <c r="K465" s="189" t="str">
        <f t="shared" si="199"/>
        <v/>
      </c>
      <c r="L465" s="247" t="str">
        <f>IF(ISBLANK(Données!L464),"",Données!L464)</f>
        <v/>
      </c>
      <c r="M465" s="194" t="str">
        <f t="shared" si="200"/>
        <v/>
      </c>
      <c r="N465" s="194" t="str">
        <f t="shared" si="201"/>
        <v/>
      </c>
      <c r="O465" s="194" t="str">
        <f t="shared" si="202"/>
        <v/>
      </c>
      <c r="P465" s="194" t="str">
        <f t="shared" si="203"/>
        <v/>
      </c>
      <c r="Q465" s="194" t="str">
        <f t="shared" si="204"/>
        <v/>
      </c>
      <c r="R465" s="194" t="str">
        <f t="shared" si="205"/>
        <v/>
      </c>
      <c r="S465" s="194" t="str">
        <f t="shared" si="206"/>
        <v/>
      </c>
      <c r="T465" s="194" t="str">
        <f t="shared" si="207"/>
        <v/>
      </c>
      <c r="U465" s="194" t="str">
        <f t="shared" si="208"/>
        <v/>
      </c>
      <c r="V465" s="194" t="str">
        <f t="shared" si="209"/>
        <v/>
      </c>
      <c r="W465" s="194" t="str">
        <f t="shared" si="210"/>
        <v/>
      </c>
      <c r="X465" s="194" t="str">
        <f t="shared" si="211"/>
        <v/>
      </c>
      <c r="Y465" s="194" t="str">
        <f t="shared" si="212"/>
        <v/>
      </c>
      <c r="Z465" s="194" t="str">
        <f t="shared" si="213"/>
        <v/>
      </c>
      <c r="AA465" s="194" t="str">
        <f t="shared" si="214"/>
        <v/>
      </c>
      <c r="AB465" s="194" t="str">
        <f t="shared" si="215"/>
        <v/>
      </c>
      <c r="AC465" s="194" t="str">
        <f t="shared" si="216"/>
        <v/>
      </c>
      <c r="AD465" s="194" t="str">
        <f t="shared" si="217"/>
        <v/>
      </c>
      <c r="AE465" s="194" t="str">
        <f t="shared" si="218"/>
        <v/>
      </c>
      <c r="AF465" s="194" t="str">
        <f t="shared" si="219"/>
        <v/>
      </c>
      <c r="AG465" s="194" t="str">
        <f t="shared" si="220"/>
        <v/>
      </c>
      <c r="AH465" s="194" t="str">
        <f t="shared" si="221"/>
        <v/>
      </c>
      <c r="AI465" s="194" t="str">
        <f t="shared" si="222"/>
        <v/>
      </c>
      <c r="AJ465" s="194" t="str">
        <f t="shared" si="223"/>
        <v/>
      </c>
    </row>
    <row r="466" spans="1:36" x14ac:dyDescent="0.5">
      <c r="A466" s="230">
        <v>470</v>
      </c>
      <c r="B466" s="231"/>
      <c r="C466" s="15" t="s">
        <v>2082</v>
      </c>
      <c r="D466" s="16" t="s">
        <v>4122</v>
      </c>
      <c r="E466" s="26"/>
      <c r="F466" s="246" t="str">
        <f>IF(ISBLANK(Données!F472),"",Données!F472)</f>
        <v/>
      </c>
      <c r="G466" s="245" t="str">
        <f ca="1">IF(ISBLANK(Données!G472),"",Données!G472)</f>
        <v/>
      </c>
      <c r="H466" s="246" t="str">
        <f>IF(ISBLANK(Données!H472),"",Données!H472)</f>
        <v/>
      </c>
      <c r="I466" s="246" t="str">
        <f>IF(ISBLANK(Données!I472),"",Données!I472)</f>
        <v/>
      </c>
      <c r="J466" s="189" t="str">
        <f>IF(ISBLANK(Données!J472),"",Données!J472)</f>
        <v/>
      </c>
      <c r="K466" s="189" t="str">
        <f t="shared" si="199"/>
        <v/>
      </c>
      <c r="L466" s="247" t="str">
        <f>IF(ISBLANK(Données!L472),"",Données!L472)</f>
        <v/>
      </c>
      <c r="M466" s="194" t="str">
        <f t="shared" si="200"/>
        <v/>
      </c>
      <c r="N466" s="194" t="str">
        <f t="shared" si="201"/>
        <v/>
      </c>
      <c r="O466" s="194" t="str">
        <f t="shared" si="202"/>
        <v/>
      </c>
      <c r="P466" s="194" t="str">
        <f t="shared" si="203"/>
        <v/>
      </c>
      <c r="Q466" s="194" t="str">
        <f t="shared" si="204"/>
        <v/>
      </c>
      <c r="R466" s="194" t="str">
        <f t="shared" si="205"/>
        <v/>
      </c>
      <c r="S466" s="194" t="str">
        <f t="shared" si="206"/>
        <v/>
      </c>
      <c r="T466" s="194" t="str">
        <f t="shared" si="207"/>
        <v/>
      </c>
      <c r="U466" s="194" t="str">
        <f t="shared" si="208"/>
        <v/>
      </c>
      <c r="V466" s="194" t="str">
        <f t="shared" si="209"/>
        <v/>
      </c>
      <c r="W466" s="194" t="str">
        <f t="shared" si="210"/>
        <v/>
      </c>
      <c r="X466" s="194" t="str">
        <f t="shared" si="211"/>
        <v/>
      </c>
      <c r="Y466" s="194" t="str">
        <f t="shared" si="212"/>
        <v/>
      </c>
      <c r="Z466" s="194" t="str">
        <f t="shared" si="213"/>
        <v/>
      </c>
      <c r="AA466" s="194" t="str">
        <f t="shared" si="214"/>
        <v/>
      </c>
      <c r="AB466" s="194" t="str">
        <f t="shared" si="215"/>
        <v/>
      </c>
      <c r="AC466" s="194" t="str">
        <f t="shared" si="216"/>
        <v/>
      </c>
      <c r="AD466" s="194" t="str">
        <f t="shared" si="217"/>
        <v/>
      </c>
      <c r="AE466" s="194" t="str">
        <f t="shared" si="218"/>
        <v/>
      </c>
      <c r="AF466" s="194" t="str">
        <f t="shared" si="219"/>
        <v/>
      </c>
      <c r="AG466" s="194" t="str">
        <f t="shared" si="220"/>
        <v/>
      </c>
      <c r="AH466" s="194" t="str">
        <f t="shared" si="221"/>
        <v/>
      </c>
      <c r="AI466" s="194" t="str">
        <f t="shared" si="222"/>
        <v/>
      </c>
      <c r="AJ466" s="194" t="str">
        <f t="shared" si="223"/>
        <v/>
      </c>
    </row>
    <row r="467" spans="1:36" x14ac:dyDescent="0.5">
      <c r="A467" s="226">
        <v>464</v>
      </c>
      <c r="C467" s="15" t="s">
        <v>2083</v>
      </c>
      <c r="D467" s="16" t="s">
        <v>4123</v>
      </c>
      <c r="E467" s="26"/>
      <c r="F467" s="246" t="str">
        <f>IF(ISBLANK(Données!F466),"",Données!F466)</f>
        <v/>
      </c>
      <c r="G467" s="245" t="str">
        <f ca="1">IF(ISBLANK(Données!G466),"",Données!G466)</f>
        <v/>
      </c>
      <c r="H467" s="246" t="str">
        <f>IF(ISBLANK(Données!H466),"",Données!H466)</f>
        <v/>
      </c>
      <c r="I467" s="246" t="str">
        <f>IF(ISBLANK(Données!I466),"",Données!I466)</f>
        <v/>
      </c>
      <c r="J467" s="189" t="str">
        <f>IF(ISBLANK(Données!J466),"",Données!J466)</f>
        <v/>
      </c>
      <c r="K467" s="189" t="str">
        <f t="shared" si="199"/>
        <v/>
      </c>
      <c r="L467" s="247" t="str">
        <f>IF(ISBLANK(Données!L466),"",Données!L466)</f>
        <v/>
      </c>
      <c r="M467" s="194" t="str">
        <f t="shared" si="200"/>
        <v/>
      </c>
      <c r="N467" s="194" t="str">
        <f t="shared" si="201"/>
        <v/>
      </c>
      <c r="O467" s="194" t="str">
        <f t="shared" si="202"/>
        <v/>
      </c>
      <c r="P467" s="194" t="str">
        <f t="shared" si="203"/>
        <v/>
      </c>
      <c r="Q467" s="194" t="str">
        <f t="shared" si="204"/>
        <v/>
      </c>
      <c r="R467" s="194" t="str">
        <f t="shared" si="205"/>
        <v/>
      </c>
      <c r="S467" s="194" t="str">
        <f t="shared" si="206"/>
        <v/>
      </c>
      <c r="T467" s="194" t="str">
        <f t="shared" si="207"/>
        <v/>
      </c>
      <c r="U467" s="194" t="str">
        <f t="shared" si="208"/>
        <v/>
      </c>
      <c r="V467" s="194" t="str">
        <f t="shared" si="209"/>
        <v/>
      </c>
      <c r="W467" s="194" t="str">
        <f t="shared" si="210"/>
        <v/>
      </c>
      <c r="X467" s="194" t="str">
        <f t="shared" si="211"/>
        <v/>
      </c>
      <c r="Y467" s="194" t="str">
        <f t="shared" si="212"/>
        <v/>
      </c>
      <c r="Z467" s="194" t="str">
        <f t="shared" si="213"/>
        <v/>
      </c>
      <c r="AA467" s="194" t="str">
        <f t="shared" si="214"/>
        <v/>
      </c>
      <c r="AB467" s="194" t="str">
        <f t="shared" si="215"/>
        <v/>
      </c>
      <c r="AC467" s="194" t="str">
        <f t="shared" si="216"/>
        <v/>
      </c>
      <c r="AD467" s="194" t="str">
        <f t="shared" si="217"/>
        <v/>
      </c>
      <c r="AE467" s="194" t="str">
        <f t="shared" si="218"/>
        <v/>
      </c>
      <c r="AF467" s="194" t="str">
        <f t="shared" si="219"/>
        <v/>
      </c>
      <c r="AG467" s="194" t="str">
        <f t="shared" si="220"/>
        <v/>
      </c>
      <c r="AH467" s="194" t="str">
        <f t="shared" si="221"/>
        <v/>
      </c>
      <c r="AI467" s="194" t="str">
        <f t="shared" si="222"/>
        <v/>
      </c>
      <c r="AJ467" s="194" t="str">
        <f t="shared" si="223"/>
        <v/>
      </c>
    </row>
    <row r="468" spans="1:36" x14ac:dyDescent="0.5">
      <c r="A468" s="226">
        <v>465</v>
      </c>
      <c r="C468" s="15" t="s">
        <v>2084</v>
      </c>
      <c r="D468" s="16" t="s">
        <v>4124</v>
      </c>
      <c r="E468" s="26"/>
      <c r="F468" s="246" t="str">
        <f>IF(ISBLANK(Données!F467),"",Données!F467)</f>
        <v/>
      </c>
      <c r="G468" s="245" t="str">
        <f ca="1">IF(ISBLANK(Données!G467),"",Données!G467)</f>
        <v/>
      </c>
      <c r="H468" s="246" t="str">
        <f>IF(ISBLANK(Données!H467),"",Données!H467)</f>
        <v/>
      </c>
      <c r="I468" s="246" t="str">
        <f>IF(ISBLANK(Données!I467),"",Données!I467)</f>
        <v/>
      </c>
      <c r="J468" s="189" t="str">
        <f>IF(ISBLANK(Données!J467),"",Données!J467)</f>
        <v/>
      </c>
      <c r="K468" s="189" t="str">
        <f t="shared" si="199"/>
        <v/>
      </c>
      <c r="L468" s="247" t="str">
        <f>IF(ISBLANK(Données!L467),"",Données!L467)</f>
        <v/>
      </c>
      <c r="M468" s="194" t="str">
        <f t="shared" si="200"/>
        <v/>
      </c>
      <c r="N468" s="194" t="str">
        <f t="shared" si="201"/>
        <v/>
      </c>
      <c r="O468" s="194" t="str">
        <f t="shared" si="202"/>
        <v/>
      </c>
      <c r="P468" s="194" t="str">
        <f t="shared" si="203"/>
        <v/>
      </c>
      <c r="Q468" s="194" t="str">
        <f t="shared" si="204"/>
        <v/>
      </c>
      <c r="R468" s="194" t="str">
        <f t="shared" si="205"/>
        <v/>
      </c>
      <c r="S468" s="194" t="str">
        <f t="shared" si="206"/>
        <v/>
      </c>
      <c r="T468" s="194" t="str">
        <f t="shared" si="207"/>
        <v/>
      </c>
      <c r="U468" s="194" t="str">
        <f t="shared" si="208"/>
        <v/>
      </c>
      <c r="V468" s="194" t="str">
        <f t="shared" si="209"/>
        <v/>
      </c>
      <c r="W468" s="194" t="str">
        <f t="shared" si="210"/>
        <v/>
      </c>
      <c r="X468" s="194" t="str">
        <f t="shared" si="211"/>
        <v/>
      </c>
      <c r="Y468" s="194" t="str">
        <f t="shared" si="212"/>
        <v/>
      </c>
      <c r="Z468" s="194" t="str">
        <f t="shared" si="213"/>
        <v/>
      </c>
      <c r="AA468" s="194" t="str">
        <f t="shared" si="214"/>
        <v/>
      </c>
      <c r="AB468" s="194" t="str">
        <f t="shared" si="215"/>
        <v/>
      </c>
      <c r="AC468" s="194" t="str">
        <f t="shared" si="216"/>
        <v/>
      </c>
      <c r="AD468" s="194" t="str">
        <f t="shared" si="217"/>
        <v/>
      </c>
      <c r="AE468" s="194" t="str">
        <f t="shared" si="218"/>
        <v/>
      </c>
      <c r="AF468" s="194" t="str">
        <f t="shared" si="219"/>
        <v/>
      </c>
      <c r="AG468" s="194" t="str">
        <f t="shared" si="220"/>
        <v/>
      </c>
      <c r="AH468" s="194" t="str">
        <f t="shared" si="221"/>
        <v/>
      </c>
      <c r="AI468" s="194" t="str">
        <f t="shared" si="222"/>
        <v/>
      </c>
      <c r="AJ468" s="194" t="str">
        <f t="shared" si="223"/>
        <v/>
      </c>
    </row>
    <row r="469" spans="1:36" x14ac:dyDescent="0.5">
      <c r="A469" s="226">
        <v>466</v>
      </c>
      <c r="C469" s="15" t="s">
        <v>2085</v>
      </c>
      <c r="D469" s="16" t="s">
        <v>4125</v>
      </c>
      <c r="E469" s="26"/>
      <c r="F469" s="246" t="str">
        <f>IF(ISBLANK(Données!F468),"",Données!F468)</f>
        <v/>
      </c>
      <c r="G469" s="245" t="str">
        <f ca="1">IF(ISBLANK(Données!G468),"",Données!G468)</f>
        <v/>
      </c>
      <c r="H469" s="246" t="str">
        <f>IF(ISBLANK(Données!H468),"",Données!H468)</f>
        <v/>
      </c>
      <c r="I469" s="246" t="str">
        <f>IF(ISBLANK(Données!I468),"",Données!I468)</f>
        <v/>
      </c>
      <c r="J469" s="189" t="str">
        <f>IF(ISBLANK(Données!J468),"",Données!J468)</f>
        <v/>
      </c>
      <c r="K469" s="189" t="str">
        <f t="shared" si="199"/>
        <v/>
      </c>
      <c r="L469" s="247" t="str">
        <f>IF(ISBLANK(Données!L468),"",Données!L468)</f>
        <v/>
      </c>
      <c r="M469" s="194" t="str">
        <f t="shared" si="200"/>
        <v/>
      </c>
      <c r="N469" s="194" t="str">
        <f t="shared" si="201"/>
        <v/>
      </c>
      <c r="O469" s="194" t="str">
        <f t="shared" si="202"/>
        <v/>
      </c>
      <c r="P469" s="194" t="str">
        <f t="shared" si="203"/>
        <v/>
      </c>
      <c r="Q469" s="194" t="str">
        <f t="shared" si="204"/>
        <v/>
      </c>
      <c r="R469" s="194" t="str">
        <f t="shared" si="205"/>
        <v/>
      </c>
      <c r="S469" s="194" t="str">
        <f t="shared" si="206"/>
        <v/>
      </c>
      <c r="T469" s="194" t="str">
        <f t="shared" si="207"/>
        <v/>
      </c>
      <c r="U469" s="194" t="str">
        <f t="shared" si="208"/>
        <v/>
      </c>
      <c r="V469" s="194" t="str">
        <f t="shared" si="209"/>
        <v/>
      </c>
      <c r="W469" s="194" t="str">
        <f t="shared" si="210"/>
        <v/>
      </c>
      <c r="X469" s="194" t="str">
        <f t="shared" si="211"/>
        <v/>
      </c>
      <c r="Y469" s="194" t="str">
        <f t="shared" si="212"/>
        <v/>
      </c>
      <c r="Z469" s="194" t="str">
        <f t="shared" si="213"/>
        <v/>
      </c>
      <c r="AA469" s="194" t="str">
        <f t="shared" si="214"/>
        <v/>
      </c>
      <c r="AB469" s="194" t="str">
        <f t="shared" si="215"/>
        <v/>
      </c>
      <c r="AC469" s="194" t="str">
        <f t="shared" si="216"/>
        <v/>
      </c>
      <c r="AD469" s="194" t="str">
        <f t="shared" si="217"/>
        <v/>
      </c>
      <c r="AE469" s="194" t="str">
        <f t="shared" si="218"/>
        <v/>
      </c>
      <c r="AF469" s="194" t="str">
        <f t="shared" si="219"/>
        <v/>
      </c>
      <c r="AG469" s="194" t="str">
        <f t="shared" si="220"/>
        <v/>
      </c>
      <c r="AH469" s="194" t="str">
        <f t="shared" si="221"/>
        <v/>
      </c>
      <c r="AI469" s="194" t="str">
        <f t="shared" si="222"/>
        <v/>
      </c>
      <c r="AJ469" s="194" t="str">
        <f t="shared" si="223"/>
        <v/>
      </c>
    </row>
    <row r="470" spans="1:36" x14ac:dyDescent="0.5">
      <c r="A470" s="226">
        <v>467</v>
      </c>
      <c r="C470" s="15" t="s">
        <v>2086</v>
      </c>
      <c r="D470" s="16" t="s">
        <v>4126</v>
      </c>
      <c r="E470" s="26"/>
      <c r="F470" s="246" t="str">
        <f>IF(ISBLANK(Données!F469),"",Données!F469)</f>
        <v/>
      </c>
      <c r="G470" s="245" t="str">
        <f ca="1">IF(ISBLANK(Données!G469),"",Données!G469)</f>
        <v/>
      </c>
      <c r="H470" s="246" t="str">
        <f>IF(ISBLANK(Données!H469),"",Données!H469)</f>
        <v/>
      </c>
      <c r="I470" s="246" t="str">
        <f>IF(ISBLANK(Données!I469),"",Données!I469)</f>
        <v/>
      </c>
      <c r="J470" s="189" t="str">
        <f>IF(ISBLANK(Données!J469),"",Données!J469)</f>
        <v/>
      </c>
      <c r="K470" s="189" t="str">
        <f t="shared" si="199"/>
        <v/>
      </c>
      <c r="L470" s="247" t="str">
        <f>IF(ISBLANK(Données!L469),"",Données!L469)</f>
        <v/>
      </c>
      <c r="M470" s="194" t="str">
        <f t="shared" si="200"/>
        <v/>
      </c>
      <c r="N470" s="194" t="str">
        <f t="shared" si="201"/>
        <v/>
      </c>
      <c r="O470" s="194" t="str">
        <f t="shared" si="202"/>
        <v/>
      </c>
      <c r="P470" s="194" t="str">
        <f t="shared" si="203"/>
        <v/>
      </c>
      <c r="Q470" s="194" t="str">
        <f t="shared" si="204"/>
        <v/>
      </c>
      <c r="R470" s="194" t="str">
        <f t="shared" si="205"/>
        <v/>
      </c>
      <c r="S470" s="194" t="str">
        <f t="shared" si="206"/>
        <v/>
      </c>
      <c r="T470" s="194" t="str">
        <f t="shared" si="207"/>
        <v/>
      </c>
      <c r="U470" s="194" t="str">
        <f t="shared" si="208"/>
        <v/>
      </c>
      <c r="V470" s="194" t="str">
        <f t="shared" si="209"/>
        <v/>
      </c>
      <c r="W470" s="194" t="str">
        <f t="shared" si="210"/>
        <v/>
      </c>
      <c r="X470" s="194" t="str">
        <f t="shared" si="211"/>
        <v/>
      </c>
      <c r="Y470" s="194" t="str">
        <f t="shared" si="212"/>
        <v/>
      </c>
      <c r="Z470" s="194" t="str">
        <f t="shared" si="213"/>
        <v/>
      </c>
      <c r="AA470" s="194" t="str">
        <f t="shared" si="214"/>
        <v/>
      </c>
      <c r="AB470" s="194" t="str">
        <f t="shared" si="215"/>
        <v/>
      </c>
      <c r="AC470" s="194" t="str">
        <f t="shared" si="216"/>
        <v/>
      </c>
      <c r="AD470" s="194" t="str">
        <f t="shared" si="217"/>
        <v/>
      </c>
      <c r="AE470" s="194" t="str">
        <f t="shared" si="218"/>
        <v/>
      </c>
      <c r="AF470" s="194" t="str">
        <f t="shared" si="219"/>
        <v/>
      </c>
      <c r="AG470" s="194" t="str">
        <f t="shared" si="220"/>
        <v/>
      </c>
      <c r="AH470" s="194" t="str">
        <f t="shared" si="221"/>
        <v/>
      </c>
      <c r="AI470" s="194" t="str">
        <f t="shared" si="222"/>
        <v/>
      </c>
      <c r="AJ470" s="194" t="str">
        <f t="shared" si="223"/>
        <v/>
      </c>
    </row>
    <row r="471" spans="1:36" x14ac:dyDescent="0.5">
      <c r="A471" s="226">
        <v>468</v>
      </c>
      <c r="C471" s="15" t="s">
        <v>2087</v>
      </c>
      <c r="D471" s="16" t="s">
        <v>4127</v>
      </c>
      <c r="E471" s="26"/>
      <c r="F471" s="246" t="str">
        <f>IF(ISBLANK(Données!F470),"",Données!F470)</f>
        <v/>
      </c>
      <c r="G471" s="245" t="str">
        <f ca="1">IF(ISBLANK(Données!G470),"",Données!G470)</f>
        <v/>
      </c>
      <c r="H471" s="246" t="str">
        <f>IF(ISBLANK(Données!H470),"",Données!H470)</f>
        <v/>
      </c>
      <c r="I471" s="246" t="str">
        <f>IF(ISBLANK(Données!I470),"",Données!I470)</f>
        <v/>
      </c>
      <c r="J471" s="189" t="str">
        <f>IF(ISBLANK(Données!J470),"",Données!J470)</f>
        <v/>
      </c>
      <c r="K471" s="189" t="str">
        <f t="shared" si="199"/>
        <v/>
      </c>
      <c r="L471" s="247" t="str">
        <f>IF(ISBLANK(Données!L470),"",Données!L470)</f>
        <v/>
      </c>
      <c r="M471" s="194" t="str">
        <f t="shared" si="200"/>
        <v/>
      </c>
      <c r="N471" s="194" t="str">
        <f t="shared" si="201"/>
        <v/>
      </c>
      <c r="O471" s="194" t="str">
        <f t="shared" si="202"/>
        <v/>
      </c>
      <c r="P471" s="194" t="str">
        <f t="shared" si="203"/>
        <v/>
      </c>
      <c r="Q471" s="194" t="str">
        <f t="shared" si="204"/>
        <v/>
      </c>
      <c r="R471" s="194" t="str">
        <f t="shared" si="205"/>
        <v/>
      </c>
      <c r="S471" s="194" t="str">
        <f t="shared" si="206"/>
        <v/>
      </c>
      <c r="T471" s="194" t="str">
        <f t="shared" si="207"/>
        <v/>
      </c>
      <c r="U471" s="194" t="str">
        <f t="shared" si="208"/>
        <v/>
      </c>
      <c r="V471" s="194" t="str">
        <f t="shared" si="209"/>
        <v/>
      </c>
      <c r="W471" s="194" t="str">
        <f t="shared" si="210"/>
        <v/>
      </c>
      <c r="X471" s="194" t="str">
        <f t="shared" si="211"/>
        <v/>
      </c>
      <c r="Y471" s="194" t="str">
        <f t="shared" si="212"/>
        <v/>
      </c>
      <c r="Z471" s="194" t="str">
        <f t="shared" si="213"/>
        <v/>
      </c>
      <c r="AA471" s="194" t="str">
        <f t="shared" si="214"/>
        <v/>
      </c>
      <c r="AB471" s="194" t="str">
        <f t="shared" si="215"/>
        <v/>
      </c>
      <c r="AC471" s="194" t="str">
        <f t="shared" si="216"/>
        <v/>
      </c>
      <c r="AD471" s="194" t="str">
        <f t="shared" si="217"/>
        <v/>
      </c>
      <c r="AE471" s="194" t="str">
        <f t="shared" si="218"/>
        <v/>
      </c>
      <c r="AF471" s="194" t="str">
        <f t="shared" si="219"/>
        <v/>
      </c>
      <c r="AG471" s="194" t="str">
        <f t="shared" si="220"/>
        <v/>
      </c>
      <c r="AH471" s="194" t="str">
        <f t="shared" si="221"/>
        <v/>
      </c>
      <c r="AI471" s="194" t="str">
        <f t="shared" si="222"/>
        <v/>
      </c>
      <c r="AJ471" s="194" t="str">
        <f t="shared" si="223"/>
        <v/>
      </c>
    </row>
    <row r="472" spans="1:36" s="92" customFormat="1" ht="20.25" thickBot="1" x14ac:dyDescent="0.55000000000000004">
      <c r="A472" s="227">
        <v>469</v>
      </c>
      <c r="B472" s="220"/>
      <c r="C472" s="93" t="s">
        <v>2088</v>
      </c>
      <c r="D472" s="94" t="s">
        <v>4128</v>
      </c>
      <c r="E472" s="95"/>
      <c r="F472" s="250" t="str">
        <f>IF(ISBLANK(Données!F471),"",Données!F471)</f>
        <v/>
      </c>
      <c r="G472" s="249" t="str">
        <f ca="1">IF(ISBLANK(Données!G471),"",Données!G471)</f>
        <v/>
      </c>
      <c r="H472" s="250" t="str">
        <f>IF(ISBLANK(Données!H471),"",Données!H471)</f>
        <v/>
      </c>
      <c r="I472" s="250" t="str">
        <f>IF(ISBLANK(Données!I471),"",Données!I471)</f>
        <v/>
      </c>
      <c r="J472" s="190" t="str">
        <f>IF(ISBLANK(Données!J471),"",Données!J471)</f>
        <v/>
      </c>
      <c r="K472" s="190" t="str">
        <f t="shared" si="199"/>
        <v/>
      </c>
      <c r="L472" s="251" t="str">
        <f>IF(ISBLANK(Données!L471),"",Données!L471)</f>
        <v/>
      </c>
      <c r="M472" s="195" t="str">
        <f t="shared" si="200"/>
        <v/>
      </c>
      <c r="N472" s="195" t="str">
        <f t="shared" si="201"/>
        <v/>
      </c>
      <c r="O472" s="195" t="str">
        <f t="shared" si="202"/>
        <v/>
      </c>
      <c r="P472" s="195" t="str">
        <f t="shared" si="203"/>
        <v/>
      </c>
      <c r="Q472" s="195" t="str">
        <f t="shared" si="204"/>
        <v/>
      </c>
      <c r="R472" s="195" t="str">
        <f t="shared" si="205"/>
        <v/>
      </c>
      <c r="S472" s="195" t="str">
        <f t="shared" si="206"/>
        <v/>
      </c>
      <c r="T472" s="195" t="str">
        <f t="shared" si="207"/>
        <v/>
      </c>
      <c r="U472" s="195" t="str">
        <f t="shared" si="208"/>
        <v/>
      </c>
      <c r="V472" s="195" t="str">
        <f t="shared" si="209"/>
        <v/>
      </c>
      <c r="W472" s="195" t="str">
        <f t="shared" si="210"/>
        <v/>
      </c>
      <c r="X472" s="195" t="str">
        <f t="shared" si="211"/>
        <v/>
      </c>
      <c r="Y472" s="195" t="str">
        <f t="shared" si="212"/>
        <v/>
      </c>
      <c r="Z472" s="195" t="str">
        <f t="shared" si="213"/>
        <v/>
      </c>
      <c r="AA472" s="195" t="str">
        <f t="shared" si="214"/>
        <v/>
      </c>
      <c r="AB472" s="195" t="str">
        <f t="shared" si="215"/>
        <v/>
      </c>
      <c r="AC472" s="195" t="str">
        <f t="shared" si="216"/>
        <v/>
      </c>
      <c r="AD472" s="195" t="str">
        <f t="shared" si="217"/>
        <v/>
      </c>
      <c r="AE472" s="195" t="str">
        <f t="shared" si="218"/>
        <v/>
      </c>
      <c r="AF472" s="195" t="str">
        <f t="shared" si="219"/>
        <v/>
      </c>
      <c r="AG472" s="195" t="str">
        <f t="shared" si="220"/>
        <v/>
      </c>
      <c r="AH472" s="195" t="str">
        <f t="shared" si="221"/>
        <v/>
      </c>
      <c r="AI472" s="195" t="str">
        <f t="shared" si="222"/>
        <v/>
      </c>
      <c r="AJ472" s="195" t="str">
        <f t="shared" si="223"/>
        <v/>
      </c>
    </row>
    <row r="473" spans="1:36" x14ac:dyDescent="0.5">
      <c r="A473" s="230">
        <v>479</v>
      </c>
      <c r="B473" s="231"/>
      <c r="C473" s="85" t="s">
        <v>2089</v>
      </c>
      <c r="D473" s="86" t="s">
        <v>4129</v>
      </c>
      <c r="E473" s="87"/>
      <c r="F473" s="241" t="str">
        <f>IF(ISBLANK(Données!F481),"",Données!F481)</f>
        <v/>
      </c>
      <c r="G473" s="240" t="str">
        <f ca="1">IF(ISBLANK(Données!G481),"",Données!G481)</f>
        <v/>
      </c>
      <c r="H473" s="241" t="str">
        <f>IF(ISBLANK(Données!H481),"",Données!H481)</f>
        <v/>
      </c>
      <c r="I473" s="241" t="str">
        <f>IF(ISBLANK(Données!I481),"",Données!I481)</f>
        <v/>
      </c>
      <c r="J473" s="254" t="str">
        <f>IF(ISBLANK(Données!J481),"",Données!J481)</f>
        <v/>
      </c>
      <c r="K473" s="242" t="str">
        <f>IF(ISBLANK(Données!K473),"",Données!K473)</f>
        <v/>
      </c>
      <c r="L473" s="243" t="str">
        <f>IF(ISBLANK(Données!L481),"",Données!L481)</f>
        <v/>
      </c>
      <c r="M473" s="193" t="str">
        <f t="shared" si="200"/>
        <v/>
      </c>
      <c r="N473" s="193" t="str">
        <f t="shared" si="201"/>
        <v/>
      </c>
      <c r="O473" s="193" t="str">
        <f t="shared" si="202"/>
        <v/>
      </c>
      <c r="P473" s="193" t="str">
        <f t="shared" si="203"/>
        <v/>
      </c>
      <c r="Q473" s="193" t="str">
        <f t="shared" si="204"/>
        <v/>
      </c>
      <c r="R473" s="193" t="str">
        <f t="shared" si="205"/>
        <v/>
      </c>
      <c r="S473" s="193" t="str">
        <f t="shared" si="206"/>
        <v/>
      </c>
      <c r="T473" s="193" t="str">
        <f t="shared" si="207"/>
        <v/>
      </c>
      <c r="U473" s="193" t="str">
        <f t="shared" si="208"/>
        <v/>
      </c>
      <c r="V473" s="193" t="str">
        <f t="shared" si="209"/>
        <v/>
      </c>
      <c r="W473" s="193" t="str">
        <f t="shared" si="210"/>
        <v/>
      </c>
      <c r="X473" s="193" t="str">
        <f t="shared" si="211"/>
        <v/>
      </c>
      <c r="Y473" s="193" t="str">
        <f t="shared" si="212"/>
        <v/>
      </c>
      <c r="Z473" s="193" t="str">
        <f t="shared" si="213"/>
        <v/>
      </c>
      <c r="AA473" s="193" t="str">
        <f t="shared" si="214"/>
        <v/>
      </c>
      <c r="AB473" s="193" t="str">
        <f t="shared" si="215"/>
        <v/>
      </c>
      <c r="AC473" s="193" t="str">
        <f t="shared" si="216"/>
        <v/>
      </c>
      <c r="AD473" s="193" t="str">
        <f t="shared" si="217"/>
        <v/>
      </c>
      <c r="AE473" s="193" t="str">
        <f t="shared" si="218"/>
        <v/>
      </c>
      <c r="AF473" s="193" t="str">
        <f t="shared" si="219"/>
        <v/>
      </c>
      <c r="AG473" s="193" t="str">
        <f t="shared" si="220"/>
        <v/>
      </c>
      <c r="AH473" s="193" t="str">
        <f t="shared" si="221"/>
        <v/>
      </c>
      <c r="AI473" s="193" t="str">
        <f t="shared" si="222"/>
        <v/>
      </c>
      <c r="AJ473" s="193" t="str">
        <f t="shared" si="223"/>
        <v/>
      </c>
    </row>
    <row r="474" spans="1:36" x14ac:dyDescent="0.5">
      <c r="A474" s="226">
        <v>471</v>
      </c>
      <c r="C474" s="15" t="s">
        <v>2090</v>
      </c>
      <c r="D474" s="16" t="s">
        <v>4130</v>
      </c>
      <c r="E474" s="26"/>
      <c r="F474" s="246" t="str">
        <f>IF(ISBLANK(Données!F473),"",Données!F473)</f>
        <v/>
      </c>
      <c r="G474" s="245" t="str">
        <f ca="1">IF(ISBLANK(Données!G473),"",Données!G473)</f>
        <v/>
      </c>
      <c r="H474" s="246" t="str">
        <f>IF(ISBLANK(Données!H473),"",Données!H473)</f>
        <v/>
      </c>
      <c r="I474" s="246" t="str">
        <f>IF(ISBLANK(Données!I473),"",Données!I473)</f>
        <v/>
      </c>
      <c r="J474" s="252" t="str">
        <f>IF(ISBLANK(Données!J473),"",Données!J473)</f>
        <v/>
      </c>
      <c r="K474" s="189" t="str">
        <f t="shared" ref="K474:K481" si="224">$K$473</f>
        <v/>
      </c>
      <c r="L474" s="247" t="str">
        <f>IF(ISBLANK(Données!L473),"",Données!L473)</f>
        <v/>
      </c>
      <c r="M474" s="194" t="str">
        <f t="shared" si="200"/>
        <v/>
      </c>
      <c r="N474" s="194" t="str">
        <f t="shared" si="201"/>
        <v/>
      </c>
      <c r="O474" s="194" t="str">
        <f t="shared" si="202"/>
        <v/>
      </c>
      <c r="P474" s="194" t="str">
        <f t="shared" si="203"/>
        <v/>
      </c>
      <c r="Q474" s="194" t="str">
        <f t="shared" si="204"/>
        <v/>
      </c>
      <c r="R474" s="194" t="str">
        <f t="shared" si="205"/>
        <v/>
      </c>
      <c r="S474" s="194" t="str">
        <f t="shared" si="206"/>
        <v/>
      </c>
      <c r="T474" s="194" t="str">
        <f t="shared" si="207"/>
        <v/>
      </c>
      <c r="U474" s="194" t="str">
        <f t="shared" si="208"/>
        <v/>
      </c>
      <c r="V474" s="194" t="str">
        <f t="shared" si="209"/>
        <v/>
      </c>
      <c r="W474" s="194" t="str">
        <f t="shared" si="210"/>
        <v/>
      </c>
      <c r="X474" s="194" t="str">
        <f t="shared" si="211"/>
        <v/>
      </c>
      <c r="Y474" s="194" t="str">
        <f t="shared" si="212"/>
        <v/>
      </c>
      <c r="Z474" s="194" t="str">
        <f t="shared" si="213"/>
        <v/>
      </c>
      <c r="AA474" s="194" t="str">
        <f t="shared" si="214"/>
        <v/>
      </c>
      <c r="AB474" s="194" t="str">
        <f t="shared" si="215"/>
        <v/>
      </c>
      <c r="AC474" s="194" t="str">
        <f t="shared" si="216"/>
        <v/>
      </c>
      <c r="AD474" s="194" t="str">
        <f t="shared" si="217"/>
        <v/>
      </c>
      <c r="AE474" s="194" t="str">
        <f t="shared" si="218"/>
        <v/>
      </c>
      <c r="AF474" s="194" t="str">
        <f t="shared" si="219"/>
        <v/>
      </c>
      <c r="AG474" s="194" t="str">
        <f t="shared" si="220"/>
        <v/>
      </c>
      <c r="AH474" s="194" t="str">
        <f t="shared" si="221"/>
        <v/>
      </c>
      <c r="AI474" s="194" t="str">
        <f t="shared" si="222"/>
        <v/>
      </c>
      <c r="AJ474" s="194" t="str">
        <f t="shared" si="223"/>
        <v/>
      </c>
    </row>
    <row r="475" spans="1:36" x14ac:dyDescent="0.5">
      <c r="A475" s="230">
        <v>472</v>
      </c>
      <c r="B475" s="231"/>
      <c r="C475" s="15" t="s">
        <v>2091</v>
      </c>
      <c r="D475" s="16" t="s">
        <v>4131</v>
      </c>
      <c r="E475" s="26"/>
      <c r="F475" s="246" t="str">
        <f>IF(ISBLANK(Données!F474),"",Données!F474)</f>
        <v/>
      </c>
      <c r="G475" s="245" t="str">
        <f ca="1">IF(ISBLANK(Données!G474),"",Données!G474)</f>
        <v/>
      </c>
      <c r="H475" s="246" t="str">
        <f>IF(ISBLANK(Données!H474),"",Données!H474)</f>
        <v/>
      </c>
      <c r="I475" s="246" t="str">
        <f>IF(ISBLANK(Données!I474),"",Données!I474)</f>
        <v/>
      </c>
      <c r="J475" s="252" t="str">
        <f>IF(ISBLANK(Données!J474),"",Données!J474)</f>
        <v/>
      </c>
      <c r="K475" s="189" t="str">
        <f t="shared" si="224"/>
        <v/>
      </c>
      <c r="L475" s="247" t="str">
        <f>IF(ISBLANK(Données!L474),"",Données!L474)</f>
        <v/>
      </c>
      <c r="M475" s="194" t="str">
        <f t="shared" si="200"/>
        <v/>
      </c>
      <c r="N475" s="194" t="str">
        <f t="shared" si="201"/>
        <v/>
      </c>
      <c r="O475" s="194" t="str">
        <f t="shared" si="202"/>
        <v/>
      </c>
      <c r="P475" s="194" t="str">
        <f t="shared" si="203"/>
        <v/>
      </c>
      <c r="Q475" s="194" t="str">
        <f t="shared" si="204"/>
        <v/>
      </c>
      <c r="R475" s="194" t="str">
        <f t="shared" si="205"/>
        <v/>
      </c>
      <c r="S475" s="194" t="str">
        <f t="shared" si="206"/>
        <v/>
      </c>
      <c r="T475" s="194" t="str">
        <f t="shared" si="207"/>
        <v/>
      </c>
      <c r="U475" s="194" t="str">
        <f t="shared" si="208"/>
        <v/>
      </c>
      <c r="V475" s="194" t="str">
        <f t="shared" si="209"/>
        <v/>
      </c>
      <c r="W475" s="194" t="str">
        <f t="shared" si="210"/>
        <v/>
      </c>
      <c r="X475" s="194" t="str">
        <f t="shared" si="211"/>
        <v/>
      </c>
      <c r="Y475" s="194" t="str">
        <f t="shared" si="212"/>
        <v/>
      </c>
      <c r="Z475" s="194" t="str">
        <f t="shared" si="213"/>
        <v/>
      </c>
      <c r="AA475" s="194" t="str">
        <f t="shared" si="214"/>
        <v/>
      </c>
      <c r="AB475" s="194" t="str">
        <f t="shared" si="215"/>
        <v/>
      </c>
      <c r="AC475" s="194" t="str">
        <f t="shared" si="216"/>
        <v/>
      </c>
      <c r="AD475" s="194" t="str">
        <f t="shared" si="217"/>
        <v/>
      </c>
      <c r="AE475" s="194" t="str">
        <f t="shared" si="218"/>
        <v/>
      </c>
      <c r="AF475" s="194" t="str">
        <f t="shared" si="219"/>
        <v/>
      </c>
      <c r="AG475" s="194" t="str">
        <f t="shared" si="220"/>
        <v/>
      </c>
      <c r="AH475" s="194" t="str">
        <f t="shared" si="221"/>
        <v/>
      </c>
      <c r="AI475" s="194" t="str">
        <f t="shared" si="222"/>
        <v/>
      </c>
      <c r="AJ475" s="194" t="str">
        <f t="shared" si="223"/>
        <v/>
      </c>
    </row>
    <row r="476" spans="1:36" x14ac:dyDescent="0.5">
      <c r="A476" s="230">
        <v>473</v>
      </c>
      <c r="B476" s="231"/>
      <c r="C476" s="15" t="s">
        <v>2092</v>
      </c>
      <c r="D476" s="16" t="s">
        <v>4132</v>
      </c>
      <c r="E476" s="26"/>
      <c r="F476" s="246" t="str">
        <f>IF(ISBLANK(Données!F475),"",Données!F475)</f>
        <v/>
      </c>
      <c r="G476" s="245" t="str">
        <f ca="1">IF(ISBLANK(Données!G475),"",Données!G475)</f>
        <v/>
      </c>
      <c r="H476" s="246" t="str">
        <f>IF(ISBLANK(Données!H475),"",Données!H475)</f>
        <v/>
      </c>
      <c r="I476" s="246" t="str">
        <f>IF(ISBLANK(Données!I475),"",Données!I475)</f>
        <v/>
      </c>
      <c r="J476" s="252" t="str">
        <f>IF(ISBLANK(Données!J475),"",Données!J475)</f>
        <v/>
      </c>
      <c r="K476" s="189" t="str">
        <f t="shared" si="224"/>
        <v/>
      </c>
      <c r="L476" s="247" t="str">
        <f>IF(ISBLANK(Données!L475),"",Données!L475)</f>
        <v/>
      </c>
      <c r="M476" s="194" t="str">
        <f t="shared" si="200"/>
        <v/>
      </c>
      <c r="N476" s="194" t="str">
        <f t="shared" si="201"/>
        <v/>
      </c>
      <c r="O476" s="194" t="str">
        <f t="shared" si="202"/>
        <v/>
      </c>
      <c r="P476" s="194" t="str">
        <f t="shared" si="203"/>
        <v/>
      </c>
      <c r="Q476" s="194" t="str">
        <f t="shared" si="204"/>
        <v/>
      </c>
      <c r="R476" s="194" t="str">
        <f t="shared" si="205"/>
        <v/>
      </c>
      <c r="S476" s="194" t="str">
        <f t="shared" si="206"/>
        <v/>
      </c>
      <c r="T476" s="194" t="str">
        <f t="shared" si="207"/>
        <v/>
      </c>
      <c r="U476" s="194" t="str">
        <f t="shared" si="208"/>
        <v/>
      </c>
      <c r="V476" s="194" t="str">
        <f t="shared" si="209"/>
        <v/>
      </c>
      <c r="W476" s="194" t="str">
        <f t="shared" si="210"/>
        <v/>
      </c>
      <c r="X476" s="194" t="str">
        <f t="shared" si="211"/>
        <v/>
      </c>
      <c r="Y476" s="194" t="str">
        <f t="shared" si="212"/>
        <v/>
      </c>
      <c r="Z476" s="194" t="str">
        <f t="shared" si="213"/>
        <v/>
      </c>
      <c r="AA476" s="194" t="str">
        <f t="shared" si="214"/>
        <v/>
      </c>
      <c r="AB476" s="194" t="str">
        <f t="shared" si="215"/>
        <v/>
      </c>
      <c r="AC476" s="194" t="str">
        <f t="shared" si="216"/>
        <v/>
      </c>
      <c r="AD476" s="194" t="str">
        <f t="shared" si="217"/>
        <v/>
      </c>
      <c r="AE476" s="194" t="str">
        <f t="shared" si="218"/>
        <v/>
      </c>
      <c r="AF476" s="194" t="str">
        <f t="shared" si="219"/>
        <v/>
      </c>
      <c r="AG476" s="194" t="str">
        <f t="shared" si="220"/>
        <v/>
      </c>
      <c r="AH476" s="194" t="str">
        <f t="shared" si="221"/>
        <v/>
      </c>
      <c r="AI476" s="194" t="str">
        <f t="shared" si="222"/>
        <v/>
      </c>
      <c r="AJ476" s="194" t="str">
        <f t="shared" si="223"/>
        <v/>
      </c>
    </row>
    <row r="477" spans="1:36" x14ac:dyDescent="0.5">
      <c r="A477" s="226">
        <v>474</v>
      </c>
      <c r="C477" s="15" t="s">
        <v>2093</v>
      </c>
      <c r="D477" s="16" t="s">
        <v>4133</v>
      </c>
      <c r="E477" s="26"/>
      <c r="F477" s="246" t="str">
        <f>IF(ISBLANK(Données!F476),"",Données!F476)</f>
        <v/>
      </c>
      <c r="G477" s="245" t="str">
        <f ca="1">IF(ISBLANK(Données!G476),"",Données!G476)</f>
        <v/>
      </c>
      <c r="H477" s="246" t="str">
        <f>IF(ISBLANK(Données!H476),"",Données!H476)</f>
        <v/>
      </c>
      <c r="I477" s="246" t="str">
        <f>IF(ISBLANK(Données!I476),"",Données!I476)</f>
        <v/>
      </c>
      <c r="J477" s="252" t="str">
        <f>IF(ISBLANK(Données!J476),"",Données!J476)</f>
        <v/>
      </c>
      <c r="K477" s="189" t="str">
        <f t="shared" si="224"/>
        <v/>
      </c>
      <c r="L477" s="247" t="str">
        <f>IF(ISBLANK(Données!L476),"",Données!L476)</f>
        <v/>
      </c>
      <c r="M477" s="194" t="str">
        <f t="shared" si="200"/>
        <v/>
      </c>
      <c r="N477" s="194" t="str">
        <f t="shared" si="201"/>
        <v/>
      </c>
      <c r="O477" s="194" t="str">
        <f t="shared" si="202"/>
        <v/>
      </c>
      <c r="P477" s="194" t="str">
        <f t="shared" si="203"/>
        <v/>
      </c>
      <c r="Q477" s="194" t="str">
        <f t="shared" si="204"/>
        <v/>
      </c>
      <c r="R477" s="194" t="str">
        <f t="shared" si="205"/>
        <v/>
      </c>
      <c r="S477" s="194" t="str">
        <f t="shared" si="206"/>
        <v/>
      </c>
      <c r="T477" s="194" t="str">
        <f t="shared" si="207"/>
        <v/>
      </c>
      <c r="U477" s="194" t="str">
        <f t="shared" si="208"/>
        <v/>
      </c>
      <c r="V477" s="194" t="str">
        <f t="shared" si="209"/>
        <v/>
      </c>
      <c r="W477" s="194" t="str">
        <f t="shared" si="210"/>
        <v/>
      </c>
      <c r="X477" s="194" t="str">
        <f t="shared" si="211"/>
        <v/>
      </c>
      <c r="Y477" s="194" t="str">
        <f t="shared" si="212"/>
        <v/>
      </c>
      <c r="Z477" s="194" t="str">
        <f t="shared" si="213"/>
        <v/>
      </c>
      <c r="AA477" s="194" t="str">
        <f t="shared" si="214"/>
        <v/>
      </c>
      <c r="AB477" s="194" t="str">
        <f t="shared" si="215"/>
        <v/>
      </c>
      <c r="AC477" s="194" t="str">
        <f t="shared" si="216"/>
        <v/>
      </c>
      <c r="AD477" s="194" t="str">
        <f t="shared" si="217"/>
        <v/>
      </c>
      <c r="AE477" s="194" t="str">
        <f t="shared" si="218"/>
        <v/>
      </c>
      <c r="AF477" s="194" t="str">
        <f t="shared" si="219"/>
        <v/>
      </c>
      <c r="AG477" s="194" t="str">
        <f t="shared" si="220"/>
        <v/>
      </c>
      <c r="AH477" s="194" t="str">
        <f t="shared" si="221"/>
        <v/>
      </c>
      <c r="AI477" s="194" t="str">
        <f t="shared" si="222"/>
        <v/>
      </c>
      <c r="AJ477" s="194" t="str">
        <f t="shared" si="223"/>
        <v/>
      </c>
    </row>
    <row r="478" spans="1:36" x14ac:dyDescent="0.5">
      <c r="A478" s="226">
        <v>475</v>
      </c>
      <c r="C478" s="15" t="s">
        <v>2094</v>
      </c>
      <c r="D478" s="16" t="s">
        <v>4134</v>
      </c>
      <c r="E478" s="26"/>
      <c r="F478" s="246" t="str">
        <f>IF(ISBLANK(Données!F477),"",Données!F477)</f>
        <v/>
      </c>
      <c r="G478" s="245" t="str">
        <f ca="1">IF(ISBLANK(Données!G477),"",Données!G477)</f>
        <v/>
      </c>
      <c r="H478" s="246" t="str">
        <f>IF(ISBLANK(Données!H477),"",Données!H477)</f>
        <v/>
      </c>
      <c r="I478" s="246" t="str">
        <f>IF(ISBLANK(Données!I477),"",Données!I477)</f>
        <v/>
      </c>
      <c r="J478" s="252" t="str">
        <f>IF(ISBLANK(Données!J477),"",Données!J477)</f>
        <v/>
      </c>
      <c r="K478" s="189" t="str">
        <f t="shared" si="224"/>
        <v/>
      </c>
      <c r="L478" s="247" t="str">
        <f>IF(ISBLANK(Données!L477),"",Données!L477)</f>
        <v/>
      </c>
      <c r="M478" s="194" t="str">
        <f t="shared" si="200"/>
        <v/>
      </c>
      <c r="N478" s="194" t="str">
        <f t="shared" si="201"/>
        <v/>
      </c>
      <c r="O478" s="194" t="str">
        <f t="shared" si="202"/>
        <v/>
      </c>
      <c r="P478" s="194" t="str">
        <f t="shared" si="203"/>
        <v/>
      </c>
      <c r="Q478" s="194" t="str">
        <f t="shared" si="204"/>
        <v/>
      </c>
      <c r="R478" s="194" t="str">
        <f t="shared" si="205"/>
        <v/>
      </c>
      <c r="S478" s="194" t="str">
        <f t="shared" si="206"/>
        <v/>
      </c>
      <c r="T478" s="194" t="str">
        <f t="shared" si="207"/>
        <v/>
      </c>
      <c r="U478" s="194" t="str">
        <f t="shared" si="208"/>
        <v/>
      </c>
      <c r="V478" s="194" t="str">
        <f t="shared" si="209"/>
        <v/>
      </c>
      <c r="W478" s="194" t="str">
        <f t="shared" si="210"/>
        <v/>
      </c>
      <c r="X478" s="194" t="str">
        <f t="shared" si="211"/>
        <v/>
      </c>
      <c r="Y478" s="194" t="str">
        <f t="shared" si="212"/>
        <v/>
      </c>
      <c r="Z478" s="194" t="str">
        <f t="shared" si="213"/>
        <v/>
      </c>
      <c r="AA478" s="194" t="str">
        <f t="shared" si="214"/>
        <v/>
      </c>
      <c r="AB478" s="194" t="str">
        <f t="shared" si="215"/>
        <v/>
      </c>
      <c r="AC478" s="194" t="str">
        <f t="shared" si="216"/>
        <v/>
      </c>
      <c r="AD478" s="194" t="str">
        <f t="shared" si="217"/>
        <v/>
      </c>
      <c r="AE478" s="194" t="str">
        <f t="shared" si="218"/>
        <v/>
      </c>
      <c r="AF478" s="194" t="str">
        <f t="shared" si="219"/>
        <v/>
      </c>
      <c r="AG478" s="194" t="str">
        <f t="shared" si="220"/>
        <v/>
      </c>
      <c r="AH478" s="194" t="str">
        <f t="shared" si="221"/>
        <v/>
      </c>
      <c r="AI478" s="194" t="str">
        <f t="shared" si="222"/>
        <v/>
      </c>
      <c r="AJ478" s="194" t="str">
        <f t="shared" si="223"/>
        <v/>
      </c>
    </row>
    <row r="479" spans="1:36" x14ac:dyDescent="0.5">
      <c r="A479" s="226">
        <v>476</v>
      </c>
      <c r="C479" s="15" t="s">
        <v>2095</v>
      </c>
      <c r="D479" s="16" t="s">
        <v>4135</v>
      </c>
      <c r="E479" s="26"/>
      <c r="F479" s="246" t="str">
        <f>IF(ISBLANK(Données!F478),"",Données!F478)</f>
        <v/>
      </c>
      <c r="G479" s="245" t="str">
        <f ca="1">IF(ISBLANK(Données!G478),"",Données!G478)</f>
        <v/>
      </c>
      <c r="H479" s="246" t="str">
        <f>IF(ISBLANK(Données!H478),"",Données!H478)</f>
        <v/>
      </c>
      <c r="I479" s="246" t="str">
        <f>IF(ISBLANK(Données!I478),"",Données!I478)</f>
        <v/>
      </c>
      <c r="J479" s="252" t="str">
        <f>IF(ISBLANK(Données!J478),"",Données!J478)</f>
        <v/>
      </c>
      <c r="K479" s="189" t="str">
        <f t="shared" si="224"/>
        <v/>
      </c>
      <c r="L479" s="247" t="str">
        <f>IF(ISBLANK(Données!L478),"",Données!L478)</f>
        <v/>
      </c>
      <c r="M479" s="194" t="str">
        <f t="shared" si="200"/>
        <v/>
      </c>
      <c r="N479" s="194" t="str">
        <f t="shared" si="201"/>
        <v/>
      </c>
      <c r="O479" s="194" t="str">
        <f t="shared" si="202"/>
        <v/>
      </c>
      <c r="P479" s="194" t="str">
        <f t="shared" si="203"/>
        <v/>
      </c>
      <c r="Q479" s="194" t="str">
        <f t="shared" si="204"/>
        <v/>
      </c>
      <c r="R479" s="194" t="str">
        <f t="shared" si="205"/>
        <v/>
      </c>
      <c r="S479" s="194" t="str">
        <f t="shared" si="206"/>
        <v/>
      </c>
      <c r="T479" s="194" t="str">
        <f t="shared" si="207"/>
        <v/>
      </c>
      <c r="U479" s="194" t="str">
        <f t="shared" si="208"/>
        <v/>
      </c>
      <c r="V479" s="194" t="str">
        <f t="shared" si="209"/>
        <v/>
      </c>
      <c r="W479" s="194" t="str">
        <f t="shared" si="210"/>
        <v/>
      </c>
      <c r="X479" s="194" t="str">
        <f t="shared" si="211"/>
        <v/>
      </c>
      <c r="Y479" s="194" t="str">
        <f t="shared" si="212"/>
        <v/>
      </c>
      <c r="Z479" s="194" t="str">
        <f t="shared" si="213"/>
        <v/>
      </c>
      <c r="AA479" s="194" t="str">
        <f t="shared" si="214"/>
        <v/>
      </c>
      <c r="AB479" s="194" t="str">
        <f t="shared" si="215"/>
        <v/>
      </c>
      <c r="AC479" s="194" t="str">
        <f t="shared" si="216"/>
        <v/>
      </c>
      <c r="AD479" s="194" t="str">
        <f t="shared" si="217"/>
        <v/>
      </c>
      <c r="AE479" s="194" t="str">
        <f t="shared" si="218"/>
        <v/>
      </c>
      <c r="AF479" s="194" t="str">
        <f t="shared" si="219"/>
        <v/>
      </c>
      <c r="AG479" s="194" t="str">
        <f t="shared" si="220"/>
        <v/>
      </c>
      <c r="AH479" s="194" t="str">
        <f t="shared" si="221"/>
        <v/>
      </c>
      <c r="AI479" s="194" t="str">
        <f t="shared" si="222"/>
        <v/>
      </c>
      <c r="AJ479" s="194" t="str">
        <f t="shared" si="223"/>
        <v/>
      </c>
    </row>
    <row r="480" spans="1:36" x14ac:dyDescent="0.5">
      <c r="A480" s="226">
        <v>477</v>
      </c>
      <c r="C480" s="15" t="s">
        <v>2096</v>
      </c>
      <c r="D480" s="16" t="s">
        <v>4136</v>
      </c>
      <c r="E480" s="26"/>
      <c r="F480" s="246" t="str">
        <f>IF(ISBLANK(Données!F479),"",Données!F479)</f>
        <v/>
      </c>
      <c r="G480" s="245" t="str">
        <f ca="1">IF(ISBLANK(Données!G479),"",Données!G479)</f>
        <v/>
      </c>
      <c r="H480" s="246" t="str">
        <f>IF(ISBLANK(Données!H479),"",Données!H479)</f>
        <v/>
      </c>
      <c r="I480" s="246" t="str">
        <f>IF(ISBLANK(Données!I479),"",Données!I479)</f>
        <v/>
      </c>
      <c r="J480" s="252" t="str">
        <f>IF(ISBLANK(Données!J479),"",Données!J479)</f>
        <v/>
      </c>
      <c r="K480" s="189" t="str">
        <f t="shared" si="224"/>
        <v/>
      </c>
      <c r="L480" s="247" t="str">
        <f>IF(ISBLANK(Données!L479),"",Données!L479)</f>
        <v/>
      </c>
      <c r="M480" s="194" t="str">
        <f t="shared" si="200"/>
        <v/>
      </c>
      <c r="N480" s="194" t="str">
        <f t="shared" si="201"/>
        <v/>
      </c>
      <c r="O480" s="194" t="str">
        <f t="shared" si="202"/>
        <v/>
      </c>
      <c r="P480" s="194" t="str">
        <f t="shared" si="203"/>
        <v/>
      </c>
      <c r="Q480" s="194" t="str">
        <f t="shared" si="204"/>
        <v/>
      </c>
      <c r="R480" s="194" t="str">
        <f t="shared" si="205"/>
        <v/>
      </c>
      <c r="S480" s="194" t="str">
        <f t="shared" si="206"/>
        <v/>
      </c>
      <c r="T480" s="194" t="str">
        <f t="shared" si="207"/>
        <v/>
      </c>
      <c r="U480" s="194" t="str">
        <f t="shared" si="208"/>
        <v/>
      </c>
      <c r="V480" s="194" t="str">
        <f t="shared" si="209"/>
        <v/>
      </c>
      <c r="W480" s="194" t="str">
        <f t="shared" si="210"/>
        <v/>
      </c>
      <c r="X480" s="194" t="str">
        <f t="shared" si="211"/>
        <v/>
      </c>
      <c r="Y480" s="194" t="str">
        <f t="shared" si="212"/>
        <v/>
      </c>
      <c r="Z480" s="194" t="str">
        <f t="shared" si="213"/>
        <v/>
      </c>
      <c r="AA480" s="194" t="str">
        <f t="shared" si="214"/>
        <v/>
      </c>
      <c r="AB480" s="194" t="str">
        <f t="shared" si="215"/>
        <v/>
      </c>
      <c r="AC480" s="194" t="str">
        <f t="shared" si="216"/>
        <v/>
      </c>
      <c r="AD480" s="194" t="str">
        <f t="shared" si="217"/>
        <v/>
      </c>
      <c r="AE480" s="194" t="str">
        <f t="shared" si="218"/>
        <v/>
      </c>
      <c r="AF480" s="194" t="str">
        <f t="shared" si="219"/>
        <v/>
      </c>
      <c r="AG480" s="194" t="str">
        <f t="shared" si="220"/>
        <v/>
      </c>
      <c r="AH480" s="194" t="str">
        <f t="shared" si="221"/>
        <v/>
      </c>
      <c r="AI480" s="194" t="str">
        <f t="shared" si="222"/>
        <v/>
      </c>
      <c r="AJ480" s="194" t="str">
        <f t="shared" si="223"/>
        <v/>
      </c>
    </row>
    <row r="481" spans="1:36" s="92" customFormat="1" ht="20.25" thickBot="1" x14ac:dyDescent="0.55000000000000004">
      <c r="A481" s="227">
        <v>478</v>
      </c>
      <c r="B481" s="220"/>
      <c r="C481" s="93" t="s">
        <v>2097</v>
      </c>
      <c r="D481" s="94" t="s">
        <v>4137</v>
      </c>
      <c r="E481" s="95"/>
      <c r="F481" s="250" t="str">
        <f>IF(ISBLANK(Données!F480),"",Données!F480)</f>
        <v/>
      </c>
      <c r="G481" s="249" t="str">
        <f ca="1">IF(ISBLANK(Données!G480),"",Données!G480)</f>
        <v/>
      </c>
      <c r="H481" s="250" t="str">
        <f>IF(ISBLANK(Données!H480),"",Données!H480)</f>
        <v/>
      </c>
      <c r="I481" s="250" t="str">
        <f>IF(ISBLANK(Données!I480),"",Données!I480)</f>
        <v/>
      </c>
      <c r="J481" s="257" t="str">
        <f>IF(ISBLANK(Données!J480),"",Données!J480)</f>
        <v/>
      </c>
      <c r="K481" s="190" t="str">
        <f t="shared" si="224"/>
        <v/>
      </c>
      <c r="L481" s="251" t="str">
        <f>IF(ISBLANK(Données!L480),"",Données!L480)</f>
        <v/>
      </c>
      <c r="M481" s="195" t="str">
        <f t="shared" si="200"/>
        <v/>
      </c>
      <c r="N481" s="195" t="str">
        <f t="shared" si="201"/>
        <v/>
      </c>
      <c r="O481" s="195" t="str">
        <f t="shared" si="202"/>
        <v/>
      </c>
      <c r="P481" s="195" t="str">
        <f t="shared" si="203"/>
        <v/>
      </c>
      <c r="Q481" s="195" t="str">
        <f t="shared" si="204"/>
        <v/>
      </c>
      <c r="R481" s="195" t="str">
        <f t="shared" si="205"/>
        <v/>
      </c>
      <c r="S481" s="195" t="str">
        <f t="shared" si="206"/>
        <v/>
      </c>
      <c r="T481" s="195" t="str">
        <f t="shared" si="207"/>
        <v/>
      </c>
      <c r="U481" s="195" t="str">
        <f t="shared" si="208"/>
        <v/>
      </c>
      <c r="V481" s="195" t="str">
        <f t="shared" si="209"/>
        <v/>
      </c>
      <c r="W481" s="195" t="str">
        <f t="shared" si="210"/>
        <v/>
      </c>
      <c r="X481" s="195" t="str">
        <f t="shared" si="211"/>
        <v/>
      </c>
      <c r="Y481" s="195" t="str">
        <f t="shared" si="212"/>
        <v/>
      </c>
      <c r="Z481" s="195" t="str">
        <f t="shared" si="213"/>
        <v/>
      </c>
      <c r="AA481" s="195" t="str">
        <f t="shared" si="214"/>
        <v/>
      </c>
      <c r="AB481" s="195" t="str">
        <f t="shared" si="215"/>
        <v/>
      </c>
      <c r="AC481" s="195" t="str">
        <f t="shared" si="216"/>
        <v/>
      </c>
      <c r="AD481" s="195" t="str">
        <f t="shared" si="217"/>
        <v/>
      </c>
      <c r="AE481" s="195" t="str">
        <f t="shared" si="218"/>
        <v/>
      </c>
      <c r="AF481" s="195" t="str">
        <f t="shared" si="219"/>
        <v/>
      </c>
      <c r="AG481" s="195" t="str">
        <f t="shared" si="220"/>
        <v/>
      </c>
      <c r="AH481" s="195" t="str">
        <f t="shared" si="221"/>
        <v/>
      </c>
      <c r="AI481" s="195" t="str">
        <f t="shared" si="222"/>
        <v/>
      </c>
      <c r="AJ481" s="195" t="str">
        <f t="shared" si="223"/>
        <v/>
      </c>
    </row>
    <row r="482" spans="1:36" s="110" customFormat="1" ht="20.25" thickBot="1" x14ac:dyDescent="0.55000000000000004">
      <c r="A482" s="228">
        <v>480</v>
      </c>
      <c r="B482" s="221"/>
      <c r="C482" s="233">
        <v>4</v>
      </c>
      <c r="D482" s="105" t="s">
        <v>4138</v>
      </c>
      <c r="E482" s="106"/>
      <c r="F482" s="266" t="str">
        <f>IF(ISBLANK(Données!F482),"",Données!F482)</f>
        <v/>
      </c>
      <c r="G482" s="265" t="str">
        <f ca="1">IF(ISBLANK(Données!G482),"",Données!G482)</f>
        <v/>
      </c>
      <c r="H482" s="266" t="str">
        <f>IF(ISBLANK(Données!H482),"",Données!H482)</f>
        <v/>
      </c>
      <c r="I482" s="266" t="str">
        <f>IF(ISBLANK(Données!I482),"",Données!I482)</f>
        <v/>
      </c>
      <c r="J482" s="269" t="str">
        <f>IF(ISBLANK(Données!J482),"",Données!J482)</f>
        <v/>
      </c>
      <c r="K482" s="269" t="str">
        <f>IF(ISBLANK(Données!K482),"",Données!K482)</f>
        <v/>
      </c>
      <c r="L482" s="272" t="str">
        <f>IF(ISBLANK(Données!L482),"",Données!L482)</f>
        <v/>
      </c>
      <c r="M482" s="197" t="str">
        <f t="shared" si="200"/>
        <v/>
      </c>
      <c r="N482" s="197" t="str">
        <f t="shared" si="201"/>
        <v/>
      </c>
      <c r="O482" s="197" t="str">
        <f t="shared" si="202"/>
        <v/>
      </c>
      <c r="P482" s="197" t="str">
        <f t="shared" si="203"/>
        <v/>
      </c>
      <c r="Q482" s="197" t="str">
        <f t="shared" si="204"/>
        <v/>
      </c>
      <c r="R482" s="197" t="str">
        <f t="shared" si="205"/>
        <v/>
      </c>
      <c r="S482" s="197" t="str">
        <f t="shared" si="206"/>
        <v/>
      </c>
      <c r="T482" s="197" t="str">
        <f t="shared" si="207"/>
        <v/>
      </c>
      <c r="U482" s="197" t="str">
        <f t="shared" si="208"/>
        <v/>
      </c>
      <c r="V482" s="197" t="str">
        <f t="shared" si="209"/>
        <v/>
      </c>
      <c r="W482" s="197" t="str">
        <f t="shared" si="210"/>
        <v/>
      </c>
      <c r="X482" s="197" t="str">
        <f t="shared" si="211"/>
        <v/>
      </c>
      <c r="Y482" s="197" t="str">
        <f t="shared" si="212"/>
        <v/>
      </c>
      <c r="Z482" s="197" t="str">
        <f t="shared" si="213"/>
        <v/>
      </c>
      <c r="AA482" s="197" t="str">
        <f t="shared" si="214"/>
        <v/>
      </c>
      <c r="AB482" s="197" t="str">
        <f t="shared" si="215"/>
        <v/>
      </c>
      <c r="AC482" s="197" t="str">
        <f t="shared" si="216"/>
        <v/>
      </c>
      <c r="AD482" s="197" t="str">
        <f t="shared" si="217"/>
        <v/>
      </c>
      <c r="AE482" s="197" t="str">
        <f t="shared" si="218"/>
        <v/>
      </c>
      <c r="AF482" s="197" t="str">
        <f t="shared" si="219"/>
        <v/>
      </c>
      <c r="AG482" s="197" t="str">
        <f t="shared" si="220"/>
        <v/>
      </c>
      <c r="AH482" s="197" t="str">
        <f t="shared" si="221"/>
        <v/>
      </c>
      <c r="AI482" s="197" t="str">
        <f t="shared" si="222"/>
        <v/>
      </c>
      <c r="AJ482" s="197" t="str">
        <f t="shared" si="223"/>
        <v/>
      </c>
    </row>
    <row r="483" spans="1:36" x14ac:dyDescent="0.5">
      <c r="A483" s="230">
        <v>499</v>
      </c>
      <c r="B483" s="231"/>
      <c r="C483" s="85" t="s">
        <v>2098</v>
      </c>
      <c r="D483" s="86" t="s">
        <v>4139</v>
      </c>
      <c r="E483" s="87"/>
      <c r="F483" s="241" t="str">
        <f>IF(ISBLANK(Données!F501),"",Données!F501)</f>
        <v/>
      </c>
      <c r="G483" s="240" t="str">
        <f ca="1">IF(ISBLANK(Données!G501),"",Données!G501)</f>
        <v/>
      </c>
      <c r="H483" s="241" t="str">
        <f>IF(ISBLANK(Données!H501),"",Données!H501)</f>
        <v/>
      </c>
      <c r="I483" s="241" t="str">
        <f>IF(ISBLANK(Données!I501),"",Données!I501)</f>
        <v/>
      </c>
      <c r="J483" s="242" t="str">
        <f>IF(ISBLANK(Données!J501),"",Données!J501)</f>
        <v/>
      </c>
      <c r="K483" s="242" t="str">
        <f>IF(ISBLANK(Données!K483),"",Données!K483)</f>
        <v/>
      </c>
      <c r="L483" s="243" t="str">
        <f>IF(ISBLANK(Données!L501),"",Données!L501)</f>
        <v/>
      </c>
      <c r="M483" s="193" t="str">
        <f t="shared" si="200"/>
        <v/>
      </c>
      <c r="N483" s="193" t="str">
        <f t="shared" si="201"/>
        <v/>
      </c>
      <c r="O483" s="193" t="str">
        <f t="shared" si="202"/>
        <v/>
      </c>
      <c r="P483" s="193" t="str">
        <f t="shared" si="203"/>
        <v/>
      </c>
      <c r="Q483" s="193" t="str">
        <f t="shared" si="204"/>
        <v/>
      </c>
      <c r="R483" s="193" t="str">
        <f t="shared" si="205"/>
        <v/>
      </c>
      <c r="S483" s="193" t="str">
        <f t="shared" si="206"/>
        <v/>
      </c>
      <c r="T483" s="193" t="str">
        <f t="shared" si="207"/>
        <v/>
      </c>
      <c r="U483" s="193" t="str">
        <f t="shared" si="208"/>
        <v/>
      </c>
      <c r="V483" s="193" t="str">
        <f t="shared" si="209"/>
        <v/>
      </c>
      <c r="W483" s="193" t="str">
        <f t="shared" si="210"/>
        <v/>
      </c>
      <c r="X483" s="193" t="str">
        <f t="shared" si="211"/>
        <v/>
      </c>
      <c r="Y483" s="193" t="str">
        <f t="shared" si="212"/>
        <v/>
      </c>
      <c r="Z483" s="193" t="str">
        <f t="shared" si="213"/>
        <v/>
      </c>
      <c r="AA483" s="193" t="str">
        <f t="shared" si="214"/>
        <v/>
      </c>
      <c r="AB483" s="193" t="str">
        <f t="shared" si="215"/>
        <v/>
      </c>
      <c r="AC483" s="193" t="str">
        <f t="shared" si="216"/>
        <v/>
      </c>
      <c r="AD483" s="193" t="str">
        <f t="shared" si="217"/>
        <v/>
      </c>
      <c r="AE483" s="193" t="str">
        <f t="shared" si="218"/>
        <v/>
      </c>
      <c r="AF483" s="193" t="str">
        <f t="shared" si="219"/>
        <v/>
      </c>
      <c r="AG483" s="193" t="str">
        <f t="shared" si="220"/>
        <v/>
      </c>
      <c r="AH483" s="193" t="str">
        <f t="shared" si="221"/>
        <v/>
      </c>
      <c r="AI483" s="193" t="str">
        <f t="shared" si="222"/>
        <v/>
      </c>
      <c r="AJ483" s="193" t="str">
        <f t="shared" si="223"/>
        <v/>
      </c>
    </row>
    <row r="484" spans="1:36" x14ac:dyDescent="0.5">
      <c r="A484" s="226">
        <v>482</v>
      </c>
      <c r="C484" s="15" t="s">
        <v>2099</v>
      </c>
      <c r="D484" s="16" t="s">
        <v>4140</v>
      </c>
      <c r="E484" s="26"/>
      <c r="F484" s="246" t="str">
        <f>IF(ISBLANK(Données!F484),"",Données!F484)</f>
        <v/>
      </c>
      <c r="G484" s="245" t="str">
        <f ca="1">IF(ISBLANK(Données!G484),"",Données!G484)</f>
        <v/>
      </c>
      <c r="H484" s="246" t="str">
        <f>IF(ISBLANK(Données!H484),"",Données!H484)</f>
        <v/>
      </c>
      <c r="I484" s="246" t="str">
        <f>IF(ISBLANK(Données!I484),"",Données!I484)</f>
        <v/>
      </c>
      <c r="J484" s="189" t="str">
        <f>IF(ISBLANK(Données!J484),"",Données!J484)</f>
        <v/>
      </c>
      <c r="K484" s="189" t="str">
        <f t="shared" ref="K484:K501" si="225">$K$483</f>
        <v/>
      </c>
      <c r="L484" s="247" t="str">
        <f>IF(ISBLANK(Données!L484),"",Données!L484)</f>
        <v/>
      </c>
      <c r="M484" s="194" t="str">
        <f t="shared" si="200"/>
        <v/>
      </c>
      <c r="N484" s="194" t="str">
        <f t="shared" si="201"/>
        <v/>
      </c>
      <c r="O484" s="194" t="str">
        <f t="shared" si="202"/>
        <v/>
      </c>
      <c r="P484" s="194" t="str">
        <f t="shared" si="203"/>
        <v/>
      </c>
      <c r="Q484" s="194" t="str">
        <f t="shared" si="204"/>
        <v/>
      </c>
      <c r="R484" s="194" t="str">
        <f t="shared" si="205"/>
        <v/>
      </c>
      <c r="S484" s="194" t="str">
        <f t="shared" si="206"/>
        <v/>
      </c>
      <c r="T484" s="194" t="str">
        <f t="shared" si="207"/>
        <v/>
      </c>
      <c r="U484" s="194" t="str">
        <f t="shared" si="208"/>
        <v/>
      </c>
      <c r="V484" s="194" t="str">
        <f t="shared" si="209"/>
        <v/>
      </c>
      <c r="W484" s="194" t="str">
        <f t="shared" si="210"/>
        <v/>
      </c>
      <c r="X484" s="194" t="str">
        <f t="shared" si="211"/>
        <v/>
      </c>
      <c r="Y484" s="194" t="str">
        <f t="shared" si="212"/>
        <v/>
      </c>
      <c r="Z484" s="194" t="str">
        <f t="shared" si="213"/>
        <v/>
      </c>
      <c r="AA484" s="194" t="str">
        <f t="shared" si="214"/>
        <v/>
      </c>
      <c r="AB484" s="194" t="str">
        <f t="shared" si="215"/>
        <v/>
      </c>
      <c r="AC484" s="194" t="str">
        <f t="shared" si="216"/>
        <v/>
      </c>
      <c r="AD484" s="194" t="str">
        <f t="shared" si="217"/>
        <v/>
      </c>
      <c r="AE484" s="194" t="str">
        <f t="shared" si="218"/>
        <v/>
      </c>
      <c r="AF484" s="194" t="str">
        <f t="shared" si="219"/>
        <v/>
      </c>
      <c r="AG484" s="194" t="str">
        <f t="shared" si="220"/>
        <v/>
      </c>
      <c r="AH484" s="194" t="str">
        <f t="shared" si="221"/>
        <v/>
      </c>
      <c r="AI484" s="194" t="str">
        <f t="shared" si="222"/>
        <v/>
      </c>
      <c r="AJ484" s="194" t="str">
        <f t="shared" si="223"/>
        <v/>
      </c>
    </row>
    <row r="485" spans="1:36" x14ac:dyDescent="0.5">
      <c r="A485" s="226">
        <v>481</v>
      </c>
      <c r="C485" s="15" t="s">
        <v>2100</v>
      </c>
      <c r="D485" s="16" t="s">
        <v>4141</v>
      </c>
      <c r="E485" s="26"/>
      <c r="F485" s="246" t="str">
        <f>IF(ISBLANK(Données!F483),"",Données!F483)</f>
        <v/>
      </c>
      <c r="G485" s="245" t="str">
        <f ca="1">IF(ISBLANK(Données!G483),"",Données!G483)</f>
        <v/>
      </c>
      <c r="H485" s="246" t="str">
        <f>IF(ISBLANK(Données!H483),"",Données!H483)</f>
        <v/>
      </c>
      <c r="I485" s="246" t="str">
        <f>IF(ISBLANK(Données!I483),"",Données!I483)</f>
        <v/>
      </c>
      <c r="J485" s="189" t="str">
        <f>IF(ISBLANK(Données!J483),"",Données!J483)</f>
        <v/>
      </c>
      <c r="K485" s="189" t="str">
        <f t="shared" si="225"/>
        <v/>
      </c>
      <c r="L485" s="247" t="str">
        <f>IF(ISBLANK(Données!L483),"",Données!L483)</f>
        <v/>
      </c>
      <c r="M485" s="194" t="str">
        <f t="shared" si="200"/>
        <v/>
      </c>
      <c r="N485" s="194" t="str">
        <f t="shared" si="201"/>
        <v/>
      </c>
      <c r="O485" s="194" t="str">
        <f t="shared" si="202"/>
        <v/>
      </c>
      <c r="P485" s="194" t="str">
        <f t="shared" si="203"/>
        <v/>
      </c>
      <c r="Q485" s="194" t="str">
        <f t="shared" si="204"/>
        <v/>
      </c>
      <c r="R485" s="194" t="str">
        <f t="shared" si="205"/>
        <v/>
      </c>
      <c r="S485" s="194" t="str">
        <f t="shared" si="206"/>
        <v/>
      </c>
      <c r="T485" s="194" t="str">
        <f t="shared" si="207"/>
        <v/>
      </c>
      <c r="U485" s="194" t="str">
        <f t="shared" si="208"/>
        <v/>
      </c>
      <c r="V485" s="194" t="str">
        <f t="shared" si="209"/>
        <v/>
      </c>
      <c r="W485" s="194" t="str">
        <f t="shared" si="210"/>
        <v/>
      </c>
      <c r="X485" s="194" t="str">
        <f t="shared" si="211"/>
        <v/>
      </c>
      <c r="Y485" s="194" t="str">
        <f t="shared" si="212"/>
        <v/>
      </c>
      <c r="Z485" s="194" t="str">
        <f t="shared" si="213"/>
        <v/>
      </c>
      <c r="AA485" s="194" t="str">
        <f t="shared" si="214"/>
        <v/>
      </c>
      <c r="AB485" s="194" t="str">
        <f t="shared" si="215"/>
        <v/>
      </c>
      <c r="AC485" s="194" t="str">
        <f t="shared" si="216"/>
        <v/>
      </c>
      <c r="AD485" s="194" t="str">
        <f t="shared" si="217"/>
        <v/>
      </c>
      <c r="AE485" s="194" t="str">
        <f t="shared" si="218"/>
        <v/>
      </c>
      <c r="AF485" s="194" t="str">
        <f t="shared" si="219"/>
        <v/>
      </c>
      <c r="AG485" s="194" t="str">
        <f t="shared" si="220"/>
        <v/>
      </c>
      <c r="AH485" s="194" t="str">
        <f t="shared" si="221"/>
        <v/>
      </c>
      <c r="AI485" s="194" t="str">
        <f t="shared" si="222"/>
        <v/>
      </c>
      <c r="AJ485" s="194" t="str">
        <f t="shared" si="223"/>
        <v/>
      </c>
    </row>
    <row r="486" spans="1:36" x14ac:dyDescent="0.5">
      <c r="A486" s="226">
        <v>484</v>
      </c>
      <c r="C486" s="15" t="s">
        <v>2101</v>
      </c>
      <c r="D486" s="16" t="s">
        <v>4142</v>
      </c>
      <c r="E486" s="26"/>
      <c r="F486" s="246" t="str">
        <f>IF(ISBLANK(Données!F486),"",Données!F486)</f>
        <v/>
      </c>
      <c r="G486" s="245" t="str">
        <f ca="1">IF(ISBLANK(Données!G486),"",Données!G486)</f>
        <v/>
      </c>
      <c r="H486" s="246" t="str">
        <f>IF(ISBLANK(Données!H486),"",Données!H486)</f>
        <v/>
      </c>
      <c r="I486" s="246" t="str">
        <f>IF(ISBLANK(Données!I486),"",Données!I486)</f>
        <v/>
      </c>
      <c r="J486" s="189" t="str">
        <f>IF(ISBLANK(Données!J486),"",Données!J486)</f>
        <v/>
      </c>
      <c r="K486" s="189" t="str">
        <f t="shared" si="225"/>
        <v/>
      </c>
      <c r="L486" s="247" t="str">
        <f>IF(ISBLANK(Données!L486),"",Données!L486)</f>
        <v/>
      </c>
      <c r="M486" s="194" t="str">
        <f t="shared" si="200"/>
        <v/>
      </c>
      <c r="N486" s="194" t="str">
        <f t="shared" si="201"/>
        <v/>
      </c>
      <c r="O486" s="194" t="str">
        <f t="shared" si="202"/>
        <v/>
      </c>
      <c r="P486" s="194" t="str">
        <f t="shared" si="203"/>
        <v/>
      </c>
      <c r="Q486" s="194" t="str">
        <f t="shared" si="204"/>
        <v/>
      </c>
      <c r="R486" s="194" t="str">
        <f t="shared" si="205"/>
        <v/>
      </c>
      <c r="S486" s="194" t="str">
        <f t="shared" si="206"/>
        <v/>
      </c>
      <c r="T486" s="194" t="str">
        <f t="shared" si="207"/>
        <v/>
      </c>
      <c r="U486" s="194" t="str">
        <f t="shared" si="208"/>
        <v/>
      </c>
      <c r="V486" s="194" t="str">
        <f t="shared" si="209"/>
        <v/>
      </c>
      <c r="W486" s="194" t="str">
        <f t="shared" si="210"/>
        <v/>
      </c>
      <c r="X486" s="194" t="str">
        <f t="shared" si="211"/>
        <v/>
      </c>
      <c r="Y486" s="194" t="str">
        <f t="shared" si="212"/>
        <v/>
      </c>
      <c r="Z486" s="194" t="str">
        <f t="shared" si="213"/>
        <v/>
      </c>
      <c r="AA486" s="194" t="str">
        <f t="shared" si="214"/>
        <v/>
      </c>
      <c r="AB486" s="194" t="str">
        <f t="shared" si="215"/>
        <v/>
      </c>
      <c r="AC486" s="194" t="str">
        <f t="shared" si="216"/>
        <v/>
      </c>
      <c r="AD486" s="194" t="str">
        <f t="shared" si="217"/>
        <v/>
      </c>
      <c r="AE486" s="194" t="str">
        <f t="shared" si="218"/>
        <v/>
      </c>
      <c r="AF486" s="194" t="str">
        <f t="shared" si="219"/>
        <v/>
      </c>
      <c r="AG486" s="194" t="str">
        <f t="shared" si="220"/>
        <v/>
      </c>
      <c r="AH486" s="194" t="str">
        <f t="shared" si="221"/>
        <v/>
      </c>
      <c r="AI486" s="194" t="str">
        <f t="shared" si="222"/>
        <v/>
      </c>
      <c r="AJ486" s="194" t="str">
        <f t="shared" si="223"/>
        <v/>
      </c>
    </row>
    <row r="487" spans="1:36" x14ac:dyDescent="0.5">
      <c r="A487" s="226">
        <v>483</v>
      </c>
      <c r="C487" s="15" t="s">
        <v>2102</v>
      </c>
      <c r="D487" s="16" t="s">
        <v>4143</v>
      </c>
      <c r="E487" s="26"/>
      <c r="F487" s="246" t="str">
        <f>IF(ISBLANK(Données!F485),"",Données!F485)</f>
        <v/>
      </c>
      <c r="G487" s="245" t="str">
        <f ca="1">IF(ISBLANK(Données!G485),"",Données!G485)</f>
        <v/>
      </c>
      <c r="H487" s="246" t="str">
        <f>IF(ISBLANK(Données!H485),"",Données!H485)</f>
        <v/>
      </c>
      <c r="I487" s="246" t="str">
        <f>IF(ISBLANK(Données!I485),"",Données!I485)</f>
        <v/>
      </c>
      <c r="J487" s="189" t="str">
        <f>IF(ISBLANK(Données!J485),"",Données!J485)</f>
        <v/>
      </c>
      <c r="K487" s="189" t="str">
        <f t="shared" si="225"/>
        <v/>
      </c>
      <c r="L487" s="247" t="str">
        <f>IF(ISBLANK(Données!L485),"",Données!L485)</f>
        <v/>
      </c>
      <c r="M487" s="194" t="str">
        <f t="shared" si="200"/>
        <v/>
      </c>
      <c r="N487" s="194" t="str">
        <f t="shared" si="201"/>
        <v/>
      </c>
      <c r="O487" s="194" t="str">
        <f t="shared" si="202"/>
        <v/>
      </c>
      <c r="P487" s="194" t="str">
        <f t="shared" si="203"/>
        <v/>
      </c>
      <c r="Q487" s="194" t="str">
        <f t="shared" si="204"/>
        <v/>
      </c>
      <c r="R487" s="194" t="str">
        <f t="shared" si="205"/>
        <v/>
      </c>
      <c r="S487" s="194" t="str">
        <f t="shared" si="206"/>
        <v/>
      </c>
      <c r="T487" s="194" t="str">
        <f t="shared" si="207"/>
        <v/>
      </c>
      <c r="U487" s="194" t="str">
        <f t="shared" si="208"/>
        <v/>
      </c>
      <c r="V487" s="194" t="str">
        <f t="shared" si="209"/>
        <v/>
      </c>
      <c r="W487" s="194" t="str">
        <f t="shared" si="210"/>
        <v/>
      </c>
      <c r="X487" s="194" t="str">
        <f t="shared" si="211"/>
        <v/>
      </c>
      <c r="Y487" s="194" t="str">
        <f t="shared" si="212"/>
        <v/>
      </c>
      <c r="Z487" s="194" t="str">
        <f t="shared" si="213"/>
        <v/>
      </c>
      <c r="AA487" s="194" t="str">
        <f t="shared" si="214"/>
        <v/>
      </c>
      <c r="AB487" s="194" t="str">
        <f t="shared" si="215"/>
        <v/>
      </c>
      <c r="AC487" s="194" t="str">
        <f t="shared" si="216"/>
        <v/>
      </c>
      <c r="AD487" s="194" t="str">
        <f t="shared" si="217"/>
        <v/>
      </c>
      <c r="AE487" s="194" t="str">
        <f t="shared" si="218"/>
        <v/>
      </c>
      <c r="AF487" s="194" t="str">
        <f t="shared" si="219"/>
        <v/>
      </c>
      <c r="AG487" s="194" t="str">
        <f t="shared" si="220"/>
        <v/>
      </c>
      <c r="AH487" s="194" t="str">
        <f t="shared" si="221"/>
        <v/>
      </c>
      <c r="AI487" s="194" t="str">
        <f t="shared" si="222"/>
        <v/>
      </c>
      <c r="AJ487" s="194" t="str">
        <f t="shared" si="223"/>
        <v/>
      </c>
    </row>
    <row r="488" spans="1:36" x14ac:dyDescent="0.5">
      <c r="A488" s="226">
        <v>486</v>
      </c>
      <c r="C488" s="15" t="s">
        <v>2103</v>
      </c>
      <c r="D488" s="16" t="s">
        <v>4144</v>
      </c>
      <c r="E488" s="26"/>
      <c r="F488" s="246" t="str">
        <f>IF(ISBLANK(Données!F488),"",Données!F488)</f>
        <v/>
      </c>
      <c r="G488" s="245" t="str">
        <f ca="1">IF(ISBLANK(Données!G488),"",Données!G488)</f>
        <v/>
      </c>
      <c r="H488" s="246" t="str">
        <f>IF(ISBLANK(Données!H488),"",Données!H488)</f>
        <v/>
      </c>
      <c r="I488" s="246" t="str">
        <f>IF(ISBLANK(Données!I488),"",Données!I488)</f>
        <v/>
      </c>
      <c r="J488" s="189" t="str">
        <f>IF(ISBLANK(Données!J488),"",Données!J488)</f>
        <v/>
      </c>
      <c r="K488" s="189" t="str">
        <f t="shared" si="225"/>
        <v/>
      </c>
      <c r="L488" s="247" t="str">
        <f>IF(ISBLANK(Données!L488),"",Données!L488)</f>
        <v/>
      </c>
      <c r="M488" s="194" t="str">
        <f t="shared" si="200"/>
        <v/>
      </c>
      <c r="N488" s="194" t="str">
        <f t="shared" si="201"/>
        <v/>
      </c>
      <c r="O488" s="194" t="str">
        <f t="shared" si="202"/>
        <v/>
      </c>
      <c r="P488" s="194" t="str">
        <f t="shared" si="203"/>
        <v/>
      </c>
      <c r="Q488" s="194" t="str">
        <f t="shared" si="204"/>
        <v/>
      </c>
      <c r="R488" s="194" t="str">
        <f t="shared" si="205"/>
        <v/>
      </c>
      <c r="S488" s="194" t="str">
        <f t="shared" si="206"/>
        <v/>
      </c>
      <c r="T488" s="194" t="str">
        <f t="shared" si="207"/>
        <v/>
      </c>
      <c r="U488" s="194" t="str">
        <f t="shared" si="208"/>
        <v/>
      </c>
      <c r="V488" s="194" t="str">
        <f t="shared" si="209"/>
        <v/>
      </c>
      <c r="W488" s="194" t="str">
        <f t="shared" si="210"/>
        <v/>
      </c>
      <c r="X488" s="194" t="str">
        <f t="shared" si="211"/>
        <v/>
      </c>
      <c r="Y488" s="194" t="str">
        <f t="shared" si="212"/>
        <v/>
      </c>
      <c r="Z488" s="194" t="str">
        <f t="shared" si="213"/>
        <v/>
      </c>
      <c r="AA488" s="194" t="str">
        <f t="shared" si="214"/>
        <v/>
      </c>
      <c r="AB488" s="194" t="str">
        <f t="shared" si="215"/>
        <v/>
      </c>
      <c r="AC488" s="194" t="str">
        <f t="shared" si="216"/>
        <v/>
      </c>
      <c r="AD488" s="194" t="str">
        <f t="shared" si="217"/>
        <v/>
      </c>
      <c r="AE488" s="194" t="str">
        <f t="shared" si="218"/>
        <v/>
      </c>
      <c r="AF488" s="194" t="str">
        <f t="shared" si="219"/>
        <v/>
      </c>
      <c r="AG488" s="194" t="str">
        <f t="shared" si="220"/>
        <v/>
      </c>
      <c r="AH488" s="194" t="str">
        <f t="shared" si="221"/>
        <v/>
      </c>
      <c r="AI488" s="194" t="str">
        <f t="shared" si="222"/>
        <v/>
      </c>
      <c r="AJ488" s="194" t="str">
        <f t="shared" si="223"/>
        <v/>
      </c>
    </row>
    <row r="489" spans="1:36" x14ac:dyDescent="0.5">
      <c r="A489" s="226">
        <v>485</v>
      </c>
      <c r="C489" s="15" t="s">
        <v>2104</v>
      </c>
      <c r="D489" s="16" t="s">
        <v>4145</v>
      </c>
      <c r="E489" s="26"/>
      <c r="F489" s="246" t="str">
        <f>IF(ISBLANK(Données!F487),"",Données!F487)</f>
        <v/>
      </c>
      <c r="G489" s="245" t="str">
        <f ca="1">IF(ISBLANK(Données!G487),"",Données!G487)</f>
        <v/>
      </c>
      <c r="H489" s="246" t="str">
        <f>IF(ISBLANK(Données!H487),"",Données!H487)</f>
        <v/>
      </c>
      <c r="I489" s="246" t="str">
        <f>IF(ISBLANK(Données!I487),"",Données!I487)</f>
        <v/>
      </c>
      <c r="J489" s="189" t="str">
        <f>IF(ISBLANK(Données!J487),"",Données!J487)</f>
        <v/>
      </c>
      <c r="K489" s="189" t="str">
        <f t="shared" si="225"/>
        <v/>
      </c>
      <c r="L489" s="247" t="str">
        <f>IF(ISBLANK(Données!L487),"",Données!L487)</f>
        <v/>
      </c>
      <c r="M489" s="194" t="str">
        <f t="shared" si="200"/>
        <v/>
      </c>
      <c r="N489" s="194" t="str">
        <f t="shared" si="201"/>
        <v/>
      </c>
      <c r="O489" s="194" t="str">
        <f t="shared" si="202"/>
        <v/>
      </c>
      <c r="P489" s="194" t="str">
        <f t="shared" si="203"/>
        <v/>
      </c>
      <c r="Q489" s="194" t="str">
        <f t="shared" si="204"/>
        <v/>
      </c>
      <c r="R489" s="194" t="str">
        <f t="shared" si="205"/>
        <v/>
      </c>
      <c r="S489" s="194" t="str">
        <f t="shared" si="206"/>
        <v/>
      </c>
      <c r="T489" s="194" t="str">
        <f t="shared" si="207"/>
        <v/>
      </c>
      <c r="U489" s="194" t="str">
        <f t="shared" si="208"/>
        <v/>
      </c>
      <c r="V489" s="194" t="str">
        <f t="shared" si="209"/>
        <v/>
      </c>
      <c r="W489" s="194" t="str">
        <f t="shared" si="210"/>
        <v/>
      </c>
      <c r="X489" s="194" t="str">
        <f t="shared" si="211"/>
        <v/>
      </c>
      <c r="Y489" s="194" t="str">
        <f t="shared" si="212"/>
        <v/>
      </c>
      <c r="Z489" s="194" t="str">
        <f t="shared" si="213"/>
        <v/>
      </c>
      <c r="AA489" s="194" t="str">
        <f t="shared" si="214"/>
        <v/>
      </c>
      <c r="AB489" s="194" t="str">
        <f t="shared" si="215"/>
        <v/>
      </c>
      <c r="AC489" s="194" t="str">
        <f t="shared" si="216"/>
        <v/>
      </c>
      <c r="AD489" s="194" t="str">
        <f t="shared" si="217"/>
        <v/>
      </c>
      <c r="AE489" s="194" t="str">
        <f t="shared" si="218"/>
        <v/>
      </c>
      <c r="AF489" s="194" t="str">
        <f t="shared" si="219"/>
        <v/>
      </c>
      <c r="AG489" s="194" t="str">
        <f t="shared" si="220"/>
        <v/>
      </c>
      <c r="AH489" s="194" t="str">
        <f t="shared" si="221"/>
        <v/>
      </c>
      <c r="AI489" s="194" t="str">
        <f t="shared" si="222"/>
        <v/>
      </c>
      <c r="AJ489" s="194" t="str">
        <f t="shared" si="223"/>
        <v/>
      </c>
    </row>
    <row r="490" spans="1:36" x14ac:dyDescent="0.5">
      <c r="A490" s="226">
        <v>488</v>
      </c>
      <c r="C490" s="15" t="s">
        <v>2105</v>
      </c>
      <c r="D490" s="16" t="s">
        <v>4146</v>
      </c>
      <c r="E490" s="26"/>
      <c r="F490" s="246" t="str">
        <f>IF(ISBLANK(Données!F490),"",Données!F490)</f>
        <v/>
      </c>
      <c r="G490" s="245" t="str">
        <f ca="1">IF(ISBLANK(Données!G490),"",Données!G490)</f>
        <v/>
      </c>
      <c r="H490" s="246" t="str">
        <f>IF(ISBLANK(Données!H490),"",Données!H490)</f>
        <v/>
      </c>
      <c r="I490" s="246" t="str">
        <f>IF(ISBLANK(Données!I490),"",Données!I490)</f>
        <v/>
      </c>
      <c r="J490" s="189" t="str">
        <f>IF(ISBLANK(Données!J490),"",Données!J490)</f>
        <v/>
      </c>
      <c r="K490" s="189" t="str">
        <f t="shared" si="225"/>
        <v/>
      </c>
      <c r="L490" s="247" t="str">
        <f>IF(ISBLANK(Données!L490),"",Données!L490)</f>
        <v/>
      </c>
      <c r="M490" s="194" t="str">
        <f t="shared" si="200"/>
        <v/>
      </c>
      <c r="N490" s="194" t="str">
        <f t="shared" si="201"/>
        <v/>
      </c>
      <c r="O490" s="194" t="str">
        <f t="shared" si="202"/>
        <v/>
      </c>
      <c r="P490" s="194" t="str">
        <f t="shared" si="203"/>
        <v/>
      </c>
      <c r="Q490" s="194" t="str">
        <f t="shared" si="204"/>
        <v/>
      </c>
      <c r="R490" s="194" t="str">
        <f t="shared" si="205"/>
        <v/>
      </c>
      <c r="S490" s="194" t="str">
        <f t="shared" si="206"/>
        <v/>
      </c>
      <c r="T490" s="194" t="str">
        <f t="shared" si="207"/>
        <v/>
      </c>
      <c r="U490" s="194" t="str">
        <f t="shared" si="208"/>
        <v/>
      </c>
      <c r="V490" s="194" t="str">
        <f t="shared" si="209"/>
        <v/>
      </c>
      <c r="W490" s="194" t="str">
        <f t="shared" si="210"/>
        <v/>
      </c>
      <c r="X490" s="194" t="str">
        <f t="shared" si="211"/>
        <v/>
      </c>
      <c r="Y490" s="194" t="str">
        <f t="shared" si="212"/>
        <v/>
      </c>
      <c r="Z490" s="194" t="str">
        <f t="shared" si="213"/>
        <v/>
      </c>
      <c r="AA490" s="194" t="str">
        <f t="shared" si="214"/>
        <v/>
      </c>
      <c r="AB490" s="194" t="str">
        <f t="shared" si="215"/>
        <v/>
      </c>
      <c r="AC490" s="194" t="str">
        <f t="shared" si="216"/>
        <v/>
      </c>
      <c r="AD490" s="194" t="str">
        <f t="shared" si="217"/>
        <v/>
      </c>
      <c r="AE490" s="194" t="str">
        <f t="shared" si="218"/>
        <v/>
      </c>
      <c r="AF490" s="194" t="str">
        <f t="shared" si="219"/>
        <v/>
      </c>
      <c r="AG490" s="194" t="str">
        <f t="shared" si="220"/>
        <v/>
      </c>
      <c r="AH490" s="194" t="str">
        <f t="shared" si="221"/>
        <v/>
      </c>
      <c r="AI490" s="194" t="str">
        <f t="shared" si="222"/>
        <v/>
      </c>
      <c r="AJ490" s="194" t="str">
        <f t="shared" si="223"/>
        <v/>
      </c>
    </row>
    <row r="491" spans="1:36" x14ac:dyDescent="0.5">
      <c r="A491" s="226">
        <v>487</v>
      </c>
      <c r="C491" s="15" t="s">
        <v>2106</v>
      </c>
      <c r="D491" s="16" t="s">
        <v>4147</v>
      </c>
      <c r="E491" s="26"/>
      <c r="F491" s="246" t="str">
        <f>IF(ISBLANK(Données!F489),"",Données!F489)</f>
        <v/>
      </c>
      <c r="G491" s="245" t="str">
        <f ca="1">IF(ISBLANK(Données!G489),"",Données!G489)</f>
        <v/>
      </c>
      <c r="H491" s="246" t="str">
        <f>IF(ISBLANK(Données!H489),"",Données!H489)</f>
        <v/>
      </c>
      <c r="I491" s="246" t="str">
        <f>IF(ISBLANK(Données!I489),"",Données!I489)</f>
        <v/>
      </c>
      <c r="J491" s="189" t="str">
        <f>IF(ISBLANK(Données!J489),"",Données!J489)</f>
        <v/>
      </c>
      <c r="K491" s="189" t="str">
        <f t="shared" si="225"/>
        <v/>
      </c>
      <c r="L491" s="247" t="str">
        <f>IF(ISBLANK(Données!L489),"",Données!L489)</f>
        <v/>
      </c>
      <c r="M491" s="194" t="str">
        <f t="shared" si="200"/>
        <v/>
      </c>
      <c r="N491" s="194" t="str">
        <f t="shared" si="201"/>
        <v/>
      </c>
      <c r="O491" s="194" t="str">
        <f t="shared" si="202"/>
        <v/>
      </c>
      <c r="P491" s="194" t="str">
        <f t="shared" si="203"/>
        <v/>
      </c>
      <c r="Q491" s="194" t="str">
        <f t="shared" si="204"/>
        <v/>
      </c>
      <c r="R491" s="194" t="str">
        <f t="shared" si="205"/>
        <v/>
      </c>
      <c r="S491" s="194" t="str">
        <f t="shared" si="206"/>
        <v/>
      </c>
      <c r="T491" s="194" t="str">
        <f t="shared" si="207"/>
        <v/>
      </c>
      <c r="U491" s="194" t="str">
        <f t="shared" si="208"/>
        <v/>
      </c>
      <c r="V491" s="194" t="str">
        <f t="shared" si="209"/>
        <v/>
      </c>
      <c r="W491" s="194" t="str">
        <f t="shared" si="210"/>
        <v/>
      </c>
      <c r="X491" s="194" t="str">
        <f t="shared" si="211"/>
        <v/>
      </c>
      <c r="Y491" s="194" t="str">
        <f t="shared" si="212"/>
        <v/>
      </c>
      <c r="Z491" s="194" t="str">
        <f t="shared" si="213"/>
        <v/>
      </c>
      <c r="AA491" s="194" t="str">
        <f t="shared" si="214"/>
        <v/>
      </c>
      <c r="AB491" s="194" t="str">
        <f t="shared" si="215"/>
        <v/>
      </c>
      <c r="AC491" s="194" t="str">
        <f t="shared" si="216"/>
        <v/>
      </c>
      <c r="AD491" s="194" t="str">
        <f t="shared" si="217"/>
        <v/>
      </c>
      <c r="AE491" s="194" t="str">
        <f t="shared" si="218"/>
        <v/>
      </c>
      <c r="AF491" s="194" t="str">
        <f t="shared" si="219"/>
        <v/>
      </c>
      <c r="AG491" s="194" t="str">
        <f t="shared" si="220"/>
        <v/>
      </c>
      <c r="AH491" s="194" t="str">
        <f t="shared" si="221"/>
        <v/>
      </c>
      <c r="AI491" s="194" t="str">
        <f t="shared" si="222"/>
        <v/>
      </c>
      <c r="AJ491" s="194" t="str">
        <f t="shared" si="223"/>
        <v/>
      </c>
    </row>
    <row r="492" spans="1:36" x14ac:dyDescent="0.5">
      <c r="A492" s="226">
        <v>489</v>
      </c>
      <c r="C492" s="15" t="s">
        <v>2107</v>
      </c>
      <c r="D492" s="16" t="s">
        <v>4148</v>
      </c>
      <c r="E492" s="26"/>
      <c r="F492" s="246" t="str">
        <f>IF(ISBLANK(Données!F491),"",Données!F491)</f>
        <v/>
      </c>
      <c r="G492" s="245" t="str">
        <f ca="1">IF(ISBLANK(Données!G491),"",Données!G491)</f>
        <v/>
      </c>
      <c r="H492" s="246" t="str">
        <f>IF(ISBLANK(Données!H491),"",Données!H491)</f>
        <v/>
      </c>
      <c r="I492" s="246" t="str">
        <f>IF(ISBLANK(Données!I491),"",Données!I491)</f>
        <v/>
      </c>
      <c r="J492" s="189" t="str">
        <f>IF(ISBLANK(Données!J491),"",Données!J491)</f>
        <v/>
      </c>
      <c r="K492" s="189" t="str">
        <f t="shared" si="225"/>
        <v/>
      </c>
      <c r="L492" s="247" t="str">
        <f>IF(ISBLANK(Données!L491),"",Données!L491)</f>
        <v/>
      </c>
      <c r="M492" s="194" t="str">
        <f t="shared" si="200"/>
        <v/>
      </c>
      <c r="N492" s="194" t="str">
        <f t="shared" si="201"/>
        <v/>
      </c>
      <c r="O492" s="194" t="str">
        <f t="shared" si="202"/>
        <v/>
      </c>
      <c r="P492" s="194" t="str">
        <f t="shared" si="203"/>
        <v/>
      </c>
      <c r="Q492" s="194" t="str">
        <f t="shared" si="204"/>
        <v/>
      </c>
      <c r="R492" s="194" t="str">
        <f t="shared" si="205"/>
        <v/>
      </c>
      <c r="S492" s="194" t="str">
        <f t="shared" si="206"/>
        <v/>
      </c>
      <c r="T492" s="194" t="str">
        <f t="shared" si="207"/>
        <v/>
      </c>
      <c r="U492" s="194" t="str">
        <f t="shared" si="208"/>
        <v/>
      </c>
      <c r="V492" s="194" t="str">
        <f t="shared" si="209"/>
        <v/>
      </c>
      <c r="W492" s="194" t="str">
        <f t="shared" si="210"/>
        <v/>
      </c>
      <c r="X492" s="194" t="str">
        <f t="shared" si="211"/>
        <v/>
      </c>
      <c r="Y492" s="194" t="str">
        <f t="shared" si="212"/>
        <v/>
      </c>
      <c r="Z492" s="194" t="str">
        <f t="shared" si="213"/>
        <v/>
      </c>
      <c r="AA492" s="194" t="str">
        <f t="shared" si="214"/>
        <v/>
      </c>
      <c r="AB492" s="194" t="str">
        <f t="shared" si="215"/>
        <v/>
      </c>
      <c r="AC492" s="194" t="str">
        <f t="shared" si="216"/>
        <v/>
      </c>
      <c r="AD492" s="194" t="str">
        <f t="shared" si="217"/>
        <v/>
      </c>
      <c r="AE492" s="194" t="str">
        <f t="shared" si="218"/>
        <v/>
      </c>
      <c r="AF492" s="194" t="str">
        <f t="shared" si="219"/>
        <v/>
      </c>
      <c r="AG492" s="194" t="str">
        <f t="shared" si="220"/>
        <v/>
      </c>
      <c r="AH492" s="194" t="str">
        <f t="shared" si="221"/>
        <v/>
      </c>
      <c r="AI492" s="194" t="str">
        <f t="shared" si="222"/>
        <v/>
      </c>
      <c r="AJ492" s="194" t="str">
        <f t="shared" si="223"/>
        <v/>
      </c>
    </row>
    <row r="493" spans="1:36" x14ac:dyDescent="0.5">
      <c r="A493" s="226">
        <v>495</v>
      </c>
      <c r="C493" s="15" t="s">
        <v>2108</v>
      </c>
      <c r="D493" s="16" t="s">
        <v>4149</v>
      </c>
      <c r="E493" s="26"/>
      <c r="F493" s="246" t="str">
        <f>IF(ISBLANK(Données!F497),"",Données!F497)</f>
        <v/>
      </c>
      <c r="G493" s="245" t="str">
        <f ca="1">IF(ISBLANK(Données!G497),"",Données!G497)</f>
        <v/>
      </c>
      <c r="H493" s="246" t="str">
        <f>IF(ISBLANK(Données!H497),"",Données!H497)</f>
        <v/>
      </c>
      <c r="I493" s="246" t="str">
        <f>IF(ISBLANK(Données!I497),"",Données!I497)</f>
        <v/>
      </c>
      <c r="J493" s="189" t="str">
        <f>IF(ISBLANK(Données!J497),"",Données!J497)</f>
        <v/>
      </c>
      <c r="K493" s="189" t="str">
        <f t="shared" si="225"/>
        <v/>
      </c>
      <c r="L493" s="247" t="str">
        <f>IF(ISBLANK(Données!L497),"",Données!L497)</f>
        <v/>
      </c>
      <c r="M493" s="194" t="str">
        <f t="shared" si="200"/>
        <v/>
      </c>
      <c r="N493" s="194" t="str">
        <f t="shared" si="201"/>
        <v/>
      </c>
      <c r="O493" s="194" t="str">
        <f t="shared" si="202"/>
        <v/>
      </c>
      <c r="P493" s="194" t="str">
        <f t="shared" si="203"/>
        <v/>
      </c>
      <c r="Q493" s="194" t="str">
        <f t="shared" si="204"/>
        <v/>
      </c>
      <c r="R493" s="194" t="str">
        <f t="shared" si="205"/>
        <v/>
      </c>
      <c r="S493" s="194" t="str">
        <f t="shared" si="206"/>
        <v/>
      </c>
      <c r="T493" s="194" t="str">
        <f t="shared" si="207"/>
        <v/>
      </c>
      <c r="U493" s="194" t="str">
        <f t="shared" si="208"/>
        <v/>
      </c>
      <c r="V493" s="194" t="str">
        <f t="shared" si="209"/>
        <v/>
      </c>
      <c r="W493" s="194" t="str">
        <f t="shared" si="210"/>
        <v/>
      </c>
      <c r="X493" s="194" t="str">
        <f t="shared" si="211"/>
        <v/>
      </c>
      <c r="Y493" s="194" t="str">
        <f t="shared" si="212"/>
        <v/>
      </c>
      <c r="Z493" s="194" t="str">
        <f t="shared" si="213"/>
        <v/>
      </c>
      <c r="AA493" s="194" t="str">
        <f t="shared" si="214"/>
        <v/>
      </c>
      <c r="AB493" s="194" t="str">
        <f t="shared" si="215"/>
        <v/>
      </c>
      <c r="AC493" s="194" t="str">
        <f t="shared" si="216"/>
        <v/>
      </c>
      <c r="AD493" s="194" t="str">
        <f t="shared" si="217"/>
        <v/>
      </c>
      <c r="AE493" s="194" t="str">
        <f t="shared" si="218"/>
        <v/>
      </c>
      <c r="AF493" s="194" t="str">
        <f t="shared" si="219"/>
        <v/>
      </c>
      <c r="AG493" s="194" t="str">
        <f t="shared" si="220"/>
        <v/>
      </c>
      <c r="AH493" s="194" t="str">
        <f t="shared" si="221"/>
        <v/>
      </c>
      <c r="AI493" s="194" t="str">
        <f t="shared" si="222"/>
        <v/>
      </c>
      <c r="AJ493" s="194" t="str">
        <f t="shared" si="223"/>
        <v/>
      </c>
    </row>
    <row r="494" spans="1:36" x14ac:dyDescent="0.5">
      <c r="A494" s="226">
        <v>490</v>
      </c>
      <c r="C494" s="15" t="s">
        <v>2109</v>
      </c>
      <c r="D494" s="16" t="s">
        <v>4150</v>
      </c>
      <c r="E494" s="26"/>
      <c r="F494" s="246" t="str">
        <f>IF(ISBLANK(Données!F492),"",Données!F492)</f>
        <v/>
      </c>
      <c r="G494" s="245" t="str">
        <f ca="1">IF(ISBLANK(Données!G492),"",Données!G492)</f>
        <v/>
      </c>
      <c r="H494" s="246" t="str">
        <f>IF(ISBLANK(Données!H492),"",Données!H492)</f>
        <v/>
      </c>
      <c r="I494" s="246" t="str">
        <f>IF(ISBLANK(Données!I492),"",Données!I492)</f>
        <v/>
      </c>
      <c r="J494" s="189" t="str">
        <f>IF(ISBLANK(Données!J492),"",Données!J492)</f>
        <v/>
      </c>
      <c r="K494" s="189" t="str">
        <f t="shared" si="225"/>
        <v/>
      </c>
      <c r="L494" s="247" t="str">
        <f>IF(ISBLANK(Données!L492),"",Données!L492)</f>
        <v/>
      </c>
      <c r="M494" s="194" t="str">
        <f t="shared" si="200"/>
        <v/>
      </c>
      <c r="N494" s="194" t="str">
        <f t="shared" si="201"/>
        <v/>
      </c>
      <c r="O494" s="194" t="str">
        <f t="shared" si="202"/>
        <v/>
      </c>
      <c r="P494" s="194" t="str">
        <f t="shared" si="203"/>
        <v/>
      </c>
      <c r="Q494" s="194" t="str">
        <f t="shared" si="204"/>
        <v/>
      </c>
      <c r="R494" s="194" t="str">
        <f t="shared" si="205"/>
        <v/>
      </c>
      <c r="S494" s="194" t="str">
        <f t="shared" si="206"/>
        <v/>
      </c>
      <c r="T494" s="194" t="str">
        <f t="shared" si="207"/>
        <v/>
      </c>
      <c r="U494" s="194" t="str">
        <f t="shared" si="208"/>
        <v/>
      </c>
      <c r="V494" s="194" t="str">
        <f t="shared" si="209"/>
        <v/>
      </c>
      <c r="W494" s="194" t="str">
        <f t="shared" si="210"/>
        <v/>
      </c>
      <c r="X494" s="194" t="str">
        <f t="shared" si="211"/>
        <v/>
      </c>
      <c r="Y494" s="194" t="str">
        <f t="shared" si="212"/>
        <v/>
      </c>
      <c r="Z494" s="194" t="str">
        <f t="shared" si="213"/>
        <v/>
      </c>
      <c r="AA494" s="194" t="str">
        <f t="shared" si="214"/>
        <v/>
      </c>
      <c r="AB494" s="194" t="str">
        <f t="shared" si="215"/>
        <v/>
      </c>
      <c r="AC494" s="194" t="str">
        <f t="shared" si="216"/>
        <v/>
      </c>
      <c r="AD494" s="194" t="str">
        <f t="shared" si="217"/>
        <v/>
      </c>
      <c r="AE494" s="194" t="str">
        <f t="shared" si="218"/>
        <v/>
      </c>
      <c r="AF494" s="194" t="str">
        <f t="shared" si="219"/>
        <v/>
      </c>
      <c r="AG494" s="194" t="str">
        <f t="shared" si="220"/>
        <v/>
      </c>
      <c r="AH494" s="194" t="str">
        <f t="shared" si="221"/>
        <v/>
      </c>
      <c r="AI494" s="194" t="str">
        <f t="shared" si="222"/>
        <v/>
      </c>
      <c r="AJ494" s="194" t="str">
        <f t="shared" si="223"/>
        <v/>
      </c>
    </row>
    <row r="495" spans="1:36" x14ac:dyDescent="0.5">
      <c r="A495" s="226">
        <v>491</v>
      </c>
      <c r="C495" s="15" t="s">
        <v>2110</v>
      </c>
      <c r="D495" s="16" t="s">
        <v>4151</v>
      </c>
      <c r="E495" s="26"/>
      <c r="F495" s="246" t="str">
        <f>IF(ISBLANK(Données!F493),"",Données!F493)</f>
        <v/>
      </c>
      <c r="G495" s="245" t="str">
        <f ca="1">IF(ISBLANK(Données!G493),"",Données!G493)</f>
        <v/>
      </c>
      <c r="H495" s="246" t="str">
        <f>IF(ISBLANK(Données!H493),"",Données!H493)</f>
        <v/>
      </c>
      <c r="I495" s="246" t="str">
        <f>IF(ISBLANK(Données!I493),"",Données!I493)</f>
        <v/>
      </c>
      <c r="J495" s="189" t="str">
        <f>IF(ISBLANK(Données!J493),"",Données!J493)</f>
        <v/>
      </c>
      <c r="K495" s="189" t="str">
        <f t="shared" si="225"/>
        <v/>
      </c>
      <c r="L495" s="247" t="str">
        <f>IF(ISBLANK(Données!L493),"",Données!L493)</f>
        <v/>
      </c>
      <c r="M495" s="194" t="str">
        <f t="shared" si="200"/>
        <v/>
      </c>
      <c r="N495" s="194" t="str">
        <f t="shared" si="201"/>
        <v/>
      </c>
      <c r="O495" s="194" t="str">
        <f t="shared" si="202"/>
        <v/>
      </c>
      <c r="P495" s="194" t="str">
        <f t="shared" si="203"/>
        <v/>
      </c>
      <c r="Q495" s="194" t="str">
        <f t="shared" si="204"/>
        <v/>
      </c>
      <c r="R495" s="194" t="str">
        <f t="shared" si="205"/>
        <v/>
      </c>
      <c r="S495" s="194" t="str">
        <f t="shared" si="206"/>
        <v/>
      </c>
      <c r="T495" s="194" t="str">
        <f t="shared" si="207"/>
        <v/>
      </c>
      <c r="U495" s="194" t="str">
        <f t="shared" si="208"/>
        <v/>
      </c>
      <c r="V495" s="194" t="str">
        <f t="shared" si="209"/>
        <v/>
      </c>
      <c r="W495" s="194" t="str">
        <f t="shared" si="210"/>
        <v/>
      </c>
      <c r="X495" s="194" t="str">
        <f t="shared" si="211"/>
        <v/>
      </c>
      <c r="Y495" s="194" t="str">
        <f t="shared" si="212"/>
        <v/>
      </c>
      <c r="Z495" s="194" t="str">
        <f t="shared" si="213"/>
        <v/>
      </c>
      <c r="AA495" s="194" t="str">
        <f t="shared" si="214"/>
        <v/>
      </c>
      <c r="AB495" s="194" t="str">
        <f t="shared" si="215"/>
        <v/>
      </c>
      <c r="AC495" s="194" t="str">
        <f t="shared" si="216"/>
        <v/>
      </c>
      <c r="AD495" s="194" t="str">
        <f t="shared" si="217"/>
        <v/>
      </c>
      <c r="AE495" s="194" t="str">
        <f t="shared" si="218"/>
        <v/>
      </c>
      <c r="AF495" s="194" t="str">
        <f t="shared" si="219"/>
        <v/>
      </c>
      <c r="AG495" s="194" t="str">
        <f t="shared" si="220"/>
        <v/>
      </c>
      <c r="AH495" s="194" t="str">
        <f t="shared" si="221"/>
        <v/>
      </c>
      <c r="AI495" s="194" t="str">
        <f t="shared" si="222"/>
        <v/>
      </c>
      <c r="AJ495" s="194" t="str">
        <f t="shared" si="223"/>
        <v/>
      </c>
    </row>
    <row r="496" spans="1:36" x14ac:dyDescent="0.5">
      <c r="A496" s="230">
        <v>492</v>
      </c>
      <c r="B496" s="231"/>
      <c r="C496" s="15" t="s">
        <v>2111</v>
      </c>
      <c r="D496" s="16" t="s">
        <v>4152</v>
      </c>
      <c r="E496" s="26"/>
      <c r="F496" s="246" t="str">
        <f>IF(ISBLANK(Données!F494),"",Données!F494)</f>
        <v/>
      </c>
      <c r="G496" s="245" t="str">
        <f ca="1">IF(ISBLANK(Données!G494),"",Données!G494)</f>
        <v/>
      </c>
      <c r="H496" s="246" t="str">
        <f>IF(ISBLANK(Données!H494),"",Données!H494)</f>
        <v/>
      </c>
      <c r="I496" s="246" t="str">
        <f>IF(ISBLANK(Données!I494),"",Données!I494)</f>
        <v/>
      </c>
      <c r="J496" s="189" t="str">
        <f>IF(ISBLANK(Données!J494),"",Données!J494)</f>
        <v/>
      </c>
      <c r="K496" s="189" t="str">
        <f t="shared" si="225"/>
        <v/>
      </c>
      <c r="L496" s="247" t="str">
        <f>IF(ISBLANK(Données!L494),"",Données!L494)</f>
        <v/>
      </c>
      <c r="M496" s="194" t="str">
        <f t="shared" si="200"/>
        <v/>
      </c>
      <c r="N496" s="194" t="str">
        <f t="shared" si="201"/>
        <v/>
      </c>
      <c r="O496" s="194" t="str">
        <f t="shared" si="202"/>
        <v/>
      </c>
      <c r="P496" s="194" t="str">
        <f t="shared" si="203"/>
        <v/>
      </c>
      <c r="Q496" s="194" t="str">
        <f t="shared" si="204"/>
        <v/>
      </c>
      <c r="R496" s="194" t="str">
        <f t="shared" si="205"/>
        <v/>
      </c>
      <c r="S496" s="194" t="str">
        <f t="shared" si="206"/>
        <v/>
      </c>
      <c r="T496" s="194" t="str">
        <f t="shared" si="207"/>
        <v/>
      </c>
      <c r="U496" s="194" t="str">
        <f t="shared" si="208"/>
        <v/>
      </c>
      <c r="V496" s="194" t="str">
        <f t="shared" si="209"/>
        <v/>
      </c>
      <c r="W496" s="194" t="str">
        <f t="shared" si="210"/>
        <v/>
      </c>
      <c r="X496" s="194" t="str">
        <f t="shared" si="211"/>
        <v/>
      </c>
      <c r="Y496" s="194" t="str">
        <f t="shared" si="212"/>
        <v/>
      </c>
      <c r="Z496" s="194" t="str">
        <f t="shared" si="213"/>
        <v/>
      </c>
      <c r="AA496" s="194" t="str">
        <f t="shared" si="214"/>
        <v/>
      </c>
      <c r="AB496" s="194" t="str">
        <f t="shared" si="215"/>
        <v/>
      </c>
      <c r="AC496" s="194" t="str">
        <f t="shared" si="216"/>
        <v/>
      </c>
      <c r="AD496" s="194" t="str">
        <f t="shared" si="217"/>
        <v/>
      </c>
      <c r="AE496" s="194" t="str">
        <f t="shared" si="218"/>
        <v/>
      </c>
      <c r="AF496" s="194" t="str">
        <f t="shared" si="219"/>
        <v/>
      </c>
      <c r="AG496" s="194" t="str">
        <f t="shared" si="220"/>
        <v/>
      </c>
      <c r="AH496" s="194" t="str">
        <f t="shared" si="221"/>
        <v/>
      </c>
      <c r="AI496" s="194" t="str">
        <f t="shared" si="222"/>
        <v/>
      </c>
      <c r="AJ496" s="194" t="str">
        <f t="shared" si="223"/>
        <v/>
      </c>
    </row>
    <row r="497" spans="1:36" x14ac:dyDescent="0.5">
      <c r="A497" s="226">
        <v>493</v>
      </c>
      <c r="C497" s="15" t="s">
        <v>2112</v>
      </c>
      <c r="D497" s="16" t="s">
        <v>4153</v>
      </c>
      <c r="E497" s="26"/>
      <c r="F497" s="246" t="str">
        <f>IF(ISBLANK(Données!F495),"",Données!F495)</f>
        <v/>
      </c>
      <c r="G497" s="245" t="str">
        <f ca="1">IF(ISBLANK(Données!G495),"",Données!G495)</f>
        <v/>
      </c>
      <c r="H497" s="246" t="str">
        <f>IF(ISBLANK(Données!H495),"",Données!H495)</f>
        <v/>
      </c>
      <c r="I497" s="246" t="str">
        <f>IF(ISBLANK(Données!I495),"",Données!I495)</f>
        <v/>
      </c>
      <c r="J497" s="189" t="str">
        <f>IF(ISBLANK(Données!J495),"",Données!J495)</f>
        <v/>
      </c>
      <c r="K497" s="189" t="str">
        <f t="shared" si="225"/>
        <v/>
      </c>
      <c r="L497" s="247" t="str">
        <f>IF(ISBLANK(Données!L495),"",Données!L495)</f>
        <v/>
      </c>
      <c r="M497" s="194" t="str">
        <f t="shared" si="200"/>
        <v/>
      </c>
      <c r="N497" s="194" t="str">
        <f t="shared" si="201"/>
        <v/>
      </c>
      <c r="O497" s="194" t="str">
        <f t="shared" si="202"/>
        <v/>
      </c>
      <c r="P497" s="194" t="str">
        <f t="shared" si="203"/>
        <v/>
      </c>
      <c r="Q497" s="194" t="str">
        <f t="shared" si="204"/>
        <v/>
      </c>
      <c r="R497" s="194" t="str">
        <f t="shared" si="205"/>
        <v/>
      </c>
      <c r="S497" s="194" t="str">
        <f t="shared" si="206"/>
        <v/>
      </c>
      <c r="T497" s="194" t="str">
        <f t="shared" si="207"/>
        <v/>
      </c>
      <c r="U497" s="194" t="str">
        <f t="shared" si="208"/>
        <v/>
      </c>
      <c r="V497" s="194" t="str">
        <f t="shared" si="209"/>
        <v/>
      </c>
      <c r="W497" s="194" t="str">
        <f t="shared" si="210"/>
        <v/>
      </c>
      <c r="X497" s="194" t="str">
        <f t="shared" si="211"/>
        <v/>
      </c>
      <c r="Y497" s="194" t="str">
        <f t="shared" si="212"/>
        <v/>
      </c>
      <c r="Z497" s="194" t="str">
        <f t="shared" si="213"/>
        <v/>
      </c>
      <c r="AA497" s="194" t="str">
        <f t="shared" si="214"/>
        <v/>
      </c>
      <c r="AB497" s="194" t="str">
        <f t="shared" si="215"/>
        <v/>
      </c>
      <c r="AC497" s="194" t="str">
        <f t="shared" si="216"/>
        <v/>
      </c>
      <c r="AD497" s="194" t="str">
        <f t="shared" si="217"/>
        <v/>
      </c>
      <c r="AE497" s="194" t="str">
        <f t="shared" si="218"/>
        <v/>
      </c>
      <c r="AF497" s="194" t="str">
        <f t="shared" si="219"/>
        <v/>
      </c>
      <c r="AG497" s="194" t="str">
        <f t="shared" si="220"/>
        <v/>
      </c>
      <c r="AH497" s="194" t="str">
        <f t="shared" si="221"/>
        <v/>
      </c>
      <c r="AI497" s="194" t="str">
        <f t="shared" si="222"/>
        <v/>
      </c>
      <c r="AJ497" s="194" t="str">
        <f t="shared" si="223"/>
        <v/>
      </c>
    </row>
    <row r="498" spans="1:36" x14ac:dyDescent="0.5">
      <c r="A498" s="226">
        <v>494</v>
      </c>
      <c r="C498" s="15" t="s">
        <v>2113</v>
      </c>
      <c r="D498" s="16" t="s">
        <v>4154</v>
      </c>
      <c r="E498" s="26"/>
      <c r="F498" s="246" t="str">
        <f>IF(ISBLANK(Données!F496),"",Données!F496)</f>
        <v/>
      </c>
      <c r="G498" s="245" t="str">
        <f ca="1">IF(ISBLANK(Données!G496),"",Données!G496)</f>
        <v/>
      </c>
      <c r="H498" s="246" t="str">
        <f>IF(ISBLANK(Données!H496),"",Données!H496)</f>
        <v/>
      </c>
      <c r="I498" s="246" t="str">
        <f>IF(ISBLANK(Données!I496),"",Données!I496)</f>
        <v/>
      </c>
      <c r="J498" s="189" t="str">
        <f>IF(ISBLANK(Données!J496),"",Données!J496)</f>
        <v/>
      </c>
      <c r="K498" s="189" t="str">
        <f t="shared" si="225"/>
        <v/>
      </c>
      <c r="L498" s="247" t="str">
        <f>IF(ISBLANK(Données!L496),"",Données!L496)</f>
        <v/>
      </c>
      <c r="M498" s="194" t="str">
        <f t="shared" si="200"/>
        <v/>
      </c>
      <c r="N498" s="194" t="str">
        <f t="shared" si="201"/>
        <v/>
      </c>
      <c r="O498" s="194" t="str">
        <f t="shared" si="202"/>
        <v/>
      </c>
      <c r="P498" s="194" t="str">
        <f t="shared" si="203"/>
        <v/>
      </c>
      <c r="Q498" s="194" t="str">
        <f t="shared" si="204"/>
        <v/>
      </c>
      <c r="R498" s="194" t="str">
        <f t="shared" si="205"/>
        <v/>
      </c>
      <c r="S498" s="194" t="str">
        <f t="shared" si="206"/>
        <v/>
      </c>
      <c r="T498" s="194" t="str">
        <f t="shared" si="207"/>
        <v/>
      </c>
      <c r="U498" s="194" t="str">
        <f t="shared" si="208"/>
        <v/>
      </c>
      <c r="V498" s="194" t="str">
        <f t="shared" si="209"/>
        <v/>
      </c>
      <c r="W498" s="194" t="str">
        <f t="shared" si="210"/>
        <v/>
      </c>
      <c r="X498" s="194" t="str">
        <f t="shared" si="211"/>
        <v/>
      </c>
      <c r="Y498" s="194" t="str">
        <f t="shared" si="212"/>
        <v/>
      </c>
      <c r="Z498" s="194" t="str">
        <f t="shared" si="213"/>
        <v/>
      </c>
      <c r="AA498" s="194" t="str">
        <f t="shared" si="214"/>
        <v/>
      </c>
      <c r="AB498" s="194" t="str">
        <f t="shared" si="215"/>
        <v/>
      </c>
      <c r="AC498" s="194" t="str">
        <f t="shared" si="216"/>
        <v/>
      </c>
      <c r="AD498" s="194" t="str">
        <f t="shared" si="217"/>
        <v/>
      </c>
      <c r="AE498" s="194" t="str">
        <f t="shared" si="218"/>
        <v/>
      </c>
      <c r="AF498" s="194" t="str">
        <f t="shared" si="219"/>
        <v/>
      </c>
      <c r="AG498" s="194" t="str">
        <f t="shared" si="220"/>
        <v/>
      </c>
      <c r="AH498" s="194" t="str">
        <f t="shared" si="221"/>
        <v/>
      </c>
      <c r="AI498" s="194" t="str">
        <f t="shared" si="222"/>
        <v/>
      </c>
      <c r="AJ498" s="194" t="str">
        <f t="shared" si="223"/>
        <v/>
      </c>
    </row>
    <row r="499" spans="1:36" x14ac:dyDescent="0.5">
      <c r="A499" s="226">
        <v>497</v>
      </c>
      <c r="C499" s="15" t="s">
        <v>2114</v>
      </c>
      <c r="D499" s="16" t="s">
        <v>4155</v>
      </c>
      <c r="E499" s="26"/>
      <c r="F499" s="246" t="str">
        <f>IF(ISBLANK(Données!F499),"",Données!F499)</f>
        <v/>
      </c>
      <c r="G499" s="245" t="str">
        <f ca="1">IF(ISBLANK(Données!G499),"",Données!G499)</f>
        <v/>
      </c>
      <c r="H499" s="246" t="str">
        <f>IF(ISBLANK(Données!H499),"",Données!H499)</f>
        <v/>
      </c>
      <c r="I499" s="246" t="str">
        <f>IF(ISBLANK(Données!I499),"",Données!I499)</f>
        <v/>
      </c>
      <c r="J499" s="189" t="str">
        <f>IF(ISBLANK(Données!J499),"",Données!J499)</f>
        <v/>
      </c>
      <c r="K499" s="189" t="str">
        <f t="shared" si="225"/>
        <v/>
      </c>
      <c r="L499" s="247" t="str">
        <f>IF(ISBLANK(Données!L499),"",Données!L499)</f>
        <v/>
      </c>
      <c r="M499" s="194" t="str">
        <f t="shared" si="200"/>
        <v/>
      </c>
      <c r="N499" s="194" t="str">
        <f t="shared" si="201"/>
        <v/>
      </c>
      <c r="O499" s="194" t="str">
        <f t="shared" si="202"/>
        <v/>
      </c>
      <c r="P499" s="194" t="str">
        <f t="shared" si="203"/>
        <v/>
      </c>
      <c r="Q499" s="194" t="str">
        <f t="shared" si="204"/>
        <v/>
      </c>
      <c r="R499" s="194" t="str">
        <f t="shared" si="205"/>
        <v/>
      </c>
      <c r="S499" s="194" t="str">
        <f t="shared" si="206"/>
        <v/>
      </c>
      <c r="T499" s="194" t="str">
        <f t="shared" si="207"/>
        <v/>
      </c>
      <c r="U499" s="194" t="str">
        <f t="shared" si="208"/>
        <v/>
      </c>
      <c r="V499" s="194" t="str">
        <f t="shared" si="209"/>
        <v/>
      </c>
      <c r="W499" s="194" t="str">
        <f t="shared" si="210"/>
        <v/>
      </c>
      <c r="X499" s="194" t="str">
        <f t="shared" si="211"/>
        <v/>
      </c>
      <c r="Y499" s="194" t="str">
        <f t="shared" si="212"/>
        <v/>
      </c>
      <c r="Z499" s="194" t="str">
        <f t="shared" si="213"/>
        <v/>
      </c>
      <c r="AA499" s="194" t="str">
        <f t="shared" si="214"/>
        <v/>
      </c>
      <c r="AB499" s="194" t="str">
        <f t="shared" si="215"/>
        <v/>
      </c>
      <c r="AC499" s="194" t="str">
        <f t="shared" si="216"/>
        <v/>
      </c>
      <c r="AD499" s="194" t="str">
        <f t="shared" si="217"/>
        <v/>
      </c>
      <c r="AE499" s="194" t="str">
        <f t="shared" si="218"/>
        <v/>
      </c>
      <c r="AF499" s="194" t="str">
        <f t="shared" si="219"/>
        <v/>
      </c>
      <c r="AG499" s="194" t="str">
        <f t="shared" si="220"/>
        <v/>
      </c>
      <c r="AH499" s="194" t="str">
        <f t="shared" si="221"/>
        <v/>
      </c>
      <c r="AI499" s="194" t="str">
        <f t="shared" si="222"/>
        <v/>
      </c>
      <c r="AJ499" s="194" t="str">
        <f t="shared" si="223"/>
        <v/>
      </c>
    </row>
    <row r="500" spans="1:36" x14ac:dyDescent="0.5">
      <c r="A500" s="226">
        <v>496</v>
      </c>
      <c r="C500" s="15" t="s">
        <v>2115</v>
      </c>
      <c r="D500" s="16" t="s">
        <v>4156</v>
      </c>
      <c r="E500" s="26"/>
      <c r="F500" s="246" t="str">
        <f>IF(ISBLANK(Données!F498),"",Données!F498)</f>
        <v/>
      </c>
      <c r="G500" s="245" t="str">
        <f ca="1">IF(ISBLANK(Données!G498),"",Données!G498)</f>
        <v/>
      </c>
      <c r="H500" s="246" t="str">
        <f>IF(ISBLANK(Données!H498),"",Données!H498)</f>
        <v/>
      </c>
      <c r="I500" s="246" t="str">
        <f>IF(ISBLANK(Données!I498),"",Données!I498)</f>
        <v/>
      </c>
      <c r="J500" s="189" t="str">
        <f>IF(ISBLANK(Données!J498),"",Données!J498)</f>
        <v/>
      </c>
      <c r="K500" s="189" t="str">
        <f t="shared" si="225"/>
        <v/>
      </c>
      <c r="L500" s="247" t="str">
        <f>IF(ISBLANK(Données!L498),"",Données!L498)</f>
        <v/>
      </c>
      <c r="M500" s="194" t="str">
        <f t="shared" si="200"/>
        <v/>
      </c>
      <c r="N500" s="194" t="str">
        <f t="shared" si="201"/>
        <v/>
      </c>
      <c r="O500" s="194" t="str">
        <f t="shared" si="202"/>
        <v/>
      </c>
      <c r="P500" s="194" t="str">
        <f t="shared" si="203"/>
        <v/>
      </c>
      <c r="Q500" s="194" t="str">
        <f t="shared" si="204"/>
        <v/>
      </c>
      <c r="R500" s="194" t="str">
        <f t="shared" si="205"/>
        <v/>
      </c>
      <c r="S500" s="194" t="str">
        <f t="shared" si="206"/>
        <v/>
      </c>
      <c r="T500" s="194" t="str">
        <f t="shared" si="207"/>
        <v/>
      </c>
      <c r="U500" s="194" t="str">
        <f t="shared" si="208"/>
        <v/>
      </c>
      <c r="V500" s="194" t="str">
        <f t="shared" si="209"/>
        <v/>
      </c>
      <c r="W500" s="194" t="str">
        <f t="shared" si="210"/>
        <v/>
      </c>
      <c r="X500" s="194" t="str">
        <f t="shared" si="211"/>
        <v/>
      </c>
      <c r="Y500" s="194" t="str">
        <f t="shared" si="212"/>
        <v/>
      </c>
      <c r="Z500" s="194" t="str">
        <f t="shared" si="213"/>
        <v/>
      </c>
      <c r="AA500" s="194" t="str">
        <f t="shared" si="214"/>
        <v/>
      </c>
      <c r="AB500" s="194" t="str">
        <f t="shared" si="215"/>
        <v/>
      </c>
      <c r="AC500" s="194" t="str">
        <f t="shared" si="216"/>
        <v/>
      </c>
      <c r="AD500" s="194" t="str">
        <f t="shared" si="217"/>
        <v/>
      </c>
      <c r="AE500" s="194" t="str">
        <f t="shared" si="218"/>
        <v/>
      </c>
      <c r="AF500" s="194" t="str">
        <f t="shared" si="219"/>
        <v/>
      </c>
      <c r="AG500" s="194" t="str">
        <f t="shared" si="220"/>
        <v/>
      </c>
      <c r="AH500" s="194" t="str">
        <f t="shared" si="221"/>
        <v/>
      </c>
      <c r="AI500" s="194" t="str">
        <f t="shared" si="222"/>
        <v/>
      </c>
      <c r="AJ500" s="194" t="str">
        <f t="shared" si="223"/>
        <v/>
      </c>
    </row>
    <row r="501" spans="1:36" s="92" customFormat="1" ht="20.25" thickBot="1" x14ac:dyDescent="0.55000000000000004">
      <c r="A501" s="227">
        <v>498</v>
      </c>
      <c r="B501" s="220"/>
      <c r="C501" s="93" t="s">
        <v>2116</v>
      </c>
      <c r="D501" s="94" t="s">
        <v>4157</v>
      </c>
      <c r="E501" s="95"/>
      <c r="F501" s="250" t="str">
        <f>IF(ISBLANK(Données!F500),"",Données!F500)</f>
        <v/>
      </c>
      <c r="G501" s="249" t="str">
        <f ca="1">IF(ISBLANK(Données!G500),"",Données!G500)</f>
        <v/>
      </c>
      <c r="H501" s="250" t="str">
        <f>IF(ISBLANK(Données!H500),"",Données!H500)</f>
        <v/>
      </c>
      <c r="I501" s="250" t="str">
        <f>IF(ISBLANK(Données!I500),"",Données!I500)</f>
        <v/>
      </c>
      <c r="J501" s="190" t="str">
        <f>IF(ISBLANK(Données!J500),"",Données!J500)</f>
        <v/>
      </c>
      <c r="K501" s="190" t="str">
        <f t="shared" si="225"/>
        <v/>
      </c>
      <c r="L501" s="251" t="str">
        <f>IF(ISBLANK(Données!L500),"",Données!L500)</f>
        <v/>
      </c>
      <c r="M501" s="195" t="str">
        <f t="shared" si="200"/>
        <v/>
      </c>
      <c r="N501" s="195" t="str">
        <f t="shared" si="201"/>
        <v/>
      </c>
      <c r="O501" s="195" t="str">
        <f t="shared" si="202"/>
        <v/>
      </c>
      <c r="P501" s="195" t="str">
        <f t="shared" si="203"/>
        <v/>
      </c>
      <c r="Q501" s="195" t="str">
        <f t="shared" si="204"/>
        <v/>
      </c>
      <c r="R501" s="195" t="str">
        <f t="shared" si="205"/>
        <v/>
      </c>
      <c r="S501" s="195" t="str">
        <f t="shared" si="206"/>
        <v/>
      </c>
      <c r="T501" s="195" t="str">
        <f t="shared" si="207"/>
        <v/>
      </c>
      <c r="U501" s="195" t="str">
        <f t="shared" si="208"/>
        <v/>
      </c>
      <c r="V501" s="195" t="str">
        <f t="shared" si="209"/>
        <v/>
      </c>
      <c r="W501" s="195" t="str">
        <f t="shared" si="210"/>
        <v/>
      </c>
      <c r="X501" s="195" t="str">
        <f t="shared" si="211"/>
        <v/>
      </c>
      <c r="Y501" s="195" t="str">
        <f t="shared" si="212"/>
        <v/>
      </c>
      <c r="Z501" s="195" t="str">
        <f t="shared" si="213"/>
        <v/>
      </c>
      <c r="AA501" s="195" t="str">
        <f t="shared" si="214"/>
        <v/>
      </c>
      <c r="AB501" s="195" t="str">
        <f t="shared" si="215"/>
        <v/>
      </c>
      <c r="AC501" s="195" t="str">
        <f t="shared" si="216"/>
        <v/>
      </c>
      <c r="AD501" s="195" t="str">
        <f t="shared" si="217"/>
        <v/>
      </c>
      <c r="AE501" s="195" t="str">
        <f t="shared" si="218"/>
        <v/>
      </c>
      <c r="AF501" s="195" t="str">
        <f t="shared" si="219"/>
        <v/>
      </c>
      <c r="AG501" s="195" t="str">
        <f t="shared" si="220"/>
        <v/>
      </c>
      <c r="AH501" s="195" t="str">
        <f t="shared" si="221"/>
        <v/>
      </c>
      <c r="AI501" s="195" t="str">
        <f t="shared" si="222"/>
        <v/>
      </c>
      <c r="AJ501" s="195" t="str">
        <f t="shared" si="223"/>
        <v/>
      </c>
    </row>
    <row r="502" spans="1:36" x14ac:dyDescent="0.5">
      <c r="A502" s="230">
        <v>520</v>
      </c>
      <c r="B502" s="231"/>
      <c r="C502" s="85" t="s">
        <v>2117</v>
      </c>
      <c r="D502" s="86" t="s">
        <v>4158</v>
      </c>
      <c r="E502" s="87"/>
      <c r="F502" s="241" t="str">
        <f>IF(ISBLANK(Données!F522),"",Données!F522)</f>
        <v/>
      </c>
      <c r="G502" s="240" t="str">
        <f ca="1">IF(ISBLANK(Données!G522),"",Données!G522)</f>
        <v/>
      </c>
      <c r="H502" s="241" t="str">
        <f>IF(ISBLANK(Données!H522),"",Données!H522)</f>
        <v/>
      </c>
      <c r="I502" s="241" t="str">
        <f>IF(ISBLANK(Données!I522),"",Données!I522)</f>
        <v/>
      </c>
      <c r="J502" s="242" t="str">
        <f>IF(ISBLANK(Données!J522),"",Données!J522)</f>
        <v/>
      </c>
      <c r="K502" s="242" t="str">
        <f>IF(ISBLANK(Données!K502),"",Données!K502)</f>
        <v/>
      </c>
      <c r="L502" s="243" t="str">
        <f>IF(ISBLANK(Données!L522),"",Données!L522)</f>
        <v/>
      </c>
      <c r="M502" s="193" t="str">
        <f t="shared" si="200"/>
        <v/>
      </c>
      <c r="N502" s="193" t="str">
        <f t="shared" si="201"/>
        <v/>
      </c>
      <c r="O502" s="193" t="str">
        <f t="shared" si="202"/>
        <v/>
      </c>
      <c r="P502" s="193" t="str">
        <f t="shared" si="203"/>
        <v/>
      </c>
      <c r="Q502" s="193" t="str">
        <f t="shared" si="204"/>
        <v/>
      </c>
      <c r="R502" s="193" t="str">
        <f t="shared" si="205"/>
        <v/>
      </c>
      <c r="S502" s="193" t="str">
        <f t="shared" si="206"/>
        <v/>
      </c>
      <c r="T502" s="193" t="str">
        <f t="shared" si="207"/>
        <v/>
      </c>
      <c r="U502" s="193" t="str">
        <f t="shared" si="208"/>
        <v/>
      </c>
      <c r="V502" s="193" t="str">
        <f t="shared" si="209"/>
        <v/>
      </c>
      <c r="W502" s="193" t="str">
        <f t="shared" si="210"/>
        <v/>
      </c>
      <c r="X502" s="193" t="str">
        <f t="shared" si="211"/>
        <v/>
      </c>
      <c r="Y502" s="193" t="str">
        <f t="shared" si="212"/>
        <v/>
      </c>
      <c r="Z502" s="193" t="str">
        <f t="shared" si="213"/>
        <v/>
      </c>
      <c r="AA502" s="193" t="str">
        <f t="shared" si="214"/>
        <v/>
      </c>
      <c r="AB502" s="193" t="str">
        <f t="shared" si="215"/>
        <v/>
      </c>
      <c r="AC502" s="193" t="str">
        <f t="shared" si="216"/>
        <v/>
      </c>
      <c r="AD502" s="193" t="str">
        <f t="shared" si="217"/>
        <v/>
      </c>
      <c r="AE502" s="193" t="str">
        <f t="shared" si="218"/>
        <v/>
      </c>
      <c r="AF502" s="193" t="str">
        <f t="shared" si="219"/>
        <v/>
      </c>
      <c r="AG502" s="193" t="str">
        <f t="shared" si="220"/>
        <v/>
      </c>
      <c r="AH502" s="193" t="str">
        <f t="shared" si="221"/>
        <v/>
      </c>
      <c r="AI502" s="193" t="str">
        <f t="shared" si="222"/>
        <v/>
      </c>
      <c r="AJ502" s="193" t="str">
        <f t="shared" si="223"/>
        <v/>
      </c>
    </row>
    <row r="503" spans="1:36" x14ac:dyDescent="0.5">
      <c r="A503" s="226">
        <v>509</v>
      </c>
      <c r="C503" s="15" t="s">
        <v>2118</v>
      </c>
      <c r="D503" s="16" t="s">
        <v>4159</v>
      </c>
      <c r="E503" s="26"/>
      <c r="F503" s="246" t="str">
        <f>IF(ISBLANK(Données!F511),"",Données!F511)</f>
        <v/>
      </c>
      <c r="G503" s="245" t="str">
        <f ca="1">IF(ISBLANK(Données!G511),"",Données!G511)</f>
        <v/>
      </c>
      <c r="H503" s="246" t="str">
        <f>IF(ISBLANK(Données!H511),"",Données!H511)</f>
        <v/>
      </c>
      <c r="I503" s="246" t="str">
        <f>IF(ISBLANK(Données!I511),"",Données!I511)</f>
        <v/>
      </c>
      <c r="J503" s="189" t="str">
        <f>IF(ISBLANK(Données!J511),"",Données!J511)</f>
        <v/>
      </c>
      <c r="K503" s="189" t="str">
        <f t="shared" ref="K503:K522" si="226">$K$502</f>
        <v/>
      </c>
      <c r="L503" s="247" t="str">
        <f>IF(ISBLANK(Données!L511),"",Données!L511)</f>
        <v/>
      </c>
      <c r="M503" s="194" t="str">
        <f t="shared" si="200"/>
        <v/>
      </c>
      <c r="N503" s="194" t="str">
        <f t="shared" si="201"/>
        <v/>
      </c>
      <c r="O503" s="194" t="str">
        <f t="shared" si="202"/>
        <v/>
      </c>
      <c r="P503" s="194" t="str">
        <f t="shared" si="203"/>
        <v/>
      </c>
      <c r="Q503" s="194" t="str">
        <f t="shared" si="204"/>
        <v/>
      </c>
      <c r="R503" s="194" t="str">
        <f t="shared" si="205"/>
        <v/>
      </c>
      <c r="S503" s="194" t="str">
        <f t="shared" si="206"/>
        <v/>
      </c>
      <c r="T503" s="194" t="str">
        <f t="shared" si="207"/>
        <v/>
      </c>
      <c r="U503" s="194" t="str">
        <f t="shared" si="208"/>
        <v/>
      </c>
      <c r="V503" s="194" t="str">
        <f t="shared" si="209"/>
        <v/>
      </c>
      <c r="W503" s="194" t="str">
        <f t="shared" si="210"/>
        <v/>
      </c>
      <c r="X503" s="194" t="str">
        <f t="shared" si="211"/>
        <v/>
      </c>
      <c r="Y503" s="194" t="str">
        <f t="shared" si="212"/>
        <v/>
      </c>
      <c r="Z503" s="194" t="str">
        <f t="shared" si="213"/>
        <v/>
      </c>
      <c r="AA503" s="194" t="str">
        <f t="shared" si="214"/>
        <v/>
      </c>
      <c r="AB503" s="194" t="str">
        <f t="shared" si="215"/>
        <v/>
      </c>
      <c r="AC503" s="194" t="str">
        <f t="shared" si="216"/>
        <v/>
      </c>
      <c r="AD503" s="194" t="str">
        <f t="shared" si="217"/>
        <v/>
      </c>
      <c r="AE503" s="194" t="str">
        <f t="shared" si="218"/>
        <v/>
      </c>
      <c r="AF503" s="194" t="str">
        <f t="shared" si="219"/>
        <v/>
      </c>
      <c r="AG503" s="194" t="str">
        <f t="shared" si="220"/>
        <v/>
      </c>
      <c r="AH503" s="194" t="str">
        <f t="shared" si="221"/>
        <v/>
      </c>
      <c r="AI503" s="194" t="str">
        <f t="shared" si="222"/>
        <v/>
      </c>
      <c r="AJ503" s="194" t="str">
        <f t="shared" si="223"/>
        <v/>
      </c>
    </row>
    <row r="504" spans="1:36" x14ac:dyDescent="0.5">
      <c r="A504" s="226">
        <v>500</v>
      </c>
      <c r="C504" s="15" t="s">
        <v>2119</v>
      </c>
      <c r="D504" s="16" t="s">
        <v>4160</v>
      </c>
      <c r="E504" s="26"/>
      <c r="F504" s="246" t="str">
        <f>IF(ISBLANK(Données!F502),"",Données!F502)</f>
        <v/>
      </c>
      <c r="G504" s="245" t="str">
        <f ca="1">IF(ISBLANK(Données!G502),"",Données!G502)</f>
        <v/>
      </c>
      <c r="H504" s="246" t="str">
        <f>IF(ISBLANK(Données!H502),"",Données!H502)</f>
        <v/>
      </c>
      <c r="I504" s="246" t="str">
        <f>IF(ISBLANK(Données!I502),"",Données!I502)</f>
        <v/>
      </c>
      <c r="J504" s="189" t="str">
        <f>IF(ISBLANK(Données!J502),"",Données!J502)</f>
        <v/>
      </c>
      <c r="K504" s="189" t="str">
        <f t="shared" si="226"/>
        <v/>
      </c>
      <c r="L504" s="247" t="str">
        <f>IF(ISBLANK(Données!L502),"",Données!L502)</f>
        <v/>
      </c>
      <c r="M504" s="194" t="str">
        <f t="shared" si="200"/>
        <v/>
      </c>
      <c r="N504" s="194" t="str">
        <f t="shared" si="201"/>
        <v/>
      </c>
      <c r="O504" s="194" t="str">
        <f t="shared" si="202"/>
        <v/>
      </c>
      <c r="P504" s="194" t="str">
        <f t="shared" si="203"/>
        <v/>
      </c>
      <c r="Q504" s="194" t="str">
        <f t="shared" si="204"/>
        <v/>
      </c>
      <c r="R504" s="194" t="str">
        <f t="shared" si="205"/>
        <v/>
      </c>
      <c r="S504" s="194" t="str">
        <f t="shared" si="206"/>
        <v/>
      </c>
      <c r="T504" s="194" t="str">
        <f t="shared" si="207"/>
        <v/>
      </c>
      <c r="U504" s="194" t="str">
        <f t="shared" si="208"/>
        <v/>
      </c>
      <c r="V504" s="194" t="str">
        <f t="shared" si="209"/>
        <v/>
      </c>
      <c r="W504" s="194" t="str">
        <f t="shared" si="210"/>
        <v/>
      </c>
      <c r="X504" s="194" t="str">
        <f t="shared" si="211"/>
        <v/>
      </c>
      <c r="Y504" s="194" t="str">
        <f t="shared" si="212"/>
        <v/>
      </c>
      <c r="Z504" s="194" t="str">
        <f t="shared" si="213"/>
        <v/>
      </c>
      <c r="AA504" s="194" t="str">
        <f t="shared" si="214"/>
        <v/>
      </c>
      <c r="AB504" s="194" t="str">
        <f t="shared" si="215"/>
        <v/>
      </c>
      <c r="AC504" s="194" t="str">
        <f t="shared" si="216"/>
        <v/>
      </c>
      <c r="AD504" s="194" t="str">
        <f t="shared" si="217"/>
        <v/>
      </c>
      <c r="AE504" s="194" t="str">
        <f t="shared" si="218"/>
        <v/>
      </c>
      <c r="AF504" s="194" t="str">
        <f t="shared" si="219"/>
        <v/>
      </c>
      <c r="AG504" s="194" t="str">
        <f t="shared" si="220"/>
        <v/>
      </c>
      <c r="AH504" s="194" t="str">
        <f t="shared" si="221"/>
        <v/>
      </c>
      <c r="AI504" s="194" t="str">
        <f t="shared" si="222"/>
        <v/>
      </c>
      <c r="AJ504" s="194" t="str">
        <f t="shared" si="223"/>
        <v/>
      </c>
    </row>
    <row r="505" spans="1:36" x14ac:dyDescent="0.5">
      <c r="A505" s="226">
        <v>501</v>
      </c>
      <c r="C505" s="15" t="s">
        <v>2120</v>
      </c>
      <c r="D505" s="16" t="s">
        <v>4161</v>
      </c>
      <c r="E505" s="26"/>
      <c r="F505" s="246" t="str">
        <f>IF(ISBLANK(Données!F503),"",Données!F503)</f>
        <v/>
      </c>
      <c r="G505" s="245" t="str">
        <f ca="1">IF(ISBLANK(Données!G503),"",Données!G503)</f>
        <v/>
      </c>
      <c r="H505" s="246" t="str">
        <f>IF(ISBLANK(Données!H503),"",Données!H503)</f>
        <v/>
      </c>
      <c r="I505" s="246" t="str">
        <f>IF(ISBLANK(Données!I503),"",Données!I503)</f>
        <v/>
      </c>
      <c r="J505" s="189" t="str">
        <f>IF(ISBLANK(Données!J503),"",Données!J503)</f>
        <v/>
      </c>
      <c r="K505" s="189" t="str">
        <f t="shared" si="226"/>
        <v/>
      </c>
      <c r="L505" s="247" t="str">
        <f>IF(ISBLANK(Données!L503),"",Données!L503)</f>
        <v/>
      </c>
      <c r="M505" s="194" t="str">
        <f t="shared" si="200"/>
        <v/>
      </c>
      <c r="N505" s="194" t="str">
        <f t="shared" si="201"/>
        <v/>
      </c>
      <c r="O505" s="194" t="str">
        <f t="shared" si="202"/>
        <v/>
      </c>
      <c r="P505" s="194" t="str">
        <f t="shared" si="203"/>
        <v/>
      </c>
      <c r="Q505" s="194" t="str">
        <f t="shared" si="204"/>
        <v/>
      </c>
      <c r="R505" s="194" t="str">
        <f t="shared" si="205"/>
        <v/>
      </c>
      <c r="S505" s="194" t="str">
        <f t="shared" si="206"/>
        <v/>
      </c>
      <c r="T505" s="194" t="str">
        <f t="shared" si="207"/>
        <v/>
      </c>
      <c r="U505" s="194" t="str">
        <f t="shared" si="208"/>
        <v/>
      </c>
      <c r="V505" s="194" t="str">
        <f t="shared" si="209"/>
        <v/>
      </c>
      <c r="W505" s="194" t="str">
        <f t="shared" si="210"/>
        <v/>
      </c>
      <c r="X505" s="194" t="str">
        <f t="shared" si="211"/>
        <v/>
      </c>
      <c r="Y505" s="194" t="str">
        <f t="shared" si="212"/>
        <v/>
      </c>
      <c r="Z505" s="194" t="str">
        <f t="shared" si="213"/>
        <v/>
      </c>
      <c r="AA505" s="194" t="str">
        <f t="shared" si="214"/>
        <v/>
      </c>
      <c r="AB505" s="194" t="str">
        <f t="shared" si="215"/>
        <v/>
      </c>
      <c r="AC505" s="194" t="str">
        <f t="shared" si="216"/>
        <v/>
      </c>
      <c r="AD505" s="194" t="str">
        <f t="shared" si="217"/>
        <v/>
      </c>
      <c r="AE505" s="194" t="str">
        <f t="shared" si="218"/>
        <v/>
      </c>
      <c r="AF505" s="194" t="str">
        <f t="shared" si="219"/>
        <v/>
      </c>
      <c r="AG505" s="194" t="str">
        <f t="shared" si="220"/>
        <v/>
      </c>
      <c r="AH505" s="194" t="str">
        <f t="shared" si="221"/>
        <v/>
      </c>
      <c r="AI505" s="194" t="str">
        <f t="shared" si="222"/>
        <v/>
      </c>
      <c r="AJ505" s="194" t="str">
        <f t="shared" si="223"/>
        <v/>
      </c>
    </row>
    <row r="506" spans="1:36" x14ac:dyDescent="0.5">
      <c r="A506" s="226">
        <v>502</v>
      </c>
      <c r="C506" s="15" t="s">
        <v>2121</v>
      </c>
      <c r="D506" s="16" t="s">
        <v>4162</v>
      </c>
      <c r="E506" s="26"/>
      <c r="F506" s="246" t="str">
        <f>IF(ISBLANK(Données!F504),"",Données!F504)</f>
        <v/>
      </c>
      <c r="G506" s="245" t="str">
        <f ca="1">IF(ISBLANK(Données!G504),"",Données!G504)</f>
        <v/>
      </c>
      <c r="H506" s="246" t="str">
        <f>IF(ISBLANK(Données!H504),"",Données!H504)</f>
        <v/>
      </c>
      <c r="I506" s="246" t="str">
        <f>IF(ISBLANK(Données!I504),"",Données!I504)</f>
        <v/>
      </c>
      <c r="J506" s="189" t="str">
        <f>IF(ISBLANK(Données!J504),"",Données!J504)</f>
        <v/>
      </c>
      <c r="K506" s="189" t="str">
        <f t="shared" si="226"/>
        <v/>
      </c>
      <c r="L506" s="247" t="str">
        <f>IF(ISBLANK(Données!L504),"",Données!L504)</f>
        <v/>
      </c>
      <c r="M506" s="194" t="str">
        <f t="shared" si="200"/>
        <v/>
      </c>
      <c r="N506" s="194" t="str">
        <f t="shared" si="201"/>
        <v/>
      </c>
      <c r="O506" s="194" t="str">
        <f t="shared" si="202"/>
        <v/>
      </c>
      <c r="P506" s="194" t="str">
        <f t="shared" si="203"/>
        <v/>
      </c>
      <c r="Q506" s="194" t="str">
        <f t="shared" si="204"/>
        <v/>
      </c>
      <c r="R506" s="194" t="str">
        <f t="shared" si="205"/>
        <v/>
      </c>
      <c r="S506" s="194" t="str">
        <f t="shared" si="206"/>
        <v/>
      </c>
      <c r="T506" s="194" t="str">
        <f t="shared" si="207"/>
        <v/>
      </c>
      <c r="U506" s="194" t="str">
        <f t="shared" si="208"/>
        <v/>
      </c>
      <c r="V506" s="194" t="str">
        <f t="shared" si="209"/>
        <v/>
      </c>
      <c r="W506" s="194" t="str">
        <f t="shared" si="210"/>
        <v/>
      </c>
      <c r="X506" s="194" t="str">
        <f t="shared" si="211"/>
        <v/>
      </c>
      <c r="Y506" s="194" t="str">
        <f t="shared" si="212"/>
        <v/>
      </c>
      <c r="Z506" s="194" t="str">
        <f t="shared" si="213"/>
        <v/>
      </c>
      <c r="AA506" s="194" t="str">
        <f t="shared" si="214"/>
        <v/>
      </c>
      <c r="AB506" s="194" t="str">
        <f t="shared" si="215"/>
        <v/>
      </c>
      <c r="AC506" s="194" t="str">
        <f t="shared" si="216"/>
        <v/>
      </c>
      <c r="AD506" s="194" t="str">
        <f t="shared" si="217"/>
        <v/>
      </c>
      <c r="AE506" s="194" t="str">
        <f t="shared" si="218"/>
        <v/>
      </c>
      <c r="AF506" s="194" t="str">
        <f t="shared" si="219"/>
        <v/>
      </c>
      <c r="AG506" s="194" t="str">
        <f t="shared" si="220"/>
        <v/>
      </c>
      <c r="AH506" s="194" t="str">
        <f t="shared" si="221"/>
        <v/>
      </c>
      <c r="AI506" s="194" t="str">
        <f t="shared" si="222"/>
        <v/>
      </c>
      <c r="AJ506" s="194" t="str">
        <f t="shared" si="223"/>
        <v/>
      </c>
    </row>
    <row r="507" spans="1:36" x14ac:dyDescent="0.5">
      <c r="A507" s="226">
        <v>503</v>
      </c>
      <c r="C507" s="15" t="s">
        <v>2122</v>
      </c>
      <c r="D507" s="16" t="s">
        <v>4163</v>
      </c>
      <c r="E507" s="26"/>
      <c r="F507" s="246" t="str">
        <f>IF(ISBLANK(Données!F505),"",Données!F505)</f>
        <v/>
      </c>
      <c r="G507" s="245" t="str">
        <f ca="1">IF(ISBLANK(Données!G505),"",Données!G505)</f>
        <v/>
      </c>
      <c r="H507" s="246" t="str">
        <f>IF(ISBLANK(Données!H505),"",Données!H505)</f>
        <v/>
      </c>
      <c r="I507" s="246" t="str">
        <f>IF(ISBLANK(Données!I505),"",Données!I505)</f>
        <v/>
      </c>
      <c r="J507" s="189" t="str">
        <f>IF(ISBLANK(Données!J505),"",Données!J505)</f>
        <v/>
      </c>
      <c r="K507" s="189" t="str">
        <f t="shared" si="226"/>
        <v/>
      </c>
      <c r="L507" s="247" t="str">
        <f>IF(ISBLANK(Données!L505),"",Données!L505)</f>
        <v/>
      </c>
      <c r="M507" s="194" t="str">
        <f t="shared" si="200"/>
        <v/>
      </c>
      <c r="N507" s="194" t="str">
        <f t="shared" si="201"/>
        <v/>
      </c>
      <c r="O507" s="194" t="str">
        <f t="shared" si="202"/>
        <v/>
      </c>
      <c r="P507" s="194" t="str">
        <f t="shared" si="203"/>
        <v/>
      </c>
      <c r="Q507" s="194" t="str">
        <f t="shared" si="204"/>
        <v/>
      </c>
      <c r="R507" s="194" t="str">
        <f t="shared" si="205"/>
        <v/>
      </c>
      <c r="S507" s="194" t="str">
        <f t="shared" si="206"/>
        <v/>
      </c>
      <c r="T507" s="194" t="str">
        <f t="shared" si="207"/>
        <v/>
      </c>
      <c r="U507" s="194" t="str">
        <f t="shared" si="208"/>
        <v/>
      </c>
      <c r="V507" s="194" t="str">
        <f t="shared" si="209"/>
        <v/>
      </c>
      <c r="W507" s="194" t="str">
        <f t="shared" si="210"/>
        <v/>
      </c>
      <c r="X507" s="194" t="str">
        <f t="shared" si="211"/>
        <v/>
      </c>
      <c r="Y507" s="194" t="str">
        <f t="shared" si="212"/>
        <v/>
      </c>
      <c r="Z507" s="194" t="str">
        <f t="shared" si="213"/>
        <v/>
      </c>
      <c r="AA507" s="194" t="str">
        <f t="shared" si="214"/>
        <v/>
      </c>
      <c r="AB507" s="194" t="str">
        <f t="shared" si="215"/>
        <v/>
      </c>
      <c r="AC507" s="194" t="str">
        <f t="shared" si="216"/>
        <v/>
      </c>
      <c r="AD507" s="194" t="str">
        <f t="shared" si="217"/>
        <v/>
      </c>
      <c r="AE507" s="194" t="str">
        <f t="shared" si="218"/>
        <v/>
      </c>
      <c r="AF507" s="194" t="str">
        <f t="shared" si="219"/>
        <v/>
      </c>
      <c r="AG507" s="194" t="str">
        <f t="shared" si="220"/>
        <v/>
      </c>
      <c r="AH507" s="194" t="str">
        <f t="shared" si="221"/>
        <v/>
      </c>
      <c r="AI507" s="194" t="str">
        <f t="shared" si="222"/>
        <v/>
      </c>
      <c r="AJ507" s="194" t="str">
        <f t="shared" si="223"/>
        <v/>
      </c>
    </row>
    <row r="508" spans="1:36" x14ac:dyDescent="0.5">
      <c r="A508" s="226">
        <v>504</v>
      </c>
      <c r="C508" s="15" t="s">
        <v>2123</v>
      </c>
      <c r="D508" s="16" t="s">
        <v>4164</v>
      </c>
      <c r="E508" s="26"/>
      <c r="F508" s="246" t="str">
        <f>IF(ISBLANK(Données!F506),"",Données!F506)</f>
        <v/>
      </c>
      <c r="G508" s="245" t="str">
        <f ca="1">IF(ISBLANK(Données!G506),"",Données!G506)</f>
        <v/>
      </c>
      <c r="H508" s="246" t="str">
        <f>IF(ISBLANK(Données!H506),"",Données!H506)</f>
        <v/>
      </c>
      <c r="I508" s="246" t="str">
        <f>IF(ISBLANK(Données!I506),"",Données!I506)</f>
        <v/>
      </c>
      <c r="J508" s="189" t="str">
        <f>IF(ISBLANK(Données!J506),"",Données!J506)</f>
        <v/>
      </c>
      <c r="K508" s="189" t="str">
        <f t="shared" si="226"/>
        <v/>
      </c>
      <c r="L508" s="247" t="str">
        <f>IF(ISBLANK(Données!L506),"",Données!L506)</f>
        <v/>
      </c>
      <c r="M508" s="194" t="str">
        <f t="shared" si="200"/>
        <v/>
      </c>
      <c r="N508" s="194" t="str">
        <f t="shared" si="201"/>
        <v/>
      </c>
      <c r="O508" s="194" t="str">
        <f t="shared" si="202"/>
        <v/>
      </c>
      <c r="P508" s="194" t="str">
        <f t="shared" si="203"/>
        <v/>
      </c>
      <c r="Q508" s="194" t="str">
        <f t="shared" si="204"/>
        <v/>
      </c>
      <c r="R508" s="194" t="str">
        <f t="shared" si="205"/>
        <v/>
      </c>
      <c r="S508" s="194" t="str">
        <f t="shared" si="206"/>
        <v/>
      </c>
      <c r="T508" s="194" t="str">
        <f t="shared" si="207"/>
        <v/>
      </c>
      <c r="U508" s="194" t="str">
        <f t="shared" si="208"/>
        <v/>
      </c>
      <c r="V508" s="194" t="str">
        <f t="shared" si="209"/>
        <v/>
      </c>
      <c r="W508" s="194" t="str">
        <f t="shared" si="210"/>
        <v/>
      </c>
      <c r="X508" s="194" t="str">
        <f t="shared" si="211"/>
        <v/>
      </c>
      <c r="Y508" s="194" t="str">
        <f t="shared" si="212"/>
        <v/>
      </c>
      <c r="Z508" s="194" t="str">
        <f t="shared" si="213"/>
        <v/>
      </c>
      <c r="AA508" s="194" t="str">
        <f t="shared" si="214"/>
        <v/>
      </c>
      <c r="AB508" s="194" t="str">
        <f t="shared" si="215"/>
        <v/>
      </c>
      <c r="AC508" s="194" t="str">
        <f t="shared" si="216"/>
        <v/>
      </c>
      <c r="AD508" s="194" t="str">
        <f t="shared" si="217"/>
        <v/>
      </c>
      <c r="AE508" s="194" t="str">
        <f t="shared" si="218"/>
        <v/>
      </c>
      <c r="AF508" s="194" t="str">
        <f t="shared" si="219"/>
        <v/>
      </c>
      <c r="AG508" s="194" t="str">
        <f t="shared" si="220"/>
        <v/>
      </c>
      <c r="AH508" s="194" t="str">
        <f t="shared" si="221"/>
        <v/>
      </c>
      <c r="AI508" s="194" t="str">
        <f t="shared" si="222"/>
        <v/>
      </c>
      <c r="AJ508" s="194" t="str">
        <f t="shared" si="223"/>
        <v/>
      </c>
    </row>
    <row r="509" spans="1:36" x14ac:dyDescent="0.5">
      <c r="A509" s="226">
        <v>505</v>
      </c>
      <c r="C509" s="15" t="s">
        <v>2124</v>
      </c>
      <c r="D509" s="16" t="s">
        <v>4165</v>
      </c>
      <c r="E509" s="26"/>
      <c r="F509" s="246" t="str">
        <f>IF(ISBLANK(Données!F507),"",Données!F507)</f>
        <v/>
      </c>
      <c r="G509" s="245" t="str">
        <f ca="1">IF(ISBLANK(Données!G507),"",Données!G507)</f>
        <v/>
      </c>
      <c r="H509" s="246" t="str">
        <f>IF(ISBLANK(Données!H507),"",Données!H507)</f>
        <v/>
      </c>
      <c r="I509" s="246" t="str">
        <f>IF(ISBLANK(Données!I507),"",Données!I507)</f>
        <v/>
      </c>
      <c r="J509" s="189" t="str">
        <f>IF(ISBLANK(Données!J507),"",Données!J507)</f>
        <v/>
      </c>
      <c r="K509" s="189" t="str">
        <f t="shared" si="226"/>
        <v/>
      </c>
      <c r="L509" s="247" t="str">
        <f>IF(ISBLANK(Données!L507),"",Données!L507)</f>
        <v/>
      </c>
      <c r="M509" s="194" t="str">
        <f t="shared" si="200"/>
        <v/>
      </c>
      <c r="N509" s="194" t="str">
        <f t="shared" si="201"/>
        <v/>
      </c>
      <c r="O509" s="194" t="str">
        <f t="shared" si="202"/>
        <v/>
      </c>
      <c r="P509" s="194" t="str">
        <f t="shared" si="203"/>
        <v/>
      </c>
      <c r="Q509" s="194" t="str">
        <f t="shared" si="204"/>
        <v/>
      </c>
      <c r="R509" s="194" t="str">
        <f t="shared" si="205"/>
        <v/>
      </c>
      <c r="S509" s="194" t="str">
        <f t="shared" si="206"/>
        <v/>
      </c>
      <c r="T509" s="194" t="str">
        <f t="shared" si="207"/>
        <v/>
      </c>
      <c r="U509" s="194" t="str">
        <f t="shared" si="208"/>
        <v/>
      </c>
      <c r="V509" s="194" t="str">
        <f t="shared" si="209"/>
        <v/>
      </c>
      <c r="W509" s="194" t="str">
        <f t="shared" si="210"/>
        <v/>
      </c>
      <c r="X509" s="194" t="str">
        <f t="shared" si="211"/>
        <v/>
      </c>
      <c r="Y509" s="194" t="str">
        <f t="shared" si="212"/>
        <v/>
      </c>
      <c r="Z509" s="194" t="str">
        <f t="shared" si="213"/>
        <v/>
      </c>
      <c r="AA509" s="194" t="str">
        <f t="shared" si="214"/>
        <v/>
      </c>
      <c r="AB509" s="194" t="str">
        <f t="shared" si="215"/>
        <v/>
      </c>
      <c r="AC509" s="194" t="str">
        <f t="shared" si="216"/>
        <v/>
      </c>
      <c r="AD509" s="194" t="str">
        <f t="shared" si="217"/>
        <v/>
      </c>
      <c r="AE509" s="194" t="str">
        <f t="shared" si="218"/>
        <v/>
      </c>
      <c r="AF509" s="194" t="str">
        <f t="shared" si="219"/>
        <v/>
      </c>
      <c r="AG509" s="194" t="str">
        <f t="shared" si="220"/>
        <v/>
      </c>
      <c r="AH509" s="194" t="str">
        <f t="shared" si="221"/>
        <v/>
      </c>
      <c r="AI509" s="194" t="str">
        <f t="shared" si="222"/>
        <v/>
      </c>
      <c r="AJ509" s="194" t="str">
        <f t="shared" si="223"/>
        <v/>
      </c>
    </row>
    <row r="510" spans="1:36" x14ac:dyDescent="0.5">
      <c r="A510" s="226">
        <v>506</v>
      </c>
      <c r="C510" s="15" t="s">
        <v>2125</v>
      </c>
      <c r="D510" s="16" t="s">
        <v>4166</v>
      </c>
      <c r="E510" s="26"/>
      <c r="F510" s="246" t="str">
        <f>IF(ISBLANK(Données!F508),"",Données!F508)</f>
        <v/>
      </c>
      <c r="G510" s="245" t="str">
        <f ca="1">IF(ISBLANK(Données!G508),"",Données!G508)</f>
        <v/>
      </c>
      <c r="H510" s="246" t="str">
        <f>IF(ISBLANK(Données!H508),"",Données!H508)</f>
        <v/>
      </c>
      <c r="I510" s="246" t="str">
        <f>IF(ISBLANK(Données!I508),"",Données!I508)</f>
        <v/>
      </c>
      <c r="J510" s="189" t="str">
        <f>IF(ISBLANK(Données!J508),"",Données!J508)</f>
        <v/>
      </c>
      <c r="K510" s="189" t="str">
        <f t="shared" si="226"/>
        <v/>
      </c>
      <c r="L510" s="247" t="str">
        <f>IF(ISBLANK(Données!L508),"",Données!L508)</f>
        <v/>
      </c>
      <c r="M510" s="194" t="str">
        <f t="shared" si="200"/>
        <v/>
      </c>
      <c r="N510" s="194" t="str">
        <f t="shared" si="201"/>
        <v/>
      </c>
      <c r="O510" s="194" t="str">
        <f t="shared" si="202"/>
        <v/>
      </c>
      <c r="P510" s="194" t="str">
        <f t="shared" si="203"/>
        <v/>
      </c>
      <c r="Q510" s="194" t="str">
        <f t="shared" si="204"/>
        <v/>
      </c>
      <c r="R510" s="194" t="str">
        <f t="shared" si="205"/>
        <v/>
      </c>
      <c r="S510" s="194" t="str">
        <f t="shared" si="206"/>
        <v/>
      </c>
      <c r="T510" s="194" t="str">
        <f t="shared" si="207"/>
        <v/>
      </c>
      <c r="U510" s="194" t="str">
        <f t="shared" si="208"/>
        <v/>
      </c>
      <c r="V510" s="194" t="str">
        <f t="shared" si="209"/>
        <v/>
      </c>
      <c r="W510" s="194" t="str">
        <f t="shared" si="210"/>
        <v/>
      </c>
      <c r="X510" s="194" t="str">
        <f t="shared" si="211"/>
        <v/>
      </c>
      <c r="Y510" s="194" t="str">
        <f t="shared" si="212"/>
        <v/>
      </c>
      <c r="Z510" s="194" t="str">
        <f t="shared" si="213"/>
        <v/>
      </c>
      <c r="AA510" s="194" t="str">
        <f t="shared" si="214"/>
        <v/>
      </c>
      <c r="AB510" s="194" t="str">
        <f t="shared" si="215"/>
        <v/>
      </c>
      <c r="AC510" s="194" t="str">
        <f t="shared" si="216"/>
        <v/>
      </c>
      <c r="AD510" s="194" t="str">
        <f t="shared" si="217"/>
        <v/>
      </c>
      <c r="AE510" s="194" t="str">
        <f t="shared" si="218"/>
        <v/>
      </c>
      <c r="AF510" s="194" t="str">
        <f t="shared" si="219"/>
        <v/>
      </c>
      <c r="AG510" s="194" t="str">
        <f t="shared" si="220"/>
        <v/>
      </c>
      <c r="AH510" s="194" t="str">
        <f t="shared" si="221"/>
        <v/>
      </c>
      <c r="AI510" s="194" t="str">
        <f t="shared" si="222"/>
        <v/>
      </c>
      <c r="AJ510" s="194" t="str">
        <f t="shared" si="223"/>
        <v/>
      </c>
    </row>
    <row r="511" spans="1:36" x14ac:dyDescent="0.5">
      <c r="A511" s="226">
        <v>507</v>
      </c>
      <c r="C511" s="15" t="s">
        <v>2126</v>
      </c>
      <c r="D511" s="16" t="s">
        <v>4167</v>
      </c>
      <c r="E511" s="26"/>
      <c r="F511" s="246" t="str">
        <f>IF(ISBLANK(Données!F509),"",Données!F509)</f>
        <v/>
      </c>
      <c r="G511" s="245" t="str">
        <f ca="1">IF(ISBLANK(Données!G509),"",Données!G509)</f>
        <v/>
      </c>
      <c r="H511" s="246" t="str">
        <f>IF(ISBLANK(Données!H509),"",Données!H509)</f>
        <v/>
      </c>
      <c r="I511" s="246" t="str">
        <f>IF(ISBLANK(Données!I509),"",Données!I509)</f>
        <v/>
      </c>
      <c r="J511" s="189" t="str">
        <f>IF(ISBLANK(Données!J509),"",Données!J509)</f>
        <v/>
      </c>
      <c r="K511" s="189" t="str">
        <f t="shared" si="226"/>
        <v/>
      </c>
      <c r="L511" s="247" t="str">
        <f>IF(ISBLANK(Données!L509),"",Données!L509)</f>
        <v/>
      </c>
      <c r="M511" s="194" t="str">
        <f t="shared" si="200"/>
        <v/>
      </c>
      <c r="N511" s="194" t="str">
        <f t="shared" si="201"/>
        <v/>
      </c>
      <c r="O511" s="194" t="str">
        <f t="shared" si="202"/>
        <v/>
      </c>
      <c r="P511" s="194" t="str">
        <f t="shared" si="203"/>
        <v/>
      </c>
      <c r="Q511" s="194" t="str">
        <f t="shared" si="204"/>
        <v/>
      </c>
      <c r="R511" s="194" t="str">
        <f t="shared" si="205"/>
        <v/>
      </c>
      <c r="S511" s="194" t="str">
        <f t="shared" si="206"/>
        <v/>
      </c>
      <c r="T511" s="194" t="str">
        <f t="shared" si="207"/>
        <v/>
      </c>
      <c r="U511" s="194" t="str">
        <f t="shared" si="208"/>
        <v/>
      </c>
      <c r="V511" s="194" t="str">
        <f t="shared" si="209"/>
        <v/>
      </c>
      <c r="W511" s="194" t="str">
        <f t="shared" si="210"/>
        <v/>
      </c>
      <c r="X511" s="194" t="str">
        <f t="shared" si="211"/>
        <v/>
      </c>
      <c r="Y511" s="194" t="str">
        <f t="shared" si="212"/>
        <v/>
      </c>
      <c r="Z511" s="194" t="str">
        <f t="shared" si="213"/>
        <v/>
      </c>
      <c r="AA511" s="194" t="str">
        <f t="shared" si="214"/>
        <v/>
      </c>
      <c r="AB511" s="194" t="str">
        <f t="shared" si="215"/>
        <v/>
      </c>
      <c r="AC511" s="194" t="str">
        <f t="shared" si="216"/>
        <v/>
      </c>
      <c r="AD511" s="194" t="str">
        <f t="shared" si="217"/>
        <v/>
      </c>
      <c r="AE511" s="194" t="str">
        <f t="shared" si="218"/>
        <v/>
      </c>
      <c r="AF511" s="194" t="str">
        <f t="shared" si="219"/>
        <v/>
      </c>
      <c r="AG511" s="194" t="str">
        <f t="shared" si="220"/>
        <v/>
      </c>
      <c r="AH511" s="194" t="str">
        <f t="shared" si="221"/>
        <v/>
      </c>
      <c r="AI511" s="194" t="str">
        <f t="shared" si="222"/>
        <v/>
      </c>
      <c r="AJ511" s="194" t="str">
        <f t="shared" si="223"/>
        <v/>
      </c>
    </row>
    <row r="512" spans="1:36" x14ac:dyDescent="0.5">
      <c r="A512" s="226">
        <v>508</v>
      </c>
      <c r="C512" s="15" t="s">
        <v>2127</v>
      </c>
      <c r="D512" s="16" t="s">
        <v>4168</v>
      </c>
      <c r="E512" s="26"/>
      <c r="F512" s="246" t="str">
        <f>IF(ISBLANK(Données!F510),"",Données!F510)</f>
        <v/>
      </c>
      <c r="G512" s="245" t="str">
        <f ca="1">IF(ISBLANK(Données!G510),"",Données!G510)</f>
        <v/>
      </c>
      <c r="H512" s="246" t="str">
        <f>IF(ISBLANK(Données!H510),"",Données!H510)</f>
        <v/>
      </c>
      <c r="I512" s="246" t="str">
        <f>IF(ISBLANK(Données!I510),"",Données!I510)</f>
        <v/>
      </c>
      <c r="J512" s="189" t="str">
        <f>IF(ISBLANK(Données!J510),"",Données!J510)</f>
        <v/>
      </c>
      <c r="K512" s="189" t="str">
        <f t="shared" si="226"/>
        <v/>
      </c>
      <c r="L512" s="247" t="str">
        <f>IF(ISBLANK(Données!L510),"",Données!L510)</f>
        <v/>
      </c>
      <c r="M512" s="194" t="str">
        <f t="shared" si="200"/>
        <v/>
      </c>
      <c r="N512" s="194" t="str">
        <f t="shared" si="201"/>
        <v/>
      </c>
      <c r="O512" s="194" t="str">
        <f t="shared" si="202"/>
        <v/>
      </c>
      <c r="P512" s="194" t="str">
        <f t="shared" si="203"/>
        <v/>
      </c>
      <c r="Q512" s="194" t="str">
        <f t="shared" si="204"/>
        <v/>
      </c>
      <c r="R512" s="194" t="str">
        <f t="shared" si="205"/>
        <v/>
      </c>
      <c r="S512" s="194" t="str">
        <f t="shared" si="206"/>
        <v/>
      </c>
      <c r="T512" s="194" t="str">
        <f t="shared" si="207"/>
        <v/>
      </c>
      <c r="U512" s="194" t="str">
        <f t="shared" si="208"/>
        <v/>
      </c>
      <c r="V512" s="194" t="str">
        <f t="shared" si="209"/>
        <v/>
      </c>
      <c r="W512" s="194" t="str">
        <f t="shared" si="210"/>
        <v/>
      </c>
      <c r="X512" s="194" t="str">
        <f t="shared" si="211"/>
        <v/>
      </c>
      <c r="Y512" s="194" t="str">
        <f t="shared" si="212"/>
        <v/>
      </c>
      <c r="Z512" s="194" t="str">
        <f t="shared" si="213"/>
        <v/>
      </c>
      <c r="AA512" s="194" t="str">
        <f t="shared" si="214"/>
        <v/>
      </c>
      <c r="AB512" s="194" t="str">
        <f t="shared" si="215"/>
        <v/>
      </c>
      <c r="AC512" s="194" t="str">
        <f t="shared" si="216"/>
        <v/>
      </c>
      <c r="AD512" s="194" t="str">
        <f t="shared" si="217"/>
        <v/>
      </c>
      <c r="AE512" s="194" t="str">
        <f t="shared" si="218"/>
        <v/>
      </c>
      <c r="AF512" s="194" t="str">
        <f t="shared" si="219"/>
        <v/>
      </c>
      <c r="AG512" s="194" t="str">
        <f t="shared" si="220"/>
        <v/>
      </c>
      <c r="AH512" s="194" t="str">
        <f t="shared" si="221"/>
        <v/>
      </c>
      <c r="AI512" s="194" t="str">
        <f t="shared" si="222"/>
        <v/>
      </c>
      <c r="AJ512" s="194" t="str">
        <f t="shared" si="223"/>
        <v/>
      </c>
    </row>
    <row r="513" spans="1:36" x14ac:dyDescent="0.5">
      <c r="A513" s="226">
        <v>512</v>
      </c>
      <c r="C513" s="15" t="s">
        <v>2128</v>
      </c>
      <c r="D513" s="16" t="s">
        <v>4169</v>
      </c>
      <c r="E513" s="26"/>
      <c r="F513" s="246" t="str">
        <f>IF(ISBLANK(Données!F514),"",Données!F514)</f>
        <v/>
      </c>
      <c r="G513" s="245" t="str">
        <f ca="1">IF(ISBLANK(Données!G514),"",Données!G514)</f>
        <v/>
      </c>
      <c r="H513" s="246" t="str">
        <f>IF(ISBLANK(Données!H514),"",Données!H514)</f>
        <v/>
      </c>
      <c r="I513" s="246" t="str">
        <f>IF(ISBLANK(Données!I514),"",Données!I514)</f>
        <v/>
      </c>
      <c r="J513" s="189" t="str">
        <f>IF(ISBLANK(Données!J514),"",Données!J514)</f>
        <v/>
      </c>
      <c r="K513" s="189" t="str">
        <f t="shared" si="226"/>
        <v/>
      </c>
      <c r="L513" s="247" t="str">
        <f>IF(ISBLANK(Données!L514),"",Données!L514)</f>
        <v/>
      </c>
      <c r="M513" s="194" t="str">
        <f t="shared" si="200"/>
        <v/>
      </c>
      <c r="N513" s="194" t="str">
        <f t="shared" si="201"/>
        <v/>
      </c>
      <c r="O513" s="194" t="str">
        <f t="shared" si="202"/>
        <v/>
      </c>
      <c r="P513" s="194" t="str">
        <f t="shared" si="203"/>
        <v/>
      </c>
      <c r="Q513" s="194" t="str">
        <f t="shared" si="204"/>
        <v/>
      </c>
      <c r="R513" s="194" t="str">
        <f t="shared" si="205"/>
        <v/>
      </c>
      <c r="S513" s="194" t="str">
        <f t="shared" si="206"/>
        <v/>
      </c>
      <c r="T513" s="194" t="str">
        <f t="shared" si="207"/>
        <v/>
      </c>
      <c r="U513" s="194" t="str">
        <f t="shared" si="208"/>
        <v/>
      </c>
      <c r="V513" s="194" t="str">
        <f t="shared" si="209"/>
        <v/>
      </c>
      <c r="W513" s="194" t="str">
        <f t="shared" si="210"/>
        <v/>
      </c>
      <c r="X513" s="194" t="str">
        <f t="shared" si="211"/>
        <v/>
      </c>
      <c r="Y513" s="194" t="str">
        <f t="shared" si="212"/>
        <v/>
      </c>
      <c r="Z513" s="194" t="str">
        <f t="shared" si="213"/>
        <v/>
      </c>
      <c r="AA513" s="194" t="str">
        <f t="shared" si="214"/>
        <v/>
      </c>
      <c r="AB513" s="194" t="str">
        <f t="shared" si="215"/>
        <v/>
      </c>
      <c r="AC513" s="194" t="str">
        <f t="shared" si="216"/>
        <v/>
      </c>
      <c r="AD513" s="194" t="str">
        <f t="shared" si="217"/>
        <v/>
      </c>
      <c r="AE513" s="194" t="str">
        <f t="shared" si="218"/>
        <v/>
      </c>
      <c r="AF513" s="194" t="str">
        <f t="shared" si="219"/>
        <v/>
      </c>
      <c r="AG513" s="194" t="str">
        <f t="shared" si="220"/>
        <v/>
      </c>
      <c r="AH513" s="194" t="str">
        <f t="shared" si="221"/>
        <v/>
      </c>
      <c r="AI513" s="194" t="str">
        <f t="shared" si="222"/>
        <v/>
      </c>
      <c r="AJ513" s="194" t="str">
        <f t="shared" si="223"/>
        <v/>
      </c>
    </row>
    <row r="514" spans="1:36" x14ac:dyDescent="0.5">
      <c r="A514" s="226">
        <v>510</v>
      </c>
      <c r="C514" s="15" t="s">
        <v>2129</v>
      </c>
      <c r="D514" s="16" t="s">
        <v>4170</v>
      </c>
      <c r="E514" s="26"/>
      <c r="F514" s="246" t="str">
        <f>IF(ISBLANK(Données!F512),"",Données!F512)</f>
        <v/>
      </c>
      <c r="G514" s="245" t="str">
        <f ca="1">IF(ISBLANK(Données!G512),"",Données!G512)</f>
        <v/>
      </c>
      <c r="H514" s="246" t="str">
        <f>IF(ISBLANK(Données!H512),"",Données!H512)</f>
        <v/>
      </c>
      <c r="I514" s="246" t="str">
        <f>IF(ISBLANK(Données!I512),"",Données!I512)</f>
        <v/>
      </c>
      <c r="J514" s="189" t="str">
        <f>IF(ISBLANK(Données!J512),"",Données!J512)</f>
        <v/>
      </c>
      <c r="K514" s="189" t="str">
        <f t="shared" si="226"/>
        <v/>
      </c>
      <c r="L514" s="247" t="str">
        <f>IF(ISBLANK(Données!L512),"",Données!L512)</f>
        <v/>
      </c>
      <c r="M514" s="194" t="str">
        <f t="shared" si="200"/>
        <v/>
      </c>
      <c r="N514" s="194" t="str">
        <f t="shared" si="201"/>
        <v/>
      </c>
      <c r="O514" s="194" t="str">
        <f t="shared" si="202"/>
        <v/>
      </c>
      <c r="P514" s="194" t="str">
        <f t="shared" si="203"/>
        <v/>
      </c>
      <c r="Q514" s="194" t="str">
        <f t="shared" si="204"/>
        <v/>
      </c>
      <c r="R514" s="194" t="str">
        <f t="shared" si="205"/>
        <v/>
      </c>
      <c r="S514" s="194" t="str">
        <f t="shared" si="206"/>
        <v/>
      </c>
      <c r="T514" s="194" t="str">
        <f t="shared" si="207"/>
        <v/>
      </c>
      <c r="U514" s="194" t="str">
        <f t="shared" si="208"/>
        <v/>
      </c>
      <c r="V514" s="194" t="str">
        <f t="shared" si="209"/>
        <v/>
      </c>
      <c r="W514" s="194" t="str">
        <f t="shared" si="210"/>
        <v/>
      </c>
      <c r="X514" s="194" t="str">
        <f t="shared" si="211"/>
        <v/>
      </c>
      <c r="Y514" s="194" t="str">
        <f t="shared" si="212"/>
        <v/>
      </c>
      <c r="Z514" s="194" t="str">
        <f t="shared" si="213"/>
        <v/>
      </c>
      <c r="AA514" s="194" t="str">
        <f t="shared" si="214"/>
        <v/>
      </c>
      <c r="AB514" s="194" t="str">
        <f t="shared" si="215"/>
        <v/>
      </c>
      <c r="AC514" s="194" t="str">
        <f t="shared" si="216"/>
        <v/>
      </c>
      <c r="AD514" s="194" t="str">
        <f t="shared" si="217"/>
        <v/>
      </c>
      <c r="AE514" s="194" t="str">
        <f t="shared" si="218"/>
        <v/>
      </c>
      <c r="AF514" s="194" t="str">
        <f t="shared" si="219"/>
        <v/>
      </c>
      <c r="AG514" s="194" t="str">
        <f t="shared" si="220"/>
        <v/>
      </c>
      <c r="AH514" s="194" t="str">
        <f t="shared" si="221"/>
        <v/>
      </c>
      <c r="AI514" s="194" t="str">
        <f t="shared" si="222"/>
        <v/>
      </c>
      <c r="AJ514" s="194" t="str">
        <f t="shared" si="223"/>
        <v/>
      </c>
    </row>
    <row r="515" spans="1:36" x14ac:dyDescent="0.5">
      <c r="A515" s="226">
        <v>511</v>
      </c>
      <c r="C515" s="15" t="s">
        <v>2130</v>
      </c>
      <c r="D515" s="16" t="s">
        <v>4171</v>
      </c>
      <c r="E515" s="26"/>
      <c r="F515" s="246" t="str">
        <f>IF(ISBLANK(Données!F513),"",Données!F513)</f>
        <v/>
      </c>
      <c r="G515" s="245" t="str">
        <f ca="1">IF(ISBLANK(Données!G513),"",Données!G513)</f>
        <v/>
      </c>
      <c r="H515" s="246" t="str">
        <f>IF(ISBLANK(Données!H513),"",Données!H513)</f>
        <v/>
      </c>
      <c r="I515" s="246" t="str">
        <f>IF(ISBLANK(Données!I513),"",Données!I513)</f>
        <v/>
      </c>
      <c r="J515" s="189" t="str">
        <f>IF(ISBLANK(Données!J513),"",Données!J513)</f>
        <v/>
      </c>
      <c r="K515" s="189" t="str">
        <f t="shared" si="226"/>
        <v/>
      </c>
      <c r="L515" s="247" t="str">
        <f>IF(ISBLANK(Données!L513),"",Données!L513)</f>
        <v/>
      </c>
      <c r="M515" s="194" t="str">
        <f t="shared" ref="M515:M578" si="227">IF(K515=1, IF(H515&gt;0, H515, ""), "")</f>
        <v/>
      </c>
      <c r="N515" s="194" t="str">
        <f t="shared" ref="N515:N578" si="228">IF(K515=1, IF(F515&gt;0, 1, ""), "")</f>
        <v/>
      </c>
      <c r="O515" s="194" t="str">
        <f t="shared" ref="O515:O578" si="229">IF(K515=2, IF(H515&gt;0, H515, ""), "")</f>
        <v/>
      </c>
      <c r="P515" s="194" t="str">
        <f t="shared" ref="P515:P578" si="230">IF(K515=2, IF(F515&gt;0, 1, ""), "")</f>
        <v/>
      </c>
      <c r="Q515" s="194" t="str">
        <f t="shared" ref="Q515:Q578" si="231">IF(K515=3, IF(H515&gt;0, H515, ""), "")</f>
        <v/>
      </c>
      <c r="R515" s="194" t="str">
        <f t="shared" ref="R515:R578" si="232">IF(K515=3, IF(F515&gt;0, 1, ""), "")</f>
        <v/>
      </c>
      <c r="S515" s="194" t="str">
        <f t="shared" ref="S515:S578" si="233">IF(K515=4, IF(H515&gt;0, H515, ""), "")</f>
        <v/>
      </c>
      <c r="T515" s="194" t="str">
        <f t="shared" ref="T515:T578" si="234">IF(K515=4, IF(F515&gt;0, 1, ""), "")</f>
        <v/>
      </c>
      <c r="U515" s="194" t="str">
        <f t="shared" ref="U515:U578" si="235">IF(K515=5, IF(H515&gt;0, H515, ""), "")</f>
        <v/>
      </c>
      <c r="V515" s="194" t="str">
        <f t="shared" ref="V515:V578" si="236">IF(K515=5, IF(F515&gt;0, 1, ""), "")</f>
        <v/>
      </c>
      <c r="W515" s="194" t="str">
        <f t="shared" ref="W515:W578" si="237">IF(K515=6, IF(H515&gt;0, H515, ""), "")</f>
        <v/>
      </c>
      <c r="X515" s="194" t="str">
        <f t="shared" ref="X515:X578" si="238">IF(K515=6, IF(F515&gt;0, 1, ""), "")</f>
        <v/>
      </c>
      <c r="Y515" s="194" t="str">
        <f t="shared" ref="Y515:Y578" si="239">IF(K515=7, IF(H515&gt;0, H515, ""), "")</f>
        <v/>
      </c>
      <c r="Z515" s="194" t="str">
        <f t="shared" ref="Z515:Z578" si="240">IF(K515=7, IF(F515&gt;0, 1, ""), "")</f>
        <v/>
      </c>
      <c r="AA515" s="194" t="str">
        <f t="shared" ref="AA515:AA578" si="241">IF(K515=8, IF(H515&gt;0, H515, ""), "")</f>
        <v/>
      </c>
      <c r="AB515" s="194" t="str">
        <f t="shared" ref="AB515:AB578" si="242">IF(K515=8, IF(F515&gt;0, 1, ""), "")</f>
        <v/>
      </c>
      <c r="AC515" s="194" t="str">
        <f t="shared" ref="AC515:AC578" si="243">IF(K515=9, IF(H515&gt;0, H515, ""), "")</f>
        <v/>
      </c>
      <c r="AD515" s="194" t="str">
        <f t="shared" ref="AD515:AD578" si="244">IF(K515=9, IF(F515&gt;0, 1, ""), "")</f>
        <v/>
      </c>
      <c r="AE515" s="194" t="str">
        <f t="shared" ref="AE515:AE578" si="245">IF(K515=10, IF(H515&gt;0, H515, ""), "")</f>
        <v/>
      </c>
      <c r="AF515" s="194" t="str">
        <f t="shared" ref="AF515:AF578" si="246">IF(K515=10, IF(F515&gt;0, 1, ""), "")</f>
        <v/>
      </c>
      <c r="AG515" s="194" t="str">
        <f t="shared" ref="AG515:AG578" si="247">IF(K515=11, IF(H515&gt;0, H515, ""), "")</f>
        <v/>
      </c>
      <c r="AH515" s="194" t="str">
        <f t="shared" ref="AH515:AH578" si="248">IF(K515=11, IF(F515&gt;0, 1, ""), "")</f>
        <v/>
      </c>
      <c r="AI515" s="194" t="str">
        <f t="shared" ref="AI515:AI578" si="249">IF(K515=12, IF(H515&gt;0, H515, ""), "")</f>
        <v/>
      </c>
      <c r="AJ515" s="194" t="str">
        <f t="shared" ref="AJ515:AJ578" si="250">IF(K515=12, IF(F515&gt;0, 1, ""), "")</f>
        <v/>
      </c>
    </row>
    <row r="516" spans="1:36" x14ac:dyDescent="0.5">
      <c r="A516" s="226">
        <v>513</v>
      </c>
      <c r="C516" s="15" t="s">
        <v>2131</v>
      </c>
      <c r="D516" s="16" t="s">
        <v>4172</v>
      </c>
      <c r="E516" s="26"/>
      <c r="F516" s="246" t="str">
        <f>IF(ISBLANK(Données!F515),"",Données!F515)</f>
        <v/>
      </c>
      <c r="G516" s="245" t="str">
        <f ca="1">IF(ISBLANK(Données!G515),"",Données!G515)</f>
        <v/>
      </c>
      <c r="H516" s="246" t="str">
        <f>IF(ISBLANK(Données!H515),"",Données!H515)</f>
        <v/>
      </c>
      <c r="I516" s="246" t="str">
        <f>IF(ISBLANK(Données!I515),"",Données!I515)</f>
        <v/>
      </c>
      <c r="J516" s="189" t="str">
        <f>IF(ISBLANK(Données!J515),"",Données!J515)</f>
        <v/>
      </c>
      <c r="K516" s="189" t="str">
        <f t="shared" si="226"/>
        <v/>
      </c>
      <c r="L516" s="247" t="str">
        <f>IF(ISBLANK(Données!L515),"",Données!L515)</f>
        <v/>
      </c>
      <c r="M516" s="194" t="str">
        <f t="shared" si="227"/>
        <v/>
      </c>
      <c r="N516" s="194" t="str">
        <f t="shared" si="228"/>
        <v/>
      </c>
      <c r="O516" s="194" t="str">
        <f t="shared" si="229"/>
        <v/>
      </c>
      <c r="P516" s="194" t="str">
        <f t="shared" si="230"/>
        <v/>
      </c>
      <c r="Q516" s="194" t="str">
        <f t="shared" si="231"/>
        <v/>
      </c>
      <c r="R516" s="194" t="str">
        <f t="shared" si="232"/>
        <v/>
      </c>
      <c r="S516" s="194" t="str">
        <f t="shared" si="233"/>
        <v/>
      </c>
      <c r="T516" s="194" t="str">
        <f t="shared" si="234"/>
        <v/>
      </c>
      <c r="U516" s="194" t="str">
        <f t="shared" si="235"/>
        <v/>
      </c>
      <c r="V516" s="194" t="str">
        <f t="shared" si="236"/>
        <v/>
      </c>
      <c r="W516" s="194" t="str">
        <f t="shared" si="237"/>
        <v/>
      </c>
      <c r="X516" s="194" t="str">
        <f t="shared" si="238"/>
        <v/>
      </c>
      <c r="Y516" s="194" t="str">
        <f t="shared" si="239"/>
        <v/>
      </c>
      <c r="Z516" s="194" t="str">
        <f t="shared" si="240"/>
        <v/>
      </c>
      <c r="AA516" s="194" t="str">
        <f t="shared" si="241"/>
        <v/>
      </c>
      <c r="AB516" s="194" t="str">
        <f t="shared" si="242"/>
        <v/>
      </c>
      <c r="AC516" s="194" t="str">
        <f t="shared" si="243"/>
        <v/>
      </c>
      <c r="AD516" s="194" t="str">
        <f t="shared" si="244"/>
        <v/>
      </c>
      <c r="AE516" s="194" t="str">
        <f t="shared" si="245"/>
        <v/>
      </c>
      <c r="AF516" s="194" t="str">
        <f t="shared" si="246"/>
        <v/>
      </c>
      <c r="AG516" s="194" t="str">
        <f t="shared" si="247"/>
        <v/>
      </c>
      <c r="AH516" s="194" t="str">
        <f t="shared" si="248"/>
        <v/>
      </c>
      <c r="AI516" s="194" t="str">
        <f t="shared" si="249"/>
        <v/>
      </c>
      <c r="AJ516" s="194" t="str">
        <f t="shared" si="250"/>
        <v/>
      </c>
    </row>
    <row r="517" spans="1:36" x14ac:dyDescent="0.5">
      <c r="A517" s="230">
        <v>514</v>
      </c>
      <c r="B517" s="231"/>
      <c r="C517" s="15" t="s">
        <v>2132</v>
      </c>
      <c r="D517" s="16" t="s">
        <v>4173</v>
      </c>
      <c r="E517" s="26"/>
      <c r="F517" s="246" t="str">
        <f>IF(ISBLANK(Données!F516),"",Données!F516)</f>
        <v/>
      </c>
      <c r="G517" s="245" t="str">
        <f ca="1">IF(ISBLANK(Données!G516),"",Données!G516)</f>
        <v/>
      </c>
      <c r="H517" s="246" t="str">
        <f>IF(ISBLANK(Données!H516),"",Données!H516)</f>
        <v/>
      </c>
      <c r="I517" s="246" t="str">
        <f>IF(ISBLANK(Données!I516),"",Données!I516)</f>
        <v/>
      </c>
      <c r="J517" s="189" t="str">
        <f>IF(ISBLANK(Données!J516),"",Données!J516)</f>
        <v/>
      </c>
      <c r="K517" s="189" t="str">
        <f t="shared" si="226"/>
        <v/>
      </c>
      <c r="L517" s="247" t="str">
        <f>IF(ISBLANK(Données!L516),"",Données!L516)</f>
        <v/>
      </c>
      <c r="M517" s="194" t="str">
        <f t="shared" si="227"/>
        <v/>
      </c>
      <c r="N517" s="194" t="str">
        <f t="shared" si="228"/>
        <v/>
      </c>
      <c r="O517" s="194" t="str">
        <f t="shared" si="229"/>
        <v/>
      </c>
      <c r="P517" s="194" t="str">
        <f t="shared" si="230"/>
        <v/>
      </c>
      <c r="Q517" s="194" t="str">
        <f t="shared" si="231"/>
        <v/>
      </c>
      <c r="R517" s="194" t="str">
        <f t="shared" si="232"/>
        <v/>
      </c>
      <c r="S517" s="194" t="str">
        <f t="shared" si="233"/>
        <v/>
      </c>
      <c r="T517" s="194" t="str">
        <f t="shared" si="234"/>
        <v/>
      </c>
      <c r="U517" s="194" t="str">
        <f t="shared" si="235"/>
        <v/>
      </c>
      <c r="V517" s="194" t="str">
        <f t="shared" si="236"/>
        <v/>
      </c>
      <c r="W517" s="194" t="str">
        <f t="shared" si="237"/>
        <v/>
      </c>
      <c r="X517" s="194" t="str">
        <f t="shared" si="238"/>
        <v/>
      </c>
      <c r="Y517" s="194" t="str">
        <f t="shared" si="239"/>
        <v/>
      </c>
      <c r="Z517" s="194" t="str">
        <f t="shared" si="240"/>
        <v/>
      </c>
      <c r="AA517" s="194" t="str">
        <f t="shared" si="241"/>
        <v/>
      </c>
      <c r="AB517" s="194" t="str">
        <f t="shared" si="242"/>
        <v/>
      </c>
      <c r="AC517" s="194" t="str">
        <f t="shared" si="243"/>
        <v/>
      </c>
      <c r="AD517" s="194" t="str">
        <f t="shared" si="244"/>
        <v/>
      </c>
      <c r="AE517" s="194" t="str">
        <f t="shared" si="245"/>
        <v/>
      </c>
      <c r="AF517" s="194" t="str">
        <f t="shared" si="246"/>
        <v/>
      </c>
      <c r="AG517" s="194" t="str">
        <f t="shared" si="247"/>
        <v/>
      </c>
      <c r="AH517" s="194" t="str">
        <f t="shared" si="248"/>
        <v/>
      </c>
      <c r="AI517" s="194" t="str">
        <f t="shared" si="249"/>
        <v/>
      </c>
      <c r="AJ517" s="194" t="str">
        <f t="shared" si="250"/>
        <v/>
      </c>
    </row>
    <row r="518" spans="1:36" x14ac:dyDescent="0.5">
      <c r="A518" s="226">
        <v>515</v>
      </c>
      <c r="C518" s="15" t="s">
        <v>2133</v>
      </c>
      <c r="D518" s="16" t="s">
        <v>4174</v>
      </c>
      <c r="E518" s="26"/>
      <c r="F518" s="246" t="str">
        <f>IF(ISBLANK(Données!F517),"",Données!F517)</f>
        <v/>
      </c>
      <c r="G518" s="245" t="str">
        <f ca="1">IF(ISBLANK(Données!G517),"",Données!G517)</f>
        <v/>
      </c>
      <c r="H518" s="246" t="str">
        <f>IF(ISBLANK(Données!H517),"",Données!H517)</f>
        <v/>
      </c>
      <c r="I518" s="246" t="str">
        <f>IF(ISBLANK(Données!I517),"",Données!I517)</f>
        <v/>
      </c>
      <c r="J518" s="189" t="str">
        <f>IF(ISBLANK(Données!J517),"",Données!J517)</f>
        <v/>
      </c>
      <c r="K518" s="189" t="str">
        <f t="shared" si="226"/>
        <v/>
      </c>
      <c r="L518" s="247" t="str">
        <f>IF(ISBLANK(Données!L517),"",Données!L517)</f>
        <v/>
      </c>
      <c r="M518" s="194" t="str">
        <f t="shared" si="227"/>
        <v/>
      </c>
      <c r="N518" s="194" t="str">
        <f t="shared" si="228"/>
        <v/>
      </c>
      <c r="O518" s="194" t="str">
        <f t="shared" si="229"/>
        <v/>
      </c>
      <c r="P518" s="194" t="str">
        <f t="shared" si="230"/>
        <v/>
      </c>
      <c r="Q518" s="194" t="str">
        <f t="shared" si="231"/>
        <v/>
      </c>
      <c r="R518" s="194" t="str">
        <f t="shared" si="232"/>
        <v/>
      </c>
      <c r="S518" s="194" t="str">
        <f t="shared" si="233"/>
        <v/>
      </c>
      <c r="T518" s="194" t="str">
        <f t="shared" si="234"/>
        <v/>
      </c>
      <c r="U518" s="194" t="str">
        <f t="shared" si="235"/>
        <v/>
      </c>
      <c r="V518" s="194" t="str">
        <f t="shared" si="236"/>
        <v/>
      </c>
      <c r="W518" s="194" t="str">
        <f t="shared" si="237"/>
        <v/>
      </c>
      <c r="X518" s="194" t="str">
        <f t="shared" si="238"/>
        <v/>
      </c>
      <c r="Y518" s="194" t="str">
        <f t="shared" si="239"/>
        <v/>
      </c>
      <c r="Z518" s="194" t="str">
        <f t="shared" si="240"/>
        <v/>
      </c>
      <c r="AA518" s="194" t="str">
        <f t="shared" si="241"/>
        <v/>
      </c>
      <c r="AB518" s="194" t="str">
        <f t="shared" si="242"/>
        <v/>
      </c>
      <c r="AC518" s="194" t="str">
        <f t="shared" si="243"/>
        <v/>
      </c>
      <c r="AD518" s="194" t="str">
        <f t="shared" si="244"/>
        <v/>
      </c>
      <c r="AE518" s="194" t="str">
        <f t="shared" si="245"/>
        <v/>
      </c>
      <c r="AF518" s="194" t="str">
        <f t="shared" si="246"/>
        <v/>
      </c>
      <c r="AG518" s="194" t="str">
        <f t="shared" si="247"/>
        <v/>
      </c>
      <c r="AH518" s="194" t="str">
        <f t="shared" si="248"/>
        <v/>
      </c>
      <c r="AI518" s="194" t="str">
        <f t="shared" si="249"/>
        <v/>
      </c>
      <c r="AJ518" s="194" t="str">
        <f t="shared" si="250"/>
        <v/>
      </c>
    </row>
    <row r="519" spans="1:36" x14ac:dyDescent="0.5">
      <c r="A519" s="226">
        <v>516</v>
      </c>
      <c r="C519" s="15" t="s">
        <v>2134</v>
      </c>
      <c r="D519" s="16" t="s">
        <v>4175</v>
      </c>
      <c r="E519" s="26"/>
      <c r="F519" s="246" t="str">
        <f>IF(ISBLANK(Données!F518),"",Données!F518)</f>
        <v/>
      </c>
      <c r="G519" s="245" t="str">
        <f ca="1">IF(ISBLANK(Données!G518),"",Données!G518)</f>
        <v/>
      </c>
      <c r="H519" s="246" t="str">
        <f>IF(ISBLANK(Données!H518),"",Données!H518)</f>
        <v/>
      </c>
      <c r="I519" s="246" t="str">
        <f>IF(ISBLANK(Données!I518),"",Données!I518)</f>
        <v/>
      </c>
      <c r="J519" s="189" t="str">
        <f>IF(ISBLANK(Données!J518),"",Données!J518)</f>
        <v/>
      </c>
      <c r="K519" s="189" t="str">
        <f t="shared" si="226"/>
        <v/>
      </c>
      <c r="L519" s="247" t="str">
        <f>IF(ISBLANK(Données!L518),"",Données!L518)</f>
        <v/>
      </c>
      <c r="M519" s="194" t="str">
        <f t="shared" si="227"/>
        <v/>
      </c>
      <c r="N519" s="194" t="str">
        <f t="shared" si="228"/>
        <v/>
      </c>
      <c r="O519" s="194" t="str">
        <f t="shared" si="229"/>
        <v/>
      </c>
      <c r="P519" s="194" t="str">
        <f t="shared" si="230"/>
        <v/>
      </c>
      <c r="Q519" s="194" t="str">
        <f t="shared" si="231"/>
        <v/>
      </c>
      <c r="R519" s="194" t="str">
        <f t="shared" si="232"/>
        <v/>
      </c>
      <c r="S519" s="194" t="str">
        <f t="shared" si="233"/>
        <v/>
      </c>
      <c r="T519" s="194" t="str">
        <f t="shared" si="234"/>
        <v/>
      </c>
      <c r="U519" s="194" t="str">
        <f t="shared" si="235"/>
        <v/>
      </c>
      <c r="V519" s="194" t="str">
        <f t="shared" si="236"/>
        <v/>
      </c>
      <c r="W519" s="194" t="str">
        <f t="shared" si="237"/>
        <v/>
      </c>
      <c r="X519" s="194" t="str">
        <f t="shared" si="238"/>
        <v/>
      </c>
      <c r="Y519" s="194" t="str">
        <f t="shared" si="239"/>
        <v/>
      </c>
      <c r="Z519" s="194" t="str">
        <f t="shared" si="240"/>
        <v/>
      </c>
      <c r="AA519" s="194" t="str">
        <f t="shared" si="241"/>
        <v/>
      </c>
      <c r="AB519" s="194" t="str">
        <f t="shared" si="242"/>
        <v/>
      </c>
      <c r="AC519" s="194" t="str">
        <f t="shared" si="243"/>
        <v/>
      </c>
      <c r="AD519" s="194" t="str">
        <f t="shared" si="244"/>
        <v/>
      </c>
      <c r="AE519" s="194" t="str">
        <f t="shared" si="245"/>
        <v/>
      </c>
      <c r="AF519" s="194" t="str">
        <f t="shared" si="246"/>
        <v/>
      </c>
      <c r="AG519" s="194" t="str">
        <f t="shared" si="247"/>
        <v/>
      </c>
      <c r="AH519" s="194" t="str">
        <f t="shared" si="248"/>
        <v/>
      </c>
      <c r="AI519" s="194" t="str">
        <f t="shared" si="249"/>
        <v/>
      </c>
      <c r="AJ519" s="194" t="str">
        <f t="shared" si="250"/>
        <v/>
      </c>
    </row>
    <row r="520" spans="1:36" x14ac:dyDescent="0.5">
      <c r="A520" s="226">
        <v>517</v>
      </c>
      <c r="C520" s="15" t="s">
        <v>2135</v>
      </c>
      <c r="D520" s="16" t="s">
        <v>4176</v>
      </c>
      <c r="E520" s="26"/>
      <c r="F520" s="246" t="str">
        <f>IF(ISBLANK(Données!F519),"",Données!F519)</f>
        <v/>
      </c>
      <c r="G520" s="245" t="str">
        <f ca="1">IF(ISBLANK(Données!G519),"",Données!G519)</f>
        <v/>
      </c>
      <c r="H520" s="246" t="str">
        <f>IF(ISBLANK(Données!H519),"",Données!H519)</f>
        <v/>
      </c>
      <c r="I520" s="246" t="str">
        <f>IF(ISBLANK(Données!I519),"",Données!I519)</f>
        <v/>
      </c>
      <c r="J520" s="189" t="str">
        <f>IF(ISBLANK(Données!J519),"",Données!J519)</f>
        <v/>
      </c>
      <c r="K520" s="189" t="str">
        <f t="shared" si="226"/>
        <v/>
      </c>
      <c r="L520" s="247" t="str">
        <f>IF(ISBLANK(Données!L519),"",Données!L519)</f>
        <v/>
      </c>
      <c r="M520" s="194" t="str">
        <f t="shared" si="227"/>
        <v/>
      </c>
      <c r="N520" s="194" t="str">
        <f t="shared" si="228"/>
        <v/>
      </c>
      <c r="O520" s="194" t="str">
        <f t="shared" si="229"/>
        <v/>
      </c>
      <c r="P520" s="194" t="str">
        <f t="shared" si="230"/>
        <v/>
      </c>
      <c r="Q520" s="194" t="str">
        <f t="shared" si="231"/>
        <v/>
      </c>
      <c r="R520" s="194" t="str">
        <f t="shared" si="232"/>
        <v/>
      </c>
      <c r="S520" s="194" t="str">
        <f t="shared" si="233"/>
        <v/>
      </c>
      <c r="T520" s="194" t="str">
        <f t="shared" si="234"/>
        <v/>
      </c>
      <c r="U520" s="194" t="str">
        <f t="shared" si="235"/>
        <v/>
      </c>
      <c r="V520" s="194" t="str">
        <f t="shared" si="236"/>
        <v/>
      </c>
      <c r="W520" s="194" t="str">
        <f t="shared" si="237"/>
        <v/>
      </c>
      <c r="X520" s="194" t="str">
        <f t="shared" si="238"/>
        <v/>
      </c>
      <c r="Y520" s="194" t="str">
        <f t="shared" si="239"/>
        <v/>
      </c>
      <c r="Z520" s="194" t="str">
        <f t="shared" si="240"/>
        <v/>
      </c>
      <c r="AA520" s="194" t="str">
        <f t="shared" si="241"/>
        <v/>
      </c>
      <c r="AB520" s="194" t="str">
        <f t="shared" si="242"/>
        <v/>
      </c>
      <c r="AC520" s="194" t="str">
        <f t="shared" si="243"/>
        <v/>
      </c>
      <c r="AD520" s="194" t="str">
        <f t="shared" si="244"/>
        <v/>
      </c>
      <c r="AE520" s="194" t="str">
        <f t="shared" si="245"/>
        <v/>
      </c>
      <c r="AF520" s="194" t="str">
        <f t="shared" si="246"/>
        <v/>
      </c>
      <c r="AG520" s="194" t="str">
        <f t="shared" si="247"/>
        <v/>
      </c>
      <c r="AH520" s="194" t="str">
        <f t="shared" si="248"/>
        <v/>
      </c>
      <c r="AI520" s="194" t="str">
        <f t="shared" si="249"/>
        <v/>
      </c>
      <c r="AJ520" s="194" t="str">
        <f t="shared" si="250"/>
        <v/>
      </c>
    </row>
    <row r="521" spans="1:36" x14ac:dyDescent="0.5">
      <c r="A521" s="226">
        <v>518</v>
      </c>
      <c r="C521" s="15" t="s">
        <v>2136</v>
      </c>
      <c r="D521" s="16" t="s">
        <v>4177</v>
      </c>
      <c r="E521" s="26"/>
      <c r="F521" s="246" t="str">
        <f>IF(ISBLANK(Données!F520),"",Données!F520)</f>
        <v/>
      </c>
      <c r="G521" s="245" t="str">
        <f ca="1">IF(ISBLANK(Données!G520),"",Données!G520)</f>
        <v/>
      </c>
      <c r="H521" s="246" t="str">
        <f>IF(ISBLANK(Données!H520),"",Données!H520)</f>
        <v/>
      </c>
      <c r="I521" s="246" t="str">
        <f>IF(ISBLANK(Données!I520),"",Données!I520)</f>
        <v/>
      </c>
      <c r="J521" s="189" t="str">
        <f>IF(ISBLANK(Données!J520),"",Données!J520)</f>
        <v/>
      </c>
      <c r="K521" s="189" t="str">
        <f t="shared" si="226"/>
        <v/>
      </c>
      <c r="L521" s="247" t="str">
        <f>IF(ISBLANK(Données!L520),"",Données!L520)</f>
        <v/>
      </c>
      <c r="M521" s="194" t="str">
        <f t="shared" si="227"/>
        <v/>
      </c>
      <c r="N521" s="194" t="str">
        <f t="shared" si="228"/>
        <v/>
      </c>
      <c r="O521" s="194" t="str">
        <f t="shared" si="229"/>
        <v/>
      </c>
      <c r="P521" s="194" t="str">
        <f t="shared" si="230"/>
        <v/>
      </c>
      <c r="Q521" s="194" t="str">
        <f t="shared" si="231"/>
        <v/>
      </c>
      <c r="R521" s="194" t="str">
        <f t="shared" si="232"/>
        <v/>
      </c>
      <c r="S521" s="194" t="str">
        <f t="shared" si="233"/>
        <v/>
      </c>
      <c r="T521" s="194" t="str">
        <f t="shared" si="234"/>
        <v/>
      </c>
      <c r="U521" s="194" t="str">
        <f t="shared" si="235"/>
        <v/>
      </c>
      <c r="V521" s="194" t="str">
        <f t="shared" si="236"/>
        <v/>
      </c>
      <c r="W521" s="194" t="str">
        <f t="shared" si="237"/>
        <v/>
      </c>
      <c r="X521" s="194" t="str">
        <f t="shared" si="238"/>
        <v/>
      </c>
      <c r="Y521" s="194" t="str">
        <f t="shared" si="239"/>
        <v/>
      </c>
      <c r="Z521" s="194" t="str">
        <f t="shared" si="240"/>
        <v/>
      </c>
      <c r="AA521" s="194" t="str">
        <f t="shared" si="241"/>
        <v/>
      </c>
      <c r="AB521" s="194" t="str">
        <f t="shared" si="242"/>
        <v/>
      </c>
      <c r="AC521" s="194" t="str">
        <f t="shared" si="243"/>
        <v/>
      </c>
      <c r="AD521" s="194" t="str">
        <f t="shared" si="244"/>
        <v/>
      </c>
      <c r="AE521" s="194" t="str">
        <f t="shared" si="245"/>
        <v/>
      </c>
      <c r="AF521" s="194" t="str">
        <f t="shared" si="246"/>
        <v/>
      </c>
      <c r="AG521" s="194" t="str">
        <f t="shared" si="247"/>
        <v/>
      </c>
      <c r="AH521" s="194" t="str">
        <f t="shared" si="248"/>
        <v/>
      </c>
      <c r="AI521" s="194" t="str">
        <f t="shared" si="249"/>
        <v/>
      </c>
      <c r="AJ521" s="194" t="str">
        <f t="shared" si="250"/>
        <v/>
      </c>
    </row>
    <row r="522" spans="1:36" s="92" customFormat="1" ht="20.25" thickBot="1" x14ac:dyDescent="0.55000000000000004">
      <c r="A522" s="227">
        <v>519</v>
      </c>
      <c r="B522" s="220"/>
      <c r="C522" s="93" t="s">
        <v>2137</v>
      </c>
      <c r="D522" s="94" t="s">
        <v>3455</v>
      </c>
      <c r="E522" s="95"/>
      <c r="F522" s="250" t="str">
        <f>IF(ISBLANK(Données!F521),"",Données!F521)</f>
        <v/>
      </c>
      <c r="G522" s="249" t="str">
        <f ca="1">IF(ISBLANK(Données!G521),"",Données!G521)</f>
        <v/>
      </c>
      <c r="H522" s="250" t="str">
        <f>IF(ISBLANK(Données!H521),"",Données!H521)</f>
        <v/>
      </c>
      <c r="I522" s="250" t="str">
        <f>IF(ISBLANK(Données!I521),"",Données!I521)</f>
        <v/>
      </c>
      <c r="J522" s="190" t="str">
        <f>IF(ISBLANK(Données!J521),"",Données!J521)</f>
        <v/>
      </c>
      <c r="K522" s="190" t="str">
        <f t="shared" si="226"/>
        <v/>
      </c>
      <c r="L522" s="251" t="str">
        <f>IF(ISBLANK(Données!L521),"",Données!L521)</f>
        <v/>
      </c>
      <c r="M522" s="195" t="str">
        <f t="shared" si="227"/>
        <v/>
      </c>
      <c r="N522" s="195" t="str">
        <f t="shared" si="228"/>
        <v/>
      </c>
      <c r="O522" s="195" t="str">
        <f t="shared" si="229"/>
        <v/>
      </c>
      <c r="P522" s="195" t="str">
        <f t="shared" si="230"/>
        <v/>
      </c>
      <c r="Q522" s="195" t="str">
        <f t="shared" si="231"/>
        <v/>
      </c>
      <c r="R522" s="195" t="str">
        <f t="shared" si="232"/>
        <v/>
      </c>
      <c r="S522" s="195" t="str">
        <f t="shared" si="233"/>
        <v/>
      </c>
      <c r="T522" s="195" t="str">
        <f t="shared" si="234"/>
        <v/>
      </c>
      <c r="U522" s="195" t="str">
        <f t="shared" si="235"/>
        <v/>
      </c>
      <c r="V522" s="195" t="str">
        <f t="shared" si="236"/>
        <v/>
      </c>
      <c r="W522" s="195" t="str">
        <f t="shared" si="237"/>
        <v/>
      </c>
      <c r="X522" s="195" t="str">
        <f t="shared" si="238"/>
        <v/>
      </c>
      <c r="Y522" s="195" t="str">
        <f t="shared" si="239"/>
        <v/>
      </c>
      <c r="Z522" s="195" t="str">
        <f t="shared" si="240"/>
        <v/>
      </c>
      <c r="AA522" s="195" t="str">
        <f t="shared" si="241"/>
        <v/>
      </c>
      <c r="AB522" s="195" t="str">
        <f t="shared" si="242"/>
        <v/>
      </c>
      <c r="AC522" s="195" t="str">
        <f t="shared" si="243"/>
        <v/>
      </c>
      <c r="AD522" s="195" t="str">
        <f t="shared" si="244"/>
        <v/>
      </c>
      <c r="AE522" s="195" t="str">
        <f t="shared" si="245"/>
        <v/>
      </c>
      <c r="AF522" s="195" t="str">
        <f t="shared" si="246"/>
        <v/>
      </c>
      <c r="AG522" s="195" t="str">
        <f t="shared" si="247"/>
        <v/>
      </c>
      <c r="AH522" s="195" t="str">
        <f t="shared" si="248"/>
        <v/>
      </c>
      <c r="AI522" s="195" t="str">
        <f t="shared" si="249"/>
        <v/>
      </c>
      <c r="AJ522" s="195" t="str">
        <f t="shared" si="250"/>
        <v/>
      </c>
    </row>
    <row r="523" spans="1:36" x14ac:dyDescent="0.5">
      <c r="A523" s="230">
        <v>536</v>
      </c>
      <c r="B523" s="231"/>
      <c r="C523" s="85" t="s">
        <v>2138</v>
      </c>
      <c r="D523" s="86" t="s">
        <v>4178</v>
      </c>
      <c r="E523" s="87"/>
      <c r="F523" s="241" t="str">
        <f>IF(ISBLANK(Données!F538),"",Données!F538)</f>
        <v/>
      </c>
      <c r="G523" s="240" t="str">
        <f ca="1">IF(ISBLANK(Données!G538),"",Données!G538)</f>
        <v/>
      </c>
      <c r="H523" s="241" t="str">
        <f>IF(ISBLANK(Données!H538),"",Données!H538)</f>
        <v/>
      </c>
      <c r="I523" s="241" t="str">
        <f>IF(ISBLANK(Données!I538),"",Données!I538)</f>
        <v/>
      </c>
      <c r="J523" s="254" t="str">
        <f>IF(ISBLANK(Données!J538),"",Données!J538)</f>
        <v/>
      </c>
      <c r="K523" s="242" t="str">
        <f>IF(ISBLANK(Données!K523),"",Données!K523)</f>
        <v/>
      </c>
      <c r="L523" s="243" t="str">
        <f>IF(ISBLANK(Données!L538),"",Données!L538)</f>
        <v/>
      </c>
      <c r="M523" s="193" t="str">
        <f t="shared" si="227"/>
        <v/>
      </c>
      <c r="N523" s="193" t="str">
        <f t="shared" si="228"/>
        <v/>
      </c>
      <c r="O523" s="193" t="str">
        <f t="shared" si="229"/>
        <v/>
      </c>
      <c r="P523" s="193" t="str">
        <f t="shared" si="230"/>
        <v/>
      </c>
      <c r="Q523" s="193" t="str">
        <f t="shared" si="231"/>
        <v/>
      </c>
      <c r="R523" s="193" t="str">
        <f t="shared" si="232"/>
        <v/>
      </c>
      <c r="S523" s="193" t="str">
        <f t="shared" si="233"/>
        <v/>
      </c>
      <c r="T523" s="193" t="str">
        <f t="shared" si="234"/>
        <v/>
      </c>
      <c r="U523" s="193" t="str">
        <f t="shared" si="235"/>
        <v/>
      </c>
      <c r="V523" s="193" t="str">
        <f t="shared" si="236"/>
        <v/>
      </c>
      <c r="W523" s="193" t="str">
        <f t="shared" si="237"/>
        <v/>
      </c>
      <c r="X523" s="193" t="str">
        <f t="shared" si="238"/>
        <v/>
      </c>
      <c r="Y523" s="193" t="str">
        <f t="shared" si="239"/>
        <v/>
      </c>
      <c r="Z523" s="193" t="str">
        <f t="shared" si="240"/>
        <v/>
      </c>
      <c r="AA523" s="193" t="str">
        <f t="shared" si="241"/>
        <v/>
      </c>
      <c r="AB523" s="193" t="str">
        <f t="shared" si="242"/>
        <v/>
      </c>
      <c r="AC523" s="193" t="str">
        <f t="shared" si="243"/>
        <v/>
      </c>
      <c r="AD523" s="193" t="str">
        <f t="shared" si="244"/>
        <v/>
      </c>
      <c r="AE523" s="193" t="str">
        <f t="shared" si="245"/>
        <v/>
      </c>
      <c r="AF523" s="193" t="str">
        <f t="shared" si="246"/>
        <v/>
      </c>
      <c r="AG523" s="193" t="str">
        <f t="shared" si="247"/>
        <v/>
      </c>
      <c r="AH523" s="193" t="str">
        <f t="shared" si="248"/>
        <v/>
      </c>
      <c r="AI523" s="193" t="str">
        <f t="shared" si="249"/>
        <v/>
      </c>
      <c r="AJ523" s="193" t="str">
        <f t="shared" si="250"/>
        <v/>
      </c>
    </row>
    <row r="524" spans="1:36" x14ac:dyDescent="0.5">
      <c r="A524" s="226">
        <v>535</v>
      </c>
      <c r="C524" s="15" t="s">
        <v>2139</v>
      </c>
      <c r="D524" s="16" t="s">
        <v>4179</v>
      </c>
      <c r="E524" s="26"/>
      <c r="F524" s="246" t="str">
        <f>IF(ISBLANK(Données!F537),"",Données!F537)</f>
        <v/>
      </c>
      <c r="G524" s="245" t="str">
        <f ca="1">IF(ISBLANK(Données!G537),"",Données!G537)</f>
        <v/>
      </c>
      <c r="H524" s="246" t="str">
        <f>IF(ISBLANK(Données!H537),"",Données!H537)</f>
        <v/>
      </c>
      <c r="I524" s="246" t="str">
        <f>IF(ISBLANK(Données!I537),"",Données!I537)</f>
        <v/>
      </c>
      <c r="J524" s="252" t="str">
        <f>IF(ISBLANK(Données!J537),"",Données!J537)</f>
        <v/>
      </c>
      <c r="K524" s="189" t="str">
        <f t="shared" ref="K524:K538" si="251">$K$523</f>
        <v/>
      </c>
      <c r="L524" s="247" t="str">
        <f>IF(ISBLANK(Données!L537),"",Données!L537)</f>
        <v/>
      </c>
      <c r="M524" s="194" t="str">
        <f t="shared" si="227"/>
        <v/>
      </c>
      <c r="N524" s="194" t="str">
        <f t="shared" si="228"/>
        <v/>
      </c>
      <c r="O524" s="194" t="str">
        <f t="shared" si="229"/>
        <v/>
      </c>
      <c r="P524" s="194" t="str">
        <f t="shared" si="230"/>
        <v/>
      </c>
      <c r="Q524" s="194" t="str">
        <f t="shared" si="231"/>
        <v/>
      </c>
      <c r="R524" s="194" t="str">
        <f t="shared" si="232"/>
        <v/>
      </c>
      <c r="S524" s="194" t="str">
        <f t="shared" si="233"/>
        <v/>
      </c>
      <c r="T524" s="194" t="str">
        <f t="shared" si="234"/>
        <v/>
      </c>
      <c r="U524" s="194" t="str">
        <f t="shared" si="235"/>
        <v/>
      </c>
      <c r="V524" s="194" t="str">
        <f t="shared" si="236"/>
        <v/>
      </c>
      <c r="W524" s="194" t="str">
        <f t="shared" si="237"/>
        <v/>
      </c>
      <c r="X524" s="194" t="str">
        <f t="shared" si="238"/>
        <v/>
      </c>
      <c r="Y524" s="194" t="str">
        <f t="shared" si="239"/>
        <v/>
      </c>
      <c r="Z524" s="194" t="str">
        <f t="shared" si="240"/>
        <v/>
      </c>
      <c r="AA524" s="194" t="str">
        <f t="shared" si="241"/>
        <v/>
      </c>
      <c r="AB524" s="194" t="str">
        <f t="shared" si="242"/>
        <v/>
      </c>
      <c r="AC524" s="194" t="str">
        <f t="shared" si="243"/>
        <v/>
      </c>
      <c r="AD524" s="194" t="str">
        <f t="shared" si="244"/>
        <v/>
      </c>
      <c r="AE524" s="194" t="str">
        <f t="shared" si="245"/>
        <v/>
      </c>
      <c r="AF524" s="194" t="str">
        <f t="shared" si="246"/>
        <v/>
      </c>
      <c r="AG524" s="194" t="str">
        <f t="shared" si="247"/>
        <v/>
      </c>
      <c r="AH524" s="194" t="str">
        <f t="shared" si="248"/>
        <v/>
      </c>
      <c r="AI524" s="194" t="str">
        <f t="shared" si="249"/>
        <v/>
      </c>
      <c r="AJ524" s="194" t="str">
        <f t="shared" si="250"/>
        <v/>
      </c>
    </row>
    <row r="525" spans="1:36" x14ac:dyDescent="0.5">
      <c r="A525" s="226">
        <v>521</v>
      </c>
      <c r="C525" s="15" t="s">
        <v>2140</v>
      </c>
      <c r="D525" s="16" t="s">
        <v>4180</v>
      </c>
      <c r="E525" s="26"/>
      <c r="F525" s="246" t="str">
        <f>IF(ISBLANK(Données!F523),"",Données!F523)</f>
        <v/>
      </c>
      <c r="G525" s="245" t="str">
        <f ca="1">IF(ISBLANK(Données!G523),"",Données!G523)</f>
        <v/>
      </c>
      <c r="H525" s="246" t="str">
        <f>IF(ISBLANK(Données!H523),"",Données!H523)</f>
        <v/>
      </c>
      <c r="I525" s="246" t="str">
        <f>IF(ISBLANK(Données!I523),"",Données!I523)</f>
        <v/>
      </c>
      <c r="J525" s="252" t="str">
        <f>IF(ISBLANK(Données!J523),"",Données!J523)</f>
        <v/>
      </c>
      <c r="K525" s="189" t="str">
        <f t="shared" si="251"/>
        <v/>
      </c>
      <c r="L525" s="247" t="str">
        <f>IF(ISBLANK(Données!L523),"",Données!L523)</f>
        <v/>
      </c>
      <c r="M525" s="194" t="str">
        <f t="shared" si="227"/>
        <v/>
      </c>
      <c r="N525" s="194" t="str">
        <f t="shared" si="228"/>
        <v/>
      </c>
      <c r="O525" s="194" t="str">
        <f t="shared" si="229"/>
        <v/>
      </c>
      <c r="P525" s="194" t="str">
        <f t="shared" si="230"/>
        <v/>
      </c>
      <c r="Q525" s="194" t="str">
        <f t="shared" si="231"/>
        <v/>
      </c>
      <c r="R525" s="194" t="str">
        <f t="shared" si="232"/>
        <v/>
      </c>
      <c r="S525" s="194" t="str">
        <f t="shared" si="233"/>
        <v/>
      </c>
      <c r="T525" s="194" t="str">
        <f t="shared" si="234"/>
        <v/>
      </c>
      <c r="U525" s="194" t="str">
        <f t="shared" si="235"/>
        <v/>
      </c>
      <c r="V525" s="194" t="str">
        <f t="shared" si="236"/>
        <v/>
      </c>
      <c r="W525" s="194" t="str">
        <f t="shared" si="237"/>
        <v/>
      </c>
      <c r="X525" s="194" t="str">
        <f t="shared" si="238"/>
        <v/>
      </c>
      <c r="Y525" s="194" t="str">
        <f t="shared" si="239"/>
        <v/>
      </c>
      <c r="Z525" s="194" t="str">
        <f t="shared" si="240"/>
        <v/>
      </c>
      <c r="AA525" s="194" t="str">
        <f t="shared" si="241"/>
        <v/>
      </c>
      <c r="AB525" s="194" t="str">
        <f t="shared" si="242"/>
        <v/>
      </c>
      <c r="AC525" s="194" t="str">
        <f t="shared" si="243"/>
        <v/>
      </c>
      <c r="AD525" s="194" t="str">
        <f t="shared" si="244"/>
        <v/>
      </c>
      <c r="AE525" s="194" t="str">
        <f t="shared" si="245"/>
        <v/>
      </c>
      <c r="AF525" s="194" t="str">
        <f t="shared" si="246"/>
        <v/>
      </c>
      <c r="AG525" s="194" t="str">
        <f t="shared" si="247"/>
        <v/>
      </c>
      <c r="AH525" s="194" t="str">
        <f t="shared" si="248"/>
        <v/>
      </c>
      <c r="AI525" s="194" t="str">
        <f t="shared" si="249"/>
        <v/>
      </c>
      <c r="AJ525" s="194" t="str">
        <f t="shared" si="250"/>
        <v/>
      </c>
    </row>
    <row r="526" spans="1:36" x14ac:dyDescent="0.5">
      <c r="A526" s="226">
        <v>522</v>
      </c>
      <c r="C526" s="15" t="s">
        <v>2141</v>
      </c>
      <c r="D526" s="16" t="s">
        <v>4181</v>
      </c>
      <c r="E526" s="26"/>
      <c r="F526" s="246" t="str">
        <f>IF(ISBLANK(Données!F524),"",Données!F524)</f>
        <v/>
      </c>
      <c r="G526" s="245" t="str">
        <f ca="1">IF(ISBLANK(Données!G524),"",Données!G524)</f>
        <v/>
      </c>
      <c r="H526" s="246" t="str">
        <f>IF(ISBLANK(Données!H524),"",Données!H524)</f>
        <v/>
      </c>
      <c r="I526" s="246" t="str">
        <f>IF(ISBLANK(Données!I524),"",Données!I524)</f>
        <v/>
      </c>
      <c r="J526" s="252" t="str">
        <f>IF(ISBLANK(Données!J524),"",Données!J524)</f>
        <v/>
      </c>
      <c r="K526" s="189" t="str">
        <f t="shared" si="251"/>
        <v/>
      </c>
      <c r="L526" s="247" t="str">
        <f>IF(ISBLANK(Données!L524),"",Données!L524)</f>
        <v/>
      </c>
      <c r="M526" s="194" t="str">
        <f t="shared" si="227"/>
        <v/>
      </c>
      <c r="N526" s="194" t="str">
        <f t="shared" si="228"/>
        <v/>
      </c>
      <c r="O526" s="194" t="str">
        <f t="shared" si="229"/>
        <v/>
      </c>
      <c r="P526" s="194" t="str">
        <f t="shared" si="230"/>
        <v/>
      </c>
      <c r="Q526" s="194" t="str">
        <f t="shared" si="231"/>
        <v/>
      </c>
      <c r="R526" s="194" t="str">
        <f t="shared" si="232"/>
        <v/>
      </c>
      <c r="S526" s="194" t="str">
        <f t="shared" si="233"/>
        <v/>
      </c>
      <c r="T526" s="194" t="str">
        <f t="shared" si="234"/>
        <v/>
      </c>
      <c r="U526" s="194" t="str">
        <f t="shared" si="235"/>
        <v/>
      </c>
      <c r="V526" s="194" t="str">
        <f t="shared" si="236"/>
        <v/>
      </c>
      <c r="W526" s="194" t="str">
        <f t="shared" si="237"/>
        <v/>
      </c>
      <c r="X526" s="194" t="str">
        <f t="shared" si="238"/>
        <v/>
      </c>
      <c r="Y526" s="194" t="str">
        <f t="shared" si="239"/>
        <v/>
      </c>
      <c r="Z526" s="194" t="str">
        <f t="shared" si="240"/>
        <v/>
      </c>
      <c r="AA526" s="194" t="str">
        <f t="shared" si="241"/>
        <v/>
      </c>
      <c r="AB526" s="194" t="str">
        <f t="shared" si="242"/>
        <v/>
      </c>
      <c r="AC526" s="194" t="str">
        <f t="shared" si="243"/>
        <v/>
      </c>
      <c r="AD526" s="194" t="str">
        <f t="shared" si="244"/>
        <v/>
      </c>
      <c r="AE526" s="194" t="str">
        <f t="shared" si="245"/>
        <v/>
      </c>
      <c r="AF526" s="194" t="str">
        <f t="shared" si="246"/>
        <v/>
      </c>
      <c r="AG526" s="194" t="str">
        <f t="shared" si="247"/>
        <v/>
      </c>
      <c r="AH526" s="194" t="str">
        <f t="shared" si="248"/>
        <v/>
      </c>
      <c r="AI526" s="194" t="str">
        <f t="shared" si="249"/>
        <v/>
      </c>
      <c r="AJ526" s="194" t="str">
        <f t="shared" si="250"/>
        <v/>
      </c>
    </row>
    <row r="527" spans="1:36" x14ac:dyDescent="0.5">
      <c r="A527" s="226">
        <v>523</v>
      </c>
      <c r="C527" s="15" t="s">
        <v>2142</v>
      </c>
      <c r="D527" s="16" t="s">
        <v>4182</v>
      </c>
      <c r="E527" s="26"/>
      <c r="F527" s="246" t="str">
        <f>IF(ISBLANK(Données!F525),"",Données!F525)</f>
        <v/>
      </c>
      <c r="G527" s="245" t="str">
        <f ca="1">IF(ISBLANK(Données!G525),"",Données!G525)</f>
        <v/>
      </c>
      <c r="H527" s="246" t="str">
        <f>IF(ISBLANK(Données!H525),"",Données!H525)</f>
        <v/>
      </c>
      <c r="I527" s="246" t="str">
        <f>IF(ISBLANK(Données!I525),"",Données!I525)</f>
        <v/>
      </c>
      <c r="J527" s="252" t="str">
        <f>IF(ISBLANK(Données!J525),"",Données!J525)</f>
        <v/>
      </c>
      <c r="K527" s="189" t="str">
        <f t="shared" si="251"/>
        <v/>
      </c>
      <c r="L527" s="247" t="str">
        <f>IF(ISBLANK(Données!L525),"",Données!L525)</f>
        <v/>
      </c>
      <c r="M527" s="194" t="str">
        <f t="shared" si="227"/>
        <v/>
      </c>
      <c r="N527" s="194" t="str">
        <f t="shared" si="228"/>
        <v/>
      </c>
      <c r="O527" s="194" t="str">
        <f t="shared" si="229"/>
        <v/>
      </c>
      <c r="P527" s="194" t="str">
        <f t="shared" si="230"/>
        <v/>
      </c>
      <c r="Q527" s="194" t="str">
        <f t="shared" si="231"/>
        <v/>
      </c>
      <c r="R527" s="194" t="str">
        <f t="shared" si="232"/>
        <v/>
      </c>
      <c r="S527" s="194" t="str">
        <f t="shared" si="233"/>
        <v/>
      </c>
      <c r="T527" s="194" t="str">
        <f t="shared" si="234"/>
        <v/>
      </c>
      <c r="U527" s="194" t="str">
        <f t="shared" si="235"/>
        <v/>
      </c>
      <c r="V527" s="194" t="str">
        <f t="shared" si="236"/>
        <v/>
      </c>
      <c r="W527" s="194" t="str">
        <f t="shared" si="237"/>
        <v/>
      </c>
      <c r="X527" s="194" t="str">
        <f t="shared" si="238"/>
        <v/>
      </c>
      <c r="Y527" s="194" t="str">
        <f t="shared" si="239"/>
        <v/>
      </c>
      <c r="Z527" s="194" t="str">
        <f t="shared" si="240"/>
        <v/>
      </c>
      <c r="AA527" s="194" t="str">
        <f t="shared" si="241"/>
        <v/>
      </c>
      <c r="AB527" s="194" t="str">
        <f t="shared" si="242"/>
        <v/>
      </c>
      <c r="AC527" s="194" t="str">
        <f t="shared" si="243"/>
        <v/>
      </c>
      <c r="AD527" s="194" t="str">
        <f t="shared" si="244"/>
        <v/>
      </c>
      <c r="AE527" s="194" t="str">
        <f t="shared" si="245"/>
        <v/>
      </c>
      <c r="AF527" s="194" t="str">
        <f t="shared" si="246"/>
        <v/>
      </c>
      <c r="AG527" s="194" t="str">
        <f t="shared" si="247"/>
        <v/>
      </c>
      <c r="AH527" s="194" t="str">
        <f t="shared" si="248"/>
        <v/>
      </c>
      <c r="AI527" s="194" t="str">
        <f t="shared" si="249"/>
        <v/>
      </c>
      <c r="AJ527" s="194" t="str">
        <f t="shared" si="250"/>
        <v/>
      </c>
    </row>
    <row r="528" spans="1:36" x14ac:dyDescent="0.5">
      <c r="A528" s="226">
        <v>526</v>
      </c>
      <c r="C528" s="15" t="s">
        <v>2143</v>
      </c>
      <c r="D528" s="16" t="s">
        <v>4183</v>
      </c>
      <c r="E528" s="26"/>
      <c r="F528" s="246" t="str">
        <f>IF(ISBLANK(Données!F528),"",Données!F528)</f>
        <v/>
      </c>
      <c r="G528" s="245" t="str">
        <f ca="1">IF(ISBLANK(Données!G528),"",Données!G528)</f>
        <v/>
      </c>
      <c r="H528" s="246" t="str">
        <f>IF(ISBLANK(Données!H528),"",Données!H528)</f>
        <v/>
      </c>
      <c r="I528" s="246" t="str">
        <f>IF(ISBLANK(Données!I528),"",Données!I528)</f>
        <v/>
      </c>
      <c r="J528" s="252" t="str">
        <f>IF(ISBLANK(Données!J528),"",Données!J528)</f>
        <v/>
      </c>
      <c r="K528" s="189" t="str">
        <f t="shared" si="251"/>
        <v/>
      </c>
      <c r="L528" s="247" t="str">
        <f>IF(ISBLANK(Données!L528),"",Données!L528)</f>
        <v/>
      </c>
      <c r="M528" s="194" t="str">
        <f t="shared" si="227"/>
        <v/>
      </c>
      <c r="N528" s="194" t="str">
        <f t="shared" si="228"/>
        <v/>
      </c>
      <c r="O528" s="194" t="str">
        <f t="shared" si="229"/>
        <v/>
      </c>
      <c r="P528" s="194" t="str">
        <f t="shared" si="230"/>
        <v/>
      </c>
      <c r="Q528" s="194" t="str">
        <f t="shared" si="231"/>
        <v/>
      </c>
      <c r="R528" s="194" t="str">
        <f t="shared" si="232"/>
        <v/>
      </c>
      <c r="S528" s="194" t="str">
        <f t="shared" si="233"/>
        <v/>
      </c>
      <c r="T528" s="194" t="str">
        <f t="shared" si="234"/>
        <v/>
      </c>
      <c r="U528" s="194" t="str">
        <f t="shared" si="235"/>
        <v/>
      </c>
      <c r="V528" s="194" t="str">
        <f t="shared" si="236"/>
        <v/>
      </c>
      <c r="W528" s="194" t="str">
        <f t="shared" si="237"/>
        <v/>
      </c>
      <c r="X528" s="194" t="str">
        <f t="shared" si="238"/>
        <v/>
      </c>
      <c r="Y528" s="194" t="str">
        <f t="shared" si="239"/>
        <v/>
      </c>
      <c r="Z528" s="194" t="str">
        <f t="shared" si="240"/>
        <v/>
      </c>
      <c r="AA528" s="194" t="str">
        <f t="shared" si="241"/>
        <v/>
      </c>
      <c r="AB528" s="194" t="str">
        <f t="shared" si="242"/>
        <v/>
      </c>
      <c r="AC528" s="194" t="str">
        <f t="shared" si="243"/>
        <v/>
      </c>
      <c r="AD528" s="194" t="str">
        <f t="shared" si="244"/>
        <v/>
      </c>
      <c r="AE528" s="194" t="str">
        <f t="shared" si="245"/>
        <v/>
      </c>
      <c r="AF528" s="194" t="str">
        <f t="shared" si="246"/>
        <v/>
      </c>
      <c r="AG528" s="194" t="str">
        <f t="shared" si="247"/>
        <v/>
      </c>
      <c r="AH528" s="194" t="str">
        <f t="shared" si="248"/>
        <v/>
      </c>
      <c r="AI528" s="194" t="str">
        <f t="shared" si="249"/>
        <v/>
      </c>
      <c r="AJ528" s="194" t="str">
        <f t="shared" si="250"/>
        <v/>
      </c>
    </row>
    <row r="529" spans="1:36" x14ac:dyDescent="0.5">
      <c r="A529" s="226">
        <v>524</v>
      </c>
      <c r="C529" s="15" t="s">
        <v>2144</v>
      </c>
      <c r="D529" s="16" t="s">
        <v>4184</v>
      </c>
      <c r="E529" s="26"/>
      <c r="F529" s="246" t="str">
        <f>IF(ISBLANK(Données!F526),"",Données!F526)</f>
        <v/>
      </c>
      <c r="G529" s="245" t="str">
        <f ca="1">IF(ISBLANK(Données!G526),"",Données!G526)</f>
        <v/>
      </c>
      <c r="H529" s="246" t="str">
        <f>IF(ISBLANK(Données!H526),"",Données!H526)</f>
        <v/>
      </c>
      <c r="I529" s="246" t="str">
        <f>IF(ISBLANK(Données!I526),"",Données!I526)</f>
        <v/>
      </c>
      <c r="J529" s="252" t="str">
        <f>IF(ISBLANK(Données!J526),"",Données!J526)</f>
        <v/>
      </c>
      <c r="K529" s="189" t="str">
        <f t="shared" si="251"/>
        <v/>
      </c>
      <c r="L529" s="247" t="str">
        <f>IF(ISBLANK(Données!L526),"",Données!L526)</f>
        <v/>
      </c>
      <c r="M529" s="194" t="str">
        <f t="shared" si="227"/>
        <v/>
      </c>
      <c r="N529" s="194" t="str">
        <f t="shared" si="228"/>
        <v/>
      </c>
      <c r="O529" s="194" t="str">
        <f t="shared" si="229"/>
        <v/>
      </c>
      <c r="P529" s="194" t="str">
        <f t="shared" si="230"/>
        <v/>
      </c>
      <c r="Q529" s="194" t="str">
        <f t="shared" si="231"/>
        <v/>
      </c>
      <c r="R529" s="194" t="str">
        <f t="shared" si="232"/>
        <v/>
      </c>
      <c r="S529" s="194" t="str">
        <f t="shared" si="233"/>
        <v/>
      </c>
      <c r="T529" s="194" t="str">
        <f t="shared" si="234"/>
        <v/>
      </c>
      <c r="U529" s="194" t="str">
        <f t="shared" si="235"/>
        <v/>
      </c>
      <c r="V529" s="194" t="str">
        <f t="shared" si="236"/>
        <v/>
      </c>
      <c r="W529" s="194" t="str">
        <f t="shared" si="237"/>
        <v/>
      </c>
      <c r="X529" s="194" t="str">
        <f t="shared" si="238"/>
        <v/>
      </c>
      <c r="Y529" s="194" t="str">
        <f t="shared" si="239"/>
        <v/>
      </c>
      <c r="Z529" s="194" t="str">
        <f t="shared" si="240"/>
        <v/>
      </c>
      <c r="AA529" s="194" t="str">
        <f t="shared" si="241"/>
        <v/>
      </c>
      <c r="AB529" s="194" t="str">
        <f t="shared" si="242"/>
        <v/>
      </c>
      <c r="AC529" s="194" t="str">
        <f t="shared" si="243"/>
        <v/>
      </c>
      <c r="AD529" s="194" t="str">
        <f t="shared" si="244"/>
        <v/>
      </c>
      <c r="AE529" s="194" t="str">
        <f t="shared" si="245"/>
        <v/>
      </c>
      <c r="AF529" s="194" t="str">
        <f t="shared" si="246"/>
        <v/>
      </c>
      <c r="AG529" s="194" t="str">
        <f t="shared" si="247"/>
        <v/>
      </c>
      <c r="AH529" s="194" t="str">
        <f t="shared" si="248"/>
        <v/>
      </c>
      <c r="AI529" s="194" t="str">
        <f t="shared" si="249"/>
        <v/>
      </c>
      <c r="AJ529" s="194" t="str">
        <f t="shared" si="250"/>
        <v/>
      </c>
    </row>
    <row r="530" spans="1:36" x14ac:dyDescent="0.5">
      <c r="A530" s="226">
        <v>525</v>
      </c>
      <c r="C530" s="15" t="s">
        <v>2145</v>
      </c>
      <c r="D530" s="16" t="s">
        <v>4185</v>
      </c>
      <c r="E530" s="26"/>
      <c r="F530" s="246" t="str">
        <f>IF(ISBLANK(Données!F527),"",Données!F527)</f>
        <v/>
      </c>
      <c r="G530" s="245" t="str">
        <f ca="1">IF(ISBLANK(Données!G527),"",Données!G527)</f>
        <v/>
      </c>
      <c r="H530" s="246" t="str">
        <f>IF(ISBLANK(Données!H527),"",Données!H527)</f>
        <v/>
      </c>
      <c r="I530" s="246" t="str">
        <f>IF(ISBLANK(Données!I527),"",Données!I527)</f>
        <v/>
      </c>
      <c r="J530" s="252" t="str">
        <f>IF(ISBLANK(Données!J527),"",Données!J527)</f>
        <v/>
      </c>
      <c r="K530" s="189" t="str">
        <f t="shared" si="251"/>
        <v/>
      </c>
      <c r="L530" s="247" t="str">
        <f>IF(ISBLANK(Données!L527),"",Données!L527)</f>
        <v/>
      </c>
      <c r="M530" s="194" t="str">
        <f t="shared" si="227"/>
        <v/>
      </c>
      <c r="N530" s="194" t="str">
        <f t="shared" si="228"/>
        <v/>
      </c>
      <c r="O530" s="194" t="str">
        <f t="shared" si="229"/>
        <v/>
      </c>
      <c r="P530" s="194" t="str">
        <f t="shared" si="230"/>
        <v/>
      </c>
      <c r="Q530" s="194" t="str">
        <f t="shared" si="231"/>
        <v/>
      </c>
      <c r="R530" s="194" t="str">
        <f t="shared" si="232"/>
        <v/>
      </c>
      <c r="S530" s="194" t="str">
        <f t="shared" si="233"/>
        <v/>
      </c>
      <c r="T530" s="194" t="str">
        <f t="shared" si="234"/>
        <v/>
      </c>
      <c r="U530" s="194" t="str">
        <f t="shared" si="235"/>
        <v/>
      </c>
      <c r="V530" s="194" t="str">
        <f t="shared" si="236"/>
        <v/>
      </c>
      <c r="W530" s="194" t="str">
        <f t="shared" si="237"/>
        <v/>
      </c>
      <c r="X530" s="194" t="str">
        <f t="shared" si="238"/>
        <v/>
      </c>
      <c r="Y530" s="194" t="str">
        <f t="shared" si="239"/>
        <v/>
      </c>
      <c r="Z530" s="194" t="str">
        <f t="shared" si="240"/>
        <v/>
      </c>
      <c r="AA530" s="194" t="str">
        <f t="shared" si="241"/>
        <v/>
      </c>
      <c r="AB530" s="194" t="str">
        <f t="shared" si="242"/>
        <v/>
      </c>
      <c r="AC530" s="194" t="str">
        <f t="shared" si="243"/>
        <v/>
      </c>
      <c r="AD530" s="194" t="str">
        <f t="shared" si="244"/>
        <v/>
      </c>
      <c r="AE530" s="194" t="str">
        <f t="shared" si="245"/>
        <v/>
      </c>
      <c r="AF530" s="194" t="str">
        <f t="shared" si="246"/>
        <v/>
      </c>
      <c r="AG530" s="194" t="str">
        <f t="shared" si="247"/>
        <v/>
      </c>
      <c r="AH530" s="194" t="str">
        <f t="shared" si="248"/>
        <v/>
      </c>
      <c r="AI530" s="194" t="str">
        <f t="shared" si="249"/>
        <v/>
      </c>
      <c r="AJ530" s="194" t="str">
        <f t="shared" si="250"/>
        <v/>
      </c>
    </row>
    <row r="531" spans="1:36" x14ac:dyDescent="0.5">
      <c r="A531" s="226">
        <v>527</v>
      </c>
      <c r="C531" s="15" t="s">
        <v>2146</v>
      </c>
      <c r="D531" s="16" t="s">
        <v>4186</v>
      </c>
      <c r="E531" s="26"/>
      <c r="F531" s="246" t="str">
        <f>IF(ISBLANK(Données!F529),"",Données!F529)</f>
        <v/>
      </c>
      <c r="G531" s="245" t="str">
        <f ca="1">IF(ISBLANK(Données!G529),"",Données!G529)</f>
        <v/>
      </c>
      <c r="H531" s="246" t="str">
        <f>IF(ISBLANK(Données!H529),"",Données!H529)</f>
        <v/>
      </c>
      <c r="I531" s="246" t="str">
        <f>IF(ISBLANK(Données!I529),"",Données!I529)</f>
        <v/>
      </c>
      <c r="J531" s="252" t="str">
        <f>IF(ISBLANK(Données!J529),"",Données!J529)</f>
        <v/>
      </c>
      <c r="K531" s="189" t="str">
        <f t="shared" si="251"/>
        <v/>
      </c>
      <c r="L531" s="247" t="str">
        <f>IF(ISBLANK(Données!L529),"",Données!L529)</f>
        <v/>
      </c>
      <c r="M531" s="194" t="str">
        <f t="shared" si="227"/>
        <v/>
      </c>
      <c r="N531" s="194" t="str">
        <f t="shared" si="228"/>
        <v/>
      </c>
      <c r="O531" s="194" t="str">
        <f t="shared" si="229"/>
        <v/>
      </c>
      <c r="P531" s="194" t="str">
        <f t="shared" si="230"/>
        <v/>
      </c>
      <c r="Q531" s="194" t="str">
        <f t="shared" si="231"/>
        <v/>
      </c>
      <c r="R531" s="194" t="str">
        <f t="shared" si="232"/>
        <v/>
      </c>
      <c r="S531" s="194" t="str">
        <f t="shared" si="233"/>
        <v/>
      </c>
      <c r="T531" s="194" t="str">
        <f t="shared" si="234"/>
        <v/>
      </c>
      <c r="U531" s="194" t="str">
        <f t="shared" si="235"/>
        <v/>
      </c>
      <c r="V531" s="194" t="str">
        <f t="shared" si="236"/>
        <v/>
      </c>
      <c r="W531" s="194" t="str">
        <f t="shared" si="237"/>
        <v/>
      </c>
      <c r="X531" s="194" t="str">
        <f t="shared" si="238"/>
        <v/>
      </c>
      <c r="Y531" s="194" t="str">
        <f t="shared" si="239"/>
        <v/>
      </c>
      <c r="Z531" s="194" t="str">
        <f t="shared" si="240"/>
        <v/>
      </c>
      <c r="AA531" s="194" t="str">
        <f t="shared" si="241"/>
        <v/>
      </c>
      <c r="AB531" s="194" t="str">
        <f t="shared" si="242"/>
        <v/>
      </c>
      <c r="AC531" s="194" t="str">
        <f t="shared" si="243"/>
        <v/>
      </c>
      <c r="AD531" s="194" t="str">
        <f t="shared" si="244"/>
        <v/>
      </c>
      <c r="AE531" s="194" t="str">
        <f t="shared" si="245"/>
        <v/>
      </c>
      <c r="AF531" s="194" t="str">
        <f t="shared" si="246"/>
        <v/>
      </c>
      <c r="AG531" s="194" t="str">
        <f t="shared" si="247"/>
        <v/>
      </c>
      <c r="AH531" s="194" t="str">
        <f t="shared" si="248"/>
        <v/>
      </c>
      <c r="AI531" s="194" t="str">
        <f t="shared" si="249"/>
        <v/>
      </c>
      <c r="AJ531" s="194" t="str">
        <f t="shared" si="250"/>
        <v/>
      </c>
    </row>
    <row r="532" spans="1:36" x14ac:dyDescent="0.5">
      <c r="A532" s="226">
        <v>528</v>
      </c>
      <c r="C532" s="15" t="s">
        <v>2147</v>
      </c>
      <c r="D532" s="16" t="s">
        <v>4187</v>
      </c>
      <c r="E532" s="26"/>
      <c r="F532" s="246" t="str">
        <f>IF(ISBLANK(Données!F530),"",Données!F530)</f>
        <v/>
      </c>
      <c r="G532" s="245" t="str">
        <f ca="1">IF(ISBLANK(Données!G530),"",Données!G530)</f>
        <v/>
      </c>
      <c r="H532" s="246" t="str">
        <f>IF(ISBLANK(Données!H530),"",Données!H530)</f>
        <v/>
      </c>
      <c r="I532" s="246" t="str">
        <f>IF(ISBLANK(Données!I530),"",Données!I530)</f>
        <v/>
      </c>
      <c r="J532" s="252" t="str">
        <f>IF(ISBLANK(Données!J530),"",Données!J530)</f>
        <v/>
      </c>
      <c r="K532" s="189" t="str">
        <f t="shared" si="251"/>
        <v/>
      </c>
      <c r="L532" s="247" t="str">
        <f>IF(ISBLANK(Données!L530),"",Données!L530)</f>
        <v/>
      </c>
      <c r="M532" s="194" t="str">
        <f t="shared" si="227"/>
        <v/>
      </c>
      <c r="N532" s="194" t="str">
        <f t="shared" si="228"/>
        <v/>
      </c>
      <c r="O532" s="194" t="str">
        <f t="shared" si="229"/>
        <v/>
      </c>
      <c r="P532" s="194" t="str">
        <f t="shared" si="230"/>
        <v/>
      </c>
      <c r="Q532" s="194" t="str">
        <f t="shared" si="231"/>
        <v/>
      </c>
      <c r="R532" s="194" t="str">
        <f t="shared" si="232"/>
        <v/>
      </c>
      <c r="S532" s="194" t="str">
        <f t="shared" si="233"/>
        <v/>
      </c>
      <c r="T532" s="194" t="str">
        <f t="shared" si="234"/>
        <v/>
      </c>
      <c r="U532" s="194" t="str">
        <f t="shared" si="235"/>
        <v/>
      </c>
      <c r="V532" s="194" t="str">
        <f t="shared" si="236"/>
        <v/>
      </c>
      <c r="W532" s="194" t="str">
        <f t="shared" si="237"/>
        <v/>
      </c>
      <c r="X532" s="194" t="str">
        <f t="shared" si="238"/>
        <v/>
      </c>
      <c r="Y532" s="194" t="str">
        <f t="shared" si="239"/>
        <v/>
      </c>
      <c r="Z532" s="194" t="str">
        <f t="shared" si="240"/>
        <v/>
      </c>
      <c r="AA532" s="194" t="str">
        <f t="shared" si="241"/>
        <v/>
      </c>
      <c r="AB532" s="194" t="str">
        <f t="shared" si="242"/>
        <v/>
      </c>
      <c r="AC532" s="194" t="str">
        <f t="shared" si="243"/>
        <v/>
      </c>
      <c r="AD532" s="194" t="str">
        <f t="shared" si="244"/>
        <v/>
      </c>
      <c r="AE532" s="194" t="str">
        <f t="shared" si="245"/>
        <v/>
      </c>
      <c r="AF532" s="194" t="str">
        <f t="shared" si="246"/>
        <v/>
      </c>
      <c r="AG532" s="194" t="str">
        <f t="shared" si="247"/>
        <v/>
      </c>
      <c r="AH532" s="194" t="str">
        <f t="shared" si="248"/>
        <v/>
      </c>
      <c r="AI532" s="194" t="str">
        <f t="shared" si="249"/>
        <v/>
      </c>
      <c r="AJ532" s="194" t="str">
        <f t="shared" si="250"/>
        <v/>
      </c>
    </row>
    <row r="533" spans="1:36" x14ac:dyDescent="0.5">
      <c r="A533" s="230">
        <v>529</v>
      </c>
      <c r="B533" s="231"/>
      <c r="C533" s="15" t="s">
        <v>2148</v>
      </c>
      <c r="D533" s="16" t="s">
        <v>4188</v>
      </c>
      <c r="E533" s="26"/>
      <c r="F533" s="246" t="str">
        <f>IF(ISBLANK(Données!F531),"",Données!F531)</f>
        <v/>
      </c>
      <c r="G533" s="245" t="str">
        <f ca="1">IF(ISBLANK(Données!G531),"",Données!G531)</f>
        <v/>
      </c>
      <c r="H533" s="246" t="str">
        <f>IF(ISBLANK(Données!H531),"",Données!H531)</f>
        <v/>
      </c>
      <c r="I533" s="246" t="str">
        <f>IF(ISBLANK(Données!I531),"",Données!I531)</f>
        <v/>
      </c>
      <c r="J533" s="189" t="str">
        <f>IF(ISBLANK(Données!J531),"",Données!J531)</f>
        <v/>
      </c>
      <c r="K533" s="189" t="str">
        <f t="shared" si="251"/>
        <v/>
      </c>
      <c r="L533" s="247" t="str">
        <f>IF(ISBLANK(Données!L531),"",Données!L531)</f>
        <v/>
      </c>
      <c r="M533" s="194" t="str">
        <f t="shared" si="227"/>
        <v/>
      </c>
      <c r="N533" s="194" t="str">
        <f t="shared" si="228"/>
        <v/>
      </c>
      <c r="O533" s="194" t="str">
        <f t="shared" si="229"/>
        <v/>
      </c>
      <c r="P533" s="194" t="str">
        <f t="shared" si="230"/>
        <v/>
      </c>
      <c r="Q533" s="194" t="str">
        <f t="shared" si="231"/>
        <v/>
      </c>
      <c r="R533" s="194" t="str">
        <f t="shared" si="232"/>
        <v/>
      </c>
      <c r="S533" s="194" t="str">
        <f t="shared" si="233"/>
        <v/>
      </c>
      <c r="T533" s="194" t="str">
        <f t="shared" si="234"/>
        <v/>
      </c>
      <c r="U533" s="194" t="str">
        <f t="shared" si="235"/>
        <v/>
      </c>
      <c r="V533" s="194" t="str">
        <f t="shared" si="236"/>
        <v/>
      </c>
      <c r="W533" s="194" t="str">
        <f t="shared" si="237"/>
        <v/>
      </c>
      <c r="X533" s="194" t="str">
        <f t="shared" si="238"/>
        <v/>
      </c>
      <c r="Y533" s="194" t="str">
        <f t="shared" si="239"/>
        <v/>
      </c>
      <c r="Z533" s="194" t="str">
        <f t="shared" si="240"/>
        <v/>
      </c>
      <c r="AA533" s="194" t="str">
        <f t="shared" si="241"/>
        <v/>
      </c>
      <c r="AB533" s="194" t="str">
        <f t="shared" si="242"/>
        <v/>
      </c>
      <c r="AC533" s="194" t="str">
        <f t="shared" si="243"/>
        <v/>
      </c>
      <c r="AD533" s="194" t="str">
        <f t="shared" si="244"/>
        <v/>
      </c>
      <c r="AE533" s="194" t="str">
        <f t="shared" si="245"/>
        <v/>
      </c>
      <c r="AF533" s="194" t="str">
        <f t="shared" si="246"/>
        <v/>
      </c>
      <c r="AG533" s="194" t="str">
        <f t="shared" si="247"/>
        <v/>
      </c>
      <c r="AH533" s="194" t="str">
        <f t="shared" si="248"/>
        <v/>
      </c>
      <c r="AI533" s="194" t="str">
        <f t="shared" si="249"/>
        <v/>
      </c>
      <c r="AJ533" s="194" t="str">
        <f t="shared" si="250"/>
        <v/>
      </c>
    </row>
    <row r="534" spans="1:36" x14ac:dyDescent="0.5">
      <c r="A534" s="226">
        <v>533</v>
      </c>
      <c r="C534" s="15" t="s">
        <v>2149</v>
      </c>
      <c r="D534" s="16" t="s">
        <v>4189</v>
      </c>
      <c r="E534" s="26"/>
      <c r="F534" s="246" t="str">
        <f>IF(ISBLANK(Données!F535),"",Données!F535)</f>
        <v/>
      </c>
      <c r="G534" s="245" t="str">
        <f ca="1">IF(ISBLANK(Données!G535),"",Données!G535)</f>
        <v/>
      </c>
      <c r="H534" s="246" t="str">
        <f>IF(ISBLANK(Données!H535),"",Données!H535)</f>
        <v/>
      </c>
      <c r="I534" s="246" t="str">
        <f>IF(ISBLANK(Données!I535),"",Données!I535)</f>
        <v/>
      </c>
      <c r="J534" s="252" t="str">
        <f>IF(ISBLANK(Données!J535),"",Données!J535)</f>
        <v/>
      </c>
      <c r="K534" s="189" t="str">
        <f t="shared" si="251"/>
        <v/>
      </c>
      <c r="L534" s="247" t="str">
        <f>IF(ISBLANK(Données!L535),"",Données!L535)</f>
        <v/>
      </c>
      <c r="M534" s="194" t="str">
        <f t="shared" si="227"/>
        <v/>
      </c>
      <c r="N534" s="194" t="str">
        <f t="shared" si="228"/>
        <v/>
      </c>
      <c r="O534" s="194" t="str">
        <f t="shared" si="229"/>
        <v/>
      </c>
      <c r="P534" s="194" t="str">
        <f t="shared" si="230"/>
        <v/>
      </c>
      <c r="Q534" s="194" t="str">
        <f t="shared" si="231"/>
        <v/>
      </c>
      <c r="R534" s="194" t="str">
        <f t="shared" si="232"/>
        <v/>
      </c>
      <c r="S534" s="194" t="str">
        <f t="shared" si="233"/>
        <v/>
      </c>
      <c r="T534" s="194" t="str">
        <f t="shared" si="234"/>
        <v/>
      </c>
      <c r="U534" s="194" t="str">
        <f t="shared" si="235"/>
        <v/>
      </c>
      <c r="V534" s="194" t="str">
        <f t="shared" si="236"/>
        <v/>
      </c>
      <c r="W534" s="194" t="str">
        <f t="shared" si="237"/>
        <v/>
      </c>
      <c r="X534" s="194" t="str">
        <f t="shared" si="238"/>
        <v/>
      </c>
      <c r="Y534" s="194" t="str">
        <f t="shared" si="239"/>
        <v/>
      </c>
      <c r="Z534" s="194" t="str">
        <f t="shared" si="240"/>
        <v/>
      </c>
      <c r="AA534" s="194" t="str">
        <f t="shared" si="241"/>
        <v/>
      </c>
      <c r="AB534" s="194" t="str">
        <f t="shared" si="242"/>
        <v/>
      </c>
      <c r="AC534" s="194" t="str">
        <f t="shared" si="243"/>
        <v/>
      </c>
      <c r="AD534" s="194" t="str">
        <f t="shared" si="244"/>
        <v/>
      </c>
      <c r="AE534" s="194" t="str">
        <f t="shared" si="245"/>
        <v/>
      </c>
      <c r="AF534" s="194" t="str">
        <f t="shared" si="246"/>
        <v/>
      </c>
      <c r="AG534" s="194" t="str">
        <f t="shared" si="247"/>
        <v/>
      </c>
      <c r="AH534" s="194" t="str">
        <f t="shared" si="248"/>
        <v/>
      </c>
      <c r="AI534" s="194" t="str">
        <f t="shared" si="249"/>
        <v/>
      </c>
      <c r="AJ534" s="194" t="str">
        <f t="shared" si="250"/>
        <v/>
      </c>
    </row>
    <row r="535" spans="1:36" x14ac:dyDescent="0.5">
      <c r="A535" s="226">
        <v>530</v>
      </c>
      <c r="C535" s="15" t="s">
        <v>2150</v>
      </c>
      <c r="D535" s="16" t="s">
        <v>4190</v>
      </c>
      <c r="E535" s="26"/>
      <c r="F535" s="246" t="str">
        <f>IF(ISBLANK(Données!F532),"",Données!F532)</f>
        <v/>
      </c>
      <c r="G535" s="245" t="str">
        <f ca="1">IF(ISBLANK(Données!G532),"",Données!G532)</f>
        <v/>
      </c>
      <c r="H535" s="246" t="str">
        <f>IF(ISBLANK(Données!H532),"",Données!H532)</f>
        <v/>
      </c>
      <c r="I535" s="246" t="str">
        <f>IF(ISBLANK(Données!I532),"",Données!I532)</f>
        <v/>
      </c>
      <c r="J535" s="252" t="str">
        <f>IF(ISBLANK(Données!J532),"",Données!J532)</f>
        <v/>
      </c>
      <c r="K535" s="189" t="str">
        <f t="shared" si="251"/>
        <v/>
      </c>
      <c r="L535" s="247" t="str">
        <f>IF(ISBLANK(Données!L532),"",Données!L532)</f>
        <v/>
      </c>
      <c r="M535" s="194" t="str">
        <f t="shared" si="227"/>
        <v/>
      </c>
      <c r="N535" s="194" t="str">
        <f t="shared" si="228"/>
        <v/>
      </c>
      <c r="O535" s="194" t="str">
        <f t="shared" si="229"/>
        <v/>
      </c>
      <c r="P535" s="194" t="str">
        <f t="shared" si="230"/>
        <v/>
      </c>
      <c r="Q535" s="194" t="str">
        <f t="shared" si="231"/>
        <v/>
      </c>
      <c r="R535" s="194" t="str">
        <f t="shared" si="232"/>
        <v/>
      </c>
      <c r="S535" s="194" t="str">
        <f t="shared" si="233"/>
        <v/>
      </c>
      <c r="T535" s="194" t="str">
        <f t="shared" si="234"/>
        <v/>
      </c>
      <c r="U535" s="194" t="str">
        <f t="shared" si="235"/>
        <v/>
      </c>
      <c r="V535" s="194" t="str">
        <f t="shared" si="236"/>
        <v/>
      </c>
      <c r="W535" s="194" t="str">
        <f t="shared" si="237"/>
        <v/>
      </c>
      <c r="X535" s="194" t="str">
        <f t="shared" si="238"/>
        <v/>
      </c>
      <c r="Y535" s="194" t="str">
        <f t="shared" si="239"/>
        <v/>
      </c>
      <c r="Z535" s="194" t="str">
        <f t="shared" si="240"/>
        <v/>
      </c>
      <c r="AA535" s="194" t="str">
        <f t="shared" si="241"/>
        <v/>
      </c>
      <c r="AB535" s="194" t="str">
        <f t="shared" si="242"/>
        <v/>
      </c>
      <c r="AC535" s="194" t="str">
        <f t="shared" si="243"/>
        <v/>
      </c>
      <c r="AD535" s="194" t="str">
        <f t="shared" si="244"/>
        <v/>
      </c>
      <c r="AE535" s="194" t="str">
        <f t="shared" si="245"/>
        <v/>
      </c>
      <c r="AF535" s="194" t="str">
        <f t="shared" si="246"/>
        <v/>
      </c>
      <c r="AG535" s="194" t="str">
        <f t="shared" si="247"/>
        <v/>
      </c>
      <c r="AH535" s="194" t="str">
        <f t="shared" si="248"/>
        <v/>
      </c>
      <c r="AI535" s="194" t="str">
        <f t="shared" si="249"/>
        <v/>
      </c>
      <c r="AJ535" s="194" t="str">
        <f t="shared" si="250"/>
        <v/>
      </c>
    </row>
    <row r="536" spans="1:36" x14ac:dyDescent="0.5">
      <c r="A536" s="226">
        <v>531</v>
      </c>
      <c r="C536" s="15" t="s">
        <v>2151</v>
      </c>
      <c r="D536" s="16" t="s">
        <v>4191</v>
      </c>
      <c r="E536" s="26"/>
      <c r="F536" s="246" t="str">
        <f>IF(ISBLANK(Données!F533),"",Données!F533)</f>
        <v/>
      </c>
      <c r="G536" s="245" t="str">
        <f ca="1">IF(ISBLANK(Données!G533),"",Données!G533)</f>
        <v/>
      </c>
      <c r="H536" s="246" t="str">
        <f>IF(ISBLANK(Données!H533),"",Données!H533)</f>
        <v/>
      </c>
      <c r="I536" s="246" t="str">
        <f>IF(ISBLANK(Données!I533),"",Données!I533)</f>
        <v/>
      </c>
      <c r="J536" s="252" t="str">
        <f>IF(ISBLANK(Données!J533),"",Données!J533)</f>
        <v/>
      </c>
      <c r="K536" s="189" t="str">
        <f t="shared" si="251"/>
        <v/>
      </c>
      <c r="L536" s="247" t="str">
        <f>IF(ISBLANK(Données!L533),"",Données!L533)</f>
        <v/>
      </c>
      <c r="M536" s="194" t="str">
        <f t="shared" si="227"/>
        <v/>
      </c>
      <c r="N536" s="194" t="str">
        <f t="shared" si="228"/>
        <v/>
      </c>
      <c r="O536" s="194" t="str">
        <f t="shared" si="229"/>
        <v/>
      </c>
      <c r="P536" s="194" t="str">
        <f t="shared" si="230"/>
        <v/>
      </c>
      <c r="Q536" s="194" t="str">
        <f t="shared" si="231"/>
        <v/>
      </c>
      <c r="R536" s="194" t="str">
        <f t="shared" si="232"/>
        <v/>
      </c>
      <c r="S536" s="194" t="str">
        <f t="shared" si="233"/>
        <v/>
      </c>
      <c r="T536" s="194" t="str">
        <f t="shared" si="234"/>
        <v/>
      </c>
      <c r="U536" s="194" t="str">
        <f t="shared" si="235"/>
        <v/>
      </c>
      <c r="V536" s="194" t="str">
        <f t="shared" si="236"/>
        <v/>
      </c>
      <c r="W536" s="194" t="str">
        <f t="shared" si="237"/>
        <v/>
      </c>
      <c r="X536" s="194" t="str">
        <f t="shared" si="238"/>
        <v/>
      </c>
      <c r="Y536" s="194" t="str">
        <f t="shared" si="239"/>
        <v/>
      </c>
      <c r="Z536" s="194" t="str">
        <f t="shared" si="240"/>
        <v/>
      </c>
      <c r="AA536" s="194" t="str">
        <f t="shared" si="241"/>
        <v/>
      </c>
      <c r="AB536" s="194" t="str">
        <f t="shared" si="242"/>
        <v/>
      </c>
      <c r="AC536" s="194" t="str">
        <f t="shared" si="243"/>
        <v/>
      </c>
      <c r="AD536" s="194" t="str">
        <f t="shared" si="244"/>
        <v/>
      </c>
      <c r="AE536" s="194" t="str">
        <f t="shared" si="245"/>
        <v/>
      </c>
      <c r="AF536" s="194" t="str">
        <f t="shared" si="246"/>
        <v/>
      </c>
      <c r="AG536" s="194" t="str">
        <f t="shared" si="247"/>
        <v/>
      </c>
      <c r="AH536" s="194" t="str">
        <f t="shared" si="248"/>
        <v/>
      </c>
      <c r="AI536" s="194" t="str">
        <f t="shared" si="249"/>
        <v/>
      </c>
      <c r="AJ536" s="194" t="str">
        <f t="shared" si="250"/>
        <v/>
      </c>
    </row>
    <row r="537" spans="1:36" x14ac:dyDescent="0.5">
      <c r="A537" s="226">
        <v>532</v>
      </c>
      <c r="C537" s="15" t="s">
        <v>2152</v>
      </c>
      <c r="D537" s="16" t="s">
        <v>4192</v>
      </c>
      <c r="E537" s="26"/>
      <c r="F537" s="246" t="str">
        <f>IF(ISBLANK(Données!F534),"",Données!F534)</f>
        <v/>
      </c>
      <c r="G537" s="245" t="str">
        <f ca="1">IF(ISBLANK(Données!G534),"",Données!G534)</f>
        <v/>
      </c>
      <c r="H537" s="246" t="str">
        <f>IF(ISBLANK(Données!H534),"",Données!H534)</f>
        <v/>
      </c>
      <c r="I537" s="246" t="str">
        <f>IF(ISBLANK(Données!I534),"",Données!I534)</f>
        <v/>
      </c>
      <c r="J537" s="252" t="str">
        <f>IF(ISBLANK(Données!J534),"",Données!J534)</f>
        <v/>
      </c>
      <c r="K537" s="189" t="str">
        <f t="shared" si="251"/>
        <v/>
      </c>
      <c r="L537" s="247" t="str">
        <f>IF(ISBLANK(Données!L534),"",Données!L534)</f>
        <v/>
      </c>
      <c r="M537" s="194" t="str">
        <f t="shared" si="227"/>
        <v/>
      </c>
      <c r="N537" s="194" t="str">
        <f t="shared" si="228"/>
        <v/>
      </c>
      <c r="O537" s="194" t="str">
        <f t="shared" si="229"/>
        <v/>
      </c>
      <c r="P537" s="194" t="str">
        <f t="shared" si="230"/>
        <v/>
      </c>
      <c r="Q537" s="194" t="str">
        <f t="shared" si="231"/>
        <v/>
      </c>
      <c r="R537" s="194" t="str">
        <f t="shared" si="232"/>
        <v/>
      </c>
      <c r="S537" s="194" t="str">
        <f t="shared" si="233"/>
        <v/>
      </c>
      <c r="T537" s="194" t="str">
        <f t="shared" si="234"/>
        <v/>
      </c>
      <c r="U537" s="194" t="str">
        <f t="shared" si="235"/>
        <v/>
      </c>
      <c r="V537" s="194" t="str">
        <f t="shared" si="236"/>
        <v/>
      </c>
      <c r="W537" s="194" t="str">
        <f t="shared" si="237"/>
        <v/>
      </c>
      <c r="X537" s="194" t="str">
        <f t="shared" si="238"/>
        <v/>
      </c>
      <c r="Y537" s="194" t="str">
        <f t="shared" si="239"/>
        <v/>
      </c>
      <c r="Z537" s="194" t="str">
        <f t="shared" si="240"/>
        <v/>
      </c>
      <c r="AA537" s="194" t="str">
        <f t="shared" si="241"/>
        <v/>
      </c>
      <c r="AB537" s="194" t="str">
        <f t="shared" si="242"/>
        <v/>
      </c>
      <c r="AC537" s="194" t="str">
        <f t="shared" si="243"/>
        <v/>
      </c>
      <c r="AD537" s="194" t="str">
        <f t="shared" si="244"/>
        <v/>
      </c>
      <c r="AE537" s="194" t="str">
        <f t="shared" si="245"/>
        <v/>
      </c>
      <c r="AF537" s="194" t="str">
        <f t="shared" si="246"/>
        <v/>
      </c>
      <c r="AG537" s="194" t="str">
        <f t="shared" si="247"/>
        <v/>
      </c>
      <c r="AH537" s="194" t="str">
        <f t="shared" si="248"/>
        <v/>
      </c>
      <c r="AI537" s="194" t="str">
        <f t="shared" si="249"/>
        <v/>
      </c>
      <c r="AJ537" s="194" t="str">
        <f t="shared" si="250"/>
        <v/>
      </c>
    </row>
    <row r="538" spans="1:36" s="92" customFormat="1" ht="20.25" thickBot="1" x14ac:dyDescent="0.55000000000000004">
      <c r="A538" s="227">
        <v>534</v>
      </c>
      <c r="B538" s="220"/>
      <c r="C538" s="93" t="s">
        <v>2153</v>
      </c>
      <c r="D538" s="94" t="s">
        <v>4193</v>
      </c>
      <c r="E538" s="95"/>
      <c r="F538" s="250" t="str">
        <f>IF(ISBLANK(Données!F536),"",Données!F536)</f>
        <v/>
      </c>
      <c r="G538" s="249" t="str">
        <f ca="1">IF(ISBLANK(Données!G536),"",Données!G536)</f>
        <v/>
      </c>
      <c r="H538" s="250" t="str">
        <f>IF(ISBLANK(Données!H536),"",Données!H536)</f>
        <v/>
      </c>
      <c r="I538" s="250" t="str">
        <f>IF(ISBLANK(Données!I536),"",Données!I536)</f>
        <v/>
      </c>
      <c r="J538" s="257" t="str">
        <f>IF(ISBLANK(Données!J536),"",Données!J536)</f>
        <v/>
      </c>
      <c r="K538" s="190" t="str">
        <f t="shared" si="251"/>
        <v/>
      </c>
      <c r="L538" s="251" t="str">
        <f>IF(ISBLANK(Données!L536),"",Données!L536)</f>
        <v/>
      </c>
      <c r="M538" s="195" t="str">
        <f t="shared" si="227"/>
        <v/>
      </c>
      <c r="N538" s="195" t="str">
        <f t="shared" si="228"/>
        <v/>
      </c>
      <c r="O538" s="195" t="str">
        <f t="shared" si="229"/>
        <v/>
      </c>
      <c r="P538" s="195" t="str">
        <f t="shared" si="230"/>
        <v/>
      </c>
      <c r="Q538" s="195" t="str">
        <f t="shared" si="231"/>
        <v/>
      </c>
      <c r="R538" s="195" t="str">
        <f t="shared" si="232"/>
        <v/>
      </c>
      <c r="S538" s="195" t="str">
        <f t="shared" si="233"/>
        <v/>
      </c>
      <c r="T538" s="195" t="str">
        <f t="shared" si="234"/>
        <v/>
      </c>
      <c r="U538" s="195" t="str">
        <f t="shared" si="235"/>
        <v/>
      </c>
      <c r="V538" s="195" t="str">
        <f t="shared" si="236"/>
        <v/>
      </c>
      <c r="W538" s="195" t="str">
        <f t="shared" si="237"/>
        <v/>
      </c>
      <c r="X538" s="195" t="str">
        <f t="shared" si="238"/>
        <v/>
      </c>
      <c r="Y538" s="195" t="str">
        <f t="shared" si="239"/>
        <v/>
      </c>
      <c r="Z538" s="195" t="str">
        <f t="shared" si="240"/>
        <v/>
      </c>
      <c r="AA538" s="195" t="str">
        <f t="shared" si="241"/>
        <v/>
      </c>
      <c r="AB538" s="195" t="str">
        <f t="shared" si="242"/>
        <v/>
      </c>
      <c r="AC538" s="195" t="str">
        <f t="shared" si="243"/>
        <v/>
      </c>
      <c r="AD538" s="195" t="str">
        <f t="shared" si="244"/>
        <v/>
      </c>
      <c r="AE538" s="195" t="str">
        <f t="shared" si="245"/>
        <v/>
      </c>
      <c r="AF538" s="195" t="str">
        <f t="shared" si="246"/>
        <v/>
      </c>
      <c r="AG538" s="195" t="str">
        <f t="shared" si="247"/>
        <v/>
      </c>
      <c r="AH538" s="195" t="str">
        <f t="shared" si="248"/>
        <v/>
      </c>
      <c r="AI538" s="195" t="str">
        <f t="shared" si="249"/>
        <v/>
      </c>
      <c r="AJ538" s="195" t="str">
        <f t="shared" si="250"/>
        <v/>
      </c>
    </row>
    <row r="539" spans="1:36" x14ac:dyDescent="0.5">
      <c r="A539" s="226">
        <v>540</v>
      </c>
      <c r="C539" s="85" t="s">
        <v>2154</v>
      </c>
      <c r="D539" s="86" t="s">
        <v>4194</v>
      </c>
      <c r="E539" s="87"/>
      <c r="F539" s="241" t="str">
        <f>IF(ISBLANK(Données!F542),"",Données!F542)</f>
        <v/>
      </c>
      <c r="G539" s="240" t="str">
        <f ca="1">IF(ISBLANK(Données!G542),"",Données!G542)</f>
        <v/>
      </c>
      <c r="H539" s="241" t="str">
        <f>IF(ISBLANK(Données!H542),"",Données!H542)</f>
        <v/>
      </c>
      <c r="I539" s="241" t="str">
        <f>IF(ISBLANK(Données!I542),"",Données!I542)</f>
        <v/>
      </c>
      <c r="J539" s="254" t="str">
        <f>IF(ISBLANK(Données!J542),"",Données!J542)</f>
        <v/>
      </c>
      <c r="K539" s="242" t="str">
        <f>IF(ISBLANK(Données!K539),"",Données!K539)</f>
        <v/>
      </c>
      <c r="L539" s="243" t="str">
        <f>IF(ISBLANK(Données!L542),"",Données!L542)</f>
        <v/>
      </c>
      <c r="M539" s="193" t="str">
        <f t="shared" si="227"/>
        <v/>
      </c>
      <c r="N539" s="193" t="str">
        <f t="shared" si="228"/>
        <v/>
      </c>
      <c r="O539" s="193" t="str">
        <f t="shared" si="229"/>
        <v/>
      </c>
      <c r="P539" s="193" t="str">
        <f t="shared" si="230"/>
        <v/>
      </c>
      <c r="Q539" s="193" t="str">
        <f t="shared" si="231"/>
        <v/>
      </c>
      <c r="R539" s="193" t="str">
        <f t="shared" si="232"/>
        <v/>
      </c>
      <c r="S539" s="193" t="str">
        <f t="shared" si="233"/>
        <v/>
      </c>
      <c r="T539" s="193" t="str">
        <f t="shared" si="234"/>
        <v/>
      </c>
      <c r="U539" s="193" t="str">
        <f t="shared" si="235"/>
        <v/>
      </c>
      <c r="V539" s="193" t="str">
        <f t="shared" si="236"/>
        <v/>
      </c>
      <c r="W539" s="193" t="str">
        <f t="shared" si="237"/>
        <v/>
      </c>
      <c r="X539" s="193" t="str">
        <f t="shared" si="238"/>
        <v/>
      </c>
      <c r="Y539" s="193" t="str">
        <f t="shared" si="239"/>
        <v/>
      </c>
      <c r="Z539" s="193" t="str">
        <f t="shared" si="240"/>
        <v/>
      </c>
      <c r="AA539" s="193" t="str">
        <f t="shared" si="241"/>
        <v/>
      </c>
      <c r="AB539" s="193" t="str">
        <f t="shared" si="242"/>
        <v/>
      </c>
      <c r="AC539" s="193" t="str">
        <f t="shared" si="243"/>
        <v/>
      </c>
      <c r="AD539" s="193" t="str">
        <f t="shared" si="244"/>
        <v/>
      </c>
      <c r="AE539" s="193" t="str">
        <f t="shared" si="245"/>
        <v/>
      </c>
      <c r="AF539" s="193" t="str">
        <f t="shared" si="246"/>
        <v/>
      </c>
      <c r="AG539" s="193" t="str">
        <f t="shared" si="247"/>
        <v/>
      </c>
      <c r="AH539" s="193" t="str">
        <f t="shared" si="248"/>
        <v/>
      </c>
      <c r="AI539" s="193" t="str">
        <f t="shared" si="249"/>
        <v/>
      </c>
      <c r="AJ539" s="193" t="str">
        <f t="shared" si="250"/>
        <v/>
      </c>
    </row>
    <row r="540" spans="1:36" x14ac:dyDescent="0.5">
      <c r="A540" s="226">
        <v>537</v>
      </c>
      <c r="C540" s="15" t="s">
        <v>2155</v>
      </c>
      <c r="D540" s="16" t="s">
        <v>4195</v>
      </c>
      <c r="E540" s="26"/>
      <c r="F540" s="246" t="str">
        <f>IF(ISBLANK(Données!F539),"",Données!F539)</f>
        <v/>
      </c>
      <c r="G540" s="245" t="str">
        <f ca="1">IF(ISBLANK(Données!G539),"",Données!G539)</f>
        <v/>
      </c>
      <c r="H540" s="246" t="str">
        <f>IF(ISBLANK(Données!H539),"",Données!H539)</f>
        <v/>
      </c>
      <c r="I540" s="246" t="str">
        <f>IF(ISBLANK(Données!I539),"",Données!I539)</f>
        <v/>
      </c>
      <c r="J540" s="252" t="str">
        <f>IF(ISBLANK(Données!J539),"",Données!J539)</f>
        <v/>
      </c>
      <c r="K540" s="189" t="str">
        <f t="shared" ref="K540:K550" si="252">$K$539</f>
        <v/>
      </c>
      <c r="L540" s="247" t="str">
        <f>IF(ISBLANK(Données!L539),"",Données!L539)</f>
        <v/>
      </c>
      <c r="M540" s="194" t="str">
        <f t="shared" si="227"/>
        <v/>
      </c>
      <c r="N540" s="194" t="str">
        <f t="shared" si="228"/>
        <v/>
      </c>
      <c r="O540" s="194" t="str">
        <f t="shared" si="229"/>
        <v/>
      </c>
      <c r="P540" s="194" t="str">
        <f t="shared" si="230"/>
        <v/>
      </c>
      <c r="Q540" s="194" t="str">
        <f t="shared" si="231"/>
        <v/>
      </c>
      <c r="R540" s="194" t="str">
        <f t="shared" si="232"/>
        <v/>
      </c>
      <c r="S540" s="194" t="str">
        <f t="shared" si="233"/>
        <v/>
      </c>
      <c r="T540" s="194" t="str">
        <f t="shared" si="234"/>
        <v/>
      </c>
      <c r="U540" s="194" t="str">
        <f t="shared" si="235"/>
        <v/>
      </c>
      <c r="V540" s="194" t="str">
        <f t="shared" si="236"/>
        <v/>
      </c>
      <c r="W540" s="194" t="str">
        <f t="shared" si="237"/>
        <v/>
      </c>
      <c r="X540" s="194" t="str">
        <f t="shared" si="238"/>
        <v/>
      </c>
      <c r="Y540" s="194" t="str">
        <f t="shared" si="239"/>
        <v/>
      </c>
      <c r="Z540" s="194" t="str">
        <f t="shared" si="240"/>
        <v/>
      </c>
      <c r="AA540" s="194" t="str">
        <f t="shared" si="241"/>
        <v/>
      </c>
      <c r="AB540" s="194" t="str">
        <f t="shared" si="242"/>
        <v/>
      </c>
      <c r="AC540" s="194" t="str">
        <f t="shared" si="243"/>
        <v/>
      </c>
      <c r="AD540" s="194" t="str">
        <f t="shared" si="244"/>
        <v/>
      </c>
      <c r="AE540" s="194" t="str">
        <f t="shared" si="245"/>
        <v/>
      </c>
      <c r="AF540" s="194" t="str">
        <f t="shared" si="246"/>
        <v/>
      </c>
      <c r="AG540" s="194" t="str">
        <f t="shared" si="247"/>
        <v/>
      </c>
      <c r="AH540" s="194" t="str">
        <f t="shared" si="248"/>
        <v/>
      </c>
      <c r="AI540" s="194" t="str">
        <f t="shared" si="249"/>
        <v/>
      </c>
      <c r="AJ540" s="194" t="str">
        <f t="shared" si="250"/>
        <v/>
      </c>
    </row>
    <row r="541" spans="1:36" x14ac:dyDescent="0.5">
      <c r="A541" s="226">
        <v>538</v>
      </c>
      <c r="C541" s="15" t="s">
        <v>2156</v>
      </c>
      <c r="D541" s="16" t="s">
        <v>4196</v>
      </c>
      <c r="E541" s="26"/>
      <c r="F541" s="246" t="str">
        <f>IF(ISBLANK(Données!F540),"",Données!F540)</f>
        <v/>
      </c>
      <c r="G541" s="245" t="str">
        <f ca="1">IF(ISBLANK(Données!G540),"",Données!G540)</f>
        <v/>
      </c>
      <c r="H541" s="246" t="str">
        <f>IF(ISBLANK(Données!H540),"",Données!H540)</f>
        <v/>
      </c>
      <c r="I541" s="246" t="str">
        <f>IF(ISBLANK(Données!I540),"",Données!I540)</f>
        <v/>
      </c>
      <c r="J541" s="252" t="str">
        <f>IF(ISBLANK(Données!J540),"",Données!J540)</f>
        <v/>
      </c>
      <c r="K541" s="189" t="str">
        <f t="shared" si="252"/>
        <v/>
      </c>
      <c r="L541" s="247" t="str">
        <f>IF(ISBLANK(Données!L540),"",Données!L540)</f>
        <v/>
      </c>
      <c r="M541" s="194" t="str">
        <f t="shared" si="227"/>
        <v/>
      </c>
      <c r="N541" s="194" t="str">
        <f t="shared" si="228"/>
        <v/>
      </c>
      <c r="O541" s="194" t="str">
        <f t="shared" si="229"/>
        <v/>
      </c>
      <c r="P541" s="194" t="str">
        <f t="shared" si="230"/>
        <v/>
      </c>
      <c r="Q541" s="194" t="str">
        <f t="shared" si="231"/>
        <v/>
      </c>
      <c r="R541" s="194" t="str">
        <f t="shared" si="232"/>
        <v/>
      </c>
      <c r="S541" s="194" t="str">
        <f t="shared" si="233"/>
        <v/>
      </c>
      <c r="T541" s="194" t="str">
        <f t="shared" si="234"/>
        <v/>
      </c>
      <c r="U541" s="194" t="str">
        <f t="shared" si="235"/>
        <v/>
      </c>
      <c r="V541" s="194" t="str">
        <f t="shared" si="236"/>
        <v/>
      </c>
      <c r="W541" s="194" t="str">
        <f t="shared" si="237"/>
        <v/>
      </c>
      <c r="X541" s="194" t="str">
        <f t="shared" si="238"/>
        <v/>
      </c>
      <c r="Y541" s="194" t="str">
        <f t="shared" si="239"/>
        <v/>
      </c>
      <c r="Z541" s="194" t="str">
        <f t="shared" si="240"/>
        <v/>
      </c>
      <c r="AA541" s="194" t="str">
        <f t="shared" si="241"/>
        <v/>
      </c>
      <c r="AB541" s="194" t="str">
        <f t="shared" si="242"/>
        <v/>
      </c>
      <c r="AC541" s="194" t="str">
        <f t="shared" si="243"/>
        <v/>
      </c>
      <c r="AD541" s="194" t="str">
        <f t="shared" si="244"/>
        <v/>
      </c>
      <c r="AE541" s="194" t="str">
        <f t="shared" si="245"/>
        <v/>
      </c>
      <c r="AF541" s="194" t="str">
        <f t="shared" si="246"/>
        <v/>
      </c>
      <c r="AG541" s="194" t="str">
        <f t="shared" si="247"/>
        <v/>
      </c>
      <c r="AH541" s="194" t="str">
        <f t="shared" si="248"/>
        <v/>
      </c>
      <c r="AI541" s="194" t="str">
        <f t="shared" si="249"/>
        <v/>
      </c>
      <c r="AJ541" s="194" t="str">
        <f t="shared" si="250"/>
        <v/>
      </c>
    </row>
    <row r="542" spans="1:36" x14ac:dyDescent="0.5">
      <c r="A542" s="226">
        <v>539</v>
      </c>
      <c r="C542" s="15" t="s">
        <v>2157</v>
      </c>
      <c r="D542" s="16" t="s">
        <v>4197</v>
      </c>
      <c r="E542" s="26"/>
      <c r="F542" s="246" t="str">
        <f>IF(ISBLANK(Données!F541),"",Données!F541)</f>
        <v/>
      </c>
      <c r="G542" s="245" t="str">
        <f ca="1">IF(ISBLANK(Données!G541),"",Données!G541)</f>
        <v/>
      </c>
      <c r="H542" s="246" t="str">
        <f>IF(ISBLANK(Données!H541),"",Données!H541)</f>
        <v/>
      </c>
      <c r="I542" s="246" t="str">
        <f>IF(ISBLANK(Données!I541),"",Données!I541)</f>
        <v/>
      </c>
      <c r="J542" s="252" t="str">
        <f>IF(ISBLANK(Données!J541),"",Données!J541)</f>
        <v/>
      </c>
      <c r="K542" s="189" t="str">
        <f t="shared" si="252"/>
        <v/>
      </c>
      <c r="L542" s="247" t="str">
        <f>IF(ISBLANK(Données!L541),"",Données!L541)</f>
        <v/>
      </c>
      <c r="M542" s="194" t="str">
        <f t="shared" si="227"/>
        <v/>
      </c>
      <c r="N542" s="194" t="str">
        <f t="shared" si="228"/>
        <v/>
      </c>
      <c r="O542" s="194" t="str">
        <f t="shared" si="229"/>
        <v/>
      </c>
      <c r="P542" s="194" t="str">
        <f t="shared" si="230"/>
        <v/>
      </c>
      <c r="Q542" s="194" t="str">
        <f t="shared" si="231"/>
        <v/>
      </c>
      <c r="R542" s="194" t="str">
        <f t="shared" si="232"/>
        <v/>
      </c>
      <c r="S542" s="194" t="str">
        <f t="shared" si="233"/>
        <v/>
      </c>
      <c r="T542" s="194" t="str">
        <f t="shared" si="234"/>
        <v/>
      </c>
      <c r="U542" s="194" t="str">
        <f t="shared" si="235"/>
        <v/>
      </c>
      <c r="V542" s="194" t="str">
        <f t="shared" si="236"/>
        <v/>
      </c>
      <c r="W542" s="194" t="str">
        <f t="shared" si="237"/>
        <v/>
      </c>
      <c r="X542" s="194" t="str">
        <f t="shared" si="238"/>
        <v/>
      </c>
      <c r="Y542" s="194" t="str">
        <f t="shared" si="239"/>
        <v/>
      </c>
      <c r="Z542" s="194" t="str">
        <f t="shared" si="240"/>
        <v/>
      </c>
      <c r="AA542" s="194" t="str">
        <f t="shared" si="241"/>
        <v/>
      </c>
      <c r="AB542" s="194" t="str">
        <f t="shared" si="242"/>
        <v/>
      </c>
      <c r="AC542" s="194" t="str">
        <f t="shared" si="243"/>
        <v/>
      </c>
      <c r="AD542" s="194" t="str">
        <f t="shared" si="244"/>
        <v/>
      </c>
      <c r="AE542" s="194" t="str">
        <f t="shared" si="245"/>
        <v/>
      </c>
      <c r="AF542" s="194" t="str">
        <f t="shared" si="246"/>
        <v/>
      </c>
      <c r="AG542" s="194" t="str">
        <f t="shared" si="247"/>
        <v/>
      </c>
      <c r="AH542" s="194" t="str">
        <f t="shared" si="248"/>
        <v/>
      </c>
      <c r="AI542" s="194" t="str">
        <f t="shared" si="249"/>
        <v/>
      </c>
      <c r="AJ542" s="194" t="str">
        <f t="shared" si="250"/>
        <v/>
      </c>
    </row>
    <row r="543" spans="1:36" x14ac:dyDescent="0.5">
      <c r="A543" s="226">
        <v>546</v>
      </c>
      <c r="C543" s="15" t="s">
        <v>2158</v>
      </c>
      <c r="D543" s="16" t="s">
        <v>4198</v>
      </c>
      <c r="E543" s="26"/>
      <c r="F543" s="246" t="str">
        <f>IF(ISBLANK(Données!F548),"",Données!F548)</f>
        <v/>
      </c>
      <c r="G543" s="245" t="str">
        <f ca="1">IF(ISBLANK(Données!G548),"",Données!G548)</f>
        <v/>
      </c>
      <c r="H543" s="246" t="str">
        <f>IF(ISBLANK(Données!H548),"",Données!H548)</f>
        <v/>
      </c>
      <c r="I543" s="246" t="str">
        <f>IF(ISBLANK(Données!I548),"",Données!I548)</f>
        <v/>
      </c>
      <c r="J543" s="252" t="str">
        <f>IF(ISBLANK(Données!J548),"",Données!J548)</f>
        <v/>
      </c>
      <c r="K543" s="189" t="str">
        <f t="shared" si="252"/>
        <v/>
      </c>
      <c r="L543" s="247" t="str">
        <f>IF(ISBLANK(Données!L548),"",Données!L548)</f>
        <v/>
      </c>
      <c r="M543" s="194" t="str">
        <f t="shared" si="227"/>
        <v/>
      </c>
      <c r="N543" s="194" t="str">
        <f t="shared" si="228"/>
        <v/>
      </c>
      <c r="O543" s="194" t="str">
        <f t="shared" si="229"/>
        <v/>
      </c>
      <c r="P543" s="194" t="str">
        <f t="shared" si="230"/>
        <v/>
      </c>
      <c r="Q543" s="194" t="str">
        <f t="shared" si="231"/>
        <v/>
      </c>
      <c r="R543" s="194" t="str">
        <f t="shared" si="232"/>
        <v/>
      </c>
      <c r="S543" s="194" t="str">
        <f t="shared" si="233"/>
        <v/>
      </c>
      <c r="T543" s="194" t="str">
        <f t="shared" si="234"/>
        <v/>
      </c>
      <c r="U543" s="194" t="str">
        <f t="shared" si="235"/>
        <v/>
      </c>
      <c r="V543" s="194" t="str">
        <f t="shared" si="236"/>
        <v/>
      </c>
      <c r="W543" s="194" t="str">
        <f t="shared" si="237"/>
        <v/>
      </c>
      <c r="X543" s="194" t="str">
        <f t="shared" si="238"/>
        <v/>
      </c>
      <c r="Y543" s="194" t="str">
        <f t="shared" si="239"/>
        <v/>
      </c>
      <c r="Z543" s="194" t="str">
        <f t="shared" si="240"/>
        <v/>
      </c>
      <c r="AA543" s="194" t="str">
        <f t="shared" si="241"/>
        <v/>
      </c>
      <c r="AB543" s="194" t="str">
        <f t="shared" si="242"/>
        <v/>
      </c>
      <c r="AC543" s="194" t="str">
        <f t="shared" si="243"/>
        <v/>
      </c>
      <c r="AD543" s="194" t="str">
        <f t="shared" si="244"/>
        <v/>
      </c>
      <c r="AE543" s="194" t="str">
        <f t="shared" si="245"/>
        <v/>
      </c>
      <c r="AF543" s="194" t="str">
        <f t="shared" si="246"/>
        <v/>
      </c>
      <c r="AG543" s="194" t="str">
        <f t="shared" si="247"/>
        <v/>
      </c>
      <c r="AH543" s="194" t="str">
        <f t="shared" si="248"/>
        <v/>
      </c>
      <c r="AI543" s="194" t="str">
        <f t="shared" si="249"/>
        <v/>
      </c>
      <c r="AJ543" s="194" t="str">
        <f t="shared" si="250"/>
        <v/>
      </c>
    </row>
    <row r="544" spans="1:36" x14ac:dyDescent="0.5">
      <c r="A544" s="226">
        <v>541</v>
      </c>
      <c r="C544" s="15" t="s">
        <v>2159</v>
      </c>
      <c r="D544" s="16" t="s">
        <v>4199</v>
      </c>
      <c r="E544" s="26"/>
      <c r="F544" s="246" t="str">
        <f>IF(ISBLANK(Données!F543),"",Données!F543)</f>
        <v/>
      </c>
      <c r="G544" s="245" t="str">
        <f ca="1">IF(ISBLANK(Données!G543),"",Données!G543)</f>
        <v/>
      </c>
      <c r="H544" s="246" t="str">
        <f>IF(ISBLANK(Données!H543),"",Données!H543)</f>
        <v/>
      </c>
      <c r="I544" s="246" t="str">
        <f>IF(ISBLANK(Données!I543),"",Données!I543)</f>
        <v/>
      </c>
      <c r="J544" s="252" t="str">
        <f>IF(ISBLANK(Données!J543),"",Données!J543)</f>
        <v/>
      </c>
      <c r="K544" s="189" t="str">
        <f t="shared" si="252"/>
        <v/>
      </c>
      <c r="L544" s="247" t="str">
        <f>IF(ISBLANK(Données!L543),"",Données!L543)</f>
        <v/>
      </c>
      <c r="M544" s="194" t="str">
        <f t="shared" si="227"/>
        <v/>
      </c>
      <c r="N544" s="194" t="str">
        <f t="shared" si="228"/>
        <v/>
      </c>
      <c r="O544" s="194" t="str">
        <f t="shared" si="229"/>
        <v/>
      </c>
      <c r="P544" s="194" t="str">
        <f t="shared" si="230"/>
        <v/>
      </c>
      <c r="Q544" s="194" t="str">
        <f t="shared" si="231"/>
        <v/>
      </c>
      <c r="R544" s="194" t="str">
        <f t="shared" si="232"/>
        <v/>
      </c>
      <c r="S544" s="194" t="str">
        <f t="shared" si="233"/>
        <v/>
      </c>
      <c r="T544" s="194" t="str">
        <f t="shared" si="234"/>
        <v/>
      </c>
      <c r="U544" s="194" t="str">
        <f t="shared" si="235"/>
        <v/>
      </c>
      <c r="V544" s="194" t="str">
        <f t="shared" si="236"/>
        <v/>
      </c>
      <c r="W544" s="194" t="str">
        <f t="shared" si="237"/>
        <v/>
      </c>
      <c r="X544" s="194" t="str">
        <f t="shared" si="238"/>
        <v/>
      </c>
      <c r="Y544" s="194" t="str">
        <f t="shared" si="239"/>
        <v/>
      </c>
      <c r="Z544" s="194" t="str">
        <f t="shared" si="240"/>
        <v/>
      </c>
      <c r="AA544" s="194" t="str">
        <f t="shared" si="241"/>
        <v/>
      </c>
      <c r="AB544" s="194" t="str">
        <f t="shared" si="242"/>
        <v/>
      </c>
      <c r="AC544" s="194" t="str">
        <f t="shared" si="243"/>
        <v/>
      </c>
      <c r="AD544" s="194" t="str">
        <f t="shared" si="244"/>
        <v/>
      </c>
      <c r="AE544" s="194" t="str">
        <f t="shared" si="245"/>
        <v/>
      </c>
      <c r="AF544" s="194" t="str">
        <f t="shared" si="246"/>
        <v/>
      </c>
      <c r="AG544" s="194" t="str">
        <f t="shared" si="247"/>
        <v/>
      </c>
      <c r="AH544" s="194" t="str">
        <f t="shared" si="248"/>
        <v/>
      </c>
      <c r="AI544" s="194" t="str">
        <f t="shared" si="249"/>
        <v/>
      </c>
      <c r="AJ544" s="194" t="str">
        <f t="shared" si="250"/>
        <v/>
      </c>
    </row>
    <row r="545" spans="1:36" x14ac:dyDescent="0.5">
      <c r="A545" s="230">
        <v>542</v>
      </c>
      <c r="B545" s="231"/>
      <c r="C545" s="15" t="s">
        <v>2160</v>
      </c>
      <c r="D545" s="16" t="s">
        <v>4200</v>
      </c>
      <c r="E545" s="26"/>
      <c r="F545" s="246" t="str">
        <f>IF(ISBLANK(Données!F544),"",Données!F544)</f>
        <v/>
      </c>
      <c r="G545" s="245" t="str">
        <f ca="1">IF(ISBLANK(Données!G544),"",Données!G544)</f>
        <v/>
      </c>
      <c r="H545" s="246" t="str">
        <f>IF(ISBLANK(Données!H544),"",Données!H544)</f>
        <v/>
      </c>
      <c r="I545" s="246" t="str">
        <f>IF(ISBLANK(Données!I544),"",Données!I544)</f>
        <v/>
      </c>
      <c r="J545" s="252" t="str">
        <f>IF(ISBLANK(Données!J544),"",Données!J544)</f>
        <v/>
      </c>
      <c r="K545" s="189" t="str">
        <f t="shared" si="252"/>
        <v/>
      </c>
      <c r="L545" s="247" t="str">
        <f>IF(ISBLANK(Données!L544),"",Données!L544)</f>
        <v/>
      </c>
      <c r="M545" s="194" t="str">
        <f t="shared" si="227"/>
        <v/>
      </c>
      <c r="N545" s="194" t="str">
        <f t="shared" si="228"/>
        <v/>
      </c>
      <c r="O545" s="194" t="str">
        <f t="shared" si="229"/>
        <v/>
      </c>
      <c r="P545" s="194" t="str">
        <f t="shared" si="230"/>
        <v/>
      </c>
      <c r="Q545" s="194" t="str">
        <f t="shared" si="231"/>
        <v/>
      </c>
      <c r="R545" s="194" t="str">
        <f t="shared" si="232"/>
        <v/>
      </c>
      <c r="S545" s="194" t="str">
        <f t="shared" si="233"/>
        <v/>
      </c>
      <c r="T545" s="194" t="str">
        <f t="shared" si="234"/>
        <v/>
      </c>
      <c r="U545" s="194" t="str">
        <f t="shared" si="235"/>
        <v/>
      </c>
      <c r="V545" s="194" t="str">
        <f t="shared" si="236"/>
        <v/>
      </c>
      <c r="W545" s="194" t="str">
        <f t="shared" si="237"/>
        <v/>
      </c>
      <c r="X545" s="194" t="str">
        <f t="shared" si="238"/>
        <v/>
      </c>
      <c r="Y545" s="194" t="str">
        <f t="shared" si="239"/>
        <v/>
      </c>
      <c r="Z545" s="194" t="str">
        <f t="shared" si="240"/>
        <v/>
      </c>
      <c r="AA545" s="194" t="str">
        <f t="shared" si="241"/>
        <v/>
      </c>
      <c r="AB545" s="194" t="str">
        <f t="shared" si="242"/>
        <v/>
      </c>
      <c r="AC545" s="194" t="str">
        <f t="shared" si="243"/>
        <v/>
      </c>
      <c r="AD545" s="194" t="str">
        <f t="shared" si="244"/>
        <v/>
      </c>
      <c r="AE545" s="194" t="str">
        <f t="shared" si="245"/>
        <v/>
      </c>
      <c r="AF545" s="194" t="str">
        <f t="shared" si="246"/>
        <v/>
      </c>
      <c r="AG545" s="194" t="str">
        <f t="shared" si="247"/>
        <v/>
      </c>
      <c r="AH545" s="194" t="str">
        <f t="shared" si="248"/>
        <v/>
      </c>
      <c r="AI545" s="194" t="str">
        <f t="shared" si="249"/>
        <v/>
      </c>
      <c r="AJ545" s="194" t="str">
        <f t="shared" si="250"/>
        <v/>
      </c>
    </row>
    <row r="546" spans="1:36" x14ac:dyDescent="0.5">
      <c r="A546" s="226">
        <v>543</v>
      </c>
      <c r="C546" s="15" t="s">
        <v>2161</v>
      </c>
      <c r="D546" s="16" t="s">
        <v>4201</v>
      </c>
      <c r="E546" s="26"/>
      <c r="F546" s="246" t="str">
        <f>IF(ISBLANK(Données!F545),"",Données!F545)</f>
        <v/>
      </c>
      <c r="G546" s="245" t="str">
        <f ca="1">IF(ISBLANK(Données!G545),"",Données!G545)</f>
        <v/>
      </c>
      <c r="H546" s="246" t="str">
        <f>IF(ISBLANK(Données!H545),"",Données!H545)</f>
        <v/>
      </c>
      <c r="I546" s="246" t="str">
        <f>IF(ISBLANK(Données!I545),"",Données!I545)</f>
        <v/>
      </c>
      <c r="J546" s="252" t="str">
        <f>IF(ISBLANK(Données!J545),"",Données!J545)</f>
        <v/>
      </c>
      <c r="K546" s="189" t="str">
        <f t="shared" si="252"/>
        <v/>
      </c>
      <c r="L546" s="247" t="str">
        <f>IF(ISBLANK(Données!L545),"",Données!L545)</f>
        <v/>
      </c>
      <c r="M546" s="194" t="str">
        <f t="shared" si="227"/>
        <v/>
      </c>
      <c r="N546" s="194" t="str">
        <f t="shared" si="228"/>
        <v/>
      </c>
      <c r="O546" s="194" t="str">
        <f t="shared" si="229"/>
        <v/>
      </c>
      <c r="P546" s="194" t="str">
        <f t="shared" si="230"/>
        <v/>
      </c>
      <c r="Q546" s="194" t="str">
        <f t="shared" si="231"/>
        <v/>
      </c>
      <c r="R546" s="194" t="str">
        <f t="shared" si="232"/>
        <v/>
      </c>
      <c r="S546" s="194" t="str">
        <f t="shared" si="233"/>
        <v/>
      </c>
      <c r="T546" s="194" t="str">
        <f t="shared" si="234"/>
        <v/>
      </c>
      <c r="U546" s="194" t="str">
        <f t="shared" si="235"/>
        <v/>
      </c>
      <c r="V546" s="194" t="str">
        <f t="shared" si="236"/>
        <v/>
      </c>
      <c r="W546" s="194" t="str">
        <f t="shared" si="237"/>
        <v/>
      </c>
      <c r="X546" s="194" t="str">
        <f t="shared" si="238"/>
        <v/>
      </c>
      <c r="Y546" s="194" t="str">
        <f t="shared" si="239"/>
        <v/>
      </c>
      <c r="Z546" s="194" t="str">
        <f t="shared" si="240"/>
        <v/>
      </c>
      <c r="AA546" s="194" t="str">
        <f t="shared" si="241"/>
        <v/>
      </c>
      <c r="AB546" s="194" t="str">
        <f t="shared" si="242"/>
        <v/>
      </c>
      <c r="AC546" s="194" t="str">
        <f t="shared" si="243"/>
        <v/>
      </c>
      <c r="AD546" s="194" t="str">
        <f t="shared" si="244"/>
        <v/>
      </c>
      <c r="AE546" s="194" t="str">
        <f t="shared" si="245"/>
        <v/>
      </c>
      <c r="AF546" s="194" t="str">
        <f t="shared" si="246"/>
        <v/>
      </c>
      <c r="AG546" s="194" t="str">
        <f t="shared" si="247"/>
        <v/>
      </c>
      <c r="AH546" s="194" t="str">
        <f t="shared" si="248"/>
        <v/>
      </c>
      <c r="AI546" s="194" t="str">
        <f t="shared" si="249"/>
        <v/>
      </c>
      <c r="AJ546" s="194" t="str">
        <f t="shared" si="250"/>
        <v/>
      </c>
    </row>
    <row r="547" spans="1:36" x14ac:dyDescent="0.5">
      <c r="A547" s="226">
        <v>544</v>
      </c>
      <c r="C547" s="15" t="s">
        <v>2162</v>
      </c>
      <c r="D547" s="16" t="s">
        <v>4202</v>
      </c>
      <c r="E547" s="26"/>
      <c r="F547" s="246" t="str">
        <f>IF(ISBLANK(Données!F546),"",Données!F546)</f>
        <v/>
      </c>
      <c r="G547" s="245" t="str">
        <f ca="1">IF(ISBLANK(Données!G546),"",Données!G546)</f>
        <v/>
      </c>
      <c r="H547" s="246" t="str">
        <f>IF(ISBLANK(Données!H546),"",Données!H546)</f>
        <v/>
      </c>
      <c r="I547" s="246" t="str">
        <f>IF(ISBLANK(Données!I546),"",Données!I546)</f>
        <v/>
      </c>
      <c r="J547" s="252" t="str">
        <f>IF(ISBLANK(Données!J546),"",Données!J546)</f>
        <v/>
      </c>
      <c r="K547" s="189" t="str">
        <f t="shared" si="252"/>
        <v/>
      </c>
      <c r="L547" s="247" t="str">
        <f>IF(ISBLANK(Données!L546),"",Données!L546)</f>
        <v/>
      </c>
      <c r="M547" s="194" t="str">
        <f t="shared" si="227"/>
        <v/>
      </c>
      <c r="N547" s="194" t="str">
        <f t="shared" si="228"/>
        <v/>
      </c>
      <c r="O547" s="194" t="str">
        <f t="shared" si="229"/>
        <v/>
      </c>
      <c r="P547" s="194" t="str">
        <f t="shared" si="230"/>
        <v/>
      </c>
      <c r="Q547" s="194" t="str">
        <f t="shared" si="231"/>
        <v/>
      </c>
      <c r="R547" s="194" t="str">
        <f t="shared" si="232"/>
        <v/>
      </c>
      <c r="S547" s="194" t="str">
        <f t="shared" si="233"/>
        <v/>
      </c>
      <c r="T547" s="194" t="str">
        <f t="shared" si="234"/>
        <v/>
      </c>
      <c r="U547" s="194" t="str">
        <f t="shared" si="235"/>
        <v/>
      </c>
      <c r="V547" s="194" t="str">
        <f t="shared" si="236"/>
        <v/>
      </c>
      <c r="W547" s="194" t="str">
        <f t="shared" si="237"/>
        <v/>
      </c>
      <c r="X547" s="194" t="str">
        <f t="shared" si="238"/>
        <v/>
      </c>
      <c r="Y547" s="194" t="str">
        <f t="shared" si="239"/>
        <v/>
      </c>
      <c r="Z547" s="194" t="str">
        <f t="shared" si="240"/>
        <v/>
      </c>
      <c r="AA547" s="194" t="str">
        <f t="shared" si="241"/>
        <v/>
      </c>
      <c r="AB547" s="194" t="str">
        <f t="shared" si="242"/>
        <v/>
      </c>
      <c r="AC547" s="194" t="str">
        <f t="shared" si="243"/>
        <v/>
      </c>
      <c r="AD547" s="194" t="str">
        <f t="shared" si="244"/>
        <v/>
      </c>
      <c r="AE547" s="194" t="str">
        <f t="shared" si="245"/>
        <v/>
      </c>
      <c r="AF547" s="194" t="str">
        <f t="shared" si="246"/>
        <v/>
      </c>
      <c r="AG547" s="194" t="str">
        <f t="shared" si="247"/>
        <v/>
      </c>
      <c r="AH547" s="194" t="str">
        <f t="shared" si="248"/>
        <v/>
      </c>
      <c r="AI547" s="194" t="str">
        <f t="shared" si="249"/>
        <v/>
      </c>
      <c r="AJ547" s="194" t="str">
        <f t="shared" si="250"/>
        <v/>
      </c>
    </row>
    <row r="548" spans="1:36" x14ac:dyDescent="0.5">
      <c r="A548" s="226">
        <v>545</v>
      </c>
      <c r="C548" s="15" t="s">
        <v>2163</v>
      </c>
      <c r="D548" s="16" t="s">
        <v>4203</v>
      </c>
      <c r="E548" s="26"/>
      <c r="F548" s="246" t="str">
        <f>IF(ISBLANK(Données!F547),"",Données!F547)</f>
        <v/>
      </c>
      <c r="G548" s="245" t="str">
        <f ca="1">IF(ISBLANK(Données!G547),"",Données!G547)</f>
        <v/>
      </c>
      <c r="H548" s="246" t="str">
        <f>IF(ISBLANK(Données!H547),"",Données!H547)</f>
        <v/>
      </c>
      <c r="I548" s="246" t="str">
        <f>IF(ISBLANK(Données!I547),"",Données!I547)</f>
        <v/>
      </c>
      <c r="J548" s="252" t="str">
        <f>IF(ISBLANK(Données!J547),"",Données!J547)</f>
        <v/>
      </c>
      <c r="K548" s="189" t="str">
        <f t="shared" si="252"/>
        <v/>
      </c>
      <c r="L548" s="247" t="str">
        <f>IF(ISBLANK(Données!L547),"",Données!L547)</f>
        <v/>
      </c>
      <c r="M548" s="194" t="str">
        <f t="shared" si="227"/>
        <v/>
      </c>
      <c r="N548" s="194" t="str">
        <f t="shared" si="228"/>
        <v/>
      </c>
      <c r="O548" s="194" t="str">
        <f t="shared" si="229"/>
        <v/>
      </c>
      <c r="P548" s="194" t="str">
        <f t="shared" si="230"/>
        <v/>
      </c>
      <c r="Q548" s="194" t="str">
        <f t="shared" si="231"/>
        <v/>
      </c>
      <c r="R548" s="194" t="str">
        <f t="shared" si="232"/>
        <v/>
      </c>
      <c r="S548" s="194" t="str">
        <f t="shared" si="233"/>
        <v/>
      </c>
      <c r="T548" s="194" t="str">
        <f t="shared" si="234"/>
        <v/>
      </c>
      <c r="U548" s="194" t="str">
        <f t="shared" si="235"/>
        <v/>
      </c>
      <c r="V548" s="194" t="str">
        <f t="shared" si="236"/>
        <v/>
      </c>
      <c r="W548" s="194" t="str">
        <f t="shared" si="237"/>
        <v/>
      </c>
      <c r="X548" s="194" t="str">
        <f t="shared" si="238"/>
        <v/>
      </c>
      <c r="Y548" s="194" t="str">
        <f t="shared" si="239"/>
        <v/>
      </c>
      <c r="Z548" s="194" t="str">
        <f t="shared" si="240"/>
        <v/>
      </c>
      <c r="AA548" s="194" t="str">
        <f t="shared" si="241"/>
        <v/>
      </c>
      <c r="AB548" s="194" t="str">
        <f t="shared" si="242"/>
        <v/>
      </c>
      <c r="AC548" s="194" t="str">
        <f t="shared" si="243"/>
        <v/>
      </c>
      <c r="AD548" s="194" t="str">
        <f t="shared" si="244"/>
        <v/>
      </c>
      <c r="AE548" s="194" t="str">
        <f t="shared" si="245"/>
        <v/>
      </c>
      <c r="AF548" s="194" t="str">
        <f t="shared" si="246"/>
        <v/>
      </c>
      <c r="AG548" s="194" t="str">
        <f t="shared" si="247"/>
        <v/>
      </c>
      <c r="AH548" s="194" t="str">
        <f t="shared" si="248"/>
        <v/>
      </c>
      <c r="AI548" s="194" t="str">
        <f t="shared" si="249"/>
        <v/>
      </c>
      <c r="AJ548" s="194" t="str">
        <f t="shared" si="250"/>
        <v/>
      </c>
    </row>
    <row r="549" spans="1:36" x14ac:dyDescent="0.5">
      <c r="A549" s="226">
        <v>547</v>
      </c>
      <c r="C549" s="15" t="s">
        <v>2164</v>
      </c>
      <c r="D549" s="16" t="s">
        <v>4204</v>
      </c>
      <c r="E549" s="26"/>
      <c r="F549" s="246" t="str">
        <f>IF(ISBLANK(Données!F549),"",Données!F549)</f>
        <v/>
      </c>
      <c r="G549" s="245" t="str">
        <f ca="1">IF(ISBLANK(Données!G549),"",Données!G549)</f>
        <v/>
      </c>
      <c r="H549" s="246" t="str">
        <f>IF(ISBLANK(Données!H549),"",Données!H549)</f>
        <v/>
      </c>
      <c r="I549" s="246" t="str">
        <f>IF(ISBLANK(Données!I549),"",Données!I549)</f>
        <v/>
      </c>
      <c r="J549" s="252" t="str">
        <f>IF(ISBLANK(Données!J549),"",Données!J549)</f>
        <v/>
      </c>
      <c r="K549" s="189" t="str">
        <f t="shared" si="252"/>
        <v/>
      </c>
      <c r="L549" s="247" t="str">
        <f>IF(ISBLANK(Données!L549),"",Données!L549)</f>
        <v/>
      </c>
      <c r="M549" s="194" t="str">
        <f t="shared" si="227"/>
        <v/>
      </c>
      <c r="N549" s="194" t="str">
        <f t="shared" si="228"/>
        <v/>
      </c>
      <c r="O549" s="194" t="str">
        <f t="shared" si="229"/>
        <v/>
      </c>
      <c r="P549" s="194" t="str">
        <f t="shared" si="230"/>
        <v/>
      </c>
      <c r="Q549" s="194" t="str">
        <f t="shared" si="231"/>
        <v/>
      </c>
      <c r="R549" s="194" t="str">
        <f t="shared" si="232"/>
        <v/>
      </c>
      <c r="S549" s="194" t="str">
        <f t="shared" si="233"/>
        <v/>
      </c>
      <c r="T549" s="194" t="str">
        <f t="shared" si="234"/>
        <v/>
      </c>
      <c r="U549" s="194" t="str">
        <f t="shared" si="235"/>
        <v/>
      </c>
      <c r="V549" s="194" t="str">
        <f t="shared" si="236"/>
        <v/>
      </c>
      <c r="W549" s="194" t="str">
        <f t="shared" si="237"/>
        <v/>
      </c>
      <c r="X549" s="194" t="str">
        <f t="shared" si="238"/>
        <v/>
      </c>
      <c r="Y549" s="194" t="str">
        <f t="shared" si="239"/>
        <v/>
      </c>
      <c r="Z549" s="194" t="str">
        <f t="shared" si="240"/>
        <v/>
      </c>
      <c r="AA549" s="194" t="str">
        <f t="shared" si="241"/>
        <v/>
      </c>
      <c r="AB549" s="194" t="str">
        <f t="shared" si="242"/>
        <v/>
      </c>
      <c r="AC549" s="194" t="str">
        <f t="shared" si="243"/>
        <v/>
      </c>
      <c r="AD549" s="194" t="str">
        <f t="shared" si="244"/>
        <v/>
      </c>
      <c r="AE549" s="194" t="str">
        <f t="shared" si="245"/>
        <v/>
      </c>
      <c r="AF549" s="194" t="str">
        <f t="shared" si="246"/>
        <v/>
      </c>
      <c r="AG549" s="194" t="str">
        <f t="shared" si="247"/>
        <v/>
      </c>
      <c r="AH549" s="194" t="str">
        <f t="shared" si="248"/>
        <v/>
      </c>
      <c r="AI549" s="194" t="str">
        <f t="shared" si="249"/>
        <v/>
      </c>
      <c r="AJ549" s="194" t="str">
        <f t="shared" si="250"/>
        <v/>
      </c>
    </row>
    <row r="550" spans="1:36" s="92" customFormat="1" ht="20.25" thickBot="1" x14ac:dyDescent="0.55000000000000004">
      <c r="A550" s="227">
        <v>548</v>
      </c>
      <c r="B550" s="220"/>
      <c r="C550" s="93" t="s">
        <v>2165</v>
      </c>
      <c r="D550" s="94" t="s">
        <v>4205</v>
      </c>
      <c r="E550" s="95"/>
      <c r="F550" s="250" t="str">
        <f>IF(ISBLANK(Données!F550),"",Données!F550)</f>
        <v/>
      </c>
      <c r="G550" s="249" t="str">
        <f ca="1">IF(ISBLANK(Données!G550),"",Données!G550)</f>
        <v/>
      </c>
      <c r="H550" s="250" t="str">
        <f>IF(ISBLANK(Données!H550),"",Données!H550)</f>
        <v/>
      </c>
      <c r="I550" s="250" t="str">
        <f>IF(ISBLANK(Données!I550),"",Données!I550)</f>
        <v/>
      </c>
      <c r="J550" s="257" t="str">
        <f>IF(ISBLANK(Données!J550),"",Données!J550)</f>
        <v/>
      </c>
      <c r="K550" s="190" t="str">
        <f t="shared" si="252"/>
        <v/>
      </c>
      <c r="L550" s="251" t="str">
        <f>IF(ISBLANK(Données!L550),"",Données!L550)</f>
        <v/>
      </c>
      <c r="M550" s="195" t="str">
        <f t="shared" si="227"/>
        <v/>
      </c>
      <c r="N550" s="195" t="str">
        <f t="shared" si="228"/>
        <v/>
      </c>
      <c r="O550" s="195" t="str">
        <f t="shared" si="229"/>
        <v/>
      </c>
      <c r="P550" s="195" t="str">
        <f t="shared" si="230"/>
        <v/>
      </c>
      <c r="Q550" s="195" t="str">
        <f t="shared" si="231"/>
        <v/>
      </c>
      <c r="R550" s="195" t="str">
        <f t="shared" si="232"/>
        <v/>
      </c>
      <c r="S550" s="195" t="str">
        <f t="shared" si="233"/>
        <v/>
      </c>
      <c r="T550" s="195" t="str">
        <f t="shared" si="234"/>
        <v/>
      </c>
      <c r="U550" s="195" t="str">
        <f t="shared" si="235"/>
        <v/>
      </c>
      <c r="V550" s="195" t="str">
        <f t="shared" si="236"/>
        <v/>
      </c>
      <c r="W550" s="195" t="str">
        <f t="shared" si="237"/>
        <v/>
      </c>
      <c r="X550" s="195" t="str">
        <f t="shared" si="238"/>
        <v/>
      </c>
      <c r="Y550" s="195" t="str">
        <f t="shared" si="239"/>
        <v/>
      </c>
      <c r="Z550" s="195" t="str">
        <f t="shared" si="240"/>
        <v/>
      </c>
      <c r="AA550" s="195" t="str">
        <f t="shared" si="241"/>
        <v/>
      </c>
      <c r="AB550" s="195" t="str">
        <f t="shared" si="242"/>
        <v/>
      </c>
      <c r="AC550" s="195" t="str">
        <f t="shared" si="243"/>
        <v/>
      </c>
      <c r="AD550" s="195" t="str">
        <f t="shared" si="244"/>
        <v/>
      </c>
      <c r="AE550" s="195" t="str">
        <f t="shared" si="245"/>
        <v/>
      </c>
      <c r="AF550" s="195" t="str">
        <f t="shared" si="246"/>
        <v/>
      </c>
      <c r="AG550" s="195" t="str">
        <f t="shared" si="247"/>
        <v/>
      </c>
      <c r="AH550" s="195" t="str">
        <f t="shared" si="248"/>
        <v/>
      </c>
      <c r="AI550" s="195" t="str">
        <f t="shared" si="249"/>
        <v/>
      </c>
      <c r="AJ550" s="195" t="str">
        <f t="shared" si="250"/>
        <v/>
      </c>
    </row>
    <row r="551" spans="1:36" x14ac:dyDescent="0.5">
      <c r="A551" s="226">
        <v>557</v>
      </c>
      <c r="C551" s="85" t="s">
        <v>2166</v>
      </c>
      <c r="D551" s="86" t="s">
        <v>4206</v>
      </c>
      <c r="E551" s="87"/>
      <c r="F551" s="241" t="str">
        <f>IF(ISBLANK(Données!F559),"",Données!F559)</f>
        <v/>
      </c>
      <c r="G551" s="240" t="str">
        <f ca="1">IF(ISBLANK(Données!G559),"",Données!G559)</f>
        <v/>
      </c>
      <c r="H551" s="241" t="str">
        <f>IF(ISBLANK(Données!H559),"",Données!H559)</f>
        <v/>
      </c>
      <c r="I551" s="241" t="str">
        <f>IF(ISBLANK(Données!I559),"",Données!I559)</f>
        <v/>
      </c>
      <c r="J551" s="254" t="str">
        <f>IF(ISBLANK(Données!J559),"",Données!J559)</f>
        <v/>
      </c>
      <c r="K551" s="242" t="str">
        <f>IF(ISBLANK(Données!K551),"",Données!K551)</f>
        <v/>
      </c>
      <c r="L551" s="243" t="str">
        <f>IF(ISBLANK(Données!L559),"",Données!L559)</f>
        <v/>
      </c>
      <c r="M551" s="193" t="str">
        <f t="shared" si="227"/>
        <v/>
      </c>
      <c r="N551" s="193" t="str">
        <f t="shared" si="228"/>
        <v/>
      </c>
      <c r="O551" s="193" t="str">
        <f t="shared" si="229"/>
        <v/>
      </c>
      <c r="P551" s="193" t="str">
        <f t="shared" si="230"/>
        <v/>
      </c>
      <c r="Q551" s="193" t="str">
        <f t="shared" si="231"/>
        <v/>
      </c>
      <c r="R551" s="193" t="str">
        <f t="shared" si="232"/>
        <v/>
      </c>
      <c r="S551" s="193" t="str">
        <f t="shared" si="233"/>
        <v/>
      </c>
      <c r="T551" s="193" t="str">
        <f t="shared" si="234"/>
        <v/>
      </c>
      <c r="U551" s="193" t="str">
        <f t="shared" si="235"/>
        <v/>
      </c>
      <c r="V551" s="193" t="str">
        <f t="shared" si="236"/>
        <v/>
      </c>
      <c r="W551" s="193" t="str">
        <f t="shared" si="237"/>
        <v/>
      </c>
      <c r="X551" s="193" t="str">
        <f t="shared" si="238"/>
        <v/>
      </c>
      <c r="Y551" s="193" t="str">
        <f t="shared" si="239"/>
        <v/>
      </c>
      <c r="Z551" s="193" t="str">
        <f t="shared" si="240"/>
        <v/>
      </c>
      <c r="AA551" s="193" t="str">
        <f t="shared" si="241"/>
        <v/>
      </c>
      <c r="AB551" s="193" t="str">
        <f t="shared" si="242"/>
        <v/>
      </c>
      <c r="AC551" s="193" t="str">
        <f t="shared" si="243"/>
        <v/>
      </c>
      <c r="AD551" s="193" t="str">
        <f t="shared" si="244"/>
        <v/>
      </c>
      <c r="AE551" s="193" t="str">
        <f t="shared" si="245"/>
        <v/>
      </c>
      <c r="AF551" s="193" t="str">
        <f t="shared" si="246"/>
        <v/>
      </c>
      <c r="AG551" s="193" t="str">
        <f t="shared" si="247"/>
        <v/>
      </c>
      <c r="AH551" s="193" t="str">
        <f t="shared" si="248"/>
        <v/>
      </c>
      <c r="AI551" s="193" t="str">
        <f t="shared" si="249"/>
        <v/>
      </c>
      <c r="AJ551" s="193" t="str">
        <f t="shared" si="250"/>
        <v/>
      </c>
    </row>
    <row r="552" spans="1:36" x14ac:dyDescent="0.5">
      <c r="A552" s="226">
        <v>551</v>
      </c>
      <c r="C552" s="15" t="s">
        <v>2167</v>
      </c>
      <c r="D552" s="16" t="s">
        <v>4207</v>
      </c>
      <c r="E552" s="26"/>
      <c r="F552" s="246" t="str">
        <f>IF(ISBLANK(Données!F553),"",Données!F553)</f>
        <v/>
      </c>
      <c r="G552" s="245" t="str">
        <f ca="1">IF(ISBLANK(Données!G553),"",Données!G553)</f>
        <v/>
      </c>
      <c r="H552" s="246" t="str">
        <f>IF(ISBLANK(Données!H553),"",Données!H553)</f>
        <v/>
      </c>
      <c r="I552" s="246" t="str">
        <f>IF(ISBLANK(Données!I553),"",Données!I553)</f>
        <v/>
      </c>
      <c r="J552" s="252" t="str">
        <f>IF(ISBLANK(Données!J553),"",Données!J553)</f>
        <v/>
      </c>
      <c r="K552" s="189" t="str">
        <f t="shared" ref="K552:K564" si="253">$K$551</f>
        <v/>
      </c>
      <c r="L552" s="247" t="str">
        <f>IF(ISBLANK(Données!L553),"",Données!L553)</f>
        <v/>
      </c>
      <c r="M552" s="194" t="str">
        <f t="shared" si="227"/>
        <v/>
      </c>
      <c r="N552" s="194" t="str">
        <f t="shared" si="228"/>
        <v/>
      </c>
      <c r="O552" s="194" t="str">
        <f t="shared" si="229"/>
        <v/>
      </c>
      <c r="P552" s="194" t="str">
        <f t="shared" si="230"/>
        <v/>
      </c>
      <c r="Q552" s="194" t="str">
        <f t="shared" si="231"/>
        <v/>
      </c>
      <c r="R552" s="194" t="str">
        <f t="shared" si="232"/>
        <v/>
      </c>
      <c r="S552" s="194" t="str">
        <f t="shared" si="233"/>
        <v/>
      </c>
      <c r="T552" s="194" t="str">
        <f t="shared" si="234"/>
        <v/>
      </c>
      <c r="U552" s="194" t="str">
        <f t="shared" si="235"/>
        <v/>
      </c>
      <c r="V552" s="194" t="str">
        <f t="shared" si="236"/>
        <v/>
      </c>
      <c r="W552" s="194" t="str">
        <f t="shared" si="237"/>
        <v/>
      </c>
      <c r="X552" s="194" t="str">
        <f t="shared" si="238"/>
        <v/>
      </c>
      <c r="Y552" s="194" t="str">
        <f t="shared" si="239"/>
        <v/>
      </c>
      <c r="Z552" s="194" t="str">
        <f t="shared" si="240"/>
        <v/>
      </c>
      <c r="AA552" s="194" t="str">
        <f t="shared" si="241"/>
        <v/>
      </c>
      <c r="AB552" s="194" t="str">
        <f t="shared" si="242"/>
        <v/>
      </c>
      <c r="AC552" s="194" t="str">
        <f t="shared" si="243"/>
        <v/>
      </c>
      <c r="AD552" s="194" t="str">
        <f t="shared" si="244"/>
        <v/>
      </c>
      <c r="AE552" s="194" t="str">
        <f t="shared" si="245"/>
        <v/>
      </c>
      <c r="AF552" s="194" t="str">
        <f t="shared" si="246"/>
        <v/>
      </c>
      <c r="AG552" s="194" t="str">
        <f t="shared" si="247"/>
        <v/>
      </c>
      <c r="AH552" s="194" t="str">
        <f t="shared" si="248"/>
        <v/>
      </c>
      <c r="AI552" s="194" t="str">
        <f t="shared" si="249"/>
        <v/>
      </c>
      <c r="AJ552" s="194" t="str">
        <f t="shared" si="250"/>
        <v/>
      </c>
    </row>
    <row r="553" spans="1:36" x14ac:dyDescent="0.5">
      <c r="A553" s="226">
        <v>549</v>
      </c>
      <c r="C553" s="15" t="s">
        <v>2168</v>
      </c>
      <c r="D553" s="16" t="s">
        <v>4208</v>
      </c>
      <c r="E553" s="26"/>
      <c r="F553" s="246" t="str">
        <f>IF(ISBLANK(Données!F551),"",Données!F551)</f>
        <v/>
      </c>
      <c r="G553" s="245" t="str">
        <f ca="1">IF(ISBLANK(Données!G551),"",Données!G551)</f>
        <v/>
      </c>
      <c r="H553" s="246" t="str">
        <f>IF(ISBLANK(Données!H551),"",Données!H551)</f>
        <v/>
      </c>
      <c r="I553" s="246" t="str">
        <f>IF(ISBLANK(Données!I551),"",Données!I551)</f>
        <v/>
      </c>
      <c r="J553" s="189" t="str">
        <f>IF(ISBLANK(Données!J551),"",Données!J551)</f>
        <v/>
      </c>
      <c r="K553" s="189" t="str">
        <f t="shared" si="253"/>
        <v/>
      </c>
      <c r="L553" s="247" t="str">
        <f>IF(ISBLANK(Données!L551),"",Données!L551)</f>
        <v/>
      </c>
      <c r="M553" s="194" t="str">
        <f t="shared" si="227"/>
        <v/>
      </c>
      <c r="N553" s="194" t="str">
        <f t="shared" si="228"/>
        <v/>
      </c>
      <c r="O553" s="194" t="str">
        <f t="shared" si="229"/>
        <v/>
      </c>
      <c r="P553" s="194" t="str">
        <f t="shared" si="230"/>
        <v/>
      </c>
      <c r="Q553" s="194" t="str">
        <f t="shared" si="231"/>
        <v/>
      </c>
      <c r="R553" s="194" t="str">
        <f t="shared" si="232"/>
        <v/>
      </c>
      <c r="S553" s="194" t="str">
        <f t="shared" si="233"/>
        <v/>
      </c>
      <c r="T553" s="194" t="str">
        <f t="shared" si="234"/>
        <v/>
      </c>
      <c r="U553" s="194" t="str">
        <f t="shared" si="235"/>
        <v/>
      </c>
      <c r="V553" s="194" t="str">
        <f t="shared" si="236"/>
        <v/>
      </c>
      <c r="W553" s="194" t="str">
        <f t="shared" si="237"/>
        <v/>
      </c>
      <c r="X553" s="194" t="str">
        <f t="shared" si="238"/>
        <v/>
      </c>
      <c r="Y553" s="194" t="str">
        <f t="shared" si="239"/>
        <v/>
      </c>
      <c r="Z553" s="194" t="str">
        <f t="shared" si="240"/>
        <v/>
      </c>
      <c r="AA553" s="194" t="str">
        <f t="shared" si="241"/>
        <v/>
      </c>
      <c r="AB553" s="194" t="str">
        <f t="shared" si="242"/>
        <v/>
      </c>
      <c r="AC553" s="194" t="str">
        <f t="shared" si="243"/>
        <v/>
      </c>
      <c r="AD553" s="194" t="str">
        <f t="shared" si="244"/>
        <v/>
      </c>
      <c r="AE553" s="194" t="str">
        <f t="shared" si="245"/>
        <v/>
      </c>
      <c r="AF553" s="194" t="str">
        <f t="shared" si="246"/>
        <v/>
      </c>
      <c r="AG553" s="194" t="str">
        <f t="shared" si="247"/>
        <v/>
      </c>
      <c r="AH553" s="194" t="str">
        <f t="shared" si="248"/>
        <v/>
      </c>
      <c r="AI553" s="194" t="str">
        <f t="shared" si="249"/>
        <v/>
      </c>
      <c r="AJ553" s="194" t="str">
        <f t="shared" si="250"/>
        <v/>
      </c>
    </row>
    <row r="554" spans="1:36" x14ac:dyDescent="0.5">
      <c r="A554" s="226">
        <v>550</v>
      </c>
      <c r="C554" s="15" t="s">
        <v>2169</v>
      </c>
      <c r="D554" s="16" t="s">
        <v>4209</v>
      </c>
      <c r="E554" s="26"/>
      <c r="F554" s="246" t="str">
        <f>IF(ISBLANK(Données!F552),"",Données!F552)</f>
        <v/>
      </c>
      <c r="G554" s="245" t="str">
        <f ca="1">IF(ISBLANK(Données!G552),"",Données!G552)</f>
        <v/>
      </c>
      <c r="H554" s="246" t="str">
        <f>IF(ISBLANK(Données!H552),"",Données!H552)</f>
        <v/>
      </c>
      <c r="I554" s="246" t="str">
        <f>IF(ISBLANK(Données!I552),"",Données!I552)</f>
        <v/>
      </c>
      <c r="J554" s="189" t="str">
        <f>IF(ISBLANK(Données!J552),"",Données!J552)</f>
        <v/>
      </c>
      <c r="K554" s="189" t="str">
        <f t="shared" si="253"/>
        <v/>
      </c>
      <c r="L554" s="247" t="str">
        <f>IF(ISBLANK(Données!L552),"",Données!L552)</f>
        <v/>
      </c>
      <c r="M554" s="194" t="str">
        <f t="shared" si="227"/>
        <v/>
      </c>
      <c r="N554" s="194" t="str">
        <f t="shared" si="228"/>
        <v/>
      </c>
      <c r="O554" s="194" t="str">
        <f t="shared" si="229"/>
        <v/>
      </c>
      <c r="P554" s="194" t="str">
        <f t="shared" si="230"/>
        <v/>
      </c>
      <c r="Q554" s="194" t="str">
        <f t="shared" si="231"/>
        <v/>
      </c>
      <c r="R554" s="194" t="str">
        <f t="shared" si="232"/>
        <v/>
      </c>
      <c r="S554" s="194" t="str">
        <f t="shared" si="233"/>
        <v/>
      </c>
      <c r="T554" s="194" t="str">
        <f t="shared" si="234"/>
        <v/>
      </c>
      <c r="U554" s="194" t="str">
        <f t="shared" si="235"/>
        <v/>
      </c>
      <c r="V554" s="194" t="str">
        <f t="shared" si="236"/>
        <v/>
      </c>
      <c r="W554" s="194" t="str">
        <f t="shared" si="237"/>
        <v/>
      </c>
      <c r="X554" s="194" t="str">
        <f t="shared" si="238"/>
        <v/>
      </c>
      <c r="Y554" s="194" t="str">
        <f t="shared" si="239"/>
        <v/>
      </c>
      <c r="Z554" s="194" t="str">
        <f t="shared" si="240"/>
        <v/>
      </c>
      <c r="AA554" s="194" t="str">
        <f t="shared" si="241"/>
        <v/>
      </c>
      <c r="AB554" s="194" t="str">
        <f t="shared" si="242"/>
        <v/>
      </c>
      <c r="AC554" s="194" t="str">
        <f t="shared" si="243"/>
        <v/>
      </c>
      <c r="AD554" s="194" t="str">
        <f t="shared" si="244"/>
        <v/>
      </c>
      <c r="AE554" s="194" t="str">
        <f t="shared" si="245"/>
        <v/>
      </c>
      <c r="AF554" s="194" t="str">
        <f t="shared" si="246"/>
        <v/>
      </c>
      <c r="AG554" s="194" t="str">
        <f t="shared" si="247"/>
        <v/>
      </c>
      <c r="AH554" s="194" t="str">
        <f t="shared" si="248"/>
        <v/>
      </c>
      <c r="AI554" s="194" t="str">
        <f t="shared" si="249"/>
        <v/>
      </c>
      <c r="AJ554" s="194" t="str">
        <f t="shared" si="250"/>
        <v/>
      </c>
    </row>
    <row r="555" spans="1:36" x14ac:dyDescent="0.5">
      <c r="A555" s="226">
        <v>554</v>
      </c>
      <c r="C555" s="15" t="s">
        <v>2170</v>
      </c>
      <c r="D555" s="16" t="s">
        <v>2171</v>
      </c>
      <c r="E555" s="26"/>
      <c r="F555" s="246" t="str">
        <f>IF(ISBLANK(Données!F556),"",Données!F556)</f>
        <v/>
      </c>
      <c r="G555" s="245" t="str">
        <f ca="1">IF(ISBLANK(Données!G556),"",Données!G556)</f>
        <v/>
      </c>
      <c r="H555" s="246" t="str">
        <f>IF(ISBLANK(Données!H556),"",Données!H556)</f>
        <v/>
      </c>
      <c r="I555" s="246" t="str">
        <f>IF(ISBLANK(Données!I556),"",Données!I556)</f>
        <v/>
      </c>
      <c r="J555" s="252" t="str">
        <f>IF(ISBLANK(Données!J556),"",Données!J556)</f>
        <v/>
      </c>
      <c r="K555" s="189" t="str">
        <f t="shared" si="253"/>
        <v/>
      </c>
      <c r="L555" s="247" t="str">
        <f>IF(ISBLANK(Données!L556),"",Données!L556)</f>
        <v/>
      </c>
      <c r="M555" s="194" t="str">
        <f t="shared" si="227"/>
        <v/>
      </c>
      <c r="N555" s="194" t="str">
        <f t="shared" si="228"/>
        <v/>
      </c>
      <c r="O555" s="194" t="str">
        <f t="shared" si="229"/>
        <v/>
      </c>
      <c r="P555" s="194" t="str">
        <f t="shared" si="230"/>
        <v/>
      </c>
      <c r="Q555" s="194" t="str">
        <f t="shared" si="231"/>
        <v/>
      </c>
      <c r="R555" s="194" t="str">
        <f t="shared" si="232"/>
        <v/>
      </c>
      <c r="S555" s="194" t="str">
        <f t="shared" si="233"/>
        <v/>
      </c>
      <c r="T555" s="194" t="str">
        <f t="shared" si="234"/>
        <v/>
      </c>
      <c r="U555" s="194" t="str">
        <f t="shared" si="235"/>
        <v/>
      </c>
      <c r="V555" s="194" t="str">
        <f t="shared" si="236"/>
        <v/>
      </c>
      <c r="W555" s="194" t="str">
        <f t="shared" si="237"/>
        <v/>
      </c>
      <c r="X555" s="194" t="str">
        <f t="shared" si="238"/>
        <v/>
      </c>
      <c r="Y555" s="194" t="str">
        <f t="shared" si="239"/>
        <v/>
      </c>
      <c r="Z555" s="194" t="str">
        <f t="shared" si="240"/>
        <v/>
      </c>
      <c r="AA555" s="194" t="str">
        <f t="shared" si="241"/>
        <v/>
      </c>
      <c r="AB555" s="194" t="str">
        <f t="shared" si="242"/>
        <v/>
      </c>
      <c r="AC555" s="194" t="str">
        <f t="shared" si="243"/>
        <v/>
      </c>
      <c r="AD555" s="194" t="str">
        <f t="shared" si="244"/>
        <v/>
      </c>
      <c r="AE555" s="194" t="str">
        <f t="shared" si="245"/>
        <v/>
      </c>
      <c r="AF555" s="194" t="str">
        <f t="shared" si="246"/>
        <v/>
      </c>
      <c r="AG555" s="194" t="str">
        <f t="shared" si="247"/>
        <v/>
      </c>
      <c r="AH555" s="194" t="str">
        <f t="shared" si="248"/>
        <v/>
      </c>
      <c r="AI555" s="194" t="str">
        <f t="shared" si="249"/>
        <v/>
      </c>
      <c r="AJ555" s="194" t="str">
        <f t="shared" si="250"/>
        <v/>
      </c>
    </row>
    <row r="556" spans="1:36" x14ac:dyDescent="0.5">
      <c r="A556" s="226">
        <v>552</v>
      </c>
      <c r="C556" s="15" t="s">
        <v>2172</v>
      </c>
      <c r="D556" s="16" t="s">
        <v>4210</v>
      </c>
      <c r="E556" s="26"/>
      <c r="F556" s="246" t="str">
        <f>IF(ISBLANK(Données!F554),"",Données!F554)</f>
        <v/>
      </c>
      <c r="G556" s="245" t="str">
        <f ca="1">IF(ISBLANK(Données!G554),"",Données!G554)</f>
        <v/>
      </c>
      <c r="H556" s="246" t="str">
        <f>IF(ISBLANK(Données!H554),"",Données!H554)</f>
        <v/>
      </c>
      <c r="I556" s="246" t="str">
        <f>IF(ISBLANK(Données!I554),"",Données!I554)</f>
        <v/>
      </c>
      <c r="J556" s="252" t="str">
        <f>IF(ISBLANK(Données!J554),"",Données!J554)</f>
        <v/>
      </c>
      <c r="K556" s="189" t="str">
        <f t="shared" si="253"/>
        <v/>
      </c>
      <c r="L556" s="247" t="str">
        <f>IF(ISBLANK(Données!L554),"",Données!L554)</f>
        <v/>
      </c>
      <c r="M556" s="194" t="str">
        <f t="shared" si="227"/>
        <v/>
      </c>
      <c r="N556" s="194" t="str">
        <f t="shared" si="228"/>
        <v/>
      </c>
      <c r="O556" s="194" t="str">
        <f t="shared" si="229"/>
        <v/>
      </c>
      <c r="P556" s="194" t="str">
        <f t="shared" si="230"/>
        <v/>
      </c>
      <c r="Q556" s="194" t="str">
        <f t="shared" si="231"/>
        <v/>
      </c>
      <c r="R556" s="194" t="str">
        <f t="shared" si="232"/>
        <v/>
      </c>
      <c r="S556" s="194" t="str">
        <f t="shared" si="233"/>
        <v/>
      </c>
      <c r="T556" s="194" t="str">
        <f t="shared" si="234"/>
        <v/>
      </c>
      <c r="U556" s="194" t="str">
        <f t="shared" si="235"/>
        <v/>
      </c>
      <c r="V556" s="194" t="str">
        <f t="shared" si="236"/>
        <v/>
      </c>
      <c r="W556" s="194" t="str">
        <f t="shared" si="237"/>
        <v/>
      </c>
      <c r="X556" s="194" t="str">
        <f t="shared" si="238"/>
        <v/>
      </c>
      <c r="Y556" s="194" t="str">
        <f t="shared" si="239"/>
        <v/>
      </c>
      <c r="Z556" s="194" t="str">
        <f t="shared" si="240"/>
        <v/>
      </c>
      <c r="AA556" s="194" t="str">
        <f t="shared" si="241"/>
        <v/>
      </c>
      <c r="AB556" s="194" t="str">
        <f t="shared" si="242"/>
        <v/>
      </c>
      <c r="AC556" s="194" t="str">
        <f t="shared" si="243"/>
        <v/>
      </c>
      <c r="AD556" s="194" t="str">
        <f t="shared" si="244"/>
        <v/>
      </c>
      <c r="AE556" s="194" t="str">
        <f t="shared" si="245"/>
        <v/>
      </c>
      <c r="AF556" s="194" t="str">
        <f t="shared" si="246"/>
        <v/>
      </c>
      <c r="AG556" s="194" t="str">
        <f t="shared" si="247"/>
        <v/>
      </c>
      <c r="AH556" s="194" t="str">
        <f t="shared" si="248"/>
        <v/>
      </c>
      <c r="AI556" s="194" t="str">
        <f t="shared" si="249"/>
        <v/>
      </c>
      <c r="AJ556" s="194" t="str">
        <f t="shared" si="250"/>
        <v/>
      </c>
    </row>
    <row r="557" spans="1:36" x14ac:dyDescent="0.5">
      <c r="A557" s="226">
        <v>553</v>
      </c>
      <c r="C557" s="15" t="s">
        <v>2173</v>
      </c>
      <c r="D557" s="16" t="s">
        <v>3456</v>
      </c>
      <c r="E557" s="26"/>
      <c r="F557" s="246" t="str">
        <f>IF(ISBLANK(Données!F555),"",Données!F555)</f>
        <v/>
      </c>
      <c r="G557" s="245" t="str">
        <f ca="1">IF(ISBLANK(Données!G555),"",Données!G555)</f>
        <v/>
      </c>
      <c r="H557" s="246" t="str">
        <f>IF(ISBLANK(Données!H555),"",Données!H555)</f>
        <v/>
      </c>
      <c r="I557" s="246" t="str">
        <f>IF(ISBLANK(Données!I555),"",Données!I555)</f>
        <v/>
      </c>
      <c r="J557" s="252" t="str">
        <f>IF(ISBLANK(Données!J555),"",Données!J555)</f>
        <v/>
      </c>
      <c r="K557" s="189" t="str">
        <f t="shared" si="253"/>
        <v/>
      </c>
      <c r="L557" s="247" t="str">
        <f>IF(ISBLANK(Données!L555),"",Données!L555)</f>
        <v/>
      </c>
      <c r="M557" s="194" t="str">
        <f t="shared" si="227"/>
        <v/>
      </c>
      <c r="N557" s="194" t="str">
        <f t="shared" si="228"/>
        <v/>
      </c>
      <c r="O557" s="194" t="str">
        <f t="shared" si="229"/>
        <v/>
      </c>
      <c r="P557" s="194" t="str">
        <f t="shared" si="230"/>
        <v/>
      </c>
      <c r="Q557" s="194" t="str">
        <f t="shared" si="231"/>
        <v/>
      </c>
      <c r="R557" s="194" t="str">
        <f t="shared" si="232"/>
        <v/>
      </c>
      <c r="S557" s="194" t="str">
        <f t="shared" si="233"/>
        <v/>
      </c>
      <c r="T557" s="194" t="str">
        <f t="shared" si="234"/>
        <v/>
      </c>
      <c r="U557" s="194" t="str">
        <f t="shared" si="235"/>
        <v/>
      </c>
      <c r="V557" s="194" t="str">
        <f t="shared" si="236"/>
        <v/>
      </c>
      <c r="W557" s="194" t="str">
        <f t="shared" si="237"/>
        <v/>
      </c>
      <c r="X557" s="194" t="str">
        <f t="shared" si="238"/>
        <v/>
      </c>
      <c r="Y557" s="194" t="str">
        <f t="shared" si="239"/>
        <v/>
      </c>
      <c r="Z557" s="194" t="str">
        <f t="shared" si="240"/>
        <v/>
      </c>
      <c r="AA557" s="194" t="str">
        <f t="shared" si="241"/>
        <v/>
      </c>
      <c r="AB557" s="194" t="str">
        <f t="shared" si="242"/>
        <v/>
      </c>
      <c r="AC557" s="194" t="str">
        <f t="shared" si="243"/>
        <v/>
      </c>
      <c r="AD557" s="194" t="str">
        <f t="shared" si="244"/>
        <v/>
      </c>
      <c r="AE557" s="194" t="str">
        <f t="shared" si="245"/>
        <v/>
      </c>
      <c r="AF557" s="194" t="str">
        <f t="shared" si="246"/>
        <v/>
      </c>
      <c r="AG557" s="194" t="str">
        <f t="shared" si="247"/>
        <v/>
      </c>
      <c r="AH557" s="194" t="str">
        <f t="shared" si="248"/>
        <v/>
      </c>
      <c r="AI557" s="194" t="str">
        <f t="shared" si="249"/>
        <v/>
      </c>
      <c r="AJ557" s="194" t="str">
        <f t="shared" si="250"/>
        <v/>
      </c>
    </row>
    <row r="558" spans="1:36" x14ac:dyDescent="0.5">
      <c r="A558" s="226">
        <v>555</v>
      </c>
      <c r="C558" s="15" t="s">
        <v>2174</v>
      </c>
      <c r="D558" s="16" t="s">
        <v>4211</v>
      </c>
      <c r="E558" s="26"/>
      <c r="F558" s="246" t="str">
        <f>IF(ISBLANK(Données!F557),"",Données!F557)</f>
        <v/>
      </c>
      <c r="G558" s="245" t="str">
        <f ca="1">IF(ISBLANK(Données!G557),"",Données!G557)</f>
        <v/>
      </c>
      <c r="H558" s="246" t="str">
        <f>IF(ISBLANK(Données!H557),"",Données!H557)</f>
        <v/>
      </c>
      <c r="I558" s="246" t="str">
        <f>IF(ISBLANK(Données!I557),"",Données!I557)</f>
        <v/>
      </c>
      <c r="J558" s="252" t="str">
        <f>IF(ISBLANK(Données!J557),"",Données!J557)</f>
        <v/>
      </c>
      <c r="K558" s="189" t="str">
        <f t="shared" si="253"/>
        <v/>
      </c>
      <c r="L558" s="247" t="str">
        <f>IF(ISBLANK(Données!L557),"",Données!L557)</f>
        <v/>
      </c>
      <c r="M558" s="194" t="str">
        <f t="shared" si="227"/>
        <v/>
      </c>
      <c r="N558" s="194" t="str">
        <f t="shared" si="228"/>
        <v/>
      </c>
      <c r="O558" s="194" t="str">
        <f t="shared" si="229"/>
        <v/>
      </c>
      <c r="P558" s="194" t="str">
        <f t="shared" si="230"/>
        <v/>
      </c>
      <c r="Q558" s="194" t="str">
        <f t="shared" si="231"/>
        <v/>
      </c>
      <c r="R558" s="194" t="str">
        <f t="shared" si="232"/>
        <v/>
      </c>
      <c r="S558" s="194" t="str">
        <f t="shared" si="233"/>
        <v/>
      </c>
      <c r="T558" s="194" t="str">
        <f t="shared" si="234"/>
        <v/>
      </c>
      <c r="U558" s="194" t="str">
        <f t="shared" si="235"/>
        <v/>
      </c>
      <c r="V558" s="194" t="str">
        <f t="shared" si="236"/>
        <v/>
      </c>
      <c r="W558" s="194" t="str">
        <f t="shared" si="237"/>
        <v/>
      </c>
      <c r="X558" s="194" t="str">
        <f t="shared" si="238"/>
        <v/>
      </c>
      <c r="Y558" s="194" t="str">
        <f t="shared" si="239"/>
        <v/>
      </c>
      <c r="Z558" s="194" t="str">
        <f t="shared" si="240"/>
        <v/>
      </c>
      <c r="AA558" s="194" t="str">
        <f t="shared" si="241"/>
        <v/>
      </c>
      <c r="AB558" s="194" t="str">
        <f t="shared" si="242"/>
        <v/>
      </c>
      <c r="AC558" s="194" t="str">
        <f t="shared" si="243"/>
        <v/>
      </c>
      <c r="AD558" s="194" t="str">
        <f t="shared" si="244"/>
        <v/>
      </c>
      <c r="AE558" s="194" t="str">
        <f t="shared" si="245"/>
        <v/>
      </c>
      <c r="AF558" s="194" t="str">
        <f t="shared" si="246"/>
        <v/>
      </c>
      <c r="AG558" s="194" t="str">
        <f t="shared" si="247"/>
        <v/>
      </c>
      <c r="AH558" s="194" t="str">
        <f t="shared" si="248"/>
        <v/>
      </c>
      <c r="AI558" s="194" t="str">
        <f t="shared" si="249"/>
        <v/>
      </c>
      <c r="AJ558" s="194" t="str">
        <f t="shared" si="250"/>
        <v/>
      </c>
    </row>
    <row r="559" spans="1:36" x14ac:dyDescent="0.5">
      <c r="A559" s="230">
        <v>556</v>
      </c>
      <c r="B559" s="231"/>
      <c r="C559" s="15" t="s">
        <v>2175</v>
      </c>
      <c r="D559" s="16" t="s">
        <v>4212</v>
      </c>
      <c r="E559" s="26"/>
      <c r="F559" s="246" t="str">
        <f>IF(ISBLANK(Données!F558),"",Données!F558)</f>
        <v/>
      </c>
      <c r="G559" s="245" t="str">
        <f ca="1">IF(ISBLANK(Données!G558),"",Données!G558)</f>
        <v/>
      </c>
      <c r="H559" s="246" t="str">
        <f>IF(ISBLANK(Données!H558),"",Données!H558)</f>
        <v/>
      </c>
      <c r="I559" s="246" t="str">
        <f>IF(ISBLANK(Données!I558),"",Données!I558)</f>
        <v/>
      </c>
      <c r="J559" s="252" t="str">
        <f>IF(ISBLANK(Données!J558),"",Données!J558)</f>
        <v/>
      </c>
      <c r="K559" s="189" t="str">
        <f t="shared" si="253"/>
        <v/>
      </c>
      <c r="L559" s="247" t="str">
        <f>IF(ISBLANK(Données!L558),"",Données!L558)</f>
        <v/>
      </c>
      <c r="M559" s="194" t="str">
        <f t="shared" si="227"/>
        <v/>
      </c>
      <c r="N559" s="194" t="str">
        <f t="shared" si="228"/>
        <v/>
      </c>
      <c r="O559" s="194" t="str">
        <f t="shared" si="229"/>
        <v/>
      </c>
      <c r="P559" s="194" t="str">
        <f t="shared" si="230"/>
        <v/>
      </c>
      <c r="Q559" s="194" t="str">
        <f t="shared" si="231"/>
        <v/>
      </c>
      <c r="R559" s="194" t="str">
        <f t="shared" si="232"/>
        <v/>
      </c>
      <c r="S559" s="194" t="str">
        <f t="shared" si="233"/>
        <v/>
      </c>
      <c r="T559" s="194" t="str">
        <f t="shared" si="234"/>
        <v/>
      </c>
      <c r="U559" s="194" t="str">
        <f t="shared" si="235"/>
        <v/>
      </c>
      <c r="V559" s="194" t="str">
        <f t="shared" si="236"/>
        <v/>
      </c>
      <c r="W559" s="194" t="str">
        <f t="shared" si="237"/>
        <v/>
      </c>
      <c r="X559" s="194" t="str">
        <f t="shared" si="238"/>
        <v/>
      </c>
      <c r="Y559" s="194" t="str">
        <f t="shared" si="239"/>
        <v/>
      </c>
      <c r="Z559" s="194" t="str">
        <f t="shared" si="240"/>
        <v/>
      </c>
      <c r="AA559" s="194" t="str">
        <f t="shared" si="241"/>
        <v/>
      </c>
      <c r="AB559" s="194" t="str">
        <f t="shared" si="242"/>
        <v/>
      </c>
      <c r="AC559" s="194" t="str">
        <f t="shared" si="243"/>
        <v/>
      </c>
      <c r="AD559" s="194" t="str">
        <f t="shared" si="244"/>
        <v/>
      </c>
      <c r="AE559" s="194" t="str">
        <f t="shared" si="245"/>
        <v/>
      </c>
      <c r="AF559" s="194" t="str">
        <f t="shared" si="246"/>
        <v/>
      </c>
      <c r="AG559" s="194" t="str">
        <f t="shared" si="247"/>
        <v/>
      </c>
      <c r="AH559" s="194" t="str">
        <f t="shared" si="248"/>
        <v/>
      </c>
      <c r="AI559" s="194" t="str">
        <f t="shared" si="249"/>
        <v/>
      </c>
      <c r="AJ559" s="194" t="str">
        <f t="shared" si="250"/>
        <v/>
      </c>
    </row>
    <row r="560" spans="1:36" x14ac:dyDescent="0.5">
      <c r="A560" s="226">
        <v>558</v>
      </c>
      <c r="C560" s="15" t="s">
        <v>2176</v>
      </c>
      <c r="D560" s="16" t="s">
        <v>4213</v>
      </c>
      <c r="E560" s="26"/>
      <c r="F560" s="246" t="str">
        <f>IF(ISBLANK(Données!F560),"",Données!F560)</f>
        <v/>
      </c>
      <c r="G560" s="245" t="str">
        <f ca="1">IF(ISBLANK(Données!G560),"",Données!G560)</f>
        <v/>
      </c>
      <c r="H560" s="246" t="str">
        <f>IF(ISBLANK(Données!H560),"",Données!H560)</f>
        <v/>
      </c>
      <c r="I560" s="246" t="str">
        <f>IF(ISBLANK(Données!I560),"",Données!I560)</f>
        <v/>
      </c>
      <c r="J560" s="252" t="str">
        <f>IF(ISBLANK(Données!J560),"",Données!J560)</f>
        <v/>
      </c>
      <c r="K560" s="189" t="str">
        <f t="shared" si="253"/>
        <v/>
      </c>
      <c r="L560" s="247" t="str">
        <f>IF(ISBLANK(Données!L560),"",Données!L560)</f>
        <v/>
      </c>
      <c r="M560" s="194" t="str">
        <f t="shared" si="227"/>
        <v/>
      </c>
      <c r="N560" s="194" t="str">
        <f t="shared" si="228"/>
        <v/>
      </c>
      <c r="O560" s="194" t="str">
        <f t="shared" si="229"/>
        <v/>
      </c>
      <c r="P560" s="194" t="str">
        <f t="shared" si="230"/>
        <v/>
      </c>
      <c r="Q560" s="194" t="str">
        <f t="shared" si="231"/>
        <v/>
      </c>
      <c r="R560" s="194" t="str">
        <f t="shared" si="232"/>
        <v/>
      </c>
      <c r="S560" s="194" t="str">
        <f t="shared" si="233"/>
        <v/>
      </c>
      <c r="T560" s="194" t="str">
        <f t="shared" si="234"/>
        <v/>
      </c>
      <c r="U560" s="194" t="str">
        <f t="shared" si="235"/>
        <v/>
      </c>
      <c r="V560" s="194" t="str">
        <f t="shared" si="236"/>
        <v/>
      </c>
      <c r="W560" s="194" t="str">
        <f t="shared" si="237"/>
        <v/>
      </c>
      <c r="X560" s="194" t="str">
        <f t="shared" si="238"/>
        <v/>
      </c>
      <c r="Y560" s="194" t="str">
        <f t="shared" si="239"/>
        <v/>
      </c>
      <c r="Z560" s="194" t="str">
        <f t="shared" si="240"/>
        <v/>
      </c>
      <c r="AA560" s="194" t="str">
        <f t="shared" si="241"/>
        <v/>
      </c>
      <c r="AB560" s="194" t="str">
        <f t="shared" si="242"/>
        <v/>
      </c>
      <c r="AC560" s="194" t="str">
        <f t="shared" si="243"/>
        <v/>
      </c>
      <c r="AD560" s="194" t="str">
        <f t="shared" si="244"/>
        <v/>
      </c>
      <c r="AE560" s="194" t="str">
        <f t="shared" si="245"/>
        <v/>
      </c>
      <c r="AF560" s="194" t="str">
        <f t="shared" si="246"/>
        <v/>
      </c>
      <c r="AG560" s="194" t="str">
        <f t="shared" si="247"/>
        <v/>
      </c>
      <c r="AH560" s="194" t="str">
        <f t="shared" si="248"/>
        <v/>
      </c>
      <c r="AI560" s="194" t="str">
        <f t="shared" si="249"/>
        <v/>
      </c>
      <c r="AJ560" s="194" t="str">
        <f t="shared" si="250"/>
        <v/>
      </c>
    </row>
    <row r="561" spans="1:36" x14ac:dyDescent="0.5">
      <c r="A561" s="226">
        <v>560</v>
      </c>
      <c r="C561" s="15" t="s">
        <v>2177</v>
      </c>
      <c r="D561" s="16" t="s">
        <v>4214</v>
      </c>
      <c r="E561" s="26"/>
      <c r="F561" s="246" t="str">
        <f>IF(ISBLANK(Données!F562),"",Données!F562)</f>
        <v/>
      </c>
      <c r="G561" s="245" t="str">
        <f ca="1">IF(ISBLANK(Données!G562),"",Données!G562)</f>
        <v/>
      </c>
      <c r="H561" s="246" t="str">
        <f>IF(ISBLANK(Données!H562),"",Données!H562)</f>
        <v/>
      </c>
      <c r="I561" s="246" t="str">
        <f>IF(ISBLANK(Données!I562),"",Données!I562)</f>
        <v/>
      </c>
      <c r="J561" s="252" t="str">
        <f>IF(ISBLANK(Données!J562),"",Données!J562)</f>
        <v/>
      </c>
      <c r="K561" s="189" t="str">
        <f t="shared" si="253"/>
        <v/>
      </c>
      <c r="L561" s="247" t="str">
        <f>IF(ISBLANK(Données!L562),"",Données!L562)</f>
        <v/>
      </c>
      <c r="M561" s="194" t="str">
        <f t="shared" si="227"/>
        <v/>
      </c>
      <c r="N561" s="194" t="str">
        <f t="shared" si="228"/>
        <v/>
      </c>
      <c r="O561" s="194" t="str">
        <f t="shared" si="229"/>
        <v/>
      </c>
      <c r="P561" s="194" t="str">
        <f t="shared" si="230"/>
        <v/>
      </c>
      <c r="Q561" s="194" t="str">
        <f t="shared" si="231"/>
        <v/>
      </c>
      <c r="R561" s="194" t="str">
        <f t="shared" si="232"/>
        <v/>
      </c>
      <c r="S561" s="194" t="str">
        <f t="shared" si="233"/>
        <v/>
      </c>
      <c r="T561" s="194" t="str">
        <f t="shared" si="234"/>
        <v/>
      </c>
      <c r="U561" s="194" t="str">
        <f t="shared" si="235"/>
        <v/>
      </c>
      <c r="V561" s="194" t="str">
        <f t="shared" si="236"/>
        <v/>
      </c>
      <c r="W561" s="194" t="str">
        <f t="shared" si="237"/>
        <v/>
      </c>
      <c r="X561" s="194" t="str">
        <f t="shared" si="238"/>
        <v/>
      </c>
      <c r="Y561" s="194" t="str">
        <f t="shared" si="239"/>
        <v/>
      </c>
      <c r="Z561" s="194" t="str">
        <f t="shared" si="240"/>
        <v/>
      </c>
      <c r="AA561" s="194" t="str">
        <f t="shared" si="241"/>
        <v/>
      </c>
      <c r="AB561" s="194" t="str">
        <f t="shared" si="242"/>
        <v/>
      </c>
      <c r="AC561" s="194" t="str">
        <f t="shared" si="243"/>
        <v/>
      </c>
      <c r="AD561" s="194" t="str">
        <f t="shared" si="244"/>
        <v/>
      </c>
      <c r="AE561" s="194" t="str">
        <f t="shared" si="245"/>
        <v/>
      </c>
      <c r="AF561" s="194" t="str">
        <f t="shared" si="246"/>
        <v/>
      </c>
      <c r="AG561" s="194" t="str">
        <f t="shared" si="247"/>
        <v/>
      </c>
      <c r="AH561" s="194" t="str">
        <f t="shared" si="248"/>
        <v/>
      </c>
      <c r="AI561" s="194" t="str">
        <f t="shared" si="249"/>
        <v/>
      </c>
      <c r="AJ561" s="194" t="str">
        <f t="shared" si="250"/>
        <v/>
      </c>
    </row>
    <row r="562" spans="1:36" x14ac:dyDescent="0.5">
      <c r="A562" s="226">
        <v>559</v>
      </c>
      <c r="C562" s="15" t="s">
        <v>2178</v>
      </c>
      <c r="D562" s="16" t="s">
        <v>4215</v>
      </c>
      <c r="E562" s="26"/>
      <c r="F562" s="246" t="str">
        <f>IF(ISBLANK(Données!F561),"",Données!F561)</f>
        <v/>
      </c>
      <c r="G562" s="245" t="str">
        <f ca="1">IF(ISBLANK(Données!G561),"",Données!G561)</f>
        <v/>
      </c>
      <c r="H562" s="246" t="str">
        <f>IF(ISBLANK(Données!H561),"",Données!H561)</f>
        <v/>
      </c>
      <c r="I562" s="246" t="str">
        <f>IF(ISBLANK(Données!I561),"",Données!I561)</f>
        <v/>
      </c>
      <c r="J562" s="252" t="str">
        <f>IF(ISBLANK(Données!J561),"",Données!J561)</f>
        <v/>
      </c>
      <c r="K562" s="189" t="str">
        <f t="shared" si="253"/>
        <v/>
      </c>
      <c r="L562" s="247" t="str">
        <f>IF(ISBLANK(Données!L561),"",Données!L561)</f>
        <v/>
      </c>
      <c r="M562" s="194" t="str">
        <f t="shared" si="227"/>
        <v/>
      </c>
      <c r="N562" s="194" t="str">
        <f t="shared" si="228"/>
        <v/>
      </c>
      <c r="O562" s="194" t="str">
        <f t="shared" si="229"/>
        <v/>
      </c>
      <c r="P562" s="194" t="str">
        <f t="shared" si="230"/>
        <v/>
      </c>
      <c r="Q562" s="194" t="str">
        <f t="shared" si="231"/>
        <v/>
      </c>
      <c r="R562" s="194" t="str">
        <f t="shared" si="232"/>
        <v/>
      </c>
      <c r="S562" s="194" t="str">
        <f t="shared" si="233"/>
        <v/>
      </c>
      <c r="T562" s="194" t="str">
        <f t="shared" si="234"/>
        <v/>
      </c>
      <c r="U562" s="194" t="str">
        <f t="shared" si="235"/>
        <v/>
      </c>
      <c r="V562" s="194" t="str">
        <f t="shared" si="236"/>
        <v/>
      </c>
      <c r="W562" s="194" t="str">
        <f t="shared" si="237"/>
        <v/>
      </c>
      <c r="X562" s="194" t="str">
        <f t="shared" si="238"/>
        <v/>
      </c>
      <c r="Y562" s="194" t="str">
        <f t="shared" si="239"/>
        <v/>
      </c>
      <c r="Z562" s="194" t="str">
        <f t="shared" si="240"/>
        <v/>
      </c>
      <c r="AA562" s="194" t="str">
        <f t="shared" si="241"/>
        <v/>
      </c>
      <c r="AB562" s="194" t="str">
        <f t="shared" si="242"/>
        <v/>
      </c>
      <c r="AC562" s="194" t="str">
        <f t="shared" si="243"/>
        <v/>
      </c>
      <c r="AD562" s="194" t="str">
        <f t="shared" si="244"/>
        <v/>
      </c>
      <c r="AE562" s="194" t="str">
        <f t="shared" si="245"/>
        <v/>
      </c>
      <c r="AF562" s="194" t="str">
        <f t="shared" si="246"/>
        <v/>
      </c>
      <c r="AG562" s="194" t="str">
        <f t="shared" si="247"/>
        <v/>
      </c>
      <c r="AH562" s="194" t="str">
        <f t="shared" si="248"/>
        <v/>
      </c>
      <c r="AI562" s="194" t="str">
        <f t="shared" si="249"/>
        <v/>
      </c>
      <c r="AJ562" s="194" t="str">
        <f t="shared" si="250"/>
        <v/>
      </c>
    </row>
    <row r="563" spans="1:36" x14ac:dyDescent="0.5">
      <c r="A563" s="230">
        <v>562</v>
      </c>
      <c r="B563" s="231"/>
      <c r="C563" s="15" t="s">
        <v>2179</v>
      </c>
      <c r="D563" s="16" t="s">
        <v>4216</v>
      </c>
      <c r="E563" s="26"/>
      <c r="F563" s="246" t="str">
        <f>IF(ISBLANK(Données!F564),"",Données!F564)</f>
        <v/>
      </c>
      <c r="G563" s="245" t="str">
        <f ca="1">IF(ISBLANK(Données!G564),"",Données!G564)</f>
        <v/>
      </c>
      <c r="H563" s="246" t="str">
        <f>IF(ISBLANK(Données!H564),"",Données!H564)</f>
        <v/>
      </c>
      <c r="I563" s="246" t="str">
        <f>IF(ISBLANK(Données!I564),"",Données!I564)</f>
        <v/>
      </c>
      <c r="J563" s="252" t="str">
        <f>IF(ISBLANK(Données!J564),"",Données!J564)</f>
        <v/>
      </c>
      <c r="K563" s="189" t="str">
        <f t="shared" si="253"/>
        <v/>
      </c>
      <c r="L563" s="247" t="str">
        <f>IF(ISBLANK(Données!L564),"",Données!L564)</f>
        <v/>
      </c>
      <c r="M563" s="194" t="str">
        <f t="shared" si="227"/>
        <v/>
      </c>
      <c r="N563" s="194" t="str">
        <f t="shared" si="228"/>
        <v/>
      </c>
      <c r="O563" s="194" t="str">
        <f t="shared" si="229"/>
        <v/>
      </c>
      <c r="P563" s="194" t="str">
        <f t="shared" si="230"/>
        <v/>
      </c>
      <c r="Q563" s="194" t="str">
        <f t="shared" si="231"/>
        <v/>
      </c>
      <c r="R563" s="194" t="str">
        <f t="shared" si="232"/>
        <v/>
      </c>
      <c r="S563" s="194" t="str">
        <f t="shared" si="233"/>
        <v/>
      </c>
      <c r="T563" s="194" t="str">
        <f t="shared" si="234"/>
        <v/>
      </c>
      <c r="U563" s="194" t="str">
        <f t="shared" si="235"/>
        <v/>
      </c>
      <c r="V563" s="194" t="str">
        <f t="shared" si="236"/>
        <v/>
      </c>
      <c r="W563" s="194" t="str">
        <f t="shared" si="237"/>
        <v/>
      </c>
      <c r="X563" s="194" t="str">
        <f t="shared" si="238"/>
        <v/>
      </c>
      <c r="Y563" s="194" t="str">
        <f t="shared" si="239"/>
        <v/>
      </c>
      <c r="Z563" s="194" t="str">
        <f t="shared" si="240"/>
        <v/>
      </c>
      <c r="AA563" s="194" t="str">
        <f t="shared" si="241"/>
        <v/>
      </c>
      <c r="AB563" s="194" t="str">
        <f t="shared" si="242"/>
        <v/>
      </c>
      <c r="AC563" s="194" t="str">
        <f t="shared" si="243"/>
        <v/>
      </c>
      <c r="AD563" s="194" t="str">
        <f t="shared" si="244"/>
        <v/>
      </c>
      <c r="AE563" s="194" t="str">
        <f t="shared" si="245"/>
        <v/>
      </c>
      <c r="AF563" s="194" t="str">
        <f t="shared" si="246"/>
        <v/>
      </c>
      <c r="AG563" s="194" t="str">
        <f t="shared" si="247"/>
        <v/>
      </c>
      <c r="AH563" s="194" t="str">
        <f t="shared" si="248"/>
        <v/>
      </c>
      <c r="AI563" s="194" t="str">
        <f t="shared" si="249"/>
        <v/>
      </c>
      <c r="AJ563" s="194" t="str">
        <f t="shared" si="250"/>
        <v/>
      </c>
    </row>
    <row r="564" spans="1:36" s="92" customFormat="1" ht="20.25" thickBot="1" x14ac:dyDescent="0.55000000000000004">
      <c r="A564" s="227">
        <v>561</v>
      </c>
      <c r="B564" s="220"/>
      <c r="C564" s="93" t="s">
        <v>2180</v>
      </c>
      <c r="D564" s="94" t="s">
        <v>4217</v>
      </c>
      <c r="E564" s="95"/>
      <c r="F564" s="250" t="str">
        <f>IF(ISBLANK(Données!F563),"",Données!F563)</f>
        <v/>
      </c>
      <c r="G564" s="249" t="str">
        <f ca="1">IF(ISBLANK(Données!G563),"",Données!G563)</f>
        <v/>
      </c>
      <c r="H564" s="250" t="str">
        <f>IF(ISBLANK(Données!H563),"",Données!H563)</f>
        <v/>
      </c>
      <c r="I564" s="250" t="str">
        <f>IF(ISBLANK(Données!I563),"",Données!I563)</f>
        <v/>
      </c>
      <c r="J564" s="257" t="str">
        <f>IF(ISBLANK(Données!J563),"",Données!J563)</f>
        <v/>
      </c>
      <c r="K564" s="190" t="str">
        <f t="shared" si="253"/>
        <v/>
      </c>
      <c r="L564" s="251" t="str">
        <f>IF(ISBLANK(Données!L563),"",Données!L563)</f>
        <v/>
      </c>
      <c r="M564" s="195" t="str">
        <f t="shared" si="227"/>
        <v/>
      </c>
      <c r="N564" s="195" t="str">
        <f t="shared" si="228"/>
        <v/>
      </c>
      <c r="O564" s="195" t="str">
        <f t="shared" si="229"/>
        <v/>
      </c>
      <c r="P564" s="195" t="str">
        <f t="shared" si="230"/>
        <v/>
      </c>
      <c r="Q564" s="195" t="str">
        <f t="shared" si="231"/>
        <v/>
      </c>
      <c r="R564" s="195" t="str">
        <f t="shared" si="232"/>
        <v/>
      </c>
      <c r="S564" s="195" t="str">
        <f t="shared" si="233"/>
        <v/>
      </c>
      <c r="T564" s="195" t="str">
        <f t="shared" si="234"/>
        <v/>
      </c>
      <c r="U564" s="195" t="str">
        <f t="shared" si="235"/>
        <v/>
      </c>
      <c r="V564" s="195" t="str">
        <f t="shared" si="236"/>
        <v/>
      </c>
      <c r="W564" s="195" t="str">
        <f t="shared" si="237"/>
        <v/>
      </c>
      <c r="X564" s="195" t="str">
        <f t="shared" si="238"/>
        <v/>
      </c>
      <c r="Y564" s="195" t="str">
        <f t="shared" si="239"/>
        <v/>
      </c>
      <c r="Z564" s="195" t="str">
        <f t="shared" si="240"/>
        <v/>
      </c>
      <c r="AA564" s="195" t="str">
        <f t="shared" si="241"/>
        <v/>
      </c>
      <c r="AB564" s="195" t="str">
        <f t="shared" si="242"/>
        <v/>
      </c>
      <c r="AC564" s="195" t="str">
        <f t="shared" si="243"/>
        <v/>
      </c>
      <c r="AD564" s="195" t="str">
        <f t="shared" si="244"/>
        <v/>
      </c>
      <c r="AE564" s="195" t="str">
        <f t="shared" si="245"/>
        <v/>
      </c>
      <c r="AF564" s="195" t="str">
        <f t="shared" si="246"/>
        <v/>
      </c>
      <c r="AG564" s="195" t="str">
        <f t="shared" si="247"/>
        <v/>
      </c>
      <c r="AH564" s="195" t="str">
        <f t="shared" si="248"/>
        <v/>
      </c>
      <c r="AI564" s="195" t="str">
        <f t="shared" si="249"/>
        <v/>
      </c>
      <c r="AJ564" s="195" t="str">
        <f t="shared" si="250"/>
        <v/>
      </c>
    </row>
    <row r="565" spans="1:36" x14ac:dyDescent="0.5">
      <c r="A565" s="230">
        <v>583</v>
      </c>
      <c r="B565" s="231"/>
      <c r="C565" s="85" t="s">
        <v>2181</v>
      </c>
      <c r="D565" s="86" t="s">
        <v>4218</v>
      </c>
      <c r="E565" s="87"/>
      <c r="F565" s="241" t="str">
        <f>IF(ISBLANK(Données!F585),"",Données!F585)</f>
        <v/>
      </c>
      <c r="G565" s="240" t="str">
        <f ca="1">IF(ISBLANK(Données!G585),"",Données!G585)</f>
        <v/>
      </c>
      <c r="H565" s="241" t="str">
        <f>IF(ISBLANK(Données!H585),"",Données!H585)</f>
        <v/>
      </c>
      <c r="I565" s="241" t="str">
        <f>IF(ISBLANK(Données!I585),"",Données!I585)</f>
        <v/>
      </c>
      <c r="J565" s="242" t="str">
        <f>IF(ISBLANK(Données!J585),"",Données!J585)</f>
        <v/>
      </c>
      <c r="K565" s="242" t="str">
        <f>IF(ISBLANK(Données!K565),"",Données!K565)</f>
        <v/>
      </c>
      <c r="L565" s="243" t="str">
        <f>IF(ISBLANK(Données!L585),"",Données!L585)</f>
        <v/>
      </c>
      <c r="M565" s="193" t="str">
        <f t="shared" si="227"/>
        <v/>
      </c>
      <c r="N565" s="193" t="str">
        <f t="shared" si="228"/>
        <v/>
      </c>
      <c r="O565" s="193" t="str">
        <f t="shared" si="229"/>
        <v/>
      </c>
      <c r="P565" s="193" t="str">
        <f t="shared" si="230"/>
        <v/>
      </c>
      <c r="Q565" s="193" t="str">
        <f t="shared" si="231"/>
        <v/>
      </c>
      <c r="R565" s="193" t="str">
        <f t="shared" si="232"/>
        <v/>
      </c>
      <c r="S565" s="193" t="str">
        <f t="shared" si="233"/>
        <v/>
      </c>
      <c r="T565" s="193" t="str">
        <f t="shared" si="234"/>
        <v/>
      </c>
      <c r="U565" s="193" t="str">
        <f t="shared" si="235"/>
        <v/>
      </c>
      <c r="V565" s="193" t="str">
        <f t="shared" si="236"/>
        <v/>
      </c>
      <c r="W565" s="193" t="str">
        <f t="shared" si="237"/>
        <v/>
      </c>
      <c r="X565" s="193" t="str">
        <f t="shared" si="238"/>
        <v/>
      </c>
      <c r="Y565" s="193" t="str">
        <f t="shared" si="239"/>
        <v/>
      </c>
      <c r="Z565" s="193" t="str">
        <f t="shared" si="240"/>
        <v/>
      </c>
      <c r="AA565" s="193" t="str">
        <f t="shared" si="241"/>
        <v/>
      </c>
      <c r="AB565" s="193" t="str">
        <f t="shared" si="242"/>
        <v/>
      </c>
      <c r="AC565" s="193" t="str">
        <f t="shared" si="243"/>
        <v/>
      </c>
      <c r="AD565" s="193" t="str">
        <f t="shared" si="244"/>
        <v/>
      </c>
      <c r="AE565" s="193" t="str">
        <f t="shared" si="245"/>
        <v/>
      </c>
      <c r="AF565" s="193" t="str">
        <f t="shared" si="246"/>
        <v/>
      </c>
      <c r="AG565" s="193" t="str">
        <f t="shared" si="247"/>
        <v/>
      </c>
      <c r="AH565" s="193" t="str">
        <f t="shared" si="248"/>
        <v/>
      </c>
      <c r="AI565" s="193" t="str">
        <f t="shared" si="249"/>
        <v/>
      </c>
      <c r="AJ565" s="193" t="str">
        <f t="shared" si="250"/>
        <v/>
      </c>
    </row>
    <row r="566" spans="1:36" x14ac:dyDescent="0.5">
      <c r="A566" s="226">
        <v>573</v>
      </c>
      <c r="C566" s="15" t="s">
        <v>2182</v>
      </c>
      <c r="D566" s="16" t="s">
        <v>4219</v>
      </c>
      <c r="E566" s="26"/>
      <c r="F566" s="246" t="str">
        <f>IF(ISBLANK(Données!F575),"",Données!F575)</f>
        <v/>
      </c>
      <c r="G566" s="245" t="str">
        <f ca="1">IF(ISBLANK(Données!G575),"",Données!G575)</f>
        <v/>
      </c>
      <c r="H566" s="246" t="str">
        <f>IF(ISBLANK(Données!H575),"",Données!H575)</f>
        <v/>
      </c>
      <c r="I566" s="246" t="str">
        <f>IF(ISBLANK(Données!I575),"",Données!I575)</f>
        <v/>
      </c>
      <c r="J566" s="189" t="str">
        <f>IF(ISBLANK(Données!J575),"",Données!J575)</f>
        <v/>
      </c>
      <c r="K566" s="189" t="str">
        <f t="shared" ref="K566:K585" si="254">$K$565</f>
        <v/>
      </c>
      <c r="L566" s="247" t="str">
        <f>IF(ISBLANK(Données!L575),"",Données!L575)</f>
        <v/>
      </c>
      <c r="M566" s="194" t="str">
        <f t="shared" si="227"/>
        <v/>
      </c>
      <c r="N566" s="194" t="str">
        <f t="shared" si="228"/>
        <v/>
      </c>
      <c r="O566" s="194" t="str">
        <f t="shared" si="229"/>
        <v/>
      </c>
      <c r="P566" s="194" t="str">
        <f t="shared" si="230"/>
        <v/>
      </c>
      <c r="Q566" s="194" t="str">
        <f t="shared" si="231"/>
        <v/>
      </c>
      <c r="R566" s="194" t="str">
        <f t="shared" si="232"/>
        <v/>
      </c>
      <c r="S566" s="194" t="str">
        <f t="shared" si="233"/>
        <v/>
      </c>
      <c r="T566" s="194" t="str">
        <f t="shared" si="234"/>
        <v/>
      </c>
      <c r="U566" s="194" t="str">
        <f t="shared" si="235"/>
        <v/>
      </c>
      <c r="V566" s="194" t="str">
        <f t="shared" si="236"/>
        <v/>
      </c>
      <c r="W566" s="194" t="str">
        <f t="shared" si="237"/>
        <v/>
      </c>
      <c r="X566" s="194" t="str">
        <f t="shared" si="238"/>
        <v/>
      </c>
      <c r="Y566" s="194" t="str">
        <f t="shared" si="239"/>
        <v/>
      </c>
      <c r="Z566" s="194" t="str">
        <f t="shared" si="240"/>
        <v/>
      </c>
      <c r="AA566" s="194" t="str">
        <f t="shared" si="241"/>
        <v/>
      </c>
      <c r="AB566" s="194" t="str">
        <f t="shared" si="242"/>
        <v/>
      </c>
      <c r="AC566" s="194" t="str">
        <f t="shared" si="243"/>
        <v/>
      </c>
      <c r="AD566" s="194" t="str">
        <f t="shared" si="244"/>
        <v/>
      </c>
      <c r="AE566" s="194" t="str">
        <f t="shared" si="245"/>
        <v/>
      </c>
      <c r="AF566" s="194" t="str">
        <f t="shared" si="246"/>
        <v/>
      </c>
      <c r="AG566" s="194" t="str">
        <f t="shared" si="247"/>
        <v/>
      </c>
      <c r="AH566" s="194" t="str">
        <f t="shared" si="248"/>
        <v/>
      </c>
      <c r="AI566" s="194" t="str">
        <f t="shared" si="249"/>
        <v/>
      </c>
      <c r="AJ566" s="194" t="str">
        <f t="shared" si="250"/>
        <v/>
      </c>
    </row>
    <row r="567" spans="1:36" x14ac:dyDescent="0.5">
      <c r="A567" s="226">
        <v>563</v>
      </c>
      <c r="C567" s="15" t="s">
        <v>2183</v>
      </c>
      <c r="D567" s="16" t="s">
        <v>4220</v>
      </c>
      <c r="E567" s="26"/>
      <c r="F567" s="246" t="str">
        <f>IF(ISBLANK(Données!F565),"",Données!F565)</f>
        <v/>
      </c>
      <c r="G567" s="245" t="str">
        <f ca="1">IF(ISBLANK(Données!G565),"",Données!G565)</f>
        <v/>
      </c>
      <c r="H567" s="246" t="str">
        <f>IF(ISBLANK(Données!H565),"",Données!H565)</f>
        <v/>
      </c>
      <c r="I567" s="246" t="str">
        <f>IF(ISBLANK(Données!I565),"",Données!I565)</f>
        <v/>
      </c>
      <c r="J567" s="189" t="str">
        <f>IF(ISBLANK(Données!J565),"",Données!J565)</f>
        <v/>
      </c>
      <c r="K567" s="189" t="str">
        <f t="shared" si="254"/>
        <v/>
      </c>
      <c r="L567" s="247" t="str">
        <f>IF(ISBLANK(Données!L565),"",Données!L565)</f>
        <v/>
      </c>
      <c r="M567" s="194" t="str">
        <f t="shared" si="227"/>
        <v/>
      </c>
      <c r="N567" s="194" t="str">
        <f t="shared" si="228"/>
        <v/>
      </c>
      <c r="O567" s="194" t="str">
        <f t="shared" si="229"/>
        <v/>
      </c>
      <c r="P567" s="194" t="str">
        <f t="shared" si="230"/>
        <v/>
      </c>
      <c r="Q567" s="194" t="str">
        <f t="shared" si="231"/>
        <v/>
      </c>
      <c r="R567" s="194" t="str">
        <f t="shared" si="232"/>
        <v/>
      </c>
      <c r="S567" s="194" t="str">
        <f t="shared" si="233"/>
        <v/>
      </c>
      <c r="T567" s="194" t="str">
        <f t="shared" si="234"/>
        <v/>
      </c>
      <c r="U567" s="194" t="str">
        <f t="shared" si="235"/>
        <v/>
      </c>
      <c r="V567" s="194" t="str">
        <f t="shared" si="236"/>
        <v/>
      </c>
      <c r="W567" s="194" t="str">
        <f t="shared" si="237"/>
        <v/>
      </c>
      <c r="X567" s="194" t="str">
        <f t="shared" si="238"/>
        <v/>
      </c>
      <c r="Y567" s="194" t="str">
        <f t="shared" si="239"/>
        <v/>
      </c>
      <c r="Z567" s="194" t="str">
        <f t="shared" si="240"/>
        <v/>
      </c>
      <c r="AA567" s="194" t="str">
        <f t="shared" si="241"/>
        <v/>
      </c>
      <c r="AB567" s="194" t="str">
        <f t="shared" si="242"/>
        <v/>
      </c>
      <c r="AC567" s="194" t="str">
        <f t="shared" si="243"/>
        <v/>
      </c>
      <c r="AD567" s="194" t="str">
        <f t="shared" si="244"/>
        <v/>
      </c>
      <c r="AE567" s="194" t="str">
        <f t="shared" si="245"/>
        <v/>
      </c>
      <c r="AF567" s="194" t="str">
        <f t="shared" si="246"/>
        <v/>
      </c>
      <c r="AG567" s="194" t="str">
        <f t="shared" si="247"/>
        <v/>
      </c>
      <c r="AH567" s="194" t="str">
        <f t="shared" si="248"/>
        <v/>
      </c>
      <c r="AI567" s="194" t="str">
        <f t="shared" si="249"/>
        <v/>
      </c>
      <c r="AJ567" s="194" t="str">
        <f t="shared" si="250"/>
        <v/>
      </c>
    </row>
    <row r="568" spans="1:36" x14ac:dyDescent="0.5">
      <c r="A568" s="226">
        <v>565</v>
      </c>
      <c r="C568" s="15" t="s">
        <v>2184</v>
      </c>
      <c r="D568" s="16" t="s">
        <v>4221</v>
      </c>
      <c r="E568" s="26"/>
      <c r="F568" s="246" t="str">
        <f>IF(ISBLANK(Données!F567),"",Données!F567)</f>
        <v/>
      </c>
      <c r="G568" s="245" t="str">
        <f ca="1">IF(ISBLANK(Données!G567),"",Données!G567)</f>
        <v/>
      </c>
      <c r="H568" s="246" t="str">
        <f>IF(ISBLANK(Données!H567),"",Données!H567)</f>
        <v/>
      </c>
      <c r="I568" s="246" t="str">
        <f>IF(ISBLANK(Données!I567),"",Données!I567)</f>
        <v/>
      </c>
      <c r="J568" s="189" t="str">
        <f>IF(ISBLANK(Données!J567),"",Données!J567)</f>
        <v/>
      </c>
      <c r="K568" s="189" t="str">
        <f t="shared" si="254"/>
        <v/>
      </c>
      <c r="L568" s="247" t="str">
        <f>IF(ISBLANK(Données!L567),"",Données!L567)</f>
        <v/>
      </c>
      <c r="M568" s="194" t="str">
        <f t="shared" si="227"/>
        <v/>
      </c>
      <c r="N568" s="194" t="str">
        <f t="shared" si="228"/>
        <v/>
      </c>
      <c r="O568" s="194" t="str">
        <f t="shared" si="229"/>
        <v/>
      </c>
      <c r="P568" s="194" t="str">
        <f t="shared" si="230"/>
        <v/>
      </c>
      <c r="Q568" s="194" t="str">
        <f t="shared" si="231"/>
        <v/>
      </c>
      <c r="R568" s="194" t="str">
        <f t="shared" si="232"/>
        <v/>
      </c>
      <c r="S568" s="194" t="str">
        <f t="shared" si="233"/>
        <v/>
      </c>
      <c r="T568" s="194" t="str">
        <f t="shared" si="234"/>
        <v/>
      </c>
      <c r="U568" s="194" t="str">
        <f t="shared" si="235"/>
        <v/>
      </c>
      <c r="V568" s="194" t="str">
        <f t="shared" si="236"/>
        <v/>
      </c>
      <c r="W568" s="194" t="str">
        <f t="shared" si="237"/>
        <v/>
      </c>
      <c r="X568" s="194" t="str">
        <f t="shared" si="238"/>
        <v/>
      </c>
      <c r="Y568" s="194" t="str">
        <f t="shared" si="239"/>
        <v/>
      </c>
      <c r="Z568" s="194" t="str">
        <f t="shared" si="240"/>
        <v/>
      </c>
      <c r="AA568" s="194" t="str">
        <f t="shared" si="241"/>
        <v/>
      </c>
      <c r="AB568" s="194" t="str">
        <f t="shared" si="242"/>
        <v/>
      </c>
      <c r="AC568" s="194" t="str">
        <f t="shared" si="243"/>
        <v/>
      </c>
      <c r="AD568" s="194" t="str">
        <f t="shared" si="244"/>
        <v/>
      </c>
      <c r="AE568" s="194" t="str">
        <f t="shared" si="245"/>
        <v/>
      </c>
      <c r="AF568" s="194" t="str">
        <f t="shared" si="246"/>
        <v/>
      </c>
      <c r="AG568" s="194" t="str">
        <f t="shared" si="247"/>
        <v/>
      </c>
      <c r="AH568" s="194" t="str">
        <f t="shared" si="248"/>
        <v/>
      </c>
      <c r="AI568" s="194" t="str">
        <f t="shared" si="249"/>
        <v/>
      </c>
      <c r="AJ568" s="194" t="str">
        <f t="shared" si="250"/>
        <v/>
      </c>
    </row>
    <row r="569" spans="1:36" ht="39" x14ac:dyDescent="0.5">
      <c r="A569" s="226">
        <v>564</v>
      </c>
      <c r="C569" s="15" t="s">
        <v>2185</v>
      </c>
      <c r="D569" s="16" t="s">
        <v>4222</v>
      </c>
      <c r="E569" s="26"/>
      <c r="F569" s="246" t="str">
        <f>IF(ISBLANK(Données!F566),"",Données!F566)</f>
        <v/>
      </c>
      <c r="G569" s="245" t="str">
        <f ca="1">IF(ISBLANK(Données!G566),"",Données!G566)</f>
        <v/>
      </c>
      <c r="H569" s="246" t="str">
        <f>IF(ISBLANK(Données!H566),"",Données!H566)</f>
        <v/>
      </c>
      <c r="I569" s="246" t="str">
        <f>IF(ISBLANK(Données!I566),"",Données!I566)</f>
        <v/>
      </c>
      <c r="J569" s="189" t="str">
        <f>IF(ISBLANK(Données!J566),"",Données!J566)</f>
        <v/>
      </c>
      <c r="K569" s="189" t="str">
        <f t="shared" si="254"/>
        <v/>
      </c>
      <c r="L569" s="247" t="str">
        <f>IF(ISBLANK(Données!L566),"",Données!L566)</f>
        <v/>
      </c>
      <c r="M569" s="194" t="str">
        <f t="shared" si="227"/>
        <v/>
      </c>
      <c r="N569" s="194" t="str">
        <f t="shared" si="228"/>
        <v/>
      </c>
      <c r="O569" s="194" t="str">
        <f t="shared" si="229"/>
        <v/>
      </c>
      <c r="P569" s="194" t="str">
        <f t="shared" si="230"/>
        <v/>
      </c>
      <c r="Q569" s="194" t="str">
        <f t="shared" si="231"/>
        <v/>
      </c>
      <c r="R569" s="194" t="str">
        <f t="shared" si="232"/>
        <v/>
      </c>
      <c r="S569" s="194" t="str">
        <f t="shared" si="233"/>
        <v/>
      </c>
      <c r="T569" s="194" t="str">
        <f t="shared" si="234"/>
        <v/>
      </c>
      <c r="U569" s="194" t="str">
        <f t="shared" si="235"/>
        <v/>
      </c>
      <c r="V569" s="194" t="str">
        <f t="shared" si="236"/>
        <v/>
      </c>
      <c r="W569" s="194" t="str">
        <f t="shared" si="237"/>
        <v/>
      </c>
      <c r="X569" s="194" t="str">
        <f t="shared" si="238"/>
        <v/>
      </c>
      <c r="Y569" s="194" t="str">
        <f t="shared" si="239"/>
        <v/>
      </c>
      <c r="Z569" s="194" t="str">
        <f t="shared" si="240"/>
        <v/>
      </c>
      <c r="AA569" s="194" t="str">
        <f t="shared" si="241"/>
        <v/>
      </c>
      <c r="AB569" s="194" t="str">
        <f t="shared" si="242"/>
        <v/>
      </c>
      <c r="AC569" s="194" t="str">
        <f t="shared" si="243"/>
        <v/>
      </c>
      <c r="AD569" s="194" t="str">
        <f t="shared" si="244"/>
        <v/>
      </c>
      <c r="AE569" s="194" t="str">
        <f t="shared" si="245"/>
        <v/>
      </c>
      <c r="AF569" s="194" t="str">
        <f t="shared" si="246"/>
        <v/>
      </c>
      <c r="AG569" s="194" t="str">
        <f t="shared" si="247"/>
        <v/>
      </c>
      <c r="AH569" s="194" t="str">
        <f t="shared" si="248"/>
        <v/>
      </c>
      <c r="AI569" s="194" t="str">
        <f t="shared" si="249"/>
        <v/>
      </c>
      <c r="AJ569" s="194" t="str">
        <f t="shared" si="250"/>
        <v/>
      </c>
    </row>
    <row r="570" spans="1:36" x14ac:dyDescent="0.5">
      <c r="A570" s="226">
        <v>568</v>
      </c>
      <c r="C570" s="15" t="s">
        <v>2186</v>
      </c>
      <c r="D570" s="16" t="s">
        <v>4223</v>
      </c>
      <c r="E570" s="26"/>
      <c r="F570" s="246" t="str">
        <f>IF(ISBLANK(Données!F570),"",Données!F570)</f>
        <v/>
      </c>
      <c r="G570" s="245" t="str">
        <f ca="1">IF(ISBLANK(Données!G570),"",Données!G570)</f>
        <v/>
      </c>
      <c r="H570" s="246" t="str">
        <f>IF(ISBLANK(Données!H570),"",Données!H570)</f>
        <v/>
      </c>
      <c r="I570" s="246" t="str">
        <f>IF(ISBLANK(Données!I570),"",Données!I570)</f>
        <v/>
      </c>
      <c r="J570" s="189" t="str">
        <f>IF(ISBLANK(Données!J570),"",Données!J570)</f>
        <v/>
      </c>
      <c r="K570" s="189" t="str">
        <f t="shared" si="254"/>
        <v/>
      </c>
      <c r="L570" s="247" t="str">
        <f>IF(ISBLANK(Données!L570),"",Données!L570)</f>
        <v/>
      </c>
      <c r="M570" s="194" t="str">
        <f t="shared" si="227"/>
        <v/>
      </c>
      <c r="N570" s="194" t="str">
        <f t="shared" si="228"/>
        <v/>
      </c>
      <c r="O570" s="194" t="str">
        <f t="shared" si="229"/>
        <v/>
      </c>
      <c r="P570" s="194" t="str">
        <f t="shared" si="230"/>
        <v/>
      </c>
      <c r="Q570" s="194" t="str">
        <f t="shared" si="231"/>
        <v/>
      </c>
      <c r="R570" s="194" t="str">
        <f t="shared" si="232"/>
        <v/>
      </c>
      <c r="S570" s="194" t="str">
        <f t="shared" si="233"/>
        <v/>
      </c>
      <c r="T570" s="194" t="str">
        <f t="shared" si="234"/>
        <v/>
      </c>
      <c r="U570" s="194" t="str">
        <f t="shared" si="235"/>
        <v/>
      </c>
      <c r="V570" s="194" t="str">
        <f t="shared" si="236"/>
        <v/>
      </c>
      <c r="W570" s="194" t="str">
        <f t="shared" si="237"/>
        <v/>
      </c>
      <c r="X570" s="194" t="str">
        <f t="shared" si="238"/>
        <v/>
      </c>
      <c r="Y570" s="194" t="str">
        <f t="shared" si="239"/>
        <v/>
      </c>
      <c r="Z570" s="194" t="str">
        <f t="shared" si="240"/>
        <v/>
      </c>
      <c r="AA570" s="194" t="str">
        <f t="shared" si="241"/>
        <v/>
      </c>
      <c r="AB570" s="194" t="str">
        <f t="shared" si="242"/>
        <v/>
      </c>
      <c r="AC570" s="194" t="str">
        <f t="shared" si="243"/>
        <v/>
      </c>
      <c r="AD570" s="194" t="str">
        <f t="shared" si="244"/>
        <v/>
      </c>
      <c r="AE570" s="194" t="str">
        <f t="shared" si="245"/>
        <v/>
      </c>
      <c r="AF570" s="194" t="str">
        <f t="shared" si="246"/>
        <v/>
      </c>
      <c r="AG570" s="194" t="str">
        <f t="shared" si="247"/>
        <v/>
      </c>
      <c r="AH570" s="194" t="str">
        <f t="shared" si="248"/>
        <v/>
      </c>
      <c r="AI570" s="194" t="str">
        <f t="shared" si="249"/>
        <v/>
      </c>
      <c r="AJ570" s="194" t="str">
        <f t="shared" si="250"/>
        <v/>
      </c>
    </row>
    <row r="571" spans="1:36" x14ac:dyDescent="0.5">
      <c r="A571" s="226">
        <v>566</v>
      </c>
      <c r="C571" s="15" t="s">
        <v>2187</v>
      </c>
      <c r="D571" s="16" t="s">
        <v>4224</v>
      </c>
      <c r="E571" s="26"/>
      <c r="F571" s="246" t="str">
        <f>IF(ISBLANK(Données!F568),"",Données!F568)</f>
        <v/>
      </c>
      <c r="G571" s="245" t="str">
        <f ca="1">IF(ISBLANK(Données!G568),"",Données!G568)</f>
        <v/>
      </c>
      <c r="H571" s="246" t="str">
        <f>IF(ISBLANK(Données!H568),"",Données!H568)</f>
        <v/>
      </c>
      <c r="I571" s="246" t="str">
        <f>IF(ISBLANK(Données!I568),"",Données!I568)</f>
        <v/>
      </c>
      <c r="J571" s="189" t="str">
        <f>IF(ISBLANK(Données!J568),"",Données!J568)</f>
        <v/>
      </c>
      <c r="K571" s="189" t="str">
        <f t="shared" si="254"/>
        <v/>
      </c>
      <c r="L571" s="247" t="str">
        <f>IF(ISBLANK(Données!L568),"",Données!L568)</f>
        <v/>
      </c>
      <c r="M571" s="194" t="str">
        <f t="shared" si="227"/>
        <v/>
      </c>
      <c r="N571" s="194" t="str">
        <f t="shared" si="228"/>
        <v/>
      </c>
      <c r="O571" s="194" t="str">
        <f t="shared" si="229"/>
        <v/>
      </c>
      <c r="P571" s="194" t="str">
        <f t="shared" si="230"/>
        <v/>
      </c>
      <c r="Q571" s="194" t="str">
        <f t="shared" si="231"/>
        <v/>
      </c>
      <c r="R571" s="194" t="str">
        <f t="shared" si="232"/>
        <v/>
      </c>
      <c r="S571" s="194" t="str">
        <f t="shared" si="233"/>
        <v/>
      </c>
      <c r="T571" s="194" t="str">
        <f t="shared" si="234"/>
        <v/>
      </c>
      <c r="U571" s="194" t="str">
        <f t="shared" si="235"/>
        <v/>
      </c>
      <c r="V571" s="194" t="str">
        <f t="shared" si="236"/>
        <v/>
      </c>
      <c r="W571" s="194" t="str">
        <f t="shared" si="237"/>
        <v/>
      </c>
      <c r="X571" s="194" t="str">
        <f t="shared" si="238"/>
        <v/>
      </c>
      <c r="Y571" s="194" t="str">
        <f t="shared" si="239"/>
        <v/>
      </c>
      <c r="Z571" s="194" t="str">
        <f t="shared" si="240"/>
        <v/>
      </c>
      <c r="AA571" s="194" t="str">
        <f t="shared" si="241"/>
        <v/>
      </c>
      <c r="AB571" s="194" t="str">
        <f t="shared" si="242"/>
        <v/>
      </c>
      <c r="AC571" s="194" t="str">
        <f t="shared" si="243"/>
        <v/>
      </c>
      <c r="AD571" s="194" t="str">
        <f t="shared" si="244"/>
        <v/>
      </c>
      <c r="AE571" s="194" t="str">
        <f t="shared" si="245"/>
        <v/>
      </c>
      <c r="AF571" s="194" t="str">
        <f t="shared" si="246"/>
        <v/>
      </c>
      <c r="AG571" s="194" t="str">
        <f t="shared" si="247"/>
        <v/>
      </c>
      <c r="AH571" s="194" t="str">
        <f t="shared" si="248"/>
        <v/>
      </c>
      <c r="AI571" s="194" t="str">
        <f t="shared" si="249"/>
        <v/>
      </c>
      <c r="AJ571" s="194" t="str">
        <f t="shared" si="250"/>
        <v/>
      </c>
    </row>
    <row r="572" spans="1:36" x14ac:dyDescent="0.5">
      <c r="A572" s="226">
        <v>567</v>
      </c>
      <c r="C572" s="15" t="s">
        <v>2188</v>
      </c>
      <c r="D572" s="16" t="s">
        <v>4225</v>
      </c>
      <c r="E572" s="26"/>
      <c r="F572" s="246" t="str">
        <f>IF(ISBLANK(Données!F569),"",Données!F569)</f>
        <v/>
      </c>
      <c r="G572" s="245" t="str">
        <f ca="1">IF(ISBLANK(Données!G569),"",Données!G569)</f>
        <v/>
      </c>
      <c r="H572" s="246" t="str">
        <f>IF(ISBLANK(Données!H569),"",Données!H569)</f>
        <v/>
      </c>
      <c r="I572" s="246" t="str">
        <f>IF(ISBLANK(Données!I569),"",Données!I569)</f>
        <v/>
      </c>
      <c r="J572" s="189" t="str">
        <f>IF(ISBLANK(Données!J569),"",Données!J569)</f>
        <v/>
      </c>
      <c r="K572" s="189" t="str">
        <f t="shared" si="254"/>
        <v/>
      </c>
      <c r="L572" s="247" t="str">
        <f>IF(ISBLANK(Données!L569),"",Données!L569)</f>
        <v/>
      </c>
      <c r="M572" s="194" t="str">
        <f t="shared" si="227"/>
        <v/>
      </c>
      <c r="N572" s="194" t="str">
        <f t="shared" si="228"/>
        <v/>
      </c>
      <c r="O572" s="194" t="str">
        <f t="shared" si="229"/>
        <v/>
      </c>
      <c r="P572" s="194" t="str">
        <f t="shared" si="230"/>
        <v/>
      </c>
      <c r="Q572" s="194" t="str">
        <f t="shared" si="231"/>
        <v/>
      </c>
      <c r="R572" s="194" t="str">
        <f t="shared" si="232"/>
        <v/>
      </c>
      <c r="S572" s="194" t="str">
        <f t="shared" si="233"/>
        <v/>
      </c>
      <c r="T572" s="194" t="str">
        <f t="shared" si="234"/>
        <v/>
      </c>
      <c r="U572" s="194" t="str">
        <f t="shared" si="235"/>
        <v/>
      </c>
      <c r="V572" s="194" t="str">
        <f t="shared" si="236"/>
        <v/>
      </c>
      <c r="W572" s="194" t="str">
        <f t="shared" si="237"/>
        <v/>
      </c>
      <c r="X572" s="194" t="str">
        <f t="shared" si="238"/>
        <v/>
      </c>
      <c r="Y572" s="194" t="str">
        <f t="shared" si="239"/>
        <v/>
      </c>
      <c r="Z572" s="194" t="str">
        <f t="shared" si="240"/>
        <v/>
      </c>
      <c r="AA572" s="194" t="str">
        <f t="shared" si="241"/>
        <v/>
      </c>
      <c r="AB572" s="194" t="str">
        <f t="shared" si="242"/>
        <v/>
      </c>
      <c r="AC572" s="194" t="str">
        <f t="shared" si="243"/>
        <v/>
      </c>
      <c r="AD572" s="194" t="str">
        <f t="shared" si="244"/>
        <v/>
      </c>
      <c r="AE572" s="194" t="str">
        <f t="shared" si="245"/>
        <v/>
      </c>
      <c r="AF572" s="194" t="str">
        <f t="shared" si="246"/>
        <v/>
      </c>
      <c r="AG572" s="194" t="str">
        <f t="shared" si="247"/>
        <v/>
      </c>
      <c r="AH572" s="194" t="str">
        <f t="shared" si="248"/>
        <v/>
      </c>
      <c r="AI572" s="194" t="str">
        <f t="shared" si="249"/>
        <v/>
      </c>
      <c r="AJ572" s="194" t="str">
        <f t="shared" si="250"/>
        <v/>
      </c>
    </row>
    <row r="573" spans="1:36" x14ac:dyDescent="0.5">
      <c r="A573" s="226">
        <v>569</v>
      </c>
      <c r="C573" s="15" t="s">
        <v>2189</v>
      </c>
      <c r="D573" s="16" t="s">
        <v>4226</v>
      </c>
      <c r="E573" s="26"/>
      <c r="F573" s="246" t="str">
        <f>IF(ISBLANK(Données!F571),"",Données!F571)</f>
        <v/>
      </c>
      <c r="G573" s="245" t="str">
        <f ca="1">IF(ISBLANK(Données!G571),"",Données!G571)</f>
        <v/>
      </c>
      <c r="H573" s="246" t="str">
        <f>IF(ISBLANK(Données!H571),"",Données!H571)</f>
        <v/>
      </c>
      <c r="I573" s="246" t="str">
        <f>IF(ISBLANK(Données!I571),"",Données!I571)</f>
        <v/>
      </c>
      <c r="J573" s="189" t="str">
        <f>IF(ISBLANK(Données!J571),"",Données!J571)</f>
        <v/>
      </c>
      <c r="K573" s="189" t="str">
        <f t="shared" si="254"/>
        <v/>
      </c>
      <c r="L573" s="247" t="str">
        <f>IF(ISBLANK(Données!L571),"",Données!L571)</f>
        <v/>
      </c>
      <c r="M573" s="194" t="str">
        <f t="shared" si="227"/>
        <v/>
      </c>
      <c r="N573" s="194" t="str">
        <f t="shared" si="228"/>
        <v/>
      </c>
      <c r="O573" s="194" t="str">
        <f t="shared" si="229"/>
        <v/>
      </c>
      <c r="P573" s="194" t="str">
        <f t="shared" si="230"/>
        <v/>
      </c>
      <c r="Q573" s="194" t="str">
        <f t="shared" si="231"/>
        <v/>
      </c>
      <c r="R573" s="194" t="str">
        <f t="shared" si="232"/>
        <v/>
      </c>
      <c r="S573" s="194" t="str">
        <f t="shared" si="233"/>
        <v/>
      </c>
      <c r="T573" s="194" t="str">
        <f t="shared" si="234"/>
        <v/>
      </c>
      <c r="U573" s="194" t="str">
        <f t="shared" si="235"/>
        <v/>
      </c>
      <c r="V573" s="194" t="str">
        <f t="shared" si="236"/>
        <v/>
      </c>
      <c r="W573" s="194" t="str">
        <f t="shared" si="237"/>
        <v/>
      </c>
      <c r="X573" s="194" t="str">
        <f t="shared" si="238"/>
        <v/>
      </c>
      <c r="Y573" s="194" t="str">
        <f t="shared" si="239"/>
        <v/>
      </c>
      <c r="Z573" s="194" t="str">
        <f t="shared" si="240"/>
        <v/>
      </c>
      <c r="AA573" s="194" t="str">
        <f t="shared" si="241"/>
        <v/>
      </c>
      <c r="AB573" s="194" t="str">
        <f t="shared" si="242"/>
        <v/>
      </c>
      <c r="AC573" s="194" t="str">
        <f t="shared" si="243"/>
        <v/>
      </c>
      <c r="AD573" s="194" t="str">
        <f t="shared" si="244"/>
        <v/>
      </c>
      <c r="AE573" s="194" t="str">
        <f t="shared" si="245"/>
        <v/>
      </c>
      <c r="AF573" s="194" t="str">
        <f t="shared" si="246"/>
        <v/>
      </c>
      <c r="AG573" s="194" t="str">
        <f t="shared" si="247"/>
        <v/>
      </c>
      <c r="AH573" s="194" t="str">
        <f t="shared" si="248"/>
        <v/>
      </c>
      <c r="AI573" s="194" t="str">
        <f t="shared" si="249"/>
        <v/>
      </c>
      <c r="AJ573" s="194" t="str">
        <f t="shared" si="250"/>
        <v/>
      </c>
    </row>
    <row r="574" spans="1:36" x14ac:dyDescent="0.5">
      <c r="A574" s="226">
        <v>572</v>
      </c>
      <c r="C574" s="15" t="s">
        <v>2190</v>
      </c>
      <c r="D574" s="16" t="s">
        <v>3457</v>
      </c>
      <c r="E574" s="26"/>
      <c r="F574" s="246" t="str">
        <f>IF(ISBLANK(Données!F574),"",Données!F574)</f>
        <v/>
      </c>
      <c r="G574" s="245" t="str">
        <f ca="1">IF(ISBLANK(Données!G574),"",Données!G574)</f>
        <v/>
      </c>
      <c r="H574" s="246" t="str">
        <f>IF(ISBLANK(Données!H574),"",Données!H574)</f>
        <v/>
      </c>
      <c r="I574" s="246" t="str">
        <f>IF(ISBLANK(Données!I574),"",Données!I574)</f>
        <v/>
      </c>
      <c r="J574" s="189" t="str">
        <f>IF(ISBLANK(Données!J574),"",Données!J574)</f>
        <v/>
      </c>
      <c r="K574" s="189" t="str">
        <f t="shared" si="254"/>
        <v/>
      </c>
      <c r="L574" s="247" t="str">
        <f>IF(ISBLANK(Données!L574),"",Données!L574)</f>
        <v/>
      </c>
      <c r="M574" s="194" t="str">
        <f t="shared" si="227"/>
        <v/>
      </c>
      <c r="N574" s="194" t="str">
        <f t="shared" si="228"/>
        <v/>
      </c>
      <c r="O574" s="194" t="str">
        <f t="shared" si="229"/>
        <v/>
      </c>
      <c r="P574" s="194" t="str">
        <f t="shared" si="230"/>
        <v/>
      </c>
      <c r="Q574" s="194" t="str">
        <f t="shared" si="231"/>
        <v/>
      </c>
      <c r="R574" s="194" t="str">
        <f t="shared" si="232"/>
        <v/>
      </c>
      <c r="S574" s="194" t="str">
        <f t="shared" si="233"/>
        <v/>
      </c>
      <c r="T574" s="194" t="str">
        <f t="shared" si="234"/>
        <v/>
      </c>
      <c r="U574" s="194" t="str">
        <f t="shared" si="235"/>
        <v/>
      </c>
      <c r="V574" s="194" t="str">
        <f t="shared" si="236"/>
        <v/>
      </c>
      <c r="W574" s="194" t="str">
        <f t="shared" si="237"/>
        <v/>
      </c>
      <c r="X574" s="194" t="str">
        <f t="shared" si="238"/>
        <v/>
      </c>
      <c r="Y574" s="194" t="str">
        <f t="shared" si="239"/>
        <v/>
      </c>
      <c r="Z574" s="194" t="str">
        <f t="shared" si="240"/>
        <v/>
      </c>
      <c r="AA574" s="194" t="str">
        <f t="shared" si="241"/>
        <v/>
      </c>
      <c r="AB574" s="194" t="str">
        <f t="shared" si="242"/>
        <v/>
      </c>
      <c r="AC574" s="194" t="str">
        <f t="shared" si="243"/>
        <v/>
      </c>
      <c r="AD574" s="194" t="str">
        <f t="shared" si="244"/>
        <v/>
      </c>
      <c r="AE574" s="194" t="str">
        <f t="shared" si="245"/>
        <v/>
      </c>
      <c r="AF574" s="194" t="str">
        <f t="shared" si="246"/>
        <v/>
      </c>
      <c r="AG574" s="194" t="str">
        <f t="shared" si="247"/>
        <v/>
      </c>
      <c r="AH574" s="194" t="str">
        <f t="shared" si="248"/>
        <v/>
      </c>
      <c r="AI574" s="194" t="str">
        <f t="shared" si="249"/>
        <v/>
      </c>
      <c r="AJ574" s="194" t="str">
        <f t="shared" si="250"/>
        <v/>
      </c>
    </row>
    <row r="575" spans="1:36" x14ac:dyDescent="0.5">
      <c r="A575" s="226">
        <v>570</v>
      </c>
      <c r="C575" s="15" t="s">
        <v>2191</v>
      </c>
      <c r="D575" s="16" t="s">
        <v>3458</v>
      </c>
      <c r="E575" s="26"/>
      <c r="F575" s="246" t="str">
        <f>IF(ISBLANK(Données!F572),"",Données!F572)</f>
        <v/>
      </c>
      <c r="G575" s="245" t="str">
        <f ca="1">IF(ISBLANK(Données!G572),"",Données!G572)</f>
        <v/>
      </c>
      <c r="H575" s="246" t="str">
        <f>IF(ISBLANK(Données!H572),"",Données!H572)</f>
        <v/>
      </c>
      <c r="I575" s="246" t="str">
        <f>IF(ISBLANK(Données!I572),"",Données!I572)</f>
        <v/>
      </c>
      <c r="J575" s="189" t="str">
        <f>IF(ISBLANK(Données!J572),"",Données!J572)</f>
        <v/>
      </c>
      <c r="K575" s="189" t="str">
        <f t="shared" si="254"/>
        <v/>
      </c>
      <c r="L575" s="247" t="str">
        <f>IF(ISBLANK(Données!L572),"",Données!L572)</f>
        <v/>
      </c>
      <c r="M575" s="194" t="str">
        <f t="shared" si="227"/>
        <v/>
      </c>
      <c r="N575" s="194" t="str">
        <f t="shared" si="228"/>
        <v/>
      </c>
      <c r="O575" s="194" t="str">
        <f t="shared" si="229"/>
        <v/>
      </c>
      <c r="P575" s="194" t="str">
        <f t="shared" si="230"/>
        <v/>
      </c>
      <c r="Q575" s="194" t="str">
        <f t="shared" si="231"/>
        <v/>
      </c>
      <c r="R575" s="194" t="str">
        <f t="shared" si="232"/>
        <v/>
      </c>
      <c r="S575" s="194" t="str">
        <f t="shared" si="233"/>
        <v/>
      </c>
      <c r="T575" s="194" t="str">
        <f t="shared" si="234"/>
        <v/>
      </c>
      <c r="U575" s="194" t="str">
        <f t="shared" si="235"/>
        <v/>
      </c>
      <c r="V575" s="194" t="str">
        <f t="shared" si="236"/>
        <v/>
      </c>
      <c r="W575" s="194" t="str">
        <f t="shared" si="237"/>
        <v/>
      </c>
      <c r="X575" s="194" t="str">
        <f t="shared" si="238"/>
        <v/>
      </c>
      <c r="Y575" s="194" t="str">
        <f t="shared" si="239"/>
        <v/>
      </c>
      <c r="Z575" s="194" t="str">
        <f t="shared" si="240"/>
        <v/>
      </c>
      <c r="AA575" s="194" t="str">
        <f t="shared" si="241"/>
        <v/>
      </c>
      <c r="AB575" s="194" t="str">
        <f t="shared" si="242"/>
        <v/>
      </c>
      <c r="AC575" s="194" t="str">
        <f t="shared" si="243"/>
        <v/>
      </c>
      <c r="AD575" s="194" t="str">
        <f t="shared" si="244"/>
        <v/>
      </c>
      <c r="AE575" s="194" t="str">
        <f t="shared" si="245"/>
        <v/>
      </c>
      <c r="AF575" s="194" t="str">
        <f t="shared" si="246"/>
        <v/>
      </c>
      <c r="AG575" s="194" t="str">
        <f t="shared" si="247"/>
        <v/>
      </c>
      <c r="AH575" s="194" t="str">
        <f t="shared" si="248"/>
        <v/>
      </c>
      <c r="AI575" s="194" t="str">
        <f t="shared" si="249"/>
        <v/>
      </c>
      <c r="AJ575" s="194" t="str">
        <f t="shared" si="250"/>
        <v/>
      </c>
    </row>
    <row r="576" spans="1:36" x14ac:dyDescent="0.5">
      <c r="A576" s="226">
        <v>571</v>
      </c>
      <c r="C576" s="15" t="s">
        <v>2192</v>
      </c>
      <c r="D576" s="16" t="s">
        <v>4227</v>
      </c>
      <c r="E576" s="26"/>
      <c r="F576" s="246" t="str">
        <f>IF(ISBLANK(Données!F573),"",Données!F573)</f>
        <v/>
      </c>
      <c r="G576" s="245" t="str">
        <f ca="1">IF(ISBLANK(Données!G573),"",Données!G573)</f>
        <v/>
      </c>
      <c r="H576" s="246" t="str">
        <f>IF(ISBLANK(Données!H573),"",Données!H573)</f>
        <v/>
      </c>
      <c r="I576" s="246" t="str">
        <f>IF(ISBLANK(Données!I573),"",Données!I573)</f>
        <v/>
      </c>
      <c r="J576" s="189" t="str">
        <f>IF(ISBLANK(Données!J573),"",Données!J573)</f>
        <v/>
      </c>
      <c r="K576" s="189" t="str">
        <f t="shared" si="254"/>
        <v/>
      </c>
      <c r="L576" s="247" t="str">
        <f>IF(ISBLANK(Données!L573),"",Données!L573)</f>
        <v/>
      </c>
      <c r="M576" s="194" t="str">
        <f t="shared" si="227"/>
        <v/>
      </c>
      <c r="N576" s="194" t="str">
        <f t="shared" si="228"/>
        <v/>
      </c>
      <c r="O576" s="194" t="str">
        <f t="shared" si="229"/>
        <v/>
      </c>
      <c r="P576" s="194" t="str">
        <f t="shared" si="230"/>
        <v/>
      </c>
      <c r="Q576" s="194" t="str">
        <f t="shared" si="231"/>
        <v/>
      </c>
      <c r="R576" s="194" t="str">
        <f t="shared" si="232"/>
        <v/>
      </c>
      <c r="S576" s="194" t="str">
        <f t="shared" si="233"/>
        <v/>
      </c>
      <c r="T576" s="194" t="str">
        <f t="shared" si="234"/>
        <v/>
      </c>
      <c r="U576" s="194" t="str">
        <f t="shared" si="235"/>
        <v/>
      </c>
      <c r="V576" s="194" t="str">
        <f t="shared" si="236"/>
        <v/>
      </c>
      <c r="W576" s="194" t="str">
        <f t="shared" si="237"/>
        <v/>
      </c>
      <c r="X576" s="194" t="str">
        <f t="shared" si="238"/>
        <v/>
      </c>
      <c r="Y576" s="194" t="str">
        <f t="shared" si="239"/>
        <v/>
      </c>
      <c r="Z576" s="194" t="str">
        <f t="shared" si="240"/>
        <v/>
      </c>
      <c r="AA576" s="194" t="str">
        <f t="shared" si="241"/>
        <v/>
      </c>
      <c r="AB576" s="194" t="str">
        <f t="shared" si="242"/>
        <v/>
      </c>
      <c r="AC576" s="194" t="str">
        <f t="shared" si="243"/>
        <v/>
      </c>
      <c r="AD576" s="194" t="str">
        <f t="shared" si="244"/>
        <v/>
      </c>
      <c r="AE576" s="194" t="str">
        <f t="shared" si="245"/>
        <v/>
      </c>
      <c r="AF576" s="194" t="str">
        <f t="shared" si="246"/>
        <v/>
      </c>
      <c r="AG576" s="194" t="str">
        <f t="shared" si="247"/>
        <v/>
      </c>
      <c r="AH576" s="194" t="str">
        <f t="shared" si="248"/>
        <v/>
      </c>
      <c r="AI576" s="194" t="str">
        <f t="shared" si="249"/>
        <v/>
      </c>
      <c r="AJ576" s="194" t="str">
        <f t="shared" si="250"/>
        <v/>
      </c>
    </row>
    <row r="577" spans="1:36" x14ac:dyDescent="0.5">
      <c r="A577" s="226">
        <v>578</v>
      </c>
      <c r="C577" s="15" t="s">
        <v>2193</v>
      </c>
      <c r="D577" s="16" t="s">
        <v>4228</v>
      </c>
      <c r="E577" s="26"/>
      <c r="F577" s="246" t="str">
        <f>IF(ISBLANK(Données!F580),"",Données!F580)</f>
        <v/>
      </c>
      <c r="G577" s="245" t="str">
        <f ca="1">IF(ISBLANK(Données!G580),"",Données!G580)</f>
        <v/>
      </c>
      <c r="H577" s="246" t="str">
        <f>IF(ISBLANK(Données!H580),"",Données!H580)</f>
        <v/>
      </c>
      <c r="I577" s="246" t="str">
        <f>IF(ISBLANK(Données!I580),"",Données!I580)</f>
        <v/>
      </c>
      <c r="J577" s="189" t="str">
        <f>IF(ISBLANK(Données!J580),"",Données!J580)</f>
        <v/>
      </c>
      <c r="K577" s="189" t="str">
        <f t="shared" si="254"/>
        <v/>
      </c>
      <c r="L577" s="247" t="str">
        <f>IF(ISBLANK(Données!L580),"",Données!L580)</f>
        <v/>
      </c>
      <c r="M577" s="194" t="str">
        <f t="shared" si="227"/>
        <v/>
      </c>
      <c r="N577" s="194" t="str">
        <f t="shared" si="228"/>
        <v/>
      </c>
      <c r="O577" s="194" t="str">
        <f t="shared" si="229"/>
        <v/>
      </c>
      <c r="P577" s="194" t="str">
        <f t="shared" si="230"/>
        <v/>
      </c>
      <c r="Q577" s="194" t="str">
        <f t="shared" si="231"/>
        <v/>
      </c>
      <c r="R577" s="194" t="str">
        <f t="shared" si="232"/>
        <v/>
      </c>
      <c r="S577" s="194" t="str">
        <f t="shared" si="233"/>
        <v/>
      </c>
      <c r="T577" s="194" t="str">
        <f t="shared" si="234"/>
        <v/>
      </c>
      <c r="U577" s="194" t="str">
        <f t="shared" si="235"/>
        <v/>
      </c>
      <c r="V577" s="194" t="str">
        <f t="shared" si="236"/>
        <v/>
      </c>
      <c r="W577" s="194" t="str">
        <f t="shared" si="237"/>
        <v/>
      </c>
      <c r="X577" s="194" t="str">
        <f t="shared" si="238"/>
        <v/>
      </c>
      <c r="Y577" s="194" t="str">
        <f t="shared" si="239"/>
        <v/>
      </c>
      <c r="Z577" s="194" t="str">
        <f t="shared" si="240"/>
        <v/>
      </c>
      <c r="AA577" s="194" t="str">
        <f t="shared" si="241"/>
        <v/>
      </c>
      <c r="AB577" s="194" t="str">
        <f t="shared" si="242"/>
        <v/>
      </c>
      <c r="AC577" s="194" t="str">
        <f t="shared" si="243"/>
        <v/>
      </c>
      <c r="AD577" s="194" t="str">
        <f t="shared" si="244"/>
        <v/>
      </c>
      <c r="AE577" s="194" t="str">
        <f t="shared" si="245"/>
        <v/>
      </c>
      <c r="AF577" s="194" t="str">
        <f t="shared" si="246"/>
        <v/>
      </c>
      <c r="AG577" s="194" t="str">
        <f t="shared" si="247"/>
        <v/>
      </c>
      <c r="AH577" s="194" t="str">
        <f t="shared" si="248"/>
        <v/>
      </c>
      <c r="AI577" s="194" t="str">
        <f t="shared" si="249"/>
        <v/>
      </c>
      <c r="AJ577" s="194" t="str">
        <f t="shared" si="250"/>
        <v/>
      </c>
    </row>
    <row r="578" spans="1:36" x14ac:dyDescent="0.5">
      <c r="A578" s="226">
        <v>574</v>
      </c>
      <c r="C578" s="15" t="s">
        <v>2194</v>
      </c>
      <c r="D578" s="16" t="s">
        <v>4229</v>
      </c>
      <c r="E578" s="26"/>
      <c r="F578" s="246" t="str">
        <f>IF(ISBLANK(Données!F576),"",Données!F576)</f>
        <v/>
      </c>
      <c r="G578" s="245" t="str">
        <f ca="1">IF(ISBLANK(Données!G576),"",Données!G576)</f>
        <v/>
      </c>
      <c r="H578" s="246" t="str">
        <f>IF(ISBLANK(Données!H576),"",Données!H576)</f>
        <v/>
      </c>
      <c r="I578" s="246" t="str">
        <f>IF(ISBLANK(Données!I576),"",Données!I576)</f>
        <v/>
      </c>
      <c r="J578" s="189" t="str">
        <f>IF(ISBLANK(Données!J576),"",Données!J576)</f>
        <v/>
      </c>
      <c r="K578" s="189" t="str">
        <f t="shared" si="254"/>
        <v/>
      </c>
      <c r="L578" s="247" t="str">
        <f>IF(ISBLANK(Données!L576),"",Données!L576)</f>
        <v/>
      </c>
      <c r="M578" s="194" t="str">
        <f t="shared" si="227"/>
        <v/>
      </c>
      <c r="N578" s="194" t="str">
        <f t="shared" si="228"/>
        <v/>
      </c>
      <c r="O578" s="194" t="str">
        <f t="shared" si="229"/>
        <v/>
      </c>
      <c r="P578" s="194" t="str">
        <f t="shared" si="230"/>
        <v/>
      </c>
      <c r="Q578" s="194" t="str">
        <f t="shared" si="231"/>
        <v/>
      </c>
      <c r="R578" s="194" t="str">
        <f t="shared" si="232"/>
        <v/>
      </c>
      <c r="S578" s="194" t="str">
        <f t="shared" si="233"/>
        <v/>
      </c>
      <c r="T578" s="194" t="str">
        <f t="shared" si="234"/>
        <v/>
      </c>
      <c r="U578" s="194" t="str">
        <f t="shared" si="235"/>
        <v/>
      </c>
      <c r="V578" s="194" t="str">
        <f t="shared" si="236"/>
        <v/>
      </c>
      <c r="W578" s="194" t="str">
        <f t="shared" si="237"/>
        <v/>
      </c>
      <c r="X578" s="194" t="str">
        <f t="shared" si="238"/>
        <v/>
      </c>
      <c r="Y578" s="194" t="str">
        <f t="shared" si="239"/>
        <v/>
      </c>
      <c r="Z578" s="194" t="str">
        <f t="shared" si="240"/>
        <v/>
      </c>
      <c r="AA578" s="194" t="str">
        <f t="shared" si="241"/>
        <v/>
      </c>
      <c r="AB578" s="194" t="str">
        <f t="shared" si="242"/>
        <v/>
      </c>
      <c r="AC578" s="194" t="str">
        <f t="shared" si="243"/>
        <v/>
      </c>
      <c r="AD578" s="194" t="str">
        <f t="shared" si="244"/>
        <v/>
      </c>
      <c r="AE578" s="194" t="str">
        <f t="shared" si="245"/>
        <v/>
      </c>
      <c r="AF578" s="194" t="str">
        <f t="shared" si="246"/>
        <v/>
      </c>
      <c r="AG578" s="194" t="str">
        <f t="shared" si="247"/>
        <v/>
      </c>
      <c r="AH578" s="194" t="str">
        <f t="shared" si="248"/>
        <v/>
      </c>
      <c r="AI578" s="194" t="str">
        <f t="shared" si="249"/>
        <v/>
      </c>
      <c r="AJ578" s="194" t="str">
        <f t="shared" si="250"/>
        <v/>
      </c>
    </row>
    <row r="579" spans="1:36" x14ac:dyDescent="0.5">
      <c r="A579" s="226">
        <v>575</v>
      </c>
      <c r="C579" s="15" t="s">
        <v>2195</v>
      </c>
      <c r="D579" s="16" t="s">
        <v>3459</v>
      </c>
      <c r="E579" s="26"/>
      <c r="F579" s="246" t="str">
        <f>IF(ISBLANK(Données!F577),"",Données!F577)</f>
        <v/>
      </c>
      <c r="G579" s="245" t="str">
        <f ca="1">IF(ISBLANK(Données!G577),"",Données!G577)</f>
        <v/>
      </c>
      <c r="H579" s="246" t="str">
        <f>IF(ISBLANK(Données!H577),"",Données!H577)</f>
        <v/>
      </c>
      <c r="I579" s="246" t="str">
        <f>IF(ISBLANK(Données!I577),"",Données!I577)</f>
        <v/>
      </c>
      <c r="J579" s="189" t="str">
        <f>IF(ISBLANK(Données!J577),"",Données!J577)</f>
        <v/>
      </c>
      <c r="K579" s="189" t="str">
        <f t="shared" si="254"/>
        <v/>
      </c>
      <c r="L579" s="247" t="str">
        <f>IF(ISBLANK(Données!L577),"",Données!L577)</f>
        <v/>
      </c>
      <c r="M579" s="194" t="str">
        <f t="shared" ref="M579:M642" si="255">IF(K579=1, IF(H579&gt;0, H579, ""), "")</f>
        <v/>
      </c>
      <c r="N579" s="194" t="str">
        <f t="shared" ref="N579:N642" si="256">IF(K579=1, IF(F579&gt;0, 1, ""), "")</f>
        <v/>
      </c>
      <c r="O579" s="194" t="str">
        <f t="shared" ref="O579:O642" si="257">IF(K579=2, IF(H579&gt;0, H579, ""), "")</f>
        <v/>
      </c>
      <c r="P579" s="194" t="str">
        <f t="shared" ref="P579:P642" si="258">IF(K579=2, IF(F579&gt;0, 1, ""), "")</f>
        <v/>
      </c>
      <c r="Q579" s="194" t="str">
        <f t="shared" ref="Q579:Q642" si="259">IF(K579=3, IF(H579&gt;0, H579, ""), "")</f>
        <v/>
      </c>
      <c r="R579" s="194" t="str">
        <f t="shared" ref="R579:R642" si="260">IF(K579=3, IF(F579&gt;0, 1, ""), "")</f>
        <v/>
      </c>
      <c r="S579" s="194" t="str">
        <f t="shared" ref="S579:S642" si="261">IF(K579=4, IF(H579&gt;0, H579, ""), "")</f>
        <v/>
      </c>
      <c r="T579" s="194" t="str">
        <f t="shared" ref="T579:T642" si="262">IF(K579=4, IF(F579&gt;0, 1, ""), "")</f>
        <v/>
      </c>
      <c r="U579" s="194" t="str">
        <f t="shared" ref="U579:U642" si="263">IF(K579=5, IF(H579&gt;0, H579, ""), "")</f>
        <v/>
      </c>
      <c r="V579" s="194" t="str">
        <f t="shared" ref="V579:V642" si="264">IF(K579=5, IF(F579&gt;0, 1, ""), "")</f>
        <v/>
      </c>
      <c r="W579" s="194" t="str">
        <f t="shared" ref="W579:W642" si="265">IF(K579=6, IF(H579&gt;0, H579, ""), "")</f>
        <v/>
      </c>
      <c r="X579" s="194" t="str">
        <f t="shared" ref="X579:X642" si="266">IF(K579=6, IF(F579&gt;0, 1, ""), "")</f>
        <v/>
      </c>
      <c r="Y579" s="194" t="str">
        <f t="shared" ref="Y579:Y642" si="267">IF(K579=7, IF(H579&gt;0, H579, ""), "")</f>
        <v/>
      </c>
      <c r="Z579" s="194" t="str">
        <f t="shared" ref="Z579:Z642" si="268">IF(K579=7, IF(F579&gt;0, 1, ""), "")</f>
        <v/>
      </c>
      <c r="AA579" s="194" t="str">
        <f t="shared" ref="AA579:AA642" si="269">IF(K579=8, IF(H579&gt;0, H579, ""), "")</f>
        <v/>
      </c>
      <c r="AB579" s="194" t="str">
        <f t="shared" ref="AB579:AB642" si="270">IF(K579=8, IF(F579&gt;0, 1, ""), "")</f>
        <v/>
      </c>
      <c r="AC579" s="194" t="str">
        <f t="shared" ref="AC579:AC642" si="271">IF(K579=9, IF(H579&gt;0, H579, ""), "")</f>
        <v/>
      </c>
      <c r="AD579" s="194" t="str">
        <f t="shared" ref="AD579:AD642" si="272">IF(K579=9, IF(F579&gt;0, 1, ""), "")</f>
        <v/>
      </c>
      <c r="AE579" s="194" t="str">
        <f t="shared" ref="AE579:AE642" si="273">IF(K579=10, IF(H579&gt;0, H579, ""), "")</f>
        <v/>
      </c>
      <c r="AF579" s="194" t="str">
        <f t="shared" ref="AF579:AF642" si="274">IF(K579=10, IF(F579&gt;0, 1, ""), "")</f>
        <v/>
      </c>
      <c r="AG579" s="194" t="str">
        <f t="shared" ref="AG579:AG642" si="275">IF(K579=11, IF(H579&gt;0, H579, ""), "")</f>
        <v/>
      </c>
      <c r="AH579" s="194" t="str">
        <f t="shared" ref="AH579:AH642" si="276">IF(K579=11, IF(F579&gt;0, 1, ""), "")</f>
        <v/>
      </c>
      <c r="AI579" s="194" t="str">
        <f t="shared" ref="AI579:AI642" si="277">IF(K579=12, IF(H579&gt;0, H579, ""), "")</f>
        <v/>
      </c>
      <c r="AJ579" s="194" t="str">
        <f t="shared" ref="AJ579:AJ642" si="278">IF(K579=12, IF(F579&gt;0, 1, ""), "")</f>
        <v/>
      </c>
    </row>
    <row r="580" spans="1:36" x14ac:dyDescent="0.5">
      <c r="A580" s="230">
        <v>576</v>
      </c>
      <c r="B580" s="231"/>
      <c r="C580" s="15" t="s">
        <v>2196</v>
      </c>
      <c r="D580" s="16" t="s">
        <v>4230</v>
      </c>
      <c r="E580" s="26"/>
      <c r="F580" s="246" t="str">
        <f>IF(ISBLANK(Données!F578),"",Données!F578)</f>
        <v/>
      </c>
      <c r="G580" s="245" t="str">
        <f ca="1">IF(ISBLANK(Données!G578),"",Données!G578)</f>
        <v/>
      </c>
      <c r="H580" s="246" t="str">
        <f>IF(ISBLANK(Données!H578),"",Données!H578)</f>
        <v/>
      </c>
      <c r="I580" s="246" t="str">
        <f>IF(ISBLANK(Données!I578),"",Données!I578)</f>
        <v/>
      </c>
      <c r="J580" s="189" t="str">
        <f>IF(ISBLANK(Données!J578),"",Données!J578)</f>
        <v/>
      </c>
      <c r="K580" s="189" t="str">
        <f t="shared" si="254"/>
        <v/>
      </c>
      <c r="L580" s="247" t="str">
        <f>IF(ISBLANK(Données!L578),"",Données!L578)</f>
        <v/>
      </c>
      <c r="M580" s="194" t="str">
        <f t="shared" si="255"/>
        <v/>
      </c>
      <c r="N580" s="194" t="str">
        <f t="shared" si="256"/>
        <v/>
      </c>
      <c r="O580" s="194" t="str">
        <f t="shared" si="257"/>
        <v/>
      </c>
      <c r="P580" s="194" t="str">
        <f t="shared" si="258"/>
        <v/>
      </c>
      <c r="Q580" s="194" t="str">
        <f t="shared" si="259"/>
        <v/>
      </c>
      <c r="R580" s="194" t="str">
        <f t="shared" si="260"/>
        <v/>
      </c>
      <c r="S580" s="194" t="str">
        <f t="shared" si="261"/>
        <v/>
      </c>
      <c r="T580" s="194" t="str">
        <f t="shared" si="262"/>
        <v/>
      </c>
      <c r="U580" s="194" t="str">
        <f t="shared" si="263"/>
        <v/>
      </c>
      <c r="V580" s="194" t="str">
        <f t="shared" si="264"/>
        <v/>
      </c>
      <c r="W580" s="194" t="str">
        <f t="shared" si="265"/>
        <v/>
      </c>
      <c r="X580" s="194" t="str">
        <f t="shared" si="266"/>
        <v/>
      </c>
      <c r="Y580" s="194" t="str">
        <f t="shared" si="267"/>
        <v/>
      </c>
      <c r="Z580" s="194" t="str">
        <f t="shared" si="268"/>
        <v/>
      </c>
      <c r="AA580" s="194" t="str">
        <f t="shared" si="269"/>
        <v/>
      </c>
      <c r="AB580" s="194" t="str">
        <f t="shared" si="270"/>
        <v/>
      </c>
      <c r="AC580" s="194" t="str">
        <f t="shared" si="271"/>
        <v/>
      </c>
      <c r="AD580" s="194" t="str">
        <f t="shared" si="272"/>
        <v/>
      </c>
      <c r="AE580" s="194" t="str">
        <f t="shared" si="273"/>
        <v/>
      </c>
      <c r="AF580" s="194" t="str">
        <f t="shared" si="274"/>
        <v/>
      </c>
      <c r="AG580" s="194" t="str">
        <f t="shared" si="275"/>
        <v/>
      </c>
      <c r="AH580" s="194" t="str">
        <f t="shared" si="276"/>
        <v/>
      </c>
      <c r="AI580" s="194" t="str">
        <f t="shared" si="277"/>
        <v/>
      </c>
      <c r="AJ580" s="194" t="str">
        <f t="shared" si="278"/>
        <v/>
      </c>
    </row>
    <row r="581" spans="1:36" x14ac:dyDescent="0.5">
      <c r="A581" s="226">
        <v>577</v>
      </c>
      <c r="C581" s="15" t="s">
        <v>2197</v>
      </c>
      <c r="D581" s="16" t="s">
        <v>4231</v>
      </c>
      <c r="E581" s="26"/>
      <c r="F581" s="246" t="str">
        <f>IF(ISBLANK(Données!F579),"",Données!F579)</f>
        <v/>
      </c>
      <c r="G581" s="245" t="str">
        <f ca="1">IF(ISBLANK(Données!G579),"",Données!G579)</f>
        <v/>
      </c>
      <c r="H581" s="246" t="str">
        <f>IF(ISBLANK(Données!H579),"",Données!H579)</f>
        <v/>
      </c>
      <c r="I581" s="246" t="str">
        <f>IF(ISBLANK(Données!I579),"",Données!I579)</f>
        <v/>
      </c>
      <c r="J581" s="189" t="str">
        <f>IF(ISBLANK(Données!J579),"",Données!J579)</f>
        <v/>
      </c>
      <c r="K581" s="189" t="str">
        <f t="shared" si="254"/>
        <v/>
      </c>
      <c r="L581" s="247" t="str">
        <f>IF(ISBLANK(Données!L579),"",Données!L579)</f>
        <v/>
      </c>
      <c r="M581" s="194" t="str">
        <f t="shared" si="255"/>
        <v/>
      </c>
      <c r="N581" s="194" t="str">
        <f t="shared" si="256"/>
        <v/>
      </c>
      <c r="O581" s="194" t="str">
        <f t="shared" si="257"/>
        <v/>
      </c>
      <c r="P581" s="194" t="str">
        <f t="shared" si="258"/>
        <v/>
      </c>
      <c r="Q581" s="194" t="str">
        <f t="shared" si="259"/>
        <v/>
      </c>
      <c r="R581" s="194" t="str">
        <f t="shared" si="260"/>
        <v/>
      </c>
      <c r="S581" s="194" t="str">
        <f t="shared" si="261"/>
        <v/>
      </c>
      <c r="T581" s="194" t="str">
        <f t="shared" si="262"/>
        <v/>
      </c>
      <c r="U581" s="194" t="str">
        <f t="shared" si="263"/>
        <v/>
      </c>
      <c r="V581" s="194" t="str">
        <f t="shared" si="264"/>
        <v/>
      </c>
      <c r="W581" s="194" t="str">
        <f t="shared" si="265"/>
        <v/>
      </c>
      <c r="X581" s="194" t="str">
        <f t="shared" si="266"/>
        <v/>
      </c>
      <c r="Y581" s="194" t="str">
        <f t="shared" si="267"/>
        <v/>
      </c>
      <c r="Z581" s="194" t="str">
        <f t="shared" si="268"/>
        <v/>
      </c>
      <c r="AA581" s="194" t="str">
        <f t="shared" si="269"/>
        <v/>
      </c>
      <c r="AB581" s="194" t="str">
        <f t="shared" si="270"/>
        <v/>
      </c>
      <c r="AC581" s="194" t="str">
        <f t="shared" si="271"/>
        <v/>
      </c>
      <c r="AD581" s="194" t="str">
        <f t="shared" si="272"/>
        <v/>
      </c>
      <c r="AE581" s="194" t="str">
        <f t="shared" si="273"/>
        <v/>
      </c>
      <c r="AF581" s="194" t="str">
        <f t="shared" si="274"/>
        <v/>
      </c>
      <c r="AG581" s="194" t="str">
        <f t="shared" si="275"/>
        <v/>
      </c>
      <c r="AH581" s="194" t="str">
        <f t="shared" si="276"/>
        <v/>
      </c>
      <c r="AI581" s="194" t="str">
        <f t="shared" si="277"/>
        <v/>
      </c>
      <c r="AJ581" s="194" t="str">
        <f t="shared" si="278"/>
        <v/>
      </c>
    </row>
    <row r="582" spans="1:36" x14ac:dyDescent="0.5">
      <c r="A582" s="226">
        <v>582</v>
      </c>
      <c r="C582" s="15" t="s">
        <v>2198</v>
      </c>
      <c r="D582" s="16" t="s">
        <v>4232</v>
      </c>
      <c r="E582" s="26"/>
      <c r="F582" s="246" t="str">
        <f>IF(ISBLANK(Données!F584),"",Données!F584)</f>
        <v/>
      </c>
      <c r="G582" s="245" t="str">
        <f ca="1">IF(ISBLANK(Données!G584),"",Données!G584)</f>
        <v/>
      </c>
      <c r="H582" s="246" t="str">
        <f>IF(ISBLANK(Données!H584),"",Données!H584)</f>
        <v/>
      </c>
      <c r="I582" s="246" t="str">
        <f>IF(ISBLANK(Données!I584),"",Données!I584)</f>
        <v/>
      </c>
      <c r="J582" s="189" t="str">
        <f>IF(ISBLANK(Données!J584),"",Données!J584)</f>
        <v/>
      </c>
      <c r="K582" s="189" t="str">
        <f t="shared" si="254"/>
        <v/>
      </c>
      <c r="L582" s="247" t="str">
        <f>IF(ISBLANK(Données!L584),"",Données!L584)</f>
        <v/>
      </c>
      <c r="M582" s="194" t="str">
        <f t="shared" si="255"/>
        <v/>
      </c>
      <c r="N582" s="194" t="str">
        <f t="shared" si="256"/>
        <v/>
      </c>
      <c r="O582" s="194" t="str">
        <f t="shared" si="257"/>
        <v/>
      </c>
      <c r="P582" s="194" t="str">
        <f t="shared" si="258"/>
        <v/>
      </c>
      <c r="Q582" s="194" t="str">
        <f t="shared" si="259"/>
        <v/>
      </c>
      <c r="R582" s="194" t="str">
        <f t="shared" si="260"/>
        <v/>
      </c>
      <c r="S582" s="194" t="str">
        <f t="shared" si="261"/>
        <v/>
      </c>
      <c r="T582" s="194" t="str">
        <f t="shared" si="262"/>
        <v/>
      </c>
      <c r="U582" s="194" t="str">
        <f t="shared" si="263"/>
        <v/>
      </c>
      <c r="V582" s="194" t="str">
        <f t="shared" si="264"/>
        <v/>
      </c>
      <c r="W582" s="194" t="str">
        <f t="shared" si="265"/>
        <v/>
      </c>
      <c r="X582" s="194" t="str">
        <f t="shared" si="266"/>
        <v/>
      </c>
      <c r="Y582" s="194" t="str">
        <f t="shared" si="267"/>
        <v/>
      </c>
      <c r="Z582" s="194" t="str">
        <f t="shared" si="268"/>
        <v/>
      </c>
      <c r="AA582" s="194" t="str">
        <f t="shared" si="269"/>
        <v/>
      </c>
      <c r="AB582" s="194" t="str">
        <f t="shared" si="270"/>
        <v/>
      </c>
      <c r="AC582" s="194" t="str">
        <f t="shared" si="271"/>
        <v/>
      </c>
      <c r="AD582" s="194" t="str">
        <f t="shared" si="272"/>
        <v/>
      </c>
      <c r="AE582" s="194" t="str">
        <f t="shared" si="273"/>
        <v/>
      </c>
      <c r="AF582" s="194" t="str">
        <f t="shared" si="274"/>
        <v/>
      </c>
      <c r="AG582" s="194" t="str">
        <f t="shared" si="275"/>
        <v/>
      </c>
      <c r="AH582" s="194" t="str">
        <f t="shared" si="276"/>
        <v/>
      </c>
      <c r="AI582" s="194" t="str">
        <f t="shared" si="277"/>
        <v/>
      </c>
      <c r="AJ582" s="194" t="str">
        <f t="shared" si="278"/>
        <v/>
      </c>
    </row>
    <row r="583" spans="1:36" x14ac:dyDescent="0.5">
      <c r="A583" s="226">
        <v>579</v>
      </c>
      <c r="C583" s="15" t="s">
        <v>2199</v>
      </c>
      <c r="D583" s="16" t="s">
        <v>4233</v>
      </c>
      <c r="E583" s="26"/>
      <c r="F583" s="246" t="str">
        <f>IF(ISBLANK(Données!F581),"",Données!F581)</f>
        <v/>
      </c>
      <c r="G583" s="245" t="str">
        <f ca="1">IF(ISBLANK(Données!G581),"",Données!G581)</f>
        <v/>
      </c>
      <c r="H583" s="246" t="str">
        <f>IF(ISBLANK(Données!H581),"",Données!H581)</f>
        <v/>
      </c>
      <c r="I583" s="246" t="str">
        <f>IF(ISBLANK(Données!I581),"",Données!I581)</f>
        <v/>
      </c>
      <c r="J583" s="189" t="str">
        <f>IF(ISBLANK(Données!J581),"",Données!J581)</f>
        <v/>
      </c>
      <c r="K583" s="189" t="str">
        <f t="shared" si="254"/>
        <v/>
      </c>
      <c r="L583" s="247" t="str">
        <f>IF(ISBLANK(Données!L581),"",Données!L581)</f>
        <v/>
      </c>
      <c r="M583" s="194" t="str">
        <f t="shared" si="255"/>
        <v/>
      </c>
      <c r="N583" s="194" t="str">
        <f t="shared" si="256"/>
        <v/>
      </c>
      <c r="O583" s="194" t="str">
        <f t="shared" si="257"/>
        <v/>
      </c>
      <c r="P583" s="194" t="str">
        <f t="shared" si="258"/>
        <v/>
      </c>
      <c r="Q583" s="194" t="str">
        <f t="shared" si="259"/>
        <v/>
      </c>
      <c r="R583" s="194" t="str">
        <f t="shared" si="260"/>
        <v/>
      </c>
      <c r="S583" s="194" t="str">
        <f t="shared" si="261"/>
        <v/>
      </c>
      <c r="T583" s="194" t="str">
        <f t="shared" si="262"/>
        <v/>
      </c>
      <c r="U583" s="194" t="str">
        <f t="shared" si="263"/>
        <v/>
      </c>
      <c r="V583" s="194" t="str">
        <f t="shared" si="264"/>
        <v/>
      </c>
      <c r="W583" s="194" t="str">
        <f t="shared" si="265"/>
        <v/>
      </c>
      <c r="X583" s="194" t="str">
        <f t="shared" si="266"/>
        <v/>
      </c>
      <c r="Y583" s="194" t="str">
        <f t="shared" si="267"/>
        <v/>
      </c>
      <c r="Z583" s="194" t="str">
        <f t="shared" si="268"/>
        <v/>
      </c>
      <c r="AA583" s="194" t="str">
        <f t="shared" si="269"/>
        <v/>
      </c>
      <c r="AB583" s="194" t="str">
        <f t="shared" si="270"/>
        <v/>
      </c>
      <c r="AC583" s="194" t="str">
        <f t="shared" si="271"/>
        <v/>
      </c>
      <c r="AD583" s="194" t="str">
        <f t="shared" si="272"/>
        <v/>
      </c>
      <c r="AE583" s="194" t="str">
        <f t="shared" si="273"/>
        <v/>
      </c>
      <c r="AF583" s="194" t="str">
        <f t="shared" si="274"/>
        <v/>
      </c>
      <c r="AG583" s="194" t="str">
        <f t="shared" si="275"/>
        <v/>
      </c>
      <c r="AH583" s="194" t="str">
        <f t="shared" si="276"/>
        <v/>
      </c>
      <c r="AI583" s="194" t="str">
        <f t="shared" si="277"/>
        <v/>
      </c>
      <c r="AJ583" s="194" t="str">
        <f t="shared" si="278"/>
        <v/>
      </c>
    </row>
    <row r="584" spans="1:36" x14ac:dyDescent="0.5">
      <c r="A584" s="226">
        <v>580</v>
      </c>
      <c r="C584" s="15" t="s">
        <v>2200</v>
      </c>
      <c r="D584" s="16" t="s">
        <v>4013</v>
      </c>
      <c r="E584" s="26"/>
      <c r="F584" s="246" t="str">
        <f>IF(ISBLANK(Données!F582),"",Données!F582)</f>
        <v/>
      </c>
      <c r="G584" s="245" t="str">
        <f ca="1">IF(ISBLANK(Données!G582),"",Données!G582)</f>
        <v/>
      </c>
      <c r="H584" s="246" t="str">
        <f>IF(ISBLANK(Données!H582),"",Données!H582)</f>
        <v/>
      </c>
      <c r="I584" s="246" t="str">
        <f>IF(ISBLANK(Données!I582),"",Données!I582)</f>
        <v/>
      </c>
      <c r="J584" s="189" t="str">
        <f>IF(ISBLANK(Données!J582),"",Données!J582)</f>
        <v/>
      </c>
      <c r="K584" s="189" t="str">
        <f t="shared" si="254"/>
        <v/>
      </c>
      <c r="L584" s="247" t="str">
        <f>IF(ISBLANK(Données!L582),"",Données!L582)</f>
        <v/>
      </c>
      <c r="M584" s="194" t="str">
        <f t="shared" si="255"/>
        <v/>
      </c>
      <c r="N584" s="194" t="str">
        <f t="shared" si="256"/>
        <v/>
      </c>
      <c r="O584" s="194" t="str">
        <f t="shared" si="257"/>
        <v/>
      </c>
      <c r="P584" s="194" t="str">
        <f t="shared" si="258"/>
        <v/>
      </c>
      <c r="Q584" s="194" t="str">
        <f t="shared" si="259"/>
        <v/>
      </c>
      <c r="R584" s="194" t="str">
        <f t="shared" si="260"/>
        <v/>
      </c>
      <c r="S584" s="194" t="str">
        <f t="shared" si="261"/>
        <v/>
      </c>
      <c r="T584" s="194" t="str">
        <f t="shared" si="262"/>
        <v/>
      </c>
      <c r="U584" s="194" t="str">
        <f t="shared" si="263"/>
        <v/>
      </c>
      <c r="V584" s="194" t="str">
        <f t="shared" si="264"/>
        <v/>
      </c>
      <c r="W584" s="194" t="str">
        <f t="shared" si="265"/>
        <v/>
      </c>
      <c r="X584" s="194" t="str">
        <f t="shared" si="266"/>
        <v/>
      </c>
      <c r="Y584" s="194" t="str">
        <f t="shared" si="267"/>
        <v/>
      </c>
      <c r="Z584" s="194" t="str">
        <f t="shared" si="268"/>
        <v/>
      </c>
      <c r="AA584" s="194" t="str">
        <f t="shared" si="269"/>
        <v/>
      </c>
      <c r="AB584" s="194" t="str">
        <f t="shared" si="270"/>
        <v/>
      </c>
      <c r="AC584" s="194" t="str">
        <f t="shared" si="271"/>
        <v/>
      </c>
      <c r="AD584" s="194" t="str">
        <f t="shared" si="272"/>
        <v/>
      </c>
      <c r="AE584" s="194" t="str">
        <f t="shared" si="273"/>
        <v/>
      </c>
      <c r="AF584" s="194" t="str">
        <f t="shared" si="274"/>
        <v/>
      </c>
      <c r="AG584" s="194" t="str">
        <f t="shared" si="275"/>
        <v/>
      </c>
      <c r="AH584" s="194" t="str">
        <f t="shared" si="276"/>
        <v/>
      </c>
      <c r="AI584" s="194" t="str">
        <f t="shared" si="277"/>
        <v/>
      </c>
      <c r="AJ584" s="194" t="str">
        <f t="shared" si="278"/>
        <v/>
      </c>
    </row>
    <row r="585" spans="1:36" s="92" customFormat="1" ht="20.25" thickBot="1" x14ac:dyDescent="0.55000000000000004">
      <c r="A585" s="227">
        <v>581</v>
      </c>
      <c r="B585" s="220"/>
      <c r="C585" s="93" t="s">
        <v>2201</v>
      </c>
      <c r="D585" s="94" t="s">
        <v>4234</v>
      </c>
      <c r="E585" s="95"/>
      <c r="F585" s="250" t="str">
        <f>IF(ISBLANK(Données!F583),"",Données!F583)</f>
        <v/>
      </c>
      <c r="G585" s="249" t="str">
        <f ca="1">IF(ISBLANK(Données!G583),"",Données!G583)</f>
        <v/>
      </c>
      <c r="H585" s="250" t="str">
        <f>IF(ISBLANK(Données!H583),"",Données!H583)</f>
        <v/>
      </c>
      <c r="I585" s="250" t="str">
        <f>IF(ISBLANK(Données!I583),"",Données!I583)</f>
        <v/>
      </c>
      <c r="J585" s="190" t="str">
        <f>IF(ISBLANK(Données!J583),"",Données!J583)</f>
        <v/>
      </c>
      <c r="K585" s="190" t="str">
        <f t="shared" si="254"/>
        <v/>
      </c>
      <c r="L585" s="251" t="str">
        <f>IF(ISBLANK(Données!L583),"",Données!L583)</f>
        <v/>
      </c>
      <c r="M585" s="195" t="str">
        <f t="shared" si="255"/>
        <v/>
      </c>
      <c r="N585" s="195" t="str">
        <f t="shared" si="256"/>
        <v/>
      </c>
      <c r="O585" s="195" t="str">
        <f t="shared" si="257"/>
        <v/>
      </c>
      <c r="P585" s="195" t="str">
        <f t="shared" si="258"/>
        <v/>
      </c>
      <c r="Q585" s="195" t="str">
        <f t="shared" si="259"/>
        <v/>
      </c>
      <c r="R585" s="195" t="str">
        <f t="shared" si="260"/>
        <v/>
      </c>
      <c r="S585" s="195" t="str">
        <f t="shared" si="261"/>
        <v/>
      </c>
      <c r="T585" s="195" t="str">
        <f t="shared" si="262"/>
        <v/>
      </c>
      <c r="U585" s="195" t="str">
        <f t="shared" si="263"/>
        <v/>
      </c>
      <c r="V585" s="195" t="str">
        <f t="shared" si="264"/>
        <v/>
      </c>
      <c r="W585" s="195" t="str">
        <f t="shared" si="265"/>
        <v/>
      </c>
      <c r="X585" s="195" t="str">
        <f t="shared" si="266"/>
        <v/>
      </c>
      <c r="Y585" s="195" t="str">
        <f t="shared" si="267"/>
        <v/>
      </c>
      <c r="Z585" s="195" t="str">
        <f t="shared" si="268"/>
        <v/>
      </c>
      <c r="AA585" s="195" t="str">
        <f t="shared" si="269"/>
        <v/>
      </c>
      <c r="AB585" s="195" t="str">
        <f t="shared" si="270"/>
        <v/>
      </c>
      <c r="AC585" s="195" t="str">
        <f t="shared" si="271"/>
        <v/>
      </c>
      <c r="AD585" s="195" t="str">
        <f t="shared" si="272"/>
        <v/>
      </c>
      <c r="AE585" s="195" t="str">
        <f t="shared" si="273"/>
        <v/>
      </c>
      <c r="AF585" s="195" t="str">
        <f t="shared" si="274"/>
        <v/>
      </c>
      <c r="AG585" s="195" t="str">
        <f t="shared" si="275"/>
        <v/>
      </c>
      <c r="AH585" s="195" t="str">
        <f t="shared" si="276"/>
        <v/>
      </c>
      <c r="AI585" s="195" t="str">
        <f t="shared" si="277"/>
        <v/>
      </c>
      <c r="AJ585" s="195" t="str">
        <f t="shared" si="278"/>
        <v/>
      </c>
    </row>
    <row r="586" spans="1:36" x14ac:dyDescent="0.5">
      <c r="A586" s="230">
        <v>601</v>
      </c>
      <c r="B586" s="231"/>
      <c r="C586" s="85" t="s">
        <v>2202</v>
      </c>
      <c r="D586" s="86" t="s">
        <v>4235</v>
      </c>
      <c r="E586" s="87"/>
      <c r="F586" s="241" t="str">
        <f>IF(ISBLANK(Données!F603),"",Données!F603)</f>
        <v/>
      </c>
      <c r="G586" s="240" t="str">
        <f ca="1">IF(ISBLANK(Données!G603),"",Données!G603)</f>
        <v/>
      </c>
      <c r="H586" s="241" t="str">
        <f>IF(ISBLANK(Données!H603),"",Données!H603)</f>
        <v/>
      </c>
      <c r="I586" s="241" t="str">
        <f>IF(ISBLANK(Données!I603),"",Données!I603)</f>
        <v/>
      </c>
      <c r="J586" s="242" t="str">
        <f>IF(ISBLANK(Données!J603),"",Données!J603)</f>
        <v/>
      </c>
      <c r="K586" s="242" t="str">
        <f>IF(ISBLANK(Données!K586),"",Données!K586)</f>
        <v/>
      </c>
      <c r="L586" s="243" t="str">
        <f>IF(ISBLANK(Données!L603),"",Données!L603)</f>
        <v/>
      </c>
      <c r="M586" s="193" t="str">
        <f t="shared" si="255"/>
        <v/>
      </c>
      <c r="N586" s="193" t="str">
        <f t="shared" si="256"/>
        <v/>
      </c>
      <c r="O586" s="193" t="str">
        <f t="shared" si="257"/>
        <v/>
      </c>
      <c r="P586" s="193" t="str">
        <f t="shared" si="258"/>
        <v/>
      </c>
      <c r="Q586" s="193" t="str">
        <f t="shared" si="259"/>
        <v/>
      </c>
      <c r="R586" s="193" t="str">
        <f t="shared" si="260"/>
        <v/>
      </c>
      <c r="S586" s="193" t="str">
        <f t="shared" si="261"/>
        <v/>
      </c>
      <c r="T586" s="193" t="str">
        <f t="shared" si="262"/>
        <v/>
      </c>
      <c r="U586" s="193" t="str">
        <f t="shared" si="263"/>
        <v/>
      </c>
      <c r="V586" s="193" t="str">
        <f t="shared" si="264"/>
        <v/>
      </c>
      <c r="W586" s="193" t="str">
        <f t="shared" si="265"/>
        <v/>
      </c>
      <c r="X586" s="193" t="str">
        <f t="shared" si="266"/>
        <v/>
      </c>
      <c r="Y586" s="193" t="str">
        <f t="shared" si="267"/>
        <v/>
      </c>
      <c r="Z586" s="193" t="str">
        <f t="shared" si="268"/>
        <v/>
      </c>
      <c r="AA586" s="193" t="str">
        <f t="shared" si="269"/>
        <v/>
      </c>
      <c r="AB586" s="193" t="str">
        <f t="shared" si="270"/>
        <v/>
      </c>
      <c r="AC586" s="193" t="str">
        <f t="shared" si="271"/>
        <v/>
      </c>
      <c r="AD586" s="193" t="str">
        <f t="shared" si="272"/>
        <v/>
      </c>
      <c r="AE586" s="193" t="str">
        <f t="shared" si="273"/>
        <v/>
      </c>
      <c r="AF586" s="193" t="str">
        <f t="shared" si="274"/>
        <v/>
      </c>
      <c r="AG586" s="193" t="str">
        <f t="shared" si="275"/>
        <v/>
      </c>
      <c r="AH586" s="193" t="str">
        <f t="shared" si="276"/>
        <v/>
      </c>
      <c r="AI586" s="193" t="str">
        <f t="shared" si="277"/>
        <v/>
      </c>
      <c r="AJ586" s="193" t="str">
        <f t="shared" si="278"/>
        <v/>
      </c>
    </row>
    <row r="587" spans="1:36" x14ac:dyDescent="0.5">
      <c r="A587" s="226">
        <v>584</v>
      </c>
      <c r="C587" s="15" t="s">
        <v>2203</v>
      </c>
      <c r="D587" s="16" t="s">
        <v>4236</v>
      </c>
      <c r="E587" s="26"/>
      <c r="F587" s="246" t="str">
        <f>IF(ISBLANK(Données!F586),"",Données!F586)</f>
        <v/>
      </c>
      <c r="G587" s="245" t="str">
        <f ca="1">IF(ISBLANK(Données!G586),"",Données!G586)</f>
        <v/>
      </c>
      <c r="H587" s="246" t="str">
        <f>IF(ISBLANK(Données!H586),"",Données!H586)</f>
        <v/>
      </c>
      <c r="I587" s="246" t="str">
        <f>IF(ISBLANK(Données!I586),"",Données!I586)</f>
        <v/>
      </c>
      <c r="J587" s="189" t="str">
        <f>IF(ISBLANK(Données!J586),"",Données!J586)</f>
        <v/>
      </c>
      <c r="K587" s="189" t="str">
        <f t="shared" ref="K587:K603" si="279">$K$586</f>
        <v/>
      </c>
      <c r="L587" s="247" t="str">
        <f>IF(ISBLANK(Données!L586),"",Données!L586)</f>
        <v/>
      </c>
      <c r="M587" s="194" t="str">
        <f t="shared" si="255"/>
        <v/>
      </c>
      <c r="N587" s="194" t="str">
        <f t="shared" si="256"/>
        <v/>
      </c>
      <c r="O587" s="194" t="str">
        <f t="shared" si="257"/>
        <v/>
      </c>
      <c r="P587" s="194" t="str">
        <f t="shared" si="258"/>
        <v/>
      </c>
      <c r="Q587" s="194" t="str">
        <f t="shared" si="259"/>
        <v/>
      </c>
      <c r="R587" s="194" t="str">
        <f t="shared" si="260"/>
        <v/>
      </c>
      <c r="S587" s="194" t="str">
        <f t="shared" si="261"/>
        <v/>
      </c>
      <c r="T587" s="194" t="str">
        <f t="shared" si="262"/>
        <v/>
      </c>
      <c r="U587" s="194" t="str">
        <f t="shared" si="263"/>
        <v/>
      </c>
      <c r="V587" s="194" t="str">
        <f t="shared" si="264"/>
        <v/>
      </c>
      <c r="W587" s="194" t="str">
        <f t="shared" si="265"/>
        <v/>
      </c>
      <c r="X587" s="194" t="str">
        <f t="shared" si="266"/>
        <v/>
      </c>
      <c r="Y587" s="194" t="str">
        <f t="shared" si="267"/>
        <v/>
      </c>
      <c r="Z587" s="194" t="str">
        <f t="shared" si="268"/>
        <v/>
      </c>
      <c r="AA587" s="194" t="str">
        <f t="shared" si="269"/>
        <v/>
      </c>
      <c r="AB587" s="194" t="str">
        <f t="shared" si="270"/>
        <v/>
      </c>
      <c r="AC587" s="194" t="str">
        <f t="shared" si="271"/>
        <v/>
      </c>
      <c r="AD587" s="194" t="str">
        <f t="shared" si="272"/>
        <v/>
      </c>
      <c r="AE587" s="194" t="str">
        <f t="shared" si="273"/>
        <v/>
      </c>
      <c r="AF587" s="194" t="str">
        <f t="shared" si="274"/>
        <v/>
      </c>
      <c r="AG587" s="194" t="str">
        <f t="shared" si="275"/>
        <v/>
      </c>
      <c r="AH587" s="194" t="str">
        <f t="shared" si="276"/>
        <v/>
      </c>
      <c r="AI587" s="194" t="str">
        <f t="shared" si="277"/>
        <v/>
      </c>
      <c r="AJ587" s="194" t="str">
        <f t="shared" si="278"/>
        <v/>
      </c>
    </row>
    <row r="588" spans="1:36" x14ac:dyDescent="0.5">
      <c r="A588" s="226">
        <v>586</v>
      </c>
      <c r="C588" s="15" t="s">
        <v>2204</v>
      </c>
      <c r="D588" s="16" t="s">
        <v>4237</v>
      </c>
      <c r="E588" s="26"/>
      <c r="F588" s="246" t="str">
        <f>IF(ISBLANK(Données!F588),"",Données!F588)</f>
        <v/>
      </c>
      <c r="G588" s="245" t="str">
        <f ca="1">IF(ISBLANK(Données!G588),"",Données!G588)</f>
        <v/>
      </c>
      <c r="H588" s="246" t="str">
        <f>IF(ISBLANK(Données!H588),"",Données!H588)</f>
        <v/>
      </c>
      <c r="I588" s="246" t="str">
        <f>IF(ISBLANK(Données!I588),"",Données!I588)</f>
        <v/>
      </c>
      <c r="J588" s="189" t="str">
        <f>IF(ISBLANK(Données!J588),"",Données!J588)</f>
        <v/>
      </c>
      <c r="K588" s="189" t="str">
        <f t="shared" si="279"/>
        <v/>
      </c>
      <c r="L588" s="247" t="str">
        <f>IF(ISBLANK(Données!L588),"",Données!L588)</f>
        <v/>
      </c>
      <c r="M588" s="194" t="str">
        <f t="shared" si="255"/>
        <v/>
      </c>
      <c r="N588" s="194" t="str">
        <f t="shared" si="256"/>
        <v/>
      </c>
      <c r="O588" s="194" t="str">
        <f t="shared" si="257"/>
        <v/>
      </c>
      <c r="P588" s="194" t="str">
        <f t="shared" si="258"/>
        <v/>
      </c>
      <c r="Q588" s="194" t="str">
        <f t="shared" si="259"/>
        <v/>
      </c>
      <c r="R588" s="194" t="str">
        <f t="shared" si="260"/>
        <v/>
      </c>
      <c r="S588" s="194" t="str">
        <f t="shared" si="261"/>
        <v/>
      </c>
      <c r="T588" s="194" t="str">
        <f t="shared" si="262"/>
        <v/>
      </c>
      <c r="U588" s="194" t="str">
        <f t="shared" si="263"/>
        <v/>
      </c>
      <c r="V588" s="194" t="str">
        <f t="shared" si="264"/>
        <v/>
      </c>
      <c r="W588" s="194" t="str">
        <f t="shared" si="265"/>
        <v/>
      </c>
      <c r="X588" s="194" t="str">
        <f t="shared" si="266"/>
        <v/>
      </c>
      <c r="Y588" s="194" t="str">
        <f t="shared" si="267"/>
        <v/>
      </c>
      <c r="Z588" s="194" t="str">
        <f t="shared" si="268"/>
        <v/>
      </c>
      <c r="AA588" s="194" t="str">
        <f t="shared" si="269"/>
        <v/>
      </c>
      <c r="AB588" s="194" t="str">
        <f t="shared" si="270"/>
        <v/>
      </c>
      <c r="AC588" s="194" t="str">
        <f t="shared" si="271"/>
        <v/>
      </c>
      <c r="AD588" s="194" t="str">
        <f t="shared" si="272"/>
        <v/>
      </c>
      <c r="AE588" s="194" t="str">
        <f t="shared" si="273"/>
        <v/>
      </c>
      <c r="AF588" s="194" t="str">
        <f t="shared" si="274"/>
        <v/>
      </c>
      <c r="AG588" s="194" t="str">
        <f t="shared" si="275"/>
        <v/>
      </c>
      <c r="AH588" s="194" t="str">
        <f t="shared" si="276"/>
        <v/>
      </c>
      <c r="AI588" s="194" t="str">
        <f t="shared" si="277"/>
        <v/>
      </c>
      <c r="AJ588" s="194" t="str">
        <f t="shared" si="278"/>
        <v/>
      </c>
    </row>
    <row r="589" spans="1:36" x14ac:dyDescent="0.5">
      <c r="A589" s="226">
        <v>585</v>
      </c>
      <c r="C589" s="15" t="s">
        <v>2205</v>
      </c>
      <c r="D589" s="16" t="s">
        <v>3989</v>
      </c>
      <c r="E589" s="26"/>
      <c r="F589" s="246" t="str">
        <f>IF(ISBLANK(Données!F587),"",Données!F587)</f>
        <v/>
      </c>
      <c r="G589" s="245" t="str">
        <f ca="1">IF(ISBLANK(Données!G587),"",Données!G587)</f>
        <v/>
      </c>
      <c r="H589" s="246" t="str">
        <f>IF(ISBLANK(Données!H587),"",Données!H587)</f>
        <v/>
      </c>
      <c r="I589" s="246" t="str">
        <f>IF(ISBLANK(Données!I587),"",Données!I587)</f>
        <v/>
      </c>
      <c r="J589" s="189" t="str">
        <f>IF(ISBLANK(Données!J587),"",Données!J587)</f>
        <v/>
      </c>
      <c r="K589" s="189" t="str">
        <f t="shared" si="279"/>
        <v/>
      </c>
      <c r="L589" s="247" t="str">
        <f>IF(ISBLANK(Données!L587),"",Données!L587)</f>
        <v/>
      </c>
      <c r="M589" s="194" t="str">
        <f t="shared" si="255"/>
        <v/>
      </c>
      <c r="N589" s="194" t="str">
        <f t="shared" si="256"/>
        <v/>
      </c>
      <c r="O589" s="194" t="str">
        <f t="shared" si="257"/>
        <v/>
      </c>
      <c r="P589" s="194" t="str">
        <f t="shared" si="258"/>
        <v/>
      </c>
      <c r="Q589" s="194" t="str">
        <f t="shared" si="259"/>
        <v/>
      </c>
      <c r="R589" s="194" t="str">
        <f t="shared" si="260"/>
        <v/>
      </c>
      <c r="S589" s="194" t="str">
        <f t="shared" si="261"/>
        <v/>
      </c>
      <c r="T589" s="194" t="str">
        <f t="shared" si="262"/>
        <v/>
      </c>
      <c r="U589" s="194" t="str">
        <f t="shared" si="263"/>
        <v/>
      </c>
      <c r="V589" s="194" t="str">
        <f t="shared" si="264"/>
        <v/>
      </c>
      <c r="W589" s="194" t="str">
        <f t="shared" si="265"/>
        <v/>
      </c>
      <c r="X589" s="194" t="str">
        <f t="shared" si="266"/>
        <v/>
      </c>
      <c r="Y589" s="194" t="str">
        <f t="shared" si="267"/>
        <v/>
      </c>
      <c r="Z589" s="194" t="str">
        <f t="shared" si="268"/>
        <v/>
      </c>
      <c r="AA589" s="194" t="str">
        <f t="shared" si="269"/>
        <v/>
      </c>
      <c r="AB589" s="194" t="str">
        <f t="shared" si="270"/>
        <v/>
      </c>
      <c r="AC589" s="194" t="str">
        <f t="shared" si="271"/>
        <v/>
      </c>
      <c r="AD589" s="194" t="str">
        <f t="shared" si="272"/>
        <v/>
      </c>
      <c r="AE589" s="194" t="str">
        <f t="shared" si="273"/>
        <v/>
      </c>
      <c r="AF589" s="194" t="str">
        <f t="shared" si="274"/>
        <v/>
      </c>
      <c r="AG589" s="194" t="str">
        <f t="shared" si="275"/>
        <v/>
      </c>
      <c r="AH589" s="194" t="str">
        <f t="shared" si="276"/>
        <v/>
      </c>
      <c r="AI589" s="194" t="str">
        <f t="shared" si="277"/>
        <v/>
      </c>
      <c r="AJ589" s="194" t="str">
        <f t="shared" si="278"/>
        <v/>
      </c>
    </row>
    <row r="590" spans="1:36" x14ac:dyDescent="0.5">
      <c r="A590" s="226">
        <v>588</v>
      </c>
      <c r="C590" s="15" t="s">
        <v>2206</v>
      </c>
      <c r="D590" s="16" t="s">
        <v>4238</v>
      </c>
      <c r="E590" s="26"/>
      <c r="F590" s="246" t="str">
        <f>IF(ISBLANK(Données!F590),"",Données!F590)</f>
        <v/>
      </c>
      <c r="G590" s="245" t="str">
        <f ca="1">IF(ISBLANK(Données!G590),"",Données!G590)</f>
        <v/>
      </c>
      <c r="H590" s="246" t="str">
        <f>IF(ISBLANK(Données!H590),"",Données!H590)</f>
        <v/>
      </c>
      <c r="I590" s="246" t="str">
        <f>IF(ISBLANK(Données!I590),"",Données!I590)</f>
        <v/>
      </c>
      <c r="J590" s="189" t="str">
        <f>IF(ISBLANK(Données!J590),"",Données!J590)</f>
        <v/>
      </c>
      <c r="K590" s="189" t="str">
        <f t="shared" si="279"/>
        <v/>
      </c>
      <c r="L590" s="247" t="str">
        <f>IF(ISBLANK(Données!L590),"",Données!L590)</f>
        <v/>
      </c>
      <c r="M590" s="194" t="str">
        <f t="shared" si="255"/>
        <v/>
      </c>
      <c r="N590" s="194" t="str">
        <f t="shared" si="256"/>
        <v/>
      </c>
      <c r="O590" s="194" t="str">
        <f t="shared" si="257"/>
        <v/>
      </c>
      <c r="P590" s="194" t="str">
        <f t="shared" si="258"/>
        <v/>
      </c>
      <c r="Q590" s="194" t="str">
        <f t="shared" si="259"/>
        <v/>
      </c>
      <c r="R590" s="194" t="str">
        <f t="shared" si="260"/>
        <v/>
      </c>
      <c r="S590" s="194" t="str">
        <f t="shared" si="261"/>
        <v/>
      </c>
      <c r="T590" s="194" t="str">
        <f t="shared" si="262"/>
        <v/>
      </c>
      <c r="U590" s="194" t="str">
        <f t="shared" si="263"/>
        <v/>
      </c>
      <c r="V590" s="194" t="str">
        <f t="shared" si="264"/>
        <v/>
      </c>
      <c r="W590" s="194" t="str">
        <f t="shared" si="265"/>
        <v/>
      </c>
      <c r="X590" s="194" t="str">
        <f t="shared" si="266"/>
        <v/>
      </c>
      <c r="Y590" s="194" t="str">
        <f t="shared" si="267"/>
        <v/>
      </c>
      <c r="Z590" s="194" t="str">
        <f t="shared" si="268"/>
        <v/>
      </c>
      <c r="AA590" s="194" t="str">
        <f t="shared" si="269"/>
        <v/>
      </c>
      <c r="AB590" s="194" t="str">
        <f t="shared" si="270"/>
        <v/>
      </c>
      <c r="AC590" s="194" t="str">
        <f t="shared" si="271"/>
        <v/>
      </c>
      <c r="AD590" s="194" t="str">
        <f t="shared" si="272"/>
        <v/>
      </c>
      <c r="AE590" s="194" t="str">
        <f t="shared" si="273"/>
        <v/>
      </c>
      <c r="AF590" s="194" t="str">
        <f t="shared" si="274"/>
        <v/>
      </c>
      <c r="AG590" s="194" t="str">
        <f t="shared" si="275"/>
        <v/>
      </c>
      <c r="AH590" s="194" t="str">
        <f t="shared" si="276"/>
        <v/>
      </c>
      <c r="AI590" s="194" t="str">
        <f t="shared" si="277"/>
        <v/>
      </c>
      <c r="AJ590" s="194" t="str">
        <f t="shared" si="278"/>
        <v/>
      </c>
    </row>
    <row r="591" spans="1:36" x14ac:dyDescent="0.5">
      <c r="A591" s="226">
        <v>587</v>
      </c>
      <c r="C591" s="15" t="s">
        <v>2207</v>
      </c>
      <c r="D591" s="16" t="s">
        <v>4239</v>
      </c>
      <c r="E591" s="26"/>
      <c r="F591" s="246" t="str">
        <f>IF(ISBLANK(Données!F589),"",Données!F589)</f>
        <v/>
      </c>
      <c r="G591" s="245" t="str">
        <f ca="1">IF(ISBLANK(Données!G589),"",Données!G589)</f>
        <v/>
      </c>
      <c r="H591" s="246" t="str">
        <f>IF(ISBLANK(Données!H589),"",Données!H589)</f>
        <v/>
      </c>
      <c r="I591" s="246" t="str">
        <f>IF(ISBLANK(Données!I589),"",Données!I589)</f>
        <v/>
      </c>
      <c r="J591" s="189" t="str">
        <f>IF(ISBLANK(Données!J589),"",Données!J589)</f>
        <v/>
      </c>
      <c r="K591" s="189" t="str">
        <f t="shared" si="279"/>
        <v/>
      </c>
      <c r="L591" s="247" t="str">
        <f>IF(ISBLANK(Données!L589),"",Données!L589)</f>
        <v/>
      </c>
      <c r="M591" s="194" t="str">
        <f t="shared" si="255"/>
        <v/>
      </c>
      <c r="N591" s="194" t="str">
        <f t="shared" si="256"/>
        <v/>
      </c>
      <c r="O591" s="194" t="str">
        <f t="shared" si="257"/>
        <v/>
      </c>
      <c r="P591" s="194" t="str">
        <f t="shared" si="258"/>
        <v/>
      </c>
      <c r="Q591" s="194" t="str">
        <f t="shared" si="259"/>
        <v/>
      </c>
      <c r="R591" s="194" t="str">
        <f t="shared" si="260"/>
        <v/>
      </c>
      <c r="S591" s="194" t="str">
        <f t="shared" si="261"/>
        <v/>
      </c>
      <c r="T591" s="194" t="str">
        <f t="shared" si="262"/>
        <v/>
      </c>
      <c r="U591" s="194" t="str">
        <f t="shared" si="263"/>
        <v/>
      </c>
      <c r="V591" s="194" t="str">
        <f t="shared" si="264"/>
        <v/>
      </c>
      <c r="W591" s="194" t="str">
        <f t="shared" si="265"/>
        <v/>
      </c>
      <c r="X591" s="194" t="str">
        <f t="shared" si="266"/>
        <v/>
      </c>
      <c r="Y591" s="194" t="str">
        <f t="shared" si="267"/>
        <v/>
      </c>
      <c r="Z591" s="194" t="str">
        <f t="shared" si="268"/>
        <v/>
      </c>
      <c r="AA591" s="194" t="str">
        <f t="shared" si="269"/>
        <v/>
      </c>
      <c r="AB591" s="194" t="str">
        <f t="shared" si="270"/>
        <v/>
      </c>
      <c r="AC591" s="194" t="str">
        <f t="shared" si="271"/>
        <v/>
      </c>
      <c r="AD591" s="194" t="str">
        <f t="shared" si="272"/>
        <v/>
      </c>
      <c r="AE591" s="194" t="str">
        <f t="shared" si="273"/>
        <v/>
      </c>
      <c r="AF591" s="194" t="str">
        <f t="shared" si="274"/>
        <v/>
      </c>
      <c r="AG591" s="194" t="str">
        <f t="shared" si="275"/>
        <v/>
      </c>
      <c r="AH591" s="194" t="str">
        <f t="shared" si="276"/>
        <v/>
      </c>
      <c r="AI591" s="194" t="str">
        <f t="shared" si="277"/>
        <v/>
      </c>
      <c r="AJ591" s="194" t="str">
        <f t="shared" si="278"/>
        <v/>
      </c>
    </row>
    <row r="592" spans="1:36" x14ac:dyDescent="0.5">
      <c r="A592" s="226">
        <v>591</v>
      </c>
      <c r="C592" s="15" t="s">
        <v>2208</v>
      </c>
      <c r="D592" s="16" t="s">
        <v>4240</v>
      </c>
      <c r="E592" s="26"/>
      <c r="F592" s="246" t="str">
        <f>IF(ISBLANK(Données!F593),"",Données!F593)</f>
        <v/>
      </c>
      <c r="G592" s="245" t="str">
        <f ca="1">IF(ISBLANK(Données!G593),"",Données!G593)</f>
        <v/>
      </c>
      <c r="H592" s="246" t="str">
        <f>IF(ISBLANK(Données!H593),"",Données!H593)</f>
        <v/>
      </c>
      <c r="I592" s="246" t="str">
        <f>IF(ISBLANK(Données!I593),"",Données!I593)</f>
        <v/>
      </c>
      <c r="J592" s="189" t="str">
        <f>IF(ISBLANK(Données!J593),"",Données!J593)</f>
        <v/>
      </c>
      <c r="K592" s="189" t="str">
        <f t="shared" si="279"/>
        <v/>
      </c>
      <c r="L592" s="247" t="str">
        <f>IF(ISBLANK(Données!L593),"",Données!L593)</f>
        <v/>
      </c>
      <c r="M592" s="194" t="str">
        <f t="shared" si="255"/>
        <v/>
      </c>
      <c r="N592" s="194" t="str">
        <f t="shared" si="256"/>
        <v/>
      </c>
      <c r="O592" s="194" t="str">
        <f t="shared" si="257"/>
        <v/>
      </c>
      <c r="P592" s="194" t="str">
        <f t="shared" si="258"/>
        <v/>
      </c>
      <c r="Q592" s="194" t="str">
        <f t="shared" si="259"/>
        <v/>
      </c>
      <c r="R592" s="194" t="str">
        <f t="shared" si="260"/>
        <v/>
      </c>
      <c r="S592" s="194" t="str">
        <f t="shared" si="261"/>
        <v/>
      </c>
      <c r="T592" s="194" t="str">
        <f t="shared" si="262"/>
        <v/>
      </c>
      <c r="U592" s="194" t="str">
        <f t="shared" si="263"/>
        <v/>
      </c>
      <c r="V592" s="194" t="str">
        <f t="shared" si="264"/>
        <v/>
      </c>
      <c r="W592" s="194" t="str">
        <f t="shared" si="265"/>
        <v/>
      </c>
      <c r="X592" s="194" t="str">
        <f t="shared" si="266"/>
        <v/>
      </c>
      <c r="Y592" s="194" t="str">
        <f t="shared" si="267"/>
        <v/>
      </c>
      <c r="Z592" s="194" t="str">
        <f t="shared" si="268"/>
        <v/>
      </c>
      <c r="AA592" s="194" t="str">
        <f t="shared" si="269"/>
        <v/>
      </c>
      <c r="AB592" s="194" t="str">
        <f t="shared" si="270"/>
        <v/>
      </c>
      <c r="AC592" s="194" t="str">
        <f t="shared" si="271"/>
        <v/>
      </c>
      <c r="AD592" s="194" t="str">
        <f t="shared" si="272"/>
        <v/>
      </c>
      <c r="AE592" s="194" t="str">
        <f t="shared" si="273"/>
        <v/>
      </c>
      <c r="AF592" s="194" t="str">
        <f t="shared" si="274"/>
        <v/>
      </c>
      <c r="AG592" s="194" t="str">
        <f t="shared" si="275"/>
        <v/>
      </c>
      <c r="AH592" s="194" t="str">
        <f t="shared" si="276"/>
        <v/>
      </c>
      <c r="AI592" s="194" t="str">
        <f t="shared" si="277"/>
        <v/>
      </c>
      <c r="AJ592" s="194" t="str">
        <f t="shared" si="278"/>
        <v/>
      </c>
    </row>
    <row r="593" spans="1:36" x14ac:dyDescent="0.5">
      <c r="A593" s="226">
        <v>589</v>
      </c>
      <c r="C593" s="15" t="s">
        <v>2209</v>
      </c>
      <c r="D593" s="16" t="s">
        <v>4241</v>
      </c>
      <c r="E593" s="26"/>
      <c r="F593" s="246" t="str">
        <f>IF(ISBLANK(Données!F591),"",Données!F591)</f>
        <v/>
      </c>
      <c r="G593" s="245" t="str">
        <f ca="1">IF(ISBLANK(Données!G591),"",Données!G591)</f>
        <v/>
      </c>
      <c r="H593" s="246" t="str">
        <f>IF(ISBLANK(Données!H591),"",Données!H591)</f>
        <v/>
      </c>
      <c r="I593" s="246" t="str">
        <f>IF(ISBLANK(Données!I591),"",Données!I591)</f>
        <v/>
      </c>
      <c r="J593" s="189" t="str">
        <f>IF(ISBLANK(Données!J591),"",Données!J591)</f>
        <v/>
      </c>
      <c r="K593" s="189" t="str">
        <f t="shared" si="279"/>
        <v/>
      </c>
      <c r="L593" s="247" t="str">
        <f>IF(ISBLANK(Données!L591),"",Données!L591)</f>
        <v/>
      </c>
      <c r="M593" s="194" t="str">
        <f t="shared" si="255"/>
        <v/>
      </c>
      <c r="N593" s="194" t="str">
        <f t="shared" si="256"/>
        <v/>
      </c>
      <c r="O593" s="194" t="str">
        <f t="shared" si="257"/>
        <v/>
      </c>
      <c r="P593" s="194" t="str">
        <f t="shared" si="258"/>
        <v/>
      </c>
      <c r="Q593" s="194" t="str">
        <f t="shared" si="259"/>
        <v/>
      </c>
      <c r="R593" s="194" t="str">
        <f t="shared" si="260"/>
        <v/>
      </c>
      <c r="S593" s="194" t="str">
        <f t="shared" si="261"/>
        <v/>
      </c>
      <c r="T593" s="194" t="str">
        <f t="shared" si="262"/>
        <v/>
      </c>
      <c r="U593" s="194" t="str">
        <f t="shared" si="263"/>
        <v/>
      </c>
      <c r="V593" s="194" t="str">
        <f t="shared" si="264"/>
        <v/>
      </c>
      <c r="W593" s="194" t="str">
        <f t="shared" si="265"/>
        <v/>
      </c>
      <c r="X593" s="194" t="str">
        <f t="shared" si="266"/>
        <v/>
      </c>
      <c r="Y593" s="194" t="str">
        <f t="shared" si="267"/>
        <v/>
      </c>
      <c r="Z593" s="194" t="str">
        <f t="shared" si="268"/>
        <v/>
      </c>
      <c r="AA593" s="194" t="str">
        <f t="shared" si="269"/>
        <v/>
      </c>
      <c r="AB593" s="194" t="str">
        <f t="shared" si="270"/>
        <v/>
      </c>
      <c r="AC593" s="194" t="str">
        <f t="shared" si="271"/>
        <v/>
      </c>
      <c r="AD593" s="194" t="str">
        <f t="shared" si="272"/>
        <v/>
      </c>
      <c r="AE593" s="194" t="str">
        <f t="shared" si="273"/>
        <v/>
      </c>
      <c r="AF593" s="194" t="str">
        <f t="shared" si="274"/>
        <v/>
      </c>
      <c r="AG593" s="194" t="str">
        <f t="shared" si="275"/>
        <v/>
      </c>
      <c r="AH593" s="194" t="str">
        <f t="shared" si="276"/>
        <v/>
      </c>
      <c r="AI593" s="194" t="str">
        <f t="shared" si="277"/>
        <v/>
      </c>
      <c r="AJ593" s="194" t="str">
        <f t="shared" si="278"/>
        <v/>
      </c>
    </row>
    <row r="594" spans="1:36" x14ac:dyDescent="0.5">
      <c r="A594" s="226">
        <v>590</v>
      </c>
      <c r="C594" s="15" t="s">
        <v>2210</v>
      </c>
      <c r="D594" s="16" t="s">
        <v>4242</v>
      </c>
      <c r="E594" s="26"/>
      <c r="F594" s="246" t="str">
        <f>IF(ISBLANK(Données!F592),"",Données!F592)</f>
        <v/>
      </c>
      <c r="G594" s="245" t="str">
        <f ca="1">IF(ISBLANK(Données!G592),"",Données!G592)</f>
        <v/>
      </c>
      <c r="H594" s="246" t="str">
        <f>IF(ISBLANK(Données!H592),"",Données!H592)</f>
        <v/>
      </c>
      <c r="I594" s="246" t="str">
        <f>IF(ISBLANK(Données!I592),"",Données!I592)</f>
        <v/>
      </c>
      <c r="J594" s="189" t="str">
        <f>IF(ISBLANK(Données!J592),"",Données!J592)</f>
        <v/>
      </c>
      <c r="K594" s="189" t="str">
        <f t="shared" si="279"/>
        <v/>
      </c>
      <c r="L594" s="247" t="str">
        <f>IF(ISBLANK(Données!L592),"",Données!L592)</f>
        <v/>
      </c>
      <c r="M594" s="194" t="str">
        <f t="shared" si="255"/>
        <v/>
      </c>
      <c r="N594" s="194" t="str">
        <f t="shared" si="256"/>
        <v/>
      </c>
      <c r="O594" s="194" t="str">
        <f t="shared" si="257"/>
        <v/>
      </c>
      <c r="P594" s="194" t="str">
        <f t="shared" si="258"/>
        <v/>
      </c>
      <c r="Q594" s="194" t="str">
        <f t="shared" si="259"/>
        <v/>
      </c>
      <c r="R594" s="194" t="str">
        <f t="shared" si="260"/>
        <v/>
      </c>
      <c r="S594" s="194" t="str">
        <f t="shared" si="261"/>
        <v/>
      </c>
      <c r="T594" s="194" t="str">
        <f t="shared" si="262"/>
        <v/>
      </c>
      <c r="U594" s="194" t="str">
        <f t="shared" si="263"/>
        <v/>
      </c>
      <c r="V594" s="194" t="str">
        <f t="shared" si="264"/>
        <v/>
      </c>
      <c r="W594" s="194" t="str">
        <f t="shared" si="265"/>
        <v/>
      </c>
      <c r="X594" s="194" t="str">
        <f t="shared" si="266"/>
        <v/>
      </c>
      <c r="Y594" s="194" t="str">
        <f t="shared" si="267"/>
        <v/>
      </c>
      <c r="Z594" s="194" t="str">
        <f t="shared" si="268"/>
        <v/>
      </c>
      <c r="AA594" s="194" t="str">
        <f t="shared" si="269"/>
        <v/>
      </c>
      <c r="AB594" s="194" t="str">
        <f t="shared" si="270"/>
        <v/>
      </c>
      <c r="AC594" s="194" t="str">
        <f t="shared" si="271"/>
        <v/>
      </c>
      <c r="AD594" s="194" t="str">
        <f t="shared" si="272"/>
        <v/>
      </c>
      <c r="AE594" s="194" t="str">
        <f t="shared" si="273"/>
        <v/>
      </c>
      <c r="AF594" s="194" t="str">
        <f t="shared" si="274"/>
        <v/>
      </c>
      <c r="AG594" s="194" t="str">
        <f t="shared" si="275"/>
        <v/>
      </c>
      <c r="AH594" s="194" t="str">
        <f t="shared" si="276"/>
        <v/>
      </c>
      <c r="AI594" s="194" t="str">
        <f t="shared" si="277"/>
        <v/>
      </c>
      <c r="AJ594" s="194" t="str">
        <f t="shared" si="278"/>
        <v/>
      </c>
    </row>
    <row r="595" spans="1:36" x14ac:dyDescent="0.5">
      <c r="A595" s="226">
        <v>595</v>
      </c>
      <c r="C595" s="15" t="s">
        <v>2211</v>
      </c>
      <c r="D595" s="16" t="s">
        <v>4243</v>
      </c>
      <c r="E595" s="26"/>
      <c r="F595" s="246" t="str">
        <f>IF(ISBLANK(Données!F597),"",Données!F597)</f>
        <v/>
      </c>
      <c r="G595" s="245" t="str">
        <f ca="1">IF(ISBLANK(Données!G597),"",Données!G597)</f>
        <v/>
      </c>
      <c r="H595" s="246" t="str">
        <f>IF(ISBLANK(Données!H597),"",Données!H597)</f>
        <v/>
      </c>
      <c r="I595" s="246" t="str">
        <f>IF(ISBLANK(Données!I597),"",Données!I597)</f>
        <v/>
      </c>
      <c r="J595" s="189" t="str">
        <f>IF(ISBLANK(Données!J597),"",Données!J597)</f>
        <v/>
      </c>
      <c r="K595" s="189" t="str">
        <f t="shared" si="279"/>
        <v/>
      </c>
      <c r="L595" s="247" t="str">
        <f>IF(ISBLANK(Données!L597),"",Données!L597)</f>
        <v/>
      </c>
      <c r="M595" s="194" t="str">
        <f t="shared" si="255"/>
        <v/>
      </c>
      <c r="N595" s="194" t="str">
        <f t="shared" si="256"/>
        <v/>
      </c>
      <c r="O595" s="194" t="str">
        <f t="shared" si="257"/>
        <v/>
      </c>
      <c r="P595" s="194" t="str">
        <f t="shared" si="258"/>
        <v/>
      </c>
      <c r="Q595" s="194" t="str">
        <f t="shared" si="259"/>
        <v/>
      </c>
      <c r="R595" s="194" t="str">
        <f t="shared" si="260"/>
        <v/>
      </c>
      <c r="S595" s="194" t="str">
        <f t="shared" si="261"/>
        <v/>
      </c>
      <c r="T595" s="194" t="str">
        <f t="shared" si="262"/>
        <v/>
      </c>
      <c r="U595" s="194" t="str">
        <f t="shared" si="263"/>
        <v/>
      </c>
      <c r="V595" s="194" t="str">
        <f t="shared" si="264"/>
        <v/>
      </c>
      <c r="W595" s="194" t="str">
        <f t="shared" si="265"/>
        <v/>
      </c>
      <c r="X595" s="194" t="str">
        <f t="shared" si="266"/>
        <v/>
      </c>
      <c r="Y595" s="194" t="str">
        <f t="shared" si="267"/>
        <v/>
      </c>
      <c r="Z595" s="194" t="str">
        <f t="shared" si="268"/>
        <v/>
      </c>
      <c r="AA595" s="194" t="str">
        <f t="shared" si="269"/>
        <v/>
      </c>
      <c r="AB595" s="194" t="str">
        <f t="shared" si="270"/>
        <v/>
      </c>
      <c r="AC595" s="194" t="str">
        <f t="shared" si="271"/>
        <v/>
      </c>
      <c r="AD595" s="194" t="str">
        <f t="shared" si="272"/>
        <v/>
      </c>
      <c r="AE595" s="194" t="str">
        <f t="shared" si="273"/>
        <v/>
      </c>
      <c r="AF595" s="194" t="str">
        <f t="shared" si="274"/>
        <v/>
      </c>
      <c r="AG595" s="194" t="str">
        <f t="shared" si="275"/>
        <v/>
      </c>
      <c r="AH595" s="194" t="str">
        <f t="shared" si="276"/>
        <v/>
      </c>
      <c r="AI595" s="194" t="str">
        <f t="shared" si="277"/>
        <v/>
      </c>
      <c r="AJ595" s="194" t="str">
        <f t="shared" si="278"/>
        <v/>
      </c>
    </row>
    <row r="596" spans="1:36" x14ac:dyDescent="0.5">
      <c r="A596" s="226">
        <v>592</v>
      </c>
      <c r="C596" s="15" t="s">
        <v>2212</v>
      </c>
      <c r="D596" s="16" t="s">
        <v>4244</v>
      </c>
      <c r="E596" s="26"/>
      <c r="F596" s="246" t="str">
        <f>IF(ISBLANK(Données!F594),"",Données!F594)</f>
        <v/>
      </c>
      <c r="G596" s="245" t="str">
        <f ca="1">IF(ISBLANK(Données!G594),"",Données!G594)</f>
        <v/>
      </c>
      <c r="H596" s="246" t="str">
        <f>IF(ISBLANK(Données!H594),"",Données!H594)</f>
        <v/>
      </c>
      <c r="I596" s="246" t="str">
        <f>IF(ISBLANK(Données!I594),"",Données!I594)</f>
        <v/>
      </c>
      <c r="J596" s="189" t="str">
        <f>IF(ISBLANK(Données!J594),"",Données!J594)</f>
        <v/>
      </c>
      <c r="K596" s="189" t="str">
        <f t="shared" si="279"/>
        <v/>
      </c>
      <c r="L596" s="247" t="str">
        <f>IF(ISBLANK(Données!L594),"",Données!L594)</f>
        <v/>
      </c>
      <c r="M596" s="194" t="str">
        <f t="shared" si="255"/>
        <v/>
      </c>
      <c r="N596" s="194" t="str">
        <f t="shared" si="256"/>
        <v/>
      </c>
      <c r="O596" s="194" t="str">
        <f t="shared" si="257"/>
        <v/>
      </c>
      <c r="P596" s="194" t="str">
        <f t="shared" si="258"/>
        <v/>
      </c>
      <c r="Q596" s="194" t="str">
        <f t="shared" si="259"/>
        <v/>
      </c>
      <c r="R596" s="194" t="str">
        <f t="shared" si="260"/>
        <v/>
      </c>
      <c r="S596" s="194" t="str">
        <f t="shared" si="261"/>
        <v/>
      </c>
      <c r="T596" s="194" t="str">
        <f t="shared" si="262"/>
        <v/>
      </c>
      <c r="U596" s="194" t="str">
        <f t="shared" si="263"/>
        <v/>
      </c>
      <c r="V596" s="194" t="str">
        <f t="shared" si="264"/>
        <v/>
      </c>
      <c r="W596" s="194" t="str">
        <f t="shared" si="265"/>
        <v/>
      </c>
      <c r="X596" s="194" t="str">
        <f t="shared" si="266"/>
        <v/>
      </c>
      <c r="Y596" s="194" t="str">
        <f t="shared" si="267"/>
        <v/>
      </c>
      <c r="Z596" s="194" t="str">
        <f t="shared" si="268"/>
        <v/>
      </c>
      <c r="AA596" s="194" t="str">
        <f t="shared" si="269"/>
        <v/>
      </c>
      <c r="AB596" s="194" t="str">
        <f t="shared" si="270"/>
        <v/>
      </c>
      <c r="AC596" s="194" t="str">
        <f t="shared" si="271"/>
        <v/>
      </c>
      <c r="AD596" s="194" t="str">
        <f t="shared" si="272"/>
        <v/>
      </c>
      <c r="AE596" s="194" t="str">
        <f t="shared" si="273"/>
        <v/>
      </c>
      <c r="AF596" s="194" t="str">
        <f t="shared" si="274"/>
        <v/>
      </c>
      <c r="AG596" s="194" t="str">
        <f t="shared" si="275"/>
        <v/>
      </c>
      <c r="AH596" s="194" t="str">
        <f t="shared" si="276"/>
        <v/>
      </c>
      <c r="AI596" s="194" t="str">
        <f t="shared" si="277"/>
        <v/>
      </c>
      <c r="AJ596" s="194" t="str">
        <f t="shared" si="278"/>
        <v/>
      </c>
    </row>
    <row r="597" spans="1:36" x14ac:dyDescent="0.5">
      <c r="A597" s="226">
        <v>593</v>
      </c>
      <c r="C597" s="15" t="s">
        <v>2213</v>
      </c>
      <c r="D597" s="16" t="s">
        <v>4245</v>
      </c>
      <c r="E597" s="26"/>
      <c r="F597" s="246" t="str">
        <f>IF(ISBLANK(Données!F595),"",Données!F595)</f>
        <v/>
      </c>
      <c r="G597" s="245" t="str">
        <f ca="1">IF(ISBLANK(Données!G595),"",Données!G595)</f>
        <v/>
      </c>
      <c r="H597" s="246" t="str">
        <f>IF(ISBLANK(Données!H595),"",Données!H595)</f>
        <v/>
      </c>
      <c r="I597" s="246" t="str">
        <f>IF(ISBLANK(Données!I595),"",Données!I595)</f>
        <v/>
      </c>
      <c r="J597" s="189" t="str">
        <f>IF(ISBLANK(Données!J595),"",Données!J595)</f>
        <v/>
      </c>
      <c r="K597" s="189" t="str">
        <f t="shared" si="279"/>
        <v/>
      </c>
      <c r="L597" s="247" t="str">
        <f>IF(ISBLANK(Données!L595),"",Données!L595)</f>
        <v/>
      </c>
      <c r="M597" s="194" t="str">
        <f t="shared" si="255"/>
        <v/>
      </c>
      <c r="N597" s="194" t="str">
        <f t="shared" si="256"/>
        <v/>
      </c>
      <c r="O597" s="194" t="str">
        <f t="shared" si="257"/>
        <v/>
      </c>
      <c r="P597" s="194" t="str">
        <f t="shared" si="258"/>
        <v/>
      </c>
      <c r="Q597" s="194" t="str">
        <f t="shared" si="259"/>
        <v/>
      </c>
      <c r="R597" s="194" t="str">
        <f t="shared" si="260"/>
        <v/>
      </c>
      <c r="S597" s="194" t="str">
        <f t="shared" si="261"/>
        <v/>
      </c>
      <c r="T597" s="194" t="str">
        <f t="shared" si="262"/>
        <v/>
      </c>
      <c r="U597" s="194" t="str">
        <f t="shared" si="263"/>
        <v/>
      </c>
      <c r="V597" s="194" t="str">
        <f t="shared" si="264"/>
        <v/>
      </c>
      <c r="W597" s="194" t="str">
        <f t="shared" si="265"/>
        <v/>
      </c>
      <c r="X597" s="194" t="str">
        <f t="shared" si="266"/>
        <v/>
      </c>
      <c r="Y597" s="194" t="str">
        <f t="shared" si="267"/>
        <v/>
      </c>
      <c r="Z597" s="194" t="str">
        <f t="shared" si="268"/>
        <v/>
      </c>
      <c r="AA597" s="194" t="str">
        <f t="shared" si="269"/>
        <v/>
      </c>
      <c r="AB597" s="194" t="str">
        <f t="shared" si="270"/>
        <v/>
      </c>
      <c r="AC597" s="194" t="str">
        <f t="shared" si="271"/>
        <v/>
      </c>
      <c r="AD597" s="194" t="str">
        <f t="shared" si="272"/>
        <v/>
      </c>
      <c r="AE597" s="194" t="str">
        <f t="shared" si="273"/>
        <v/>
      </c>
      <c r="AF597" s="194" t="str">
        <f t="shared" si="274"/>
        <v/>
      </c>
      <c r="AG597" s="194" t="str">
        <f t="shared" si="275"/>
        <v/>
      </c>
      <c r="AH597" s="194" t="str">
        <f t="shared" si="276"/>
        <v/>
      </c>
      <c r="AI597" s="194" t="str">
        <f t="shared" si="277"/>
        <v/>
      </c>
      <c r="AJ597" s="194" t="str">
        <f t="shared" si="278"/>
        <v/>
      </c>
    </row>
    <row r="598" spans="1:36" x14ac:dyDescent="0.5">
      <c r="A598" s="230">
        <v>594</v>
      </c>
      <c r="B598" s="231"/>
      <c r="C598" s="15" t="s">
        <v>2214</v>
      </c>
      <c r="D598" s="16" t="s">
        <v>4246</v>
      </c>
      <c r="E598" s="26"/>
      <c r="F598" s="246" t="str">
        <f>IF(ISBLANK(Données!F596),"",Données!F596)</f>
        <v/>
      </c>
      <c r="G598" s="245" t="str">
        <f ca="1">IF(ISBLANK(Données!G596),"",Données!G596)</f>
        <v/>
      </c>
      <c r="H598" s="246" t="str">
        <f>IF(ISBLANK(Données!H596),"",Données!H596)</f>
        <v/>
      </c>
      <c r="I598" s="246" t="str">
        <f>IF(ISBLANK(Données!I596),"",Données!I596)</f>
        <v/>
      </c>
      <c r="J598" s="189" t="str">
        <f>IF(ISBLANK(Données!J596),"",Données!J596)</f>
        <v/>
      </c>
      <c r="K598" s="189" t="str">
        <f t="shared" si="279"/>
        <v/>
      </c>
      <c r="L598" s="247" t="str">
        <f>IF(ISBLANK(Données!L596),"",Données!L596)</f>
        <v/>
      </c>
      <c r="M598" s="194" t="str">
        <f t="shared" si="255"/>
        <v/>
      </c>
      <c r="N598" s="194" t="str">
        <f t="shared" si="256"/>
        <v/>
      </c>
      <c r="O598" s="194" t="str">
        <f t="shared" si="257"/>
        <v/>
      </c>
      <c r="P598" s="194" t="str">
        <f t="shared" si="258"/>
        <v/>
      </c>
      <c r="Q598" s="194" t="str">
        <f t="shared" si="259"/>
        <v/>
      </c>
      <c r="R598" s="194" t="str">
        <f t="shared" si="260"/>
        <v/>
      </c>
      <c r="S598" s="194" t="str">
        <f t="shared" si="261"/>
        <v/>
      </c>
      <c r="T598" s="194" t="str">
        <f t="shared" si="262"/>
        <v/>
      </c>
      <c r="U598" s="194" t="str">
        <f t="shared" si="263"/>
        <v/>
      </c>
      <c r="V598" s="194" t="str">
        <f t="shared" si="264"/>
        <v/>
      </c>
      <c r="W598" s="194" t="str">
        <f t="shared" si="265"/>
        <v/>
      </c>
      <c r="X598" s="194" t="str">
        <f t="shared" si="266"/>
        <v/>
      </c>
      <c r="Y598" s="194" t="str">
        <f t="shared" si="267"/>
        <v/>
      </c>
      <c r="Z598" s="194" t="str">
        <f t="shared" si="268"/>
        <v/>
      </c>
      <c r="AA598" s="194" t="str">
        <f t="shared" si="269"/>
        <v/>
      </c>
      <c r="AB598" s="194" t="str">
        <f t="shared" si="270"/>
        <v/>
      </c>
      <c r="AC598" s="194" t="str">
        <f t="shared" si="271"/>
        <v/>
      </c>
      <c r="AD598" s="194" t="str">
        <f t="shared" si="272"/>
        <v/>
      </c>
      <c r="AE598" s="194" t="str">
        <f t="shared" si="273"/>
        <v/>
      </c>
      <c r="AF598" s="194" t="str">
        <f t="shared" si="274"/>
        <v/>
      </c>
      <c r="AG598" s="194" t="str">
        <f t="shared" si="275"/>
        <v/>
      </c>
      <c r="AH598" s="194" t="str">
        <f t="shared" si="276"/>
        <v/>
      </c>
      <c r="AI598" s="194" t="str">
        <f t="shared" si="277"/>
        <v/>
      </c>
      <c r="AJ598" s="194" t="str">
        <f t="shared" si="278"/>
        <v/>
      </c>
    </row>
    <row r="599" spans="1:36" x14ac:dyDescent="0.5">
      <c r="A599" s="226">
        <v>597</v>
      </c>
      <c r="C599" s="15" t="s">
        <v>2215</v>
      </c>
      <c r="D599" s="16" t="s">
        <v>4247</v>
      </c>
      <c r="E599" s="26"/>
      <c r="F599" s="246" t="str">
        <f>IF(ISBLANK(Données!F599),"",Données!F599)</f>
        <v/>
      </c>
      <c r="G599" s="245" t="str">
        <f ca="1">IF(ISBLANK(Données!G599),"",Données!G599)</f>
        <v/>
      </c>
      <c r="H599" s="246" t="str">
        <f>IF(ISBLANK(Données!H599),"",Données!H599)</f>
        <v/>
      </c>
      <c r="I599" s="246" t="str">
        <f>IF(ISBLANK(Données!I599),"",Données!I599)</f>
        <v/>
      </c>
      <c r="J599" s="189" t="str">
        <f>IF(ISBLANK(Données!J599),"",Données!J599)</f>
        <v/>
      </c>
      <c r="K599" s="189" t="str">
        <f t="shared" si="279"/>
        <v/>
      </c>
      <c r="L599" s="247" t="str">
        <f>IF(ISBLANK(Données!L599),"",Données!L599)</f>
        <v/>
      </c>
      <c r="M599" s="194" t="str">
        <f t="shared" si="255"/>
        <v/>
      </c>
      <c r="N599" s="194" t="str">
        <f t="shared" si="256"/>
        <v/>
      </c>
      <c r="O599" s="194" t="str">
        <f t="shared" si="257"/>
        <v/>
      </c>
      <c r="P599" s="194" t="str">
        <f t="shared" si="258"/>
        <v/>
      </c>
      <c r="Q599" s="194" t="str">
        <f t="shared" si="259"/>
        <v/>
      </c>
      <c r="R599" s="194" t="str">
        <f t="shared" si="260"/>
        <v/>
      </c>
      <c r="S599" s="194" t="str">
        <f t="shared" si="261"/>
        <v/>
      </c>
      <c r="T599" s="194" t="str">
        <f t="shared" si="262"/>
        <v/>
      </c>
      <c r="U599" s="194" t="str">
        <f t="shared" si="263"/>
        <v/>
      </c>
      <c r="V599" s="194" t="str">
        <f t="shared" si="264"/>
        <v/>
      </c>
      <c r="W599" s="194" t="str">
        <f t="shared" si="265"/>
        <v/>
      </c>
      <c r="X599" s="194" t="str">
        <f t="shared" si="266"/>
        <v/>
      </c>
      <c r="Y599" s="194" t="str">
        <f t="shared" si="267"/>
        <v/>
      </c>
      <c r="Z599" s="194" t="str">
        <f t="shared" si="268"/>
        <v/>
      </c>
      <c r="AA599" s="194" t="str">
        <f t="shared" si="269"/>
        <v/>
      </c>
      <c r="AB599" s="194" t="str">
        <f t="shared" si="270"/>
        <v/>
      </c>
      <c r="AC599" s="194" t="str">
        <f t="shared" si="271"/>
        <v/>
      </c>
      <c r="AD599" s="194" t="str">
        <f t="shared" si="272"/>
        <v/>
      </c>
      <c r="AE599" s="194" t="str">
        <f t="shared" si="273"/>
        <v/>
      </c>
      <c r="AF599" s="194" t="str">
        <f t="shared" si="274"/>
        <v/>
      </c>
      <c r="AG599" s="194" t="str">
        <f t="shared" si="275"/>
        <v/>
      </c>
      <c r="AH599" s="194" t="str">
        <f t="shared" si="276"/>
        <v/>
      </c>
      <c r="AI599" s="194" t="str">
        <f t="shared" si="277"/>
        <v/>
      </c>
      <c r="AJ599" s="194" t="str">
        <f t="shared" si="278"/>
        <v/>
      </c>
    </row>
    <row r="600" spans="1:36" x14ac:dyDescent="0.5">
      <c r="A600" s="226">
        <v>596</v>
      </c>
      <c r="C600" s="15" t="s">
        <v>2216</v>
      </c>
      <c r="D600" s="16" t="s">
        <v>4248</v>
      </c>
      <c r="E600" s="26"/>
      <c r="F600" s="246" t="str">
        <f>IF(ISBLANK(Données!F598),"",Données!F598)</f>
        <v/>
      </c>
      <c r="G600" s="245" t="str">
        <f ca="1">IF(ISBLANK(Données!G598),"",Données!G598)</f>
        <v/>
      </c>
      <c r="H600" s="246" t="str">
        <f>IF(ISBLANK(Données!H598),"",Données!H598)</f>
        <v/>
      </c>
      <c r="I600" s="246" t="str">
        <f>IF(ISBLANK(Données!I598),"",Données!I598)</f>
        <v/>
      </c>
      <c r="J600" s="189" t="str">
        <f>IF(ISBLANK(Données!J598),"",Données!J598)</f>
        <v/>
      </c>
      <c r="K600" s="189" t="str">
        <f t="shared" si="279"/>
        <v/>
      </c>
      <c r="L600" s="247" t="str">
        <f>IF(ISBLANK(Données!L598),"",Données!L598)</f>
        <v/>
      </c>
      <c r="M600" s="194" t="str">
        <f t="shared" si="255"/>
        <v/>
      </c>
      <c r="N600" s="194" t="str">
        <f t="shared" si="256"/>
        <v/>
      </c>
      <c r="O600" s="194" t="str">
        <f t="shared" si="257"/>
        <v/>
      </c>
      <c r="P600" s="194" t="str">
        <f t="shared" si="258"/>
        <v/>
      </c>
      <c r="Q600" s="194" t="str">
        <f t="shared" si="259"/>
        <v/>
      </c>
      <c r="R600" s="194" t="str">
        <f t="shared" si="260"/>
        <v/>
      </c>
      <c r="S600" s="194" t="str">
        <f t="shared" si="261"/>
        <v/>
      </c>
      <c r="T600" s="194" t="str">
        <f t="shared" si="262"/>
        <v/>
      </c>
      <c r="U600" s="194" t="str">
        <f t="shared" si="263"/>
        <v/>
      </c>
      <c r="V600" s="194" t="str">
        <f t="shared" si="264"/>
        <v/>
      </c>
      <c r="W600" s="194" t="str">
        <f t="shared" si="265"/>
        <v/>
      </c>
      <c r="X600" s="194" t="str">
        <f t="shared" si="266"/>
        <v/>
      </c>
      <c r="Y600" s="194" t="str">
        <f t="shared" si="267"/>
        <v/>
      </c>
      <c r="Z600" s="194" t="str">
        <f t="shared" si="268"/>
        <v/>
      </c>
      <c r="AA600" s="194" t="str">
        <f t="shared" si="269"/>
        <v/>
      </c>
      <c r="AB600" s="194" t="str">
        <f t="shared" si="270"/>
        <v/>
      </c>
      <c r="AC600" s="194" t="str">
        <f t="shared" si="271"/>
        <v/>
      </c>
      <c r="AD600" s="194" t="str">
        <f t="shared" si="272"/>
        <v/>
      </c>
      <c r="AE600" s="194" t="str">
        <f t="shared" si="273"/>
        <v/>
      </c>
      <c r="AF600" s="194" t="str">
        <f t="shared" si="274"/>
        <v/>
      </c>
      <c r="AG600" s="194" t="str">
        <f t="shared" si="275"/>
        <v/>
      </c>
      <c r="AH600" s="194" t="str">
        <f t="shared" si="276"/>
        <v/>
      </c>
      <c r="AI600" s="194" t="str">
        <f t="shared" si="277"/>
        <v/>
      </c>
      <c r="AJ600" s="194" t="str">
        <f t="shared" si="278"/>
        <v/>
      </c>
    </row>
    <row r="601" spans="1:36" x14ac:dyDescent="0.5">
      <c r="A601" s="226">
        <v>598</v>
      </c>
      <c r="C601" s="15" t="s">
        <v>2217</v>
      </c>
      <c r="D601" s="16" t="s">
        <v>4249</v>
      </c>
      <c r="E601" s="26"/>
      <c r="F601" s="246" t="str">
        <f>IF(ISBLANK(Données!F600),"",Données!F600)</f>
        <v/>
      </c>
      <c r="G601" s="245" t="str">
        <f ca="1">IF(ISBLANK(Données!G600),"",Données!G600)</f>
        <v/>
      </c>
      <c r="H601" s="246" t="str">
        <f>IF(ISBLANK(Données!H600),"",Données!H600)</f>
        <v/>
      </c>
      <c r="I601" s="246" t="str">
        <f>IF(ISBLANK(Données!I600),"",Données!I600)</f>
        <v/>
      </c>
      <c r="J601" s="189" t="str">
        <f>IF(ISBLANK(Données!J600),"",Données!J600)</f>
        <v/>
      </c>
      <c r="K601" s="189" t="str">
        <f t="shared" si="279"/>
        <v/>
      </c>
      <c r="L601" s="247" t="str">
        <f>IF(ISBLANK(Données!L600),"",Données!L600)</f>
        <v/>
      </c>
      <c r="M601" s="194" t="str">
        <f t="shared" si="255"/>
        <v/>
      </c>
      <c r="N601" s="194" t="str">
        <f t="shared" si="256"/>
        <v/>
      </c>
      <c r="O601" s="194" t="str">
        <f t="shared" si="257"/>
        <v/>
      </c>
      <c r="P601" s="194" t="str">
        <f t="shared" si="258"/>
        <v/>
      </c>
      <c r="Q601" s="194" t="str">
        <f t="shared" si="259"/>
        <v/>
      </c>
      <c r="R601" s="194" t="str">
        <f t="shared" si="260"/>
        <v/>
      </c>
      <c r="S601" s="194" t="str">
        <f t="shared" si="261"/>
        <v/>
      </c>
      <c r="T601" s="194" t="str">
        <f t="shared" si="262"/>
        <v/>
      </c>
      <c r="U601" s="194" t="str">
        <f t="shared" si="263"/>
        <v/>
      </c>
      <c r="V601" s="194" t="str">
        <f t="shared" si="264"/>
        <v/>
      </c>
      <c r="W601" s="194" t="str">
        <f t="shared" si="265"/>
        <v/>
      </c>
      <c r="X601" s="194" t="str">
        <f t="shared" si="266"/>
        <v/>
      </c>
      <c r="Y601" s="194" t="str">
        <f t="shared" si="267"/>
        <v/>
      </c>
      <c r="Z601" s="194" t="str">
        <f t="shared" si="268"/>
        <v/>
      </c>
      <c r="AA601" s="194" t="str">
        <f t="shared" si="269"/>
        <v/>
      </c>
      <c r="AB601" s="194" t="str">
        <f t="shared" si="270"/>
        <v/>
      </c>
      <c r="AC601" s="194" t="str">
        <f t="shared" si="271"/>
        <v/>
      </c>
      <c r="AD601" s="194" t="str">
        <f t="shared" si="272"/>
        <v/>
      </c>
      <c r="AE601" s="194" t="str">
        <f t="shared" si="273"/>
        <v/>
      </c>
      <c r="AF601" s="194" t="str">
        <f t="shared" si="274"/>
        <v/>
      </c>
      <c r="AG601" s="194" t="str">
        <f t="shared" si="275"/>
        <v/>
      </c>
      <c r="AH601" s="194" t="str">
        <f t="shared" si="276"/>
        <v/>
      </c>
      <c r="AI601" s="194" t="str">
        <f t="shared" si="277"/>
        <v/>
      </c>
      <c r="AJ601" s="194" t="str">
        <f t="shared" si="278"/>
        <v/>
      </c>
    </row>
    <row r="602" spans="1:36" x14ac:dyDescent="0.5">
      <c r="A602" s="226">
        <v>599</v>
      </c>
      <c r="C602" s="15" t="s">
        <v>2218</v>
      </c>
      <c r="D602" s="16" t="s">
        <v>4250</v>
      </c>
      <c r="E602" s="26"/>
      <c r="F602" s="246" t="str">
        <f>IF(ISBLANK(Données!F601),"",Données!F601)</f>
        <v/>
      </c>
      <c r="G602" s="245" t="str">
        <f ca="1">IF(ISBLANK(Données!G601),"",Données!G601)</f>
        <v/>
      </c>
      <c r="H602" s="246" t="str">
        <f>IF(ISBLANK(Données!H601),"",Données!H601)</f>
        <v/>
      </c>
      <c r="I602" s="246" t="str">
        <f>IF(ISBLANK(Données!I601),"",Données!I601)</f>
        <v/>
      </c>
      <c r="J602" s="189" t="str">
        <f>IF(ISBLANK(Données!J601),"",Données!J601)</f>
        <v/>
      </c>
      <c r="K602" s="189" t="str">
        <f t="shared" si="279"/>
        <v/>
      </c>
      <c r="L602" s="247" t="str">
        <f>IF(ISBLANK(Données!L601),"",Données!L601)</f>
        <v/>
      </c>
      <c r="M602" s="194" t="str">
        <f t="shared" si="255"/>
        <v/>
      </c>
      <c r="N602" s="194" t="str">
        <f t="shared" si="256"/>
        <v/>
      </c>
      <c r="O602" s="194" t="str">
        <f t="shared" si="257"/>
        <v/>
      </c>
      <c r="P602" s="194" t="str">
        <f t="shared" si="258"/>
        <v/>
      </c>
      <c r="Q602" s="194" t="str">
        <f t="shared" si="259"/>
        <v/>
      </c>
      <c r="R602" s="194" t="str">
        <f t="shared" si="260"/>
        <v/>
      </c>
      <c r="S602" s="194" t="str">
        <f t="shared" si="261"/>
        <v/>
      </c>
      <c r="T602" s="194" t="str">
        <f t="shared" si="262"/>
        <v/>
      </c>
      <c r="U602" s="194" t="str">
        <f t="shared" si="263"/>
        <v/>
      </c>
      <c r="V602" s="194" t="str">
        <f t="shared" si="264"/>
        <v/>
      </c>
      <c r="W602" s="194" t="str">
        <f t="shared" si="265"/>
        <v/>
      </c>
      <c r="X602" s="194" t="str">
        <f t="shared" si="266"/>
        <v/>
      </c>
      <c r="Y602" s="194" t="str">
        <f t="shared" si="267"/>
        <v/>
      </c>
      <c r="Z602" s="194" t="str">
        <f t="shared" si="268"/>
        <v/>
      </c>
      <c r="AA602" s="194" t="str">
        <f t="shared" si="269"/>
        <v/>
      </c>
      <c r="AB602" s="194" t="str">
        <f t="shared" si="270"/>
        <v/>
      </c>
      <c r="AC602" s="194" t="str">
        <f t="shared" si="271"/>
        <v/>
      </c>
      <c r="AD602" s="194" t="str">
        <f t="shared" si="272"/>
        <v/>
      </c>
      <c r="AE602" s="194" t="str">
        <f t="shared" si="273"/>
        <v/>
      </c>
      <c r="AF602" s="194" t="str">
        <f t="shared" si="274"/>
        <v/>
      </c>
      <c r="AG602" s="194" t="str">
        <f t="shared" si="275"/>
        <v/>
      </c>
      <c r="AH602" s="194" t="str">
        <f t="shared" si="276"/>
        <v/>
      </c>
      <c r="AI602" s="194" t="str">
        <f t="shared" si="277"/>
        <v/>
      </c>
      <c r="AJ602" s="194" t="str">
        <f t="shared" si="278"/>
        <v/>
      </c>
    </row>
    <row r="603" spans="1:36" s="92" customFormat="1" ht="20.25" thickBot="1" x14ac:dyDescent="0.55000000000000004">
      <c r="A603" s="227">
        <v>600</v>
      </c>
      <c r="B603" s="220"/>
      <c r="C603" s="93" t="s">
        <v>2219</v>
      </c>
      <c r="D603" s="94" t="s">
        <v>2220</v>
      </c>
      <c r="E603" s="95"/>
      <c r="F603" s="250" t="str">
        <f>IF(ISBLANK(Données!F602),"",Données!F602)</f>
        <v/>
      </c>
      <c r="G603" s="249" t="str">
        <f ca="1">IF(ISBLANK(Données!G602),"",Données!G602)</f>
        <v/>
      </c>
      <c r="H603" s="250" t="str">
        <f>IF(ISBLANK(Données!H602),"",Données!H602)</f>
        <v/>
      </c>
      <c r="I603" s="250" t="str">
        <f>IF(ISBLANK(Données!I602),"",Données!I602)</f>
        <v/>
      </c>
      <c r="J603" s="190" t="str">
        <f>IF(ISBLANK(Données!J602),"",Données!J602)</f>
        <v/>
      </c>
      <c r="K603" s="190" t="str">
        <f t="shared" si="279"/>
        <v/>
      </c>
      <c r="L603" s="251" t="str">
        <f>IF(ISBLANK(Données!L602),"",Données!L602)</f>
        <v/>
      </c>
      <c r="M603" s="195" t="str">
        <f t="shared" si="255"/>
        <v/>
      </c>
      <c r="N603" s="195" t="str">
        <f t="shared" si="256"/>
        <v/>
      </c>
      <c r="O603" s="195" t="str">
        <f t="shared" si="257"/>
        <v/>
      </c>
      <c r="P603" s="195" t="str">
        <f t="shared" si="258"/>
        <v/>
      </c>
      <c r="Q603" s="195" t="str">
        <f t="shared" si="259"/>
        <v/>
      </c>
      <c r="R603" s="195" t="str">
        <f t="shared" si="260"/>
        <v/>
      </c>
      <c r="S603" s="195" t="str">
        <f t="shared" si="261"/>
        <v/>
      </c>
      <c r="T603" s="195" t="str">
        <f t="shared" si="262"/>
        <v/>
      </c>
      <c r="U603" s="195" t="str">
        <f t="shared" si="263"/>
        <v/>
      </c>
      <c r="V603" s="195" t="str">
        <f t="shared" si="264"/>
        <v/>
      </c>
      <c r="W603" s="195" t="str">
        <f t="shared" si="265"/>
        <v/>
      </c>
      <c r="X603" s="195" t="str">
        <f t="shared" si="266"/>
        <v/>
      </c>
      <c r="Y603" s="195" t="str">
        <f t="shared" si="267"/>
        <v/>
      </c>
      <c r="Z603" s="195" t="str">
        <f t="shared" si="268"/>
        <v/>
      </c>
      <c r="AA603" s="195" t="str">
        <f t="shared" si="269"/>
        <v/>
      </c>
      <c r="AB603" s="195" t="str">
        <f t="shared" si="270"/>
        <v/>
      </c>
      <c r="AC603" s="195" t="str">
        <f t="shared" si="271"/>
        <v/>
      </c>
      <c r="AD603" s="195" t="str">
        <f t="shared" si="272"/>
        <v/>
      </c>
      <c r="AE603" s="195" t="str">
        <f t="shared" si="273"/>
        <v/>
      </c>
      <c r="AF603" s="195" t="str">
        <f t="shared" si="274"/>
        <v/>
      </c>
      <c r="AG603" s="195" t="str">
        <f t="shared" si="275"/>
        <v/>
      </c>
      <c r="AH603" s="195" t="str">
        <f t="shared" si="276"/>
        <v/>
      </c>
      <c r="AI603" s="195" t="str">
        <f t="shared" si="277"/>
        <v/>
      </c>
      <c r="AJ603" s="195" t="str">
        <f t="shared" si="278"/>
        <v/>
      </c>
    </row>
    <row r="604" spans="1:36" x14ac:dyDescent="0.5">
      <c r="A604" s="226">
        <v>608</v>
      </c>
      <c r="C604" s="85" t="s">
        <v>2221</v>
      </c>
      <c r="D604" s="86" t="s">
        <v>4251</v>
      </c>
      <c r="E604" s="87"/>
      <c r="F604" s="241" t="str">
        <f>IF(ISBLANK(Données!F610),"",Données!F610)</f>
        <v/>
      </c>
      <c r="G604" s="240" t="str">
        <f ca="1">IF(ISBLANK(Données!G610),"",Données!G610)</f>
        <v/>
      </c>
      <c r="H604" s="241" t="str">
        <f>IF(ISBLANK(Données!H610),"",Données!H610)</f>
        <v/>
      </c>
      <c r="I604" s="241" t="str">
        <f>IF(ISBLANK(Données!I610),"",Données!I610)</f>
        <v/>
      </c>
      <c r="J604" s="242" t="str">
        <f>IF(ISBLANK(Données!J610),"",Données!J610)</f>
        <v/>
      </c>
      <c r="K604" s="242" t="str">
        <f>IF(ISBLANK(Données!K604),"",Données!K604)</f>
        <v/>
      </c>
      <c r="L604" s="243" t="str">
        <f>IF(ISBLANK(Données!L610),"",Données!L610)</f>
        <v/>
      </c>
      <c r="M604" s="193" t="str">
        <f t="shared" si="255"/>
        <v/>
      </c>
      <c r="N604" s="193" t="str">
        <f t="shared" si="256"/>
        <v/>
      </c>
      <c r="O604" s="193" t="str">
        <f t="shared" si="257"/>
        <v/>
      </c>
      <c r="P604" s="193" t="str">
        <f t="shared" si="258"/>
        <v/>
      </c>
      <c r="Q604" s="193" t="str">
        <f t="shared" si="259"/>
        <v/>
      </c>
      <c r="R604" s="193" t="str">
        <f t="shared" si="260"/>
        <v/>
      </c>
      <c r="S604" s="193" t="str">
        <f t="shared" si="261"/>
        <v/>
      </c>
      <c r="T604" s="193" t="str">
        <f t="shared" si="262"/>
        <v/>
      </c>
      <c r="U604" s="193" t="str">
        <f t="shared" si="263"/>
        <v/>
      </c>
      <c r="V604" s="193" t="str">
        <f t="shared" si="264"/>
        <v/>
      </c>
      <c r="W604" s="193" t="str">
        <f t="shared" si="265"/>
        <v/>
      </c>
      <c r="X604" s="193" t="str">
        <f t="shared" si="266"/>
        <v/>
      </c>
      <c r="Y604" s="193" t="str">
        <f t="shared" si="267"/>
        <v/>
      </c>
      <c r="Z604" s="193" t="str">
        <f t="shared" si="268"/>
        <v/>
      </c>
      <c r="AA604" s="193" t="str">
        <f t="shared" si="269"/>
        <v/>
      </c>
      <c r="AB604" s="193" t="str">
        <f t="shared" si="270"/>
        <v/>
      </c>
      <c r="AC604" s="193" t="str">
        <f t="shared" si="271"/>
        <v/>
      </c>
      <c r="AD604" s="193" t="str">
        <f t="shared" si="272"/>
        <v/>
      </c>
      <c r="AE604" s="193" t="str">
        <f t="shared" si="273"/>
        <v/>
      </c>
      <c r="AF604" s="193" t="str">
        <f t="shared" si="274"/>
        <v/>
      </c>
      <c r="AG604" s="193" t="str">
        <f t="shared" si="275"/>
        <v/>
      </c>
      <c r="AH604" s="193" t="str">
        <f t="shared" si="276"/>
        <v/>
      </c>
      <c r="AI604" s="193" t="str">
        <f t="shared" si="277"/>
        <v/>
      </c>
      <c r="AJ604" s="193" t="str">
        <f t="shared" si="278"/>
        <v/>
      </c>
    </row>
    <row r="605" spans="1:36" x14ac:dyDescent="0.5">
      <c r="A605" s="226">
        <v>602</v>
      </c>
      <c r="C605" s="15" t="s">
        <v>2222</v>
      </c>
      <c r="D605" s="16" t="s">
        <v>4252</v>
      </c>
      <c r="E605" s="26"/>
      <c r="F605" s="246" t="str">
        <f>IF(ISBLANK(Données!F604),"",Données!F604)</f>
        <v/>
      </c>
      <c r="G605" s="245" t="str">
        <f ca="1">IF(ISBLANK(Données!G604),"",Données!G604)</f>
        <v/>
      </c>
      <c r="H605" s="246" t="str">
        <f>IF(ISBLANK(Données!H604),"",Données!H604)</f>
        <v/>
      </c>
      <c r="I605" s="246" t="str">
        <f>IF(ISBLANK(Données!I604),"",Données!I604)</f>
        <v/>
      </c>
      <c r="J605" s="189" t="str">
        <f>IF(ISBLANK(Données!J604),"",Données!J604)</f>
        <v/>
      </c>
      <c r="K605" s="189" t="str">
        <f t="shared" ref="K605:K623" si="280">$K$604</f>
        <v/>
      </c>
      <c r="L605" s="247" t="str">
        <f>IF(ISBLANK(Données!L604),"",Données!L604)</f>
        <v/>
      </c>
      <c r="M605" s="194" t="str">
        <f t="shared" si="255"/>
        <v/>
      </c>
      <c r="N605" s="194" t="str">
        <f t="shared" si="256"/>
        <v/>
      </c>
      <c r="O605" s="194" t="str">
        <f t="shared" si="257"/>
        <v/>
      </c>
      <c r="P605" s="194" t="str">
        <f t="shared" si="258"/>
        <v/>
      </c>
      <c r="Q605" s="194" t="str">
        <f t="shared" si="259"/>
        <v/>
      </c>
      <c r="R605" s="194" t="str">
        <f t="shared" si="260"/>
        <v/>
      </c>
      <c r="S605" s="194" t="str">
        <f t="shared" si="261"/>
        <v/>
      </c>
      <c r="T605" s="194" t="str">
        <f t="shared" si="262"/>
        <v/>
      </c>
      <c r="U605" s="194" t="str">
        <f t="shared" si="263"/>
        <v/>
      </c>
      <c r="V605" s="194" t="str">
        <f t="shared" si="264"/>
        <v/>
      </c>
      <c r="W605" s="194" t="str">
        <f t="shared" si="265"/>
        <v/>
      </c>
      <c r="X605" s="194" t="str">
        <f t="shared" si="266"/>
        <v/>
      </c>
      <c r="Y605" s="194" t="str">
        <f t="shared" si="267"/>
        <v/>
      </c>
      <c r="Z605" s="194" t="str">
        <f t="shared" si="268"/>
        <v/>
      </c>
      <c r="AA605" s="194" t="str">
        <f t="shared" si="269"/>
        <v/>
      </c>
      <c r="AB605" s="194" t="str">
        <f t="shared" si="270"/>
        <v/>
      </c>
      <c r="AC605" s="194" t="str">
        <f t="shared" si="271"/>
        <v/>
      </c>
      <c r="AD605" s="194" t="str">
        <f t="shared" si="272"/>
        <v/>
      </c>
      <c r="AE605" s="194" t="str">
        <f t="shared" si="273"/>
        <v/>
      </c>
      <c r="AF605" s="194" t="str">
        <f t="shared" si="274"/>
        <v/>
      </c>
      <c r="AG605" s="194" t="str">
        <f t="shared" si="275"/>
        <v/>
      </c>
      <c r="AH605" s="194" t="str">
        <f t="shared" si="276"/>
        <v/>
      </c>
      <c r="AI605" s="194" t="str">
        <f t="shared" si="277"/>
        <v/>
      </c>
      <c r="AJ605" s="194" t="str">
        <f t="shared" si="278"/>
        <v/>
      </c>
    </row>
    <row r="606" spans="1:36" x14ac:dyDescent="0.5">
      <c r="A606" s="226">
        <v>603</v>
      </c>
      <c r="C606" s="15" t="s">
        <v>2223</v>
      </c>
      <c r="D606" s="16" t="s">
        <v>4253</v>
      </c>
      <c r="E606" s="26"/>
      <c r="F606" s="246" t="str">
        <f>IF(ISBLANK(Données!F605),"",Données!F605)</f>
        <v/>
      </c>
      <c r="G606" s="245" t="str">
        <f ca="1">IF(ISBLANK(Données!G605),"",Données!G605)</f>
        <v/>
      </c>
      <c r="H606" s="246" t="str">
        <f>IF(ISBLANK(Données!H605),"",Données!H605)</f>
        <v/>
      </c>
      <c r="I606" s="246" t="str">
        <f>IF(ISBLANK(Données!I605),"",Données!I605)</f>
        <v/>
      </c>
      <c r="J606" s="189" t="str">
        <f>IF(ISBLANK(Données!J605),"",Données!J605)</f>
        <v/>
      </c>
      <c r="K606" s="189" t="str">
        <f t="shared" si="280"/>
        <v/>
      </c>
      <c r="L606" s="247" t="str">
        <f>IF(ISBLANK(Données!L605),"",Données!L605)</f>
        <v/>
      </c>
      <c r="M606" s="194" t="str">
        <f t="shared" si="255"/>
        <v/>
      </c>
      <c r="N606" s="194" t="str">
        <f t="shared" si="256"/>
        <v/>
      </c>
      <c r="O606" s="194" t="str">
        <f t="shared" si="257"/>
        <v/>
      </c>
      <c r="P606" s="194" t="str">
        <f t="shared" si="258"/>
        <v/>
      </c>
      <c r="Q606" s="194" t="str">
        <f t="shared" si="259"/>
        <v/>
      </c>
      <c r="R606" s="194" t="str">
        <f t="shared" si="260"/>
        <v/>
      </c>
      <c r="S606" s="194" t="str">
        <f t="shared" si="261"/>
        <v/>
      </c>
      <c r="T606" s="194" t="str">
        <f t="shared" si="262"/>
        <v/>
      </c>
      <c r="U606" s="194" t="str">
        <f t="shared" si="263"/>
        <v/>
      </c>
      <c r="V606" s="194" t="str">
        <f t="shared" si="264"/>
        <v/>
      </c>
      <c r="W606" s="194" t="str">
        <f t="shared" si="265"/>
        <v/>
      </c>
      <c r="X606" s="194" t="str">
        <f t="shared" si="266"/>
        <v/>
      </c>
      <c r="Y606" s="194" t="str">
        <f t="shared" si="267"/>
        <v/>
      </c>
      <c r="Z606" s="194" t="str">
        <f t="shared" si="268"/>
        <v/>
      </c>
      <c r="AA606" s="194" t="str">
        <f t="shared" si="269"/>
        <v/>
      </c>
      <c r="AB606" s="194" t="str">
        <f t="shared" si="270"/>
        <v/>
      </c>
      <c r="AC606" s="194" t="str">
        <f t="shared" si="271"/>
        <v/>
      </c>
      <c r="AD606" s="194" t="str">
        <f t="shared" si="272"/>
        <v/>
      </c>
      <c r="AE606" s="194" t="str">
        <f t="shared" si="273"/>
        <v/>
      </c>
      <c r="AF606" s="194" t="str">
        <f t="shared" si="274"/>
        <v/>
      </c>
      <c r="AG606" s="194" t="str">
        <f t="shared" si="275"/>
        <v/>
      </c>
      <c r="AH606" s="194" t="str">
        <f t="shared" si="276"/>
        <v/>
      </c>
      <c r="AI606" s="194" t="str">
        <f t="shared" si="277"/>
        <v/>
      </c>
      <c r="AJ606" s="194" t="str">
        <f t="shared" si="278"/>
        <v/>
      </c>
    </row>
    <row r="607" spans="1:36" x14ac:dyDescent="0.5">
      <c r="A607" s="226">
        <v>604</v>
      </c>
      <c r="C607" s="15" t="s">
        <v>2224</v>
      </c>
      <c r="D607" s="16" t="s">
        <v>4254</v>
      </c>
      <c r="E607" s="26"/>
      <c r="F607" s="246" t="str">
        <f>IF(ISBLANK(Données!F606),"",Données!F606)</f>
        <v/>
      </c>
      <c r="G607" s="245" t="str">
        <f ca="1">IF(ISBLANK(Données!G606),"",Données!G606)</f>
        <v/>
      </c>
      <c r="H607" s="246" t="str">
        <f>IF(ISBLANK(Données!H606),"",Données!H606)</f>
        <v/>
      </c>
      <c r="I607" s="246" t="str">
        <f>IF(ISBLANK(Données!I606),"",Données!I606)</f>
        <v/>
      </c>
      <c r="J607" s="189" t="str">
        <f>IF(ISBLANK(Données!J606),"",Données!J606)</f>
        <v/>
      </c>
      <c r="K607" s="189" t="str">
        <f t="shared" si="280"/>
        <v/>
      </c>
      <c r="L607" s="247" t="str">
        <f>IF(ISBLANK(Données!L606),"",Données!L606)</f>
        <v/>
      </c>
      <c r="M607" s="194" t="str">
        <f t="shared" si="255"/>
        <v/>
      </c>
      <c r="N607" s="194" t="str">
        <f t="shared" si="256"/>
        <v/>
      </c>
      <c r="O607" s="194" t="str">
        <f t="shared" si="257"/>
        <v/>
      </c>
      <c r="P607" s="194" t="str">
        <f t="shared" si="258"/>
        <v/>
      </c>
      <c r="Q607" s="194" t="str">
        <f t="shared" si="259"/>
        <v/>
      </c>
      <c r="R607" s="194" t="str">
        <f t="shared" si="260"/>
        <v/>
      </c>
      <c r="S607" s="194" t="str">
        <f t="shared" si="261"/>
        <v/>
      </c>
      <c r="T607" s="194" t="str">
        <f t="shared" si="262"/>
        <v/>
      </c>
      <c r="U607" s="194" t="str">
        <f t="shared" si="263"/>
        <v/>
      </c>
      <c r="V607" s="194" t="str">
        <f t="shared" si="264"/>
        <v/>
      </c>
      <c r="W607" s="194" t="str">
        <f t="shared" si="265"/>
        <v/>
      </c>
      <c r="X607" s="194" t="str">
        <f t="shared" si="266"/>
        <v/>
      </c>
      <c r="Y607" s="194" t="str">
        <f t="shared" si="267"/>
        <v/>
      </c>
      <c r="Z607" s="194" t="str">
        <f t="shared" si="268"/>
        <v/>
      </c>
      <c r="AA607" s="194" t="str">
        <f t="shared" si="269"/>
        <v/>
      </c>
      <c r="AB607" s="194" t="str">
        <f t="shared" si="270"/>
        <v/>
      </c>
      <c r="AC607" s="194" t="str">
        <f t="shared" si="271"/>
        <v/>
      </c>
      <c r="AD607" s="194" t="str">
        <f t="shared" si="272"/>
        <v/>
      </c>
      <c r="AE607" s="194" t="str">
        <f t="shared" si="273"/>
        <v/>
      </c>
      <c r="AF607" s="194" t="str">
        <f t="shared" si="274"/>
        <v/>
      </c>
      <c r="AG607" s="194" t="str">
        <f t="shared" si="275"/>
        <v/>
      </c>
      <c r="AH607" s="194" t="str">
        <f t="shared" si="276"/>
        <v/>
      </c>
      <c r="AI607" s="194" t="str">
        <f t="shared" si="277"/>
        <v/>
      </c>
      <c r="AJ607" s="194" t="str">
        <f t="shared" si="278"/>
        <v/>
      </c>
    </row>
    <row r="608" spans="1:36" x14ac:dyDescent="0.5">
      <c r="A608" s="226">
        <v>605</v>
      </c>
      <c r="C608" s="15" t="s">
        <v>2225</v>
      </c>
      <c r="D608" s="16" t="s">
        <v>4255</v>
      </c>
      <c r="E608" s="26"/>
      <c r="F608" s="246" t="str">
        <f>IF(ISBLANK(Données!F607),"",Données!F607)</f>
        <v/>
      </c>
      <c r="G608" s="245" t="str">
        <f ca="1">IF(ISBLANK(Données!G607),"",Données!G607)</f>
        <v/>
      </c>
      <c r="H608" s="246" t="str">
        <f>IF(ISBLANK(Données!H607),"",Données!H607)</f>
        <v/>
      </c>
      <c r="I608" s="246" t="str">
        <f>IF(ISBLANK(Données!I607),"",Données!I607)</f>
        <v/>
      </c>
      <c r="J608" s="189" t="str">
        <f>IF(ISBLANK(Données!J607),"",Données!J607)</f>
        <v/>
      </c>
      <c r="K608" s="189" t="str">
        <f t="shared" si="280"/>
        <v/>
      </c>
      <c r="L608" s="247" t="str">
        <f>IF(ISBLANK(Données!L607),"",Données!L607)</f>
        <v/>
      </c>
      <c r="M608" s="194" t="str">
        <f t="shared" si="255"/>
        <v/>
      </c>
      <c r="N608" s="194" t="str">
        <f t="shared" si="256"/>
        <v/>
      </c>
      <c r="O608" s="194" t="str">
        <f t="shared" si="257"/>
        <v/>
      </c>
      <c r="P608" s="194" t="str">
        <f t="shared" si="258"/>
        <v/>
      </c>
      <c r="Q608" s="194" t="str">
        <f t="shared" si="259"/>
        <v/>
      </c>
      <c r="R608" s="194" t="str">
        <f t="shared" si="260"/>
        <v/>
      </c>
      <c r="S608" s="194" t="str">
        <f t="shared" si="261"/>
        <v/>
      </c>
      <c r="T608" s="194" t="str">
        <f t="shared" si="262"/>
        <v/>
      </c>
      <c r="U608" s="194" t="str">
        <f t="shared" si="263"/>
        <v/>
      </c>
      <c r="V608" s="194" t="str">
        <f t="shared" si="264"/>
        <v/>
      </c>
      <c r="W608" s="194" t="str">
        <f t="shared" si="265"/>
        <v/>
      </c>
      <c r="X608" s="194" t="str">
        <f t="shared" si="266"/>
        <v/>
      </c>
      <c r="Y608" s="194" t="str">
        <f t="shared" si="267"/>
        <v/>
      </c>
      <c r="Z608" s="194" t="str">
        <f t="shared" si="268"/>
        <v/>
      </c>
      <c r="AA608" s="194" t="str">
        <f t="shared" si="269"/>
        <v/>
      </c>
      <c r="AB608" s="194" t="str">
        <f t="shared" si="270"/>
        <v/>
      </c>
      <c r="AC608" s="194" t="str">
        <f t="shared" si="271"/>
        <v/>
      </c>
      <c r="AD608" s="194" t="str">
        <f t="shared" si="272"/>
        <v/>
      </c>
      <c r="AE608" s="194" t="str">
        <f t="shared" si="273"/>
        <v/>
      </c>
      <c r="AF608" s="194" t="str">
        <f t="shared" si="274"/>
        <v/>
      </c>
      <c r="AG608" s="194" t="str">
        <f t="shared" si="275"/>
        <v/>
      </c>
      <c r="AH608" s="194" t="str">
        <f t="shared" si="276"/>
        <v/>
      </c>
      <c r="AI608" s="194" t="str">
        <f t="shared" si="277"/>
        <v/>
      </c>
      <c r="AJ608" s="194" t="str">
        <f t="shared" si="278"/>
        <v/>
      </c>
    </row>
    <row r="609" spans="1:36" x14ac:dyDescent="0.5">
      <c r="A609" s="226">
        <v>606</v>
      </c>
      <c r="C609" s="15" t="s">
        <v>2226</v>
      </c>
      <c r="D609" s="16" t="s">
        <v>4256</v>
      </c>
      <c r="E609" s="26"/>
      <c r="F609" s="246" t="str">
        <f>IF(ISBLANK(Données!F608),"",Données!F608)</f>
        <v/>
      </c>
      <c r="G609" s="245" t="str">
        <f ca="1">IF(ISBLANK(Données!G608),"",Données!G608)</f>
        <v/>
      </c>
      <c r="H609" s="246" t="str">
        <f>IF(ISBLANK(Données!H608),"",Données!H608)</f>
        <v/>
      </c>
      <c r="I609" s="246" t="str">
        <f>IF(ISBLANK(Données!I608),"",Données!I608)</f>
        <v/>
      </c>
      <c r="J609" s="189" t="str">
        <f>IF(ISBLANK(Données!J608),"",Données!J608)</f>
        <v/>
      </c>
      <c r="K609" s="189" t="str">
        <f t="shared" si="280"/>
        <v/>
      </c>
      <c r="L609" s="247" t="str">
        <f>IF(ISBLANK(Données!L608),"",Données!L608)</f>
        <v/>
      </c>
      <c r="M609" s="194" t="str">
        <f t="shared" si="255"/>
        <v/>
      </c>
      <c r="N609" s="194" t="str">
        <f t="shared" si="256"/>
        <v/>
      </c>
      <c r="O609" s="194" t="str">
        <f t="shared" si="257"/>
        <v/>
      </c>
      <c r="P609" s="194" t="str">
        <f t="shared" si="258"/>
        <v/>
      </c>
      <c r="Q609" s="194" t="str">
        <f t="shared" si="259"/>
        <v/>
      </c>
      <c r="R609" s="194" t="str">
        <f t="shared" si="260"/>
        <v/>
      </c>
      <c r="S609" s="194" t="str">
        <f t="shared" si="261"/>
        <v/>
      </c>
      <c r="T609" s="194" t="str">
        <f t="shared" si="262"/>
        <v/>
      </c>
      <c r="U609" s="194" t="str">
        <f t="shared" si="263"/>
        <v/>
      </c>
      <c r="V609" s="194" t="str">
        <f t="shared" si="264"/>
        <v/>
      </c>
      <c r="W609" s="194" t="str">
        <f t="shared" si="265"/>
        <v/>
      </c>
      <c r="X609" s="194" t="str">
        <f t="shared" si="266"/>
        <v/>
      </c>
      <c r="Y609" s="194" t="str">
        <f t="shared" si="267"/>
        <v/>
      </c>
      <c r="Z609" s="194" t="str">
        <f t="shared" si="268"/>
        <v/>
      </c>
      <c r="AA609" s="194" t="str">
        <f t="shared" si="269"/>
        <v/>
      </c>
      <c r="AB609" s="194" t="str">
        <f t="shared" si="270"/>
        <v/>
      </c>
      <c r="AC609" s="194" t="str">
        <f t="shared" si="271"/>
        <v/>
      </c>
      <c r="AD609" s="194" t="str">
        <f t="shared" si="272"/>
        <v/>
      </c>
      <c r="AE609" s="194" t="str">
        <f t="shared" si="273"/>
        <v/>
      </c>
      <c r="AF609" s="194" t="str">
        <f t="shared" si="274"/>
        <v/>
      </c>
      <c r="AG609" s="194" t="str">
        <f t="shared" si="275"/>
        <v/>
      </c>
      <c r="AH609" s="194" t="str">
        <f t="shared" si="276"/>
        <v/>
      </c>
      <c r="AI609" s="194" t="str">
        <f t="shared" si="277"/>
        <v/>
      </c>
      <c r="AJ609" s="194" t="str">
        <f t="shared" si="278"/>
        <v/>
      </c>
    </row>
    <row r="610" spans="1:36" x14ac:dyDescent="0.5">
      <c r="A610" s="226">
        <v>607</v>
      </c>
      <c r="C610" s="15" t="s">
        <v>2227</v>
      </c>
      <c r="D610" s="16" t="s">
        <v>2228</v>
      </c>
      <c r="E610" s="26"/>
      <c r="F610" s="246" t="str">
        <f>IF(ISBLANK(Données!F609),"",Données!F609)</f>
        <v/>
      </c>
      <c r="G610" s="245" t="str">
        <f ca="1">IF(ISBLANK(Données!G609),"",Données!G609)</f>
        <v/>
      </c>
      <c r="H610" s="246" t="str">
        <f>IF(ISBLANK(Données!H609),"",Données!H609)</f>
        <v/>
      </c>
      <c r="I610" s="246" t="str">
        <f>IF(ISBLANK(Données!I609),"",Données!I609)</f>
        <v/>
      </c>
      <c r="J610" s="189" t="str">
        <f>IF(ISBLANK(Données!J609),"",Données!J609)</f>
        <v/>
      </c>
      <c r="K610" s="189" t="str">
        <f t="shared" si="280"/>
        <v/>
      </c>
      <c r="L610" s="247" t="str">
        <f>IF(ISBLANK(Données!L609),"",Données!L609)</f>
        <v/>
      </c>
      <c r="M610" s="194" t="str">
        <f t="shared" si="255"/>
        <v/>
      </c>
      <c r="N610" s="194" t="str">
        <f t="shared" si="256"/>
        <v/>
      </c>
      <c r="O610" s="194" t="str">
        <f t="shared" si="257"/>
        <v/>
      </c>
      <c r="P610" s="194" t="str">
        <f t="shared" si="258"/>
        <v/>
      </c>
      <c r="Q610" s="194" t="str">
        <f t="shared" si="259"/>
        <v/>
      </c>
      <c r="R610" s="194" t="str">
        <f t="shared" si="260"/>
        <v/>
      </c>
      <c r="S610" s="194" t="str">
        <f t="shared" si="261"/>
        <v/>
      </c>
      <c r="T610" s="194" t="str">
        <f t="shared" si="262"/>
        <v/>
      </c>
      <c r="U610" s="194" t="str">
        <f t="shared" si="263"/>
        <v/>
      </c>
      <c r="V610" s="194" t="str">
        <f t="shared" si="264"/>
        <v/>
      </c>
      <c r="W610" s="194" t="str">
        <f t="shared" si="265"/>
        <v/>
      </c>
      <c r="X610" s="194" t="str">
        <f t="shared" si="266"/>
        <v/>
      </c>
      <c r="Y610" s="194" t="str">
        <f t="shared" si="267"/>
        <v/>
      </c>
      <c r="Z610" s="194" t="str">
        <f t="shared" si="268"/>
        <v/>
      </c>
      <c r="AA610" s="194" t="str">
        <f t="shared" si="269"/>
        <v/>
      </c>
      <c r="AB610" s="194" t="str">
        <f t="shared" si="270"/>
        <v/>
      </c>
      <c r="AC610" s="194" t="str">
        <f t="shared" si="271"/>
        <v/>
      </c>
      <c r="AD610" s="194" t="str">
        <f t="shared" si="272"/>
        <v/>
      </c>
      <c r="AE610" s="194" t="str">
        <f t="shared" si="273"/>
        <v/>
      </c>
      <c r="AF610" s="194" t="str">
        <f t="shared" si="274"/>
        <v/>
      </c>
      <c r="AG610" s="194" t="str">
        <f t="shared" si="275"/>
        <v/>
      </c>
      <c r="AH610" s="194" t="str">
        <f t="shared" si="276"/>
        <v/>
      </c>
      <c r="AI610" s="194" t="str">
        <f t="shared" si="277"/>
        <v/>
      </c>
      <c r="AJ610" s="194" t="str">
        <f t="shared" si="278"/>
        <v/>
      </c>
    </row>
    <row r="611" spans="1:36" x14ac:dyDescent="0.5">
      <c r="A611" s="226">
        <v>613</v>
      </c>
      <c r="C611" s="15" t="s">
        <v>2229</v>
      </c>
      <c r="D611" s="16" t="s">
        <v>4257</v>
      </c>
      <c r="E611" s="26"/>
      <c r="F611" s="246" t="str">
        <f>IF(ISBLANK(Données!F615),"",Données!F615)</f>
        <v/>
      </c>
      <c r="G611" s="245" t="str">
        <f ca="1">IF(ISBLANK(Données!G615),"",Données!G615)</f>
        <v/>
      </c>
      <c r="H611" s="246" t="str">
        <f>IF(ISBLANK(Données!H615),"",Données!H615)</f>
        <v/>
      </c>
      <c r="I611" s="246" t="str">
        <f>IF(ISBLANK(Données!I615),"",Données!I615)</f>
        <v/>
      </c>
      <c r="J611" s="189" t="str">
        <f>IF(ISBLANK(Données!J615),"",Données!J615)</f>
        <v/>
      </c>
      <c r="K611" s="189" t="str">
        <f t="shared" si="280"/>
        <v/>
      </c>
      <c r="L611" s="247" t="str">
        <f>IF(ISBLANK(Données!L615),"",Données!L615)</f>
        <v/>
      </c>
      <c r="M611" s="194" t="str">
        <f t="shared" si="255"/>
        <v/>
      </c>
      <c r="N611" s="194" t="str">
        <f t="shared" si="256"/>
        <v/>
      </c>
      <c r="O611" s="194" t="str">
        <f t="shared" si="257"/>
        <v/>
      </c>
      <c r="P611" s="194" t="str">
        <f t="shared" si="258"/>
        <v/>
      </c>
      <c r="Q611" s="194" t="str">
        <f t="shared" si="259"/>
        <v/>
      </c>
      <c r="R611" s="194" t="str">
        <f t="shared" si="260"/>
        <v/>
      </c>
      <c r="S611" s="194" t="str">
        <f t="shared" si="261"/>
        <v/>
      </c>
      <c r="T611" s="194" t="str">
        <f t="shared" si="262"/>
        <v/>
      </c>
      <c r="U611" s="194" t="str">
        <f t="shared" si="263"/>
        <v/>
      </c>
      <c r="V611" s="194" t="str">
        <f t="shared" si="264"/>
        <v/>
      </c>
      <c r="W611" s="194" t="str">
        <f t="shared" si="265"/>
        <v/>
      </c>
      <c r="X611" s="194" t="str">
        <f t="shared" si="266"/>
        <v/>
      </c>
      <c r="Y611" s="194" t="str">
        <f t="shared" si="267"/>
        <v/>
      </c>
      <c r="Z611" s="194" t="str">
        <f t="shared" si="268"/>
        <v/>
      </c>
      <c r="AA611" s="194" t="str">
        <f t="shared" si="269"/>
        <v/>
      </c>
      <c r="AB611" s="194" t="str">
        <f t="shared" si="270"/>
        <v/>
      </c>
      <c r="AC611" s="194" t="str">
        <f t="shared" si="271"/>
        <v/>
      </c>
      <c r="AD611" s="194" t="str">
        <f t="shared" si="272"/>
        <v/>
      </c>
      <c r="AE611" s="194" t="str">
        <f t="shared" si="273"/>
        <v/>
      </c>
      <c r="AF611" s="194" t="str">
        <f t="shared" si="274"/>
        <v/>
      </c>
      <c r="AG611" s="194" t="str">
        <f t="shared" si="275"/>
        <v/>
      </c>
      <c r="AH611" s="194" t="str">
        <f t="shared" si="276"/>
        <v/>
      </c>
      <c r="AI611" s="194" t="str">
        <f t="shared" si="277"/>
        <v/>
      </c>
      <c r="AJ611" s="194" t="str">
        <f t="shared" si="278"/>
        <v/>
      </c>
    </row>
    <row r="612" spans="1:36" x14ac:dyDescent="0.5">
      <c r="A612" s="226">
        <v>609</v>
      </c>
      <c r="C612" s="15" t="s">
        <v>2230</v>
      </c>
      <c r="D612" s="16" t="s">
        <v>4258</v>
      </c>
      <c r="E612" s="26"/>
      <c r="F612" s="246" t="str">
        <f>IF(ISBLANK(Données!F611),"",Données!F611)</f>
        <v/>
      </c>
      <c r="G612" s="245" t="str">
        <f ca="1">IF(ISBLANK(Données!G611),"",Données!G611)</f>
        <v/>
      </c>
      <c r="H612" s="246" t="str">
        <f>IF(ISBLANK(Données!H611),"",Données!H611)</f>
        <v/>
      </c>
      <c r="I612" s="246" t="str">
        <f>IF(ISBLANK(Données!I611),"",Données!I611)</f>
        <v/>
      </c>
      <c r="J612" s="189" t="str">
        <f>IF(ISBLANK(Données!J611),"",Données!J611)</f>
        <v/>
      </c>
      <c r="K612" s="189" t="str">
        <f t="shared" si="280"/>
        <v/>
      </c>
      <c r="L612" s="247" t="str">
        <f>IF(ISBLANK(Données!L611),"",Données!L611)</f>
        <v/>
      </c>
      <c r="M612" s="194" t="str">
        <f t="shared" si="255"/>
        <v/>
      </c>
      <c r="N612" s="194" t="str">
        <f t="shared" si="256"/>
        <v/>
      </c>
      <c r="O612" s="194" t="str">
        <f t="shared" si="257"/>
        <v/>
      </c>
      <c r="P612" s="194" t="str">
        <f t="shared" si="258"/>
        <v/>
      </c>
      <c r="Q612" s="194" t="str">
        <f t="shared" si="259"/>
        <v/>
      </c>
      <c r="R612" s="194" t="str">
        <f t="shared" si="260"/>
        <v/>
      </c>
      <c r="S612" s="194" t="str">
        <f t="shared" si="261"/>
        <v/>
      </c>
      <c r="T612" s="194" t="str">
        <f t="shared" si="262"/>
        <v/>
      </c>
      <c r="U612" s="194" t="str">
        <f t="shared" si="263"/>
        <v/>
      </c>
      <c r="V612" s="194" t="str">
        <f t="shared" si="264"/>
        <v/>
      </c>
      <c r="W612" s="194" t="str">
        <f t="shared" si="265"/>
        <v/>
      </c>
      <c r="X612" s="194" t="str">
        <f t="shared" si="266"/>
        <v/>
      </c>
      <c r="Y612" s="194" t="str">
        <f t="shared" si="267"/>
        <v/>
      </c>
      <c r="Z612" s="194" t="str">
        <f t="shared" si="268"/>
        <v/>
      </c>
      <c r="AA612" s="194" t="str">
        <f t="shared" si="269"/>
        <v/>
      </c>
      <c r="AB612" s="194" t="str">
        <f t="shared" si="270"/>
        <v/>
      </c>
      <c r="AC612" s="194" t="str">
        <f t="shared" si="271"/>
        <v/>
      </c>
      <c r="AD612" s="194" t="str">
        <f t="shared" si="272"/>
        <v/>
      </c>
      <c r="AE612" s="194" t="str">
        <f t="shared" si="273"/>
        <v/>
      </c>
      <c r="AF612" s="194" t="str">
        <f t="shared" si="274"/>
        <v/>
      </c>
      <c r="AG612" s="194" t="str">
        <f t="shared" si="275"/>
        <v/>
      </c>
      <c r="AH612" s="194" t="str">
        <f t="shared" si="276"/>
        <v/>
      </c>
      <c r="AI612" s="194" t="str">
        <f t="shared" si="277"/>
        <v/>
      </c>
      <c r="AJ612" s="194" t="str">
        <f t="shared" si="278"/>
        <v/>
      </c>
    </row>
    <row r="613" spans="1:36" x14ac:dyDescent="0.5">
      <c r="A613" s="226">
        <v>610</v>
      </c>
      <c r="C613" s="15" t="s">
        <v>2231</v>
      </c>
      <c r="D613" s="16" t="s">
        <v>4259</v>
      </c>
      <c r="E613" s="26"/>
      <c r="F613" s="246" t="str">
        <f>IF(ISBLANK(Données!F612),"",Données!F612)</f>
        <v/>
      </c>
      <c r="G613" s="245" t="str">
        <f ca="1">IF(ISBLANK(Données!G612),"",Données!G612)</f>
        <v/>
      </c>
      <c r="H613" s="246" t="str">
        <f>IF(ISBLANK(Données!H612),"",Données!H612)</f>
        <v/>
      </c>
      <c r="I613" s="246" t="str">
        <f>IF(ISBLANK(Données!I612),"",Données!I612)</f>
        <v/>
      </c>
      <c r="J613" s="189" t="str">
        <f>IF(ISBLANK(Données!J612),"",Données!J612)</f>
        <v/>
      </c>
      <c r="K613" s="189" t="str">
        <f t="shared" si="280"/>
        <v/>
      </c>
      <c r="L613" s="247" t="str">
        <f>IF(ISBLANK(Données!L612),"",Données!L612)</f>
        <v/>
      </c>
      <c r="M613" s="194" t="str">
        <f t="shared" si="255"/>
        <v/>
      </c>
      <c r="N613" s="194" t="str">
        <f t="shared" si="256"/>
        <v/>
      </c>
      <c r="O613" s="194" t="str">
        <f t="shared" si="257"/>
        <v/>
      </c>
      <c r="P613" s="194" t="str">
        <f t="shared" si="258"/>
        <v/>
      </c>
      <c r="Q613" s="194" t="str">
        <f t="shared" si="259"/>
        <v/>
      </c>
      <c r="R613" s="194" t="str">
        <f t="shared" si="260"/>
        <v/>
      </c>
      <c r="S613" s="194" t="str">
        <f t="shared" si="261"/>
        <v/>
      </c>
      <c r="T613" s="194" t="str">
        <f t="shared" si="262"/>
        <v/>
      </c>
      <c r="U613" s="194" t="str">
        <f t="shared" si="263"/>
        <v/>
      </c>
      <c r="V613" s="194" t="str">
        <f t="shared" si="264"/>
        <v/>
      </c>
      <c r="W613" s="194" t="str">
        <f t="shared" si="265"/>
        <v/>
      </c>
      <c r="X613" s="194" t="str">
        <f t="shared" si="266"/>
        <v/>
      </c>
      <c r="Y613" s="194" t="str">
        <f t="shared" si="267"/>
        <v/>
      </c>
      <c r="Z613" s="194" t="str">
        <f t="shared" si="268"/>
        <v/>
      </c>
      <c r="AA613" s="194" t="str">
        <f t="shared" si="269"/>
        <v/>
      </c>
      <c r="AB613" s="194" t="str">
        <f t="shared" si="270"/>
        <v/>
      </c>
      <c r="AC613" s="194" t="str">
        <f t="shared" si="271"/>
        <v/>
      </c>
      <c r="AD613" s="194" t="str">
        <f t="shared" si="272"/>
        <v/>
      </c>
      <c r="AE613" s="194" t="str">
        <f t="shared" si="273"/>
        <v/>
      </c>
      <c r="AF613" s="194" t="str">
        <f t="shared" si="274"/>
        <v/>
      </c>
      <c r="AG613" s="194" t="str">
        <f t="shared" si="275"/>
        <v/>
      </c>
      <c r="AH613" s="194" t="str">
        <f t="shared" si="276"/>
        <v/>
      </c>
      <c r="AI613" s="194" t="str">
        <f t="shared" si="277"/>
        <v/>
      </c>
      <c r="AJ613" s="194" t="str">
        <f t="shared" si="278"/>
        <v/>
      </c>
    </row>
    <row r="614" spans="1:36" x14ac:dyDescent="0.5">
      <c r="A614" s="226">
        <v>611</v>
      </c>
      <c r="C614" s="15" t="s">
        <v>2232</v>
      </c>
      <c r="D614" s="16" t="s">
        <v>4260</v>
      </c>
      <c r="E614" s="26"/>
      <c r="F614" s="246" t="str">
        <f>IF(ISBLANK(Données!F613),"",Données!F613)</f>
        <v/>
      </c>
      <c r="G614" s="245" t="str">
        <f ca="1">IF(ISBLANK(Données!G613),"",Données!G613)</f>
        <v/>
      </c>
      <c r="H614" s="246" t="str">
        <f>IF(ISBLANK(Données!H613),"",Données!H613)</f>
        <v/>
      </c>
      <c r="I614" s="246" t="str">
        <f>IF(ISBLANK(Données!I613),"",Données!I613)</f>
        <v/>
      </c>
      <c r="J614" s="189" t="str">
        <f>IF(ISBLANK(Données!J613),"",Données!J613)</f>
        <v/>
      </c>
      <c r="K614" s="189" t="str">
        <f t="shared" si="280"/>
        <v/>
      </c>
      <c r="L614" s="247" t="str">
        <f>IF(ISBLANK(Données!L613),"",Données!L613)</f>
        <v/>
      </c>
      <c r="M614" s="194" t="str">
        <f t="shared" si="255"/>
        <v/>
      </c>
      <c r="N614" s="194" t="str">
        <f t="shared" si="256"/>
        <v/>
      </c>
      <c r="O614" s="194" t="str">
        <f t="shared" si="257"/>
        <v/>
      </c>
      <c r="P614" s="194" t="str">
        <f t="shared" si="258"/>
        <v/>
      </c>
      <c r="Q614" s="194" t="str">
        <f t="shared" si="259"/>
        <v/>
      </c>
      <c r="R614" s="194" t="str">
        <f t="shared" si="260"/>
        <v/>
      </c>
      <c r="S614" s="194" t="str">
        <f t="shared" si="261"/>
        <v/>
      </c>
      <c r="T614" s="194" t="str">
        <f t="shared" si="262"/>
        <v/>
      </c>
      <c r="U614" s="194" t="str">
        <f t="shared" si="263"/>
        <v/>
      </c>
      <c r="V614" s="194" t="str">
        <f t="shared" si="264"/>
        <v/>
      </c>
      <c r="W614" s="194" t="str">
        <f t="shared" si="265"/>
        <v/>
      </c>
      <c r="X614" s="194" t="str">
        <f t="shared" si="266"/>
        <v/>
      </c>
      <c r="Y614" s="194" t="str">
        <f t="shared" si="267"/>
        <v/>
      </c>
      <c r="Z614" s="194" t="str">
        <f t="shared" si="268"/>
        <v/>
      </c>
      <c r="AA614" s="194" t="str">
        <f t="shared" si="269"/>
        <v/>
      </c>
      <c r="AB614" s="194" t="str">
        <f t="shared" si="270"/>
        <v/>
      </c>
      <c r="AC614" s="194" t="str">
        <f t="shared" si="271"/>
        <v/>
      </c>
      <c r="AD614" s="194" t="str">
        <f t="shared" si="272"/>
        <v/>
      </c>
      <c r="AE614" s="194" t="str">
        <f t="shared" si="273"/>
        <v/>
      </c>
      <c r="AF614" s="194" t="str">
        <f t="shared" si="274"/>
        <v/>
      </c>
      <c r="AG614" s="194" t="str">
        <f t="shared" si="275"/>
        <v/>
      </c>
      <c r="AH614" s="194" t="str">
        <f t="shared" si="276"/>
        <v/>
      </c>
      <c r="AI614" s="194" t="str">
        <f t="shared" si="277"/>
        <v/>
      </c>
      <c r="AJ614" s="194" t="str">
        <f t="shared" si="278"/>
        <v/>
      </c>
    </row>
    <row r="615" spans="1:36" x14ac:dyDescent="0.5">
      <c r="A615" s="226">
        <v>612</v>
      </c>
      <c r="C615" s="15" t="s">
        <v>2233</v>
      </c>
      <c r="D615" s="16" t="s">
        <v>4261</v>
      </c>
      <c r="E615" s="26"/>
      <c r="F615" s="246" t="str">
        <f>IF(ISBLANK(Données!F614),"",Données!F614)</f>
        <v/>
      </c>
      <c r="G615" s="245" t="str">
        <f ca="1">IF(ISBLANK(Données!G614),"",Données!G614)</f>
        <v/>
      </c>
      <c r="H615" s="246" t="str">
        <f>IF(ISBLANK(Données!H614),"",Données!H614)</f>
        <v/>
      </c>
      <c r="I615" s="246" t="str">
        <f>IF(ISBLANK(Données!I614),"",Données!I614)</f>
        <v/>
      </c>
      <c r="J615" s="189" t="str">
        <f>IF(ISBLANK(Données!J614),"",Données!J614)</f>
        <v/>
      </c>
      <c r="K615" s="189" t="str">
        <f t="shared" si="280"/>
        <v/>
      </c>
      <c r="L615" s="247" t="str">
        <f>IF(ISBLANK(Données!L614),"",Données!L614)</f>
        <v/>
      </c>
      <c r="M615" s="194" t="str">
        <f t="shared" si="255"/>
        <v/>
      </c>
      <c r="N615" s="194" t="str">
        <f t="shared" si="256"/>
        <v/>
      </c>
      <c r="O615" s="194" t="str">
        <f t="shared" si="257"/>
        <v/>
      </c>
      <c r="P615" s="194" t="str">
        <f t="shared" si="258"/>
        <v/>
      </c>
      <c r="Q615" s="194" t="str">
        <f t="shared" si="259"/>
        <v/>
      </c>
      <c r="R615" s="194" t="str">
        <f t="shared" si="260"/>
        <v/>
      </c>
      <c r="S615" s="194" t="str">
        <f t="shared" si="261"/>
        <v/>
      </c>
      <c r="T615" s="194" t="str">
        <f t="shared" si="262"/>
        <v/>
      </c>
      <c r="U615" s="194" t="str">
        <f t="shared" si="263"/>
        <v/>
      </c>
      <c r="V615" s="194" t="str">
        <f t="shared" si="264"/>
        <v/>
      </c>
      <c r="W615" s="194" t="str">
        <f t="shared" si="265"/>
        <v/>
      </c>
      <c r="X615" s="194" t="str">
        <f t="shared" si="266"/>
        <v/>
      </c>
      <c r="Y615" s="194" t="str">
        <f t="shared" si="267"/>
        <v/>
      </c>
      <c r="Z615" s="194" t="str">
        <f t="shared" si="268"/>
        <v/>
      </c>
      <c r="AA615" s="194" t="str">
        <f t="shared" si="269"/>
        <v/>
      </c>
      <c r="AB615" s="194" t="str">
        <f t="shared" si="270"/>
        <v/>
      </c>
      <c r="AC615" s="194" t="str">
        <f t="shared" si="271"/>
        <v/>
      </c>
      <c r="AD615" s="194" t="str">
        <f t="shared" si="272"/>
        <v/>
      </c>
      <c r="AE615" s="194" t="str">
        <f t="shared" si="273"/>
        <v/>
      </c>
      <c r="AF615" s="194" t="str">
        <f t="shared" si="274"/>
        <v/>
      </c>
      <c r="AG615" s="194" t="str">
        <f t="shared" si="275"/>
        <v/>
      </c>
      <c r="AH615" s="194" t="str">
        <f t="shared" si="276"/>
        <v/>
      </c>
      <c r="AI615" s="194" t="str">
        <f t="shared" si="277"/>
        <v/>
      </c>
      <c r="AJ615" s="194" t="str">
        <f t="shared" si="278"/>
        <v/>
      </c>
    </row>
    <row r="616" spans="1:36" x14ac:dyDescent="0.5">
      <c r="A616" s="226">
        <v>616</v>
      </c>
      <c r="C616" s="15" t="s">
        <v>2234</v>
      </c>
      <c r="D616" s="16" t="s">
        <v>4262</v>
      </c>
      <c r="E616" s="26"/>
      <c r="F616" s="246" t="str">
        <f>IF(ISBLANK(Données!F618),"",Données!F618)</f>
        <v/>
      </c>
      <c r="G616" s="245" t="str">
        <f ca="1">IF(ISBLANK(Données!G618),"",Données!G618)</f>
        <v/>
      </c>
      <c r="H616" s="246" t="str">
        <f>IF(ISBLANK(Données!H618),"",Données!H618)</f>
        <v/>
      </c>
      <c r="I616" s="246" t="str">
        <f>IF(ISBLANK(Données!I618),"",Données!I618)</f>
        <v/>
      </c>
      <c r="J616" s="189" t="str">
        <f>IF(ISBLANK(Données!J618),"",Données!J618)</f>
        <v/>
      </c>
      <c r="K616" s="189" t="str">
        <f t="shared" si="280"/>
        <v/>
      </c>
      <c r="L616" s="247" t="str">
        <f>IF(ISBLANK(Données!L618),"",Données!L618)</f>
        <v/>
      </c>
      <c r="M616" s="194" t="str">
        <f t="shared" si="255"/>
        <v/>
      </c>
      <c r="N616" s="194" t="str">
        <f t="shared" si="256"/>
        <v/>
      </c>
      <c r="O616" s="194" t="str">
        <f t="shared" si="257"/>
        <v/>
      </c>
      <c r="P616" s="194" t="str">
        <f t="shared" si="258"/>
        <v/>
      </c>
      <c r="Q616" s="194" t="str">
        <f t="shared" si="259"/>
        <v/>
      </c>
      <c r="R616" s="194" t="str">
        <f t="shared" si="260"/>
        <v/>
      </c>
      <c r="S616" s="194" t="str">
        <f t="shared" si="261"/>
        <v/>
      </c>
      <c r="T616" s="194" t="str">
        <f t="shared" si="262"/>
        <v/>
      </c>
      <c r="U616" s="194" t="str">
        <f t="shared" si="263"/>
        <v/>
      </c>
      <c r="V616" s="194" t="str">
        <f t="shared" si="264"/>
        <v/>
      </c>
      <c r="W616" s="194" t="str">
        <f t="shared" si="265"/>
        <v/>
      </c>
      <c r="X616" s="194" t="str">
        <f t="shared" si="266"/>
        <v/>
      </c>
      <c r="Y616" s="194" t="str">
        <f t="shared" si="267"/>
        <v/>
      </c>
      <c r="Z616" s="194" t="str">
        <f t="shared" si="268"/>
        <v/>
      </c>
      <c r="AA616" s="194" t="str">
        <f t="shared" si="269"/>
        <v/>
      </c>
      <c r="AB616" s="194" t="str">
        <f t="shared" si="270"/>
        <v/>
      </c>
      <c r="AC616" s="194" t="str">
        <f t="shared" si="271"/>
        <v/>
      </c>
      <c r="AD616" s="194" t="str">
        <f t="shared" si="272"/>
        <v/>
      </c>
      <c r="AE616" s="194" t="str">
        <f t="shared" si="273"/>
        <v/>
      </c>
      <c r="AF616" s="194" t="str">
        <f t="shared" si="274"/>
        <v/>
      </c>
      <c r="AG616" s="194" t="str">
        <f t="shared" si="275"/>
        <v/>
      </c>
      <c r="AH616" s="194" t="str">
        <f t="shared" si="276"/>
        <v/>
      </c>
      <c r="AI616" s="194" t="str">
        <f t="shared" si="277"/>
        <v/>
      </c>
      <c r="AJ616" s="194" t="str">
        <f t="shared" si="278"/>
        <v/>
      </c>
    </row>
    <row r="617" spans="1:36" x14ac:dyDescent="0.5">
      <c r="A617" s="226">
        <v>614</v>
      </c>
      <c r="C617" s="15" t="s">
        <v>2235</v>
      </c>
      <c r="D617" s="16" t="s">
        <v>4263</v>
      </c>
      <c r="E617" s="26"/>
      <c r="F617" s="246" t="str">
        <f>IF(ISBLANK(Données!F616),"",Données!F616)</f>
        <v/>
      </c>
      <c r="G617" s="245" t="str">
        <f ca="1">IF(ISBLANK(Données!G616),"",Données!G616)</f>
        <v/>
      </c>
      <c r="H617" s="246" t="str">
        <f>IF(ISBLANK(Données!H616),"",Données!H616)</f>
        <v/>
      </c>
      <c r="I617" s="246" t="str">
        <f>IF(ISBLANK(Données!I616),"",Données!I616)</f>
        <v/>
      </c>
      <c r="J617" s="189" t="str">
        <f>IF(ISBLANK(Données!J616),"",Données!J616)</f>
        <v/>
      </c>
      <c r="K617" s="189" t="str">
        <f t="shared" si="280"/>
        <v/>
      </c>
      <c r="L617" s="247" t="str">
        <f>IF(ISBLANK(Données!L616),"",Données!L616)</f>
        <v/>
      </c>
      <c r="M617" s="194" t="str">
        <f t="shared" si="255"/>
        <v/>
      </c>
      <c r="N617" s="194" t="str">
        <f t="shared" si="256"/>
        <v/>
      </c>
      <c r="O617" s="194" t="str">
        <f t="shared" si="257"/>
        <v/>
      </c>
      <c r="P617" s="194" t="str">
        <f t="shared" si="258"/>
        <v/>
      </c>
      <c r="Q617" s="194" t="str">
        <f t="shared" si="259"/>
        <v/>
      </c>
      <c r="R617" s="194" t="str">
        <f t="shared" si="260"/>
        <v/>
      </c>
      <c r="S617" s="194" t="str">
        <f t="shared" si="261"/>
        <v/>
      </c>
      <c r="T617" s="194" t="str">
        <f t="shared" si="262"/>
        <v/>
      </c>
      <c r="U617" s="194" t="str">
        <f t="shared" si="263"/>
        <v/>
      </c>
      <c r="V617" s="194" t="str">
        <f t="shared" si="264"/>
        <v/>
      </c>
      <c r="W617" s="194" t="str">
        <f t="shared" si="265"/>
        <v/>
      </c>
      <c r="X617" s="194" t="str">
        <f t="shared" si="266"/>
        <v/>
      </c>
      <c r="Y617" s="194" t="str">
        <f t="shared" si="267"/>
        <v/>
      </c>
      <c r="Z617" s="194" t="str">
        <f t="shared" si="268"/>
        <v/>
      </c>
      <c r="AA617" s="194" t="str">
        <f t="shared" si="269"/>
        <v/>
      </c>
      <c r="AB617" s="194" t="str">
        <f t="shared" si="270"/>
        <v/>
      </c>
      <c r="AC617" s="194" t="str">
        <f t="shared" si="271"/>
        <v/>
      </c>
      <c r="AD617" s="194" t="str">
        <f t="shared" si="272"/>
        <v/>
      </c>
      <c r="AE617" s="194" t="str">
        <f t="shared" si="273"/>
        <v/>
      </c>
      <c r="AF617" s="194" t="str">
        <f t="shared" si="274"/>
        <v/>
      </c>
      <c r="AG617" s="194" t="str">
        <f t="shared" si="275"/>
        <v/>
      </c>
      <c r="AH617" s="194" t="str">
        <f t="shared" si="276"/>
        <v/>
      </c>
      <c r="AI617" s="194" t="str">
        <f t="shared" si="277"/>
        <v/>
      </c>
      <c r="AJ617" s="194" t="str">
        <f t="shared" si="278"/>
        <v/>
      </c>
    </row>
    <row r="618" spans="1:36" x14ac:dyDescent="0.5">
      <c r="A618" s="230">
        <v>615</v>
      </c>
      <c r="B618" s="231"/>
      <c r="C618" s="15" t="s">
        <v>2236</v>
      </c>
      <c r="D618" s="16" t="s">
        <v>4264</v>
      </c>
      <c r="E618" s="26"/>
      <c r="F618" s="246" t="str">
        <f>IF(ISBLANK(Données!F617),"",Données!F617)</f>
        <v/>
      </c>
      <c r="G618" s="245" t="str">
        <f ca="1">IF(ISBLANK(Données!G617),"",Données!G617)</f>
        <v/>
      </c>
      <c r="H618" s="246" t="str">
        <f>IF(ISBLANK(Données!H617),"",Données!H617)</f>
        <v/>
      </c>
      <c r="I618" s="246" t="str">
        <f>IF(ISBLANK(Données!I617),"",Données!I617)</f>
        <v/>
      </c>
      <c r="J618" s="189" t="str">
        <f>IF(ISBLANK(Données!J617),"",Données!J617)</f>
        <v/>
      </c>
      <c r="K618" s="189" t="str">
        <f t="shared" si="280"/>
        <v/>
      </c>
      <c r="L618" s="247" t="str">
        <f>IF(ISBLANK(Données!L617),"",Données!L617)</f>
        <v/>
      </c>
      <c r="M618" s="194" t="str">
        <f t="shared" si="255"/>
        <v/>
      </c>
      <c r="N618" s="194" t="str">
        <f t="shared" si="256"/>
        <v/>
      </c>
      <c r="O618" s="194" t="str">
        <f t="shared" si="257"/>
        <v/>
      </c>
      <c r="P618" s="194" t="str">
        <f t="shared" si="258"/>
        <v/>
      </c>
      <c r="Q618" s="194" t="str">
        <f t="shared" si="259"/>
        <v/>
      </c>
      <c r="R618" s="194" t="str">
        <f t="shared" si="260"/>
        <v/>
      </c>
      <c r="S618" s="194" t="str">
        <f t="shared" si="261"/>
        <v/>
      </c>
      <c r="T618" s="194" t="str">
        <f t="shared" si="262"/>
        <v/>
      </c>
      <c r="U618" s="194" t="str">
        <f t="shared" si="263"/>
        <v/>
      </c>
      <c r="V618" s="194" t="str">
        <f t="shared" si="264"/>
        <v/>
      </c>
      <c r="W618" s="194" t="str">
        <f t="shared" si="265"/>
        <v/>
      </c>
      <c r="X618" s="194" t="str">
        <f t="shared" si="266"/>
        <v/>
      </c>
      <c r="Y618" s="194" t="str">
        <f t="shared" si="267"/>
        <v/>
      </c>
      <c r="Z618" s="194" t="str">
        <f t="shared" si="268"/>
        <v/>
      </c>
      <c r="AA618" s="194" t="str">
        <f t="shared" si="269"/>
        <v/>
      </c>
      <c r="AB618" s="194" t="str">
        <f t="shared" si="270"/>
        <v/>
      </c>
      <c r="AC618" s="194" t="str">
        <f t="shared" si="271"/>
        <v/>
      </c>
      <c r="AD618" s="194" t="str">
        <f t="shared" si="272"/>
        <v/>
      </c>
      <c r="AE618" s="194" t="str">
        <f t="shared" si="273"/>
        <v/>
      </c>
      <c r="AF618" s="194" t="str">
        <f t="shared" si="274"/>
        <v/>
      </c>
      <c r="AG618" s="194" t="str">
        <f t="shared" si="275"/>
        <v/>
      </c>
      <c r="AH618" s="194" t="str">
        <f t="shared" si="276"/>
        <v/>
      </c>
      <c r="AI618" s="194" t="str">
        <f t="shared" si="277"/>
        <v/>
      </c>
      <c r="AJ618" s="194" t="str">
        <f t="shared" si="278"/>
        <v/>
      </c>
    </row>
    <row r="619" spans="1:36" x14ac:dyDescent="0.5">
      <c r="A619" s="226">
        <v>618</v>
      </c>
      <c r="C619" s="15" t="s">
        <v>2237</v>
      </c>
      <c r="D619" s="16" t="s">
        <v>4265</v>
      </c>
      <c r="E619" s="26"/>
      <c r="F619" s="246" t="str">
        <f>IF(ISBLANK(Données!F620),"",Données!F620)</f>
        <v/>
      </c>
      <c r="G619" s="245" t="str">
        <f ca="1">IF(ISBLANK(Données!G620),"",Données!G620)</f>
        <v/>
      </c>
      <c r="H619" s="246" t="str">
        <f>IF(ISBLANK(Données!H620),"",Données!H620)</f>
        <v/>
      </c>
      <c r="I619" s="246" t="str">
        <f>IF(ISBLANK(Données!I620),"",Données!I620)</f>
        <v/>
      </c>
      <c r="J619" s="189" t="str">
        <f>IF(ISBLANK(Données!J620),"",Données!J620)</f>
        <v/>
      </c>
      <c r="K619" s="189" t="str">
        <f t="shared" si="280"/>
        <v/>
      </c>
      <c r="L619" s="247" t="str">
        <f>IF(ISBLANK(Données!L620),"",Données!L620)</f>
        <v/>
      </c>
      <c r="M619" s="194" t="str">
        <f t="shared" si="255"/>
        <v/>
      </c>
      <c r="N619" s="194" t="str">
        <f t="shared" si="256"/>
        <v/>
      </c>
      <c r="O619" s="194" t="str">
        <f t="shared" si="257"/>
        <v/>
      </c>
      <c r="P619" s="194" t="str">
        <f t="shared" si="258"/>
        <v/>
      </c>
      <c r="Q619" s="194" t="str">
        <f t="shared" si="259"/>
        <v/>
      </c>
      <c r="R619" s="194" t="str">
        <f t="shared" si="260"/>
        <v/>
      </c>
      <c r="S619" s="194" t="str">
        <f t="shared" si="261"/>
        <v/>
      </c>
      <c r="T619" s="194" t="str">
        <f t="shared" si="262"/>
        <v/>
      </c>
      <c r="U619" s="194" t="str">
        <f t="shared" si="263"/>
        <v/>
      </c>
      <c r="V619" s="194" t="str">
        <f t="shared" si="264"/>
        <v/>
      </c>
      <c r="W619" s="194" t="str">
        <f t="shared" si="265"/>
        <v/>
      </c>
      <c r="X619" s="194" t="str">
        <f t="shared" si="266"/>
        <v/>
      </c>
      <c r="Y619" s="194" t="str">
        <f t="shared" si="267"/>
        <v/>
      </c>
      <c r="Z619" s="194" t="str">
        <f t="shared" si="268"/>
        <v/>
      </c>
      <c r="AA619" s="194" t="str">
        <f t="shared" si="269"/>
        <v/>
      </c>
      <c r="AB619" s="194" t="str">
        <f t="shared" si="270"/>
        <v/>
      </c>
      <c r="AC619" s="194" t="str">
        <f t="shared" si="271"/>
        <v/>
      </c>
      <c r="AD619" s="194" t="str">
        <f t="shared" si="272"/>
        <v/>
      </c>
      <c r="AE619" s="194" t="str">
        <f t="shared" si="273"/>
        <v/>
      </c>
      <c r="AF619" s="194" t="str">
        <f t="shared" si="274"/>
        <v/>
      </c>
      <c r="AG619" s="194" t="str">
        <f t="shared" si="275"/>
        <v/>
      </c>
      <c r="AH619" s="194" t="str">
        <f t="shared" si="276"/>
        <v/>
      </c>
      <c r="AI619" s="194" t="str">
        <f t="shared" si="277"/>
        <v/>
      </c>
      <c r="AJ619" s="194" t="str">
        <f t="shared" si="278"/>
        <v/>
      </c>
    </row>
    <row r="620" spans="1:36" x14ac:dyDescent="0.5">
      <c r="A620" s="226">
        <v>617</v>
      </c>
      <c r="C620" s="15" t="s">
        <v>2238</v>
      </c>
      <c r="D620" s="16" t="s">
        <v>4266</v>
      </c>
      <c r="E620" s="26"/>
      <c r="F620" s="246" t="str">
        <f>IF(ISBLANK(Données!F619),"",Données!F619)</f>
        <v/>
      </c>
      <c r="G620" s="245" t="str">
        <f ca="1">IF(ISBLANK(Données!G619),"",Données!G619)</f>
        <v/>
      </c>
      <c r="H620" s="246" t="str">
        <f>IF(ISBLANK(Données!H619),"",Données!H619)</f>
        <v/>
      </c>
      <c r="I620" s="246" t="str">
        <f>IF(ISBLANK(Données!I619),"",Données!I619)</f>
        <v/>
      </c>
      <c r="J620" s="189" t="str">
        <f>IF(ISBLANK(Données!J619),"",Données!J619)</f>
        <v/>
      </c>
      <c r="K620" s="189" t="str">
        <f t="shared" si="280"/>
        <v/>
      </c>
      <c r="L620" s="247" t="str">
        <f>IF(ISBLANK(Données!L619),"",Données!L619)</f>
        <v/>
      </c>
      <c r="M620" s="194" t="str">
        <f t="shared" si="255"/>
        <v/>
      </c>
      <c r="N620" s="194" t="str">
        <f t="shared" si="256"/>
        <v/>
      </c>
      <c r="O620" s="194" t="str">
        <f t="shared" si="257"/>
        <v/>
      </c>
      <c r="P620" s="194" t="str">
        <f t="shared" si="258"/>
        <v/>
      </c>
      <c r="Q620" s="194" t="str">
        <f t="shared" si="259"/>
        <v/>
      </c>
      <c r="R620" s="194" t="str">
        <f t="shared" si="260"/>
        <v/>
      </c>
      <c r="S620" s="194" t="str">
        <f t="shared" si="261"/>
        <v/>
      </c>
      <c r="T620" s="194" t="str">
        <f t="shared" si="262"/>
        <v/>
      </c>
      <c r="U620" s="194" t="str">
        <f t="shared" si="263"/>
        <v/>
      </c>
      <c r="V620" s="194" t="str">
        <f t="shared" si="264"/>
        <v/>
      </c>
      <c r="W620" s="194" t="str">
        <f t="shared" si="265"/>
        <v/>
      </c>
      <c r="X620" s="194" t="str">
        <f t="shared" si="266"/>
        <v/>
      </c>
      <c r="Y620" s="194" t="str">
        <f t="shared" si="267"/>
        <v/>
      </c>
      <c r="Z620" s="194" t="str">
        <f t="shared" si="268"/>
        <v/>
      </c>
      <c r="AA620" s="194" t="str">
        <f t="shared" si="269"/>
        <v/>
      </c>
      <c r="AB620" s="194" t="str">
        <f t="shared" si="270"/>
        <v/>
      </c>
      <c r="AC620" s="194" t="str">
        <f t="shared" si="271"/>
        <v/>
      </c>
      <c r="AD620" s="194" t="str">
        <f t="shared" si="272"/>
        <v/>
      </c>
      <c r="AE620" s="194" t="str">
        <f t="shared" si="273"/>
        <v/>
      </c>
      <c r="AF620" s="194" t="str">
        <f t="shared" si="274"/>
        <v/>
      </c>
      <c r="AG620" s="194" t="str">
        <f t="shared" si="275"/>
        <v/>
      </c>
      <c r="AH620" s="194" t="str">
        <f t="shared" si="276"/>
        <v/>
      </c>
      <c r="AI620" s="194" t="str">
        <f t="shared" si="277"/>
        <v/>
      </c>
      <c r="AJ620" s="194" t="str">
        <f t="shared" si="278"/>
        <v/>
      </c>
    </row>
    <row r="621" spans="1:36" x14ac:dyDescent="0.5">
      <c r="A621" s="230">
        <v>621</v>
      </c>
      <c r="B621" s="231"/>
      <c r="C621" s="15" t="s">
        <v>2239</v>
      </c>
      <c r="D621" s="16" t="s">
        <v>2240</v>
      </c>
      <c r="E621" s="26"/>
      <c r="F621" s="246" t="str">
        <f>IF(ISBLANK(Données!F623),"",Données!F623)</f>
        <v/>
      </c>
      <c r="G621" s="245" t="str">
        <f ca="1">IF(ISBLANK(Données!G623),"",Données!G623)</f>
        <v/>
      </c>
      <c r="H621" s="246" t="str">
        <f>IF(ISBLANK(Données!H623),"",Données!H623)</f>
        <v/>
      </c>
      <c r="I621" s="246" t="str">
        <f>IF(ISBLANK(Données!I623),"",Données!I623)</f>
        <v/>
      </c>
      <c r="J621" s="189" t="str">
        <f>IF(ISBLANK(Données!J623),"",Données!J623)</f>
        <v/>
      </c>
      <c r="K621" s="189" t="str">
        <f t="shared" si="280"/>
        <v/>
      </c>
      <c r="L621" s="247" t="str">
        <f>IF(ISBLANK(Données!L623),"",Données!L623)</f>
        <v/>
      </c>
      <c r="M621" s="194" t="str">
        <f t="shared" si="255"/>
        <v/>
      </c>
      <c r="N621" s="194" t="str">
        <f t="shared" si="256"/>
        <v/>
      </c>
      <c r="O621" s="194" t="str">
        <f t="shared" si="257"/>
        <v/>
      </c>
      <c r="P621" s="194" t="str">
        <f t="shared" si="258"/>
        <v/>
      </c>
      <c r="Q621" s="194" t="str">
        <f t="shared" si="259"/>
        <v/>
      </c>
      <c r="R621" s="194" t="str">
        <f t="shared" si="260"/>
        <v/>
      </c>
      <c r="S621" s="194" t="str">
        <f t="shared" si="261"/>
        <v/>
      </c>
      <c r="T621" s="194" t="str">
        <f t="shared" si="262"/>
        <v/>
      </c>
      <c r="U621" s="194" t="str">
        <f t="shared" si="263"/>
        <v/>
      </c>
      <c r="V621" s="194" t="str">
        <f t="shared" si="264"/>
        <v/>
      </c>
      <c r="W621" s="194" t="str">
        <f t="shared" si="265"/>
        <v/>
      </c>
      <c r="X621" s="194" t="str">
        <f t="shared" si="266"/>
        <v/>
      </c>
      <c r="Y621" s="194" t="str">
        <f t="shared" si="267"/>
        <v/>
      </c>
      <c r="Z621" s="194" t="str">
        <f t="shared" si="268"/>
        <v/>
      </c>
      <c r="AA621" s="194" t="str">
        <f t="shared" si="269"/>
        <v/>
      </c>
      <c r="AB621" s="194" t="str">
        <f t="shared" si="270"/>
        <v/>
      </c>
      <c r="AC621" s="194" t="str">
        <f t="shared" si="271"/>
        <v/>
      </c>
      <c r="AD621" s="194" t="str">
        <f t="shared" si="272"/>
        <v/>
      </c>
      <c r="AE621" s="194" t="str">
        <f t="shared" si="273"/>
        <v/>
      </c>
      <c r="AF621" s="194" t="str">
        <f t="shared" si="274"/>
        <v/>
      </c>
      <c r="AG621" s="194" t="str">
        <f t="shared" si="275"/>
        <v/>
      </c>
      <c r="AH621" s="194" t="str">
        <f t="shared" si="276"/>
        <v/>
      </c>
      <c r="AI621" s="194" t="str">
        <f t="shared" si="277"/>
        <v/>
      </c>
      <c r="AJ621" s="194" t="str">
        <f t="shared" si="278"/>
        <v/>
      </c>
    </row>
    <row r="622" spans="1:36" x14ac:dyDescent="0.5">
      <c r="A622" s="226">
        <v>619</v>
      </c>
      <c r="C622" s="15" t="s">
        <v>2241</v>
      </c>
      <c r="D622" s="16" t="s">
        <v>4267</v>
      </c>
      <c r="E622" s="26"/>
      <c r="F622" s="246" t="str">
        <f>IF(ISBLANK(Données!F621),"",Données!F621)</f>
        <v/>
      </c>
      <c r="G622" s="245" t="str">
        <f ca="1">IF(ISBLANK(Données!G621),"",Données!G621)</f>
        <v/>
      </c>
      <c r="H622" s="246" t="str">
        <f>IF(ISBLANK(Données!H621),"",Données!H621)</f>
        <v/>
      </c>
      <c r="I622" s="246" t="str">
        <f>IF(ISBLANK(Données!I621),"",Données!I621)</f>
        <v/>
      </c>
      <c r="J622" s="189" t="str">
        <f>IF(ISBLANK(Données!J621),"",Données!J621)</f>
        <v/>
      </c>
      <c r="K622" s="189" t="str">
        <f t="shared" si="280"/>
        <v/>
      </c>
      <c r="L622" s="247" t="str">
        <f>IF(ISBLANK(Données!L621),"",Données!L621)</f>
        <v/>
      </c>
      <c r="M622" s="194" t="str">
        <f t="shared" si="255"/>
        <v/>
      </c>
      <c r="N622" s="194" t="str">
        <f t="shared" si="256"/>
        <v/>
      </c>
      <c r="O622" s="194" t="str">
        <f t="shared" si="257"/>
        <v/>
      </c>
      <c r="P622" s="194" t="str">
        <f t="shared" si="258"/>
        <v/>
      </c>
      <c r="Q622" s="194" t="str">
        <f t="shared" si="259"/>
        <v/>
      </c>
      <c r="R622" s="194" t="str">
        <f t="shared" si="260"/>
        <v/>
      </c>
      <c r="S622" s="194" t="str">
        <f t="shared" si="261"/>
        <v/>
      </c>
      <c r="T622" s="194" t="str">
        <f t="shared" si="262"/>
        <v/>
      </c>
      <c r="U622" s="194" t="str">
        <f t="shared" si="263"/>
        <v/>
      </c>
      <c r="V622" s="194" t="str">
        <f t="shared" si="264"/>
        <v/>
      </c>
      <c r="W622" s="194" t="str">
        <f t="shared" si="265"/>
        <v/>
      </c>
      <c r="X622" s="194" t="str">
        <f t="shared" si="266"/>
        <v/>
      </c>
      <c r="Y622" s="194" t="str">
        <f t="shared" si="267"/>
        <v/>
      </c>
      <c r="Z622" s="194" t="str">
        <f t="shared" si="268"/>
        <v/>
      </c>
      <c r="AA622" s="194" t="str">
        <f t="shared" si="269"/>
        <v/>
      </c>
      <c r="AB622" s="194" t="str">
        <f t="shared" si="270"/>
        <v/>
      </c>
      <c r="AC622" s="194" t="str">
        <f t="shared" si="271"/>
        <v/>
      </c>
      <c r="AD622" s="194" t="str">
        <f t="shared" si="272"/>
        <v/>
      </c>
      <c r="AE622" s="194" t="str">
        <f t="shared" si="273"/>
        <v/>
      </c>
      <c r="AF622" s="194" t="str">
        <f t="shared" si="274"/>
        <v/>
      </c>
      <c r="AG622" s="194" t="str">
        <f t="shared" si="275"/>
        <v/>
      </c>
      <c r="AH622" s="194" t="str">
        <f t="shared" si="276"/>
        <v/>
      </c>
      <c r="AI622" s="194" t="str">
        <f t="shared" si="277"/>
        <v/>
      </c>
      <c r="AJ622" s="194" t="str">
        <f t="shared" si="278"/>
        <v/>
      </c>
    </row>
    <row r="623" spans="1:36" s="92" customFormat="1" ht="20.25" thickBot="1" x14ac:dyDescent="0.55000000000000004">
      <c r="A623" s="227">
        <v>620</v>
      </c>
      <c r="B623" s="220"/>
      <c r="C623" s="93" t="s">
        <v>2242</v>
      </c>
      <c r="D623" s="94" t="s">
        <v>4268</v>
      </c>
      <c r="E623" s="95"/>
      <c r="F623" s="250" t="str">
        <f>IF(ISBLANK(Données!F622),"",Données!F622)</f>
        <v/>
      </c>
      <c r="G623" s="249" t="str">
        <f ca="1">IF(ISBLANK(Données!G622),"",Données!G622)</f>
        <v/>
      </c>
      <c r="H623" s="250" t="str">
        <f>IF(ISBLANK(Données!H622),"",Données!H622)</f>
        <v/>
      </c>
      <c r="I623" s="250" t="str">
        <f>IF(ISBLANK(Données!I622),"",Données!I622)</f>
        <v/>
      </c>
      <c r="J623" s="190" t="str">
        <f>IF(ISBLANK(Données!J622),"",Données!J622)</f>
        <v/>
      </c>
      <c r="K623" s="190" t="str">
        <f t="shared" si="280"/>
        <v/>
      </c>
      <c r="L623" s="251" t="str">
        <f>IF(ISBLANK(Données!L622),"",Données!L622)</f>
        <v/>
      </c>
      <c r="M623" s="195" t="str">
        <f t="shared" si="255"/>
        <v/>
      </c>
      <c r="N623" s="195" t="str">
        <f t="shared" si="256"/>
        <v/>
      </c>
      <c r="O623" s="195" t="str">
        <f t="shared" si="257"/>
        <v/>
      </c>
      <c r="P623" s="195" t="str">
        <f t="shared" si="258"/>
        <v/>
      </c>
      <c r="Q623" s="195" t="str">
        <f t="shared" si="259"/>
        <v/>
      </c>
      <c r="R623" s="195" t="str">
        <f t="shared" si="260"/>
        <v/>
      </c>
      <c r="S623" s="195" t="str">
        <f t="shared" si="261"/>
        <v/>
      </c>
      <c r="T623" s="195" t="str">
        <f t="shared" si="262"/>
        <v/>
      </c>
      <c r="U623" s="195" t="str">
        <f t="shared" si="263"/>
        <v/>
      </c>
      <c r="V623" s="195" t="str">
        <f t="shared" si="264"/>
        <v/>
      </c>
      <c r="W623" s="195" t="str">
        <f t="shared" si="265"/>
        <v/>
      </c>
      <c r="X623" s="195" t="str">
        <f t="shared" si="266"/>
        <v/>
      </c>
      <c r="Y623" s="195" t="str">
        <f t="shared" si="267"/>
        <v/>
      </c>
      <c r="Z623" s="195" t="str">
        <f t="shared" si="268"/>
        <v/>
      </c>
      <c r="AA623" s="195" t="str">
        <f t="shared" si="269"/>
        <v/>
      </c>
      <c r="AB623" s="195" t="str">
        <f t="shared" si="270"/>
        <v/>
      </c>
      <c r="AC623" s="195" t="str">
        <f t="shared" si="271"/>
        <v/>
      </c>
      <c r="AD623" s="195" t="str">
        <f t="shared" si="272"/>
        <v/>
      </c>
      <c r="AE623" s="195" t="str">
        <f t="shared" si="273"/>
        <v/>
      </c>
      <c r="AF623" s="195" t="str">
        <f t="shared" si="274"/>
        <v/>
      </c>
      <c r="AG623" s="195" t="str">
        <f t="shared" si="275"/>
        <v/>
      </c>
      <c r="AH623" s="195" t="str">
        <f t="shared" si="276"/>
        <v/>
      </c>
      <c r="AI623" s="195" t="str">
        <f t="shared" si="277"/>
        <v/>
      </c>
      <c r="AJ623" s="195" t="str">
        <f t="shared" si="278"/>
        <v/>
      </c>
    </row>
    <row r="624" spans="1:36" x14ac:dyDescent="0.5">
      <c r="A624" s="230">
        <v>638</v>
      </c>
      <c r="B624" s="231"/>
      <c r="C624" s="85" t="s">
        <v>2243</v>
      </c>
      <c r="D624" s="86" t="s">
        <v>4269</v>
      </c>
      <c r="E624" s="87"/>
      <c r="F624" s="241" t="str">
        <f>IF(ISBLANK(Données!F640),"",Données!F640)</f>
        <v/>
      </c>
      <c r="G624" s="240" t="str">
        <f ca="1">IF(ISBLANK(Données!G640),"",Données!G640)</f>
        <v/>
      </c>
      <c r="H624" s="241" t="str">
        <f>IF(ISBLANK(Données!H640),"",Données!H640)</f>
        <v/>
      </c>
      <c r="I624" s="241" t="str">
        <f>IF(ISBLANK(Données!I640),"",Données!I640)</f>
        <v/>
      </c>
      <c r="J624" s="254" t="str">
        <f>IF(ISBLANK(Données!J640),"",Données!J640)</f>
        <v/>
      </c>
      <c r="K624" s="242" t="str">
        <f>IF(ISBLANK(Données!K624),"",Données!K624)</f>
        <v/>
      </c>
      <c r="L624" s="243" t="str">
        <f>IF(ISBLANK(Données!L640),"",Données!L640)</f>
        <v/>
      </c>
      <c r="M624" s="193" t="str">
        <f t="shared" si="255"/>
        <v/>
      </c>
      <c r="N624" s="193" t="str">
        <f t="shared" si="256"/>
        <v/>
      </c>
      <c r="O624" s="193" t="str">
        <f t="shared" si="257"/>
        <v/>
      </c>
      <c r="P624" s="193" t="str">
        <f t="shared" si="258"/>
        <v/>
      </c>
      <c r="Q624" s="193" t="str">
        <f t="shared" si="259"/>
        <v/>
      </c>
      <c r="R624" s="193" t="str">
        <f t="shared" si="260"/>
        <v/>
      </c>
      <c r="S624" s="193" t="str">
        <f t="shared" si="261"/>
        <v/>
      </c>
      <c r="T624" s="193" t="str">
        <f t="shared" si="262"/>
        <v/>
      </c>
      <c r="U624" s="193" t="str">
        <f t="shared" si="263"/>
        <v/>
      </c>
      <c r="V624" s="193" t="str">
        <f t="shared" si="264"/>
        <v/>
      </c>
      <c r="W624" s="193" t="str">
        <f t="shared" si="265"/>
        <v/>
      </c>
      <c r="X624" s="193" t="str">
        <f t="shared" si="266"/>
        <v/>
      </c>
      <c r="Y624" s="193" t="str">
        <f t="shared" si="267"/>
        <v/>
      </c>
      <c r="Z624" s="193" t="str">
        <f t="shared" si="268"/>
        <v/>
      </c>
      <c r="AA624" s="193" t="str">
        <f t="shared" si="269"/>
        <v/>
      </c>
      <c r="AB624" s="193" t="str">
        <f t="shared" si="270"/>
        <v/>
      </c>
      <c r="AC624" s="193" t="str">
        <f t="shared" si="271"/>
        <v/>
      </c>
      <c r="AD624" s="193" t="str">
        <f t="shared" si="272"/>
        <v/>
      </c>
      <c r="AE624" s="193" t="str">
        <f t="shared" si="273"/>
        <v/>
      </c>
      <c r="AF624" s="193" t="str">
        <f t="shared" si="274"/>
        <v/>
      </c>
      <c r="AG624" s="193" t="str">
        <f t="shared" si="275"/>
        <v/>
      </c>
      <c r="AH624" s="193" t="str">
        <f t="shared" si="276"/>
        <v/>
      </c>
      <c r="AI624" s="193" t="str">
        <f t="shared" si="277"/>
        <v/>
      </c>
      <c r="AJ624" s="193" t="str">
        <f t="shared" si="278"/>
        <v/>
      </c>
    </row>
    <row r="625" spans="1:36" x14ac:dyDescent="0.5">
      <c r="A625" s="226">
        <v>622</v>
      </c>
      <c r="C625" s="15" t="s">
        <v>2244</v>
      </c>
      <c r="D625" s="16" t="s">
        <v>4270</v>
      </c>
      <c r="E625" s="26"/>
      <c r="F625" s="246" t="str">
        <f>IF(ISBLANK(Données!F624),"",Données!F624)</f>
        <v/>
      </c>
      <c r="G625" s="245" t="str">
        <f ca="1">IF(ISBLANK(Données!G624),"",Données!G624)</f>
        <v/>
      </c>
      <c r="H625" s="246" t="str">
        <f>IF(ISBLANK(Données!H624),"",Données!H624)</f>
        <v/>
      </c>
      <c r="I625" s="246" t="str">
        <f>IF(ISBLANK(Données!I624),"",Données!I624)</f>
        <v/>
      </c>
      <c r="J625" s="252" t="str">
        <f>IF(ISBLANK(Données!J624),"",Données!J624)</f>
        <v/>
      </c>
      <c r="K625" s="189" t="str">
        <f t="shared" ref="K625:K640" si="281">$K$624</f>
        <v/>
      </c>
      <c r="L625" s="247" t="str">
        <f>IF(ISBLANK(Données!L624),"",Données!L624)</f>
        <v/>
      </c>
      <c r="M625" s="194" t="str">
        <f t="shared" si="255"/>
        <v/>
      </c>
      <c r="N625" s="194" t="str">
        <f t="shared" si="256"/>
        <v/>
      </c>
      <c r="O625" s="194" t="str">
        <f t="shared" si="257"/>
        <v/>
      </c>
      <c r="P625" s="194" t="str">
        <f t="shared" si="258"/>
        <v/>
      </c>
      <c r="Q625" s="194" t="str">
        <f t="shared" si="259"/>
        <v/>
      </c>
      <c r="R625" s="194" t="str">
        <f t="shared" si="260"/>
        <v/>
      </c>
      <c r="S625" s="194" t="str">
        <f t="shared" si="261"/>
        <v/>
      </c>
      <c r="T625" s="194" t="str">
        <f t="shared" si="262"/>
        <v/>
      </c>
      <c r="U625" s="194" t="str">
        <f t="shared" si="263"/>
        <v/>
      </c>
      <c r="V625" s="194" t="str">
        <f t="shared" si="264"/>
        <v/>
      </c>
      <c r="W625" s="194" t="str">
        <f t="shared" si="265"/>
        <v/>
      </c>
      <c r="X625" s="194" t="str">
        <f t="shared" si="266"/>
        <v/>
      </c>
      <c r="Y625" s="194" t="str">
        <f t="shared" si="267"/>
        <v/>
      </c>
      <c r="Z625" s="194" t="str">
        <f t="shared" si="268"/>
        <v/>
      </c>
      <c r="AA625" s="194" t="str">
        <f t="shared" si="269"/>
        <v/>
      </c>
      <c r="AB625" s="194" t="str">
        <f t="shared" si="270"/>
        <v/>
      </c>
      <c r="AC625" s="194" t="str">
        <f t="shared" si="271"/>
        <v/>
      </c>
      <c r="AD625" s="194" t="str">
        <f t="shared" si="272"/>
        <v/>
      </c>
      <c r="AE625" s="194" t="str">
        <f t="shared" si="273"/>
        <v/>
      </c>
      <c r="AF625" s="194" t="str">
        <f t="shared" si="274"/>
        <v/>
      </c>
      <c r="AG625" s="194" t="str">
        <f t="shared" si="275"/>
        <v/>
      </c>
      <c r="AH625" s="194" t="str">
        <f t="shared" si="276"/>
        <v/>
      </c>
      <c r="AI625" s="194" t="str">
        <f t="shared" si="277"/>
        <v/>
      </c>
      <c r="AJ625" s="194" t="str">
        <f t="shared" si="278"/>
        <v/>
      </c>
    </row>
    <row r="626" spans="1:36" x14ac:dyDescent="0.5">
      <c r="A626" s="226">
        <v>629</v>
      </c>
      <c r="C626" s="15" t="s">
        <v>2245</v>
      </c>
      <c r="D626" s="16" t="s">
        <v>4271</v>
      </c>
      <c r="E626" s="26"/>
      <c r="F626" s="246" t="str">
        <f>IF(ISBLANK(Données!F631),"",Données!F631)</f>
        <v/>
      </c>
      <c r="G626" s="245" t="str">
        <f ca="1">IF(ISBLANK(Données!G631),"",Données!G631)</f>
        <v/>
      </c>
      <c r="H626" s="246" t="str">
        <f>IF(ISBLANK(Données!H631),"",Données!H631)</f>
        <v/>
      </c>
      <c r="I626" s="246" t="str">
        <f>IF(ISBLANK(Données!I631),"",Données!I631)</f>
        <v/>
      </c>
      <c r="J626" s="252" t="str">
        <f>IF(ISBLANK(Données!J631),"",Données!J631)</f>
        <v/>
      </c>
      <c r="K626" s="189" t="str">
        <f t="shared" si="281"/>
        <v/>
      </c>
      <c r="L626" s="247" t="str">
        <f>IF(ISBLANK(Données!L631),"",Données!L631)</f>
        <v/>
      </c>
      <c r="M626" s="194" t="str">
        <f t="shared" si="255"/>
        <v/>
      </c>
      <c r="N626" s="194" t="str">
        <f t="shared" si="256"/>
        <v/>
      </c>
      <c r="O626" s="194" t="str">
        <f t="shared" si="257"/>
        <v/>
      </c>
      <c r="P626" s="194" t="str">
        <f t="shared" si="258"/>
        <v/>
      </c>
      <c r="Q626" s="194" t="str">
        <f t="shared" si="259"/>
        <v/>
      </c>
      <c r="R626" s="194" t="str">
        <f t="shared" si="260"/>
        <v/>
      </c>
      <c r="S626" s="194" t="str">
        <f t="shared" si="261"/>
        <v/>
      </c>
      <c r="T626" s="194" t="str">
        <f t="shared" si="262"/>
        <v/>
      </c>
      <c r="U626" s="194" t="str">
        <f t="shared" si="263"/>
        <v/>
      </c>
      <c r="V626" s="194" t="str">
        <f t="shared" si="264"/>
        <v/>
      </c>
      <c r="W626" s="194" t="str">
        <f t="shared" si="265"/>
        <v/>
      </c>
      <c r="X626" s="194" t="str">
        <f t="shared" si="266"/>
        <v/>
      </c>
      <c r="Y626" s="194" t="str">
        <f t="shared" si="267"/>
        <v/>
      </c>
      <c r="Z626" s="194" t="str">
        <f t="shared" si="268"/>
        <v/>
      </c>
      <c r="AA626" s="194" t="str">
        <f t="shared" si="269"/>
        <v/>
      </c>
      <c r="AB626" s="194" t="str">
        <f t="shared" si="270"/>
        <v/>
      </c>
      <c r="AC626" s="194" t="str">
        <f t="shared" si="271"/>
        <v/>
      </c>
      <c r="AD626" s="194" t="str">
        <f t="shared" si="272"/>
        <v/>
      </c>
      <c r="AE626" s="194" t="str">
        <f t="shared" si="273"/>
        <v/>
      </c>
      <c r="AF626" s="194" t="str">
        <f t="shared" si="274"/>
        <v/>
      </c>
      <c r="AG626" s="194" t="str">
        <f t="shared" si="275"/>
        <v/>
      </c>
      <c r="AH626" s="194" t="str">
        <f t="shared" si="276"/>
        <v/>
      </c>
      <c r="AI626" s="194" t="str">
        <f t="shared" si="277"/>
        <v/>
      </c>
      <c r="AJ626" s="194" t="str">
        <f t="shared" si="278"/>
        <v/>
      </c>
    </row>
    <row r="627" spans="1:36" x14ac:dyDescent="0.5">
      <c r="A627" s="226">
        <v>623</v>
      </c>
      <c r="C627" s="15" t="s">
        <v>2246</v>
      </c>
      <c r="D627" s="16" t="s">
        <v>4272</v>
      </c>
      <c r="E627" s="26"/>
      <c r="F627" s="246" t="str">
        <f>IF(ISBLANK(Données!F625),"",Données!F625)</f>
        <v/>
      </c>
      <c r="G627" s="245" t="str">
        <f ca="1">IF(ISBLANK(Données!G625),"",Données!G625)</f>
        <v/>
      </c>
      <c r="H627" s="246" t="str">
        <f>IF(ISBLANK(Données!H625),"",Données!H625)</f>
        <v/>
      </c>
      <c r="I627" s="246" t="str">
        <f>IF(ISBLANK(Données!I625),"",Données!I625)</f>
        <v/>
      </c>
      <c r="J627" s="252" t="str">
        <f>IF(ISBLANK(Données!J625),"",Données!J625)</f>
        <v/>
      </c>
      <c r="K627" s="189" t="str">
        <f t="shared" si="281"/>
        <v/>
      </c>
      <c r="L627" s="247" t="str">
        <f>IF(ISBLANK(Données!L625),"",Données!L625)</f>
        <v/>
      </c>
      <c r="M627" s="194" t="str">
        <f t="shared" si="255"/>
        <v/>
      </c>
      <c r="N627" s="194" t="str">
        <f t="shared" si="256"/>
        <v/>
      </c>
      <c r="O627" s="194" t="str">
        <f t="shared" si="257"/>
        <v/>
      </c>
      <c r="P627" s="194" t="str">
        <f t="shared" si="258"/>
        <v/>
      </c>
      <c r="Q627" s="194" t="str">
        <f t="shared" si="259"/>
        <v/>
      </c>
      <c r="R627" s="194" t="str">
        <f t="shared" si="260"/>
        <v/>
      </c>
      <c r="S627" s="194" t="str">
        <f t="shared" si="261"/>
        <v/>
      </c>
      <c r="T627" s="194" t="str">
        <f t="shared" si="262"/>
        <v/>
      </c>
      <c r="U627" s="194" t="str">
        <f t="shared" si="263"/>
        <v/>
      </c>
      <c r="V627" s="194" t="str">
        <f t="shared" si="264"/>
        <v/>
      </c>
      <c r="W627" s="194" t="str">
        <f t="shared" si="265"/>
        <v/>
      </c>
      <c r="X627" s="194" t="str">
        <f t="shared" si="266"/>
        <v/>
      </c>
      <c r="Y627" s="194" t="str">
        <f t="shared" si="267"/>
        <v/>
      </c>
      <c r="Z627" s="194" t="str">
        <f t="shared" si="268"/>
        <v/>
      </c>
      <c r="AA627" s="194" t="str">
        <f t="shared" si="269"/>
        <v/>
      </c>
      <c r="AB627" s="194" t="str">
        <f t="shared" si="270"/>
        <v/>
      </c>
      <c r="AC627" s="194" t="str">
        <f t="shared" si="271"/>
        <v/>
      </c>
      <c r="AD627" s="194" t="str">
        <f t="shared" si="272"/>
        <v/>
      </c>
      <c r="AE627" s="194" t="str">
        <f t="shared" si="273"/>
        <v/>
      </c>
      <c r="AF627" s="194" t="str">
        <f t="shared" si="274"/>
        <v/>
      </c>
      <c r="AG627" s="194" t="str">
        <f t="shared" si="275"/>
        <v/>
      </c>
      <c r="AH627" s="194" t="str">
        <f t="shared" si="276"/>
        <v/>
      </c>
      <c r="AI627" s="194" t="str">
        <f t="shared" si="277"/>
        <v/>
      </c>
      <c r="AJ627" s="194" t="str">
        <f t="shared" si="278"/>
        <v/>
      </c>
    </row>
    <row r="628" spans="1:36" x14ac:dyDescent="0.5">
      <c r="A628" s="226">
        <v>624</v>
      </c>
      <c r="C628" s="15" t="s">
        <v>2247</v>
      </c>
      <c r="D628" s="16" t="s">
        <v>3460</v>
      </c>
      <c r="E628" s="26"/>
      <c r="F628" s="246" t="str">
        <f>IF(ISBLANK(Données!F626),"",Données!F626)</f>
        <v/>
      </c>
      <c r="G628" s="245" t="str">
        <f ca="1">IF(ISBLANK(Données!G626),"",Données!G626)</f>
        <v/>
      </c>
      <c r="H628" s="246" t="str">
        <f>IF(ISBLANK(Données!H626),"",Données!H626)</f>
        <v/>
      </c>
      <c r="I628" s="246" t="str">
        <f>IF(ISBLANK(Données!I626),"",Données!I626)</f>
        <v/>
      </c>
      <c r="J628" s="252" t="str">
        <f>IF(ISBLANK(Données!J626),"",Données!J626)</f>
        <v/>
      </c>
      <c r="K628" s="189" t="str">
        <f t="shared" si="281"/>
        <v/>
      </c>
      <c r="L628" s="247" t="str">
        <f>IF(ISBLANK(Données!L626),"",Données!L626)</f>
        <v/>
      </c>
      <c r="M628" s="194" t="str">
        <f t="shared" si="255"/>
        <v/>
      </c>
      <c r="N628" s="194" t="str">
        <f t="shared" si="256"/>
        <v/>
      </c>
      <c r="O628" s="194" t="str">
        <f t="shared" si="257"/>
        <v/>
      </c>
      <c r="P628" s="194" t="str">
        <f t="shared" si="258"/>
        <v/>
      </c>
      <c r="Q628" s="194" t="str">
        <f t="shared" si="259"/>
        <v/>
      </c>
      <c r="R628" s="194" t="str">
        <f t="shared" si="260"/>
        <v/>
      </c>
      <c r="S628" s="194" t="str">
        <f t="shared" si="261"/>
        <v/>
      </c>
      <c r="T628" s="194" t="str">
        <f t="shared" si="262"/>
        <v/>
      </c>
      <c r="U628" s="194" t="str">
        <f t="shared" si="263"/>
        <v/>
      </c>
      <c r="V628" s="194" t="str">
        <f t="shared" si="264"/>
        <v/>
      </c>
      <c r="W628" s="194" t="str">
        <f t="shared" si="265"/>
        <v/>
      </c>
      <c r="X628" s="194" t="str">
        <f t="shared" si="266"/>
        <v/>
      </c>
      <c r="Y628" s="194" t="str">
        <f t="shared" si="267"/>
        <v/>
      </c>
      <c r="Z628" s="194" t="str">
        <f t="shared" si="268"/>
        <v/>
      </c>
      <c r="AA628" s="194" t="str">
        <f t="shared" si="269"/>
        <v/>
      </c>
      <c r="AB628" s="194" t="str">
        <f t="shared" si="270"/>
        <v/>
      </c>
      <c r="AC628" s="194" t="str">
        <f t="shared" si="271"/>
        <v/>
      </c>
      <c r="AD628" s="194" t="str">
        <f t="shared" si="272"/>
        <v/>
      </c>
      <c r="AE628" s="194" t="str">
        <f t="shared" si="273"/>
        <v/>
      </c>
      <c r="AF628" s="194" t="str">
        <f t="shared" si="274"/>
        <v/>
      </c>
      <c r="AG628" s="194" t="str">
        <f t="shared" si="275"/>
        <v/>
      </c>
      <c r="AH628" s="194" t="str">
        <f t="shared" si="276"/>
        <v/>
      </c>
      <c r="AI628" s="194" t="str">
        <f t="shared" si="277"/>
        <v/>
      </c>
      <c r="AJ628" s="194" t="str">
        <f t="shared" si="278"/>
        <v/>
      </c>
    </row>
    <row r="629" spans="1:36" x14ac:dyDescent="0.5">
      <c r="A629" s="226">
        <v>625</v>
      </c>
      <c r="C629" s="15" t="s">
        <v>2248</v>
      </c>
      <c r="D629" s="16" t="s">
        <v>3461</v>
      </c>
      <c r="E629" s="26"/>
      <c r="F629" s="246" t="str">
        <f>IF(ISBLANK(Données!F627),"",Données!F627)</f>
        <v/>
      </c>
      <c r="G629" s="245" t="str">
        <f ca="1">IF(ISBLANK(Données!G627),"",Données!G627)</f>
        <v/>
      </c>
      <c r="H629" s="246" t="str">
        <f>IF(ISBLANK(Données!H627),"",Données!H627)</f>
        <v/>
      </c>
      <c r="I629" s="246" t="str">
        <f>IF(ISBLANK(Données!I627),"",Données!I627)</f>
        <v/>
      </c>
      <c r="J629" s="252" t="str">
        <f>IF(ISBLANK(Données!J627),"",Données!J627)</f>
        <v/>
      </c>
      <c r="K629" s="189" t="str">
        <f t="shared" si="281"/>
        <v/>
      </c>
      <c r="L629" s="247" t="str">
        <f>IF(ISBLANK(Données!L627),"",Données!L627)</f>
        <v/>
      </c>
      <c r="M629" s="194" t="str">
        <f t="shared" si="255"/>
        <v/>
      </c>
      <c r="N629" s="194" t="str">
        <f t="shared" si="256"/>
        <v/>
      </c>
      <c r="O629" s="194" t="str">
        <f t="shared" si="257"/>
        <v/>
      </c>
      <c r="P629" s="194" t="str">
        <f t="shared" si="258"/>
        <v/>
      </c>
      <c r="Q629" s="194" t="str">
        <f t="shared" si="259"/>
        <v/>
      </c>
      <c r="R629" s="194" t="str">
        <f t="shared" si="260"/>
        <v/>
      </c>
      <c r="S629" s="194" t="str">
        <f t="shared" si="261"/>
        <v/>
      </c>
      <c r="T629" s="194" t="str">
        <f t="shared" si="262"/>
        <v/>
      </c>
      <c r="U629" s="194" t="str">
        <f t="shared" si="263"/>
        <v/>
      </c>
      <c r="V629" s="194" t="str">
        <f t="shared" si="264"/>
        <v/>
      </c>
      <c r="W629" s="194" t="str">
        <f t="shared" si="265"/>
        <v/>
      </c>
      <c r="X629" s="194" t="str">
        <f t="shared" si="266"/>
        <v/>
      </c>
      <c r="Y629" s="194" t="str">
        <f t="shared" si="267"/>
        <v/>
      </c>
      <c r="Z629" s="194" t="str">
        <f t="shared" si="268"/>
        <v/>
      </c>
      <c r="AA629" s="194" t="str">
        <f t="shared" si="269"/>
        <v/>
      </c>
      <c r="AB629" s="194" t="str">
        <f t="shared" si="270"/>
        <v/>
      </c>
      <c r="AC629" s="194" t="str">
        <f t="shared" si="271"/>
        <v/>
      </c>
      <c r="AD629" s="194" t="str">
        <f t="shared" si="272"/>
        <v/>
      </c>
      <c r="AE629" s="194" t="str">
        <f t="shared" si="273"/>
        <v/>
      </c>
      <c r="AF629" s="194" t="str">
        <f t="shared" si="274"/>
        <v/>
      </c>
      <c r="AG629" s="194" t="str">
        <f t="shared" si="275"/>
        <v/>
      </c>
      <c r="AH629" s="194" t="str">
        <f t="shared" si="276"/>
        <v/>
      </c>
      <c r="AI629" s="194" t="str">
        <f t="shared" si="277"/>
        <v/>
      </c>
      <c r="AJ629" s="194" t="str">
        <f t="shared" si="278"/>
        <v/>
      </c>
    </row>
    <row r="630" spans="1:36" x14ac:dyDescent="0.5">
      <c r="A630" s="226">
        <v>626</v>
      </c>
      <c r="C630" s="15" t="s">
        <v>2249</v>
      </c>
      <c r="D630" s="16" t="s">
        <v>4273</v>
      </c>
      <c r="E630" s="26"/>
      <c r="F630" s="246" t="str">
        <f>IF(ISBLANK(Données!F628),"",Données!F628)</f>
        <v/>
      </c>
      <c r="G630" s="245" t="str">
        <f ca="1">IF(ISBLANK(Données!G628),"",Données!G628)</f>
        <v/>
      </c>
      <c r="H630" s="246" t="str">
        <f>IF(ISBLANK(Données!H628),"",Données!H628)</f>
        <v/>
      </c>
      <c r="I630" s="246" t="str">
        <f>IF(ISBLANK(Données!I628),"",Données!I628)</f>
        <v/>
      </c>
      <c r="J630" s="252" t="str">
        <f>IF(ISBLANK(Données!J628),"",Données!J628)</f>
        <v/>
      </c>
      <c r="K630" s="189" t="str">
        <f t="shared" si="281"/>
        <v/>
      </c>
      <c r="L630" s="247" t="str">
        <f>IF(ISBLANK(Données!L628),"",Données!L628)</f>
        <v/>
      </c>
      <c r="M630" s="194" t="str">
        <f t="shared" si="255"/>
        <v/>
      </c>
      <c r="N630" s="194" t="str">
        <f t="shared" si="256"/>
        <v/>
      </c>
      <c r="O630" s="194" t="str">
        <f t="shared" si="257"/>
        <v/>
      </c>
      <c r="P630" s="194" t="str">
        <f t="shared" si="258"/>
        <v/>
      </c>
      <c r="Q630" s="194" t="str">
        <f t="shared" si="259"/>
        <v/>
      </c>
      <c r="R630" s="194" t="str">
        <f t="shared" si="260"/>
        <v/>
      </c>
      <c r="S630" s="194" t="str">
        <f t="shared" si="261"/>
        <v/>
      </c>
      <c r="T630" s="194" t="str">
        <f t="shared" si="262"/>
        <v/>
      </c>
      <c r="U630" s="194" t="str">
        <f t="shared" si="263"/>
        <v/>
      </c>
      <c r="V630" s="194" t="str">
        <f t="shared" si="264"/>
        <v/>
      </c>
      <c r="W630" s="194" t="str">
        <f t="shared" si="265"/>
        <v/>
      </c>
      <c r="X630" s="194" t="str">
        <f t="shared" si="266"/>
        <v/>
      </c>
      <c r="Y630" s="194" t="str">
        <f t="shared" si="267"/>
        <v/>
      </c>
      <c r="Z630" s="194" t="str">
        <f t="shared" si="268"/>
        <v/>
      </c>
      <c r="AA630" s="194" t="str">
        <f t="shared" si="269"/>
        <v/>
      </c>
      <c r="AB630" s="194" t="str">
        <f t="shared" si="270"/>
        <v/>
      </c>
      <c r="AC630" s="194" t="str">
        <f t="shared" si="271"/>
        <v/>
      </c>
      <c r="AD630" s="194" t="str">
        <f t="shared" si="272"/>
        <v/>
      </c>
      <c r="AE630" s="194" t="str">
        <f t="shared" si="273"/>
        <v/>
      </c>
      <c r="AF630" s="194" t="str">
        <f t="shared" si="274"/>
        <v/>
      </c>
      <c r="AG630" s="194" t="str">
        <f t="shared" si="275"/>
        <v/>
      </c>
      <c r="AH630" s="194" t="str">
        <f t="shared" si="276"/>
        <v/>
      </c>
      <c r="AI630" s="194" t="str">
        <f t="shared" si="277"/>
        <v/>
      </c>
      <c r="AJ630" s="194" t="str">
        <f t="shared" si="278"/>
        <v/>
      </c>
    </row>
    <row r="631" spans="1:36" x14ac:dyDescent="0.5">
      <c r="A631" s="226">
        <v>627</v>
      </c>
      <c r="C631" s="15" t="s">
        <v>2250</v>
      </c>
      <c r="D631" s="16" t="s">
        <v>4274</v>
      </c>
      <c r="E631" s="26"/>
      <c r="F631" s="246" t="str">
        <f>IF(ISBLANK(Données!F629),"",Données!F629)</f>
        <v/>
      </c>
      <c r="G631" s="245" t="str">
        <f ca="1">IF(ISBLANK(Données!G629),"",Données!G629)</f>
        <v/>
      </c>
      <c r="H631" s="246" t="str">
        <f>IF(ISBLANK(Données!H629),"",Données!H629)</f>
        <v/>
      </c>
      <c r="I631" s="246" t="str">
        <f>IF(ISBLANK(Données!I629),"",Données!I629)</f>
        <v/>
      </c>
      <c r="J631" s="252" t="str">
        <f>IF(ISBLANK(Données!J629),"",Données!J629)</f>
        <v/>
      </c>
      <c r="K631" s="189" t="str">
        <f t="shared" si="281"/>
        <v/>
      </c>
      <c r="L631" s="247" t="str">
        <f>IF(ISBLANK(Données!L629),"",Données!L629)</f>
        <v/>
      </c>
      <c r="M631" s="194" t="str">
        <f t="shared" si="255"/>
        <v/>
      </c>
      <c r="N631" s="194" t="str">
        <f t="shared" si="256"/>
        <v/>
      </c>
      <c r="O631" s="194" t="str">
        <f t="shared" si="257"/>
        <v/>
      </c>
      <c r="P631" s="194" t="str">
        <f t="shared" si="258"/>
        <v/>
      </c>
      <c r="Q631" s="194" t="str">
        <f t="shared" si="259"/>
        <v/>
      </c>
      <c r="R631" s="194" t="str">
        <f t="shared" si="260"/>
        <v/>
      </c>
      <c r="S631" s="194" t="str">
        <f t="shared" si="261"/>
        <v/>
      </c>
      <c r="T631" s="194" t="str">
        <f t="shared" si="262"/>
        <v/>
      </c>
      <c r="U631" s="194" t="str">
        <f t="shared" si="263"/>
        <v/>
      </c>
      <c r="V631" s="194" t="str">
        <f t="shared" si="264"/>
        <v/>
      </c>
      <c r="W631" s="194" t="str">
        <f t="shared" si="265"/>
        <v/>
      </c>
      <c r="X631" s="194" t="str">
        <f t="shared" si="266"/>
        <v/>
      </c>
      <c r="Y631" s="194" t="str">
        <f t="shared" si="267"/>
        <v/>
      </c>
      <c r="Z631" s="194" t="str">
        <f t="shared" si="268"/>
        <v/>
      </c>
      <c r="AA631" s="194" t="str">
        <f t="shared" si="269"/>
        <v/>
      </c>
      <c r="AB631" s="194" t="str">
        <f t="shared" si="270"/>
        <v/>
      </c>
      <c r="AC631" s="194" t="str">
        <f t="shared" si="271"/>
        <v/>
      </c>
      <c r="AD631" s="194" t="str">
        <f t="shared" si="272"/>
        <v/>
      </c>
      <c r="AE631" s="194" t="str">
        <f t="shared" si="273"/>
        <v/>
      </c>
      <c r="AF631" s="194" t="str">
        <f t="shared" si="274"/>
        <v/>
      </c>
      <c r="AG631" s="194" t="str">
        <f t="shared" si="275"/>
        <v/>
      </c>
      <c r="AH631" s="194" t="str">
        <f t="shared" si="276"/>
        <v/>
      </c>
      <c r="AI631" s="194" t="str">
        <f t="shared" si="277"/>
        <v/>
      </c>
      <c r="AJ631" s="194" t="str">
        <f t="shared" si="278"/>
        <v/>
      </c>
    </row>
    <row r="632" spans="1:36" x14ac:dyDescent="0.5">
      <c r="A632" s="226">
        <v>628</v>
      </c>
      <c r="C632" s="15" t="s">
        <v>2251</v>
      </c>
      <c r="D632" s="16" t="s">
        <v>4275</v>
      </c>
      <c r="E632" s="26"/>
      <c r="F632" s="246" t="str">
        <f>IF(ISBLANK(Données!F630),"",Données!F630)</f>
        <v/>
      </c>
      <c r="G632" s="245" t="str">
        <f ca="1">IF(ISBLANK(Données!G630),"",Données!G630)</f>
        <v/>
      </c>
      <c r="H632" s="246" t="str">
        <f>IF(ISBLANK(Données!H630),"",Données!H630)</f>
        <v/>
      </c>
      <c r="I632" s="246" t="str">
        <f>IF(ISBLANK(Données!I630),"",Données!I630)</f>
        <v/>
      </c>
      <c r="J632" s="252" t="str">
        <f>IF(ISBLANK(Données!J630),"",Données!J630)</f>
        <v/>
      </c>
      <c r="K632" s="189" t="str">
        <f t="shared" si="281"/>
        <v/>
      </c>
      <c r="L632" s="247" t="str">
        <f>IF(ISBLANK(Données!L630),"",Données!L630)</f>
        <v/>
      </c>
      <c r="M632" s="194" t="str">
        <f t="shared" si="255"/>
        <v/>
      </c>
      <c r="N632" s="194" t="str">
        <f t="shared" si="256"/>
        <v/>
      </c>
      <c r="O632" s="194" t="str">
        <f t="shared" si="257"/>
        <v/>
      </c>
      <c r="P632" s="194" t="str">
        <f t="shared" si="258"/>
        <v/>
      </c>
      <c r="Q632" s="194" t="str">
        <f t="shared" si="259"/>
        <v/>
      </c>
      <c r="R632" s="194" t="str">
        <f t="shared" si="260"/>
        <v/>
      </c>
      <c r="S632" s="194" t="str">
        <f t="shared" si="261"/>
        <v/>
      </c>
      <c r="T632" s="194" t="str">
        <f t="shared" si="262"/>
        <v/>
      </c>
      <c r="U632" s="194" t="str">
        <f t="shared" si="263"/>
        <v/>
      </c>
      <c r="V632" s="194" t="str">
        <f t="shared" si="264"/>
        <v/>
      </c>
      <c r="W632" s="194" t="str">
        <f t="shared" si="265"/>
        <v/>
      </c>
      <c r="X632" s="194" t="str">
        <f t="shared" si="266"/>
        <v/>
      </c>
      <c r="Y632" s="194" t="str">
        <f t="shared" si="267"/>
        <v/>
      </c>
      <c r="Z632" s="194" t="str">
        <f t="shared" si="268"/>
        <v/>
      </c>
      <c r="AA632" s="194" t="str">
        <f t="shared" si="269"/>
        <v/>
      </c>
      <c r="AB632" s="194" t="str">
        <f t="shared" si="270"/>
        <v/>
      </c>
      <c r="AC632" s="194" t="str">
        <f t="shared" si="271"/>
        <v/>
      </c>
      <c r="AD632" s="194" t="str">
        <f t="shared" si="272"/>
        <v/>
      </c>
      <c r="AE632" s="194" t="str">
        <f t="shared" si="273"/>
        <v/>
      </c>
      <c r="AF632" s="194" t="str">
        <f t="shared" si="274"/>
        <v/>
      </c>
      <c r="AG632" s="194" t="str">
        <f t="shared" si="275"/>
        <v/>
      </c>
      <c r="AH632" s="194" t="str">
        <f t="shared" si="276"/>
        <v/>
      </c>
      <c r="AI632" s="194" t="str">
        <f t="shared" si="277"/>
        <v/>
      </c>
      <c r="AJ632" s="194" t="str">
        <f t="shared" si="278"/>
        <v/>
      </c>
    </row>
    <row r="633" spans="1:36" x14ac:dyDescent="0.5">
      <c r="A633" s="226">
        <v>637</v>
      </c>
      <c r="C633" s="15" t="s">
        <v>2252</v>
      </c>
      <c r="D633" s="16" t="s">
        <v>4276</v>
      </c>
      <c r="E633" s="26"/>
      <c r="F633" s="246" t="str">
        <f>IF(ISBLANK(Données!F639),"",Données!F639)</f>
        <v/>
      </c>
      <c r="G633" s="245" t="str">
        <f ca="1">IF(ISBLANK(Données!G639),"",Données!G639)</f>
        <v/>
      </c>
      <c r="H633" s="246" t="str">
        <f>IF(ISBLANK(Données!H639),"",Données!H639)</f>
        <v/>
      </c>
      <c r="I633" s="246" t="str">
        <f>IF(ISBLANK(Données!I639),"",Données!I639)</f>
        <v/>
      </c>
      <c r="J633" s="252" t="str">
        <f>IF(ISBLANK(Données!J639),"",Données!J639)</f>
        <v/>
      </c>
      <c r="K633" s="189" t="str">
        <f t="shared" si="281"/>
        <v/>
      </c>
      <c r="L633" s="247" t="str">
        <f>IF(ISBLANK(Données!L639),"",Données!L639)</f>
        <v/>
      </c>
      <c r="M633" s="194" t="str">
        <f t="shared" si="255"/>
        <v/>
      </c>
      <c r="N633" s="194" t="str">
        <f t="shared" si="256"/>
        <v/>
      </c>
      <c r="O633" s="194" t="str">
        <f t="shared" si="257"/>
        <v/>
      </c>
      <c r="P633" s="194" t="str">
        <f t="shared" si="258"/>
        <v/>
      </c>
      <c r="Q633" s="194" t="str">
        <f t="shared" si="259"/>
        <v/>
      </c>
      <c r="R633" s="194" t="str">
        <f t="shared" si="260"/>
        <v/>
      </c>
      <c r="S633" s="194" t="str">
        <f t="shared" si="261"/>
        <v/>
      </c>
      <c r="T633" s="194" t="str">
        <f t="shared" si="262"/>
        <v/>
      </c>
      <c r="U633" s="194" t="str">
        <f t="shared" si="263"/>
        <v/>
      </c>
      <c r="V633" s="194" t="str">
        <f t="shared" si="264"/>
        <v/>
      </c>
      <c r="W633" s="194" t="str">
        <f t="shared" si="265"/>
        <v/>
      </c>
      <c r="X633" s="194" t="str">
        <f t="shared" si="266"/>
        <v/>
      </c>
      <c r="Y633" s="194" t="str">
        <f t="shared" si="267"/>
        <v/>
      </c>
      <c r="Z633" s="194" t="str">
        <f t="shared" si="268"/>
        <v/>
      </c>
      <c r="AA633" s="194" t="str">
        <f t="shared" si="269"/>
        <v/>
      </c>
      <c r="AB633" s="194" t="str">
        <f t="shared" si="270"/>
        <v/>
      </c>
      <c r="AC633" s="194" t="str">
        <f t="shared" si="271"/>
        <v/>
      </c>
      <c r="AD633" s="194" t="str">
        <f t="shared" si="272"/>
        <v/>
      </c>
      <c r="AE633" s="194" t="str">
        <f t="shared" si="273"/>
        <v/>
      </c>
      <c r="AF633" s="194" t="str">
        <f t="shared" si="274"/>
        <v/>
      </c>
      <c r="AG633" s="194" t="str">
        <f t="shared" si="275"/>
        <v/>
      </c>
      <c r="AH633" s="194" t="str">
        <f t="shared" si="276"/>
        <v/>
      </c>
      <c r="AI633" s="194" t="str">
        <f t="shared" si="277"/>
        <v/>
      </c>
      <c r="AJ633" s="194" t="str">
        <f t="shared" si="278"/>
        <v/>
      </c>
    </row>
    <row r="634" spans="1:36" x14ac:dyDescent="0.5">
      <c r="A634" s="226">
        <v>630</v>
      </c>
      <c r="C634" s="15" t="s">
        <v>2253</v>
      </c>
      <c r="D634" s="16" t="s">
        <v>4277</v>
      </c>
      <c r="E634" s="26"/>
      <c r="F634" s="246" t="str">
        <f>IF(ISBLANK(Données!F632),"",Données!F632)</f>
        <v/>
      </c>
      <c r="G634" s="245" t="str">
        <f ca="1">IF(ISBLANK(Données!G632),"",Données!G632)</f>
        <v/>
      </c>
      <c r="H634" s="246" t="str">
        <f>IF(ISBLANK(Données!H632),"",Données!H632)</f>
        <v/>
      </c>
      <c r="I634" s="246" t="str">
        <f>IF(ISBLANK(Données!I632),"",Données!I632)</f>
        <v/>
      </c>
      <c r="J634" s="252" t="str">
        <f>IF(ISBLANK(Données!J632),"",Données!J632)</f>
        <v/>
      </c>
      <c r="K634" s="189" t="str">
        <f t="shared" si="281"/>
        <v/>
      </c>
      <c r="L634" s="247" t="str">
        <f>IF(ISBLANK(Données!L632),"",Données!L632)</f>
        <v/>
      </c>
      <c r="M634" s="194" t="str">
        <f t="shared" si="255"/>
        <v/>
      </c>
      <c r="N634" s="194" t="str">
        <f t="shared" si="256"/>
        <v/>
      </c>
      <c r="O634" s="194" t="str">
        <f t="shared" si="257"/>
        <v/>
      </c>
      <c r="P634" s="194" t="str">
        <f t="shared" si="258"/>
        <v/>
      </c>
      <c r="Q634" s="194" t="str">
        <f t="shared" si="259"/>
        <v/>
      </c>
      <c r="R634" s="194" t="str">
        <f t="shared" si="260"/>
        <v/>
      </c>
      <c r="S634" s="194" t="str">
        <f t="shared" si="261"/>
        <v/>
      </c>
      <c r="T634" s="194" t="str">
        <f t="shared" si="262"/>
        <v/>
      </c>
      <c r="U634" s="194" t="str">
        <f t="shared" si="263"/>
        <v/>
      </c>
      <c r="V634" s="194" t="str">
        <f t="shared" si="264"/>
        <v/>
      </c>
      <c r="W634" s="194" t="str">
        <f t="shared" si="265"/>
        <v/>
      </c>
      <c r="X634" s="194" t="str">
        <f t="shared" si="266"/>
        <v/>
      </c>
      <c r="Y634" s="194" t="str">
        <f t="shared" si="267"/>
        <v/>
      </c>
      <c r="Z634" s="194" t="str">
        <f t="shared" si="268"/>
        <v/>
      </c>
      <c r="AA634" s="194" t="str">
        <f t="shared" si="269"/>
        <v/>
      </c>
      <c r="AB634" s="194" t="str">
        <f t="shared" si="270"/>
        <v/>
      </c>
      <c r="AC634" s="194" t="str">
        <f t="shared" si="271"/>
        <v/>
      </c>
      <c r="AD634" s="194" t="str">
        <f t="shared" si="272"/>
        <v/>
      </c>
      <c r="AE634" s="194" t="str">
        <f t="shared" si="273"/>
        <v/>
      </c>
      <c r="AF634" s="194" t="str">
        <f t="shared" si="274"/>
        <v/>
      </c>
      <c r="AG634" s="194" t="str">
        <f t="shared" si="275"/>
        <v/>
      </c>
      <c r="AH634" s="194" t="str">
        <f t="shared" si="276"/>
        <v/>
      </c>
      <c r="AI634" s="194" t="str">
        <f t="shared" si="277"/>
        <v/>
      </c>
      <c r="AJ634" s="194" t="str">
        <f t="shared" si="278"/>
        <v/>
      </c>
    </row>
    <row r="635" spans="1:36" x14ac:dyDescent="0.5">
      <c r="A635" s="230">
        <v>631</v>
      </c>
      <c r="B635" s="231"/>
      <c r="C635" s="15" t="s">
        <v>2254</v>
      </c>
      <c r="D635" s="16" t="s">
        <v>4278</v>
      </c>
      <c r="E635" s="26"/>
      <c r="F635" s="246" t="str">
        <f>IF(ISBLANK(Données!F633),"",Données!F633)</f>
        <v/>
      </c>
      <c r="G635" s="245" t="str">
        <f ca="1">IF(ISBLANK(Données!G633),"",Données!G633)</f>
        <v/>
      </c>
      <c r="H635" s="246" t="str">
        <f>IF(ISBLANK(Données!H633),"",Données!H633)</f>
        <v/>
      </c>
      <c r="I635" s="246" t="str">
        <f>IF(ISBLANK(Données!I633),"",Données!I633)</f>
        <v/>
      </c>
      <c r="J635" s="252" t="str">
        <f>IF(ISBLANK(Données!J633),"",Données!J633)</f>
        <v/>
      </c>
      <c r="K635" s="189" t="str">
        <f t="shared" si="281"/>
        <v/>
      </c>
      <c r="L635" s="247" t="str">
        <f>IF(ISBLANK(Données!L633),"",Données!L633)</f>
        <v/>
      </c>
      <c r="M635" s="194" t="str">
        <f t="shared" si="255"/>
        <v/>
      </c>
      <c r="N635" s="194" t="str">
        <f t="shared" si="256"/>
        <v/>
      </c>
      <c r="O635" s="194" t="str">
        <f t="shared" si="257"/>
        <v/>
      </c>
      <c r="P635" s="194" t="str">
        <f t="shared" si="258"/>
        <v/>
      </c>
      <c r="Q635" s="194" t="str">
        <f t="shared" si="259"/>
        <v/>
      </c>
      <c r="R635" s="194" t="str">
        <f t="shared" si="260"/>
        <v/>
      </c>
      <c r="S635" s="194" t="str">
        <f t="shared" si="261"/>
        <v/>
      </c>
      <c r="T635" s="194" t="str">
        <f t="shared" si="262"/>
        <v/>
      </c>
      <c r="U635" s="194" t="str">
        <f t="shared" si="263"/>
        <v/>
      </c>
      <c r="V635" s="194" t="str">
        <f t="shared" si="264"/>
        <v/>
      </c>
      <c r="W635" s="194" t="str">
        <f t="shared" si="265"/>
        <v/>
      </c>
      <c r="X635" s="194" t="str">
        <f t="shared" si="266"/>
        <v/>
      </c>
      <c r="Y635" s="194" t="str">
        <f t="shared" si="267"/>
        <v/>
      </c>
      <c r="Z635" s="194" t="str">
        <f t="shared" si="268"/>
        <v/>
      </c>
      <c r="AA635" s="194" t="str">
        <f t="shared" si="269"/>
        <v/>
      </c>
      <c r="AB635" s="194" t="str">
        <f t="shared" si="270"/>
        <v/>
      </c>
      <c r="AC635" s="194" t="str">
        <f t="shared" si="271"/>
        <v/>
      </c>
      <c r="AD635" s="194" t="str">
        <f t="shared" si="272"/>
        <v/>
      </c>
      <c r="AE635" s="194" t="str">
        <f t="shared" si="273"/>
        <v/>
      </c>
      <c r="AF635" s="194" t="str">
        <f t="shared" si="274"/>
        <v/>
      </c>
      <c r="AG635" s="194" t="str">
        <f t="shared" si="275"/>
        <v/>
      </c>
      <c r="AH635" s="194" t="str">
        <f t="shared" si="276"/>
        <v/>
      </c>
      <c r="AI635" s="194" t="str">
        <f t="shared" si="277"/>
        <v/>
      </c>
      <c r="AJ635" s="194" t="str">
        <f t="shared" si="278"/>
        <v/>
      </c>
    </row>
    <row r="636" spans="1:36" x14ac:dyDescent="0.5">
      <c r="A636" s="226">
        <v>632</v>
      </c>
      <c r="C636" s="15" t="s">
        <v>2255</v>
      </c>
      <c r="D636" s="16" t="s">
        <v>4279</v>
      </c>
      <c r="E636" s="26"/>
      <c r="F636" s="246" t="str">
        <f>IF(ISBLANK(Données!F634),"",Données!F634)</f>
        <v/>
      </c>
      <c r="G636" s="245" t="str">
        <f ca="1">IF(ISBLANK(Données!G634),"",Données!G634)</f>
        <v/>
      </c>
      <c r="H636" s="246" t="str">
        <f>IF(ISBLANK(Données!H634),"",Données!H634)</f>
        <v/>
      </c>
      <c r="I636" s="246" t="str">
        <f>IF(ISBLANK(Données!I634),"",Données!I634)</f>
        <v/>
      </c>
      <c r="J636" s="252" t="str">
        <f>IF(ISBLANK(Données!J634),"",Données!J634)</f>
        <v/>
      </c>
      <c r="K636" s="189" t="str">
        <f t="shared" si="281"/>
        <v/>
      </c>
      <c r="L636" s="247" t="str">
        <f>IF(ISBLANK(Données!L634),"",Données!L634)</f>
        <v/>
      </c>
      <c r="M636" s="194" t="str">
        <f t="shared" si="255"/>
        <v/>
      </c>
      <c r="N636" s="194" t="str">
        <f t="shared" si="256"/>
        <v/>
      </c>
      <c r="O636" s="194" t="str">
        <f t="shared" si="257"/>
        <v/>
      </c>
      <c r="P636" s="194" t="str">
        <f t="shared" si="258"/>
        <v/>
      </c>
      <c r="Q636" s="194" t="str">
        <f t="shared" si="259"/>
        <v/>
      </c>
      <c r="R636" s="194" t="str">
        <f t="shared" si="260"/>
        <v/>
      </c>
      <c r="S636" s="194" t="str">
        <f t="shared" si="261"/>
        <v/>
      </c>
      <c r="T636" s="194" t="str">
        <f t="shared" si="262"/>
        <v/>
      </c>
      <c r="U636" s="194" t="str">
        <f t="shared" si="263"/>
        <v/>
      </c>
      <c r="V636" s="194" t="str">
        <f t="shared" si="264"/>
        <v/>
      </c>
      <c r="W636" s="194" t="str">
        <f t="shared" si="265"/>
        <v/>
      </c>
      <c r="X636" s="194" t="str">
        <f t="shared" si="266"/>
        <v/>
      </c>
      <c r="Y636" s="194" t="str">
        <f t="shared" si="267"/>
        <v/>
      </c>
      <c r="Z636" s="194" t="str">
        <f t="shared" si="268"/>
        <v/>
      </c>
      <c r="AA636" s="194" t="str">
        <f t="shared" si="269"/>
        <v/>
      </c>
      <c r="AB636" s="194" t="str">
        <f t="shared" si="270"/>
        <v/>
      </c>
      <c r="AC636" s="194" t="str">
        <f t="shared" si="271"/>
        <v/>
      </c>
      <c r="AD636" s="194" t="str">
        <f t="shared" si="272"/>
        <v/>
      </c>
      <c r="AE636" s="194" t="str">
        <f t="shared" si="273"/>
        <v/>
      </c>
      <c r="AF636" s="194" t="str">
        <f t="shared" si="274"/>
        <v/>
      </c>
      <c r="AG636" s="194" t="str">
        <f t="shared" si="275"/>
        <v/>
      </c>
      <c r="AH636" s="194" t="str">
        <f t="shared" si="276"/>
        <v/>
      </c>
      <c r="AI636" s="194" t="str">
        <f t="shared" si="277"/>
        <v/>
      </c>
      <c r="AJ636" s="194" t="str">
        <f t="shared" si="278"/>
        <v/>
      </c>
    </row>
    <row r="637" spans="1:36" x14ac:dyDescent="0.5">
      <c r="A637" s="226">
        <v>633</v>
      </c>
      <c r="C637" s="15" t="s">
        <v>2256</v>
      </c>
      <c r="D637" s="16" t="s">
        <v>4280</v>
      </c>
      <c r="E637" s="26"/>
      <c r="F637" s="246" t="str">
        <f>IF(ISBLANK(Données!F635),"",Données!F635)</f>
        <v/>
      </c>
      <c r="G637" s="245" t="str">
        <f ca="1">IF(ISBLANK(Données!G635),"",Données!G635)</f>
        <v/>
      </c>
      <c r="H637" s="246" t="str">
        <f>IF(ISBLANK(Données!H635),"",Données!H635)</f>
        <v/>
      </c>
      <c r="I637" s="246" t="str">
        <f>IF(ISBLANK(Données!I635),"",Données!I635)</f>
        <v/>
      </c>
      <c r="J637" s="252" t="str">
        <f>IF(ISBLANK(Données!J635),"",Données!J635)</f>
        <v/>
      </c>
      <c r="K637" s="189" t="str">
        <f t="shared" si="281"/>
        <v/>
      </c>
      <c r="L637" s="247" t="str">
        <f>IF(ISBLANK(Données!L635),"",Données!L635)</f>
        <v/>
      </c>
      <c r="M637" s="194" t="str">
        <f t="shared" si="255"/>
        <v/>
      </c>
      <c r="N637" s="194" t="str">
        <f t="shared" si="256"/>
        <v/>
      </c>
      <c r="O637" s="194" t="str">
        <f t="shared" si="257"/>
        <v/>
      </c>
      <c r="P637" s="194" t="str">
        <f t="shared" si="258"/>
        <v/>
      </c>
      <c r="Q637" s="194" t="str">
        <f t="shared" si="259"/>
        <v/>
      </c>
      <c r="R637" s="194" t="str">
        <f t="shared" si="260"/>
        <v/>
      </c>
      <c r="S637" s="194" t="str">
        <f t="shared" si="261"/>
        <v/>
      </c>
      <c r="T637" s="194" t="str">
        <f t="shared" si="262"/>
        <v/>
      </c>
      <c r="U637" s="194" t="str">
        <f t="shared" si="263"/>
        <v/>
      </c>
      <c r="V637" s="194" t="str">
        <f t="shared" si="264"/>
        <v/>
      </c>
      <c r="W637" s="194" t="str">
        <f t="shared" si="265"/>
        <v/>
      </c>
      <c r="X637" s="194" t="str">
        <f t="shared" si="266"/>
        <v/>
      </c>
      <c r="Y637" s="194" t="str">
        <f t="shared" si="267"/>
        <v/>
      </c>
      <c r="Z637" s="194" t="str">
        <f t="shared" si="268"/>
        <v/>
      </c>
      <c r="AA637" s="194" t="str">
        <f t="shared" si="269"/>
        <v/>
      </c>
      <c r="AB637" s="194" t="str">
        <f t="shared" si="270"/>
        <v/>
      </c>
      <c r="AC637" s="194" t="str">
        <f t="shared" si="271"/>
        <v/>
      </c>
      <c r="AD637" s="194" t="str">
        <f t="shared" si="272"/>
        <v/>
      </c>
      <c r="AE637" s="194" t="str">
        <f t="shared" si="273"/>
        <v/>
      </c>
      <c r="AF637" s="194" t="str">
        <f t="shared" si="274"/>
        <v/>
      </c>
      <c r="AG637" s="194" t="str">
        <f t="shared" si="275"/>
        <v/>
      </c>
      <c r="AH637" s="194" t="str">
        <f t="shared" si="276"/>
        <v/>
      </c>
      <c r="AI637" s="194" t="str">
        <f t="shared" si="277"/>
        <v/>
      </c>
      <c r="AJ637" s="194" t="str">
        <f t="shared" si="278"/>
        <v/>
      </c>
    </row>
    <row r="638" spans="1:36" x14ac:dyDescent="0.5">
      <c r="A638" s="226">
        <v>634</v>
      </c>
      <c r="C638" s="15" t="s">
        <v>2257</v>
      </c>
      <c r="D638" s="16" t="s">
        <v>4281</v>
      </c>
      <c r="E638" s="26"/>
      <c r="F638" s="246" t="str">
        <f>IF(ISBLANK(Données!F636),"",Données!F636)</f>
        <v/>
      </c>
      <c r="G638" s="245" t="str">
        <f ca="1">IF(ISBLANK(Données!G636),"",Données!G636)</f>
        <v/>
      </c>
      <c r="H638" s="246" t="str">
        <f>IF(ISBLANK(Données!H636),"",Données!H636)</f>
        <v/>
      </c>
      <c r="I638" s="246" t="str">
        <f>IF(ISBLANK(Données!I636),"",Données!I636)</f>
        <v/>
      </c>
      <c r="J638" s="252" t="str">
        <f>IF(ISBLANK(Données!J636),"",Données!J636)</f>
        <v/>
      </c>
      <c r="K638" s="189" t="str">
        <f t="shared" si="281"/>
        <v/>
      </c>
      <c r="L638" s="247" t="str">
        <f>IF(ISBLANK(Données!L636),"",Données!L636)</f>
        <v/>
      </c>
      <c r="M638" s="194" t="str">
        <f t="shared" si="255"/>
        <v/>
      </c>
      <c r="N638" s="194" t="str">
        <f t="shared" si="256"/>
        <v/>
      </c>
      <c r="O638" s="194" t="str">
        <f t="shared" si="257"/>
        <v/>
      </c>
      <c r="P638" s="194" t="str">
        <f t="shared" si="258"/>
        <v/>
      </c>
      <c r="Q638" s="194" t="str">
        <f t="shared" si="259"/>
        <v/>
      </c>
      <c r="R638" s="194" t="str">
        <f t="shared" si="260"/>
        <v/>
      </c>
      <c r="S638" s="194" t="str">
        <f t="shared" si="261"/>
        <v/>
      </c>
      <c r="T638" s="194" t="str">
        <f t="shared" si="262"/>
        <v/>
      </c>
      <c r="U638" s="194" t="str">
        <f t="shared" si="263"/>
        <v/>
      </c>
      <c r="V638" s="194" t="str">
        <f t="shared" si="264"/>
        <v/>
      </c>
      <c r="W638" s="194" t="str">
        <f t="shared" si="265"/>
        <v/>
      </c>
      <c r="X638" s="194" t="str">
        <f t="shared" si="266"/>
        <v/>
      </c>
      <c r="Y638" s="194" t="str">
        <f t="shared" si="267"/>
        <v/>
      </c>
      <c r="Z638" s="194" t="str">
        <f t="shared" si="268"/>
        <v/>
      </c>
      <c r="AA638" s="194" t="str">
        <f t="shared" si="269"/>
        <v/>
      </c>
      <c r="AB638" s="194" t="str">
        <f t="shared" si="270"/>
        <v/>
      </c>
      <c r="AC638" s="194" t="str">
        <f t="shared" si="271"/>
        <v/>
      </c>
      <c r="AD638" s="194" t="str">
        <f t="shared" si="272"/>
        <v/>
      </c>
      <c r="AE638" s="194" t="str">
        <f t="shared" si="273"/>
        <v/>
      </c>
      <c r="AF638" s="194" t="str">
        <f t="shared" si="274"/>
        <v/>
      </c>
      <c r="AG638" s="194" t="str">
        <f t="shared" si="275"/>
        <v/>
      </c>
      <c r="AH638" s="194" t="str">
        <f t="shared" si="276"/>
        <v/>
      </c>
      <c r="AI638" s="194" t="str">
        <f t="shared" si="277"/>
        <v/>
      </c>
      <c r="AJ638" s="194" t="str">
        <f t="shared" si="278"/>
        <v/>
      </c>
    </row>
    <row r="639" spans="1:36" x14ac:dyDescent="0.5">
      <c r="A639" s="226">
        <v>635</v>
      </c>
      <c r="C639" s="15" t="s">
        <v>2258</v>
      </c>
      <c r="D639" s="16" t="s">
        <v>4282</v>
      </c>
      <c r="E639" s="26"/>
      <c r="F639" s="246" t="str">
        <f>IF(ISBLANK(Données!F637),"",Données!F637)</f>
        <v/>
      </c>
      <c r="G639" s="245" t="str">
        <f ca="1">IF(ISBLANK(Données!G637),"",Données!G637)</f>
        <v/>
      </c>
      <c r="H639" s="246" t="str">
        <f>IF(ISBLANK(Données!H637),"",Données!H637)</f>
        <v/>
      </c>
      <c r="I639" s="246" t="str">
        <f>IF(ISBLANK(Données!I637),"",Données!I637)</f>
        <v/>
      </c>
      <c r="J639" s="252" t="str">
        <f>IF(ISBLANK(Données!J637),"",Données!J637)</f>
        <v/>
      </c>
      <c r="K639" s="189" t="str">
        <f t="shared" si="281"/>
        <v/>
      </c>
      <c r="L639" s="247" t="str">
        <f>IF(ISBLANK(Données!L637),"",Données!L637)</f>
        <v/>
      </c>
      <c r="M639" s="194" t="str">
        <f t="shared" si="255"/>
        <v/>
      </c>
      <c r="N639" s="194" t="str">
        <f t="shared" si="256"/>
        <v/>
      </c>
      <c r="O639" s="194" t="str">
        <f t="shared" si="257"/>
        <v/>
      </c>
      <c r="P639" s="194" t="str">
        <f t="shared" si="258"/>
        <v/>
      </c>
      <c r="Q639" s="194" t="str">
        <f t="shared" si="259"/>
        <v/>
      </c>
      <c r="R639" s="194" t="str">
        <f t="shared" si="260"/>
        <v/>
      </c>
      <c r="S639" s="194" t="str">
        <f t="shared" si="261"/>
        <v/>
      </c>
      <c r="T639" s="194" t="str">
        <f t="shared" si="262"/>
        <v/>
      </c>
      <c r="U639" s="194" t="str">
        <f t="shared" si="263"/>
        <v/>
      </c>
      <c r="V639" s="194" t="str">
        <f t="shared" si="264"/>
        <v/>
      </c>
      <c r="W639" s="194" t="str">
        <f t="shared" si="265"/>
        <v/>
      </c>
      <c r="X639" s="194" t="str">
        <f t="shared" si="266"/>
        <v/>
      </c>
      <c r="Y639" s="194" t="str">
        <f t="shared" si="267"/>
        <v/>
      </c>
      <c r="Z639" s="194" t="str">
        <f t="shared" si="268"/>
        <v/>
      </c>
      <c r="AA639" s="194" t="str">
        <f t="shared" si="269"/>
        <v/>
      </c>
      <c r="AB639" s="194" t="str">
        <f t="shared" si="270"/>
        <v/>
      </c>
      <c r="AC639" s="194" t="str">
        <f t="shared" si="271"/>
        <v/>
      </c>
      <c r="AD639" s="194" t="str">
        <f t="shared" si="272"/>
        <v/>
      </c>
      <c r="AE639" s="194" t="str">
        <f t="shared" si="273"/>
        <v/>
      </c>
      <c r="AF639" s="194" t="str">
        <f t="shared" si="274"/>
        <v/>
      </c>
      <c r="AG639" s="194" t="str">
        <f t="shared" si="275"/>
        <v/>
      </c>
      <c r="AH639" s="194" t="str">
        <f t="shared" si="276"/>
        <v/>
      </c>
      <c r="AI639" s="194" t="str">
        <f t="shared" si="277"/>
        <v/>
      </c>
      <c r="AJ639" s="194" t="str">
        <f t="shared" si="278"/>
        <v/>
      </c>
    </row>
    <row r="640" spans="1:36" s="92" customFormat="1" ht="20.25" thickBot="1" x14ac:dyDescent="0.55000000000000004">
      <c r="A640" s="227">
        <v>636</v>
      </c>
      <c r="B640" s="220"/>
      <c r="C640" s="93" t="s">
        <v>2259</v>
      </c>
      <c r="D640" s="94" t="s">
        <v>4283</v>
      </c>
      <c r="E640" s="95"/>
      <c r="F640" s="250" t="str">
        <f>IF(ISBLANK(Données!F638),"",Données!F638)</f>
        <v/>
      </c>
      <c r="G640" s="249" t="str">
        <f ca="1">IF(ISBLANK(Données!G638),"",Données!G638)</f>
        <v/>
      </c>
      <c r="H640" s="250" t="str">
        <f>IF(ISBLANK(Données!H638),"",Données!H638)</f>
        <v/>
      </c>
      <c r="I640" s="250" t="str">
        <f>IF(ISBLANK(Données!I638),"",Données!I638)</f>
        <v/>
      </c>
      <c r="J640" s="257" t="str">
        <f>IF(ISBLANK(Données!J638),"",Données!J638)</f>
        <v/>
      </c>
      <c r="K640" s="190" t="str">
        <f t="shared" si="281"/>
        <v/>
      </c>
      <c r="L640" s="251" t="str">
        <f>IF(ISBLANK(Données!L638),"",Données!L638)</f>
        <v/>
      </c>
      <c r="M640" s="195" t="str">
        <f t="shared" si="255"/>
        <v/>
      </c>
      <c r="N640" s="195" t="str">
        <f t="shared" si="256"/>
        <v/>
      </c>
      <c r="O640" s="195" t="str">
        <f t="shared" si="257"/>
        <v/>
      </c>
      <c r="P640" s="195" t="str">
        <f t="shared" si="258"/>
        <v/>
      </c>
      <c r="Q640" s="195" t="str">
        <f t="shared" si="259"/>
        <v/>
      </c>
      <c r="R640" s="195" t="str">
        <f t="shared" si="260"/>
        <v/>
      </c>
      <c r="S640" s="195" t="str">
        <f t="shared" si="261"/>
        <v/>
      </c>
      <c r="T640" s="195" t="str">
        <f t="shared" si="262"/>
        <v/>
      </c>
      <c r="U640" s="195" t="str">
        <f t="shared" si="263"/>
        <v/>
      </c>
      <c r="V640" s="195" t="str">
        <f t="shared" si="264"/>
        <v/>
      </c>
      <c r="W640" s="195" t="str">
        <f t="shared" si="265"/>
        <v/>
      </c>
      <c r="X640" s="195" t="str">
        <f t="shared" si="266"/>
        <v/>
      </c>
      <c r="Y640" s="195" t="str">
        <f t="shared" si="267"/>
        <v/>
      </c>
      <c r="Z640" s="195" t="str">
        <f t="shared" si="268"/>
        <v/>
      </c>
      <c r="AA640" s="195" t="str">
        <f t="shared" si="269"/>
        <v/>
      </c>
      <c r="AB640" s="195" t="str">
        <f t="shared" si="270"/>
        <v/>
      </c>
      <c r="AC640" s="195" t="str">
        <f t="shared" si="271"/>
        <v/>
      </c>
      <c r="AD640" s="195" t="str">
        <f t="shared" si="272"/>
        <v/>
      </c>
      <c r="AE640" s="195" t="str">
        <f t="shared" si="273"/>
        <v/>
      </c>
      <c r="AF640" s="195" t="str">
        <f t="shared" si="274"/>
        <v/>
      </c>
      <c r="AG640" s="195" t="str">
        <f t="shared" si="275"/>
        <v/>
      </c>
      <c r="AH640" s="195" t="str">
        <f t="shared" si="276"/>
        <v/>
      </c>
      <c r="AI640" s="195" t="str">
        <f t="shared" si="277"/>
        <v/>
      </c>
      <c r="AJ640" s="195" t="str">
        <f t="shared" si="278"/>
        <v/>
      </c>
    </row>
    <row r="641" spans="1:36" ht="19.5" customHeight="1" x14ac:dyDescent="0.5">
      <c r="A641" s="226">
        <v>647</v>
      </c>
      <c r="C641" s="85" t="s">
        <v>2260</v>
      </c>
      <c r="D641" s="86" t="s">
        <v>4284</v>
      </c>
      <c r="E641" s="87"/>
      <c r="F641" s="241" t="str">
        <f>IF(ISBLANK(Données!F649),"",Données!F649)</f>
        <v/>
      </c>
      <c r="G641" s="240" t="str">
        <f ca="1">IF(ISBLANK(Données!G649),"",Données!G649)</f>
        <v/>
      </c>
      <c r="H641" s="241" t="str">
        <f>IF(ISBLANK(Données!H649),"",Données!H649)</f>
        <v/>
      </c>
      <c r="I641" s="241" t="str">
        <f>IF(ISBLANK(Données!I649),"",Données!I649)</f>
        <v/>
      </c>
      <c r="J641" s="254" t="str">
        <f>IF(ISBLANK(Données!J649),"",Données!J649)</f>
        <v/>
      </c>
      <c r="K641" s="242" t="str">
        <f>IF(ISBLANK(Données!K641),"",Données!K641)</f>
        <v/>
      </c>
      <c r="L641" s="243" t="str">
        <f>IF(ISBLANK(Données!L649),"",Données!L649)</f>
        <v/>
      </c>
      <c r="M641" s="193" t="str">
        <f t="shared" si="255"/>
        <v/>
      </c>
      <c r="N641" s="193" t="str">
        <f t="shared" si="256"/>
        <v/>
      </c>
      <c r="O641" s="193" t="str">
        <f t="shared" si="257"/>
        <v/>
      </c>
      <c r="P641" s="193" t="str">
        <f t="shared" si="258"/>
        <v/>
      </c>
      <c r="Q641" s="193" t="str">
        <f t="shared" si="259"/>
        <v/>
      </c>
      <c r="R641" s="193" t="str">
        <f t="shared" si="260"/>
        <v/>
      </c>
      <c r="S641" s="193" t="str">
        <f t="shared" si="261"/>
        <v/>
      </c>
      <c r="T641" s="193" t="str">
        <f t="shared" si="262"/>
        <v/>
      </c>
      <c r="U641" s="193" t="str">
        <f t="shared" si="263"/>
        <v/>
      </c>
      <c r="V641" s="193" t="str">
        <f t="shared" si="264"/>
        <v/>
      </c>
      <c r="W641" s="193" t="str">
        <f t="shared" si="265"/>
        <v/>
      </c>
      <c r="X641" s="193" t="str">
        <f t="shared" si="266"/>
        <v/>
      </c>
      <c r="Y641" s="193" t="str">
        <f t="shared" si="267"/>
        <v/>
      </c>
      <c r="Z641" s="193" t="str">
        <f t="shared" si="268"/>
        <v/>
      </c>
      <c r="AA641" s="193" t="str">
        <f t="shared" si="269"/>
        <v/>
      </c>
      <c r="AB641" s="193" t="str">
        <f t="shared" si="270"/>
        <v/>
      </c>
      <c r="AC641" s="193" t="str">
        <f t="shared" si="271"/>
        <v/>
      </c>
      <c r="AD641" s="193" t="str">
        <f t="shared" si="272"/>
        <v/>
      </c>
      <c r="AE641" s="193" t="str">
        <f t="shared" si="273"/>
        <v/>
      </c>
      <c r="AF641" s="193" t="str">
        <f t="shared" si="274"/>
        <v/>
      </c>
      <c r="AG641" s="193" t="str">
        <f t="shared" si="275"/>
        <v/>
      </c>
      <c r="AH641" s="193" t="str">
        <f t="shared" si="276"/>
        <v/>
      </c>
      <c r="AI641" s="193" t="str">
        <f t="shared" si="277"/>
        <v/>
      </c>
      <c r="AJ641" s="193" t="str">
        <f t="shared" si="278"/>
        <v/>
      </c>
    </row>
    <row r="642" spans="1:36" x14ac:dyDescent="0.5">
      <c r="A642" s="226">
        <v>639</v>
      </c>
      <c r="C642" s="15" t="s">
        <v>2261</v>
      </c>
      <c r="D642" s="16" t="s">
        <v>4285</v>
      </c>
      <c r="E642" s="26"/>
      <c r="F642" s="246" t="str">
        <f>IF(ISBLANK(Données!F641),"",Données!F641)</f>
        <v/>
      </c>
      <c r="G642" s="245" t="str">
        <f ca="1">IF(ISBLANK(Données!G641),"",Données!G641)</f>
        <v/>
      </c>
      <c r="H642" s="246" t="str">
        <f>IF(ISBLANK(Données!H641),"",Données!H641)</f>
        <v/>
      </c>
      <c r="I642" s="246" t="str">
        <f>IF(ISBLANK(Données!I641),"",Données!I641)</f>
        <v/>
      </c>
      <c r="J642" s="252" t="str">
        <f>IF(ISBLANK(Données!J641),"",Données!J641)</f>
        <v/>
      </c>
      <c r="K642" s="189" t="str">
        <f t="shared" ref="K642:K652" si="282">$K$641</f>
        <v/>
      </c>
      <c r="L642" s="247" t="str">
        <f>IF(ISBLANK(Données!L641),"",Données!L641)</f>
        <v/>
      </c>
      <c r="M642" s="194" t="str">
        <f t="shared" si="255"/>
        <v/>
      </c>
      <c r="N642" s="194" t="str">
        <f t="shared" si="256"/>
        <v/>
      </c>
      <c r="O642" s="194" t="str">
        <f t="shared" si="257"/>
        <v/>
      </c>
      <c r="P642" s="194" t="str">
        <f t="shared" si="258"/>
        <v/>
      </c>
      <c r="Q642" s="194" t="str">
        <f t="shared" si="259"/>
        <v/>
      </c>
      <c r="R642" s="194" t="str">
        <f t="shared" si="260"/>
        <v/>
      </c>
      <c r="S642" s="194" t="str">
        <f t="shared" si="261"/>
        <v/>
      </c>
      <c r="T642" s="194" t="str">
        <f t="shared" si="262"/>
        <v/>
      </c>
      <c r="U642" s="194" t="str">
        <f t="shared" si="263"/>
        <v/>
      </c>
      <c r="V642" s="194" t="str">
        <f t="shared" si="264"/>
        <v/>
      </c>
      <c r="W642" s="194" t="str">
        <f t="shared" si="265"/>
        <v/>
      </c>
      <c r="X642" s="194" t="str">
        <f t="shared" si="266"/>
        <v/>
      </c>
      <c r="Y642" s="194" t="str">
        <f t="shared" si="267"/>
        <v/>
      </c>
      <c r="Z642" s="194" t="str">
        <f t="shared" si="268"/>
        <v/>
      </c>
      <c r="AA642" s="194" t="str">
        <f t="shared" si="269"/>
        <v/>
      </c>
      <c r="AB642" s="194" t="str">
        <f t="shared" si="270"/>
        <v/>
      </c>
      <c r="AC642" s="194" t="str">
        <f t="shared" si="271"/>
        <v/>
      </c>
      <c r="AD642" s="194" t="str">
        <f t="shared" si="272"/>
        <v/>
      </c>
      <c r="AE642" s="194" t="str">
        <f t="shared" si="273"/>
        <v/>
      </c>
      <c r="AF642" s="194" t="str">
        <f t="shared" si="274"/>
        <v/>
      </c>
      <c r="AG642" s="194" t="str">
        <f t="shared" si="275"/>
        <v/>
      </c>
      <c r="AH642" s="194" t="str">
        <f t="shared" si="276"/>
        <v/>
      </c>
      <c r="AI642" s="194" t="str">
        <f t="shared" si="277"/>
        <v/>
      </c>
      <c r="AJ642" s="194" t="str">
        <f t="shared" si="278"/>
        <v/>
      </c>
    </row>
    <row r="643" spans="1:36" ht="39" x14ac:dyDescent="0.5">
      <c r="A643" s="226">
        <v>640</v>
      </c>
      <c r="C643" s="15" t="s">
        <v>2262</v>
      </c>
      <c r="D643" s="16" t="s">
        <v>4286</v>
      </c>
      <c r="E643" s="26"/>
      <c r="F643" s="246" t="str">
        <f>IF(ISBLANK(Données!F642),"",Données!F642)</f>
        <v/>
      </c>
      <c r="G643" s="245" t="str">
        <f ca="1">IF(ISBLANK(Données!G642),"",Données!G642)</f>
        <v/>
      </c>
      <c r="H643" s="246" t="str">
        <f>IF(ISBLANK(Données!H642),"",Données!H642)</f>
        <v/>
      </c>
      <c r="I643" s="246" t="str">
        <f>IF(ISBLANK(Données!I642),"",Données!I642)</f>
        <v/>
      </c>
      <c r="J643" s="252" t="str">
        <f>IF(ISBLANK(Données!J642),"",Données!J642)</f>
        <v/>
      </c>
      <c r="K643" s="189" t="str">
        <f t="shared" si="282"/>
        <v/>
      </c>
      <c r="L643" s="247" t="str">
        <f>IF(ISBLANK(Données!L642),"",Données!L642)</f>
        <v/>
      </c>
      <c r="M643" s="194" t="str">
        <f t="shared" ref="M643:M706" si="283">IF(K643=1, IF(H643&gt;0, H643, ""), "")</f>
        <v/>
      </c>
      <c r="N643" s="194" t="str">
        <f t="shared" ref="N643:N706" si="284">IF(K643=1, IF(F643&gt;0, 1, ""), "")</f>
        <v/>
      </c>
      <c r="O643" s="194" t="str">
        <f t="shared" ref="O643:O706" si="285">IF(K643=2, IF(H643&gt;0, H643, ""), "")</f>
        <v/>
      </c>
      <c r="P643" s="194" t="str">
        <f t="shared" ref="P643:P706" si="286">IF(K643=2, IF(F643&gt;0, 1, ""), "")</f>
        <v/>
      </c>
      <c r="Q643" s="194" t="str">
        <f t="shared" ref="Q643:Q706" si="287">IF(K643=3, IF(H643&gt;0, H643, ""), "")</f>
        <v/>
      </c>
      <c r="R643" s="194" t="str">
        <f t="shared" ref="R643:R706" si="288">IF(K643=3, IF(F643&gt;0, 1, ""), "")</f>
        <v/>
      </c>
      <c r="S643" s="194" t="str">
        <f t="shared" ref="S643:S706" si="289">IF(K643=4, IF(H643&gt;0, H643, ""), "")</f>
        <v/>
      </c>
      <c r="T643" s="194" t="str">
        <f t="shared" ref="T643:T706" si="290">IF(K643=4, IF(F643&gt;0, 1, ""), "")</f>
        <v/>
      </c>
      <c r="U643" s="194" t="str">
        <f t="shared" ref="U643:U706" si="291">IF(K643=5, IF(H643&gt;0, H643, ""), "")</f>
        <v/>
      </c>
      <c r="V643" s="194" t="str">
        <f t="shared" ref="V643:V706" si="292">IF(K643=5, IF(F643&gt;0, 1, ""), "")</f>
        <v/>
      </c>
      <c r="W643" s="194" t="str">
        <f t="shared" ref="W643:W706" si="293">IF(K643=6, IF(H643&gt;0, H643, ""), "")</f>
        <v/>
      </c>
      <c r="X643" s="194" t="str">
        <f t="shared" ref="X643:X706" si="294">IF(K643=6, IF(F643&gt;0, 1, ""), "")</f>
        <v/>
      </c>
      <c r="Y643" s="194" t="str">
        <f t="shared" ref="Y643:Y706" si="295">IF(K643=7, IF(H643&gt;0, H643, ""), "")</f>
        <v/>
      </c>
      <c r="Z643" s="194" t="str">
        <f t="shared" ref="Z643:Z706" si="296">IF(K643=7, IF(F643&gt;0, 1, ""), "")</f>
        <v/>
      </c>
      <c r="AA643" s="194" t="str">
        <f t="shared" ref="AA643:AA706" si="297">IF(K643=8, IF(H643&gt;0, H643, ""), "")</f>
        <v/>
      </c>
      <c r="AB643" s="194" t="str">
        <f t="shared" ref="AB643:AB706" si="298">IF(K643=8, IF(F643&gt;0, 1, ""), "")</f>
        <v/>
      </c>
      <c r="AC643" s="194" t="str">
        <f t="shared" ref="AC643:AC706" si="299">IF(K643=9, IF(H643&gt;0, H643, ""), "")</f>
        <v/>
      </c>
      <c r="AD643" s="194" t="str">
        <f t="shared" ref="AD643:AD706" si="300">IF(K643=9, IF(F643&gt;0, 1, ""), "")</f>
        <v/>
      </c>
      <c r="AE643" s="194" t="str">
        <f t="shared" ref="AE643:AE706" si="301">IF(K643=10, IF(H643&gt;0, H643, ""), "")</f>
        <v/>
      </c>
      <c r="AF643" s="194" t="str">
        <f t="shared" ref="AF643:AF706" si="302">IF(K643=10, IF(F643&gt;0, 1, ""), "")</f>
        <v/>
      </c>
      <c r="AG643" s="194" t="str">
        <f t="shared" ref="AG643:AG706" si="303">IF(K643=11, IF(H643&gt;0, H643, ""), "")</f>
        <v/>
      </c>
      <c r="AH643" s="194" t="str">
        <f t="shared" ref="AH643:AH706" si="304">IF(K643=11, IF(F643&gt;0, 1, ""), "")</f>
        <v/>
      </c>
      <c r="AI643" s="194" t="str">
        <f t="shared" ref="AI643:AI706" si="305">IF(K643=12, IF(H643&gt;0, H643, ""), "")</f>
        <v/>
      </c>
      <c r="AJ643" s="194" t="str">
        <f t="shared" ref="AJ643:AJ706" si="306">IF(K643=12, IF(F643&gt;0, 1, ""), "")</f>
        <v/>
      </c>
    </row>
    <row r="644" spans="1:36" x14ac:dyDescent="0.5">
      <c r="A644" s="226">
        <v>641</v>
      </c>
      <c r="C644" s="15" t="s">
        <v>2263</v>
      </c>
      <c r="D644" s="16" t="s">
        <v>4287</v>
      </c>
      <c r="E644" s="26"/>
      <c r="F644" s="246" t="str">
        <f>IF(ISBLANK(Données!F643),"",Données!F643)</f>
        <v/>
      </c>
      <c r="G644" s="245" t="str">
        <f ca="1">IF(ISBLANK(Données!G643),"",Données!G643)</f>
        <v/>
      </c>
      <c r="H644" s="246" t="str">
        <f>IF(ISBLANK(Données!H643),"",Données!H643)</f>
        <v/>
      </c>
      <c r="I644" s="246" t="str">
        <f>IF(ISBLANK(Données!I643),"",Données!I643)</f>
        <v/>
      </c>
      <c r="J644" s="252" t="str">
        <f>IF(ISBLANK(Données!J643),"",Données!J643)</f>
        <v/>
      </c>
      <c r="K644" s="189" t="str">
        <f t="shared" si="282"/>
        <v/>
      </c>
      <c r="L644" s="247" t="str">
        <f>IF(ISBLANK(Données!L643),"",Données!L643)</f>
        <v/>
      </c>
      <c r="M644" s="194" t="str">
        <f t="shared" si="283"/>
        <v/>
      </c>
      <c r="N644" s="194" t="str">
        <f t="shared" si="284"/>
        <v/>
      </c>
      <c r="O644" s="194" t="str">
        <f t="shared" si="285"/>
        <v/>
      </c>
      <c r="P644" s="194" t="str">
        <f t="shared" si="286"/>
        <v/>
      </c>
      <c r="Q644" s="194" t="str">
        <f t="shared" si="287"/>
        <v/>
      </c>
      <c r="R644" s="194" t="str">
        <f t="shared" si="288"/>
        <v/>
      </c>
      <c r="S644" s="194" t="str">
        <f t="shared" si="289"/>
        <v/>
      </c>
      <c r="T644" s="194" t="str">
        <f t="shared" si="290"/>
        <v/>
      </c>
      <c r="U644" s="194" t="str">
        <f t="shared" si="291"/>
        <v/>
      </c>
      <c r="V644" s="194" t="str">
        <f t="shared" si="292"/>
        <v/>
      </c>
      <c r="W644" s="194" t="str">
        <f t="shared" si="293"/>
        <v/>
      </c>
      <c r="X644" s="194" t="str">
        <f t="shared" si="294"/>
        <v/>
      </c>
      <c r="Y644" s="194" t="str">
        <f t="shared" si="295"/>
        <v/>
      </c>
      <c r="Z644" s="194" t="str">
        <f t="shared" si="296"/>
        <v/>
      </c>
      <c r="AA644" s="194" t="str">
        <f t="shared" si="297"/>
        <v/>
      </c>
      <c r="AB644" s="194" t="str">
        <f t="shared" si="298"/>
        <v/>
      </c>
      <c r="AC644" s="194" t="str">
        <f t="shared" si="299"/>
        <v/>
      </c>
      <c r="AD644" s="194" t="str">
        <f t="shared" si="300"/>
        <v/>
      </c>
      <c r="AE644" s="194" t="str">
        <f t="shared" si="301"/>
        <v/>
      </c>
      <c r="AF644" s="194" t="str">
        <f t="shared" si="302"/>
        <v/>
      </c>
      <c r="AG644" s="194" t="str">
        <f t="shared" si="303"/>
        <v/>
      </c>
      <c r="AH644" s="194" t="str">
        <f t="shared" si="304"/>
        <v/>
      </c>
      <c r="AI644" s="194" t="str">
        <f t="shared" si="305"/>
        <v/>
      </c>
      <c r="AJ644" s="194" t="str">
        <f t="shared" si="306"/>
        <v/>
      </c>
    </row>
    <row r="645" spans="1:36" x14ac:dyDescent="0.5">
      <c r="A645" s="226">
        <v>642</v>
      </c>
      <c r="C645" s="15" t="s">
        <v>2264</v>
      </c>
      <c r="D645" s="16" t="s">
        <v>4288</v>
      </c>
      <c r="E645" s="26"/>
      <c r="F645" s="246" t="str">
        <f>IF(ISBLANK(Données!F644),"",Données!F644)</f>
        <v/>
      </c>
      <c r="G645" s="245" t="str">
        <f ca="1">IF(ISBLANK(Données!G644),"",Données!G644)</f>
        <v/>
      </c>
      <c r="H645" s="246" t="str">
        <f>IF(ISBLANK(Données!H644),"",Données!H644)</f>
        <v/>
      </c>
      <c r="I645" s="246" t="str">
        <f>IF(ISBLANK(Données!I644),"",Données!I644)</f>
        <v/>
      </c>
      <c r="J645" s="189" t="str">
        <f>IF(ISBLANK(Données!J644),"",Données!J644)</f>
        <v/>
      </c>
      <c r="K645" s="189" t="str">
        <f t="shared" si="282"/>
        <v/>
      </c>
      <c r="L645" s="247" t="str">
        <f>IF(ISBLANK(Données!L644),"",Données!L644)</f>
        <v/>
      </c>
      <c r="M645" s="194" t="str">
        <f t="shared" si="283"/>
        <v/>
      </c>
      <c r="N645" s="194" t="str">
        <f t="shared" si="284"/>
        <v/>
      </c>
      <c r="O645" s="194" t="str">
        <f t="shared" si="285"/>
        <v/>
      </c>
      <c r="P645" s="194" t="str">
        <f t="shared" si="286"/>
        <v/>
      </c>
      <c r="Q645" s="194" t="str">
        <f t="shared" si="287"/>
        <v/>
      </c>
      <c r="R645" s="194" t="str">
        <f t="shared" si="288"/>
        <v/>
      </c>
      <c r="S645" s="194" t="str">
        <f t="shared" si="289"/>
        <v/>
      </c>
      <c r="T645" s="194" t="str">
        <f t="shared" si="290"/>
        <v/>
      </c>
      <c r="U645" s="194" t="str">
        <f t="shared" si="291"/>
        <v/>
      </c>
      <c r="V645" s="194" t="str">
        <f t="shared" si="292"/>
        <v/>
      </c>
      <c r="W645" s="194" t="str">
        <f t="shared" si="293"/>
        <v/>
      </c>
      <c r="X645" s="194" t="str">
        <f t="shared" si="294"/>
        <v/>
      </c>
      <c r="Y645" s="194" t="str">
        <f t="shared" si="295"/>
        <v/>
      </c>
      <c r="Z645" s="194" t="str">
        <f t="shared" si="296"/>
        <v/>
      </c>
      <c r="AA645" s="194" t="str">
        <f t="shared" si="297"/>
        <v/>
      </c>
      <c r="AB645" s="194" t="str">
        <f t="shared" si="298"/>
        <v/>
      </c>
      <c r="AC645" s="194" t="str">
        <f t="shared" si="299"/>
        <v/>
      </c>
      <c r="AD645" s="194" t="str">
        <f t="shared" si="300"/>
        <v/>
      </c>
      <c r="AE645" s="194" t="str">
        <f t="shared" si="301"/>
        <v/>
      </c>
      <c r="AF645" s="194" t="str">
        <f t="shared" si="302"/>
        <v/>
      </c>
      <c r="AG645" s="194" t="str">
        <f t="shared" si="303"/>
        <v/>
      </c>
      <c r="AH645" s="194" t="str">
        <f t="shared" si="304"/>
        <v/>
      </c>
      <c r="AI645" s="194" t="str">
        <f t="shared" si="305"/>
        <v/>
      </c>
      <c r="AJ645" s="194" t="str">
        <f t="shared" si="306"/>
        <v/>
      </c>
    </row>
    <row r="646" spans="1:36" x14ac:dyDescent="0.5">
      <c r="A646" s="226">
        <v>643</v>
      </c>
      <c r="C646" s="15" t="s">
        <v>2265</v>
      </c>
      <c r="D646" s="16" t="s">
        <v>4289</v>
      </c>
      <c r="E646" s="26"/>
      <c r="F646" s="246" t="str">
        <f>IF(ISBLANK(Données!F645),"",Données!F645)</f>
        <v/>
      </c>
      <c r="G646" s="245" t="str">
        <f ca="1">IF(ISBLANK(Données!G645),"",Données!G645)</f>
        <v/>
      </c>
      <c r="H646" s="246" t="str">
        <f>IF(ISBLANK(Données!H645),"",Données!H645)</f>
        <v/>
      </c>
      <c r="I646" s="246" t="str">
        <f>IF(ISBLANK(Données!I645),"",Données!I645)</f>
        <v/>
      </c>
      <c r="J646" s="189" t="str">
        <f>IF(ISBLANK(Données!J645),"",Données!J645)</f>
        <v/>
      </c>
      <c r="K646" s="189" t="str">
        <f t="shared" si="282"/>
        <v/>
      </c>
      <c r="L646" s="247" t="str">
        <f>IF(ISBLANK(Données!L645),"",Données!L645)</f>
        <v/>
      </c>
      <c r="M646" s="194" t="str">
        <f t="shared" si="283"/>
        <v/>
      </c>
      <c r="N646" s="194" t="str">
        <f t="shared" si="284"/>
        <v/>
      </c>
      <c r="O646" s="194" t="str">
        <f t="shared" si="285"/>
        <v/>
      </c>
      <c r="P646" s="194" t="str">
        <f t="shared" si="286"/>
        <v/>
      </c>
      <c r="Q646" s="194" t="str">
        <f t="shared" si="287"/>
        <v/>
      </c>
      <c r="R646" s="194" t="str">
        <f t="shared" si="288"/>
        <v/>
      </c>
      <c r="S646" s="194" t="str">
        <f t="shared" si="289"/>
        <v/>
      </c>
      <c r="T646" s="194" t="str">
        <f t="shared" si="290"/>
        <v/>
      </c>
      <c r="U646" s="194" t="str">
        <f t="shared" si="291"/>
        <v/>
      </c>
      <c r="V646" s="194" t="str">
        <f t="shared" si="292"/>
        <v/>
      </c>
      <c r="W646" s="194" t="str">
        <f t="shared" si="293"/>
        <v/>
      </c>
      <c r="X646" s="194" t="str">
        <f t="shared" si="294"/>
        <v/>
      </c>
      <c r="Y646" s="194" t="str">
        <f t="shared" si="295"/>
        <v/>
      </c>
      <c r="Z646" s="194" t="str">
        <f t="shared" si="296"/>
        <v/>
      </c>
      <c r="AA646" s="194" t="str">
        <f t="shared" si="297"/>
        <v/>
      </c>
      <c r="AB646" s="194" t="str">
        <f t="shared" si="298"/>
        <v/>
      </c>
      <c r="AC646" s="194" t="str">
        <f t="shared" si="299"/>
        <v/>
      </c>
      <c r="AD646" s="194" t="str">
        <f t="shared" si="300"/>
        <v/>
      </c>
      <c r="AE646" s="194" t="str">
        <f t="shared" si="301"/>
        <v/>
      </c>
      <c r="AF646" s="194" t="str">
        <f t="shared" si="302"/>
        <v/>
      </c>
      <c r="AG646" s="194" t="str">
        <f t="shared" si="303"/>
        <v/>
      </c>
      <c r="AH646" s="194" t="str">
        <f t="shared" si="304"/>
        <v/>
      </c>
      <c r="AI646" s="194" t="str">
        <f t="shared" si="305"/>
        <v/>
      </c>
      <c r="AJ646" s="194" t="str">
        <f t="shared" si="306"/>
        <v/>
      </c>
    </row>
    <row r="647" spans="1:36" x14ac:dyDescent="0.5">
      <c r="A647" s="230">
        <v>644</v>
      </c>
      <c r="B647" s="231"/>
      <c r="C647" s="15" t="s">
        <v>2266</v>
      </c>
      <c r="D647" s="16" t="s">
        <v>4290</v>
      </c>
      <c r="E647" s="26"/>
      <c r="F647" s="246" t="str">
        <f>IF(ISBLANK(Données!F646),"",Données!F646)</f>
        <v/>
      </c>
      <c r="G647" s="245" t="str">
        <f ca="1">IF(ISBLANK(Données!G646),"",Données!G646)</f>
        <v/>
      </c>
      <c r="H647" s="246" t="str">
        <f>IF(ISBLANK(Données!H646),"",Données!H646)</f>
        <v/>
      </c>
      <c r="I647" s="246" t="str">
        <f>IF(ISBLANK(Données!I646),"",Données!I646)</f>
        <v/>
      </c>
      <c r="J647" s="252" t="str">
        <f>IF(ISBLANK(Données!J646),"",Données!J646)</f>
        <v/>
      </c>
      <c r="K647" s="189" t="str">
        <f t="shared" si="282"/>
        <v/>
      </c>
      <c r="L647" s="247" t="str">
        <f>IF(ISBLANK(Données!L646),"",Données!L646)</f>
        <v/>
      </c>
      <c r="M647" s="194" t="str">
        <f t="shared" si="283"/>
        <v/>
      </c>
      <c r="N647" s="194" t="str">
        <f t="shared" si="284"/>
        <v/>
      </c>
      <c r="O647" s="194" t="str">
        <f t="shared" si="285"/>
        <v/>
      </c>
      <c r="P647" s="194" t="str">
        <f t="shared" si="286"/>
        <v/>
      </c>
      <c r="Q647" s="194" t="str">
        <f t="shared" si="287"/>
        <v/>
      </c>
      <c r="R647" s="194" t="str">
        <f t="shared" si="288"/>
        <v/>
      </c>
      <c r="S647" s="194" t="str">
        <f t="shared" si="289"/>
        <v/>
      </c>
      <c r="T647" s="194" t="str">
        <f t="shared" si="290"/>
        <v/>
      </c>
      <c r="U647" s="194" t="str">
        <f t="shared" si="291"/>
        <v/>
      </c>
      <c r="V647" s="194" t="str">
        <f t="shared" si="292"/>
        <v/>
      </c>
      <c r="W647" s="194" t="str">
        <f t="shared" si="293"/>
        <v/>
      </c>
      <c r="X647" s="194" t="str">
        <f t="shared" si="294"/>
        <v/>
      </c>
      <c r="Y647" s="194" t="str">
        <f t="shared" si="295"/>
        <v/>
      </c>
      <c r="Z647" s="194" t="str">
        <f t="shared" si="296"/>
        <v/>
      </c>
      <c r="AA647" s="194" t="str">
        <f t="shared" si="297"/>
        <v/>
      </c>
      <c r="AB647" s="194" t="str">
        <f t="shared" si="298"/>
        <v/>
      </c>
      <c r="AC647" s="194" t="str">
        <f t="shared" si="299"/>
        <v/>
      </c>
      <c r="AD647" s="194" t="str">
        <f t="shared" si="300"/>
        <v/>
      </c>
      <c r="AE647" s="194" t="str">
        <f t="shared" si="301"/>
        <v/>
      </c>
      <c r="AF647" s="194" t="str">
        <f t="shared" si="302"/>
        <v/>
      </c>
      <c r="AG647" s="194" t="str">
        <f t="shared" si="303"/>
        <v/>
      </c>
      <c r="AH647" s="194" t="str">
        <f t="shared" si="304"/>
        <v/>
      </c>
      <c r="AI647" s="194" t="str">
        <f t="shared" si="305"/>
        <v/>
      </c>
      <c r="AJ647" s="194" t="str">
        <f t="shared" si="306"/>
        <v/>
      </c>
    </row>
    <row r="648" spans="1:36" x14ac:dyDescent="0.5">
      <c r="A648" s="226">
        <v>645</v>
      </c>
      <c r="C648" s="15" t="s">
        <v>2267</v>
      </c>
      <c r="D648" s="16" t="s">
        <v>4291</v>
      </c>
      <c r="E648" s="26"/>
      <c r="F648" s="246" t="str">
        <f>IF(ISBLANK(Données!F647),"",Données!F647)</f>
        <v/>
      </c>
      <c r="G648" s="245" t="str">
        <f ca="1">IF(ISBLANK(Données!G647),"",Données!G647)</f>
        <v/>
      </c>
      <c r="H648" s="246" t="str">
        <f>IF(ISBLANK(Données!H647),"",Données!H647)</f>
        <v/>
      </c>
      <c r="I648" s="246" t="str">
        <f>IF(ISBLANK(Données!I647),"",Données!I647)</f>
        <v/>
      </c>
      <c r="J648" s="252" t="str">
        <f>IF(ISBLANK(Données!J647),"",Données!J647)</f>
        <v/>
      </c>
      <c r="K648" s="189" t="str">
        <f t="shared" si="282"/>
        <v/>
      </c>
      <c r="L648" s="247" t="str">
        <f>IF(ISBLANK(Données!L647),"",Données!L647)</f>
        <v/>
      </c>
      <c r="M648" s="194" t="str">
        <f t="shared" si="283"/>
        <v/>
      </c>
      <c r="N648" s="194" t="str">
        <f t="shared" si="284"/>
        <v/>
      </c>
      <c r="O648" s="194" t="str">
        <f t="shared" si="285"/>
        <v/>
      </c>
      <c r="P648" s="194" t="str">
        <f t="shared" si="286"/>
        <v/>
      </c>
      <c r="Q648" s="194" t="str">
        <f t="shared" si="287"/>
        <v/>
      </c>
      <c r="R648" s="194" t="str">
        <f t="shared" si="288"/>
        <v/>
      </c>
      <c r="S648" s="194" t="str">
        <f t="shared" si="289"/>
        <v/>
      </c>
      <c r="T648" s="194" t="str">
        <f t="shared" si="290"/>
        <v/>
      </c>
      <c r="U648" s="194" t="str">
        <f t="shared" si="291"/>
        <v/>
      </c>
      <c r="V648" s="194" t="str">
        <f t="shared" si="292"/>
        <v/>
      </c>
      <c r="W648" s="194" t="str">
        <f t="shared" si="293"/>
        <v/>
      </c>
      <c r="X648" s="194" t="str">
        <f t="shared" si="294"/>
        <v/>
      </c>
      <c r="Y648" s="194" t="str">
        <f t="shared" si="295"/>
        <v/>
      </c>
      <c r="Z648" s="194" t="str">
        <f t="shared" si="296"/>
        <v/>
      </c>
      <c r="AA648" s="194" t="str">
        <f t="shared" si="297"/>
        <v/>
      </c>
      <c r="AB648" s="194" t="str">
        <f t="shared" si="298"/>
        <v/>
      </c>
      <c r="AC648" s="194" t="str">
        <f t="shared" si="299"/>
        <v/>
      </c>
      <c r="AD648" s="194" t="str">
        <f t="shared" si="300"/>
        <v/>
      </c>
      <c r="AE648" s="194" t="str">
        <f t="shared" si="301"/>
        <v/>
      </c>
      <c r="AF648" s="194" t="str">
        <f t="shared" si="302"/>
        <v/>
      </c>
      <c r="AG648" s="194" t="str">
        <f t="shared" si="303"/>
        <v/>
      </c>
      <c r="AH648" s="194" t="str">
        <f t="shared" si="304"/>
        <v/>
      </c>
      <c r="AI648" s="194" t="str">
        <f t="shared" si="305"/>
        <v/>
      </c>
      <c r="AJ648" s="194" t="str">
        <f t="shared" si="306"/>
        <v/>
      </c>
    </row>
    <row r="649" spans="1:36" x14ac:dyDescent="0.5">
      <c r="A649" s="226">
        <v>646</v>
      </c>
      <c r="C649" s="15" t="s">
        <v>2268</v>
      </c>
      <c r="D649" s="16" t="s">
        <v>4292</v>
      </c>
      <c r="E649" s="26"/>
      <c r="F649" s="246" t="str">
        <f>IF(ISBLANK(Données!F648),"",Données!F648)</f>
        <v/>
      </c>
      <c r="G649" s="245" t="str">
        <f ca="1">IF(ISBLANK(Données!G648),"",Données!G648)</f>
        <v/>
      </c>
      <c r="H649" s="246" t="str">
        <f>IF(ISBLANK(Données!H648),"",Données!H648)</f>
        <v/>
      </c>
      <c r="I649" s="246" t="str">
        <f>IF(ISBLANK(Données!I648),"",Données!I648)</f>
        <v/>
      </c>
      <c r="J649" s="252" t="str">
        <f>IF(ISBLANK(Données!J648),"",Données!J648)</f>
        <v/>
      </c>
      <c r="K649" s="189" t="str">
        <f t="shared" si="282"/>
        <v/>
      </c>
      <c r="L649" s="247" t="str">
        <f>IF(ISBLANK(Données!L648),"",Données!L648)</f>
        <v/>
      </c>
      <c r="M649" s="194" t="str">
        <f t="shared" si="283"/>
        <v/>
      </c>
      <c r="N649" s="194" t="str">
        <f t="shared" si="284"/>
        <v/>
      </c>
      <c r="O649" s="194" t="str">
        <f t="shared" si="285"/>
        <v/>
      </c>
      <c r="P649" s="194" t="str">
        <f t="shared" si="286"/>
        <v/>
      </c>
      <c r="Q649" s="194" t="str">
        <f t="shared" si="287"/>
        <v/>
      </c>
      <c r="R649" s="194" t="str">
        <f t="shared" si="288"/>
        <v/>
      </c>
      <c r="S649" s="194" t="str">
        <f t="shared" si="289"/>
        <v/>
      </c>
      <c r="T649" s="194" t="str">
        <f t="shared" si="290"/>
        <v/>
      </c>
      <c r="U649" s="194" t="str">
        <f t="shared" si="291"/>
        <v/>
      </c>
      <c r="V649" s="194" t="str">
        <f t="shared" si="292"/>
        <v/>
      </c>
      <c r="W649" s="194" t="str">
        <f t="shared" si="293"/>
        <v/>
      </c>
      <c r="X649" s="194" t="str">
        <f t="shared" si="294"/>
        <v/>
      </c>
      <c r="Y649" s="194" t="str">
        <f t="shared" si="295"/>
        <v/>
      </c>
      <c r="Z649" s="194" t="str">
        <f t="shared" si="296"/>
        <v/>
      </c>
      <c r="AA649" s="194" t="str">
        <f t="shared" si="297"/>
        <v/>
      </c>
      <c r="AB649" s="194" t="str">
        <f t="shared" si="298"/>
        <v/>
      </c>
      <c r="AC649" s="194" t="str">
        <f t="shared" si="299"/>
        <v/>
      </c>
      <c r="AD649" s="194" t="str">
        <f t="shared" si="300"/>
        <v/>
      </c>
      <c r="AE649" s="194" t="str">
        <f t="shared" si="301"/>
        <v/>
      </c>
      <c r="AF649" s="194" t="str">
        <f t="shared" si="302"/>
        <v/>
      </c>
      <c r="AG649" s="194" t="str">
        <f t="shared" si="303"/>
        <v/>
      </c>
      <c r="AH649" s="194" t="str">
        <f t="shared" si="304"/>
        <v/>
      </c>
      <c r="AI649" s="194" t="str">
        <f t="shared" si="305"/>
        <v/>
      </c>
      <c r="AJ649" s="194" t="str">
        <f t="shared" si="306"/>
        <v/>
      </c>
    </row>
    <row r="650" spans="1:36" x14ac:dyDescent="0.5">
      <c r="A650" s="230">
        <v>650</v>
      </c>
      <c r="B650" s="231"/>
      <c r="C650" s="15" t="s">
        <v>2269</v>
      </c>
      <c r="D650" s="16" t="s">
        <v>4293</v>
      </c>
      <c r="E650" s="26"/>
      <c r="F650" s="246" t="str">
        <f>IF(ISBLANK(Données!F652),"",Données!F652)</f>
        <v/>
      </c>
      <c r="G650" s="245" t="str">
        <f ca="1">IF(ISBLANK(Données!G652),"",Données!G652)</f>
        <v/>
      </c>
      <c r="H650" s="246" t="str">
        <f>IF(ISBLANK(Données!H652),"",Données!H652)</f>
        <v/>
      </c>
      <c r="I650" s="246" t="str">
        <f>IF(ISBLANK(Données!I652),"",Données!I652)</f>
        <v/>
      </c>
      <c r="J650" s="252" t="str">
        <f>IF(ISBLANK(Données!J652),"",Données!J652)</f>
        <v/>
      </c>
      <c r="K650" s="189" t="str">
        <f t="shared" si="282"/>
        <v/>
      </c>
      <c r="L650" s="247" t="str">
        <f>IF(ISBLANK(Données!L652),"",Données!L652)</f>
        <v/>
      </c>
      <c r="M650" s="194" t="str">
        <f t="shared" si="283"/>
        <v/>
      </c>
      <c r="N650" s="194" t="str">
        <f t="shared" si="284"/>
        <v/>
      </c>
      <c r="O650" s="194" t="str">
        <f t="shared" si="285"/>
        <v/>
      </c>
      <c r="P650" s="194" t="str">
        <f t="shared" si="286"/>
        <v/>
      </c>
      <c r="Q650" s="194" t="str">
        <f t="shared" si="287"/>
        <v/>
      </c>
      <c r="R650" s="194" t="str">
        <f t="shared" si="288"/>
        <v/>
      </c>
      <c r="S650" s="194" t="str">
        <f t="shared" si="289"/>
        <v/>
      </c>
      <c r="T650" s="194" t="str">
        <f t="shared" si="290"/>
        <v/>
      </c>
      <c r="U650" s="194" t="str">
        <f t="shared" si="291"/>
        <v/>
      </c>
      <c r="V650" s="194" t="str">
        <f t="shared" si="292"/>
        <v/>
      </c>
      <c r="W650" s="194" t="str">
        <f t="shared" si="293"/>
        <v/>
      </c>
      <c r="X650" s="194" t="str">
        <f t="shared" si="294"/>
        <v/>
      </c>
      <c r="Y650" s="194" t="str">
        <f t="shared" si="295"/>
        <v/>
      </c>
      <c r="Z650" s="194" t="str">
        <f t="shared" si="296"/>
        <v/>
      </c>
      <c r="AA650" s="194" t="str">
        <f t="shared" si="297"/>
        <v/>
      </c>
      <c r="AB650" s="194" t="str">
        <f t="shared" si="298"/>
        <v/>
      </c>
      <c r="AC650" s="194" t="str">
        <f t="shared" si="299"/>
        <v/>
      </c>
      <c r="AD650" s="194" t="str">
        <f t="shared" si="300"/>
        <v/>
      </c>
      <c r="AE650" s="194" t="str">
        <f t="shared" si="301"/>
        <v/>
      </c>
      <c r="AF650" s="194" t="str">
        <f t="shared" si="302"/>
        <v/>
      </c>
      <c r="AG650" s="194" t="str">
        <f t="shared" si="303"/>
        <v/>
      </c>
      <c r="AH650" s="194" t="str">
        <f t="shared" si="304"/>
        <v/>
      </c>
      <c r="AI650" s="194" t="str">
        <f t="shared" si="305"/>
        <v/>
      </c>
      <c r="AJ650" s="194" t="str">
        <f t="shared" si="306"/>
        <v/>
      </c>
    </row>
    <row r="651" spans="1:36" x14ac:dyDescent="0.5">
      <c r="A651" s="226">
        <v>648</v>
      </c>
      <c r="C651" s="15" t="s">
        <v>2270</v>
      </c>
      <c r="D651" s="16" t="s">
        <v>4294</v>
      </c>
      <c r="E651" s="26"/>
      <c r="F651" s="246" t="str">
        <f>IF(ISBLANK(Données!F650),"",Données!F650)</f>
        <v/>
      </c>
      <c r="G651" s="245" t="str">
        <f ca="1">IF(ISBLANK(Données!G650),"",Données!G650)</f>
        <v/>
      </c>
      <c r="H651" s="246" t="str">
        <f>IF(ISBLANK(Données!H650),"",Données!H650)</f>
        <v/>
      </c>
      <c r="I651" s="246" t="str">
        <f>IF(ISBLANK(Données!I650),"",Données!I650)</f>
        <v/>
      </c>
      <c r="J651" s="252" t="str">
        <f>IF(ISBLANK(Données!J650),"",Données!J650)</f>
        <v/>
      </c>
      <c r="K651" s="189" t="str">
        <f t="shared" si="282"/>
        <v/>
      </c>
      <c r="L651" s="247" t="str">
        <f>IF(ISBLANK(Données!L650),"",Données!L650)</f>
        <v/>
      </c>
      <c r="M651" s="194" t="str">
        <f t="shared" si="283"/>
        <v/>
      </c>
      <c r="N651" s="194" t="str">
        <f t="shared" si="284"/>
        <v/>
      </c>
      <c r="O651" s="194" t="str">
        <f t="shared" si="285"/>
        <v/>
      </c>
      <c r="P651" s="194" t="str">
        <f t="shared" si="286"/>
        <v/>
      </c>
      <c r="Q651" s="194" t="str">
        <f t="shared" si="287"/>
        <v/>
      </c>
      <c r="R651" s="194" t="str">
        <f t="shared" si="288"/>
        <v/>
      </c>
      <c r="S651" s="194" t="str">
        <f t="shared" si="289"/>
        <v/>
      </c>
      <c r="T651" s="194" t="str">
        <f t="shared" si="290"/>
        <v/>
      </c>
      <c r="U651" s="194" t="str">
        <f t="shared" si="291"/>
        <v/>
      </c>
      <c r="V651" s="194" t="str">
        <f t="shared" si="292"/>
        <v/>
      </c>
      <c r="W651" s="194" t="str">
        <f t="shared" si="293"/>
        <v/>
      </c>
      <c r="X651" s="194" t="str">
        <f t="shared" si="294"/>
        <v/>
      </c>
      <c r="Y651" s="194" t="str">
        <f t="shared" si="295"/>
        <v/>
      </c>
      <c r="Z651" s="194" t="str">
        <f t="shared" si="296"/>
        <v/>
      </c>
      <c r="AA651" s="194" t="str">
        <f t="shared" si="297"/>
        <v/>
      </c>
      <c r="AB651" s="194" t="str">
        <f t="shared" si="298"/>
        <v/>
      </c>
      <c r="AC651" s="194" t="str">
        <f t="shared" si="299"/>
        <v/>
      </c>
      <c r="AD651" s="194" t="str">
        <f t="shared" si="300"/>
        <v/>
      </c>
      <c r="AE651" s="194" t="str">
        <f t="shared" si="301"/>
        <v/>
      </c>
      <c r="AF651" s="194" t="str">
        <f t="shared" si="302"/>
        <v/>
      </c>
      <c r="AG651" s="194" t="str">
        <f t="shared" si="303"/>
        <v/>
      </c>
      <c r="AH651" s="194" t="str">
        <f t="shared" si="304"/>
        <v/>
      </c>
      <c r="AI651" s="194" t="str">
        <f t="shared" si="305"/>
        <v/>
      </c>
      <c r="AJ651" s="194" t="str">
        <f t="shared" si="306"/>
        <v/>
      </c>
    </row>
    <row r="652" spans="1:36" s="92" customFormat="1" ht="20.25" thickBot="1" x14ac:dyDescent="0.55000000000000004">
      <c r="A652" s="227">
        <v>649</v>
      </c>
      <c r="B652" s="220"/>
      <c r="C652" s="93" t="s">
        <v>2271</v>
      </c>
      <c r="D652" s="94" t="s">
        <v>4295</v>
      </c>
      <c r="E652" s="95"/>
      <c r="F652" s="250" t="str">
        <f>IF(ISBLANK(Données!F651),"",Données!F651)</f>
        <v/>
      </c>
      <c r="G652" s="249" t="str">
        <f ca="1">IF(ISBLANK(Données!G651),"",Données!G651)</f>
        <v/>
      </c>
      <c r="H652" s="250" t="str">
        <f>IF(ISBLANK(Données!H651),"",Données!H651)</f>
        <v/>
      </c>
      <c r="I652" s="250" t="str">
        <f>IF(ISBLANK(Données!I651),"",Données!I651)</f>
        <v/>
      </c>
      <c r="J652" s="257" t="str">
        <f>IF(ISBLANK(Données!J651),"",Données!J651)</f>
        <v/>
      </c>
      <c r="K652" s="190" t="str">
        <f t="shared" si="282"/>
        <v/>
      </c>
      <c r="L652" s="251" t="str">
        <f>IF(ISBLANK(Données!L651),"",Données!L651)</f>
        <v/>
      </c>
      <c r="M652" s="195" t="str">
        <f t="shared" si="283"/>
        <v/>
      </c>
      <c r="N652" s="195" t="str">
        <f t="shared" si="284"/>
        <v/>
      </c>
      <c r="O652" s="195" t="str">
        <f t="shared" si="285"/>
        <v/>
      </c>
      <c r="P652" s="195" t="str">
        <f t="shared" si="286"/>
        <v/>
      </c>
      <c r="Q652" s="195" t="str">
        <f t="shared" si="287"/>
        <v/>
      </c>
      <c r="R652" s="195" t="str">
        <f t="shared" si="288"/>
        <v/>
      </c>
      <c r="S652" s="195" t="str">
        <f t="shared" si="289"/>
        <v/>
      </c>
      <c r="T652" s="195" t="str">
        <f t="shared" si="290"/>
        <v/>
      </c>
      <c r="U652" s="195" t="str">
        <f t="shared" si="291"/>
        <v/>
      </c>
      <c r="V652" s="195" t="str">
        <f t="shared" si="292"/>
        <v/>
      </c>
      <c r="W652" s="195" t="str">
        <f t="shared" si="293"/>
        <v/>
      </c>
      <c r="X652" s="195" t="str">
        <f t="shared" si="294"/>
        <v/>
      </c>
      <c r="Y652" s="195" t="str">
        <f t="shared" si="295"/>
        <v/>
      </c>
      <c r="Z652" s="195" t="str">
        <f t="shared" si="296"/>
        <v/>
      </c>
      <c r="AA652" s="195" t="str">
        <f t="shared" si="297"/>
        <v/>
      </c>
      <c r="AB652" s="195" t="str">
        <f t="shared" si="298"/>
        <v/>
      </c>
      <c r="AC652" s="195" t="str">
        <f t="shared" si="299"/>
        <v/>
      </c>
      <c r="AD652" s="195" t="str">
        <f t="shared" si="300"/>
        <v/>
      </c>
      <c r="AE652" s="195" t="str">
        <f t="shared" si="301"/>
        <v/>
      </c>
      <c r="AF652" s="195" t="str">
        <f t="shared" si="302"/>
        <v/>
      </c>
      <c r="AG652" s="195" t="str">
        <f t="shared" si="303"/>
        <v/>
      </c>
      <c r="AH652" s="195" t="str">
        <f t="shared" si="304"/>
        <v/>
      </c>
      <c r="AI652" s="195" t="str">
        <f t="shared" si="305"/>
        <v/>
      </c>
      <c r="AJ652" s="195" t="str">
        <f t="shared" si="306"/>
        <v/>
      </c>
    </row>
    <row r="653" spans="1:36" x14ac:dyDescent="0.5">
      <c r="A653" s="230">
        <v>666</v>
      </c>
      <c r="B653" s="231"/>
      <c r="C653" s="85" t="s">
        <v>2272</v>
      </c>
      <c r="D653" s="86" t="s">
        <v>4296</v>
      </c>
      <c r="E653" s="87"/>
      <c r="F653" s="241" t="str">
        <f>IF(ISBLANK(Données!F668),"",Données!F668)</f>
        <v/>
      </c>
      <c r="G653" s="240" t="str">
        <f ca="1">IF(ISBLANK(Données!G668),"",Données!G668)</f>
        <v/>
      </c>
      <c r="H653" s="241" t="str">
        <f>IF(ISBLANK(Données!H668),"",Données!H668)</f>
        <v/>
      </c>
      <c r="I653" s="241" t="str">
        <f>IF(ISBLANK(Données!I668),"",Données!I668)</f>
        <v/>
      </c>
      <c r="J653" s="242" t="str">
        <f>IF(ISBLANK(Données!J668),"",Données!J668)</f>
        <v/>
      </c>
      <c r="K653" s="242" t="str">
        <f>IF(ISBLANK(Données!K653),"",Données!K653)</f>
        <v/>
      </c>
      <c r="L653" s="243" t="str">
        <f>IF(ISBLANK(Données!L668),"",Données!L668)</f>
        <v/>
      </c>
      <c r="M653" s="193" t="str">
        <f t="shared" si="283"/>
        <v/>
      </c>
      <c r="N653" s="193" t="str">
        <f t="shared" si="284"/>
        <v/>
      </c>
      <c r="O653" s="193" t="str">
        <f t="shared" si="285"/>
        <v/>
      </c>
      <c r="P653" s="193" t="str">
        <f t="shared" si="286"/>
        <v/>
      </c>
      <c r="Q653" s="193" t="str">
        <f t="shared" si="287"/>
        <v/>
      </c>
      <c r="R653" s="193" t="str">
        <f t="shared" si="288"/>
        <v/>
      </c>
      <c r="S653" s="193" t="str">
        <f t="shared" si="289"/>
        <v/>
      </c>
      <c r="T653" s="193" t="str">
        <f t="shared" si="290"/>
        <v/>
      </c>
      <c r="U653" s="193" t="str">
        <f t="shared" si="291"/>
        <v/>
      </c>
      <c r="V653" s="193" t="str">
        <f t="shared" si="292"/>
        <v/>
      </c>
      <c r="W653" s="193" t="str">
        <f t="shared" si="293"/>
        <v/>
      </c>
      <c r="X653" s="193" t="str">
        <f t="shared" si="294"/>
        <v/>
      </c>
      <c r="Y653" s="193" t="str">
        <f t="shared" si="295"/>
        <v/>
      </c>
      <c r="Z653" s="193" t="str">
        <f t="shared" si="296"/>
        <v/>
      </c>
      <c r="AA653" s="193" t="str">
        <f t="shared" si="297"/>
        <v/>
      </c>
      <c r="AB653" s="193" t="str">
        <f t="shared" si="298"/>
        <v/>
      </c>
      <c r="AC653" s="193" t="str">
        <f t="shared" si="299"/>
        <v/>
      </c>
      <c r="AD653" s="193" t="str">
        <f t="shared" si="300"/>
        <v/>
      </c>
      <c r="AE653" s="193" t="str">
        <f t="shared" si="301"/>
        <v/>
      </c>
      <c r="AF653" s="193" t="str">
        <f t="shared" si="302"/>
        <v/>
      </c>
      <c r="AG653" s="193" t="str">
        <f t="shared" si="303"/>
        <v/>
      </c>
      <c r="AH653" s="193" t="str">
        <f t="shared" si="304"/>
        <v/>
      </c>
      <c r="AI653" s="193" t="str">
        <f t="shared" si="305"/>
        <v/>
      </c>
      <c r="AJ653" s="193" t="str">
        <f t="shared" si="306"/>
        <v/>
      </c>
    </row>
    <row r="654" spans="1:36" ht="39" x14ac:dyDescent="0.5">
      <c r="A654" s="226">
        <v>651</v>
      </c>
      <c r="C654" s="15" t="s">
        <v>2273</v>
      </c>
      <c r="D654" s="16" t="s">
        <v>4297</v>
      </c>
      <c r="E654" s="26"/>
      <c r="F654" s="246" t="str">
        <f>IF(ISBLANK(Données!F653),"",Données!F653)</f>
        <v/>
      </c>
      <c r="G654" s="245" t="str">
        <f ca="1">IF(ISBLANK(Données!G653),"",Données!G653)</f>
        <v/>
      </c>
      <c r="H654" s="246" t="str">
        <f>IF(ISBLANK(Données!H653),"",Données!H653)</f>
        <v/>
      </c>
      <c r="I654" s="246" t="str">
        <f>IF(ISBLANK(Données!I653),"",Données!I653)</f>
        <v/>
      </c>
      <c r="J654" s="189" t="str">
        <f>IF(ISBLANK(Données!J653),"",Données!J653)</f>
        <v/>
      </c>
      <c r="K654" s="189" t="str">
        <f t="shared" ref="K654:K668" si="307">$K$653</f>
        <v/>
      </c>
      <c r="L654" s="247" t="str">
        <f>IF(ISBLANK(Données!L653),"",Données!L653)</f>
        <v/>
      </c>
      <c r="M654" s="194" t="str">
        <f t="shared" si="283"/>
        <v/>
      </c>
      <c r="N654" s="194" t="str">
        <f t="shared" si="284"/>
        <v/>
      </c>
      <c r="O654" s="194" t="str">
        <f t="shared" si="285"/>
        <v/>
      </c>
      <c r="P654" s="194" t="str">
        <f t="shared" si="286"/>
        <v/>
      </c>
      <c r="Q654" s="194" t="str">
        <f t="shared" si="287"/>
        <v/>
      </c>
      <c r="R654" s="194" t="str">
        <f t="shared" si="288"/>
        <v/>
      </c>
      <c r="S654" s="194" t="str">
        <f t="shared" si="289"/>
        <v/>
      </c>
      <c r="T654" s="194" t="str">
        <f t="shared" si="290"/>
        <v/>
      </c>
      <c r="U654" s="194" t="str">
        <f t="shared" si="291"/>
        <v/>
      </c>
      <c r="V654" s="194" t="str">
        <f t="shared" si="292"/>
        <v/>
      </c>
      <c r="W654" s="194" t="str">
        <f t="shared" si="293"/>
        <v/>
      </c>
      <c r="X654" s="194" t="str">
        <f t="shared" si="294"/>
        <v/>
      </c>
      <c r="Y654" s="194" t="str">
        <f t="shared" si="295"/>
        <v/>
      </c>
      <c r="Z654" s="194" t="str">
        <f t="shared" si="296"/>
        <v/>
      </c>
      <c r="AA654" s="194" t="str">
        <f t="shared" si="297"/>
        <v/>
      </c>
      <c r="AB654" s="194" t="str">
        <f t="shared" si="298"/>
        <v/>
      </c>
      <c r="AC654" s="194" t="str">
        <f t="shared" si="299"/>
        <v/>
      </c>
      <c r="AD654" s="194" t="str">
        <f t="shared" si="300"/>
        <v/>
      </c>
      <c r="AE654" s="194" t="str">
        <f t="shared" si="301"/>
        <v/>
      </c>
      <c r="AF654" s="194" t="str">
        <f t="shared" si="302"/>
        <v/>
      </c>
      <c r="AG654" s="194" t="str">
        <f t="shared" si="303"/>
        <v/>
      </c>
      <c r="AH654" s="194" t="str">
        <f t="shared" si="304"/>
        <v/>
      </c>
      <c r="AI654" s="194" t="str">
        <f t="shared" si="305"/>
        <v/>
      </c>
      <c r="AJ654" s="194" t="str">
        <f t="shared" si="306"/>
        <v/>
      </c>
    </row>
    <row r="655" spans="1:36" x14ac:dyDescent="0.5">
      <c r="A655" s="226">
        <v>652</v>
      </c>
      <c r="C655" s="15" t="s">
        <v>2274</v>
      </c>
      <c r="D655" s="16" t="s">
        <v>4298</v>
      </c>
      <c r="E655" s="26"/>
      <c r="F655" s="246" t="str">
        <f>IF(ISBLANK(Données!F654),"",Données!F654)</f>
        <v/>
      </c>
      <c r="G655" s="245" t="str">
        <f ca="1">IF(ISBLANK(Données!G654),"",Données!G654)</f>
        <v/>
      </c>
      <c r="H655" s="246" t="str">
        <f>IF(ISBLANK(Données!H654),"",Données!H654)</f>
        <v/>
      </c>
      <c r="I655" s="246" t="str">
        <f>IF(ISBLANK(Données!I654),"",Données!I654)</f>
        <v/>
      </c>
      <c r="J655" s="189" t="str">
        <f>IF(ISBLANK(Données!J654),"",Données!J654)</f>
        <v/>
      </c>
      <c r="K655" s="189" t="str">
        <f t="shared" si="307"/>
        <v/>
      </c>
      <c r="L655" s="247" t="str">
        <f>IF(ISBLANK(Données!L654),"",Données!L654)</f>
        <v/>
      </c>
      <c r="M655" s="194" t="str">
        <f t="shared" si="283"/>
        <v/>
      </c>
      <c r="N655" s="194" t="str">
        <f t="shared" si="284"/>
        <v/>
      </c>
      <c r="O655" s="194" t="str">
        <f t="shared" si="285"/>
        <v/>
      </c>
      <c r="P655" s="194" t="str">
        <f t="shared" si="286"/>
        <v/>
      </c>
      <c r="Q655" s="194" t="str">
        <f t="shared" si="287"/>
        <v/>
      </c>
      <c r="R655" s="194" t="str">
        <f t="shared" si="288"/>
        <v/>
      </c>
      <c r="S655" s="194" t="str">
        <f t="shared" si="289"/>
        <v/>
      </c>
      <c r="T655" s="194" t="str">
        <f t="shared" si="290"/>
        <v/>
      </c>
      <c r="U655" s="194" t="str">
        <f t="shared" si="291"/>
        <v/>
      </c>
      <c r="V655" s="194" t="str">
        <f t="shared" si="292"/>
        <v/>
      </c>
      <c r="W655" s="194" t="str">
        <f t="shared" si="293"/>
        <v/>
      </c>
      <c r="X655" s="194" t="str">
        <f t="shared" si="294"/>
        <v/>
      </c>
      <c r="Y655" s="194" t="str">
        <f t="shared" si="295"/>
        <v/>
      </c>
      <c r="Z655" s="194" t="str">
        <f t="shared" si="296"/>
        <v/>
      </c>
      <c r="AA655" s="194" t="str">
        <f t="shared" si="297"/>
        <v/>
      </c>
      <c r="AB655" s="194" t="str">
        <f t="shared" si="298"/>
        <v/>
      </c>
      <c r="AC655" s="194" t="str">
        <f t="shared" si="299"/>
        <v/>
      </c>
      <c r="AD655" s="194" t="str">
        <f t="shared" si="300"/>
        <v/>
      </c>
      <c r="AE655" s="194" t="str">
        <f t="shared" si="301"/>
        <v/>
      </c>
      <c r="AF655" s="194" t="str">
        <f t="shared" si="302"/>
        <v/>
      </c>
      <c r="AG655" s="194" t="str">
        <f t="shared" si="303"/>
        <v/>
      </c>
      <c r="AH655" s="194" t="str">
        <f t="shared" si="304"/>
        <v/>
      </c>
      <c r="AI655" s="194" t="str">
        <f t="shared" si="305"/>
        <v/>
      </c>
      <c r="AJ655" s="194" t="str">
        <f t="shared" si="306"/>
        <v/>
      </c>
    </row>
    <row r="656" spans="1:36" x14ac:dyDescent="0.5">
      <c r="A656" s="226">
        <v>657</v>
      </c>
      <c r="C656" s="15" t="s">
        <v>2275</v>
      </c>
      <c r="D656" s="16" t="s">
        <v>4299</v>
      </c>
      <c r="E656" s="26"/>
      <c r="F656" s="246" t="str">
        <f>IF(ISBLANK(Données!F659),"",Données!F659)</f>
        <v/>
      </c>
      <c r="G656" s="245" t="str">
        <f ca="1">IF(ISBLANK(Données!G659),"",Données!G659)</f>
        <v/>
      </c>
      <c r="H656" s="246" t="str">
        <f>IF(ISBLANK(Données!H659),"",Données!H659)</f>
        <v/>
      </c>
      <c r="I656" s="246" t="str">
        <f>IF(ISBLANK(Données!I659),"",Données!I659)</f>
        <v/>
      </c>
      <c r="J656" s="189" t="str">
        <f>IF(ISBLANK(Données!J659),"",Données!J659)</f>
        <v/>
      </c>
      <c r="K656" s="189" t="str">
        <f t="shared" si="307"/>
        <v/>
      </c>
      <c r="L656" s="247" t="str">
        <f>IF(ISBLANK(Données!L659),"",Données!L659)</f>
        <v/>
      </c>
      <c r="M656" s="194" t="str">
        <f t="shared" si="283"/>
        <v/>
      </c>
      <c r="N656" s="194" t="str">
        <f t="shared" si="284"/>
        <v/>
      </c>
      <c r="O656" s="194" t="str">
        <f t="shared" si="285"/>
        <v/>
      </c>
      <c r="P656" s="194" t="str">
        <f t="shared" si="286"/>
        <v/>
      </c>
      <c r="Q656" s="194" t="str">
        <f t="shared" si="287"/>
        <v/>
      </c>
      <c r="R656" s="194" t="str">
        <f t="shared" si="288"/>
        <v/>
      </c>
      <c r="S656" s="194" t="str">
        <f t="shared" si="289"/>
        <v/>
      </c>
      <c r="T656" s="194" t="str">
        <f t="shared" si="290"/>
        <v/>
      </c>
      <c r="U656" s="194" t="str">
        <f t="shared" si="291"/>
        <v/>
      </c>
      <c r="V656" s="194" t="str">
        <f t="shared" si="292"/>
        <v/>
      </c>
      <c r="W656" s="194" t="str">
        <f t="shared" si="293"/>
        <v/>
      </c>
      <c r="X656" s="194" t="str">
        <f t="shared" si="294"/>
        <v/>
      </c>
      <c r="Y656" s="194" t="str">
        <f t="shared" si="295"/>
        <v/>
      </c>
      <c r="Z656" s="194" t="str">
        <f t="shared" si="296"/>
        <v/>
      </c>
      <c r="AA656" s="194" t="str">
        <f t="shared" si="297"/>
        <v/>
      </c>
      <c r="AB656" s="194" t="str">
        <f t="shared" si="298"/>
        <v/>
      </c>
      <c r="AC656" s="194" t="str">
        <f t="shared" si="299"/>
        <v/>
      </c>
      <c r="AD656" s="194" t="str">
        <f t="shared" si="300"/>
        <v/>
      </c>
      <c r="AE656" s="194" t="str">
        <f t="shared" si="301"/>
        <v/>
      </c>
      <c r="AF656" s="194" t="str">
        <f t="shared" si="302"/>
        <v/>
      </c>
      <c r="AG656" s="194" t="str">
        <f t="shared" si="303"/>
        <v/>
      </c>
      <c r="AH656" s="194" t="str">
        <f t="shared" si="304"/>
        <v/>
      </c>
      <c r="AI656" s="194" t="str">
        <f t="shared" si="305"/>
        <v/>
      </c>
      <c r="AJ656" s="194" t="str">
        <f t="shared" si="306"/>
        <v/>
      </c>
    </row>
    <row r="657" spans="1:36" x14ac:dyDescent="0.5">
      <c r="A657" s="226">
        <v>653</v>
      </c>
      <c r="C657" s="15" t="s">
        <v>2276</v>
      </c>
      <c r="D657" s="16" t="s">
        <v>4300</v>
      </c>
      <c r="E657" s="26"/>
      <c r="F657" s="246" t="str">
        <f>IF(ISBLANK(Données!F655),"",Données!F655)</f>
        <v/>
      </c>
      <c r="G657" s="245" t="str">
        <f ca="1">IF(ISBLANK(Données!G655),"",Données!G655)</f>
        <v/>
      </c>
      <c r="H657" s="246" t="str">
        <f>IF(ISBLANK(Données!H655),"",Données!H655)</f>
        <v/>
      </c>
      <c r="I657" s="246" t="str">
        <f>IF(ISBLANK(Données!I655),"",Données!I655)</f>
        <v/>
      </c>
      <c r="J657" s="189" t="str">
        <f>IF(ISBLANK(Données!J655),"",Données!J655)</f>
        <v/>
      </c>
      <c r="K657" s="189" t="str">
        <f t="shared" si="307"/>
        <v/>
      </c>
      <c r="L657" s="247" t="str">
        <f>IF(ISBLANK(Données!L655),"",Données!L655)</f>
        <v/>
      </c>
      <c r="M657" s="194" t="str">
        <f t="shared" si="283"/>
        <v/>
      </c>
      <c r="N657" s="194" t="str">
        <f t="shared" si="284"/>
        <v/>
      </c>
      <c r="O657" s="194" t="str">
        <f t="shared" si="285"/>
        <v/>
      </c>
      <c r="P657" s="194" t="str">
        <f t="shared" si="286"/>
        <v/>
      </c>
      <c r="Q657" s="194" t="str">
        <f t="shared" si="287"/>
        <v/>
      </c>
      <c r="R657" s="194" t="str">
        <f t="shared" si="288"/>
        <v/>
      </c>
      <c r="S657" s="194" t="str">
        <f t="shared" si="289"/>
        <v/>
      </c>
      <c r="T657" s="194" t="str">
        <f t="shared" si="290"/>
        <v/>
      </c>
      <c r="U657" s="194" t="str">
        <f t="shared" si="291"/>
        <v/>
      </c>
      <c r="V657" s="194" t="str">
        <f t="shared" si="292"/>
        <v/>
      </c>
      <c r="W657" s="194" t="str">
        <f t="shared" si="293"/>
        <v/>
      </c>
      <c r="X657" s="194" t="str">
        <f t="shared" si="294"/>
        <v/>
      </c>
      <c r="Y657" s="194" t="str">
        <f t="shared" si="295"/>
        <v/>
      </c>
      <c r="Z657" s="194" t="str">
        <f t="shared" si="296"/>
        <v/>
      </c>
      <c r="AA657" s="194" t="str">
        <f t="shared" si="297"/>
        <v/>
      </c>
      <c r="AB657" s="194" t="str">
        <f t="shared" si="298"/>
        <v/>
      </c>
      <c r="AC657" s="194" t="str">
        <f t="shared" si="299"/>
        <v/>
      </c>
      <c r="AD657" s="194" t="str">
        <f t="shared" si="300"/>
        <v/>
      </c>
      <c r="AE657" s="194" t="str">
        <f t="shared" si="301"/>
        <v/>
      </c>
      <c r="AF657" s="194" t="str">
        <f t="shared" si="302"/>
        <v/>
      </c>
      <c r="AG657" s="194" t="str">
        <f t="shared" si="303"/>
        <v/>
      </c>
      <c r="AH657" s="194" t="str">
        <f t="shared" si="304"/>
        <v/>
      </c>
      <c r="AI657" s="194" t="str">
        <f t="shared" si="305"/>
        <v/>
      </c>
      <c r="AJ657" s="194" t="str">
        <f t="shared" si="306"/>
        <v/>
      </c>
    </row>
    <row r="658" spans="1:36" x14ac:dyDescent="0.5">
      <c r="A658" s="226">
        <v>654</v>
      </c>
      <c r="C658" s="15" t="s">
        <v>2277</v>
      </c>
      <c r="D658" s="16" t="s">
        <v>4301</v>
      </c>
      <c r="E658" s="26"/>
      <c r="F658" s="246" t="str">
        <f>IF(ISBLANK(Données!F656),"",Données!F656)</f>
        <v/>
      </c>
      <c r="G658" s="245" t="str">
        <f ca="1">IF(ISBLANK(Données!G656),"",Données!G656)</f>
        <v/>
      </c>
      <c r="H658" s="246" t="str">
        <f>IF(ISBLANK(Données!H656),"",Données!H656)</f>
        <v/>
      </c>
      <c r="I658" s="246" t="str">
        <f>IF(ISBLANK(Données!I656),"",Données!I656)</f>
        <v/>
      </c>
      <c r="J658" s="189" t="str">
        <f>IF(ISBLANK(Données!J656),"",Données!J656)</f>
        <v/>
      </c>
      <c r="K658" s="189" t="str">
        <f t="shared" si="307"/>
        <v/>
      </c>
      <c r="L658" s="247" t="str">
        <f>IF(ISBLANK(Données!L656),"",Données!L656)</f>
        <v/>
      </c>
      <c r="M658" s="194" t="str">
        <f t="shared" si="283"/>
        <v/>
      </c>
      <c r="N658" s="194" t="str">
        <f t="shared" si="284"/>
        <v/>
      </c>
      <c r="O658" s="194" t="str">
        <f t="shared" si="285"/>
        <v/>
      </c>
      <c r="P658" s="194" t="str">
        <f t="shared" si="286"/>
        <v/>
      </c>
      <c r="Q658" s="194" t="str">
        <f t="shared" si="287"/>
        <v/>
      </c>
      <c r="R658" s="194" t="str">
        <f t="shared" si="288"/>
        <v/>
      </c>
      <c r="S658" s="194" t="str">
        <f t="shared" si="289"/>
        <v/>
      </c>
      <c r="T658" s="194" t="str">
        <f t="shared" si="290"/>
        <v/>
      </c>
      <c r="U658" s="194" t="str">
        <f t="shared" si="291"/>
        <v/>
      </c>
      <c r="V658" s="194" t="str">
        <f t="shared" si="292"/>
        <v/>
      </c>
      <c r="W658" s="194" t="str">
        <f t="shared" si="293"/>
        <v/>
      </c>
      <c r="X658" s="194" t="str">
        <f t="shared" si="294"/>
        <v/>
      </c>
      <c r="Y658" s="194" t="str">
        <f t="shared" si="295"/>
        <v/>
      </c>
      <c r="Z658" s="194" t="str">
        <f t="shared" si="296"/>
        <v/>
      </c>
      <c r="AA658" s="194" t="str">
        <f t="shared" si="297"/>
        <v/>
      </c>
      <c r="AB658" s="194" t="str">
        <f t="shared" si="298"/>
        <v/>
      </c>
      <c r="AC658" s="194" t="str">
        <f t="shared" si="299"/>
        <v/>
      </c>
      <c r="AD658" s="194" t="str">
        <f t="shared" si="300"/>
        <v/>
      </c>
      <c r="AE658" s="194" t="str">
        <f t="shared" si="301"/>
        <v/>
      </c>
      <c r="AF658" s="194" t="str">
        <f t="shared" si="302"/>
        <v/>
      </c>
      <c r="AG658" s="194" t="str">
        <f t="shared" si="303"/>
        <v/>
      </c>
      <c r="AH658" s="194" t="str">
        <f t="shared" si="304"/>
        <v/>
      </c>
      <c r="AI658" s="194" t="str">
        <f t="shared" si="305"/>
        <v/>
      </c>
      <c r="AJ658" s="194" t="str">
        <f t="shared" si="306"/>
        <v/>
      </c>
    </row>
    <row r="659" spans="1:36" x14ac:dyDescent="0.5">
      <c r="A659" s="226">
        <v>655</v>
      </c>
      <c r="C659" s="15" t="s">
        <v>2278</v>
      </c>
      <c r="D659" s="16" t="s">
        <v>4302</v>
      </c>
      <c r="E659" s="26"/>
      <c r="F659" s="246" t="str">
        <f>IF(ISBLANK(Données!F657),"",Données!F657)</f>
        <v/>
      </c>
      <c r="G659" s="245" t="str">
        <f ca="1">IF(ISBLANK(Données!G657),"",Données!G657)</f>
        <v/>
      </c>
      <c r="H659" s="246" t="str">
        <f>IF(ISBLANK(Données!H657),"",Données!H657)</f>
        <v/>
      </c>
      <c r="I659" s="246" t="str">
        <f>IF(ISBLANK(Données!I657),"",Données!I657)</f>
        <v/>
      </c>
      <c r="J659" s="189" t="str">
        <f>IF(ISBLANK(Données!J657),"",Données!J657)</f>
        <v/>
      </c>
      <c r="K659" s="189" t="str">
        <f t="shared" si="307"/>
        <v/>
      </c>
      <c r="L659" s="247" t="str">
        <f>IF(ISBLANK(Données!L657),"",Données!L657)</f>
        <v/>
      </c>
      <c r="M659" s="194" t="str">
        <f t="shared" si="283"/>
        <v/>
      </c>
      <c r="N659" s="194" t="str">
        <f t="shared" si="284"/>
        <v/>
      </c>
      <c r="O659" s="194" t="str">
        <f t="shared" si="285"/>
        <v/>
      </c>
      <c r="P659" s="194" t="str">
        <f t="shared" si="286"/>
        <v/>
      </c>
      <c r="Q659" s="194" t="str">
        <f t="shared" si="287"/>
        <v/>
      </c>
      <c r="R659" s="194" t="str">
        <f t="shared" si="288"/>
        <v/>
      </c>
      <c r="S659" s="194" t="str">
        <f t="shared" si="289"/>
        <v/>
      </c>
      <c r="T659" s="194" t="str">
        <f t="shared" si="290"/>
        <v/>
      </c>
      <c r="U659" s="194" t="str">
        <f t="shared" si="291"/>
        <v/>
      </c>
      <c r="V659" s="194" t="str">
        <f t="shared" si="292"/>
        <v/>
      </c>
      <c r="W659" s="194" t="str">
        <f t="shared" si="293"/>
        <v/>
      </c>
      <c r="X659" s="194" t="str">
        <f t="shared" si="294"/>
        <v/>
      </c>
      <c r="Y659" s="194" t="str">
        <f t="shared" si="295"/>
        <v/>
      </c>
      <c r="Z659" s="194" t="str">
        <f t="shared" si="296"/>
        <v/>
      </c>
      <c r="AA659" s="194" t="str">
        <f t="shared" si="297"/>
        <v/>
      </c>
      <c r="AB659" s="194" t="str">
        <f t="shared" si="298"/>
        <v/>
      </c>
      <c r="AC659" s="194" t="str">
        <f t="shared" si="299"/>
        <v/>
      </c>
      <c r="AD659" s="194" t="str">
        <f t="shared" si="300"/>
        <v/>
      </c>
      <c r="AE659" s="194" t="str">
        <f t="shared" si="301"/>
        <v/>
      </c>
      <c r="AF659" s="194" t="str">
        <f t="shared" si="302"/>
        <v/>
      </c>
      <c r="AG659" s="194" t="str">
        <f t="shared" si="303"/>
        <v/>
      </c>
      <c r="AH659" s="194" t="str">
        <f t="shared" si="304"/>
        <v/>
      </c>
      <c r="AI659" s="194" t="str">
        <f t="shared" si="305"/>
        <v/>
      </c>
      <c r="AJ659" s="194" t="str">
        <f t="shared" si="306"/>
        <v/>
      </c>
    </row>
    <row r="660" spans="1:36" x14ac:dyDescent="0.5">
      <c r="A660" s="226">
        <v>656</v>
      </c>
      <c r="C660" s="15" t="s">
        <v>2279</v>
      </c>
      <c r="D660" s="16" t="s">
        <v>4303</v>
      </c>
      <c r="E660" s="26"/>
      <c r="F660" s="246" t="str">
        <f>IF(ISBLANK(Données!F658),"",Données!F658)</f>
        <v/>
      </c>
      <c r="G660" s="245" t="str">
        <f ca="1">IF(ISBLANK(Données!G658),"",Données!G658)</f>
        <v/>
      </c>
      <c r="H660" s="246" t="str">
        <f>IF(ISBLANK(Données!H658),"",Données!H658)</f>
        <v/>
      </c>
      <c r="I660" s="246" t="str">
        <f>IF(ISBLANK(Données!I658),"",Données!I658)</f>
        <v/>
      </c>
      <c r="J660" s="189" t="str">
        <f>IF(ISBLANK(Données!J658),"",Données!J658)</f>
        <v/>
      </c>
      <c r="K660" s="189" t="str">
        <f t="shared" si="307"/>
        <v/>
      </c>
      <c r="L660" s="247" t="str">
        <f>IF(ISBLANK(Données!L658),"",Données!L658)</f>
        <v/>
      </c>
      <c r="M660" s="194" t="str">
        <f t="shared" si="283"/>
        <v/>
      </c>
      <c r="N660" s="194" t="str">
        <f t="shared" si="284"/>
        <v/>
      </c>
      <c r="O660" s="194" t="str">
        <f t="shared" si="285"/>
        <v/>
      </c>
      <c r="P660" s="194" t="str">
        <f t="shared" si="286"/>
        <v/>
      </c>
      <c r="Q660" s="194" t="str">
        <f t="shared" si="287"/>
        <v/>
      </c>
      <c r="R660" s="194" t="str">
        <f t="shared" si="288"/>
        <v/>
      </c>
      <c r="S660" s="194" t="str">
        <f t="shared" si="289"/>
        <v/>
      </c>
      <c r="T660" s="194" t="str">
        <f t="shared" si="290"/>
        <v/>
      </c>
      <c r="U660" s="194" t="str">
        <f t="shared" si="291"/>
        <v/>
      </c>
      <c r="V660" s="194" t="str">
        <f t="shared" si="292"/>
        <v/>
      </c>
      <c r="W660" s="194" t="str">
        <f t="shared" si="293"/>
        <v/>
      </c>
      <c r="X660" s="194" t="str">
        <f t="shared" si="294"/>
        <v/>
      </c>
      <c r="Y660" s="194" t="str">
        <f t="shared" si="295"/>
        <v/>
      </c>
      <c r="Z660" s="194" t="str">
        <f t="shared" si="296"/>
        <v/>
      </c>
      <c r="AA660" s="194" t="str">
        <f t="shared" si="297"/>
        <v/>
      </c>
      <c r="AB660" s="194" t="str">
        <f t="shared" si="298"/>
        <v/>
      </c>
      <c r="AC660" s="194" t="str">
        <f t="shared" si="299"/>
        <v/>
      </c>
      <c r="AD660" s="194" t="str">
        <f t="shared" si="300"/>
        <v/>
      </c>
      <c r="AE660" s="194" t="str">
        <f t="shared" si="301"/>
        <v/>
      </c>
      <c r="AF660" s="194" t="str">
        <f t="shared" si="302"/>
        <v/>
      </c>
      <c r="AG660" s="194" t="str">
        <f t="shared" si="303"/>
        <v/>
      </c>
      <c r="AH660" s="194" t="str">
        <f t="shared" si="304"/>
        <v/>
      </c>
      <c r="AI660" s="194" t="str">
        <f t="shared" si="305"/>
        <v/>
      </c>
      <c r="AJ660" s="194" t="str">
        <f t="shared" si="306"/>
        <v/>
      </c>
    </row>
    <row r="661" spans="1:36" x14ac:dyDescent="0.5">
      <c r="A661" s="226">
        <v>665</v>
      </c>
      <c r="C661" s="15" t="s">
        <v>2280</v>
      </c>
      <c r="D661" s="16" t="s">
        <v>4304</v>
      </c>
      <c r="E661" s="26"/>
      <c r="F661" s="246" t="str">
        <f>IF(ISBLANK(Données!F667),"",Données!F667)</f>
        <v/>
      </c>
      <c r="G661" s="245" t="str">
        <f ca="1">IF(ISBLANK(Données!G667),"",Données!G667)</f>
        <v/>
      </c>
      <c r="H661" s="246" t="str">
        <f>IF(ISBLANK(Données!H667),"",Données!H667)</f>
        <v/>
      </c>
      <c r="I661" s="246" t="str">
        <f>IF(ISBLANK(Données!I667),"",Données!I667)</f>
        <v/>
      </c>
      <c r="J661" s="189" t="str">
        <f>IF(ISBLANK(Données!J667),"",Données!J667)</f>
        <v/>
      </c>
      <c r="K661" s="189" t="str">
        <f t="shared" si="307"/>
        <v/>
      </c>
      <c r="L661" s="247" t="str">
        <f>IF(ISBLANK(Données!L667),"",Données!L667)</f>
        <v/>
      </c>
      <c r="M661" s="194" t="str">
        <f t="shared" si="283"/>
        <v/>
      </c>
      <c r="N661" s="194" t="str">
        <f t="shared" si="284"/>
        <v/>
      </c>
      <c r="O661" s="194" t="str">
        <f t="shared" si="285"/>
        <v/>
      </c>
      <c r="P661" s="194" t="str">
        <f t="shared" si="286"/>
        <v/>
      </c>
      <c r="Q661" s="194" t="str">
        <f t="shared" si="287"/>
        <v/>
      </c>
      <c r="R661" s="194" t="str">
        <f t="shared" si="288"/>
        <v/>
      </c>
      <c r="S661" s="194" t="str">
        <f t="shared" si="289"/>
        <v/>
      </c>
      <c r="T661" s="194" t="str">
        <f t="shared" si="290"/>
        <v/>
      </c>
      <c r="U661" s="194" t="str">
        <f t="shared" si="291"/>
        <v/>
      </c>
      <c r="V661" s="194" t="str">
        <f t="shared" si="292"/>
        <v/>
      </c>
      <c r="W661" s="194" t="str">
        <f t="shared" si="293"/>
        <v/>
      </c>
      <c r="X661" s="194" t="str">
        <f t="shared" si="294"/>
        <v/>
      </c>
      <c r="Y661" s="194" t="str">
        <f t="shared" si="295"/>
        <v/>
      </c>
      <c r="Z661" s="194" t="str">
        <f t="shared" si="296"/>
        <v/>
      </c>
      <c r="AA661" s="194" t="str">
        <f t="shared" si="297"/>
        <v/>
      </c>
      <c r="AB661" s="194" t="str">
        <f t="shared" si="298"/>
        <v/>
      </c>
      <c r="AC661" s="194" t="str">
        <f t="shared" si="299"/>
        <v/>
      </c>
      <c r="AD661" s="194" t="str">
        <f t="shared" si="300"/>
        <v/>
      </c>
      <c r="AE661" s="194" t="str">
        <f t="shared" si="301"/>
        <v/>
      </c>
      <c r="AF661" s="194" t="str">
        <f t="shared" si="302"/>
        <v/>
      </c>
      <c r="AG661" s="194" t="str">
        <f t="shared" si="303"/>
        <v/>
      </c>
      <c r="AH661" s="194" t="str">
        <f t="shared" si="304"/>
        <v/>
      </c>
      <c r="AI661" s="194" t="str">
        <f t="shared" si="305"/>
        <v/>
      </c>
      <c r="AJ661" s="194" t="str">
        <f t="shared" si="306"/>
        <v/>
      </c>
    </row>
    <row r="662" spans="1:36" x14ac:dyDescent="0.5">
      <c r="A662" s="226">
        <v>658</v>
      </c>
      <c r="C662" s="15" t="s">
        <v>2281</v>
      </c>
      <c r="D662" s="16" t="s">
        <v>4305</v>
      </c>
      <c r="E662" s="26"/>
      <c r="F662" s="246" t="str">
        <f>IF(ISBLANK(Données!F660),"",Données!F660)</f>
        <v/>
      </c>
      <c r="G662" s="245" t="str">
        <f ca="1">IF(ISBLANK(Données!G660),"",Données!G660)</f>
        <v/>
      </c>
      <c r="H662" s="246" t="str">
        <f>IF(ISBLANK(Données!H660),"",Données!H660)</f>
        <v/>
      </c>
      <c r="I662" s="246" t="str">
        <f>IF(ISBLANK(Données!I660),"",Données!I660)</f>
        <v/>
      </c>
      <c r="J662" s="189" t="str">
        <f>IF(ISBLANK(Données!J660),"",Données!J660)</f>
        <v/>
      </c>
      <c r="K662" s="189" t="str">
        <f t="shared" si="307"/>
        <v/>
      </c>
      <c r="L662" s="247" t="str">
        <f>IF(ISBLANK(Données!L660),"",Données!L660)</f>
        <v/>
      </c>
      <c r="M662" s="194" t="str">
        <f t="shared" si="283"/>
        <v/>
      </c>
      <c r="N662" s="194" t="str">
        <f t="shared" si="284"/>
        <v/>
      </c>
      <c r="O662" s="194" t="str">
        <f t="shared" si="285"/>
        <v/>
      </c>
      <c r="P662" s="194" t="str">
        <f t="shared" si="286"/>
        <v/>
      </c>
      <c r="Q662" s="194" t="str">
        <f t="shared" si="287"/>
        <v/>
      </c>
      <c r="R662" s="194" t="str">
        <f t="shared" si="288"/>
        <v/>
      </c>
      <c r="S662" s="194" t="str">
        <f t="shared" si="289"/>
        <v/>
      </c>
      <c r="T662" s="194" t="str">
        <f t="shared" si="290"/>
        <v/>
      </c>
      <c r="U662" s="194" t="str">
        <f t="shared" si="291"/>
        <v/>
      </c>
      <c r="V662" s="194" t="str">
        <f t="shared" si="292"/>
        <v/>
      </c>
      <c r="W662" s="194" t="str">
        <f t="shared" si="293"/>
        <v/>
      </c>
      <c r="X662" s="194" t="str">
        <f t="shared" si="294"/>
        <v/>
      </c>
      <c r="Y662" s="194" t="str">
        <f t="shared" si="295"/>
        <v/>
      </c>
      <c r="Z662" s="194" t="str">
        <f t="shared" si="296"/>
        <v/>
      </c>
      <c r="AA662" s="194" t="str">
        <f t="shared" si="297"/>
        <v/>
      </c>
      <c r="AB662" s="194" t="str">
        <f t="shared" si="298"/>
        <v/>
      </c>
      <c r="AC662" s="194" t="str">
        <f t="shared" si="299"/>
        <v/>
      </c>
      <c r="AD662" s="194" t="str">
        <f t="shared" si="300"/>
        <v/>
      </c>
      <c r="AE662" s="194" t="str">
        <f t="shared" si="301"/>
        <v/>
      </c>
      <c r="AF662" s="194" t="str">
        <f t="shared" si="302"/>
        <v/>
      </c>
      <c r="AG662" s="194" t="str">
        <f t="shared" si="303"/>
        <v/>
      </c>
      <c r="AH662" s="194" t="str">
        <f t="shared" si="304"/>
        <v/>
      </c>
      <c r="AI662" s="194" t="str">
        <f t="shared" si="305"/>
        <v/>
      </c>
      <c r="AJ662" s="194" t="str">
        <f t="shared" si="306"/>
        <v/>
      </c>
    </row>
    <row r="663" spans="1:36" x14ac:dyDescent="0.5">
      <c r="A663" s="230">
        <v>659</v>
      </c>
      <c r="B663" s="231"/>
      <c r="C663" s="15" t="s">
        <v>2282</v>
      </c>
      <c r="D663" s="16" t="s">
        <v>4306</v>
      </c>
      <c r="E663" s="26"/>
      <c r="F663" s="246" t="str">
        <f>IF(ISBLANK(Données!F661),"",Données!F661)</f>
        <v/>
      </c>
      <c r="G663" s="245" t="str">
        <f ca="1">IF(ISBLANK(Données!G661),"",Données!G661)</f>
        <v/>
      </c>
      <c r="H663" s="246" t="str">
        <f>IF(ISBLANK(Données!H661),"",Données!H661)</f>
        <v/>
      </c>
      <c r="I663" s="246" t="str">
        <f>IF(ISBLANK(Données!I661),"",Données!I661)</f>
        <v/>
      </c>
      <c r="J663" s="189" t="str">
        <f>IF(ISBLANK(Données!J661),"",Données!J661)</f>
        <v/>
      </c>
      <c r="K663" s="189" t="str">
        <f t="shared" si="307"/>
        <v/>
      </c>
      <c r="L663" s="247" t="str">
        <f>IF(ISBLANK(Données!L661),"",Données!L661)</f>
        <v/>
      </c>
      <c r="M663" s="194" t="str">
        <f t="shared" si="283"/>
        <v/>
      </c>
      <c r="N663" s="194" t="str">
        <f t="shared" si="284"/>
        <v/>
      </c>
      <c r="O663" s="194" t="str">
        <f t="shared" si="285"/>
        <v/>
      </c>
      <c r="P663" s="194" t="str">
        <f t="shared" si="286"/>
        <v/>
      </c>
      <c r="Q663" s="194" t="str">
        <f t="shared" si="287"/>
        <v/>
      </c>
      <c r="R663" s="194" t="str">
        <f t="shared" si="288"/>
        <v/>
      </c>
      <c r="S663" s="194" t="str">
        <f t="shared" si="289"/>
        <v/>
      </c>
      <c r="T663" s="194" t="str">
        <f t="shared" si="290"/>
        <v/>
      </c>
      <c r="U663" s="194" t="str">
        <f t="shared" si="291"/>
        <v/>
      </c>
      <c r="V663" s="194" t="str">
        <f t="shared" si="292"/>
        <v/>
      </c>
      <c r="W663" s="194" t="str">
        <f t="shared" si="293"/>
        <v/>
      </c>
      <c r="X663" s="194" t="str">
        <f t="shared" si="294"/>
        <v/>
      </c>
      <c r="Y663" s="194" t="str">
        <f t="shared" si="295"/>
        <v/>
      </c>
      <c r="Z663" s="194" t="str">
        <f t="shared" si="296"/>
        <v/>
      </c>
      <c r="AA663" s="194" t="str">
        <f t="shared" si="297"/>
        <v/>
      </c>
      <c r="AB663" s="194" t="str">
        <f t="shared" si="298"/>
        <v/>
      </c>
      <c r="AC663" s="194" t="str">
        <f t="shared" si="299"/>
        <v/>
      </c>
      <c r="AD663" s="194" t="str">
        <f t="shared" si="300"/>
        <v/>
      </c>
      <c r="AE663" s="194" t="str">
        <f t="shared" si="301"/>
        <v/>
      </c>
      <c r="AF663" s="194" t="str">
        <f t="shared" si="302"/>
        <v/>
      </c>
      <c r="AG663" s="194" t="str">
        <f t="shared" si="303"/>
        <v/>
      </c>
      <c r="AH663" s="194" t="str">
        <f t="shared" si="304"/>
        <v/>
      </c>
      <c r="AI663" s="194" t="str">
        <f t="shared" si="305"/>
        <v/>
      </c>
      <c r="AJ663" s="194" t="str">
        <f t="shared" si="306"/>
        <v/>
      </c>
    </row>
    <row r="664" spans="1:36" x14ac:dyDescent="0.5">
      <c r="A664" s="226">
        <v>660</v>
      </c>
      <c r="C664" s="15" t="s">
        <v>2283</v>
      </c>
      <c r="D664" s="16" t="s">
        <v>4307</v>
      </c>
      <c r="E664" s="26"/>
      <c r="F664" s="246" t="str">
        <f>IF(ISBLANK(Données!F662),"",Données!F662)</f>
        <v/>
      </c>
      <c r="G664" s="245" t="str">
        <f ca="1">IF(ISBLANK(Données!G662),"",Données!G662)</f>
        <v/>
      </c>
      <c r="H664" s="246" t="str">
        <f>IF(ISBLANK(Données!H662),"",Données!H662)</f>
        <v/>
      </c>
      <c r="I664" s="246" t="str">
        <f>IF(ISBLANK(Données!I662),"",Données!I662)</f>
        <v/>
      </c>
      <c r="J664" s="189" t="str">
        <f>IF(ISBLANK(Données!J662),"",Données!J662)</f>
        <v/>
      </c>
      <c r="K664" s="189" t="str">
        <f t="shared" si="307"/>
        <v/>
      </c>
      <c r="L664" s="247" t="str">
        <f>IF(ISBLANK(Données!L662),"",Données!L662)</f>
        <v/>
      </c>
      <c r="M664" s="194" t="str">
        <f t="shared" si="283"/>
        <v/>
      </c>
      <c r="N664" s="194" t="str">
        <f t="shared" si="284"/>
        <v/>
      </c>
      <c r="O664" s="194" t="str">
        <f t="shared" si="285"/>
        <v/>
      </c>
      <c r="P664" s="194" t="str">
        <f t="shared" si="286"/>
        <v/>
      </c>
      <c r="Q664" s="194" t="str">
        <f t="shared" si="287"/>
        <v/>
      </c>
      <c r="R664" s="194" t="str">
        <f t="shared" si="288"/>
        <v/>
      </c>
      <c r="S664" s="194" t="str">
        <f t="shared" si="289"/>
        <v/>
      </c>
      <c r="T664" s="194" t="str">
        <f t="shared" si="290"/>
        <v/>
      </c>
      <c r="U664" s="194" t="str">
        <f t="shared" si="291"/>
        <v/>
      </c>
      <c r="V664" s="194" t="str">
        <f t="shared" si="292"/>
        <v/>
      </c>
      <c r="W664" s="194" t="str">
        <f t="shared" si="293"/>
        <v/>
      </c>
      <c r="X664" s="194" t="str">
        <f t="shared" si="294"/>
        <v/>
      </c>
      <c r="Y664" s="194" t="str">
        <f t="shared" si="295"/>
        <v/>
      </c>
      <c r="Z664" s="194" t="str">
        <f t="shared" si="296"/>
        <v/>
      </c>
      <c r="AA664" s="194" t="str">
        <f t="shared" si="297"/>
        <v/>
      </c>
      <c r="AB664" s="194" t="str">
        <f t="shared" si="298"/>
        <v/>
      </c>
      <c r="AC664" s="194" t="str">
        <f t="shared" si="299"/>
        <v/>
      </c>
      <c r="AD664" s="194" t="str">
        <f t="shared" si="300"/>
        <v/>
      </c>
      <c r="AE664" s="194" t="str">
        <f t="shared" si="301"/>
        <v/>
      </c>
      <c r="AF664" s="194" t="str">
        <f t="shared" si="302"/>
        <v/>
      </c>
      <c r="AG664" s="194" t="str">
        <f t="shared" si="303"/>
        <v/>
      </c>
      <c r="AH664" s="194" t="str">
        <f t="shared" si="304"/>
        <v/>
      </c>
      <c r="AI664" s="194" t="str">
        <f t="shared" si="305"/>
        <v/>
      </c>
      <c r="AJ664" s="194" t="str">
        <f t="shared" si="306"/>
        <v/>
      </c>
    </row>
    <row r="665" spans="1:36" x14ac:dyDescent="0.5">
      <c r="A665" s="226">
        <v>661</v>
      </c>
      <c r="C665" s="15" t="s">
        <v>2284</v>
      </c>
      <c r="D665" s="16" t="s">
        <v>4308</v>
      </c>
      <c r="E665" s="26"/>
      <c r="F665" s="246" t="str">
        <f>IF(ISBLANK(Données!F663),"",Données!F663)</f>
        <v/>
      </c>
      <c r="G665" s="245" t="str">
        <f ca="1">IF(ISBLANK(Données!G663),"",Données!G663)</f>
        <v/>
      </c>
      <c r="H665" s="246" t="str">
        <f>IF(ISBLANK(Données!H663),"",Données!H663)</f>
        <v/>
      </c>
      <c r="I665" s="246" t="str">
        <f>IF(ISBLANK(Données!I663),"",Données!I663)</f>
        <v/>
      </c>
      <c r="J665" s="189" t="str">
        <f>IF(ISBLANK(Données!J663),"",Données!J663)</f>
        <v/>
      </c>
      <c r="K665" s="189" t="str">
        <f t="shared" si="307"/>
        <v/>
      </c>
      <c r="L665" s="247" t="str">
        <f>IF(ISBLANK(Données!L663),"",Données!L663)</f>
        <v/>
      </c>
      <c r="M665" s="194" t="str">
        <f t="shared" si="283"/>
        <v/>
      </c>
      <c r="N665" s="194" t="str">
        <f t="shared" si="284"/>
        <v/>
      </c>
      <c r="O665" s="194" t="str">
        <f t="shared" si="285"/>
        <v/>
      </c>
      <c r="P665" s="194" t="str">
        <f t="shared" si="286"/>
        <v/>
      </c>
      <c r="Q665" s="194" t="str">
        <f t="shared" si="287"/>
        <v/>
      </c>
      <c r="R665" s="194" t="str">
        <f t="shared" si="288"/>
        <v/>
      </c>
      <c r="S665" s="194" t="str">
        <f t="shared" si="289"/>
        <v/>
      </c>
      <c r="T665" s="194" t="str">
        <f t="shared" si="290"/>
        <v/>
      </c>
      <c r="U665" s="194" t="str">
        <f t="shared" si="291"/>
        <v/>
      </c>
      <c r="V665" s="194" t="str">
        <f t="shared" si="292"/>
        <v/>
      </c>
      <c r="W665" s="194" t="str">
        <f t="shared" si="293"/>
        <v/>
      </c>
      <c r="X665" s="194" t="str">
        <f t="shared" si="294"/>
        <v/>
      </c>
      <c r="Y665" s="194" t="str">
        <f t="shared" si="295"/>
        <v/>
      </c>
      <c r="Z665" s="194" t="str">
        <f t="shared" si="296"/>
        <v/>
      </c>
      <c r="AA665" s="194" t="str">
        <f t="shared" si="297"/>
        <v/>
      </c>
      <c r="AB665" s="194" t="str">
        <f t="shared" si="298"/>
        <v/>
      </c>
      <c r="AC665" s="194" t="str">
        <f t="shared" si="299"/>
        <v/>
      </c>
      <c r="AD665" s="194" t="str">
        <f t="shared" si="300"/>
        <v/>
      </c>
      <c r="AE665" s="194" t="str">
        <f t="shared" si="301"/>
        <v/>
      </c>
      <c r="AF665" s="194" t="str">
        <f t="shared" si="302"/>
        <v/>
      </c>
      <c r="AG665" s="194" t="str">
        <f t="shared" si="303"/>
        <v/>
      </c>
      <c r="AH665" s="194" t="str">
        <f t="shared" si="304"/>
        <v/>
      </c>
      <c r="AI665" s="194" t="str">
        <f t="shared" si="305"/>
        <v/>
      </c>
      <c r="AJ665" s="194" t="str">
        <f t="shared" si="306"/>
        <v/>
      </c>
    </row>
    <row r="666" spans="1:36" x14ac:dyDescent="0.5">
      <c r="A666" s="226">
        <v>662</v>
      </c>
      <c r="C666" s="15" t="s">
        <v>2285</v>
      </c>
      <c r="D666" s="16" t="s">
        <v>4309</v>
      </c>
      <c r="E666" s="26"/>
      <c r="F666" s="246" t="str">
        <f>IF(ISBLANK(Données!F664),"",Données!F664)</f>
        <v/>
      </c>
      <c r="G666" s="245" t="str">
        <f ca="1">IF(ISBLANK(Données!G664),"",Données!G664)</f>
        <v/>
      </c>
      <c r="H666" s="246" t="str">
        <f>IF(ISBLANK(Données!H664),"",Données!H664)</f>
        <v/>
      </c>
      <c r="I666" s="246" t="str">
        <f>IF(ISBLANK(Données!I664),"",Données!I664)</f>
        <v/>
      </c>
      <c r="J666" s="189" t="str">
        <f>IF(ISBLANK(Données!J664),"",Données!J664)</f>
        <v/>
      </c>
      <c r="K666" s="189" t="str">
        <f t="shared" si="307"/>
        <v/>
      </c>
      <c r="L666" s="247" t="str">
        <f>IF(ISBLANK(Données!L664),"",Données!L664)</f>
        <v/>
      </c>
      <c r="M666" s="194" t="str">
        <f t="shared" si="283"/>
        <v/>
      </c>
      <c r="N666" s="194" t="str">
        <f t="shared" si="284"/>
        <v/>
      </c>
      <c r="O666" s="194" t="str">
        <f t="shared" si="285"/>
        <v/>
      </c>
      <c r="P666" s="194" t="str">
        <f t="shared" si="286"/>
        <v/>
      </c>
      <c r="Q666" s="194" t="str">
        <f t="shared" si="287"/>
        <v/>
      </c>
      <c r="R666" s="194" t="str">
        <f t="shared" si="288"/>
        <v/>
      </c>
      <c r="S666" s="194" t="str">
        <f t="shared" si="289"/>
        <v/>
      </c>
      <c r="T666" s="194" t="str">
        <f t="shared" si="290"/>
        <v/>
      </c>
      <c r="U666" s="194" t="str">
        <f t="shared" si="291"/>
        <v/>
      </c>
      <c r="V666" s="194" t="str">
        <f t="shared" si="292"/>
        <v/>
      </c>
      <c r="W666" s="194" t="str">
        <f t="shared" si="293"/>
        <v/>
      </c>
      <c r="X666" s="194" t="str">
        <f t="shared" si="294"/>
        <v/>
      </c>
      <c r="Y666" s="194" t="str">
        <f t="shared" si="295"/>
        <v/>
      </c>
      <c r="Z666" s="194" t="str">
        <f t="shared" si="296"/>
        <v/>
      </c>
      <c r="AA666" s="194" t="str">
        <f t="shared" si="297"/>
        <v/>
      </c>
      <c r="AB666" s="194" t="str">
        <f t="shared" si="298"/>
        <v/>
      </c>
      <c r="AC666" s="194" t="str">
        <f t="shared" si="299"/>
        <v/>
      </c>
      <c r="AD666" s="194" t="str">
        <f t="shared" si="300"/>
        <v/>
      </c>
      <c r="AE666" s="194" t="str">
        <f t="shared" si="301"/>
        <v/>
      </c>
      <c r="AF666" s="194" t="str">
        <f t="shared" si="302"/>
        <v/>
      </c>
      <c r="AG666" s="194" t="str">
        <f t="shared" si="303"/>
        <v/>
      </c>
      <c r="AH666" s="194" t="str">
        <f t="shared" si="304"/>
        <v/>
      </c>
      <c r="AI666" s="194" t="str">
        <f t="shared" si="305"/>
        <v/>
      </c>
      <c r="AJ666" s="194" t="str">
        <f t="shared" si="306"/>
        <v/>
      </c>
    </row>
    <row r="667" spans="1:36" x14ac:dyDescent="0.5">
      <c r="A667" s="226">
        <v>663</v>
      </c>
      <c r="C667" s="15" t="s">
        <v>2286</v>
      </c>
      <c r="D667" s="16" t="s">
        <v>4310</v>
      </c>
      <c r="E667" s="26"/>
      <c r="F667" s="246" t="str">
        <f>IF(ISBLANK(Données!F665),"",Données!F665)</f>
        <v/>
      </c>
      <c r="G667" s="245" t="str">
        <f ca="1">IF(ISBLANK(Données!G665),"",Données!G665)</f>
        <v/>
      </c>
      <c r="H667" s="246" t="str">
        <f>IF(ISBLANK(Données!H665),"",Données!H665)</f>
        <v/>
      </c>
      <c r="I667" s="246" t="str">
        <f>IF(ISBLANK(Données!I665),"",Données!I665)</f>
        <v/>
      </c>
      <c r="J667" s="189" t="str">
        <f>IF(ISBLANK(Données!J665),"",Données!J665)</f>
        <v/>
      </c>
      <c r="K667" s="189" t="str">
        <f t="shared" si="307"/>
        <v/>
      </c>
      <c r="L667" s="247" t="str">
        <f>IF(ISBLANK(Données!L665),"",Données!L665)</f>
        <v/>
      </c>
      <c r="M667" s="194" t="str">
        <f t="shared" si="283"/>
        <v/>
      </c>
      <c r="N667" s="194" t="str">
        <f t="shared" si="284"/>
        <v/>
      </c>
      <c r="O667" s="194" t="str">
        <f t="shared" si="285"/>
        <v/>
      </c>
      <c r="P667" s="194" t="str">
        <f t="shared" si="286"/>
        <v/>
      </c>
      <c r="Q667" s="194" t="str">
        <f t="shared" si="287"/>
        <v/>
      </c>
      <c r="R667" s="194" t="str">
        <f t="shared" si="288"/>
        <v/>
      </c>
      <c r="S667" s="194" t="str">
        <f t="shared" si="289"/>
        <v/>
      </c>
      <c r="T667" s="194" t="str">
        <f t="shared" si="290"/>
        <v/>
      </c>
      <c r="U667" s="194" t="str">
        <f t="shared" si="291"/>
        <v/>
      </c>
      <c r="V667" s="194" t="str">
        <f t="shared" si="292"/>
        <v/>
      </c>
      <c r="W667" s="194" t="str">
        <f t="shared" si="293"/>
        <v/>
      </c>
      <c r="X667" s="194" t="str">
        <f t="shared" si="294"/>
        <v/>
      </c>
      <c r="Y667" s="194" t="str">
        <f t="shared" si="295"/>
        <v/>
      </c>
      <c r="Z667" s="194" t="str">
        <f t="shared" si="296"/>
        <v/>
      </c>
      <c r="AA667" s="194" t="str">
        <f t="shared" si="297"/>
        <v/>
      </c>
      <c r="AB667" s="194" t="str">
        <f t="shared" si="298"/>
        <v/>
      </c>
      <c r="AC667" s="194" t="str">
        <f t="shared" si="299"/>
        <v/>
      </c>
      <c r="AD667" s="194" t="str">
        <f t="shared" si="300"/>
        <v/>
      </c>
      <c r="AE667" s="194" t="str">
        <f t="shared" si="301"/>
        <v/>
      </c>
      <c r="AF667" s="194" t="str">
        <f t="shared" si="302"/>
        <v/>
      </c>
      <c r="AG667" s="194" t="str">
        <f t="shared" si="303"/>
        <v/>
      </c>
      <c r="AH667" s="194" t="str">
        <f t="shared" si="304"/>
        <v/>
      </c>
      <c r="AI667" s="194" t="str">
        <f t="shared" si="305"/>
        <v/>
      </c>
      <c r="AJ667" s="194" t="str">
        <f t="shared" si="306"/>
        <v/>
      </c>
    </row>
    <row r="668" spans="1:36" s="92" customFormat="1" ht="20.25" thickBot="1" x14ac:dyDescent="0.55000000000000004">
      <c r="A668" s="227">
        <v>664</v>
      </c>
      <c r="B668" s="220"/>
      <c r="C668" s="93" t="s">
        <v>2287</v>
      </c>
      <c r="D668" s="94" t="s">
        <v>4311</v>
      </c>
      <c r="E668" s="95"/>
      <c r="F668" s="250" t="str">
        <f>IF(ISBLANK(Données!F666),"",Données!F666)</f>
        <v/>
      </c>
      <c r="G668" s="249" t="str">
        <f ca="1">IF(ISBLANK(Données!G666),"",Données!G666)</f>
        <v/>
      </c>
      <c r="H668" s="250" t="str">
        <f>IF(ISBLANK(Données!H666),"",Données!H666)</f>
        <v/>
      </c>
      <c r="I668" s="250" t="str">
        <f>IF(ISBLANK(Données!I666),"",Données!I666)</f>
        <v/>
      </c>
      <c r="J668" s="190" t="str">
        <f>IF(ISBLANK(Données!J666),"",Données!J666)</f>
        <v/>
      </c>
      <c r="K668" s="190" t="str">
        <f t="shared" si="307"/>
        <v/>
      </c>
      <c r="L668" s="251" t="str">
        <f>IF(ISBLANK(Données!L666),"",Données!L666)</f>
        <v/>
      </c>
      <c r="M668" s="195" t="str">
        <f t="shared" si="283"/>
        <v/>
      </c>
      <c r="N668" s="195" t="str">
        <f t="shared" si="284"/>
        <v/>
      </c>
      <c r="O668" s="195" t="str">
        <f t="shared" si="285"/>
        <v/>
      </c>
      <c r="P668" s="195" t="str">
        <f t="shared" si="286"/>
        <v/>
      </c>
      <c r="Q668" s="195" t="str">
        <f t="shared" si="287"/>
        <v/>
      </c>
      <c r="R668" s="195" t="str">
        <f t="shared" si="288"/>
        <v/>
      </c>
      <c r="S668" s="195" t="str">
        <f t="shared" si="289"/>
        <v/>
      </c>
      <c r="T668" s="195" t="str">
        <f t="shared" si="290"/>
        <v/>
      </c>
      <c r="U668" s="195" t="str">
        <f t="shared" si="291"/>
        <v/>
      </c>
      <c r="V668" s="195" t="str">
        <f t="shared" si="292"/>
        <v/>
      </c>
      <c r="W668" s="195" t="str">
        <f t="shared" si="293"/>
        <v/>
      </c>
      <c r="X668" s="195" t="str">
        <f t="shared" si="294"/>
        <v/>
      </c>
      <c r="Y668" s="195" t="str">
        <f t="shared" si="295"/>
        <v/>
      </c>
      <c r="Z668" s="195" t="str">
        <f t="shared" si="296"/>
        <v/>
      </c>
      <c r="AA668" s="195" t="str">
        <f t="shared" si="297"/>
        <v/>
      </c>
      <c r="AB668" s="195" t="str">
        <f t="shared" si="298"/>
        <v/>
      </c>
      <c r="AC668" s="195" t="str">
        <f t="shared" si="299"/>
        <v/>
      </c>
      <c r="AD668" s="195" t="str">
        <f t="shared" si="300"/>
        <v/>
      </c>
      <c r="AE668" s="195" t="str">
        <f t="shared" si="301"/>
        <v/>
      </c>
      <c r="AF668" s="195" t="str">
        <f t="shared" si="302"/>
        <v/>
      </c>
      <c r="AG668" s="195" t="str">
        <f t="shared" si="303"/>
        <v/>
      </c>
      <c r="AH668" s="195" t="str">
        <f t="shared" si="304"/>
        <v/>
      </c>
      <c r="AI668" s="195" t="str">
        <f t="shared" si="305"/>
        <v/>
      </c>
      <c r="AJ668" s="195" t="str">
        <f t="shared" si="306"/>
        <v/>
      </c>
    </row>
    <row r="669" spans="1:36" x14ac:dyDescent="0.5">
      <c r="A669" s="230">
        <v>669</v>
      </c>
      <c r="B669" s="231"/>
      <c r="C669" s="85" t="s">
        <v>2288</v>
      </c>
      <c r="D669" s="86" t="s">
        <v>4312</v>
      </c>
      <c r="E669" s="87"/>
      <c r="F669" s="241" t="str">
        <f>IF(ISBLANK(Données!F671),"",Données!F671)</f>
        <v/>
      </c>
      <c r="G669" s="240" t="str">
        <f ca="1">IF(ISBLANK(Données!G671),"",Données!G671)</f>
        <v/>
      </c>
      <c r="H669" s="241" t="str">
        <f>IF(ISBLANK(Données!H671),"",Données!H671)</f>
        <v/>
      </c>
      <c r="I669" s="241" t="str">
        <f>IF(ISBLANK(Données!I671),"",Données!I671)</f>
        <v/>
      </c>
      <c r="J669" s="242" t="str">
        <f>IF(ISBLANK(Données!J671),"",Données!J671)</f>
        <v/>
      </c>
      <c r="K669" s="242" t="str">
        <f>IF(ISBLANK(Données!K669),"",Données!K669)</f>
        <v/>
      </c>
      <c r="L669" s="243" t="str">
        <f>IF(ISBLANK(Données!L671),"",Données!L671)</f>
        <v/>
      </c>
      <c r="M669" s="193" t="str">
        <f t="shared" si="283"/>
        <v/>
      </c>
      <c r="N669" s="193" t="str">
        <f t="shared" si="284"/>
        <v/>
      </c>
      <c r="O669" s="193" t="str">
        <f t="shared" si="285"/>
        <v/>
      </c>
      <c r="P669" s="193" t="str">
        <f t="shared" si="286"/>
        <v/>
      </c>
      <c r="Q669" s="193" t="str">
        <f t="shared" si="287"/>
        <v/>
      </c>
      <c r="R669" s="193" t="str">
        <f t="shared" si="288"/>
        <v/>
      </c>
      <c r="S669" s="193" t="str">
        <f t="shared" si="289"/>
        <v/>
      </c>
      <c r="T669" s="193" t="str">
        <f t="shared" si="290"/>
        <v/>
      </c>
      <c r="U669" s="193" t="str">
        <f t="shared" si="291"/>
        <v/>
      </c>
      <c r="V669" s="193" t="str">
        <f t="shared" si="292"/>
        <v/>
      </c>
      <c r="W669" s="193" t="str">
        <f t="shared" si="293"/>
        <v/>
      </c>
      <c r="X669" s="193" t="str">
        <f t="shared" si="294"/>
        <v/>
      </c>
      <c r="Y669" s="193" t="str">
        <f t="shared" si="295"/>
        <v/>
      </c>
      <c r="Z669" s="193" t="str">
        <f t="shared" si="296"/>
        <v/>
      </c>
      <c r="AA669" s="193" t="str">
        <f t="shared" si="297"/>
        <v/>
      </c>
      <c r="AB669" s="193" t="str">
        <f t="shared" si="298"/>
        <v/>
      </c>
      <c r="AC669" s="193" t="str">
        <f t="shared" si="299"/>
        <v/>
      </c>
      <c r="AD669" s="193" t="str">
        <f t="shared" si="300"/>
        <v/>
      </c>
      <c r="AE669" s="193" t="str">
        <f t="shared" si="301"/>
        <v/>
      </c>
      <c r="AF669" s="193" t="str">
        <f t="shared" si="302"/>
        <v/>
      </c>
      <c r="AG669" s="193" t="str">
        <f t="shared" si="303"/>
        <v/>
      </c>
      <c r="AH669" s="193" t="str">
        <f t="shared" si="304"/>
        <v/>
      </c>
      <c r="AI669" s="193" t="str">
        <f t="shared" si="305"/>
        <v/>
      </c>
      <c r="AJ669" s="193" t="str">
        <f t="shared" si="306"/>
        <v/>
      </c>
    </row>
    <row r="670" spans="1:36" x14ac:dyDescent="0.5">
      <c r="A670" s="226">
        <v>667</v>
      </c>
      <c r="C670" s="15" t="s">
        <v>2289</v>
      </c>
      <c r="D670" s="16" t="s">
        <v>4313</v>
      </c>
      <c r="E670" s="26"/>
      <c r="F670" s="246" t="str">
        <f>IF(ISBLANK(Données!F669),"",Données!F669)</f>
        <v/>
      </c>
      <c r="G670" s="245" t="str">
        <f ca="1">IF(ISBLANK(Données!G669),"",Données!G669)</f>
        <v/>
      </c>
      <c r="H670" s="246" t="str">
        <f>IF(ISBLANK(Données!H669),"",Données!H669)</f>
        <v/>
      </c>
      <c r="I670" s="246" t="str">
        <f>IF(ISBLANK(Données!I669),"",Données!I669)</f>
        <v/>
      </c>
      <c r="J670" s="189" t="str">
        <f>IF(ISBLANK(Données!J669),"",Données!J669)</f>
        <v/>
      </c>
      <c r="K670" s="189" t="str">
        <f>$K$669</f>
        <v/>
      </c>
      <c r="L670" s="247" t="str">
        <f>IF(ISBLANK(Données!L669),"",Données!L669)</f>
        <v/>
      </c>
      <c r="M670" s="194" t="str">
        <f t="shared" si="283"/>
        <v/>
      </c>
      <c r="N670" s="194" t="str">
        <f t="shared" si="284"/>
        <v/>
      </c>
      <c r="O670" s="194" t="str">
        <f t="shared" si="285"/>
        <v/>
      </c>
      <c r="P670" s="194" t="str">
        <f t="shared" si="286"/>
        <v/>
      </c>
      <c r="Q670" s="194" t="str">
        <f t="shared" si="287"/>
        <v/>
      </c>
      <c r="R670" s="194" t="str">
        <f t="shared" si="288"/>
        <v/>
      </c>
      <c r="S670" s="194" t="str">
        <f t="shared" si="289"/>
        <v/>
      </c>
      <c r="T670" s="194" t="str">
        <f t="shared" si="290"/>
        <v/>
      </c>
      <c r="U670" s="194" t="str">
        <f t="shared" si="291"/>
        <v/>
      </c>
      <c r="V670" s="194" t="str">
        <f t="shared" si="292"/>
        <v/>
      </c>
      <c r="W670" s="194" t="str">
        <f t="shared" si="293"/>
        <v/>
      </c>
      <c r="X670" s="194" t="str">
        <f t="shared" si="294"/>
        <v/>
      </c>
      <c r="Y670" s="194" t="str">
        <f t="shared" si="295"/>
        <v/>
      </c>
      <c r="Z670" s="194" t="str">
        <f t="shared" si="296"/>
        <v/>
      </c>
      <c r="AA670" s="194" t="str">
        <f t="shared" si="297"/>
        <v/>
      </c>
      <c r="AB670" s="194" t="str">
        <f t="shared" si="298"/>
        <v/>
      </c>
      <c r="AC670" s="194" t="str">
        <f t="shared" si="299"/>
        <v/>
      </c>
      <c r="AD670" s="194" t="str">
        <f t="shared" si="300"/>
        <v/>
      </c>
      <c r="AE670" s="194" t="str">
        <f t="shared" si="301"/>
        <v/>
      </c>
      <c r="AF670" s="194" t="str">
        <f t="shared" si="302"/>
        <v/>
      </c>
      <c r="AG670" s="194" t="str">
        <f t="shared" si="303"/>
        <v/>
      </c>
      <c r="AH670" s="194" t="str">
        <f t="shared" si="304"/>
        <v/>
      </c>
      <c r="AI670" s="194" t="str">
        <f t="shared" si="305"/>
        <v/>
      </c>
      <c r="AJ670" s="194" t="str">
        <f t="shared" si="306"/>
        <v/>
      </c>
    </row>
    <row r="671" spans="1:36" x14ac:dyDescent="0.5">
      <c r="A671" s="226">
        <v>668</v>
      </c>
      <c r="C671" s="15" t="s">
        <v>2290</v>
      </c>
      <c r="D671" s="16" t="s">
        <v>4314</v>
      </c>
      <c r="E671" s="26"/>
      <c r="F671" s="246" t="str">
        <f>IF(ISBLANK(Données!F670),"",Données!F670)</f>
        <v/>
      </c>
      <c r="G671" s="245" t="str">
        <f ca="1">IF(ISBLANK(Données!G670),"",Données!G670)</f>
        <v/>
      </c>
      <c r="H671" s="246" t="str">
        <f>IF(ISBLANK(Données!H670),"",Données!H670)</f>
        <v/>
      </c>
      <c r="I671" s="246" t="str">
        <f>IF(ISBLANK(Données!I670),"",Données!I670)</f>
        <v/>
      </c>
      <c r="J671" s="189" t="str">
        <f>IF(ISBLANK(Données!J670),"",Données!J670)</f>
        <v/>
      </c>
      <c r="K671" s="189" t="str">
        <f>$K$669</f>
        <v/>
      </c>
      <c r="L671" s="247" t="str">
        <f>IF(ISBLANK(Données!L670),"",Données!L670)</f>
        <v/>
      </c>
      <c r="M671" s="194" t="str">
        <f t="shared" si="283"/>
        <v/>
      </c>
      <c r="N671" s="194" t="str">
        <f t="shared" si="284"/>
        <v/>
      </c>
      <c r="O671" s="194" t="str">
        <f t="shared" si="285"/>
        <v/>
      </c>
      <c r="P671" s="194" t="str">
        <f t="shared" si="286"/>
        <v/>
      </c>
      <c r="Q671" s="194" t="str">
        <f t="shared" si="287"/>
        <v/>
      </c>
      <c r="R671" s="194" t="str">
        <f t="shared" si="288"/>
        <v/>
      </c>
      <c r="S671" s="194" t="str">
        <f t="shared" si="289"/>
        <v/>
      </c>
      <c r="T671" s="194" t="str">
        <f t="shared" si="290"/>
        <v/>
      </c>
      <c r="U671" s="194" t="str">
        <f t="shared" si="291"/>
        <v/>
      </c>
      <c r="V671" s="194" t="str">
        <f t="shared" si="292"/>
        <v/>
      </c>
      <c r="W671" s="194" t="str">
        <f t="shared" si="293"/>
        <v/>
      </c>
      <c r="X671" s="194" t="str">
        <f t="shared" si="294"/>
        <v/>
      </c>
      <c r="Y671" s="194" t="str">
        <f t="shared" si="295"/>
        <v/>
      </c>
      <c r="Z671" s="194" t="str">
        <f t="shared" si="296"/>
        <v/>
      </c>
      <c r="AA671" s="194" t="str">
        <f t="shared" si="297"/>
        <v/>
      </c>
      <c r="AB671" s="194" t="str">
        <f t="shared" si="298"/>
        <v/>
      </c>
      <c r="AC671" s="194" t="str">
        <f t="shared" si="299"/>
        <v/>
      </c>
      <c r="AD671" s="194" t="str">
        <f t="shared" si="300"/>
        <v/>
      </c>
      <c r="AE671" s="194" t="str">
        <f t="shared" si="301"/>
        <v/>
      </c>
      <c r="AF671" s="194" t="str">
        <f t="shared" si="302"/>
        <v/>
      </c>
      <c r="AG671" s="194" t="str">
        <f t="shared" si="303"/>
        <v/>
      </c>
      <c r="AH671" s="194" t="str">
        <f t="shared" si="304"/>
        <v/>
      </c>
      <c r="AI671" s="194" t="str">
        <f t="shared" si="305"/>
        <v/>
      </c>
      <c r="AJ671" s="194" t="str">
        <f t="shared" si="306"/>
        <v/>
      </c>
    </row>
    <row r="672" spans="1:36" x14ac:dyDescent="0.5">
      <c r="A672" s="230">
        <v>672</v>
      </c>
      <c r="B672" s="231"/>
      <c r="C672" s="15" t="s">
        <v>2291</v>
      </c>
      <c r="D672" s="16" t="s">
        <v>4315</v>
      </c>
      <c r="E672" s="26"/>
      <c r="F672" s="246" t="str">
        <f>IF(ISBLANK(Données!F674),"",Données!F674)</f>
        <v/>
      </c>
      <c r="G672" s="245" t="str">
        <f ca="1">IF(ISBLANK(Données!G674),"",Données!G674)</f>
        <v/>
      </c>
      <c r="H672" s="246" t="str">
        <f>IF(ISBLANK(Données!H674),"",Données!H674)</f>
        <v/>
      </c>
      <c r="I672" s="246" t="str">
        <f>IF(ISBLANK(Données!I674),"",Données!I674)</f>
        <v/>
      </c>
      <c r="J672" s="189" t="str">
        <f>IF(ISBLANK(Données!J674),"",Données!J674)</f>
        <v/>
      </c>
      <c r="K672" s="189" t="str">
        <f>$K$669</f>
        <v/>
      </c>
      <c r="L672" s="247" t="str">
        <f>IF(ISBLANK(Données!L674),"",Données!L674)</f>
        <v/>
      </c>
      <c r="M672" s="194" t="str">
        <f t="shared" si="283"/>
        <v/>
      </c>
      <c r="N672" s="194" t="str">
        <f t="shared" si="284"/>
        <v/>
      </c>
      <c r="O672" s="194" t="str">
        <f t="shared" si="285"/>
        <v/>
      </c>
      <c r="P672" s="194" t="str">
        <f t="shared" si="286"/>
        <v/>
      </c>
      <c r="Q672" s="194" t="str">
        <f t="shared" si="287"/>
        <v/>
      </c>
      <c r="R672" s="194" t="str">
        <f t="shared" si="288"/>
        <v/>
      </c>
      <c r="S672" s="194" t="str">
        <f t="shared" si="289"/>
        <v/>
      </c>
      <c r="T672" s="194" t="str">
        <f t="shared" si="290"/>
        <v/>
      </c>
      <c r="U672" s="194" t="str">
        <f t="shared" si="291"/>
        <v/>
      </c>
      <c r="V672" s="194" t="str">
        <f t="shared" si="292"/>
        <v/>
      </c>
      <c r="W672" s="194" t="str">
        <f t="shared" si="293"/>
        <v/>
      </c>
      <c r="X672" s="194" t="str">
        <f t="shared" si="294"/>
        <v/>
      </c>
      <c r="Y672" s="194" t="str">
        <f t="shared" si="295"/>
        <v/>
      </c>
      <c r="Z672" s="194" t="str">
        <f t="shared" si="296"/>
        <v/>
      </c>
      <c r="AA672" s="194" t="str">
        <f t="shared" si="297"/>
        <v/>
      </c>
      <c r="AB672" s="194" t="str">
        <f t="shared" si="298"/>
        <v/>
      </c>
      <c r="AC672" s="194" t="str">
        <f t="shared" si="299"/>
        <v/>
      </c>
      <c r="AD672" s="194" t="str">
        <f t="shared" si="300"/>
        <v/>
      </c>
      <c r="AE672" s="194" t="str">
        <f t="shared" si="301"/>
        <v/>
      </c>
      <c r="AF672" s="194" t="str">
        <f t="shared" si="302"/>
        <v/>
      </c>
      <c r="AG672" s="194" t="str">
        <f t="shared" si="303"/>
        <v/>
      </c>
      <c r="AH672" s="194" t="str">
        <f t="shared" si="304"/>
        <v/>
      </c>
      <c r="AI672" s="194" t="str">
        <f t="shared" si="305"/>
        <v/>
      </c>
      <c r="AJ672" s="194" t="str">
        <f t="shared" si="306"/>
        <v/>
      </c>
    </row>
    <row r="673" spans="1:36" x14ac:dyDescent="0.5">
      <c r="A673" s="226">
        <v>670</v>
      </c>
      <c r="C673" s="15" t="s">
        <v>2292</v>
      </c>
      <c r="D673" s="16" t="s">
        <v>4316</v>
      </c>
      <c r="E673" s="26"/>
      <c r="F673" s="246" t="str">
        <f>IF(ISBLANK(Données!F672),"",Données!F672)</f>
        <v/>
      </c>
      <c r="G673" s="245" t="str">
        <f ca="1">IF(ISBLANK(Données!G672),"",Données!G672)</f>
        <v/>
      </c>
      <c r="H673" s="246" t="str">
        <f>IF(ISBLANK(Données!H672),"",Données!H672)</f>
        <v/>
      </c>
      <c r="I673" s="246" t="str">
        <f>IF(ISBLANK(Données!I672),"",Données!I672)</f>
        <v/>
      </c>
      <c r="J673" s="189" t="str">
        <f>IF(ISBLANK(Données!J672),"",Données!J672)</f>
        <v/>
      </c>
      <c r="K673" s="189" t="str">
        <f>$K$669</f>
        <v/>
      </c>
      <c r="L673" s="247" t="str">
        <f>IF(ISBLANK(Données!L672),"",Données!L672)</f>
        <v/>
      </c>
      <c r="M673" s="194" t="str">
        <f t="shared" si="283"/>
        <v/>
      </c>
      <c r="N673" s="194" t="str">
        <f t="shared" si="284"/>
        <v/>
      </c>
      <c r="O673" s="194" t="str">
        <f t="shared" si="285"/>
        <v/>
      </c>
      <c r="P673" s="194" t="str">
        <f t="shared" si="286"/>
        <v/>
      </c>
      <c r="Q673" s="194" t="str">
        <f t="shared" si="287"/>
        <v/>
      </c>
      <c r="R673" s="194" t="str">
        <f t="shared" si="288"/>
        <v/>
      </c>
      <c r="S673" s="194" t="str">
        <f t="shared" si="289"/>
        <v/>
      </c>
      <c r="T673" s="194" t="str">
        <f t="shared" si="290"/>
        <v/>
      </c>
      <c r="U673" s="194" t="str">
        <f t="shared" si="291"/>
        <v/>
      </c>
      <c r="V673" s="194" t="str">
        <f t="shared" si="292"/>
        <v/>
      </c>
      <c r="W673" s="194" t="str">
        <f t="shared" si="293"/>
        <v/>
      </c>
      <c r="X673" s="194" t="str">
        <f t="shared" si="294"/>
        <v/>
      </c>
      <c r="Y673" s="194" t="str">
        <f t="shared" si="295"/>
        <v/>
      </c>
      <c r="Z673" s="194" t="str">
        <f t="shared" si="296"/>
        <v/>
      </c>
      <c r="AA673" s="194" t="str">
        <f t="shared" si="297"/>
        <v/>
      </c>
      <c r="AB673" s="194" t="str">
        <f t="shared" si="298"/>
        <v/>
      </c>
      <c r="AC673" s="194" t="str">
        <f t="shared" si="299"/>
        <v/>
      </c>
      <c r="AD673" s="194" t="str">
        <f t="shared" si="300"/>
        <v/>
      </c>
      <c r="AE673" s="194" t="str">
        <f t="shared" si="301"/>
        <v/>
      </c>
      <c r="AF673" s="194" t="str">
        <f t="shared" si="302"/>
        <v/>
      </c>
      <c r="AG673" s="194" t="str">
        <f t="shared" si="303"/>
        <v/>
      </c>
      <c r="AH673" s="194" t="str">
        <f t="shared" si="304"/>
        <v/>
      </c>
      <c r="AI673" s="194" t="str">
        <f t="shared" si="305"/>
        <v/>
      </c>
      <c r="AJ673" s="194" t="str">
        <f t="shared" si="306"/>
        <v/>
      </c>
    </row>
    <row r="674" spans="1:36" s="92" customFormat="1" ht="20.25" thickBot="1" x14ac:dyDescent="0.55000000000000004">
      <c r="A674" s="227">
        <v>671</v>
      </c>
      <c r="B674" s="220"/>
      <c r="C674" s="93" t="s">
        <v>2293</v>
      </c>
      <c r="D674" s="94" t="s">
        <v>4317</v>
      </c>
      <c r="E674" s="95"/>
      <c r="F674" s="250" t="str">
        <f>IF(ISBLANK(Données!F673),"",Données!F673)</f>
        <v/>
      </c>
      <c r="G674" s="249" t="str">
        <f ca="1">IF(ISBLANK(Données!G673),"",Données!G673)</f>
        <v/>
      </c>
      <c r="H674" s="250" t="str">
        <f>IF(ISBLANK(Données!H673),"",Données!H673)</f>
        <v/>
      </c>
      <c r="I674" s="250" t="str">
        <f>IF(ISBLANK(Données!I673),"",Données!I673)</f>
        <v/>
      </c>
      <c r="J674" s="190" t="str">
        <f>IF(ISBLANK(Données!J673),"",Données!J673)</f>
        <v/>
      </c>
      <c r="K674" s="190" t="str">
        <f>$K$669</f>
        <v/>
      </c>
      <c r="L674" s="251" t="str">
        <f>IF(ISBLANK(Données!L673),"",Données!L673)</f>
        <v/>
      </c>
      <c r="M674" s="195" t="str">
        <f t="shared" si="283"/>
        <v/>
      </c>
      <c r="N674" s="195" t="str">
        <f t="shared" si="284"/>
        <v/>
      </c>
      <c r="O674" s="195" t="str">
        <f t="shared" si="285"/>
        <v/>
      </c>
      <c r="P674" s="195" t="str">
        <f t="shared" si="286"/>
        <v/>
      </c>
      <c r="Q674" s="195" t="str">
        <f t="shared" si="287"/>
        <v/>
      </c>
      <c r="R674" s="195" t="str">
        <f t="shared" si="288"/>
        <v/>
      </c>
      <c r="S674" s="195" t="str">
        <f t="shared" si="289"/>
        <v/>
      </c>
      <c r="T674" s="195" t="str">
        <f t="shared" si="290"/>
        <v/>
      </c>
      <c r="U674" s="195" t="str">
        <f t="shared" si="291"/>
        <v/>
      </c>
      <c r="V674" s="195" t="str">
        <f t="shared" si="292"/>
        <v/>
      </c>
      <c r="W674" s="195" t="str">
        <f t="shared" si="293"/>
        <v/>
      </c>
      <c r="X674" s="195" t="str">
        <f t="shared" si="294"/>
        <v/>
      </c>
      <c r="Y674" s="195" t="str">
        <f t="shared" si="295"/>
        <v/>
      </c>
      <c r="Z674" s="195" t="str">
        <f t="shared" si="296"/>
        <v/>
      </c>
      <c r="AA674" s="195" t="str">
        <f t="shared" si="297"/>
        <v/>
      </c>
      <c r="AB674" s="195" t="str">
        <f t="shared" si="298"/>
        <v/>
      </c>
      <c r="AC674" s="195" t="str">
        <f t="shared" si="299"/>
        <v/>
      </c>
      <c r="AD674" s="195" t="str">
        <f t="shared" si="300"/>
        <v/>
      </c>
      <c r="AE674" s="195" t="str">
        <f t="shared" si="301"/>
        <v/>
      </c>
      <c r="AF674" s="195" t="str">
        <f t="shared" si="302"/>
        <v/>
      </c>
      <c r="AG674" s="195" t="str">
        <f t="shared" si="303"/>
        <v/>
      </c>
      <c r="AH674" s="195" t="str">
        <f t="shared" si="304"/>
        <v/>
      </c>
      <c r="AI674" s="195" t="str">
        <f t="shared" si="305"/>
        <v/>
      </c>
      <c r="AJ674" s="195" t="str">
        <f t="shared" si="306"/>
        <v/>
      </c>
    </row>
    <row r="675" spans="1:36" x14ac:dyDescent="0.5">
      <c r="A675" s="230">
        <v>695</v>
      </c>
      <c r="B675" s="231"/>
      <c r="C675" s="85" t="s">
        <v>2294</v>
      </c>
      <c r="D675" s="86" t="s">
        <v>4318</v>
      </c>
      <c r="E675" s="87"/>
      <c r="F675" s="241" t="str">
        <f>IF(ISBLANK(Données!F697),"",Données!F697)</f>
        <v/>
      </c>
      <c r="G675" s="240" t="str">
        <f ca="1">IF(ISBLANK(Données!G697),"",Données!G697)</f>
        <v/>
      </c>
      <c r="H675" s="241" t="str">
        <f>IF(ISBLANK(Données!H697),"",Données!H697)</f>
        <v/>
      </c>
      <c r="I675" s="241" t="str">
        <f>IF(ISBLANK(Données!I697),"",Données!I697)</f>
        <v/>
      </c>
      <c r="J675" s="242" t="str">
        <f>IF(ISBLANK(Données!J697),"",Données!J697)</f>
        <v/>
      </c>
      <c r="K675" s="242" t="str">
        <f>IF(ISBLANK(Données!K675),"",Données!K675)</f>
        <v/>
      </c>
      <c r="L675" s="243" t="str">
        <f>IF(ISBLANK(Données!L697),"",Données!L697)</f>
        <v/>
      </c>
      <c r="M675" s="193" t="str">
        <f t="shared" si="283"/>
        <v/>
      </c>
      <c r="N675" s="193" t="str">
        <f t="shared" si="284"/>
        <v/>
      </c>
      <c r="O675" s="193" t="str">
        <f t="shared" si="285"/>
        <v/>
      </c>
      <c r="P675" s="193" t="str">
        <f t="shared" si="286"/>
        <v/>
      </c>
      <c r="Q675" s="193" t="str">
        <f t="shared" si="287"/>
        <v/>
      </c>
      <c r="R675" s="193" t="str">
        <f t="shared" si="288"/>
        <v/>
      </c>
      <c r="S675" s="193" t="str">
        <f t="shared" si="289"/>
        <v/>
      </c>
      <c r="T675" s="193" t="str">
        <f t="shared" si="290"/>
        <v/>
      </c>
      <c r="U675" s="193" t="str">
        <f t="shared" si="291"/>
        <v/>
      </c>
      <c r="V675" s="193" t="str">
        <f t="shared" si="292"/>
        <v/>
      </c>
      <c r="W675" s="193" t="str">
        <f t="shared" si="293"/>
        <v/>
      </c>
      <c r="X675" s="193" t="str">
        <f t="shared" si="294"/>
        <v/>
      </c>
      <c r="Y675" s="193" t="str">
        <f t="shared" si="295"/>
        <v/>
      </c>
      <c r="Z675" s="193" t="str">
        <f t="shared" si="296"/>
        <v/>
      </c>
      <c r="AA675" s="193" t="str">
        <f t="shared" si="297"/>
        <v/>
      </c>
      <c r="AB675" s="193" t="str">
        <f t="shared" si="298"/>
        <v/>
      </c>
      <c r="AC675" s="193" t="str">
        <f t="shared" si="299"/>
        <v/>
      </c>
      <c r="AD675" s="193" t="str">
        <f t="shared" si="300"/>
        <v/>
      </c>
      <c r="AE675" s="193" t="str">
        <f t="shared" si="301"/>
        <v/>
      </c>
      <c r="AF675" s="193" t="str">
        <f t="shared" si="302"/>
        <v/>
      </c>
      <c r="AG675" s="193" t="str">
        <f t="shared" si="303"/>
        <v/>
      </c>
      <c r="AH675" s="193" t="str">
        <f t="shared" si="304"/>
        <v/>
      </c>
      <c r="AI675" s="193" t="str">
        <f t="shared" si="305"/>
        <v/>
      </c>
      <c r="AJ675" s="193" t="str">
        <f t="shared" si="306"/>
        <v/>
      </c>
    </row>
    <row r="676" spans="1:36" x14ac:dyDescent="0.5">
      <c r="A676" s="226">
        <v>675</v>
      </c>
      <c r="C676" s="15" t="s">
        <v>2295</v>
      </c>
      <c r="D676" s="16" t="s">
        <v>4319</v>
      </c>
      <c r="E676" s="26"/>
      <c r="F676" s="246" t="str">
        <f>IF(ISBLANK(Données!F677),"",Données!F677)</f>
        <v/>
      </c>
      <c r="G676" s="245" t="str">
        <f ca="1">IF(ISBLANK(Données!G677),"",Données!G677)</f>
        <v/>
      </c>
      <c r="H676" s="246" t="str">
        <f>IF(ISBLANK(Données!H677),"",Données!H677)</f>
        <v/>
      </c>
      <c r="I676" s="246" t="str">
        <f>IF(ISBLANK(Données!I677),"",Données!I677)</f>
        <v/>
      </c>
      <c r="J676" s="189" t="str">
        <f>IF(ISBLANK(Données!J677),"",Données!J677)</f>
        <v/>
      </c>
      <c r="K676" s="189" t="str">
        <f t="shared" ref="K676:K697" si="308">$K$675</f>
        <v/>
      </c>
      <c r="L676" s="247" t="str">
        <f>IF(ISBLANK(Données!L677),"",Données!L677)</f>
        <v/>
      </c>
      <c r="M676" s="194" t="str">
        <f t="shared" si="283"/>
        <v/>
      </c>
      <c r="N676" s="194" t="str">
        <f t="shared" si="284"/>
        <v/>
      </c>
      <c r="O676" s="194" t="str">
        <f t="shared" si="285"/>
        <v/>
      </c>
      <c r="P676" s="194" t="str">
        <f t="shared" si="286"/>
        <v/>
      </c>
      <c r="Q676" s="194" t="str">
        <f t="shared" si="287"/>
        <v/>
      </c>
      <c r="R676" s="194" t="str">
        <f t="shared" si="288"/>
        <v/>
      </c>
      <c r="S676" s="194" t="str">
        <f t="shared" si="289"/>
        <v/>
      </c>
      <c r="T676" s="194" t="str">
        <f t="shared" si="290"/>
        <v/>
      </c>
      <c r="U676" s="194" t="str">
        <f t="shared" si="291"/>
        <v/>
      </c>
      <c r="V676" s="194" t="str">
        <f t="shared" si="292"/>
        <v/>
      </c>
      <c r="W676" s="194" t="str">
        <f t="shared" si="293"/>
        <v/>
      </c>
      <c r="X676" s="194" t="str">
        <f t="shared" si="294"/>
        <v/>
      </c>
      <c r="Y676" s="194" t="str">
        <f t="shared" si="295"/>
        <v/>
      </c>
      <c r="Z676" s="194" t="str">
        <f t="shared" si="296"/>
        <v/>
      </c>
      <c r="AA676" s="194" t="str">
        <f t="shared" si="297"/>
        <v/>
      </c>
      <c r="AB676" s="194" t="str">
        <f t="shared" si="298"/>
        <v/>
      </c>
      <c r="AC676" s="194" t="str">
        <f t="shared" si="299"/>
        <v/>
      </c>
      <c r="AD676" s="194" t="str">
        <f t="shared" si="300"/>
        <v/>
      </c>
      <c r="AE676" s="194" t="str">
        <f t="shared" si="301"/>
        <v/>
      </c>
      <c r="AF676" s="194" t="str">
        <f t="shared" si="302"/>
        <v/>
      </c>
      <c r="AG676" s="194" t="str">
        <f t="shared" si="303"/>
        <v/>
      </c>
      <c r="AH676" s="194" t="str">
        <f t="shared" si="304"/>
        <v/>
      </c>
      <c r="AI676" s="194" t="str">
        <f t="shared" si="305"/>
        <v/>
      </c>
      <c r="AJ676" s="194" t="str">
        <f t="shared" si="306"/>
        <v/>
      </c>
    </row>
    <row r="677" spans="1:36" x14ac:dyDescent="0.5">
      <c r="A677" s="226">
        <v>673</v>
      </c>
      <c r="C677" s="15" t="s">
        <v>2296</v>
      </c>
      <c r="D677" s="16" t="s">
        <v>4320</v>
      </c>
      <c r="E677" s="26"/>
      <c r="F677" s="246" t="str">
        <f>IF(ISBLANK(Données!F675),"",Données!F675)</f>
        <v/>
      </c>
      <c r="G677" s="245" t="str">
        <f ca="1">IF(ISBLANK(Données!G675),"",Données!G675)</f>
        <v/>
      </c>
      <c r="H677" s="246" t="str">
        <f>IF(ISBLANK(Données!H675),"",Données!H675)</f>
        <v/>
      </c>
      <c r="I677" s="246" t="str">
        <f>IF(ISBLANK(Données!I675),"",Données!I675)</f>
        <v/>
      </c>
      <c r="J677" s="189" t="str">
        <f>IF(ISBLANK(Données!J675),"",Données!J675)</f>
        <v/>
      </c>
      <c r="K677" s="189" t="str">
        <f t="shared" si="308"/>
        <v/>
      </c>
      <c r="L677" s="247" t="str">
        <f>IF(ISBLANK(Données!L675),"",Données!L675)</f>
        <v/>
      </c>
      <c r="M677" s="194" t="str">
        <f t="shared" si="283"/>
        <v/>
      </c>
      <c r="N677" s="194" t="str">
        <f t="shared" si="284"/>
        <v/>
      </c>
      <c r="O677" s="194" t="str">
        <f t="shared" si="285"/>
        <v/>
      </c>
      <c r="P677" s="194" t="str">
        <f t="shared" si="286"/>
        <v/>
      </c>
      <c r="Q677" s="194" t="str">
        <f t="shared" si="287"/>
        <v/>
      </c>
      <c r="R677" s="194" t="str">
        <f t="shared" si="288"/>
        <v/>
      </c>
      <c r="S677" s="194" t="str">
        <f t="shared" si="289"/>
        <v/>
      </c>
      <c r="T677" s="194" t="str">
        <f t="shared" si="290"/>
        <v/>
      </c>
      <c r="U677" s="194" t="str">
        <f t="shared" si="291"/>
        <v/>
      </c>
      <c r="V677" s="194" t="str">
        <f t="shared" si="292"/>
        <v/>
      </c>
      <c r="W677" s="194" t="str">
        <f t="shared" si="293"/>
        <v/>
      </c>
      <c r="X677" s="194" t="str">
        <f t="shared" si="294"/>
        <v/>
      </c>
      <c r="Y677" s="194" t="str">
        <f t="shared" si="295"/>
        <v/>
      </c>
      <c r="Z677" s="194" t="str">
        <f t="shared" si="296"/>
        <v/>
      </c>
      <c r="AA677" s="194" t="str">
        <f t="shared" si="297"/>
        <v/>
      </c>
      <c r="AB677" s="194" t="str">
        <f t="shared" si="298"/>
        <v/>
      </c>
      <c r="AC677" s="194" t="str">
        <f t="shared" si="299"/>
        <v/>
      </c>
      <c r="AD677" s="194" t="str">
        <f t="shared" si="300"/>
        <v/>
      </c>
      <c r="AE677" s="194" t="str">
        <f t="shared" si="301"/>
        <v/>
      </c>
      <c r="AF677" s="194" t="str">
        <f t="shared" si="302"/>
        <v/>
      </c>
      <c r="AG677" s="194" t="str">
        <f t="shared" si="303"/>
        <v/>
      </c>
      <c r="AH677" s="194" t="str">
        <f t="shared" si="304"/>
        <v/>
      </c>
      <c r="AI677" s="194" t="str">
        <f t="shared" si="305"/>
        <v/>
      </c>
      <c r="AJ677" s="194" t="str">
        <f t="shared" si="306"/>
        <v/>
      </c>
    </row>
    <row r="678" spans="1:36" x14ac:dyDescent="0.5">
      <c r="A678" s="226">
        <v>674</v>
      </c>
      <c r="C678" s="15" t="s">
        <v>2297</v>
      </c>
      <c r="D678" s="16" t="s">
        <v>4321</v>
      </c>
      <c r="E678" s="26"/>
      <c r="F678" s="246" t="str">
        <f>IF(ISBLANK(Données!F676),"",Données!F676)</f>
        <v/>
      </c>
      <c r="G678" s="245" t="str">
        <f ca="1">IF(ISBLANK(Données!G676),"",Données!G676)</f>
        <v/>
      </c>
      <c r="H678" s="246" t="str">
        <f>IF(ISBLANK(Données!H676),"",Données!H676)</f>
        <v/>
      </c>
      <c r="I678" s="246" t="str">
        <f>IF(ISBLANK(Données!I676),"",Données!I676)</f>
        <v/>
      </c>
      <c r="J678" s="189" t="str">
        <f>IF(ISBLANK(Données!J676),"",Données!J676)</f>
        <v/>
      </c>
      <c r="K678" s="189" t="str">
        <f t="shared" si="308"/>
        <v/>
      </c>
      <c r="L678" s="247" t="str">
        <f>IF(ISBLANK(Données!L676),"",Données!L676)</f>
        <v/>
      </c>
      <c r="M678" s="194" t="str">
        <f t="shared" si="283"/>
        <v/>
      </c>
      <c r="N678" s="194" t="str">
        <f t="shared" si="284"/>
        <v/>
      </c>
      <c r="O678" s="194" t="str">
        <f t="shared" si="285"/>
        <v/>
      </c>
      <c r="P678" s="194" t="str">
        <f t="shared" si="286"/>
        <v/>
      </c>
      <c r="Q678" s="194" t="str">
        <f t="shared" si="287"/>
        <v/>
      </c>
      <c r="R678" s="194" t="str">
        <f t="shared" si="288"/>
        <v/>
      </c>
      <c r="S678" s="194" t="str">
        <f t="shared" si="289"/>
        <v/>
      </c>
      <c r="T678" s="194" t="str">
        <f t="shared" si="290"/>
        <v/>
      </c>
      <c r="U678" s="194" t="str">
        <f t="shared" si="291"/>
        <v/>
      </c>
      <c r="V678" s="194" t="str">
        <f t="shared" si="292"/>
        <v/>
      </c>
      <c r="W678" s="194" t="str">
        <f t="shared" si="293"/>
        <v/>
      </c>
      <c r="X678" s="194" t="str">
        <f t="shared" si="294"/>
        <v/>
      </c>
      <c r="Y678" s="194" t="str">
        <f t="shared" si="295"/>
        <v/>
      </c>
      <c r="Z678" s="194" t="str">
        <f t="shared" si="296"/>
        <v/>
      </c>
      <c r="AA678" s="194" t="str">
        <f t="shared" si="297"/>
        <v/>
      </c>
      <c r="AB678" s="194" t="str">
        <f t="shared" si="298"/>
        <v/>
      </c>
      <c r="AC678" s="194" t="str">
        <f t="shared" si="299"/>
        <v/>
      </c>
      <c r="AD678" s="194" t="str">
        <f t="shared" si="300"/>
        <v/>
      </c>
      <c r="AE678" s="194" t="str">
        <f t="shared" si="301"/>
        <v/>
      </c>
      <c r="AF678" s="194" t="str">
        <f t="shared" si="302"/>
        <v/>
      </c>
      <c r="AG678" s="194" t="str">
        <f t="shared" si="303"/>
        <v/>
      </c>
      <c r="AH678" s="194" t="str">
        <f t="shared" si="304"/>
        <v/>
      </c>
      <c r="AI678" s="194" t="str">
        <f t="shared" si="305"/>
        <v/>
      </c>
      <c r="AJ678" s="194" t="str">
        <f t="shared" si="306"/>
        <v/>
      </c>
    </row>
    <row r="679" spans="1:36" x14ac:dyDescent="0.5">
      <c r="A679" s="226">
        <v>677</v>
      </c>
      <c r="C679" s="15" t="s">
        <v>2298</v>
      </c>
      <c r="D679" s="16" t="s">
        <v>4322</v>
      </c>
      <c r="E679" s="26"/>
      <c r="F679" s="246" t="str">
        <f>IF(ISBLANK(Données!F679),"",Données!F679)</f>
        <v/>
      </c>
      <c r="G679" s="245" t="str">
        <f ca="1">IF(ISBLANK(Données!G679),"",Données!G679)</f>
        <v/>
      </c>
      <c r="H679" s="246" t="str">
        <f>IF(ISBLANK(Données!H679),"",Données!H679)</f>
        <v/>
      </c>
      <c r="I679" s="246" t="str">
        <f>IF(ISBLANK(Données!I679),"",Données!I679)</f>
        <v/>
      </c>
      <c r="J679" s="189" t="str">
        <f>IF(ISBLANK(Données!J679),"",Données!J679)</f>
        <v/>
      </c>
      <c r="K679" s="189" t="str">
        <f t="shared" si="308"/>
        <v/>
      </c>
      <c r="L679" s="247" t="str">
        <f>IF(ISBLANK(Données!L679),"",Données!L679)</f>
        <v/>
      </c>
      <c r="M679" s="194" t="str">
        <f t="shared" si="283"/>
        <v/>
      </c>
      <c r="N679" s="194" t="str">
        <f t="shared" si="284"/>
        <v/>
      </c>
      <c r="O679" s="194" t="str">
        <f t="shared" si="285"/>
        <v/>
      </c>
      <c r="P679" s="194" t="str">
        <f t="shared" si="286"/>
        <v/>
      </c>
      <c r="Q679" s="194" t="str">
        <f t="shared" si="287"/>
        <v/>
      </c>
      <c r="R679" s="194" t="str">
        <f t="shared" si="288"/>
        <v/>
      </c>
      <c r="S679" s="194" t="str">
        <f t="shared" si="289"/>
        <v/>
      </c>
      <c r="T679" s="194" t="str">
        <f t="shared" si="290"/>
        <v/>
      </c>
      <c r="U679" s="194" t="str">
        <f t="shared" si="291"/>
        <v/>
      </c>
      <c r="V679" s="194" t="str">
        <f t="shared" si="292"/>
        <v/>
      </c>
      <c r="W679" s="194" t="str">
        <f t="shared" si="293"/>
        <v/>
      </c>
      <c r="X679" s="194" t="str">
        <f t="shared" si="294"/>
        <v/>
      </c>
      <c r="Y679" s="194" t="str">
        <f t="shared" si="295"/>
        <v/>
      </c>
      <c r="Z679" s="194" t="str">
        <f t="shared" si="296"/>
        <v/>
      </c>
      <c r="AA679" s="194" t="str">
        <f t="shared" si="297"/>
        <v/>
      </c>
      <c r="AB679" s="194" t="str">
        <f t="shared" si="298"/>
        <v/>
      </c>
      <c r="AC679" s="194" t="str">
        <f t="shared" si="299"/>
        <v/>
      </c>
      <c r="AD679" s="194" t="str">
        <f t="shared" si="300"/>
        <v/>
      </c>
      <c r="AE679" s="194" t="str">
        <f t="shared" si="301"/>
        <v/>
      </c>
      <c r="AF679" s="194" t="str">
        <f t="shared" si="302"/>
        <v/>
      </c>
      <c r="AG679" s="194" t="str">
        <f t="shared" si="303"/>
        <v/>
      </c>
      <c r="AH679" s="194" t="str">
        <f t="shared" si="304"/>
        <v/>
      </c>
      <c r="AI679" s="194" t="str">
        <f t="shared" si="305"/>
        <v/>
      </c>
      <c r="AJ679" s="194" t="str">
        <f t="shared" si="306"/>
        <v/>
      </c>
    </row>
    <row r="680" spans="1:36" x14ac:dyDescent="0.5">
      <c r="A680" s="226">
        <v>676</v>
      </c>
      <c r="C680" s="15" t="s">
        <v>2299</v>
      </c>
      <c r="D680" s="16" t="s">
        <v>4323</v>
      </c>
      <c r="E680" s="26"/>
      <c r="F680" s="246" t="str">
        <f>IF(ISBLANK(Données!F678),"",Données!F678)</f>
        <v/>
      </c>
      <c r="G680" s="245" t="str">
        <f ca="1">IF(ISBLANK(Données!G678),"",Données!G678)</f>
        <v/>
      </c>
      <c r="H680" s="246" t="str">
        <f>IF(ISBLANK(Données!H678),"",Données!H678)</f>
        <v/>
      </c>
      <c r="I680" s="246" t="str">
        <f>IF(ISBLANK(Données!I678),"",Données!I678)</f>
        <v/>
      </c>
      <c r="J680" s="189" t="str">
        <f>IF(ISBLANK(Données!J678),"",Données!J678)</f>
        <v/>
      </c>
      <c r="K680" s="189" t="str">
        <f t="shared" si="308"/>
        <v/>
      </c>
      <c r="L680" s="247" t="str">
        <f>IF(ISBLANK(Données!L678),"",Données!L678)</f>
        <v/>
      </c>
      <c r="M680" s="194" t="str">
        <f t="shared" si="283"/>
        <v/>
      </c>
      <c r="N680" s="194" t="str">
        <f t="shared" si="284"/>
        <v/>
      </c>
      <c r="O680" s="194" t="str">
        <f t="shared" si="285"/>
        <v/>
      </c>
      <c r="P680" s="194" t="str">
        <f t="shared" si="286"/>
        <v/>
      </c>
      <c r="Q680" s="194" t="str">
        <f t="shared" si="287"/>
        <v/>
      </c>
      <c r="R680" s="194" t="str">
        <f t="shared" si="288"/>
        <v/>
      </c>
      <c r="S680" s="194" t="str">
        <f t="shared" si="289"/>
        <v/>
      </c>
      <c r="T680" s="194" t="str">
        <f t="shared" si="290"/>
        <v/>
      </c>
      <c r="U680" s="194" t="str">
        <f t="shared" si="291"/>
        <v/>
      </c>
      <c r="V680" s="194" t="str">
        <f t="shared" si="292"/>
        <v/>
      </c>
      <c r="W680" s="194" t="str">
        <f t="shared" si="293"/>
        <v/>
      </c>
      <c r="X680" s="194" t="str">
        <f t="shared" si="294"/>
        <v/>
      </c>
      <c r="Y680" s="194" t="str">
        <f t="shared" si="295"/>
        <v/>
      </c>
      <c r="Z680" s="194" t="str">
        <f t="shared" si="296"/>
        <v/>
      </c>
      <c r="AA680" s="194" t="str">
        <f t="shared" si="297"/>
        <v/>
      </c>
      <c r="AB680" s="194" t="str">
        <f t="shared" si="298"/>
        <v/>
      </c>
      <c r="AC680" s="194" t="str">
        <f t="shared" si="299"/>
        <v/>
      </c>
      <c r="AD680" s="194" t="str">
        <f t="shared" si="300"/>
        <v/>
      </c>
      <c r="AE680" s="194" t="str">
        <f t="shared" si="301"/>
        <v/>
      </c>
      <c r="AF680" s="194" t="str">
        <f t="shared" si="302"/>
        <v/>
      </c>
      <c r="AG680" s="194" t="str">
        <f t="shared" si="303"/>
        <v/>
      </c>
      <c r="AH680" s="194" t="str">
        <f t="shared" si="304"/>
        <v/>
      </c>
      <c r="AI680" s="194" t="str">
        <f t="shared" si="305"/>
        <v/>
      </c>
      <c r="AJ680" s="194" t="str">
        <f t="shared" si="306"/>
        <v/>
      </c>
    </row>
    <row r="681" spans="1:36" x14ac:dyDescent="0.5">
      <c r="A681" s="226">
        <v>679</v>
      </c>
      <c r="C681" s="15" t="s">
        <v>2300</v>
      </c>
      <c r="D681" s="16" t="s">
        <v>4324</v>
      </c>
      <c r="E681" s="26"/>
      <c r="F681" s="246" t="str">
        <f>IF(ISBLANK(Données!F681),"",Données!F681)</f>
        <v/>
      </c>
      <c r="G681" s="245" t="str">
        <f ca="1">IF(ISBLANK(Données!G681),"",Données!G681)</f>
        <v/>
      </c>
      <c r="H681" s="246" t="str">
        <f>IF(ISBLANK(Données!H681),"",Données!H681)</f>
        <v/>
      </c>
      <c r="I681" s="246" t="str">
        <f>IF(ISBLANK(Données!I681),"",Données!I681)</f>
        <v/>
      </c>
      <c r="J681" s="189" t="str">
        <f>IF(ISBLANK(Données!J681),"",Données!J681)</f>
        <v/>
      </c>
      <c r="K681" s="189" t="str">
        <f t="shared" si="308"/>
        <v/>
      </c>
      <c r="L681" s="247" t="str">
        <f>IF(ISBLANK(Données!L681),"",Données!L681)</f>
        <v/>
      </c>
      <c r="M681" s="194" t="str">
        <f t="shared" si="283"/>
        <v/>
      </c>
      <c r="N681" s="194" t="str">
        <f t="shared" si="284"/>
        <v/>
      </c>
      <c r="O681" s="194" t="str">
        <f t="shared" si="285"/>
        <v/>
      </c>
      <c r="P681" s="194" t="str">
        <f t="shared" si="286"/>
        <v/>
      </c>
      <c r="Q681" s="194" t="str">
        <f t="shared" si="287"/>
        <v/>
      </c>
      <c r="R681" s="194" t="str">
        <f t="shared" si="288"/>
        <v/>
      </c>
      <c r="S681" s="194" t="str">
        <f t="shared" si="289"/>
        <v/>
      </c>
      <c r="T681" s="194" t="str">
        <f t="shared" si="290"/>
        <v/>
      </c>
      <c r="U681" s="194" t="str">
        <f t="shared" si="291"/>
        <v/>
      </c>
      <c r="V681" s="194" t="str">
        <f t="shared" si="292"/>
        <v/>
      </c>
      <c r="W681" s="194" t="str">
        <f t="shared" si="293"/>
        <v/>
      </c>
      <c r="X681" s="194" t="str">
        <f t="shared" si="294"/>
        <v/>
      </c>
      <c r="Y681" s="194" t="str">
        <f t="shared" si="295"/>
        <v/>
      </c>
      <c r="Z681" s="194" t="str">
        <f t="shared" si="296"/>
        <v/>
      </c>
      <c r="AA681" s="194" t="str">
        <f t="shared" si="297"/>
        <v/>
      </c>
      <c r="AB681" s="194" t="str">
        <f t="shared" si="298"/>
        <v/>
      </c>
      <c r="AC681" s="194" t="str">
        <f t="shared" si="299"/>
        <v/>
      </c>
      <c r="AD681" s="194" t="str">
        <f t="shared" si="300"/>
        <v/>
      </c>
      <c r="AE681" s="194" t="str">
        <f t="shared" si="301"/>
        <v/>
      </c>
      <c r="AF681" s="194" t="str">
        <f t="shared" si="302"/>
        <v/>
      </c>
      <c r="AG681" s="194" t="str">
        <f t="shared" si="303"/>
        <v/>
      </c>
      <c r="AH681" s="194" t="str">
        <f t="shared" si="304"/>
        <v/>
      </c>
      <c r="AI681" s="194" t="str">
        <f t="shared" si="305"/>
        <v/>
      </c>
      <c r="AJ681" s="194" t="str">
        <f t="shared" si="306"/>
        <v/>
      </c>
    </row>
    <row r="682" spans="1:36" x14ac:dyDescent="0.5">
      <c r="A682" s="226">
        <v>678</v>
      </c>
      <c r="C682" s="15" t="s">
        <v>2301</v>
      </c>
      <c r="D682" s="16" t="s">
        <v>4325</v>
      </c>
      <c r="E682" s="26"/>
      <c r="F682" s="246" t="str">
        <f>IF(ISBLANK(Données!F680),"",Données!F680)</f>
        <v/>
      </c>
      <c r="G682" s="245" t="str">
        <f ca="1">IF(ISBLANK(Données!G680),"",Données!G680)</f>
        <v/>
      </c>
      <c r="H682" s="246" t="str">
        <f>IF(ISBLANK(Données!H680),"",Données!H680)</f>
        <v/>
      </c>
      <c r="I682" s="246" t="str">
        <f>IF(ISBLANK(Données!I680),"",Données!I680)</f>
        <v/>
      </c>
      <c r="J682" s="189" t="str">
        <f>IF(ISBLANK(Données!J680),"",Données!J680)</f>
        <v/>
      </c>
      <c r="K682" s="189" t="str">
        <f t="shared" si="308"/>
        <v/>
      </c>
      <c r="L682" s="247" t="str">
        <f>IF(ISBLANK(Données!L680),"",Données!L680)</f>
        <v/>
      </c>
      <c r="M682" s="194" t="str">
        <f t="shared" si="283"/>
        <v/>
      </c>
      <c r="N682" s="194" t="str">
        <f t="shared" si="284"/>
        <v/>
      </c>
      <c r="O682" s="194" t="str">
        <f t="shared" si="285"/>
        <v/>
      </c>
      <c r="P682" s="194" t="str">
        <f t="shared" si="286"/>
        <v/>
      </c>
      <c r="Q682" s="194" t="str">
        <f t="shared" si="287"/>
        <v/>
      </c>
      <c r="R682" s="194" t="str">
        <f t="shared" si="288"/>
        <v/>
      </c>
      <c r="S682" s="194" t="str">
        <f t="shared" si="289"/>
        <v/>
      </c>
      <c r="T682" s="194" t="str">
        <f t="shared" si="290"/>
        <v/>
      </c>
      <c r="U682" s="194" t="str">
        <f t="shared" si="291"/>
        <v/>
      </c>
      <c r="V682" s="194" t="str">
        <f t="shared" si="292"/>
        <v/>
      </c>
      <c r="W682" s="194" t="str">
        <f t="shared" si="293"/>
        <v/>
      </c>
      <c r="X682" s="194" t="str">
        <f t="shared" si="294"/>
        <v/>
      </c>
      <c r="Y682" s="194" t="str">
        <f t="shared" si="295"/>
        <v/>
      </c>
      <c r="Z682" s="194" t="str">
        <f t="shared" si="296"/>
        <v/>
      </c>
      <c r="AA682" s="194" t="str">
        <f t="shared" si="297"/>
        <v/>
      </c>
      <c r="AB682" s="194" t="str">
        <f t="shared" si="298"/>
        <v/>
      </c>
      <c r="AC682" s="194" t="str">
        <f t="shared" si="299"/>
        <v/>
      </c>
      <c r="AD682" s="194" t="str">
        <f t="shared" si="300"/>
        <v/>
      </c>
      <c r="AE682" s="194" t="str">
        <f t="shared" si="301"/>
        <v/>
      </c>
      <c r="AF682" s="194" t="str">
        <f t="shared" si="302"/>
        <v/>
      </c>
      <c r="AG682" s="194" t="str">
        <f t="shared" si="303"/>
        <v/>
      </c>
      <c r="AH682" s="194" t="str">
        <f t="shared" si="304"/>
        <v/>
      </c>
      <c r="AI682" s="194" t="str">
        <f t="shared" si="305"/>
        <v/>
      </c>
      <c r="AJ682" s="194" t="str">
        <f t="shared" si="306"/>
        <v/>
      </c>
    </row>
    <row r="683" spans="1:36" x14ac:dyDescent="0.5">
      <c r="A683" s="226">
        <v>680</v>
      </c>
      <c r="C683" s="15" t="s">
        <v>2302</v>
      </c>
      <c r="D683" s="16" t="s">
        <v>4326</v>
      </c>
      <c r="E683" s="26"/>
      <c r="F683" s="246" t="str">
        <f>IF(ISBLANK(Données!F682),"",Données!F682)</f>
        <v/>
      </c>
      <c r="G683" s="245" t="str">
        <f ca="1">IF(ISBLANK(Données!G682),"",Données!G682)</f>
        <v/>
      </c>
      <c r="H683" s="246" t="str">
        <f>IF(ISBLANK(Données!H682),"",Données!H682)</f>
        <v/>
      </c>
      <c r="I683" s="246" t="str">
        <f>IF(ISBLANK(Données!I682),"",Données!I682)</f>
        <v/>
      </c>
      <c r="J683" s="189" t="str">
        <f>IF(ISBLANK(Données!J682),"",Données!J682)</f>
        <v/>
      </c>
      <c r="K683" s="189" t="str">
        <f t="shared" si="308"/>
        <v/>
      </c>
      <c r="L683" s="247" t="str">
        <f>IF(ISBLANK(Données!L682),"",Données!L682)</f>
        <v/>
      </c>
      <c r="M683" s="194" t="str">
        <f t="shared" si="283"/>
        <v/>
      </c>
      <c r="N683" s="194" t="str">
        <f t="shared" si="284"/>
        <v/>
      </c>
      <c r="O683" s="194" t="str">
        <f t="shared" si="285"/>
        <v/>
      </c>
      <c r="P683" s="194" t="str">
        <f t="shared" si="286"/>
        <v/>
      </c>
      <c r="Q683" s="194" t="str">
        <f t="shared" si="287"/>
        <v/>
      </c>
      <c r="R683" s="194" t="str">
        <f t="shared" si="288"/>
        <v/>
      </c>
      <c r="S683" s="194" t="str">
        <f t="shared" si="289"/>
        <v/>
      </c>
      <c r="T683" s="194" t="str">
        <f t="shared" si="290"/>
        <v/>
      </c>
      <c r="U683" s="194" t="str">
        <f t="shared" si="291"/>
        <v/>
      </c>
      <c r="V683" s="194" t="str">
        <f t="shared" si="292"/>
        <v/>
      </c>
      <c r="W683" s="194" t="str">
        <f t="shared" si="293"/>
        <v/>
      </c>
      <c r="X683" s="194" t="str">
        <f t="shared" si="294"/>
        <v/>
      </c>
      <c r="Y683" s="194" t="str">
        <f t="shared" si="295"/>
        <v/>
      </c>
      <c r="Z683" s="194" t="str">
        <f t="shared" si="296"/>
        <v/>
      </c>
      <c r="AA683" s="194" t="str">
        <f t="shared" si="297"/>
        <v/>
      </c>
      <c r="AB683" s="194" t="str">
        <f t="shared" si="298"/>
        <v/>
      </c>
      <c r="AC683" s="194" t="str">
        <f t="shared" si="299"/>
        <v/>
      </c>
      <c r="AD683" s="194" t="str">
        <f t="shared" si="300"/>
        <v/>
      </c>
      <c r="AE683" s="194" t="str">
        <f t="shared" si="301"/>
        <v/>
      </c>
      <c r="AF683" s="194" t="str">
        <f t="shared" si="302"/>
        <v/>
      </c>
      <c r="AG683" s="194" t="str">
        <f t="shared" si="303"/>
        <v/>
      </c>
      <c r="AH683" s="194" t="str">
        <f t="shared" si="304"/>
        <v/>
      </c>
      <c r="AI683" s="194" t="str">
        <f t="shared" si="305"/>
        <v/>
      </c>
      <c r="AJ683" s="194" t="str">
        <f t="shared" si="306"/>
        <v/>
      </c>
    </row>
    <row r="684" spans="1:36" x14ac:dyDescent="0.5">
      <c r="A684" s="226">
        <v>681</v>
      </c>
      <c r="C684" s="15" t="s">
        <v>2303</v>
      </c>
      <c r="D684" s="16" t="s">
        <v>4327</v>
      </c>
      <c r="E684" s="26"/>
      <c r="F684" s="246" t="str">
        <f>IF(ISBLANK(Données!F683),"",Données!F683)</f>
        <v/>
      </c>
      <c r="G684" s="245" t="str">
        <f ca="1">IF(ISBLANK(Données!G683),"",Données!G683)</f>
        <v/>
      </c>
      <c r="H684" s="246" t="str">
        <f>IF(ISBLANK(Données!H683),"",Données!H683)</f>
        <v/>
      </c>
      <c r="I684" s="246" t="str">
        <f>IF(ISBLANK(Données!I683),"",Données!I683)</f>
        <v/>
      </c>
      <c r="J684" s="189" t="str">
        <f>IF(ISBLANK(Données!J683),"",Données!J683)</f>
        <v/>
      </c>
      <c r="K684" s="189" t="str">
        <f t="shared" si="308"/>
        <v/>
      </c>
      <c r="L684" s="247" t="str">
        <f>IF(ISBLANK(Données!L683),"",Données!L683)</f>
        <v/>
      </c>
      <c r="M684" s="194" t="str">
        <f t="shared" si="283"/>
        <v/>
      </c>
      <c r="N684" s="194" t="str">
        <f t="shared" si="284"/>
        <v/>
      </c>
      <c r="O684" s="194" t="str">
        <f t="shared" si="285"/>
        <v/>
      </c>
      <c r="P684" s="194" t="str">
        <f t="shared" si="286"/>
        <v/>
      </c>
      <c r="Q684" s="194" t="str">
        <f t="shared" si="287"/>
        <v/>
      </c>
      <c r="R684" s="194" t="str">
        <f t="shared" si="288"/>
        <v/>
      </c>
      <c r="S684" s="194" t="str">
        <f t="shared" si="289"/>
        <v/>
      </c>
      <c r="T684" s="194" t="str">
        <f t="shared" si="290"/>
        <v/>
      </c>
      <c r="U684" s="194" t="str">
        <f t="shared" si="291"/>
        <v/>
      </c>
      <c r="V684" s="194" t="str">
        <f t="shared" si="292"/>
        <v/>
      </c>
      <c r="W684" s="194" t="str">
        <f t="shared" si="293"/>
        <v/>
      </c>
      <c r="X684" s="194" t="str">
        <f t="shared" si="294"/>
        <v/>
      </c>
      <c r="Y684" s="194" t="str">
        <f t="shared" si="295"/>
        <v/>
      </c>
      <c r="Z684" s="194" t="str">
        <f t="shared" si="296"/>
        <v/>
      </c>
      <c r="AA684" s="194" t="str">
        <f t="shared" si="297"/>
        <v/>
      </c>
      <c r="AB684" s="194" t="str">
        <f t="shared" si="298"/>
        <v/>
      </c>
      <c r="AC684" s="194" t="str">
        <f t="shared" si="299"/>
        <v/>
      </c>
      <c r="AD684" s="194" t="str">
        <f t="shared" si="300"/>
        <v/>
      </c>
      <c r="AE684" s="194" t="str">
        <f t="shared" si="301"/>
        <v/>
      </c>
      <c r="AF684" s="194" t="str">
        <f t="shared" si="302"/>
        <v/>
      </c>
      <c r="AG684" s="194" t="str">
        <f t="shared" si="303"/>
        <v/>
      </c>
      <c r="AH684" s="194" t="str">
        <f t="shared" si="304"/>
        <v/>
      </c>
      <c r="AI684" s="194" t="str">
        <f t="shared" si="305"/>
        <v/>
      </c>
      <c r="AJ684" s="194" t="str">
        <f t="shared" si="306"/>
        <v/>
      </c>
    </row>
    <row r="685" spans="1:36" x14ac:dyDescent="0.5">
      <c r="A685" s="226">
        <v>689</v>
      </c>
      <c r="C685" s="15" t="s">
        <v>2304</v>
      </c>
      <c r="D685" s="16" t="s">
        <v>4328</v>
      </c>
      <c r="E685" s="26"/>
      <c r="F685" s="246" t="str">
        <f>IF(ISBLANK(Données!F691),"",Données!F691)</f>
        <v/>
      </c>
      <c r="G685" s="245" t="str">
        <f ca="1">IF(ISBLANK(Données!G691),"",Données!G691)</f>
        <v/>
      </c>
      <c r="H685" s="246" t="str">
        <f>IF(ISBLANK(Données!H691),"",Données!H691)</f>
        <v/>
      </c>
      <c r="I685" s="246" t="str">
        <f>IF(ISBLANK(Données!I691),"",Données!I691)</f>
        <v/>
      </c>
      <c r="J685" s="189" t="str">
        <f>IF(ISBLANK(Données!J691),"",Données!J691)</f>
        <v/>
      </c>
      <c r="K685" s="189" t="str">
        <f t="shared" si="308"/>
        <v/>
      </c>
      <c r="L685" s="247" t="str">
        <f>IF(ISBLANK(Données!L691),"",Données!L691)</f>
        <v/>
      </c>
      <c r="M685" s="194" t="str">
        <f t="shared" si="283"/>
        <v/>
      </c>
      <c r="N685" s="194" t="str">
        <f t="shared" si="284"/>
        <v/>
      </c>
      <c r="O685" s="194" t="str">
        <f t="shared" si="285"/>
        <v/>
      </c>
      <c r="P685" s="194" t="str">
        <f t="shared" si="286"/>
        <v/>
      </c>
      <c r="Q685" s="194" t="str">
        <f t="shared" si="287"/>
        <v/>
      </c>
      <c r="R685" s="194" t="str">
        <f t="shared" si="288"/>
        <v/>
      </c>
      <c r="S685" s="194" t="str">
        <f t="shared" si="289"/>
        <v/>
      </c>
      <c r="T685" s="194" t="str">
        <f t="shared" si="290"/>
        <v/>
      </c>
      <c r="U685" s="194" t="str">
        <f t="shared" si="291"/>
        <v/>
      </c>
      <c r="V685" s="194" t="str">
        <f t="shared" si="292"/>
        <v/>
      </c>
      <c r="W685" s="194" t="str">
        <f t="shared" si="293"/>
        <v/>
      </c>
      <c r="X685" s="194" t="str">
        <f t="shared" si="294"/>
        <v/>
      </c>
      <c r="Y685" s="194" t="str">
        <f t="shared" si="295"/>
        <v/>
      </c>
      <c r="Z685" s="194" t="str">
        <f t="shared" si="296"/>
        <v/>
      </c>
      <c r="AA685" s="194" t="str">
        <f t="shared" si="297"/>
        <v/>
      </c>
      <c r="AB685" s="194" t="str">
        <f t="shared" si="298"/>
        <v/>
      </c>
      <c r="AC685" s="194" t="str">
        <f t="shared" si="299"/>
        <v/>
      </c>
      <c r="AD685" s="194" t="str">
        <f t="shared" si="300"/>
        <v/>
      </c>
      <c r="AE685" s="194" t="str">
        <f t="shared" si="301"/>
        <v/>
      </c>
      <c r="AF685" s="194" t="str">
        <f t="shared" si="302"/>
        <v/>
      </c>
      <c r="AG685" s="194" t="str">
        <f t="shared" si="303"/>
        <v/>
      </c>
      <c r="AH685" s="194" t="str">
        <f t="shared" si="304"/>
        <v/>
      </c>
      <c r="AI685" s="194" t="str">
        <f t="shared" si="305"/>
        <v/>
      </c>
      <c r="AJ685" s="194" t="str">
        <f t="shared" si="306"/>
        <v/>
      </c>
    </row>
    <row r="686" spans="1:36" x14ac:dyDescent="0.5">
      <c r="A686" s="226">
        <v>684</v>
      </c>
      <c r="C686" s="15" t="s">
        <v>2305</v>
      </c>
      <c r="D686" s="16" t="s">
        <v>3462</v>
      </c>
      <c r="E686" s="26"/>
      <c r="F686" s="246" t="str">
        <f>IF(ISBLANK(Données!F686),"",Données!F686)</f>
        <v/>
      </c>
      <c r="G686" s="245" t="str">
        <f ca="1">IF(ISBLANK(Données!G686),"",Données!G686)</f>
        <v/>
      </c>
      <c r="H686" s="246" t="str">
        <f>IF(ISBLANK(Données!H686),"",Données!H686)</f>
        <v/>
      </c>
      <c r="I686" s="246" t="str">
        <f>IF(ISBLANK(Données!I686),"",Données!I686)</f>
        <v/>
      </c>
      <c r="J686" s="189" t="str">
        <f>IF(ISBLANK(Données!J686),"",Données!J686)</f>
        <v/>
      </c>
      <c r="K686" s="189" t="str">
        <f t="shared" si="308"/>
        <v/>
      </c>
      <c r="L686" s="247" t="str">
        <f>IF(ISBLANK(Données!L686),"",Données!L686)</f>
        <v/>
      </c>
      <c r="M686" s="194" t="str">
        <f t="shared" si="283"/>
        <v/>
      </c>
      <c r="N686" s="194" t="str">
        <f t="shared" si="284"/>
        <v/>
      </c>
      <c r="O686" s="194" t="str">
        <f t="shared" si="285"/>
        <v/>
      </c>
      <c r="P686" s="194" t="str">
        <f t="shared" si="286"/>
        <v/>
      </c>
      <c r="Q686" s="194" t="str">
        <f t="shared" si="287"/>
        <v/>
      </c>
      <c r="R686" s="194" t="str">
        <f t="shared" si="288"/>
        <v/>
      </c>
      <c r="S686" s="194" t="str">
        <f t="shared" si="289"/>
        <v/>
      </c>
      <c r="T686" s="194" t="str">
        <f t="shared" si="290"/>
        <v/>
      </c>
      <c r="U686" s="194" t="str">
        <f t="shared" si="291"/>
        <v/>
      </c>
      <c r="V686" s="194" t="str">
        <f t="shared" si="292"/>
        <v/>
      </c>
      <c r="W686" s="194" t="str">
        <f t="shared" si="293"/>
        <v/>
      </c>
      <c r="X686" s="194" t="str">
        <f t="shared" si="294"/>
        <v/>
      </c>
      <c r="Y686" s="194" t="str">
        <f t="shared" si="295"/>
        <v/>
      </c>
      <c r="Z686" s="194" t="str">
        <f t="shared" si="296"/>
        <v/>
      </c>
      <c r="AA686" s="194" t="str">
        <f t="shared" si="297"/>
        <v/>
      </c>
      <c r="AB686" s="194" t="str">
        <f t="shared" si="298"/>
        <v/>
      </c>
      <c r="AC686" s="194" t="str">
        <f t="shared" si="299"/>
        <v/>
      </c>
      <c r="AD686" s="194" t="str">
        <f t="shared" si="300"/>
        <v/>
      </c>
      <c r="AE686" s="194" t="str">
        <f t="shared" si="301"/>
        <v/>
      </c>
      <c r="AF686" s="194" t="str">
        <f t="shared" si="302"/>
        <v/>
      </c>
      <c r="AG686" s="194" t="str">
        <f t="shared" si="303"/>
        <v/>
      </c>
      <c r="AH686" s="194" t="str">
        <f t="shared" si="304"/>
        <v/>
      </c>
      <c r="AI686" s="194" t="str">
        <f t="shared" si="305"/>
        <v/>
      </c>
      <c r="AJ686" s="194" t="str">
        <f t="shared" si="306"/>
        <v/>
      </c>
    </row>
    <row r="687" spans="1:36" x14ac:dyDescent="0.5">
      <c r="A687" s="226">
        <v>682</v>
      </c>
      <c r="C687" s="15" t="s">
        <v>2306</v>
      </c>
      <c r="D687" s="16" t="s">
        <v>4329</v>
      </c>
      <c r="E687" s="26"/>
      <c r="F687" s="246" t="str">
        <f>IF(ISBLANK(Données!F684),"",Données!F684)</f>
        <v/>
      </c>
      <c r="G687" s="245" t="str">
        <f ca="1">IF(ISBLANK(Données!G684),"",Données!G684)</f>
        <v/>
      </c>
      <c r="H687" s="246" t="str">
        <f>IF(ISBLANK(Données!H684),"",Données!H684)</f>
        <v/>
      </c>
      <c r="I687" s="246" t="str">
        <f>IF(ISBLANK(Données!I684),"",Données!I684)</f>
        <v/>
      </c>
      <c r="J687" s="189" t="str">
        <f>IF(ISBLANK(Données!J684),"",Données!J684)</f>
        <v/>
      </c>
      <c r="K687" s="189" t="str">
        <f t="shared" si="308"/>
        <v/>
      </c>
      <c r="L687" s="247" t="str">
        <f>IF(ISBLANK(Données!L684),"",Données!L684)</f>
        <v/>
      </c>
      <c r="M687" s="194" t="str">
        <f t="shared" si="283"/>
        <v/>
      </c>
      <c r="N687" s="194" t="str">
        <f t="shared" si="284"/>
        <v/>
      </c>
      <c r="O687" s="194" t="str">
        <f t="shared" si="285"/>
        <v/>
      </c>
      <c r="P687" s="194" t="str">
        <f t="shared" si="286"/>
        <v/>
      </c>
      <c r="Q687" s="194" t="str">
        <f t="shared" si="287"/>
        <v/>
      </c>
      <c r="R687" s="194" t="str">
        <f t="shared" si="288"/>
        <v/>
      </c>
      <c r="S687" s="194" t="str">
        <f t="shared" si="289"/>
        <v/>
      </c>
      <c r="T687" s="194" t="str">
        <f t="shared" si="290"/>
        <v/>
      </c>
      <c r="U687" s="194" t="str">
        <f t="shared" si="291"/>
        <v/>
      </c>
      <c r="V687" s="194" t="str">
        <f t="shared" si="292"/>
        <v/>
      </c>
      <c r="W687" s="194" t="str">
        <f t="shared" si="293"/>
        <v/>
      </c>
      <c r="X687" s="194" t="str">
        <f t="shared" si="294"/>
        <v/>
      </c>
      <c r="Y687" s="194" t="str">
        <f t="shared" si="295"/>
        <v/>
      </c>
      <c r="Z687" s="194" t="str">
        <f t="shared" si="296"/>
        <v/>
      </c>
      <c r="AA687" s="194" t="str">
        <f t="shared" si="297"/>
        <v/>
      </c>
      <c r="AB687" s="194" t="str">
        <f t="shared" si="298"/>
        <v/>
      </c>
      <c r="AC687" s="194" t="str">
        <f t="shared" si="299"/>
        <v/>
      </c>
      <c r="AD687" s="194" t="str">
        <f t="shared" si="300"/>
        <v/>
      </c>
      <c r="AE687" s="194" t="str">
        <f t="shared" si="301"/>
        <v/>
      </c>
      <c r="AF687" s="194" t="str">
        <f t="shared" si="302"/>
        <v/>
      </c>
      <c r="AG687" s="194" t="str">
        <f t="shared" si="303"/>
        <v/>
      </c>
      <c r="AH687" s="194" t="str">
        <f t="shared" si="304"/>
        <v/>
      </c>
      <c r="AI687" s="194" t="str">
        <f t="shared" si="305"/>
        <v/>
      </c>
      <c r="AJ687" s="194" t="str">
        <f t="shared" si="306"/>
        <v/>
      </c>
    </row>
    <row r="688" spans="1:36" x14ac:dyDescent="0.5">
      <c r="A688" s="226">
        <v>683</v>
      </c>
      <c r="C688" s="15" t="s">
        <v>2307</v>
      </c>
      <c r="D688" s="16" t="s">
        <v>4330</v>
      </c>
      <c r="E688" s="26"/>
      <c r="F688" s="246" t="str">
        <f>IF(ISBLANK(Données!F685),"",Données!F685)</f>
        <v/>
      </c>
      <c r="G688" s="245" t="str">
        <f ca="1">IF(ISBLANK(Données!G685),"",Données!G685)</f>
        <v/>
      </c>
      <c r="H688" s="246" t="str">
        <f>IF(ISBLANK(Données!H685),"",Données!H685)</f>
        <v/>
      </c>
      <c r="I688" s="246" t="str">
        <f>IF(ISBLANK(Données!I685),"",Données!I685)</f>
        <v/>
      </c>
      <c r="J688" s="189" t="str">
        <f>IF(ISBLANK(Données!J685),"",Données!J685)</f>
        <v/>
      </c>
      <c r="K688" s="189" t="str">
        <f t="shared" si="308"/>
        <v/>
      </c>
      <c r="L688" s="247" t="str">
        <f>IF(ISBLANK(Données!L685),"",Données!L685)</f>
        <v/>
      </c>
      <c r="M688" s="194" t="str">
        <f t="shared" si="283"/>
        <v/>
      </c>
      <c r="N688" s="194" t="str">
        <f t="shared" si="284"/>
        <v/>
      </c>
      <c r="O688" s="194" t="str">
        <f t="shared" si="285"/>
        <v/>
      </c>
      <c r="P688" s="194" t="str">
        <f t="shared" si="286"/>
        <v/>
      </c>
      <c r="Q688" s="194" t="str">
        <f t="shared" si="287"/>
        <v/>
      </c>
      <c r="R688" s="194" t="str">
        <f t="shared" si="288"/>
        <v/>
      </c>
      <c r="S688" s="194" t="str">
        <f t="shared" si="289"/>
        <v/>
      </c>
      <c r="T688" s="194" t="str">
        <f t="shared" si="290"/>
        <v/>
      </c>
      <c r="U688" s="194" t="str">
        <f t="shared" si="291"/>
        <v/>
      </c>
      <c r="V688" s="194" t="str">
        <f t="shared" si="292"/>
        <v/>
      </c>
      <c r="W688" s="194" t="str">
        <f t="shared" si="293"/>
        <v/>
      </c>
      <c r="X688" s="194" t="str">
        <f t="shared" si="294"/>
        <v/>
      </c>
      <c r="Y688" s="194" t="str">
        <f t="shared" si="295"/>
        <v/>
      </c>
      <c r="Z688" s="194" t="str">
        <f t="shared" si="296"/>
        <v/>
      </c>
      <c r="AA688" s="194" t="str">
        <f t="shared" si="297"/>
        <v/>
      </c>
      <c r="AB688" s="194" t="str">
        <f t="shared" si="298"/>
        <v/>
      </c>
      <c r="AC688" s="194" t="str">
        <f t="shared" si="299"/>
        <v/>
      </c>
      <c r="AD688" s="194" t="str">
        <f t="shared" si="300"/>
        <v/>
      </c>
      <c r="AE688" s="194" t="str">
        <f t="shared" si="301"/>
        <v/>
      </c>
      <c r="AF688" s="194" t="str">
        <f t="shared" si="302"/>
        <v/>
      </c>
      <c r="AG688" s="194" t="str">
        <f t="shared" si="303"/>
        <v/>
      </c>
      <c r="AH688" s="194" t="str">
        <f t="shared" si="304"/>
        <v/>
      </c>
      <c r="AI688" s="194" t="str">
        <f t="shared" si="305"/>
        <v/>
      </c>
      <c r="AJ688" s="194" t="str">
        <f t="shared" si="306"/>
        <v/>
      </c>
    </row>
    <row r="689" spans="1:36" x14ac:dyDescent="0.5">
      <c r="A689" s="226">
        <v>685</v>
      </c>
      <c r="C689" s="15" t="s">
        <v>2308</v>
      </c>
      <c r="D689" s="16" t="s">
        <v>4331</v>
      </c>
      <c r="E689" s="26"/>
      <c r="F689" s="246" t="str">
        <f>IF(ISBLANK(Données!F687),"",Données!F687)</f>
        <v/>
      </c>
      <c r="G689" s="245" t="str">
        <f ca="1">IF(ISBLANK(Données!G687),"",Données!G687)</f>
        <v/>
      </c>
      <c r="H689" s="246" t="str">
        <f>IF(ISBLANK(Données!H687),"",Données!H687)</f>
        <v/>
      </c>
      <c r="I689" s="246" t="str">
        <f>IF(ISBLANK(Données!I687),"",Données!I687)</f>
        <v/>
      </c>
      <c r="J689" s="189" t="str">
        <f>IF(ISBLANK(Données!J687),"",Données!J687)</f>
        <v/>
      </c>
      <c r="K689" s="189" t="str">
        <f t="shared" si="308"/>
        <v/>
      </c>
      <c r="L689" s="247" t="str">
        <f>IF(ISBLANK(Données!L687),"",Données!L687)</f>
        <v/>
      </c>
      <c r="M689" s="194" t="str">
        <f t="shared" si="283"/>
        <v/>
      </c>
      <c r="N689" s="194" t="str">
        <f t="shared" si="284"/>
        <v/>
      </c>
      <c r="O689" s="194" t="str">
        <f t="shared" si="285"/>
        <v/>
      </c>
      <c r="P689" s="194" t="str">
        <f t="shared" si="286"/>
        <v/>
      </c>
      <c r="Q689" s="194" t="str">
        <f t="shared" si="287"/>
        <v/>
      </c>
      <c r="R689" s="194" t="str">
        <f t="shared" si="288"/>
        <v/>
      </c>
      <c r="S689" s="194" t="str">
        <f t="shared" si="289"/>
        <v/>
      </c>
      <c r="T689" s="194" t="str">
        <f t="shared" si="290"/>
        <v/>
      </c>
      <c r="U689" s="194" t="str">
        <f t="shared" si="291"/>
        <v/>
      </c>
      <c r="V689" s="194" t="str">
        <f t="shared" si="292"/>
        <v/>
      </c>
      <c r="W689" s="194" t="str">
        <f t="shared" si="293"/>
        <v/>
      </c>
      <c r="X689" s="194" t="str">
        <f t="shared" si="294"/>
        <v/>
      </c>
      <c r="Y689" s="194" t="str">
        <f t="shared" si="295"/>
        <v/>
      </c>
      <c r="Z689" s="194" t="str">
        <f t="shared" si="296"/>
        <v/>
      </c>
      <c r="AA689" s="194" t="str">
        <f t="shared" si="297"/>
        <v/>
      </c>
      <c r="AB689" s="194" t="str">
        <f t="shared" si="298"/>
        <v/>
      </c>
      <c r="AC689" s="194" t="str">
        <f t="shared" si="299"/>
        <v/>
      </c>
      <c r="AD689" s="194" t="str">
        <f t="shared" si="300"/>
        <v/>
      </c>
      <c r="AE689" s="194" t="str">
        <f t="shared" si="301"/>
        <v/>
      </c>
      <c r="AF689" s="194" t="str">
        <f t="shared" si="302"/>
        <v/>
      </c>
      <c r="AG689" s="194" t="str">
        <f t="shared" si="303"/>
        <v/>
      </c>
      <c r="AH689" s="194" t="str">
        <f t="shared" si="304"/>
        <v/>
      </c>
      <c r="AI689" s="194" t="str">
        <f t="shared" si="305"/>
        <v/>
      </c>
      <c r="AJ689" s="194" t="str">
        <f t="shared" si="306"/>
        <v/>
      </c>
    </row>
    <row r="690" spans="1:36" x14ac:dyDescent="0.5">
      <c r="A690" s="226">
        <v>686</v>
      </c>
      <c r="C690" s="15" t="s">
        <v>2309</v>
      </c>
      <c r="D690" s="16" t="s">
        <v>4332</v>
      </c>
      <c r="E690" s="26"/>
      <c r="F690" s="246" t="str">
        <f>IF(ISBLANK(Données!F688),"",Données!F688)</f>
        <v/>
      </c>
      <c r="G690" s="245" t="str">
        <f ca="1">IF(ISBLANK(Données!G688),"",Données!G688)</f>
        <v/>
      </c>
      <c r="H690" s="246" t="str">
        <f>IF(ISBLANK(Données!H688),"",Données!H688)</f>
        <v/>
      </c>
      <c r="I690" s="246" t="str">
        <f>IF(ISBLANK(Données!I688),"",Données!I688)</f>
        <v/>
      </c>
      <c r="J690" s="189" t="str">
        <f>IF(ISBLANK(Données!J688),"",Données!J688)</f>
        <v/>
      </c>
      <c r="K690" s="189" t="str">
        <f t="shared" si="308"/>
        <v/>
      </c>
      <c r="L690" s="247" t="str">
        <f>IF(ISBLANK(Données!L688),"",Données!L688)</f>
        <v/>
      </c>
      <c r="M690" s="194" t="str">
        <f t="shared" si="283"/>
        <v/>
      </c>
      <c r="N690" s="194" t="str">
        <f t="shared" si="284"/>
        <v/>
      </c>
      <c r="O690" s="194" t="str">
        <f t="shared" si="285"/>
        <v/>
      </c>
      <c r="P690" s="194" t="str">
        <f t="shared" si="286"/>
        <v/>
      </c>
      <c r="Q690" s="194" t="str">
        <f t="shared" si="287"/>
        <v/>
      </c>
      <c r="R690" s="194" t="str">
        <f t="shared" si="288"/>
        <v/>
      </c>
      <c r="S690" s="194" t="str">
        <f t="shared" si="289"/>
        <v/>
      </c>
      <c r="T690" s="194" t="str">
        <f t="shared" si="290"/>
        <v/>
      </c>
      <c r="U690" s="194" t="str">
        <f t="shared" si="291"/>
        <v/>
      </c>
      <c r="V690" s="194" t="str">
        <f t="shared" si="292"/>
        <v/>
      </c>
      <c r="W690" s="194" t="str">
        <f t="shared" si="293"/>
        <v/>
      </c>
      <c r="X690" s="194" t="str">
        <f t="shared" si="294"/>
        <v/>
      </c>
      <c r="Y690" s="194" t="str">
        <f t="shared" si="295"/>
        <v/>
      </c>
      <c r="Z690" s="194" t="str">
        <f t="shared" si="296"/>
        <v/>
      </c>
      <c r="AA690" s="194" t="str">
        <f t="shared" si="297"/>
        <v/>
      </c>
      <c r="AB690" s="194" t="str">
        <f t="shared" si="298"/>
        <v/>
      </c>
      <c r="AC690" s="194" t="str">
        <f t="shared" si="299"/>
        <v/>
      </c>
      <c r="AD690" s="194" t="str">
        <f t="shared" si="300"/>
        <v/>
      </c>
      <c r="AE690" s="194" t="str">
        <f t="shared" si="301"/>
        <v/>
      </c>
      <c r="AF690" s="194" t="str">
        <f t="shared" si="302"/>
        <v/>
      </c>
      <c r="AG690" s="194" t="str">
        <f t="shared" si="303"/>
        <v/>
      </c>
      <c r="AH690" s="194" t="str">
        <f t="shared" si="304"/>
        <v/>
      </c>
      <c r="AI690" s="194" t="str">
        <f t="shared" si="305"/>
        <v/>
      </c>
      <c r="AJ690" s="194" t="str">
        <f t="shared" si="306"/>
        <v/>
      </c>
    </row>
    <row r="691" spans="1:36" x14ac:dyDescent="0.5">
      <c r="A691" s="226">
        <v>687</v>
      </c>
      <c r="C691" s="15" t="s">
        <v>2310</v>
      </c>
      <c r="D691" s="16" t="s">
        <v>4333</v>
      </c>
      <c r="E691" s="26"/>
      <c r="F691" s="246" t="str">
        <f>IF(ISBLANK(Données!F689),"",Données!F689)</f>
        <v/>
      </c>
      <c r="G691" s="245" t="str">
        <f ca="1">IF(ISBLANK(Données!G689),"",Données!G689)</f>
        <v/>
      </c>
      <c r="H691" s="246" t="str">
        <f>IF(ISBLANK(Données!H689),"",Données!H689)</f>
        <v/>
      </c>
      <c r="I691" s="246" t="str">
        <f>IF(ISBLANK(Données!I689),"",Données!I689)</f>
        <v/>
      </c>
      <c r="J691" s="189" t="str">
        <f>IF(ISBLANK(Données!J689),"",Données!J689)</f>
        <v/>
      </c>
      <c r="K691" s="189" t="str">
        <f t="shared" si="308"/>
        <v/>
      </c>
      <c r="L691" s="247" t="str">
        <f>IF(ISBLANK(Données!L689),"",Données!L689)</f>
        <v/>
      </c>
      <c r="M691" s="194" t="str">
        <f t="shared" si="283"/>
        <v/>
      </c>
      <c r="N691" s="194" t="str">
        <f t="shared" si="284"/>
        <v/>
      </c>
      <c r="O691" s="194" t="str">
        <f t="shared" si="285"/>
        <v/>
      </c>
      <c r="P691" s="194" t="str">
        <f t="shared" si="286"/>
        <v/>
      </c>
      <c r="Q691" s="194" t="str">
        <f t="shared" si="287"/>
        <v/>
      </c>
      <c r="R691" s="194" t="str">
        <f t="shared" si="288"/>
        <v/>
      </c>
      <c r="S691" s="194" t="str">
        <f t="shared" si="289"/>
        <v/>
      </c>
      <c r="T691" s="194" t="str">
        <f t="shared" si="290"/>
        <v/>
      </c>
      <c r="U691" s="194" t="str">
        <f t="shared" si="291"/>
        <v/>
      </c>
      <c r="V691" s="194" t="str">
        <f t="shared" si="292"/>
        <v/>
      </c>
      <c r="W691" s="194" t="str">
        <f t="shared" si="293"/>
        <v/>
      </c>
      <c r="X691" s="194" t="str">
        <f t="shared" si="294"/>
        <v/>
      </c>
      <c r="Y691" s="194" t="str">
        <f t="shared" si="295"/>
        <v/>
      </c>
      <c r="Z691" s="194" t="str">
        <f t="shared" si="296"/>
        <v/>
      </c>
      <c r="AA691" s="194" t="str">
        <f t="shared" si="297"/>
        <v/>
      </c>
      <c r="AB691" s="194" t="str">
        <f t="shared" si="298"/>
        <v/>
      </c>
      <c r="AC691" s="194" t="str">
        <f t="shared" si="299"/>
        <v/>
      </c>
      <c r="AD691" s="194" t="str">
        <f t="shared" si="300"/>
        <v/>
      </c>
      <c r="AE691" s="194" t="str">
        <f t="shared" si="301"/>
        <v/>
      </c>
      <c r="AF691" s="194" t="str">
        <f t="shared" si="302"/>
        <v/>
      </c>
      <c r="AG691" s="194" t="str">
        <f t="shared" si="303"/>
        <v/>
      </c>
      <c r="AH691" s="194" t="str">
        <f t="shared" si="304"/>
        <v/>
      </c>
      <c r="AI691" s="194" t="str">
        <f t="shared" si="305"/>
        <v/>
      </c>
      <c r="AJ691" s="194" t="str">
        <f t="shared" si="306"/>
        <v/>
      </c>
    </row>
    <row r="692" spans="1:36" x14ac:dyDescent="0.5">
      <c r="A692" s="230">
        <v>688</v>
      </c>
      <c r="B692" s="231"/>
      <c r="C692" s="15" t="s">
        <v>2311</v>
      </c>
      <c r="D692" s="16" t="s">
        <v>4334</v>
      </c>
      <c r="E692" s="26"/>
      <c r="F692" s="246" t="str">
        <f>IF(ISBLANK(Données!F690),"",Données!F690)</f>
        <v/>
      </c>
      <c r="G692" s="245" t="str">
        <f ca="1">IF(ISBLANK(Données!G690),"",Données!G690)</f>
        <v/>
      </c>
      <c r="H692" s="246" t="str">
        <f>IF(ISBLANK(Données!H690),"",Données!H690)</f>
        <v/>
      </c>
      <c r="I692" s="246" t="str">
        <f>IF(ISBLANK(Données!I690),"",Données!I690)</f>
        <v/>
      </c>
      <c r="J692" s="189" t="str">
        <f>IF(ISBLANK(Données!J690),"",Données!J690)</f>
        <v/>
      </c>
      <c r="K692" s="189" t="str">
        <f t="shared" si="308"/>
        <v/>
      </c>
      <c r="L692" s="247" t="str">
        <f>IF(ISBLANK(Données!L690),"",Données!L690)</f>
        <v/>
      </c>
      <c r="M692" s="194" t="str">
        <f t="shared" si="283"/>
        <v/>
      </c>
      <c r="N692" s="194" t="str">
        <f t="shared" si="284"/>
        <v/>
      </c>
      <c r="O692" s="194" t="str">
        <f t="shared" si="285"/>
        <v/>
      </c>
      <c r="P692" s="194" t="str">
        <f t="shared" si="286"/>
        <v/>
      </c>
      <c r="Q692" s="194" t="str">
        <f t="shared" si="287"/>
        <v/>
      </c>
      <c r="R692" s="194" t="str">
        <f t="shared" si="288"/>
        <v/>
      </c>
      <c r="S692" s="194" t="str">
        <f t="shared" si="289"/>
        <v/>
      </c>
      <c r="T692" s="194" t="str">
        <f t="shared" si="290"/>
        <v/>
      </c>
      <c r="U692" s="194" t="str">
        <f t="shared" si="291"/>
        <v/>
      </c>
      <c r="V692" s="194" t="str">
        <f t="shared" si="292"/>
        <v/>
      </c>
      <c r="W692" s="194" t="str">
        <f t="shared" si="293"/>
        <v/>
      </c>
      <c r="X692" s="194" t="str">
        <f t="shared" si="294"/>
        <v/>
      </c>
      <c r="Y692" s="194" t="str">
        <f t="shared" si="295"/>
        <v/>
      </c>
      <c r="Z692" s="194" t="str">
        <f t="shared" si="296"/>
        <v/>
      </c>
      <c r="AA692" s="194" t="str">
        <f t="shared" si="297"/>
        <v/>
      </c>
      <c r="AB692" s="194" t="str">
        <f t="shared" si="298"/>
        <v/>
      </c>
      <c r="AC692" s="194" t="str">
        <f t="shared" si="299"/>
        <v/>
      </c>
      <c r="AD692" s="194" t="str">
        <f t="shared" si="300"/>
        <v/>
      </c>
      <c r="AE692" s="194" t="str">
        <f t="shared" si="301"/>
        <v/>
      </c>
      <c r="AF692" s="194" t="str">
        <f t="shared" si="302"/>
        <v/>
      </c>
      <c r="AG692" s="194" t="str">
        <f t="shared" si="303"/>
        <v/>
      </c>
      <c r="AH692" s="194" t="str">
        <f t="shared" si="304"/>
        <v/>
      </c>
      <c r="AI692" s="194" t="str">
        <f t="shared" si="305"/>
        <v/>
      </c>
      <c r="AJ692" s="194" t="str">
        <f t="shared" si="306"/>
        <v/>
      </c>
    </row>
    <row r="693" spans="1:36" x14ac:dyDescent="0.5">
      <c r="A693" s="226">
        <v>694</v>
      </c>
      <c r="C693" s="15" t="s">
        <v>2312</v>
      </c>
      <c r="D693" s="16" t="s">
        <v>4335</v>
      </c>
      <c r="E693" s="26"/>
      <c r="F693" s="246" t="str">
        <f>IF(ISBLANK(Données!F696),"",Données!F696)</f>
        <v/>
      </c>
      <c r="G693" s="245" t="str">
        <f ca="1">IF(ISBLANK(Données!G696),"",Données!G696)</f>
        <v/>
      </c>
      <c r="H693" s="246" t="str">
        <f>IF(ISBLANK(Données!H696),"",Données!H696)</f>
        <v/>
      </c>
      <c r="I693" s="246" t="str">
        <f>IF(ISBLANK(Données!I696),"",Données!I696)</f>
        <v/>
      </c>
      <c r="J693" s="189" t="str">
        <f>IF(ISBLANK(Données!J696),"",Données!J696)</f>
        <v/>
      </c>
      <c r="K693" s="189" t="str">
        <f t="shared" si="308"/>
        <v/>
      </c>
      <c r="L693" s="271" t="str">
        <f>IF(ISBLANK(Données!L696),"",Données!L696)</f>
        <v/>
      </c>
      <c r="M693" s="194" t="str">
        <f t="shared" si="283"/>
        <v/>
      </c>
      <c r="N693" s="194" t="str">
        <f t="shared" si="284"/>
        <v/>
      </c>
      <c r="O693" s="194" t="str">
        <f t="shared" si="285"/>
        <v/>
      </c>
      <c r="P693" s="194" t="str">
        <f t="shared" si="286"/>
        <v/>
      </c>
      <c r="Q693" s="194" t="str">
        <f t="shared" si="287"/>
        <v/>
      </c>
      <c r="R693" s="194" t="str">
        <f t="shared" si="288"/>
        <v/>
      </c>
      <c r="S693" s="194" t="str">
        <f t="shared" si="289"/>
        <v/>
      </c>
      <c r="T693" s="194" t="str">
        <f t="shared" si="290"/>
        <v/>
      </c>
      <c r="U693" s="194" t="str">
        <f t="shared" si="291"/>
        <v/>
      </c>
      <c r="V693" s="194" t="str">
        <f t="shared" si="292"/>
        <v/>
      </c>
      <c r="W693" s="194" t="str">
        <f t="shared" si="293"/>
        <v/>
      </c>
      <c r="X693" s="194" t="str">
        <f t="shared" si="294"/>
        <v/>
      </c>
      <c r="Y693" s="194" t="str">
        <f t="shared" si="295"/>
        <v/>
      </c>
      <c r="Z693" s="194" t="str">
        <f t="shared" si="296"/>
        <v/>
      </c>
      <c r="AA693" s="194" t="str">
        <f t="shared" si="297"/>
        <v/>
      </c>
      <c r="AB693" s="194" t="str">
        <f t="shared" si="298"/>
        <v/>
      </c>
      <c r="AC693" s="194" t="str">
        <f t="shared" si="299"/>
        <v/>
      </c>
      <c r="AD693" s="194" t="str">
        <f t="shared" si="300"/>
        <v/>
      </c>
      <c r="AE693" s="194" t="str">
        <f t="shared" si="301"/>
        <v/>
      </c>
      <c r="AF693" s="194" t="str">
        <f t="shared" si="302"/>
        <v/>
      </c>
      <c r="AG693" s="194" t="str">
        <f t="shared" si="303"/>
        <v/>
      </c>
      <c r="AH693" s="194" t="str">
        <f t="shared" si="304"/>
        <v/>
      </c>
      <c r="AI693" s="194" t="str">
        <f t="shared" si="305"/>
        <v/>
      </c>
      <c r="AJ693" s="194" t="str">
        <f t="shared" si="306"/>
        <v/>
      </c>
    </row>
    <row r="694" spans="1:36" x14ac:dyDescent="0.5">
      <c r="A694" s="226">
        <v>690</v>
      </c>
      <c r="C694" s="15" t="s">
        <v>2313</v>
      </c>
      <c r="D694" s="16" t="s">
        <v>4336</v>
      </c>
      <c r="E694" s="26"/>
      <c r="F694" s="246" t="str">
        <f>IF(ISBLANK(Données!F692),"",Données!F692)</f>
        <v/>
      </c>
      <c r="G694" s="245" t="str">
        <f ca="1">IF(ISBLANK(Données!G692),"",Données!G692)</f>
        <v/>
      </c>
      <c r="H694" s="246" t="str">
        <f>IF(ISBLANK(Données!H692),"",Données!H692)</f>
        <v/>
      </c>
      <c r="I694" s="246" t="str">
        <f>IF(ISBLANK(Données!I692),"",Données!I692)</f>
        <v/>
      </c>
      <c r="J694" s="189" t="str">
        <f>IF(ISBLANK(Données!J692),"",Données!J692)</f>
        <v/>
      </c>
      <c r="K694" s="189" t="str">
        <f t="shared" si="308"/>
        <v/>
      </c>
      <c r="L694" s="271" t="str">
        <f>IF(ISBLANK(Données!L692),"",Données!L692)</f>
        <v/>
      </c>
      <c r="M694" s="194" t="str">
        <f t="shared" si="283"/>
        <v/>
      </c>
      <c r="N694" s="194" t="str">
        <f t="shared" si="284"/>
        <v/>
      </c>
      <c r="O694" s="194" t="str">
        <f t="shared" si="285"/>
        <v/>
      </c>
      <c r="P694" s="194" t="str">
        <f t="shared" si="286"/>
        <v/>
      </c>
      <c r="Q694" s="194" t="str">
        <f t="shared" si="287"/>
        <v/>
      </c>
      <c r="R694" s="194" t="str">
        <f t="shared" si="288"/>
        <v/>
      </c>
      <c r="S694" s="194" t="str">
        <f t="shared" si="289"/>
        <v/>
      </c>
      <c r="T694" s="194" t="str">
        <f t="shared" si="290"/>
        <v/>
      </c>
      <c r="U694" s="194" t="str">
        <f t="shared" si="291"/>
        <v/>
      </c>
      <c r="V694" s="194" t="str">
        <f t="shared" si="292"/>
        <v/>
      </c>
      <c r="W694" s="194" t="str">
        <f t="shared" si="293"/>
        <v/>
      </c>
      <c r="X694" s="194" t="str">
        <f t="shared" si="294"/>
        <v/>
      </c>
      <c r="Y694" s="194" t="str">
        <f t="shared" si="295"/>
        <v/>
      </c>
      <c r="Z694" s="194" t="str">
        <f t="shared" si="296"/>
        <v/>
      </c>
      <c r="AA694" s="194" t="str">
        <f t="shared" si="297"/>
        <v/>
      </c>
      <c r="AB694" s="194" t="str">
        <f t="shared" si="298"/>
        <v/>
      </c>
      <c r="AC694" s="194" t="str">
        <f t="shared" si="299"/>
        <v/>
      </c>
      <c r="AD694" s="194" t="str">
        <f t="shared" si="300"/>
        <v/>
      </c>
      <c r="AE694" s="194" t="str">
        <f t="shared" si="301"/>
        <v/>
      </c>
      <c r="AF694" s="194" t="str">
        <f t="shared" si="302"/>
        <v/>
      </c>
      <c r="AG694" s="194" t="str">
        <f t="shared" si="303"/>
        <v/>
      </c>
      <c r="AH694" s="194" t="str">
        <f t="shared" si="304"/>
        <v/>
      </c>
      <c r="AI694" s="194" t="str">
        <f t="shared" si="305"/>
        <v/>
      </c>
      <c r="AJ694" s="194" t="str">
        <f t="shared" si="306"/>
        <v/>
      </c>
    </row>
    <row r="695" spans="1:36" x14ac:dyDescent="0.5">
      <c r="A695" s="226">
        <v>691</v>
      </c>
      <c r="C695" s="15" t="s">
        <v>2314</v>
      </c>
      <c r="D695" s="16" t="s">
        <v>4337</v>
      </c>
      <c r="E695" s="26"/>
      <c r="F695" s="246" t="str">
        <f>IF(ISBLANK(Données!F693),"",Données!F693)</f>
        <v/>
      </c>
      <c r="G695" s="245" t="str">
        <f ca="1">IF(ISBLANK(Données!G693),"",Données!G693)</f>
        <v/>
      </c>
      <c r="H695" s="246" t="str">
        <f>IF(ISBLANK(Données!H693),"",Données!H693)</f>
        <v/>
      </c>
      <c r="I695" s="246" t="str">
        <f>IF(ISBLANK(Données!I693),"",Données!I693)</f>
        <v/>
      </c>
      <c r="J695" s="189" t="str">
        <f>IF(ISBLANK(Données!J693),"",Données!J693)</f>
        <v/>
      </c>
      <c r="K695" s="189" t="str">
        <f t="shared" si="308"/>
        <v/>
      </c>
      <c r="L695" s="247" t="str">
        <f>IF(ISBLANK(Données!L693),"",Données!L693)</f>
        <v/>
      </c>
      <c r="M695" s="194" t="str">
        <f t="shared" si="283"/>
        <v/>
      </c>
      <c r="N695" s="194" t="str">
        <f t="shared" si="284"/>
        <v/>
      </c>
      <c r="O695" s="194" t="str">
        <f t="shared" si="285"/>
        <v/>
      </c>
      <c r="P695" s="194" t="str">
        <f t="shared" si="286"/>
        <v/>
      </c>
      <c r="Q695" s="194" t="str">
        <f t="shared" si="287"/>
        <v/>
      </c>
      <c r="R695" s="194" t="str">
        <f t="shared" si="288"/>
        <v/>
      </c>
      <c r="S695" s="194" t="str">
        <f t="shared" si="289"/>
        <v/>
      </c>
      <c r="T695" s="194" t="str">
        <f t="shared" si="290"/>
        <v/>
      </c>
      <c r="U695" s="194" t="str">
        <f t="shared" si="291"/>
        <v/>
      </c>
      <c r="V695" s="194" t="str">
        <f t="shared" si="292"/>
        <v/>
      </c>
      <c r="W695" s="194" t="str">
        <f t="shared" si="293"/>
        <v/>
      </c>
      <c r="X695" s="194" t="str">
        <f t="shared" si="294"/>
        <v/>
      </c>
      <c r="Y695" s="194" t="str">
        <f t="shared" si="295"/>
        <v/>
      </c>
      <c r="Z695" s="194" t="str">
        <f t="shared" si="296"/>
        <v/>
      </c>
      <c r="AA695" s="194" t="str">
        <f t="shared" si="297"/>
        <v/>
      </c>
      <c r="AB695" s="194" t="str">
        <f t="shared" si="298"/>
        <v/>
      </c>
      <c r="AC695" s="194" t="str">
        <f t="shared" si="299"/>
        <v/>
      </c>
      <c r="AD695" s="194" t="str">
        <f t="shared" si="300"/>
        <v/>
      </c>
      <c r="AE695" s="194" t="str">
        <f t="shared" si="301"/>
        <v/>
      </c>
      <c r="AF695" s="194" t="str">
        <f t="shared" si="302"/>
        <v/>
      </c>
      <c r="AG695" s="194" t="str">
        <f t="shared" si="303"/>
        <v/>
      </c>
      <c r="AH695" s="194" t="str">
        <f t="shared" si="304"/>
        <v/>
      </c>
      <c r="AI695" s="194" t="str">
        <f t="shared" si="305"/>
        <v/>
      </c>
      <c r="AJ695" s="194" t="str">
        <f t="shared" si="306"/>
        <v/>
      </c>
    </row>
    <row r="696" spans="1:36" x14ac:dyDescent="0.5">
      <c r="A696" s="226">
        <v>692</v>
      </c>
      <c r="C696" s="15" t="s">
        <v>2315</v>
      </c>
      <c r="D696" s="16" t="s">
        <v>4338</v>
      </c>
      <c r="E696" s="26"/>
      <c r="F696" s="246" t="str">
        <f>IF(ISBLANK(Données!F694),"",Données!F694)</f>
        <v/>
      </c>
      <c r="G696" s="245" t="str">
        <f ca="1">IF(ISBLANK(Données!G694),"",Données!G694)</f>
        <v/>
      </c>
      <c r="H696" s="246" t="str">
        <f>IF(ISBLANK(Données!H694),"",Données!H694)</f>
        <v/>
      </c>
      <c r="I696" s="246" t="str">
        <f>IF(ISBLANK(Données!I694),"",Données!I694)</f>
        <v/>
      </c>
      <c r="J696" s="189" t="str">
        <f>IF(ISBLANK(Données!J694),"",Données!J694)</f>
        <v/>
      </c>
      <c r="K696" s="189" t="str">
        <f t="shared" si="308"/>
        <v/>
      </c>
      <c r="L696" s="247" t="str">
        <f>IF(ISBLANK(Données!L694),"",Données!L694)</f>
        <v/>
      </c>
      <c r="M696" s="194" t="str">
        <f t="shared" si="283"/>
        <v/>
      </c>
      <c r="N696" s="194" t="str">
        <f t="shared" si="284"/>
        <v/>
      </c>
      <c r="O696" s="194" t="str">
        <f t="shared" si="285"/>
        <v/>
      </c>
      <c r="P696" s="194" t="str">
        <f t="shared" si="286"/>
        <v/>
      </c>
      <c r="Q696" s="194" t="str">
        <f t="shared" si="287"/>
        <v/>
      </c>
      <c r="R696" s="194" t="str">
        <f t="shared" si="288"/>
        <v/>
      </c>
      <c r="S696" s="194" t="str">
        <f t="shared" si="289"/>
        <v/>
      </c>
      <c r="T696" s="194" t="str">
        <f t="shared" si="290"/>
        <v/>
      </c>
      <c r="U696" s="194" t="str">
        <f t="shared" si="291"/>
        <v/>
      </c>
      <c r="V696" s="194" t="str">
        <f t="shared" si="292"/>
        <v/>
      </c>
      <c r="W696" s="194" t="str">
        <f t="shared" si="293"/>
        <v/>
      </c>
      <c r="X696" s="194" t="str">
        <f t="shared" si="294"/>
        <v/>
      </c>
      <c r="Y696" s="194" t="str">
        <f t="shared" si="295"/>
        <v/>
      </c>
      <c r="Z696" s="194" t="str">
        <f t="shared" si="296"/>
        <v/>
      </c>
      <c r="AA696" s="194" t="str">
        <f t="shared" si="297"/>
        <v/>
      </c>
      <c r="AB696" s="194" t="str">
        <f t="shared" si="298"/>
        <v/>
      </c>
      <c r="AC696" s="194" t="str">
        <f t="shared" si="299"/>
        <v/>
      </c>
      <c r="AD696" s="194" t="str">
        <f t="shared" si="300"/>
        <v/>
      </c>
      <c r="AE696" s="194" t="str">
        <f t="shared" si="301"/>
        <v/>
      </c>
      <c r="AF696" s="194" t="str">
        <f t="shared" si="302"/>
        <v/>
      </c>
      <c r="AG696" s="194" t="str">
        <f t="shared" si="303"/>
        <v/>
      </c>
      <c r="AH696" s="194" t="str">
        <f t="shared" si="304"/>
        <v/>
      </c>
      <c r="AI696" s="194" t="str">
        <f t="shared" si="305"/>
        <v/>
      </c>
      <c r="AJ696" s="194" t="str">
        <f t="shared" si="306"/>
        <v/>
      </c>
    </row>
    <row r="697" spans="1:36" s="92" customFormat="1" ht="20.25" thickBot="1" x14ac:dyDescent="0.55000000000000004">
      <c r="A697" s="227">
        <v>693</v>
      </c>
      <c r="B697" s="220"/>
      <c r="C697" s="93" t="s">
        <v>2316</v>
      </c>
      <c r="D697" s="94" t="s">
        <v>4339</v>
      </c>
      <c r="E697" s="95"/>
      <c r="F697" s="250" t="str">
        <f>IF(ISBLANK(Données!F695),"",Données!F695)</f>
        <v/>
      </c>
      <c r="G697" s="249" t="str">
        <f ca="1">IF(ISBLANK(Données!G695),"",Données!G695)</f>
        <v/>
      </c>
      <c r="H697" s="250" t="str">
        <f>IF(ISBLANK(Données!H695),"",Données!H695)</f>
        <v/>
      </c>
      <c r="I697" s="250" t="str">
        <f>IF(ISBLANK(Données!I695),"",Données!I695)</f>
        <v/>
      </c>
      <c r="J697" s="190" t="str">
        <f>IF(ISBLANK(Données!J695),"",Données!J695)</f>
        <v/>
      </c>
      <c r="K697" s="190" t="str">
        <f t="shared" si="308"/>
        <v/>
      </c>
      <c r="L697" s="251" t="str">
        <f>IF(ISBLANK(Données!L695),"",Données!L695)</f>
        <v/>
      </c>
      <c r="M697" s="195" t="str">
        <f t="shared" si="283"/>
        <v/>
      </c>
      <c r="N697" s="195" t="str">
        <f t="shared" si="284"/>
        <v/>
      </c>
      <c r="O697" s="195" t="str">
        <f t="shared" si="285"/>
        <v/>
      </c>
      <c r="P697" s="195" t="str">
        <f t="shared" si="286"/>
        <v/>
      </c>
      <c r="Q697" s="195" t="str">
        <f t="shared" si="287"/>
        <v/>
      </c>
      <c r="R697" s="195" t="str">
        <f t="shared" si="288"/>
        <v/>
      </c>
      <c r="S697" s="195" t="str">
        <f t="shared" si="289"/>
        <v/>
      </c>
      <c r="T697" s="195" t="str">
        <f t="shared" si="290"/>
        <v/>
      </c>
      <c r="U697" s="195" t="str">
        <f t="shared" si="291"/>
        <v/>
      </c>
      <c r="V697" s="195" t="str">
        <f t="shared" si="292"/>
        <v/>
      </c>
      <c r="W697" s="195" t="str">
        <f t="shared" si="293"/>
        <v/>
      </c>
      <c r="X697" s="195" t="str">
        <f t="shared" si="294"/>
        <v/>
      </c>
      <c r="Y697" s="195" t="str">
        <f t="shared" si="295"/>
        <v/>
      </c>
      <c r="Z697" s="195" t="str">
        <f t="shared" si="296"/>
        <v/>
      </c>
      <c r="AA697" s="195" t="str">
        <f t="shared" si="297"/>
        <v/>
      </c>
      <c r="AB697" s="195" t="str">
        <f t="shared" si="298"/>
        <v/>
      </c>
      <c r="AC697" s="195" t="str">
        <f t="shared" si="299"/>
        <v/>
      </c>
      <c r="AD697" s="195" t="str">
        <f t="shared" si="300"/>
        <v/>
      </c>
      <c r="AE697" s="195" t="str">
        <f t="shared" si="301"/>
        <v/>
      </c>
      <c r="AF697" s="195" t="str">
        <f t="shared" si="302"/>
        <v/>
      </c>
      <c r="AG697" s="195" t="str">
        <f t="shared" si="303"/>
        <v/>
      </c>
      <c r="AH697" s="195" t="str">
        <f t="shared" si="304"/>
        <v/>
      </c>
      <c r="AI697" s="195" t="str">
        <f t="shared" si="305"/>
        <v/>
      </c>
      <c r="AJ697" s="195" t="str">
        <f t="shared" si="306"/>
        <v/>
      </c>
    </row>
    <row r="698" spans="1:36" x14ac:dyDescent="0.5">
      <c r="A698" s="230">
        <v>710</v>
      </c>
      <c r="B698" s="231"/>
      <c r="C698" s="85" t="s">
        <v>2317</v>
      </c>
      <c r="D698" s="86" t="s">
        <v>4340</v>
      </c>
      <c r="E698" s="87"/>
      <c r="F698" s="241" t="str">
        <f>IF(ISBLANK(Données!F712),"",Données!F712)</f>
        <v/>
      </c>
      <c r="G698" s="240" t="str">
        <f ca="1">IF(ISBLANK(Données!G712),"",Données!G712)</f>
        <v/>
      </c>
      <c r="H698" s="241" t="str">
        <f>IF(ISBLANK(Données!H712),"",Données!H712)</f>
        <v/>
      </c>
      <c r="I698" s="241" t="str">
        <f>IF(ISBLANK(Données!I712),"",Données!I712)</f>
        <v/>
      </c>
      <c r="J698" s="254" t="str">
        <f>IF(ISBLANK(Données!J712),"",Données!J712)</f>
        <v/>
      </c>
      <c r="K698" s="242" t="str">
        <f>IF(ISBLANK(Données!K698),"",Données!K698)</f>
        <v/>
      </c>
      <c r="L698" s="243" t="str">
        <f>IF(ISBLANK(Données!L712),"",Données!L712)</f>
        <v/>
      </c>
      <c r="M698" s="193" t="str">
        <f t="shared" si="283"/>
        <v/>
      </c>
      <c r="N698" s="193" t="str">
        <f t="shared" si="284"/>
        <v/>
      </c>
      <c r="O698" s="193" t="str">
        <f t="shared" si="285"/>
        <v/>
      </c>
      <c r="P698" s="193" t="str">
        <f t="shared" si="286"/>
        <v/>
      </c>
      <c r="Q698" s="193" t="str">
        <f t="shared" si="287"/>
        <v/>
      </c>
      <c r="R698" s="193" t="str">
        <f t="shared" si="288"/>
        <v/>
      </c>
      <c r="S698" s="193" t="str">
        <f t="shared" si="289"/>
        <v/>
      </c>
      <c r="T698" s="193" t="str">
        <f t="shared" si="290"/>
        <v/>
      </c>
      <c r="U698" s="193" t="str">
        <f t="shared" si="291"/>
        <v/>
      </c>
      <c r="V698" s="193" t="str">
        <f t="shared" si="292"/>
        <v/>
      </c>
      <c r="W698" s="193" t="str">
        <f t="shared" si="293"/>
        <v/>
      </c>
      <c r="X698" s="193" t="str">
        <f t="shared" si="294"/>
        <v/>
      </c>
      <c r="Y698" s="193" t="str">
        <f t="shared" si="295"/>
        <v/>
      </c>
      <c r="Z698" s="193" t="str">
        <f t="shared" si="296"/>
        <v/>
      </c>
      <c r="AA698" s="193" t="str">
        <f t="shared" si="297"/>
        <v/>
      </c>
      <c r="AB698" s="193" t="str">
        <f t="shared" si="298"/>
        <v/>
      </c>
      <c r="AC698" s="193" t="str">
        <f t="shared" si="299"/>
        <v/>
      </c>
      <c r="AD698" s="193" t="str">
        <f t="shared" si="300"/>
        <v/>
      </c>
      <c r="AE698" s="193" t="str">
        <f t="shared" si="301"/>
        <v/>
      </c>
      <c r="AF698" s="193" t="str">
        <f t="shared" si="302"/>
        <v/>
      </c>
      <c r="AG698" s="193" t="str">
        <f t="shared" si="303"/>
        <v/>
      </c>
      <c r="AH698" s="193" t="str">
        <f t="shared" si="304"/>
        <v/>
      </c>
      <c r="AI698" s="193" t="str">
        <f t="shared" si="305"/>
        <v/>
      </c>
      <c r="AJ698" s="193" t="str">
        <f t="shared" si="306"/>
        <v/>
      </c>
    </row>
    <row r="699" spans="1:36" x14ac:dyDescent="0.5">
      <c r="A699" s="226">
        <v>696</v>
      </c>
      <c r="C699" s="15" t="s">
        <v>2318</v>
      </c>
      <c r="D699" s="16" t="s">
        <v>4341</v>
      </c>
      <c r="E699" s="26"/>
      <c r="F699" s="246" t="str">
        <f>IF(ISBLANK(Données!F698),"",Données!F698)</f>
        <v/>
      </c>
      <c r="G699" s="245" t="str">
        <f ca="1">IF(ISBLANK(Données!G698),"",Données!G698)</f>
        <v/>
      </c>
      <c r="H699" s="246" t="str">
        <f>IF(ISBLANK(Données!H698),"",Données!H698)</f>
        <v/>
      </c>
      <c r="I699" s="246" t="str">
        <f>IF(ISBLANK(Données!I698),"",Données!I698)</f>
        <v/>
      </c>
      <c r="J699" s="252" t="str">
        <f>IF(ISBLANK(Données!J698),"",Données!J698)</f>
        <v/>
      </c>
      <c r="K699" s="189" t="str">
        <f t="shared" ref="K699:K712" si="309">$K$698</f>
        <v/>
      </c>
      <c r="L699" s="247" t="str">
        <f>IF(ISBLANK(Données!L698),"",Données!L698)</f>
        <v/>
      </c>
      <c r="M699" s="194" t="str">
        <f t="shared" si="283"/>
        <v/>
      </c>
      <c r="N699" s="194" t="str">
        <f t="shared" si="284"/>
        <v/>
      </c>
      <c r="O699" s="194" t="str">
        <f t="shared" si="285"/>
        <v/>
      </c>
      <c r="P699" s="194" t="str">
        <f t="shared" si="286"/>
        <v/>
      </c>
      <c r="Q699" s="194" t="str">
        <f t="shared" si="287"/>
        <v/>
      </c>
      <c r="R699" s="194" t="str">
        <f t="shared" si="288"/>
        <v/>
      </c>
      <c r="S699" s="194" t="str">
        <f t="shared" si="289"/>
        <v/>
      </c>
      <c r="T699" s="194" t="str">
        <f t="shared" si="290"/>
        <v/>
      </c>
      <c r="U699" s="194" t="str">
        <f t="shared" si="291"/>
        <v/>
      </c>
      <c r="V699" s="194" t="str">
        <f t="shared" si="292"/>
        <v/>
      </c>
      <c r="W699" s="194" t="str">
        <f t="shared" si="293"/>
        <v/>
      </c>
      <c r="X699" s="194" t="str">
        <f t="shared" si="294"/>
        <v/>
      </c>
      <c r="Y699" s="194" t="str">
        <f t="shared" si="295"/>
        <v/>
      </c>
      <c r="Z699" s="194" t="str">
        <f t="shared" si="296"/>
        <v/>
      </c>
      <c r="AA699" s="194" t="str">
        <f t="shared" si="297"/>
        <v/>
      </c>
      <c r="AB699" s="194" t="str">
        <f t="shared" si="298"/>
        <v/>
      </c>
      <c r="AC699" s="194" t="str">
        <f t="shared" si="299"/>
        <v/>
      </c>
      <c r="AD699" s="194" t="str">
        <f t="shared" si="300"/>
        <v/>
      </c>
      <c r="AE699" s="194" t="str">
        <f t="shared" si="301"/>
        <v/>
      </c>
      <c r="AF699" s="194" t="str">
        <f t="shared" si="302"/>
        <v/>
      </c>
      <c r="AG699" s="194" t="str">
        <f t="shared" si="303"/>
        <v/>
      </c>
      <c r="AH699" s="194" t="str">
        <f t="shared" si="304"/>
        <v/>
      </c>
      <c r="AI699" s="194" t="str">
        <f t="shared" si="305"/>
        <v/>
      </c>
      <c r="AJ699" s="194" t="str">
        <f t="shared" si="306"/>
        <v/>
      </c>
    </row>
    <row r="700" spans="1:36" x14ac:dyDescent="0.5">
      <c r="A700" s="226">
        <v>697</v>
      </c>
      <c r="C700" s="15" t="s">
        <v>2319</v>
      </c>
      <c r="D700" s="16" t="s">
        <v>4342</v>
      </c>
      <c r="E700" s="26"/>
      <c r="F700" s="246" t="str">
        <f>IF(ISBLANK(Données!F699),"",Données!F699)</f>
        <v/>
      </c>
      <c r="G700" s="245" t="str">
        <f ca="1">IF(ISBLANK(Données!G699),"",Données!G699)</f>
        <v/>
      </c>
      <c r="H700" s="246" t="str">
        <f>IF(ISBLANK(Données!H699),"",Données!H699)</f>
        <v/>
      </c>
      <c r="I700" s="246" t="str">
        <f>IF(ISBLANK(Données!I699),"",Données!I699)</f>
        <v/>
      </c>
      <c r="J700" s="252" t="str">
        <f>IF(ISBLANK(Données!J699),"",Données!J699)</f>
        <v/>
      </c>
      <c r="K700" s="189" t="str">
        <f t="shared" si="309"/>
        <v/>
      </c>
      <c r="L700" s="247" t="str">
        <f>IF(ISBLANK(Données!L699),"",Données!L699)</f>
        <v/>
      </c>
      <c r="M700" s="194" t="str">
        <f t="shared" si="283"/>
        <v/>
      </c>
      <c r="N700" s="194" t="str">
        <f t="shared" si="284"/>
        <v/>
      </c>
      <c r="O700" s="194" t="str">
        <f t="shared" si="285"/>
        <v/>
      </c>
      <c r="P700" s="194" t="str">
        <f t="shared" si="286"/>
        <v/>
      </c>
      <c r="Q700" s="194" t="str">
        <f t="shared" si="287"/>
        <v/>
      </c>
      <c r="R700" s="194" t="str">
        <f t="shared" si="288"/>
        <v/>
      </c>
      <c r="S700" s="194" t="str">
        <f t="shared" si="289"/>
        <v/>
      </c>
      <c r="T700" s="194" t="str">
        <f t="shared" si="290"/>
        <v/>
      </c>
      <c r="U700" s="194" t="str">
        <f t="shared" si="291"/>
        <v/>
      </c>
      <c r="V700" s="194" t="str">
        <f t="shared" si="292"/>
        <v/>
      </c>
      <c r="W700" s="194" t="str">
        <f t="shared" si="293"/>
        <v/>
      </c>
      <c r="X700" s="194" t="str">
        <f t="shared" si="294"/>
        <v/>
      </c>
      <c r="Y700" s="194" t="str">
        <f t="shared" si="295"/>
        <v/>
      </c>
      <c r="Z700" s="194" t="str">
        <f t="shared" si="296"/>
        <v/>
      </c>
      <c r="AA700" s="194" t="str">
        <f t="shared" si="297"/>
        <v/>
      </c>
      <c r="AB700" s="194" t="str">
        <f t="shared" si="298"/>
        <v/>
      </c>
      <c r="AC700" s="194" t="str">
        <f t="shared" si="299"/>
        <v/>
      </c>
      <c r="AD700" s="194" t="str">
        <f t="shared" si="300"/>
        <v/>
      </c>
      <c r="AE700" s="194" t="str">
        <f t="shared" si="301"/>
        <v/>
      </c>
      <c r="AF700" s="194" t="str">
        <f t="shared" si="302"/>
        <v/>
      </c>
      <c r="AG700" s="194" t="str">
        <f t="shared" si="303"/>
        <v/>
      </c>
      <c r="AH700" s="194" t="str">
        <f t="shared" si="304"/>
        <v/>
      </c>
      <c r="AI700" s="194" t="str">
        <f t="shared" si="305"/>
        <v/>
      </c>
      <c r="AJ700" s="194" t="str">
        <f t="shared" si="306"/>
        <v/>
      </c>
    </row>
    <row r="701" spans="1:36" x14ac:dyDescent="0.5">
      <c r="A701" s="226">
        <v>698</v>
      </c>
      <c r="C701" s="15" t="s">
        <v>2320</v>
      </c>
      <c r="D701" s="16" t="s">
        <v>4343</v>
      </c>
      <c r="E701" s="26"/>
      <c r="F701" s="246" t="str">
        <f>IF(ISBLANK(Données!F700),"",Données!F700)</f>
        <v/>
      </c>
      <c r="G701" s="245" t="str">
        <f ca="1">IF(ISBLANK(Données!G700),"",Données!G700)</f>
        <v/>
      </c>
      <c r="H701" s="246" t="str">
        <f>IF(ISBLANK(Données!H700),"",Données!H700)</f>
        <v/>
      </c>
      <c r="I701" s="246" t="str">
        <f>IF(ISBLANK(Données!I700),"",Données!I700)</f>
        <v/>
      </c>
      <c r="J701" s="252" t="str">
        <f>IF(ISBLANK(Données!J700),"",Données!J700)</f>
        <v/>
      </c>
      <c r="K701" s="189" t="str">
        <f t="shared" si="309"/>
        <v/>
      </c>
      <c r="L701" s="247" t="str">
        <f>IF(ISBLANK(Données!L700),"",Données!L700)</f>
        <v/>
      </c>
      <c r="M701" s="194" t="str">
        <f t="shared" si="283"/>
        <v/>
      </c>
      <c r="N701" s="194" t="str">
        <f t="shared" si="284"/>
        <v/>
      </c>
      <c r="O701" s="194" t="str">
        <f t="shared" si="285"/>
        <v/>
      </c>
      <c r="P701" s="194" t="str">
        <f t="shared" si="286"/>
        <v/>
      </c>
      <c r="Q701" s="194" t="str">
        <f t="shared" si="287"/>
        <v/>
      </c>
      <c r="R701" s="194" t="str">
        <f t="shared" si="288"/>
        <v/>
      </c>
      <c r="S701" s="194" t="str">
        <f t="shared" si="289"/>
        <v/>
      </c>
      <c r="T701" s="194" t="str">
        <f t="shared" si="290"/>
        <v/>
      </c>
      <c r="U701" s="194" t="str">
        <f t="shared" si="291"/>
        <v/>
      </c>
      <c r="V701" s="194" t="str">
        <f t="shared" si="292"/>
        <v/>
      </c>
      <c r="W701" s="194" t="str">
        <f t="shared" si="293"/>
        <v/>
      </c>
      <c r="X701" s="194" t="str">
        <f t="shared" si="294"/>
        <v/>
      </c>
      <c r="Y701" s="194" t="str">
        <f t="shared" si="295"/>
        <v/>
      </c>
      <c r="Z701" s="194" t="str">
        <f t="shared" si="296"/>
        <v/>
      </c>
      <c r="AA701" s="194" t="str">
        <f t="shared" si="297"/>
        <v/>
      </c>
      <c r="AB701" s="194" t="str">
        <f t="shared" si="298"/>
        <v/>
      </c>
      <c r="AC701" s="194" t="str">
        <f t="shared" si="299"/>
        <v/>
      </c>
      <c r="AD701" s="194" t="str">
        <f t="shared" si="300"/>
        <v/>
      </c>
      <c r="AE701" s="194" t="str">
        <f t="shared" si="301"/>
        <v/>
      </c>
      <c r="AF701" s="194" t="str">
        <f t="shared" si="302"/>
        <v/>
      </c>
      <c r="AG701" s="194" t="str">
        <f t="shared" si="303"/>
        <v/>
      </c>
      <c r="AH701" s="194" t="str">
        <f t="shared" si="304"/>
        <v/>
      </c>
      <c r="AI701" s="194" t="str">
        <f t="shared" si="305"/>
        <v/>
      </c>
      <c r="AJ701" s="194" t="str">
        <f t="shared" si="306"/>
        <v/>
      </c>
    </row>
    <row r="702" spans="1:36" x14ac:dyDescent="0.5">
      <c r="A702" s="226">
        <v>700</v>
      </c>
      <c r="C702" s="15" t="s">
        <v>2321</v>
      </c>
      <c r="D702" s="16" t="s">
        <v>4344</v>
      </c>
      <c r="E702" s="26"/>
      <c r="F702" s="246" t="str">
        <f>IF(ISBLANK(Données!F702),"",Données!F702)</f>
        <v/>
      </c>
      <c r="G702" s="245" t="str">
        <f ca="1">IF(ISBLANK(Données!G702),"",Données!G702)</f>
        <v/>
      </c>
      <c r="H702" s="246" t="str">
        <f>IF(ISBLANK(Données!H702),"",Données!H702)</f>
        <v/>
      </c>
      <c r="I702" s="246" t="str">
        <f>IF(ISBLANK(Données!I702),"",Données!I702)</f>
        <v/>
      </c>
      <c r="J702" s="252" t="str">
        <f>IF(ISBLANK(Données!J702),"",Données!J702)</f>
        <v/>
      </c>
      <c r="K702" s="189" t="str">
        <f t="shared" si="309"/>
        <v/>
      </c>
      <c r="L702" s="247" t="str">
        <f>IF(ISBLANK(Données!L702),"",Données!L702)</f>
        <v/>
      </c>
      <c r="M702" s="194" t="str">
        <f t="shared" si="283"/>
        <v/>
      </c>
      <c r="N702" s="194" t="str">
        <f t="shared" si="284"/>
        <v/>
      </c>
      <c r="O702" s="194" t="str">
        <f t="shared" si="285"/>
        <v/>
      </c>
      <c r="P702" s="194" t="str">
        <f t="shared" si="286"/>
        <v/>
      </c>
      <c r="Q702" s="194" t="str">
        <f t="shared" si="287"/>
        <v/>
      </c>
      <c r="R702" s="194" t="str">
        <f t="shared" si="288"/>
        <v/>
      </c>
      <c r="S702" s="194" t="str">
        <f t="shared" si="289"/>
        <v/>
      </c>
      <c r="T702" s="194" t="str">
        <f t="shared" si="290"/>
        <v/>
      </c>
      <c r="U702" s="194" t="str">
        <f t="shared" si="291"/>
        <v/>
      </c>
      <c r="V702" s="194" t="str">
        <f t="shared" si="292"/>
        <v/>
      </c>
      <c r="W702" s="194" t="str">
        <f t="shared" si="293"/>
        <v/>
      </c>
      <c r="X702" s="194" t="str">
        <f t="shared" si="294"/>
        <v/>
      </c>
      <c r="Y702" s="194" t="str">
        <f t="shared" si="295"/>
        <v/>
      </c>
      <c r="Z702" s="194" t="str">
        <f t="shared" si="296"/>
        <v/>
      </c>
      <c r="AA702" s="194" t="str">
        <f t="shared" si="297"/>
        <v/>
      </c>
      <c r="AB702" s="194" t="str">
        <f t="shared" si="298"/>
        <v/>
      </c>
      <c r="AC702" s="194" t="str">
        <f t="shared" si="299"/>
        <v/>
      </c>
      <c r="AD702" s="194" t="str">
        <f t="shared" si="300"/>
        <v/>
      </c>
      <c r="AE702" s="194" t="str">
        <f t="shared" si="301"/>
        <v/>
      </c>
      <c r="AF702" s="194" t="str">
        <f t="shared" si="302"/>
        <v/>
      </c>
      <c r="AG702" s="194" t="str">
        <f t="shared" si="303"/>
        <v/>
      </c>
      <c r="AH702" s="194" t="str">
        <f t="shared" si="304"/>
        <v/>
      </c>
      <c r="AI702" s="194" t="str">
        <f t="shared" si="305"/>
        <v/>
      </c>
      <c r="AJ702" s="194" t="str">
        <f t="shared" si="306"/>
        <v/>
      </c>
    </row>
    <row r="703" spans="1:36" x14ac:dyDescent="0.5">
      <c r="A703" s="226">
        <v>699</v>
      </c>
      <c r="C703" s="15" t="s">
        <v>2322</v>
      </c>
      <c r="D703" s="16" t="s">
        <v>4345</v>
      </c>
      <c r="E703" s="26"/>
      <c r="F703" s="246" t="str">
        <f>IF(ISBLANK(Données!F701),"",Données!F701)</f>
        <v/>
      </c>
      <c r="G703" s="245" t="str">
        <f ca="1">IF(ISBLANK(Données!G701),"",Données!G701)</f>
        <v/>
      </c>
      <c r="H703" s="246" t="str">
        <f>IF(ISBLANK(Données!H701),"",Données!H701)</f>
        <v/>
      </c>
      <c r="I703" s="246" t="str">
        <f>IF(ISBLANK(Données!I701),"",Données!I701)</f>
        <v/>
      </c>
      <c r="J703" s="252" t="str">
        <f>IF(ISBLANK(Données!J701),"",Données!J701)</f>
        <v/>
      </c>
      <c r="K703" s="189" t="str">
        <f t="shared" si="309"/>
        <v/>
      </c>
      <c r="L703" s="247" t="str">
        <f>IF(ISBLANK(Données!L701),"",Données!L701)</f>
        <v/>
      </c>
      <c r="M703" s="194" t="str">
        <f t="shared" si="283"/>
        <v/>
      </c>
      <c r="N703" s="194" t="str">
        <f t="shared" si="284"/>
        <v/>
      </c>
      <c r="O703" s="194" t="str">
        <f t="shared" si="285"/>
        <v/>
      </c>
      <c r="P703" s="194" t="str">
        <f t="shared" si="286"/>
        <v/>
      </c>
      <c r="Q703" s="194" t="str">
        <f t="shared" si="287"/>
        <v/>
      </c>
      <c r="R703" s="194" t="str">
        <f t="shared" si="288"/>
        <v/>
      </c>
      <c r="S703" s="194" t="str">
        <f t="shared" si="289"/>
        <v/>
      </c>
      <c r="T703" s="194" t="str">
        <f t="shared" si="290"/>
        <v/>
      </c>
      <c r="U703" s="194" t="str">
        <f t="shared" si="291"/>
        <v/>
      </c>
      <c r="V703" s="194" t="str">
        <f t="shared" si="292"/>
        <v/>
      </c>
      <c r="W703" s="194" t="str">
        <f t="shared" si="293"/>
        <v/>
      </c>
      <c r="X703" s="194" t="str">
        <f t="shared" si="294"/>
        <v/>
      </c>
      <c r="Y703" s="194" t="str">
        <f t="shared" si="295"/>
        <v/>
      </c>
      <c r="Z703" s="194" t="str">
        <f t="shared" si="296"/>
        <v/>
      </c>
      <c r="AA703" s="194" t="str">
        <f t="shared" si="297"/>
        <v/>
      </c>
      <c r="AB703" s="194" t="str">
        <f t="shared" si="298"/>
        <v/>
      </c>
      <c r="AC703" s="194" t="str">
        <f t="shared" si="299"/>
        <v/>
      </c>
      <c r="AD703" s="194" t="str">
        <f t="shared" si="300"/>
        <v/>
      </c>
      <c r="AE703" s="194" t="str">
        <f t="shared" si="301"/>
        <v/>
      </c>
      <c r="AF703" s="194" t="str">
        <f t="shared" si="302"/>
        <v/>
      </c>
      <c r="AG703" s="194" t="str">
        <f t="shared" si="303"/>
        <v/>
      </c>
      <c r="AH703" s="194" t="str">
        <f t="shared" si="304"/>
        <v/>
      </c>
      <c r="AI703" s="194" t="str">
        <f t="shared" si="305"/>
        <v/>
      </c>
      <c r="AJ703" s="194" t="str">
        <f t="shared" si="306"/>
        <v/>
      </c>
    </row>
    <row r="704" spans="1:36" x14ac:dyDescent="0.5">
      <c r="A704" s="226">
        <v>709</v>
      </c>
      <c r="C704" s="15" t="s">
        <v>2323</v>
      </c>
      <c r="D704" s="16" t="s">
        <v>4346</v>
      </c>
      <c r="E704" s="26"/>
      <c r="F704" s="246" t="str">
        <f>IF(ISBLANK(Données!F711),"",Données!F711)</f>
        <v/>
      </c>
      <c r="G704" s="245" t="str">
        <f ca="1">IF(ISBLANK(Données!G711),"",Données!G711)</f>
        <v/>
      </c>
      <c r="H704" s="246" t="str">
        <f>IF(ISBLANK(Données!H711),"",Données!H711)</f>
        <v/>
      </c>
      <c r="I704" s="246" t="str">
        <f>IF(ISBLANK(Données!I711),"",Données!I711)</f>
        <v/>
      </c>
      <c r="J704" s="252" t="str">
        <f>IF(ISBLANK(Données!J711),"",Données!J711)</f>
        <v/>
      </c>
      <c r="K704" s="189" t="str">
        <f t="shared" si="309"/>
        <v/>
      </c>
      <c r="L704" s="247" t="str">
        <f>IF(ISBLANK(Données!L711),"",Données!L711)</f>
        <v/>
      </c>
      <c r="M704" s="194" t="str">
        <f t="shared" si="283"/>
        <v/>
      </c>
      <c r="N704" s="194" t="str">
        <f t="shared" si="284"/>
        <v/>
      </c>
      <c r="O704" s="194" t="str">
        <f t="shared" si="285"/>
        <v/>
      </c>
      <c r="P704" s="194" t="str">
        <f t="shared" si="286"/>
        <v/>
      </c>
      <c r="Q704" s="194" t="str">
        <f t="shared" si="287"/>
        <v/>
      </c>
      <c r="R704" s="194" t="str">
        <f t="shared" si="288"/>
        <v/>
      </c>
      <c r="S704" s="194" t="str">
        <f t="shared" si="289"/>
        <v/>
      </c>
      <c r="T704" s="194" t="str">
        <f t="shared" si="290"/>
        <v/>
      </c>
      <c r="U704" s="194" t="str">
        <f t="shared" si="291"/>
        <v/>
      </c>
      <c r="V704" s="194" t="str">
        <f t="shared" si="292"/>
        <v/>
      </c>
      <c r="W704" s="194" t="str">
        <f t="shared" si="293"/>
        <v/>
      </c>
      <c r="X704" s="194" t="str">
        <f t="shared" si="294"/>
        <v/>
      </c>
      <c r="Y704" s="194" t="str">
        <f t="shared" si="295"/>
        <v/>
      </c>
      <c r="Z704" s="194" t="str">
        <f t="shared" si="296"/>
        <v/>
      </c>
      <c r="AA704" s="194" t="str">
        <f t="shared" si="297"/>
        <v/>
      </c>
      <c r="AB704" s="194" t="str">
        <f t="shared" si="298"/>
        <v/>
      </c>
      <c r="AC704" s="194" t="str">
        <f t="shared" si="299"/>
        <v/>
      </c>
      <c r="AD704" s="194" t="str">
        <f t="shared" si="300"/>
        <v/>
      </c>
      <c r="AE704" s="194" t="str">
        <f t="shared" si="301"/>
        <v/>
      </c>
      <c r="AF704" s="194" t="str">
        <f t="shared" si="302"/>
        <v/>
      </c>
      <c r="AG704" s="194" t="str">
        <f t="shared" si="303"/>
        <v/>
      </c>
      <c r="AH704" s="194" t="str">
        <f t="shared" si="304"/>
        <v/>
      </c>
      <c r="AI704" s="194" t="str">
        <f t="shared" si="305"/>
        <v/>
      </c>
      <c r="AJ704" s="194" t="str">
        <f t="shared" si="306"/>
        <v/>
      </c>
    </row>
    <row r="705" spans="1:36" x14ac:dyDescent="0.5">
      <c r="A705" s="226">
        <v>701</v>
      </c>
      <c r="C705" s="15" t="s">
        <v>2324</v>
      </c>
      <c r="D705" s="16" t="s">
        <v>4347</v>
      </c>
      <c r="E705" s="26"/>
      <c r="F705" s="246" t="str">
        <f>IF(ISBLANK(Données!F703),"",Données!F703)</f>
        <v/>
      </c>
      <c r="G705" s="245" t="str">
        <f ca="1">IF(ISBLANK(Données!G703),"",Données!G703)</f>
        <v/>
      </c>
      <c r="H705" s="246" t="str">
        <f>IF(ISBLANK(Données!H703),"",Données!H703)</f>
        <v/>
      </c>
      <c r="I705" s="246" t="str">
        <f>IF(ISBLANK(Données!I703),"",Données!I703)</f>
        <v/>
      </c>
      <c r="J705" s="252" t="str">
        <f>IF(ISBLANK(Données!J703),"",Données!J703)</f>
        <v/>
      </c>
      <c r="K705" s="189" t="str">
        <f t="shared" si="309"/>
        <v/>
      </c>
      <c r="L705" s="247" t="str">
        <f>IF(ISBLANK(Données!L703),"",Données!L703)</f>
        <v/>
      </c>
      <c r="M705" s="194" t="str">
        <f t="shared" si="283"/>
        <v/>
      </c>
      <c r="N705" s="194" t="str">
        <f t="shared" si="284"/>
        <v/>
      </c>
      <c r="O705" s="194" t="str">
        <f t="shared" si="285"/>
        <v/>
      </c>
      <c r="P705" s="194" t="str">
        <f t="shared" si="286"/>
        <v/>
      </c>
      <c r="Q705" s="194" t="str">
        <f t="shared" si="287"/>
        <v/>
      </c>
      <c r="R705" s="194" t="str">
        <f t="shared" si="288"/>
        <v/>
      </c>
      <c r="S705" s="194" t="str">
        <f t="shared" si="289"/>
        <v/>
      </c>
      <c r="T705" s="194" t="str">
        <f t="shared" si="290"/>
        <v/>
      </c>
      <c r="U705" s="194" t="str">
        <f t="shared" si="291"/>
        <v/>
      </c>
      <c r="V705" s="194" t="str">
        <f t="shared" si="292"/>
        <v/>
      </c>
      <c r="W705" s="194" t="str">
        <f t="shared" si="293"/>
        <v/>
      </c>
      <c r="X705" s="194" t="str">
        <f t="shared" si="294"/>
        <v/>
      </c>
      <c r="Y705" s="194" t="str">
        <f t="shared" si="295"/>
        <v/>
      </c>
      <c r="Z705" s="194" t="str">
        <f t="shared" si="296"/>
        <v/>
      </c>
      <c r="AA705" s="194" t="str">
        <f t="shared" si="297"/>
        <v/>
      </c>
      <c r="AB705" s="194" t="str">
        <f t="shared" si="298"/>
        <v/>
      </c>
      <c r="AC705" s="194" t="str">
        <f t="shared" si="299"/>
        <v/>
      </c>
      <c r="AD705" s="194" t="str">
        <f t="shared" si="300"/>
        <v/>
      </c>
      <c r="AE705" s="194" t="str">
        <f t="shared" si="301"/>
        <v/>
      </c>
      <c r="AF705" s="194" t="str">
        <f t="shared" si="302"/>
        <v/>
      </c>
      <c r="AG705" s="194" t="str">
        <f t="shared" si="303"/>
        <v/>
      </c>
      <c r="AH705" s="194" t="str">
        <f t="shared" si="304"/>
        <v/>
      </c>
      <c r="AI705" s="194" t="str">
        <f t="shared" si="305"/>
        <v/>
      </c>
      <c r="AJ705" s="194" t="str">
        <f t="shared" si="306"/>
        <v/>
      </c>
    </row>
    <row r="706" spans="1:36" x14ac:dyDescent="0.5">
      <c r="A706" s="226">
        <v>702</v>
      </c>
      <c r="C706" s="15" t="s">
        <v>2325</v>
      </c>
      <c r="D706" s="16" t="s">
        <v>4348</v>
      </c>
      <c r="E706" s="26"/>
      <c r="F706" s="246" t="str">
        <f>IF(ISBLANK(Données!F704),"",Données!F704)</f>
        <v/>
      </c>
      <c r="G706" s="245" t="str">
        <f ca="1">IF(ISBLANK(Données!G704),"",Données!G704)</f>
        <v/>
      </c>
      <c r="H706" s="246" t="str">
        <f>IF(ISBLANK(Données!H704),"",Données!H704)</f>
        <v/>
      </c>
      <c r="I706" s="246" t="str">
        <f>IF(ISBLANK(Données!I704),"",Données!I704)</f>
        <v/>
      </c>
      <c r="J706" s="252" t="str">
        <f>IF(ISBLANK(Données!J704),"",Données!J704)</f>
        <v/>
      </c>
      <c r="K706" s="189" t="str">
        <f t="shared" si="309"/>
        <v/>
      </c>
      <c r="L706" s="247" t="str">
        <f>IF(ISBLANK(Données!L704),"",Données!L704)</f>
        <v/>
      </c>
      <c r="M706" s="194" t="str">
        <f t="shared" si="283"/>
        <v/>
      </c>
      <c r="N706" s="194" t="str">
        <f t="shared" si="284"/>
        <v/>
      </c>
      <c r="O706" s="194" t="str">
        <f t="shared" si="285"/>
        <v/>
      </c>
      <c r="P706" s="194" t="str">
        <f t="shared" si="286"/>
        <v/>
      </c>
      <c r="Q706" s="194" t="str">
        <f t="shared" si="287"/>
        <v/>
      </c>
      <c r="R706" s="194" t="str">
        <f t="shared" si="288"/>
        <v/>
      </c>
      <c r="S706" s="194" t="str">
        <f t="shared" si="289"/>
        <v/>
      </c>
      <c r="T706" s="194" t="str">
        <f t="shared" si="290"/>
        <v/>
      </c>
      <c r="U706" s="194" t="str">
        <f t="shared" si="291"/>
        <v/>
      </c>
      <c r="V706" s="194" t="str">
        <f t="shared" si="292"/>
        <v/>
      </c>
      <c r="W706" s="194" t="str">
        <f t="shared" si="293"/>
        <v/>
      </c>
      <c r="X706" s="194" t="str">
        <f t="shared" si="294"/>
        <v/>
      </c>
      <c r="Y706" s="194" t="str">
        <f t="shared" si="295"/>
        <v/>
      </c>
      <c r="Z706" s="194" t="str">
        <f t="shared" si="296"/>
        <v/>
      </c>
      <c r="AA706" s="194" t="str">
        <f t="shared" si="297"/>
        <v/>
      </c>
      <c r="AB706" s="194" t="str">
        <f t="shared" si="298"/>
        <v/>
      </c>
      <c r="AC706" s="194" t="str">
        <f t="shared" si="299"/>
        <v/>
      </c>
      <c r="AD706" s="194" t="str">
        <f t="shared" si="300"/>
        <v/>
      </c>
      <c r="AE706" s="194" t="str">
        <f t="shared" si="301"/>
        <v/>
      </c>
      <c r="AF706" s="194" t="str">
        <f t="shared" si="302"/>
        <v/>
      </c>
      <c r="AG706" s="194" t="str">
        <f t="shared" si="303"/>
        <v/>
      </c>
      <c r="AH706" s="194" t="str">
        <f t="shared" si="304"/>
        <v/>
      </c>
      <c r="AI706" s="194" t="str">
        <f t="shared" si="305"/>
        <v/>
      </c>
      <c r="AJ706" s="194" t="str">
        <f t="shared" si="306"/>
        <v/>
      </c>
    </row>
    <row r="707" spans="1:36" x14ac:dyDescent="0.5">
      <c r="A707" s="230">
        <v>703</v>
      </c>
      <c r="B707" s="231"/>
      <c r="C707" s="15" t="s">
        <v>2326</v>
      </c>
      <c r="D707" s="16" t="s">
        <v>4349</v>
      </c>
      <c r="E707" s="26"/>
      <c r="F707" s="246" t="str">
        <f>IF(ISBLANK(Données!F705),"",Données!F705)</f>
        <v/>
      </c>
      <c r="G707" s="245" t="str">
        <f ca="1">IF(ISBLANK(Données!G705),"",Données!G705)</f>
        <v/>
      </c>
      <c r="H707" s="246" t="str">
        <f>IF(ISBLANK(Données!H705),"",Données!H705)</f>
        <v/>
      </c>
      <c r="I707" s="246" t="str">
        <f>IF(ISBLANK(Données!I705),"",Données!I705)</f>
        <v/>
      </c>
      <c r="J707" s="252" t="str">
        <f>IF(ISBLANK(Données!J705),"",Données!J705)</f>
        <v/>
      </c>
      <c r="K707" s="189" t="str">
        <f t="shared" si="309"/>
        <v/>
      </c>
      <c r="L707" s="247" t="str">
        <f>IF(ISBLANK(Données!L705),"",Données!L705)</f>
        <v/>
      </c>
      <c r="M707" s="194" t="str">
        <f t="shared" ref="M707:M770" si="310">IF(K707=1, IF(H707&gt;0, H707, ""), "")</f>
        <v/>
      </c>
      <c r="N707" s="194" t="str">
        <f t="shared" ref="N707:N770" si="311">IF(K707=1, IF(F707&gt;0, 1, ""), "")</f>
        <v/>
      </c>
      <c r="O707" s="194" t="str">
        <f t="shared" ref="O707:O770" si="312">IF(K707=2, IF(H707&gt;0, H707, ""), "")</f>
        <v/>
      </c>
      <c r="P707" s="194" t="str">
        <f t="shared" ref="P707:P770" si="313">IF(K707=2, IF(F707&gt;0, 1, ""), "")</f>
        <v/>
      </c>
      <c r="Q707" s="194" t="str">
        <f t="shared" ref="Q707:Q770" si="314">IF(K707=3, IF(H707&gt;0, H707, ""), "")</f>
        <v/>
      </c>
      <c r="R707" s="194" t="str">
        <f t="shared" ref="R707:R770" si="315">IF(K707=3, IF(F707&gt;0, 1, ""), "")</f>
        <v/>
      </c>
      <c r="S707" s="194" t="str">
        <f t="shared" ref="S707:S770" si="316">IF(K707=4, IF(H707&gt;0, H707, ""), "")</f>
        <v/>
      </c>
      <c r="T707" s="194" t="str">
        <f t="shared" ref="T707:T770" si="317">IF(K707=4, IF(F707&gt;0, 1, ""), "")</f>
        <v/>
      </c>
      <c r="U707" s="194" t="str">
        <f t="shared" ref="U707:U770" si="318">IF(K707=5, IF(H707&gt;0, H707, ""), "")</f>
        <v/>
      </c>
      <c r="V707" s="194" t="str">
        <f t="shared" ref="V707:V770" si="319">IF(K707=5, IF(F707&gt;0, 1, ""), "")</f>
        <v/>
      </c>
      <c r="W707" s="194" t="str">
        <f t="shared" ref="W707:W770" si="320">IF(K707=6, IF(H707&gt;0, H707, ""), "")</f>
        <v/>
      </c>
      <c r="X707" s="194" t="str">
        <f t="shared" ref="X707:X770" si="321">IF(K707=6, IF(F707&gt;0, 1, ""), "")</f>
        <v/>
      </c>
      <c r="Y707" s="194" t="str">
        <f t="shared" ref="Y707:Y770" si="322">IF(K707=7, IF(H707&gt;0, H707, ""), "")</f>
        <v/>
      </c>
      <c r="Z707" s="194" t="str">
        <f t="shared" ref="Z707:Z770" si="323">IF(K707=7, IF(F707&gt;0, 1, ""), "")</f>
        <v/>
      </c>
      <c r="AA707" s="194" t="str">
        <f t="shared" ref="AA707:AA770" si="324">IF(K707=8, IF(H707&gt;0, H707, ""), "")</f>
        <v/>
      </c>
      <c r="AB707" s="194" t="str">
        <f t="shared" ref="AB707:AB770" si="325">IF(K707=8, IF(F707&gt;0, 1, ""), "")</f>
        <v/>
      </c>
      <c r="AC707" s="194" t="str">
        <f t="shared" ref="AC707:AC770" si="326">IF(K707=9, IF(H707&gt;0, H707, ""), "")</f>
        <v/>
      </c>
      <c r="AD707" s="194" t="str">
        <f t="shared" ref="AD707:AD770" si="327">IF(K707=9, IF(F707&gt;0, 1, ""), "")</f>
        <v/>
      </c>
      <c r="AE707" s="194" t="str">
        <f t="shared" ref="AE707:AE770" si="328">IF(K707=10, IF(H707&gt;0, H707, ""), "")</f>
        <v/>
      </c>
      <c r="AF707" s="194" t="str">
        <f t="shared" ref="AF707:AF770" si="329">IF(K707=10, IF(F707&gt;0, 1, ""), "")</f>
        <v/>
      </c>
      <c r="AG707" s="194" t="str">
        <f t="shared" ref="AG707:AG770" si="330">IF(K707=11, IF(H707&gt;0, H707, ""), "")</f>
        <v/>
      </c>
      <c r="AH707" s="194" t="str">
        <f t="shared" ref="AH707:AH770" si="331">IF(K707=11, IF(F707&gt;0, 1, ""), "")</f>
        <v/>
      </c>
      <c r="AI707" s="194" t="str">
        <f t="shared" ref="AI707:AI770" si="332">IF(K707=12, IF(H707&gt;0, H707, ""), "")</f>
        <v/>
      </c>
      <c r="AJ707" s="194" t="str">
        <f t="shared" ref="AJ707:AJ770" si="333">IF(K707=12, IF(F707&gt;0, 1, ""), "")</f>
        <v/>
      </c>
    </row>
    <row r="708" spans="1:36" ht="39" x14ac:dyDescent="0.5">
      <c r="A708" s="226">
        <v>704</v>
      </c>
      <c r="C708" s="15" t="s">
        <v>2327</v>
      </c>
      <c r="D708" s="16" t="s">
        <v>4350</v>
      </c>
      <c r="E708" s="26"/>
      <c r="F708" s="246" t="str">
        <f>IF(ISBLANK(Données!F706),"",Données!F706)</f>
        <v/>
      </c>
      <c r="G708" s="245" t="str">
        <f ca="1">IF(ISBLANK(Données!G706),"",Données!G706)</f>
        <v/>
      </c>
      <c r="H708" s="246" t="str">
        <f>IF(ISBLANK(Données!H706),"",Données!H706)</f>
        <v/>
      </c>
      <c r="I708" s="246" t="str">
        <f>IF(ISBLANK(Données!I706),"",Données!I706)</f>
        <v/>
      </c>
      <c r="J708" s="252" t="str">
        <f>IF(ISBLANK(Données!J706),"",Données!J706)</f>
        <v/>
      </c>
      <c r="K708" s="189" t="str">
        <f t="shared" si="309"/>
        <v/>
      </c>
      <c r="L708" s="247" t="str">
        <f>IF(ISBLANK(Données!L706),"",Données!L706)</f>
        <v/>
      </c>
      <c r="M708" s="194" t="str">
        <f t="shared" si="310"/>
        <v/>
      </c>
      <c r="N708" s="194" t="str">
        <f t="shared" si="311"/>
        <v/>
      </c>
      <c r="O708" s="194" t="str">
        <f t="shared" si="312"/>
        <v/>
      </c>
      <c r="P708" s="194" t="str">
        <f t="shared" si="313"/>
        <v/>
      </c>
      <c r="Q708" s="194" t="str">
        <f t="shared" si="314"/>
        <v/>
      </c>
      <c r="R708" s="194" t="str">
        <f t="shared" si="315"/>
        <v/>
      </c>
      <c r="S708" s="194" t="str">
        <f t="shared" si="316"/>
        <v/>
      </c>
      <c r="T708" s="194" t="str">
        <f t="shared" si="317"/>
        <v/>
      </c>
      <c r="U708" s="194" t="str">
        <f t="shared" si="318"/>
        <v/>
      </c>
      <c r="V708" s="194" t="str">
        <f t="shared" si="319"/>
        <v/>
      </c>
      <c r="W708" s="194" t="str">
        <f t="shared" si="320"/>
        <v/>
      </c>
      <c r="X708" s="194" t="str">
        <f t="shared" si="321"/>
        <v/>
      </c>
      <c r="Y708" s="194" t="str">
        <f t="shared" si="322"/>
        <v/>
      </c>
      <c r="Z708" s="194" t="str">
        <f t="shared" si="323"/>
        <v/>
      </c>
      <c r="AA708" s="194" t="str">
        <f t="shared" si="324"/>
        <v/>
      </c>
      <c r="AB708" s="194" t="str">
        <f t="shared" si="325"/>
        <v/>
      </c>
      <c r="AC708" s="194" t="str">
        <f t="shared" si="326"/>
        <v/>
      </c>
      <c r="AD708" s="194" t="str">
        <f t="shared" si="327"/>
        <v/>
      </c>
      <c r="AE708" s="194" t="str">
        <f t="shared" si="328"/>
        <v/>
      </c>
      <c r="AF708" s="194" t="str">
        <f t="shared" si="329"/>
        <v/>
      </c>
      <c r="AG708" s="194" t="str">
        <f t="shared" si="330"/>
        <v/>
      </c>
      <c r="AH708" s="194" t="str">
        <f t="shared" si="331"/>
        <v/>
      </c>
      <c r="AI708" s="194" t="str">
        <f t="shared" si="332"/>
        <v/>
      </c>
      <c r="AJ708" s="194" t="str">
        <f t="shared" si="333"/>
        <v/>
      </c>
    </row>
    <row r="709" spans="1:36" x14ac:dyDescent="0.5">
      <c r="A709" s="226">
        <v>705</v>
      </c>
      <c r="C709" s="15" t="s">
        <v>2328</v>
      </c>
      <c r="D709" s="16" t="s">
        <v>4351</v>
      </c>
      <c r="E709" s="26"/>
      <c r="F709" s="246" t="str">
        <f>IF(ISBLANK(Données!F707),"",Données!F707)</f>
        <v/>
      </c>
      <c r="G709" s="245" t="str">
        <f ca="1">IF(ISBLANK(Données!G707),"",Données!G707)</f>
        <v/>
      </c>
      <c r="H709" s="246" t="str">
        <f>IF(ISBLANK(Données!H707),"",Données!H707)</f>
        <v/>
      </c>
      <c r="I709" s="246" t="str">
        <f>IF(ISBLANK(Données!I707),"",Données!I707)</f>
        <v/>
      </c>
      <c r="J709" s="252" t="str">
        <f>IF(ISBLANK(Données!J707),"",Données!J707)</f>
        <v/>
      </c>
      <c r="K709" s="189" t="str">
        <f t="shared" si="309"/>
        <v/>
      </c>
      <c r="L709" s="247" t="str">
        <f>IF(ISBLANK(Données!L707),"",Données!L707)</f>
        <v/>
      </c>
      <c r="M709" s="194" t="str">
        <f t="shared" si="310"/>
        <v/>
      </c>
      <c r="N709" s="194" t="str">
        <f t="shared" si="311"/>
        <v/>
      </c>
      <c r="O709" s="194" t="str">
        <f t="shared" si="312"/>
        <v/>
      </c>
      <c r="P709" s="194" t="str">
        <f t="shared" si="313"/>
        <v/>
      </c>
      <c r="Q709" s="194" t="str">
        <f t="shared" si="314"/>
        <v/>
      </c>
      <c r="R709" s="194" t="str">
        <f t="shared" si="315"/>
        <v/>
      </c>
      <c r="S709" s="194" t="str">
        <f t="shared" si="316"/>
        <v/>
      </c>
      <c r="T709" s="194" t="str">
        <f t="shared" si="317"/>
        <v/>
      </c>
      <c r="U709" s="194" t="str">
        <f t="shared" si="318"/>
        <v/>
      </c>
      <c r="V709" s="194" t="str">
        <f t="shared" si="319"/>
        <v/>
      </c>
      <c r="W709" s="194" t="str">
        <f t="shared" si="320"/>
        <v/>
      </c>
      <c r="X709" s="194" t="str">
        <f t="shared" si="321"/>
        <v/>
      </c>
      <c r="Y709" s="194" t="str">
        <f t="shared" si="322"/>
        <v/>
      </c>
      <c r="Z709" s="194" t="str">
        <f t="shared" si="323"/>
        <v/>
      </c>
      <c r="AA709" s="194" t="str">
        <f t="shared" si="324"/>
        <v/>
      </c>
      <c r="AB709" s="194" t="str">
        <f t="shared" si="325"/>
        <v/>
      </c>
      <c r="AC709" s="194" t="str">
        <f t="shared" si="326"/>
        <v/>
      </c>
      <c r="AD709" s="194" t="str">
        <f t="shared" si="327"/>
        <v/>
      </c>
      <c r="AE709" s="194" t="str">
        <f t="shared" si="328"/>
        <v/>
      </c>
      <c r="AF709" s="194" t="str">
        <f t="shared" si="329"/>
        <v/>
      </c>
      <c r="AG709" s="194" t="str">
        <f t="shared" si="330"/>
        <v/>
      </c>
      <c r="AH709" s="194" t="str">
        <f t="shared" si="331"/>
        <v/>
      </c>
      <c r="AI709" s="194" t="str">
        <f t="shared" si="332"/>
        <v/>
      </c>
      <c r="AJ709" s="194" t="str">
        <f t="shared" si="333"/>
        <v/>
      </c>
    </row>
    <row r="710" spans="1:36" x14ac:dyDescent="0.5">
      <c r="A710" s="226">
        <v>706</v>
      </c>
      <c r="C710" s="15" t="s">
        <v>2329</v>
      </c>
      <c r="D710" s="16" t="s">
        <v>4352</v>
      </c>
      <c r="E710" s="26"/>
      <c r="F710" s="246" t="str">
        <f>IF(ISBLANK(Données!F708),"",Données!F708)</f>
        <v/>
      </c>
      <c r="G710" s="245" t="str">
        <f ca="1">IF(ISBLANK(Données!G708),"",Données!G708)</f>
        <v/>
      </c>
      <c r="H710" s="246" t="str">
        <f>IF(ISBLANK(Données!H708),"",Données!H708)</f>
        <v/>
      </c>
      <c r="I710" s="246" t="str">
        <f>IF(ISBLANK(Données!I708),"",Données!I708)</f>
        <v/>
      </c>
      <c r="J710" s="252" t="str">
        <f>IF(ISBLANK(Données!J708),"",Données!J708)</f>
        <v/>
      </c>
      <c r="K710" s="189" t="str">
        <f t="shared" si="309"/>
        <v/>
      </c>
      <c r="L710" s="247" t="str">
        <f>IF(ISBLANK(Données!L708),"",Données!L708)</f>
        <v/>
      </c>
      <c r="M710" s="194" t="str">
        <f t="shared" si="310"/>
        <v/>
      </c>
      <c r="N710" s="194" t="str">
        <f t="shared" si="311"/>
        <v/>
      </c>
      <c r="O710" s="194" t="str">
        <f t="shared" si="312"/>
        <v/>
      </c>
      <c r="P710" s="194" t="str">
        <f t="shared" si="313"/>
        <v/>
      </c>
      <c r="Q710" s="194" t="str">
        <f t="shared" si="314"/>
        <v/>
      </c>
      <c r="R710" s="194" t="str">
        <f t="shared" si="315"/>
        <v/>
      </c>
      <c r="S710" s="194" t="str">
        <f t="shared" si="316"/>
        <v/>
      </c>
      <c r="T710" s="194" t="str">
        <f t="shared" si="317"/>
        <v/>
      </c>
      <c r="U710" s="194" t="str">
        <f t="shared" si="318"/>
        <v/>
      </c>
      <c r="V710" s="194" t="str">
        <f t="shared" si="319"/>
        <v/>
      </c>
      <c r="W710" s="194" t="str">
        <f t="shared" si="320"/>
        <v/>
      </c>
      <c r="X710" s="194" t="str">
        <f t="shared" si="321"/>
        <v/>
      </c>
      <c r="Y710" s="194" t="str">
        <f t="shared" si="322"/>
        <v/>
      </c>
      <c r="Z710" s="194" t="str">
        <f t="shared" si="323"/>
        <v/>
      </c>
      <c r="AA710" s="194" t="str">
        <f t="shared" si="324"/>
        <v/>
      </c>
      <c r="AB710" s="194" t="str">
        <f t="shared" si="325"/>
        <v/>
      </c>
      <c r="AC710" s="194" t="str">
        <f t="shared" si="326"/>
        <v/>
      </c>
      <c r="AD710" s="194" t="str">
        <f t="shared" si="327"/>
        <v/>
      </c>
      <c r="AE710" s="194" t="str">
        <f t="shared" si="328"/>
        <v/>
      </c>
      <c r="AF710" s="194" t="str">
        <f t="shared" si="329"/>
        <v/>
      </c>
      <c r="AG710" s="194" t="str">
        <f t="shared" si="330"/>
        <v/>
      </c>
      <c r="AH710" s="194" t="str">
        <f t="shared" si="331"/>
        <v/>
      </c>
      <c r="AI710" s="194" t="str">
        <f t="shared" si="332"/>
        <v/>
      </c>
      <c r="AJ710" s="194" t="str">
        <f t="shared" si="333"/>
        <v/>
      </c>
    </row>
    <row r="711" spans="1:36" x14ac:dyDescent="0.5">
      <c r="A711" s="226">
        <v>707</v>
      </c>
      <c r="C711" s="15" t="s">
        <v>2330</v>
      </c>
      <c r="D711" s="16" t="s">
        <v>4353</v>
      </c>
      <c r="E711" s="26"/>
      <c r="F711" s="246" t="str">
        <f>IF(ISBLANK(Données!F709),"",Données!F709)</f>
        <v/>
      </c>
      <c r="G711" s="245" t="str">
        <f ca="1">IF(ISBLANK(Données!G709),"",Données!G709)</f>
        <v/>
      </c>
      <c r="H711" s="246" t="str">
        <f>IF(ISBLANK(Données!H709),"",Données!H709)</f>
        <v/>
      </c>
      <c r="I711" s="246" t="str">
        <f>IF(ISBLANK(Données!I709),"",Données!I709)</f>
        <v/>
      </c>
      <c r="J711" s="252" t="str">
        <f>IF(ISBLANK(Données!J709),"",Données!J709)</f>
        <v/>
      </c>
      <c r="K711" s="189" t="str">
        <f t="shared" si="309"/>
        <v/>
      </c>
      <c r="L711" s="247" t="str">
        <f>IF(ISBLANK(Données!L709),"",Données!L709)</f>
        <v/>
      </c>
      <c r="M711" s="194" t="str">
        <f t="shared" si="310"/>
        <v/>
      </c>
      <c r="N711" s="194" t="str">
        <f t="shared" si="311"/>
        <v/>
      </c>
      <c r="O711" s="194" t="str">
        <f t="shared" si="312"/>
        <v/>
      </c>
      <c r="P711" s="194" t="str">
        <f t="shared" si="313"/>
        <v/>
      </c>
      <c r="Q711" s="194" t="str">
        <f t="shared" si="314"/>
        <v/>
      </c>
      <c r="R711" s="194" t="str">
        <f t="shared" si="315"/>
        <v/>
      </c>
      <c r="S711" s="194" t="str">
        <f t="shared" si="316"/>
        <v/>
      </c>
      <c r="T711" s="194" t="str">
        <f t="shared" si="317"/>
        <v/>
      </c>
      <c r="U711" s="194" t="str">
        <f t="shared" si="318"/>
        <v/>
      </c>
      <c r="V711" s="194" t="str">
        <f t="shared" si="319"/>
        <v/>
      </c>
      <c r="W711" s="194" t="str">
        <f t="shared" si="320"/>
        <v/>
      </c>
      <c r="X711" s="194" t="str">
        <f t="shared" si="321"/>
        <v/>
      </c>
      <c r="Y711" s="194" t="str">
        <f t="shared" si="322"/>
        <v/>
      </c>
      <c r="Z711" s="194" t="str">
        <f t="shared" si="323"/>
        <v/>
      </c>
      <c r="AA711" s="194" t="str">
        <f t="shared" si="324"/>
        <v/>
      </c>
      <c r="AB711" s="194" t="str">
        <f t="shared" si="325"/>
        <v/>
      </c>
      <c r="AC711" s="194" t="str">
        <f t="shared" si="326"/>
        <v/>
      </c>
      <c r="AD711" s="194" t="str">
        <f t="shared" si="327"/>
        <v/>
      </c>
      <c r="AE711" s="194" t="str">
        <f t="shared" si="328"/>
        <v/>
      </c>
      <c r="AF711" s="194" t="str">
        <f t="shared" si="329"/>
        <v/>
      </c>
      <c r="AG711" s="194" t="str">
        <f t="shared" si="330"/>
        <v/>
      </c>
      <c r="AH711" s="194" t="str">
        <f t="shared" si="331"/>
        <v/>
      </c>
      <c r="AI711" s="194" t="str">
        <f t="shared" si="332"/>
        <v/>
      </c>
      <c r="AJ711" s="194" t="str">
        <f t="shared" si="333"/>
        <v/>
      </c>
    </row>
    <row r="712" spans="1:36" s="92" customFormat="1" ht="20.25" thickBot="1" x14ac:dyDescent="0.55000000000000004">
      <c r="A712" s="227">
        <v>708</v>
      </c>
      <c r="B712" s="220"/>
      <c r="C712" s="93" t="s">
        <v>2331</v>
      </c>
      <c r="D712" s="94" t="s">
        <v>4354</v>
      </c>
      <c r="E712" s="95"/>
      <c r="F712" s="250" t="str">
        <f>IF(ISBLANK(Données!F710),"",Données!F710)</f>
        <v/>
      </c>
      <c r="G712" s="249" t="str">
        <f ca="1">IF(ISBLANK(Données!G710),"",Données!G710)</f>
        <v/>
      </c>
      <c r="H712" s="250" t="str">
        <f>IF(ISBLANK(Données!H710),"",Données!H710)</f>
        <v/>
      </c>
      <c r="I712" s="250" t="str">
        <f>IF(ISBLANK(Données!I710),"",Données!I710)</f>
        <v/>
      </c>
      <c r="J712" s="257" t="str">
        <f>IF(ISBLANK(Données!J710),"",Données!J710)</f>
        <v/>
      </c>
      <c r="K712" s="190" t="str">
        <f t="shared" si="309"/>
        <v/>
      </c>
      <c r="L712" s="251" t="str">
        <f>IF(ISBLANK(Données!L710),"",Données!L710)</f>
        <v/>
      </c>
      <c r="M712" s="195" t="str">
        <f t="shared" si="310"/>
        <v/>
      </c>
      <c r="N712" s="195" t="str">
        <f t="shared" si="311"/>
        <v/>
      </c>
      <c r="O712" s="195" t="str">
        <f t="shared" si="312"/>
        <v/>
      </c>
      <c r="P712" s="195" t="str">
        <f t="shared" si="313"/>
        <v/>
      </c>
      <c r="Q712" s="195" t="str">
        <f t="shared" si="314"/>
        <v/>
      </c>
      <c r="R712" s="195" t="str">
        <f t="shared" si="315"/>
        <v/>
      </c>
      <c r="S712" s="195" t="str">
        <f t="shared" si="316"/>
        <v/>
      </c>
      <c r="T712" s="195" t="str">
        <f t="shared" si="317"/>
        <v/>
      </c>
      <c r="U712" s="195" t="str">
        <f t="shared" si="318"/>
        <v/>
      </c>
      <c r="V712" s="195" t="str">
        <f t="shared" si="319"/>
        <v/>
      </c>
      <c r="W712" s="195" t="str">
        <f t="shared" si="320"/>
        <v/>
      </c>
      <c r="X712" s="195" t="str">
        <f t="shared" si="321"/>
        <v/>
      </c>
      <c r="Y712" s="195" t="str">
        <f t="shared" si="322"/>
        <v/>
      </c>
      <c r="Z712" s="195" t="str">
        <f t="shared" si="323"/>
        <v/>
      </c>
      <c r="AA712" s="195" t="str">
        <f t="shared" si="324"/>
        <v/>
      </c>
      <c r="AB712" s="195" t="str">
        <f t="shared" si="325"/>
        <v/>
      </c>
      <c r="AC712" s="195" t="str">
        <f t="shared" si="326"/>
        <v/>
      </c>
      <c r="AD712" s="195" t="str">
        <f t="shared" si="327"/>
        <v/>
      </c>
      <c r="AE712" s="195" t="str">
        <f t="shared" si="328"/>
        <v/>
      </c>
      <c r="AF712" s="195" t="str">
        <f t="shared" si="329"/>
        <v/>
      </c>
      <c r="AG712" s="195" t="str">
        <f t="shared" si="330"/>
        <v/>
      </c>
      <c r="AH712" s="195" t="str">
        <f t="shared" si="331"/>
        <v/>
      </c>
      <c r="AI712" s="195" t="str">
        <f t="shared" si="332"/>
        <v/>
      </c>
      <c r="AJ712" s="195" t="str">
        <f t="shared" si="333"/>
        <v/>
      </c>
    </row>
    <row r="713" spans="1:36" x14ac:dyDescent="0.5">
      <c r="A713" s="226">
        <v>714</v>
      </c>
      <c r="C713" s="85" t="s">
        <v>2332</v>
      </c>
      <c r="D713" s="86" t="s">
        <v>4355</v>
      </c>
      <c r="E713" s="87"/>
      <c r="F713" s="241" t="str">
        <f>IF(ISBLANK(Données!F716),"",Données!F716)</f>
        <v/>
      </c>
      <c r="G713" s="240" t="str">
        <f ca="1">IF(ISBLANK(Données!G716),"",Données!G716)</f>
        <v/>
      </c>
      <c r="H713" s="241" t="str">
        <f>IF(ISBLANK(Données!H716),"",Données!H716)</f>
        <v/>
      </c>
      <c r="I713" s="241" t="str">
        <f>IF(ISBLANK(Données!I716),"",Données!I716)</f>
        <v/>
      </c>
      <c r="J713" s="254" t="str">
        <f>IF(ISBLANK(Données!J716),"",Données!J716)</f>
        <v/>
      </c>
      <c r="K713" s="242" t="str">
        <f>IF(ISBLANK(Données!K713),"",Données!K713)</f>
        <v/>
      </c>
      <c r="L713" s="243" t="str">
        <f>IF(ISBLANK(Données!L716),"",Données!L716)</f>
        <v/>
      </c>
      <c r="M713" s="193" t="str">
        <f t="shared" si="310"/>
        <v/>
      </c>
      <c r="N713" s="193" t="str">
        <f t="shared" si="311"/>
        <v/>
      </c>
      <c r="O713" s="193" t="str">
        <f t="shared" si="312"/>
        <v/>
      </c>
      <c r="P713" s="193" t="str">
        <f t="shared" si="313"/>
        <v/>
      </c>
      <c r="Q713" s="193" t="str">
        <f t="shared" si="314"/>
        <v/>
      </c>
      <c r="R713" s="193" t="str">
        <f t="shared" si="315"/>
        <v/>
      </c>
      <c r="S713" s="193" t="str">
        <f t="shared" si="316"/>
        <v/>
      </c>
      <c r="T713" s="193" t="str">
        <f t="shared" si="317"/>
        <v/>
      </c>
      <c r="U713" s="193" t="str">
        <f t="shared" si="318"/>
        <v/>
      </c>
      <c r="V713" s="193" t="str">
        <f t="shared" si="319"/>
        <v/>
      </c>
      <c r="W713" s="193" t="str">
        <f t="shared" si="320"/>
        <v/>
      </c>
      <c r="X713" s="193" t="str">
        <f t="shared" si="321"/>
        <v/>
      </c>
      <c r="Y713" s="193" t="str">
        <f t="shared" si="322"/>
        <v/>
      </c>
      <c r="Z713" s="193" t="str">
        <f t="shared" si="323"/>
        <v/>
      </c>
      <c r="AA713" s="193" t="str">
        <f t="shared" si="324"/>
        <v/>
      </c>
      <c r="AB713" s="193" t="str">
        <f t="shared" si="325"/>
        <v/>
      </c>
      <c r="AC713" s="193" t="str">
        <f t="shared" si="326"/>
        <v/>
      </c>
      <c r="AD713" s="193" t="str">
        <f t="shared" si="327"/>
        <v/>
      </c>
      <c r="AE713" s="193" t="str">
        <f t="shared" si="328"/>
        <v/>
      </c>
      <c r="AF713" s="193" t="str">
        <f t="shared" si="329"/>
        <v/>
      </c>
      <c r="AG713" s="193" t="str">
        <f t="shared" si="330"/>
        <v/>
      </c>
      <c r="AH713" s="193" t="str">
        <f t="shared" si="331"/>
        <v/>
      </c>
      <c r="AI713" s="193" t="str">
        <f t="shared" si="332"/>
        <v/>
      </c>
      <c r="AJ713" s="193" t="str">
        <f t="shared" si="333"/>
        <v/>
      </c>
    </row>
    <row r="714" spans="1:36" x14ac:dyDescent="0.5">
      <c r="A714" s="226">
        <v>711</v>
      </c>
      <c r="C714" s="15" t="s">
        <v>2333</v>
      </c>
      <c r="D714" s="16" t="s">
        <v>4356</v>
      </c>
      <c r="E714" s="26"/>
      <c r="F714" s="246" t="str">
        <f>IF(ISBLANK(Données!F713),"",Données!F713)</f>
        <v/>
      </c>
      <c r="G714" s="245" t="str">
        <f ca="1">IF(ISBLANK(Données!G713),"",Données!G713)</f>
        <v/>
      </c>
      <c r="H714" s="246" t="str">
        <f>IF(ISBLANK(Données!H713),"",Données!H713)</f>
        <v/>
      </c>
      <c r="I714" s="246" t="str">
        <f>IF(ISBLANK(Données!I713),"",Données!I713)</f>
        <v/>
      </c>
      <c r="J714" s="252" t="str">
        <f>IF(ISBLANK(Données!J713),"",Données!J713)</f>
        <v/>
      </c>
      <c r="K714" s="189" t="str">
        <f t="shared" ref="K714:K734" si="334">$K$713</f>
        <v/>
      </c>
      <c r="L714" s="247" t="str">
        <f>IF(ISBLANK(Données!L713),"",Données!L713)</f>
        <v/>
      </c>
      <c r="M714" s="194" t="str">
        <f t="shared" si="310"/>
        <v/>
      </c>
      <c r="N714" s="194" t="str">
        <f t="shared" si="311"/>
        <v/>
      </c>
      <c r="O714" s="194" t="str">
        <f t="shared" si="312"/>
        <v/>
      </c>
      <c r="P714" s="194" t="str">
        <f t="shared" si="313"/>
        <v/>
      </c>
      <c r="Q714" s="194" t="str">
        <f t="shared" si="314"/>
        <v/>
      </c>
      <c r="R714" s="194" t="str">
        <f t="shared" si="315"/>
        <v/>
      </c>
      <c r="S714" s="194" t="str">
        <f t="shared" si="316"/>
        <v/>
      </c>
      <c r="T714" s="194" t="str">
        <f t="shared" si="317"/>
        <v/>
      </c>
      <c r="U714" s="194" t="str">
        <f t="shared" si="318"/>
        <v/>
      </c>
      <c r="V714" s="194" t="str">
        <f t="shared" si="319"/>
        <v/>
      </c>
      <c r="W714" s="194" t="str">
        <f t="shared" si="320"/>
        <v/>
      </c>
      <c r="X714" s="194" t="str">
        <f t="shared" si="321"/>
        <v/>
      </c>
      <c r="Y714" s="194" t="str">
        <f t="shared" si="322"/>
        <v/>
      </c>
      <c r="Z714" s="194" t="str">
        <f t="shared" si="323"/>
        <v/>
      </c>
      <c r="AA714" s="194" t="str">
        <f t="shared" si="324"/>
        <v/>
      </c>
      <c r="AB714" s="194" t="str">
        <f t="shared" si="325"/>
        <v/>
      </c>
      <c r="AC714" s="194" t="str">
        <f t="shared" si="326"/>
        <v/>
      </c>
      <c r="AD714" s="194" t="str">
        <f t="shared" si="327"/>
        <v/>
      </c>
      <c r="AE714" s="194" t="str">
        <f t="shared" si="328"/>
        <v/>
      </c>
      <c r="AF714" s="194" t="str">
        <f t="shared" si="329"/>
        <v/>
      </c>
      <c r="AG714" s="194" t="str">
        <f t="shared" si="330"/>
        <v/>
      </c>
      <c r="AH714" s="194" t="str">
        <f t="shared" si="331"/>
        <v/>
      </c>
      <c r="AI714" s="194" t="str">
        <f t="shared" si="332"/>
        <v/>
      </c>
      <c r="AJ714" s="194" t="str">
        <f t="shared" si="333"/>
        <v/>
      </c>
    </row>
    <row r="715" spans="1:36" x14ac:dyDescent="0.5">
      <c r="A715" s="226">
        <v>712</v>
      </c>
      <c r="C715" s="15" t="s">
        <v>2334</v>
      </c>
      <c r="D715" s="16" t="s">
        <v>4357</v>
      </c>
      <c r="E715" s="26"/>
      <c r="F715" s="246" t="str">
        <f>IF(ISBLANK(Données!F714),"",Données!F714)</f>
        <v/>
      </c>
      <c r="G715" s="245" t="str">
        <f ca="1">IF(ISBLANK(Données!G714),"",Données!G714)</f>
        <v/>
      </c>
      <c r="H715" s="246" t="str">
        <f>IF(ISBLANK(Données!H714),"",Données!H714)</f>
        <v/>
      </c>
      <c r="I715" s="246" t="str">
        <f>IF(ISBLANK(Données!I714),"",Données!I714)</f>
        <v/>
      </c>
      <c r="J715" s="252" t="str">
        <f>IF(ISBLANK(Données!J714),"",Données!J714)</f>
        <v/>
      </c>
      <c r="K715" s="189" t="str">
        <f t="shared" si="334"/>
        <v/>
      </c>
      <c r="L715" s="247" t="str">
        <f>IF(ISBLANK(Données!L714),"",Données!L714)</f>
        <v/>
      </c>
      <c r="M715" s="194" t="str">
        <f t="shared" si="310"/>
        <v/>
      </c>
      <c r="N715" s="194" t="str">
        <f t="shared" si="311"/>
        <v/>
      </c>
      <c r="O715" s="194" t="str">
        <f t="shared" si="312"/>
        <v/>
      </c>
      <c r="P715" s="194" t="str">
        <f t="shared" si="313"/>
        <v/>
      </c>
      <c r="Q715" s="194" t="str">
        <f t="shared" si="314"/>
        <v/>
      </c>
      <c r="R715" s="194" t="str">
        <f t="shared" si="315"/>
        <v/>
      </c>
      <c r="S715" s="194" t="str">
        <f t="shared" si="316"/>
        <v/>
      </c>
      <c r="T715" s="194" t="str">
        <f t="shared" si="317"/>
        <v/>
      </c>
      <c r="U715" s="194" t="str">
        <f t="shared" si="318"/>
        <v/>
      </c>
      <c r="V715" s="194" t="str">
        <f t="shared" si="319"/>
        <v/>
      </c>
      <c r="W715" s="194" t="str">
        <f t="shared" si="320"/>
        <v/>
      </c>
      <c r="X715" s="194" t="str">
        <f t="shared" si="321"/>
        <v/>
      </c>
      <c r="Y715" s="194" t="str">
        <f t="shared" si="322"/>
        <v/>
      </c>
      <c r="Z715" s="194" t="str">
        <f t="shared" si="323"/>
        <v/>
      </c>
      <c r="AA715" s="194" t="str">
        <f t="shared" si="324"/>
        <v/>
      </c>
      <c r="AB715" s="194" t="str">
        <f t="shared" si="325"/>
        <v/>
      </c>
      <c r="AC715" s="194" t="str">
        <f t="shared" si="326"/>
        <v/>
      </c>
      <c r="AD715" s="194" t="str">
        <f t="shared" si="327"/>
        <v/>
      </c>
      <c r="AE715" s="194" t="str">
        <f t="shared" si="328"/>
        <v/>
      </c>
      <c r="AF715" s="194" t="str">
        <f t="shared" si="329"/>
        <v/>
      </c>
      <c r="AG715" s="194" t="str">
        <f t="shared" si="330"/>
        <v/>
      </c>
      <c r="AH715" s="194" t="str">
        <f t="shared" si="331"/>
        <v/>
      </c>
      <c r="AI715" s="194" t="str">
        <f t="shared" si="332"/>
        <v/>
      </c>
      <c r="AJ715" s="194" t="str">
        <f t="shared" si="333"/>
        <v/>
      </c>
    </row>
    <row r="716" spans="1:36" x14ac:dyDescent="0.5">
      <c r="A716" s="226">
        <v>713</v>
      </c>
      <c r="C716" s="15" t="s">
        <v>2335</v>
      </c>
      <c r="D716" s="16" t="s">
        <v>4358</v>
      </c>
      <c r="E716" s="26"/>
      <c r="F716" s="246" t="str">
        <f>IF(ISBLANK(Données!F715),"",Données!F715)</f>
        <v/>
      </c>
      <c r="G716" s="245" t="str">
        <f ca="1">IF(ISBLANK(Données!G715),"",Données!G715)</f>
        <v/>
      </c>
      <c r="H716" s="246" t="str">
        <f>IF(ISBLANK(Données!H715),"",Données!H715)</f>
        <v/>
      </c>
      <c r="I716" s="246" t="str">
        <f>IF(ISBLANK(Données!I715),"",Données!I715)</f>
        <v/>
      </c>
      <c r="J716" s="252" t="str">
        <f>IF(ISBLANK(Données!J715),"",Données!J715)</f>
        <v/>
      </c>
      <c r="K716" s="189" t="str">
        <f t="shared" si="334"/>
        <v/>
      </c>
      <c r="L716" s="247" t="str">
        <f>IF(ISBLANK(Données!L715),"",Données!L715)</f>
        <v/>
      </c>
      <c r="M716" s="194" t="str">
        <f t="shared" si="310"/>
        <v/>
      </c>
      <c r="N716" s="194" t="str">
        <f t="shared" si="311"/>
        <v/>
      </c>
      <c r="O716" s="194" t="str">
        <f t="shared" si="312"/>
        <v/>
      </c>
      <c r="P716" s="194" t="str">
        <f t="shared" si="313"/>
        <v/>
      </c>
      <c r="Q716" s="194" t="str">
        <f t="shared" si="314"/>
        <v/>
      </c>
      <c r="R716" s="194" t="str">
        <f t="shared" si="315"/>
        <v/>
      </c>
      <c r="S716" s="194" t="str">
        <f t="shared" si="316"/>
        <v/>
      </c>
      <c r="T716" s="194" t="str">
        <f t="shared" si="317"/>
        <v/>
      </c>
      <c r="U716" s="194" t="str">
        <f t="shared" si="318"/>
        <v/>
      </c>
      <c r="V716" s="194" t="str">
        <f t="shared" si="319"/>
        <v/>
      </c>
      <c r="W716" s="194" t="str">
        <f t="shared" si="320"/>
        <v/>
      </c>
      <c r="X716" s="194" t="str">
        <f t="shared" si="321"/>
        <v/>
      </c>
      <c r="Y716" s="194" t="str">
        <f t="shared" si="322"/>
        <v/>
      </c>
      <c r="Z716" s="194" t="str">
        <f t="shared" si="323"/>
        <v/>
      </c>
      <c r="AA716" s="194" t="str">
        <f t="shared" si="324"/>
        <v/>
      </c>
      <c r="AB716" s="194" t="str">
        <f t="shared" si="325"/>
        <v/>
      </c>
      <c r="AC716" s="194" t="str">
        <f t="shared" si="326"/>
        <v/>
      </c>
      <c r="AD716" s="194" t="str">
        <f t="shared" si="327"/>
        <v/>
      </c>
      <c r="AE716" s="194" t="str">
        <f t="shared" si="328"/>
        <v/>
      </c>
      <c r="AF716" s="194" t="str">
        <f t="shared" si="329"/>
        <v/>
      </c>
      <c r="AG716" s="194" t="str">
        <f t="shared" si="330"/>
        <v/>
      </c>
      <c r="AH716" s="194" t="str">
        <f t="shared" si="331"/>
        <v/>
      </c>
      <c r="AI716" s="194" t="str">
        <f t="shared" si="332"/>
        <v/>
      </c>
      <c r="AJ716" s="194" t="str">
        <f t="shared" si="333"/>
        <v/>
      </c>
    </row>
    <row r="717" spans="1:36" x14ac:dyDescent="0.5">
      <c r="A717" s="226">
        <v>722</v>
      </c>
      <c r="C717" s="15" t="s">
        <v>2336</v>
      </c>
      <c r="D717" s="16" t="s">
        <v>4359</v>
      </c>
      <c r="E717" s="26"/>
      <c r="F717" s="246" t="str">
        <f>IF(ISBLANK(Données!F724),"",Données!F724)</f>
        <v/>
      </c>
      <c r="G717" s="245" t="str">
        <f ca="1">IF(ISBLANK(Données!G724),"",Données!G724)</f>
        <v/>
      </c>
      <c r="H717" s="246" t="str">
        <f>IF(ISBLANK(Données!H724),"",Données!H724)</f>
        <v/>
      </c>
      <c r="I717" s="246" t="str">
        <f>IF(ISBLANK(Données!I724),"",Données!I724)</f>
        <v/>
      </c>
      <c r="J717" s="252" t="str">
        <f>IF(ISBLANK(Données!J724),"",Données!J724)</f>
        <v/>
      </c>
      <c r="K717" s="189" t="str">
        <f t="shared" si="334"/>
        <v/>
      </c>
      <c r="L717" s="247" t="str">
        <f>IF(ISBLANK(Données!L724),"",Données!L724)</f>
        <v/>
      </c>
      <c r="M717" s="194" t="str">
        <f t="shared" si="310"/>
        <v/>
      </c>
      <c r="N717" s="194" t="str">
        <f t="shared" si="311"/>
        <v/>
      </c>
      <c r="O717" s="194" t="str">
        <f t="shared" si="312"/>
        <v/>
      </c>
      <c r="P717" s="194" t="str">
        <f t="shared" si="313"/>
        <v/>
      </c>
      <c r="Q717" s="194" t="str">
        <f t="shared" si="314"/>
        <v/>
      </c>
      <c r="R717" s="194" t="str">
        <f t="shared" si="315"/>
        <v/>
      </c>
      <c r="S717" s="194" t="str">
        <f t="shared" si="316"/>
        <v/>
      </c>
      <c r="T717" s="194" t="str">
        <f t="shared" si="317"/>
        <v/>
      </c>
      <c r="U717" s="194" t="str">
        <f t="shared" si="318"/>
        <v/>
      </c>
      <c r="V717" s="194" t="str">
        <f t="shared" si="319"/>
        <v/>
      </c>
      <c r="W717" s="194" t="str">
        <f t="shared" si="320"/>
        <v/>
      </c>
      <c r="X717" s="194" t="str">
        <f t="shared" si="321"/>
        <v/>
      </c>
      <c r="Y717" s="194" t="str">
        <f t="shared" si="322"/>
        <v/>
      </c>
      <c r="Z717" s="194" t="str">
        <f t="shared" si="323"/>
        <v/>
      </c>
      <c r="AA717" s="194" t="str">
        <f t="shared" si="324"/>
        <v/>
      </c>
      <c r="AB717" s="194" t="str">
        <f t="shared" si="325"/>
        <v/>
      </c>
      <c r="AC717" s="194" t="str">
        <f t="shared" si="326"/>
        <v/>
      </c>
      <c r="AD717" s="194" t="str">
        <f t="shared" si="327"/>
        <v/>
      </c>
      <c r="AE717" s="194" t="str">
        <f t="shared" si="328"/>
        <v/>
      </c>
      <c r="AF717" s="194" t="str">
        <f t="shared" si="329"/>
        <v/>
      </c>
      <c r="AG717" s="194" t="str">
        <f t="shared" si="330"/>
        <v/>
      </c>
      <c r="AH717" s="194" t="str">
        <f t="shared" si="331"/>
        <v/>
      </c>
      <c r="AI717" s="194" t="str">
        <f t="shared" si="332"/>
        <v/>
      </c>
      <c r="AJ717" s="194" t="str">
        <f t="shared" si="333"/>
        <v/>
      </c>
    </row>
    <row r="718" spans="1:36" x14ac:dyDescent="0.5">
      <c r="A718" s="226">
        <v>715</v>
      </c>
      <c r="C718" s="15" t="s">
        <v>2337</v>
      </c>
      <c r="D718" s="16" t="s">
        <v>4360</v>
      </c>
      <c r="E718" s="26"/>
      <c r="F718" s="246" t="str">
        <f>IF(ISBLANK(Données!F717),"",Données!F717)</f>
        <v/>
      </c>
      <c r="G718" s="245" t="str">
        <f ca="1">IF(ISBLANK(Données!G717),"",Données!G717)</f>
        <v/>
      </c>
      <c r="H718" s="246" t="str">
        <f>IF(ISBLANK(Données!H717),"",Données!H717)</f>
        <v/>
      </c>
      <c r="I718" s="246" t="str">
        <f>IF(ISBLANK(Données!I717),"",Données!I717)</f>
        <v/>
      </c>
      <c r="J718" s="252" t="str">
        <f>IF(ISBLANK(Données!J717),"",Données!J717)</f>
        <v/>
      </c>
      <c r="K718" s="189" t="str">
        <f t="shared" si="334"/>
        <v/>
      </c>
      <c r="L718" s="247" t="str">
        <f>IF(ISBLANK(Données!L717),"",Données!L717)</f>
        <v/>
      </c>
      <c r="M718" s="194" t="str">
        <f t="shared" si="310"/>
        <v/>
      </c>
      <c r="N718" s="194" t="str">
        <f t="shared" si="311"/>
        <v/>
      </c>
      <c r="O718" s="194" t="str">
        <f t="shared" si="312"/>
        <v/>
      </c>
      <c r="P718" s="194" t="str">
        <f t="shared" si="313"/>
        <v/>
      </c>
      <c r="Q718" s="194" t="str">
        <f t="shared" si="314"/>
        <v/>
      </c>
      <c r="R718" s="194" t="str">
        <f t="shared" si="315"/>
        <v/>
      </c>
      <c r="S718" s="194" t="str">
        <f t="shared" si="316"/>
        <v/>
      </c>
      <c r="T718" s="194" t="str">
        <f t="shared" si="317"/>
        <v/>
      </c>
      <c r="U718" s="194" t="str">
        <f t="shared" si="318"/>
        <v/>
      </c>
      <c r="V718" s="194" t="str">
        <f t="shared" si="319"/>
        <v/>
      </c>
      <c r="W718" s="194" t="str">
        <f t="shared" si="320"/>
        <v/>
      </c>
      <c r="X718" s="194" t="str">
        <f t="shared" si="321"/>
        <v/>
      </c>
      <c r="Y718" s="194" t="str">
        <f t="shared" si="322"/>
        <v/>
      </c>
      <c r="Z718" s="194" t="str">
        <f t="shared" si="323"/>
        <v/>
      </c>
      <c r="AA718" s="194" t="str">
        <f t="shared" si="324"/>
        <v/>
      </c>
      <c r="AB718" s="194" t="str">
        <f t="shared" si="325"/>
        <v/>
      </c>
      <c r="AC718" s="194" t="str">
        <f t="shared" si="326"/>
        <v/>
      </c>
      <c r="AD718" s="194" t="str">
        <f t="shared" si="327"/>
        <v/>
      </c>
      <c r="AE718" s="194" t="str">
        <f t="shared" si="328"/>
        <v/>
      </c>
      <c r="AF718" s="194" t="str">
        <f t="shared" si="329"/>
        <v/>
      </c>
      <c r="AG718" s="194" t="str">
        <f t="shared" si="330"/>
        <v/>
      </c>
      <c r="AH718" s="194" t="str">
        <f t="shared" si="331"/>
        <v/>
      </c>
      <c r="AI718" s="194" t="str">
        <f t="shared" si="332"/>
        <v/>
      </c>
      <c r="AJ718" s="194" t="str">
        <f t="shared" si="333"/>
        <v/>
      </c>
    </row>
    <row r="719" spans="1:36" x14ac:dyDescent="0.5">
      <c r="A719" s="226">
        <v>716</v>
      </c>
      <c r="C719" s="15" t="s">
        <v>2338</v>
      </c>
      <c r="D719" s="16" t="s">
        <v>4361</v>
      </c>
      <c r="E719" s="26"/>
      <c r="F719" s="246" t="str">
        <f>IF(ISBLANK(Données!F718),"",Données!F718)</f>
        <v/>
      </c>
      <c r="G719" s="245" t="str">
        <f ca="1">IF(ISBLANK(Données!G718),"",Données!G718)</f>
        <v/>
      </c>
      <c r="H719" s="246" t="str">
        <f>IF(ISBLANK(Données!H718),"",Données!H718)</f>
        <v/>
      </c>
      <c r="I719" s="246" t="str">
        <f>IF(ISBLANK(Données!I718),"",Données!I718)</f>
        <v/>
      </c>
      <c r="J719" s="252" t="str">
        <f>IF(ISBLANK(Données!J718),"",Données!J718)</f>
        <v/>
      </c>
      <c r="K719" s="189" t="str">
        <f t="shared" si="334"/>
        <v/>
      </c>
      <c r="L719" s="247" t="str">
        <f>IF(ISBLANK(Données!L718),"",Données!L718)</f>
        <v/>
      </c>
      <c r="M719" s="194" t="str">
        <f t="shared" si="310"/>
        <v/>
      </c>
      <c r="N719" s="194" t="str">
        <f t="shared" si="311"/>
        <v/>
      </c>
      <c r="O719" s="194" t="str">
        <f t="shared" si="312"/>
        <v/>
      </c>
      <c r="P719" s="194" t="str">
        <f t="shared" si="313"/>
        <v/>
      </c>
      <c r="Q719" s="194" t="str">
        <f t="shared" si="314"/>
        <v/>
      </c>
      <c r="R719" s="194" t="str">
        <f t="shared" si="315"/>
        <v/>
      </c>
      <c r="S719" s="194" t="str">
        <f t="shared" si="316"/>
        <v/>
      </c>
      <c r="T719" s="194" t="str">
        <f t="shared" si="317"/>
        <v/>
      </c>
      <c r="U719" s="194" t="str">
        <f t="shared" si="318"/>
        <v/>
      </c>
      <c r="V719" s="194" t="str">
        <f t="shared" si="319"/>
        <v/>
      </c>
      <c r="W719" s="194" t="str">
        <f t="shared" si="320"/>
        <v/>
      </c>
      <c r="X719" s="194" t="str">
        <f t="shared" si="321"/>
        <v/>
      </c>
      <c r="Y719" s="194" t="str">
        <f t="shared" si="322"/>
        <v/>
      </c>
      <c r="Z719" s="194" t="str">
        <f t="shared" si="323"/>
        <v/>
      </c>
      <c r="AA719" s="194" t="str">
        <f t="shared" si="324"/>
        <v/>
      </c>
      <c r="AB719" s="194" t="str">
        <f t="shared" si="325"/>
        <v/>
      </c>
      <c r="AC719" s="194" t="str">
        <f t="shared" si="326"/>
        <v/>
      </c>
      <c r="AD719" s="194" t="str">
        <f t="shared" si="327"/>
        <v/>
      </c>
      <c r="AE719" s="194" t="str">
        <f t="shared" si="328"/>
        <v/>
      </c>
      <c r="AF719" s="194" t="str">
        <f t="shared" si="329"/>
        <v/>
      </c>
      <c r="AG719" s="194" t="str">
        <f t="shared" si="330"/>
        <v/>
      </c>
      <c r="AH719" s="194" t="str">
        <f t="shared" si="331"/>
        <v/>
      </c>
      <c r="AI719" s="194" t="str">
        <f t="shared" si="332"/>
        <v/>
      </c>
      <c r="AJ719" s="194" t="str">
        <f t="shared" si="333"/>
        <v/>
      </c>
    </row>
    <row r="720" spans="1:36" x14ac:dyDescent="0.5">
      <c r="A720" s="226">
        <v>717</v>
      </c>
      <c r="C720" s="15" t="s">
        <v>2339</v>
      </c>
      <c r="D720" s="16" t="s">
        <v>4362</v>
      </c>
      <c r="E720" s="26"/>
      <c r="F720" s="246" t="str">
        <f>IF(ISBLANK(Données!F719),"",Données!F719)</f>
        <v/>
      </c>
      <c r="G720" s="245" t="str">
        <f ca="1">IF(ISBLANK(Données!G719),"",Données!G719)</f>
        <v/>
      </c>
      <c r="H720" s="246" t="str">
        <f>IF(ISBLANK(Données!H719),"",Données!H719)</f>
        <v/>
      </c>
      <c r="I720" s="246" t="str">
        <f>IF(ISBLANK(Données!I719),"",Données!I719)</f>
        <v/>
      </c>
      <c r="J720" s="252" t="str">
        <f>IF(ISBLANK(Données!J719),"",Données!J719)</f>
        <v/>
      </c>
      <c r="K720" s="189" t="str">
        <f t="shared" si="334"/>
        <v/>
      </c>
      <c r="L720" s="247" t="str">
        <f>IF(ISBLANK(Données!L719),"",Données!L719)</f>
        <v/>
      </c>
      <c r="M720" s="194" t="str">
        <f t="shared" si="310"/>
        <v/>
      </c>
      <c r="N720" s="194" t="str">
        <f t="shared" si="311"/>
        <v/>
      </c>
      <c r="O720" s="194" t="str">
        <f t="shared" si="312"/>
        <v/>
      </c>
      <c r="P720" s="194" t="str">
        <f t="shared" si="313"/>
        <v/>
      </c>
      <c r="Q720" s="194" t="str">
        <f t="shared" si="314"/>
        <v/>
      </c>
      <c r="R720" s="194" t="str">
        <f t="shared" si="315"/>
        <v/>
      </c>
      <c r="S720" s="194" t="str">
        <f t="shared" si="316"/>
        <v/>
      </c>
      <c r="T720" s="194" t="str">
        <f t="shared" si="317"/>
        <v/>
      </c>
      <c r="U720" s="194" t="str">
        <f t="shared" si="318"/>
        <v/>
      </c>
      <c r="V720" s="194" t="str">
        <f t="shared" si="319"/>
        <v/>
      </c>
      <c r="W720" s="194" t="str">
        <f t="shared" si="320"/>
        <v/>
      </c>
      <c r="X720" s="194" t="str">
        <f t="shared" si="321"/>
        <v/>
      </c>
      <c r="Y720" s="194" t="str">
        <f t="shared" si="322"/>
        <v/>
      </c>
      <c r="Z720" s="194" t="str">
        <f t="shared" si="323"/>
        <v/>
      </c>
      <c r="AA720" s="194" t="str">
        <f t="shared" si="324"/>
        <v/>
      </c>
      <c r="AB720" s="194" t="str">
        <f t="shared" si="325"/>
        <v/>
      </c>
      <c r="AC720" s="194" t="str">
        <f t="shared" si="326"/>
        <v/>
      </c>
      <c r="AD720" s="194" t="str">
        <f t="shared" si="327"/>
        <v/>
      </c>
      <c r="AE720" s="194" t="str">
        <f t="shared" si="328"/>
        <v/>
      </c>
      <c r="AF720" s="194" t="str">
        <f t="shared" si="329"/>
        <v/>
      </c>
      <c r="AG720" s="194" t="str">
        <f t="shared" si="330"/>
        <v/>
      </c>
      <c r="AH720" s="194" t="str">
        <f t="shared" si="331"/>
        <v/>
      </c>
      <c r="AI720" s="194" t="str">
        <f t="shared" si="332"/>
        <v/>
      </c>
      <c r="AJ720" s="194" t="str">
        <f t="shared" si="333"/>
        <v/>
      </c>
    </row>
    <row r="721" spans="1:36" x14ac:dyDescent="0.5">
      <c r="A721" s="226">
        <v>718</v>
      </c>
      <c r="C721" s="15" t="s">
        <v>2340</v>
      </c>
      <c r="D721" s="16" t="s">
        <v>4363</v>
      </c>
      <c r="E721" s="26"/>
      <c r="F721" s="246" t="str">
        <f>IF(ISBLANK(Données!F720),"",Données!F720)</f>
        <v/>
      </c>
      <c r="G721" s="245" t="str">
        <f ca="1">IF(ISBLANK(Données!G720),"",Données!G720)</f>
        <v/>
      </c>
      <c r="H721" s="246" t="str">
        <f>IF(ISBLANK(Données!H720),"",Données!H720)</f>
        <v/>
      </c>
      <c r="I721" s="246" t="str">
        <f>IF(ISBLANK(Données!I720),"",Données!I720)</f>
        <v/>
      </c>
      <c r="J721" s="252" t="str">
        <f>IF(ISBLANK(Données!J720),"",Données!J720)</f>
        <v/>
      </c>
      <c r="K721" s="189" t="str">
        <f t="shared" si="334"/>
        <v/>
      </c>
      <c r="L721" s="247" t="str">
        <f>IF(ISBLANK(Données!L720),"",Données!L720)</f>
        <v/>
      </c>
      <c r="M721" s="194" t="str">
        <f t="shared" si="310"/>
        <v/>
      </c>
      <c r="N721" s="194" t="str">
        <f t="shared" si="311"/>
        <v/>
      </c>
      <c r="O721" s="194" t="str">
        <f t="shared" si="312"/>
        <v/>
      </c>
      <c r="P721" s="194" t="str">
        <f t="shared" si="313"/>
        <v/>
      </c>
      <c r="Q721" s="194" t="str">
        <f t="shared" si="314"/>
        <v/>
      </c>
      <c r="R721" s="194" t="str">
        <f t="shared" si="315"/>
        <v/>
      </c>
      <c r="S721" s="194" t="str">
        <f t="shared" si="316"/>
        <v/>
      </c>
      <c r="T721" s="194" t="str">
        <f t="shared" si="317"/>
        <v/>
      </c>
      <c r="U721" s="194" t="str">
        <f t="shared" si="318"/>
        <v/>
      </c>
      <c r="V721" s="194" t="str">
        <f t="shared" si="319"/>
        <v/>
      </c>
      <c r="W721" s="194" t="str">
        <f t="shared" si="320"/>
        <v/>
      </c>
      <c r="X721" s="194" t="str">
        <f t="shared" si="321"/>
        <v/>
      </c>
      <c r="Y721" s="194" t="str">
        <f t="shared" si="322"/>
        <v/>
      </c>
      <c r="Z721" s="194" t="str">
        <f t="shared" si="323"/>
        <v/>
      </c>
      <c r="AA721" s="194" t="str">
        <f t="shared" si="324"/>
        <v/>
      </c>
      <c r="AB721" s="194" t="str">
        <f t="shared" si="325"/>
        <v/>
      </c>
      <c r="AC721" s="194" t="str">
        <f t="shared" si="326"/>
        <v/>
      </c>
      <c r="AD721" s="194" t="str">
        <f t="shared" si="327"/>
        <v/>
      </c>
      <c r="AE721" s="194" t="str">
        <f t="shared" si="328"/>
        <v/>
      </c>
      <c r="AF721" s="194" t="str">
        <f t="shared" si="329"/>
        <v/>
      </c>
      <c r="AG721" s="194" t="str">
        <f t="shared" si="330"/>
        <v/>
      </c>
      <c r="AH721" s="194" t="str">
        <f t="shared" si="331"/>
        <v/>
      </c>
      <c r="AI721" s="194" t="str">
        <f t="shared" si="332"/>
        <v/>
      </c>
      <c r="AJ721" s="194" t="str">
        <f t="shared" si="333"/>
        <v/>
      </c>
    </row>
    <row r="722" spans="1:36" x14ac:dyDescent="0.5">
      <c r="A722" s="226">
        <v>719</v>
      </c>
      <c r="C722" s="15" t="s">
        <v>2341</v>
      </c>
      <c r="D722" s="16" t="s">
        <v>4364</v>
      </c>
      <c r="E722" s="26"/>
      <c r="F722" s="246" t="str">
        <f>IF(ISBLANK(Données!F721),"",Données!F721)</f>
        <v/>
      </c>
      <c r="G722" s="245" t="str">
        <f ca="1">IF(ISBLANK(Données!G721),"",Données!G721)</f>
        <v/>
      </c>
      <c r="H722" s="246" t="str">
        <f>IF(ISBLANK(Données!H721),"",Données!H721)</f>
        <v/>
      </c>
      <c r="I722" s="246" t="str">
        <f>IF(ISBLANK(Données!I721),"",Données!I721)</f>
        <v/>
      </c>
      <c r="J722" s="252" t="str">
        <f>IF(ISBLANK(Données!J721),"",Données!J721)</f>
        <v/>
      </c>
      <c r="K722" s="189" t="str">
        <f t="shared" si="334"/>
        <v/>
      </c>
      <c r="L722" s="247" t="str">
        <f>IF(ISBLANK(Données!L721),"",Données!L721)</f>
        <v/>
      </c>
      <c r="M722" s="194" t="str">
        <f t="shared" si="310"/>
        <v/>
      </c>
      <c r="N722" s="194" t="str">
        <f t="shared" si="311"/>
        <v/>
      </c>
      <c r="O722" s="194" t="str">
        <f t="shared" si="312"/>
        <v/>
      </c>
      <c r="P722" s="194" t="str">
        <f t="shared" si="313"/>
        <v/>
      </c>
      <c r="Q722" s="194" t="str">
        <f t="shared" si="314"/>
        <v/>
      </c>
      <c r="R722" s="194" t="str">
        <f t="shared" si="315"/>
        <v/>
      </c>
      <c r="S722" s="194" t="str">
        <f t="shared" si="316"/>
        <v/>
      </c>
      <c r="T722" s="194" t="str">
        <f t="shared" si="317"/>
        <v/>
      </c>
      <c r="U722" s="194" t="str">
        <f t="shared" si="318"/>
        <v/>
      </c>
      <c r="V722" s="194" t="str">
        <f t="shared" si="319"/>
        <v/>
      </c>
      <c r="W722" s="194" t="str">
        <f t="shared" si="320"/>
        <v/>
      </c>
      <c r="X722" s="194" t="str">
        <f t="shared" si="321"/>
        <v/>
      </c>
      <c r="Y722" s="194" t="str">
        <f t="shared" si="322"/>
        <v/>
      </c>
      <c r="Z722" s="194" t="str">
        <f t="shared" si="323"/>
        <v/>
      </c>
      <c r="AA722" s="194" t="str">
        <f t="shared" si="324"/>
        <v/>
      </c>
      <c r="AB722" s="194" t="str">
        <f t="shared" si="325"/>
        <v/>
      </c>
      <c r="AC722" s="194" t="str">
        <f t="shared" si="326"/>
        <v/>
      </c>
      <c r="AD722" s="194" t="str">
        <f t="shared" si="327"/>
        <v/>
      </c>
      <c r="AE722" s="194" t="str">
        <f t="shared" si="328"/>
        <v/>
      </c>
      <c r="AF722" s="194" t="str">
        <f t="shared" si="329"/>
        <v/>
      </c>
      <c r="AG722" s="194" t="str">
        <f t="shared" si="330"/>
        <v/>
      </c>
      <c r="AH722" s="194" t="str">
        <f t="shared" si="331"/>
        <v/>
      </c>
      <c r="AI722" s="194" t="str">
        <f t="shared" si="332"/>
        <v/>
      </c>
      <c r="AJ722" s="194" t="str">
        <f t="shared" si="333"/>
        <v/>
      </c>
    </row>
    <row r="723" spans="1:36" x14ac:dyDescent="0.5">
      <c r="A723" s="226">
        <v>720</v>
      </c>
      <c r="C723" s="15" t="s">
        <v>2342</v>
      </c>
      <c r="D723" s="16" t="s">
        <v>4365</v>
      </c>
      <c r="E723" s="26"/>
      <c r="F723" s="246" t="str">
        <f>IF(ISBLANK(Données!F722),"",Données!F722)</f>
        <v/>
      </c>
      <c r="G723" s="245" t="str">
        <f ca="1">IF(ISBLANK(Données!G722),"",Données!G722)</f>
        <v/>
      </c>
      <c r="H723" s="246" t="str">
        <f>IF(ISBLANK(Données!H722),"",Données!H722)</f>
        <v/>
      </c>
      <c r="I723" s="246" t="str">
        <f>IF(ISBLANK(Données!I722),"",Données!I722)</f>
        <v/>
      </c>
      <c r="J723" s="252" t="str">
        <f>IF(ISBLANK(Données!J722),"",Données!J722)</f>
        <v/>
      </c>
      <c r="K723" s="189" t="str">
        <f t="shared" si="334"/>
        <v/>
      </c>
      <c r="L723" s="247" t="str">
        <f>IF(ISBLANK(Données!L722),"",Données!L722)</f>
        <v/>
      </c>
      <c r="M723" s="194" t="str">
        <f t="shared" si="310"/>
        <v/>
      </c>
      <c r="N723" s="194" t="str">
        <f t="shared" si="311"/>
        <v/>
      </c>
      <c r="O723" s="194" t="str">
        <f t="shared" si="312"/>
        <v/>
      </c>
      <c r="P723" s="194" t="str">
        <f t="shared" si="313"/>
        <v/>
      </c>
      <c r="Q723" s="194" t="str">
        <f t="shared" si="314"/>
        <v/>
      </c>
      <c r="R723" s="194" t="str">
        <f t="shared" si="315"/>
        <v/>
      </c>
      <c r="S723" s="194" t="str">
        <f t="shared" si="316"/>
        <v/>
      </c>
      <c r="T723" s="194" t="str">
        <f t="shared" si="317"/>
        <v/>
      </c>
      <c r="U723" s="194" t="str">
        <f t="shared" si="318"/>
        <v/>
      </c>
      <c r="V723" s="194" t="str">
        <f t="shared" si="319"/>
        <v/>
      </c>
      <c r="W723" s="194" t="str">
        <f t="shared" si="320"/>
        <v/>
      </c>
      <c r="X723" s="194" t="str">
        <f t="shared" si="321"/>
        <v/>
      </c>
      <c r="Y723" s="194" t="str">
        <f t="shared" si="322"/>
        <v/>
      </c>
      <c r="Z723" s="194" t="str">
        <f t="shared" si="323"/>
        <v/>
      </c>
      <c r="AA723" s="194" t="str">
        <f t="shared" si="324"/>
        <v/>
      </c>
      <c r="AB723" s="194" t="str">
        <f t="shared" si="325"/>
        <v/>
      </c>
      <c r="AC723" s="194" t="str">
        <f t="shared" si="326"/>
        <v/>
      </c>
      <c r="AD723" s="194" t="str">
        <f t="shared" si="327"/>
        <v/>
      </c>
      <c r="AE723" s="194" t="str">
        <f t="shared" si="328"/>
        <v/>
      </c>
      <c r="AF723" s="194" t="str">
        <f t="shared" si="329"/>
        <v/>
      </c>
      <c r="AG723" s="194" t="str">
        <f t="shared" si="330"/>
        <v/>
      </c>
      <c r="AH723" s="194" t="str">
        <f t="shared" si="331"/>
        <v/>
      </c>
      <c r="AI723" s="194" t="str">
        <f t="shared" si="332"/>
        <v/>
      </c>
      <c r="AJ723" s="194" t="str">
        <f t="shared" si="333"/>
        <v/>
      </c>
    </row>
    <row r="724" spans="1:36" x14ac:dyDescent="0.5">
      <c r="A724" s="226">
        <v>721</v>
      </c>
      <c r="C724" s="15" t="s">
        <v>2343</v>
      </c>
      <c r="D724" s="16" t="s">
        <v>4366</v>
      </c>
      <c r="E724" s="26"/>
      <c r="F724" s="246" t="str">
        <f>IF(ISBLANK(Données!F723),"",Données!F723)</f>
        <v/>
      </c>
      <c r="G724" s="245" t="str">
        <f ca="1">IF(ISBLANK(Données!G723),"",Données!G723)</f>
        <v/>
      </c>
      <c r="H724" s="246" t="str">
        <f>IF(ISBLANK(Données!H723),"",Données!H723)</f>
        <v/>
      </c>
      <c r="I724" s="246" t="str">
        <f>IF(ISBLANK(Données!I723),"",Données!I723)</f>
        <v/>
      </c>
      <c r="J724" s="252" t="str">
        <f>IF(ISBLANK(Données!J723),"",Données!J723)</f>
        <v/>
      </c>
      <c r="K724" s="189" t="str">
        <f t="shared" si="334"/>
        <v/>
      </c>
      <c r="L724" s="247" t="str">
        <f>IF(ISBLANK(Données!L723),"",Données!L723)</f>
        <v/>
      </c>
      <c r="M724" s="194" t="str">
        <f t="shared" si="310"/>
        <v/>
      </c>
      <c r="N724" s="194" t="str">
        <f t="shared" si="311"/>
        <v/>
      </c>
      <c r="O724" s="194" t="str">
        <f t="shared" si="312"/>
        <v/>
      </c>
      <c r="P724" s="194" t="str">
        <f t="shared" si="313"/>
        <v/>
      </c>
      <c r="Q724" s="194" t="str">
        <f t="shared" si="314"/>
        <v/>
      </c>
      <c r="R724" s="194" t="str">
        <f t="shared" si="315"/>
        <v/>
      </c>
      <c r="S724" s="194" t="str">
        <f t="shared" si="316"/>
        <v/>
      </c>
      <c r="T724" s="194" t="str">
        <f t="shared" si="317"/>
        <v/>
      </c>
      <c r="U724" s="194" t="str">
        <f t="shared" si="318"/>
        <v/>
      </c>
      <c r="V724" s="194" t="str">
        <f t="shared" si="319"/>
        <v/>
      </c>
      <c r="W724" s="194" t="str">
        <f t="shared" si="320"/>
        <v/>
      </c>
      <c r="X724" s="194" t="str">
        <f t="shared" si="321"/>
        <v/>
      </c>
      <c r="Y724" s="194" t="str">
        <f t="shared" si="322"/>
        <v/>
      </c>
      <c r="Z724" s="194" t="str">
        <f t="shared" si="323"/>
        <v/>
      </c>
      <c r="AA724" s="194" t="str">
        <f t="shared" si="324"/>
        <v/>
      </c>
      <c r="AB724" s="194" t="str">
        <f t="shared" si="325"/>
        <v/>
      </c>
      <c r="AC724" s="194" t="str">
        <f t="shared" si="326"/>
        <v/>
      </c>
      <c r="AD724" s="194" t="str">
        <f t="shared" si="327"/>
        <v/>
      </c>
      <c r="AE724" s="194" t="str">
        <f t="shared" si="328"/>
        <v/>
      </c>
      <c r="AF724" s="194" t="str">
        <f t="shared" si="329"/>
        <v/>
      </c>
      <c r="AG724" s="194" t="str">
        <f t="shared" si="330"/>
        <v/>
      </c>
      <c r="AH724" s="194" t="str">
        <f t="shared" si="331"/>
        <v/>
      </c>
      <c r="AI724" s="194" t="str">
        <f t="shared" si="332"/>
        <v/>
      </c>
      <c r="AJ724" s="194" t="str">
        <f t="shared" si="333"/>
        <v/>
      </c>
    </row>
    <row r="725" spans="1:36" x14ac:dyDescent="0.5">
      <c r="A725" s="226">
        <v>725</v>
      </c>
      <c r="C725" s="15" t="s">
        <v>2344</v>
      </c>
      <c r="D725" s="16" t="s">
        <v>4367</v>
      </c>
      <c r="E725" s="26"/>
      <c r="F725" s="246" t="str">
        <f>IF(ISBLANK(Données!F727),"",Données!F727)</f>
        <v/>
      </c>
      <c r="G725" s="245" t="str">
        <f ca="1">IF(ISBLANK(Données!G727),"",Données!G727)</f>
        <v/>
      </c>
      <c r="H725" s="246" t="str">
        <f>IF(ISBLANK(Données!H727),"",Données!H727)</f>
        <v/>
      </c>
      <c r="I725" s="246" t="str">
        <f>IF(ISBLANK(Données!I727),"",Données!I727)</f>
        <v/>
      </c>
      <c r="J725" s="252" t="str">
        <f>IF(ISBLANK(Données!J727),"",Données!J727)</f>
        <v/>
      </c>
      <c r="K725" s="189" t="str">
        <f t="shared" si="334"/>
        <v/>
      </c>
      <c r="L725" s="247" t="str">
        <f>IF(ISBLANK(Données!L727),"",Données!L727)</f>
        <v/>
      </c>
      <c r="M725" s="194" t="str">
        <f t="shared" si="310"/>
        <v/>
      </c>
      <c r="N725" s="194" t="str">
        <f t="shared" si="311"/>
        <v/>
      </c>
      <c r="O725" s="194" t="str">
        <f t="shared" si="312"/>
        <v/>
      </c>
      <c r="P725" s="194" t="str">
        <f t="shared" si="313"/>
        <v/>
      </c>
      <c r="Q725" s="194" t="str">
        <f t="shared" si="314"/>
        <v/>
      </c>
      <c r="R725" s="194" t="str">
        <f t="shared" si="315"/>
        <v/>
      </c>
      <c r="S725" s="194" t="str">
        <f t="shared" si="316"/>
        <v/>
      </c>
      <c r="T725" s="194" t="str">
        <f t="shared" si="317"/>
        <v/>
      </c>
      <c r="U725" s="194" t="str">
        <f t="shared" si="318"/>
        <v/>
      </c>
      <c r="V725" s="194" t="str">
        <f t="shared" si="319"/>
        <v/>
      </c>
      <c r="W725" s="194" t="str">
        <f t="shared" si="320"/>
        <v/>
      </c>
      <c r="X725" s="194" t="str">
        <f t="shared" si="321"/>
        <v/>
      </c>
      <c r="Y725" s="194" t="str">
        <f t="shared" si="322"/>
        <v/>
      </c>
      <c r="Z725" s="194" t="str">
        <f t="shared" si="323"/>
        <v/>
      </c>
      <c r="AA725" s="194" t="str">
        <f t="shared" si="324"/>
        <v/>
      </c>
      <c r="AB725" s="194" t="str">
        <f t="shared" si="325"/>
        <v/>
      </c>
      <c r="AC725" s="194" t="str">
        <f t="shared" si="326"/>
        <v/>
      </c>
      <c r="AD725" s="194" t="str">
        <f t="shared" si="327"/>
        <v/>
      </c>
      <c r="AE725" s="194" t="str">
        <f t="shared" si="328"/>
        <v/>
      </c>
      <c r="AF725" s="194" t="str">
        <f t="shared" si="329"/>
        <v/>
      </c>
      <c r="AG725" s="194" t="str">
        <f t="shared" si="330"/>
        <v/>
      </c>
      <c r="AH725" s="194" t="str">
        <f t="shared" si="331"/>
        <v/>
      </c>
      <c r="AI725" s="194" t="str">
        <f t="shared" si="332"/>
        <v/>
      </c>
      <c r="AJ725" s="194" t="str">
        <f t="shared" si="333"/>
        <v/>
      </c>
    </row>
    <row r="726" spans="1:36" x14ac:dyDescent="0.5">
      <c r="A726" s="226">
        <v>723</v>
      </c>
      <c r="C726" s="15" t="s">
        <v>2345</v>
      </c>
      <c r="D726" s="16" t="s">
        <v>4368</v>
      </c>
      <c r="E726" s="26"/>
      <c r="F726" s="246" t="str">
        <f>IF(ISBLANK(Données!F725),"",Données!F725)</f>
        <v/>
      </c>
      <c r="G726" s="245" t="str">
        <f ca="1">IF(ISBLANK(Données!G725),"",Données!G725)</f>
        <v/>
      </c>
      <c r="H726" s="246" t="str">
        <f>IF(ISBLANK(Données!H725),"",Données!H725)</f>
        <v/>
      </c>
      <c r="I726" s="246" t="str">
        <f>IF(ISBLANK(Données!I725),"",Données!I725)</f>
        <v/>
      </c>
      <c r="J726" s="252" t="str">
        <f>IF(ISBLANK(Données!J725),"",Données!J725)</f>
        <v/>
      </c>
      <c r="K726" s="189" t="str">
        <f t="shared" si="334"/>
        <v/>
      </c>
      <c r="L726" s="247" t="str">
        <f>IF(ISBLANK(Données!L725),"",Données!L725)</f>
        <v/>
      </c>
      <c r="M726" s="194" t="str">
        <f t="shared" si="310"/>
        <v/>
      </c>
      <c r="N726" s="194" t="str">
        <f t="shared" si="311"/>
        <v/>
      </c>
      <c r="O726" s="194" t="str">
        <f t="shared" si="312"/>
        <v/>
      </c>
      <c r="P726" s="194" t="str">
        <f t="shared" si="313"/>
        <v/>
      </c>
      <c r="Q726" s="194" t="str">
        <f t="shared" si="314"/>
        <v/>
      </c>
      <c r="R726" s="194" t="str">
        <f t="shared" si="315"/>
        <v/>
      </c>
      <c r="S726" s="194" t="str">
        <f t="shared" si="316"/>
        <v/>
      </c>
      <c r="T726" s="194" t="str">
        <f t="shared" si="317"/>
        <v/>
      </c>
      <c r="U726" s="194" t="str">
        <f t="shared" si="318"/>
        <v/>
      </c>
      <c r="V726" s="194" t="str">
        <f t="shared" si="319"/>
        <v/>
      </c>
      <c r="W726" s="194" t="str">
        <f t="shared" si="320"/>
        <v/>
      </c>
      <c r="X726" s="194" t="str">
        <f t="shared" si="321"/>
        <v/>
      </c>
      <c r="Y726" s="194" t="str">
        <f t="shared" si="322"/>
        <v/>
      </c>
      <c r="Z726" s="194" t="str">
        <f t="shared" si="323"/>
        <v/>
      </c>
      <c r="AA726" s="194" t="str">
        <f t="shared" si="324"/>
        <v/>
      </c>
      <c r="AB726" s="194" t="str">
        <f t="shared" si="325"/>
        <v/>
      </c>
      <c r="AC726" s="194" t="str">
        <f t="shared" si="326"/>
        <v/>
      </c>
      <c r="AD726" s="194" t="str">
        <f t="shared" si="327"/>
        <v/>
      </c>
      <c r="AE726" s="194" t="str">
        <f t="shared" si="328"/>
        <v/>
      </c>
      <c r="AF726" s="194" t="str">
        <f t="shared" si="329"/>
        <v/>
      </c>
      <c r="AG726" s="194" t="str">
        <f t="shared" si="330"/>
        <v/>
      </c>
      <c r="AH726" s="194" t="str">
        <f t="shared" si="331"/>
        <v/>
      </c>
      <c r="AI726" s="194" t="str">
        <f t="shared" si="332"/>
        <v/>
      </c>
      <c r="AJ726" s="194" t="str">
        <f t="shared" si="333"/>
        <v/>
      </c>
    </row>
    <row r="727" spans="1:36" x14ac:dyDescent="0.5">
      <c r="A727" s="226">
        <v>724</v>
      </c>
      <c r="C727" s="15" t="s">
        <v>2346</v>
      </c>
      <c r="D727" s="16" t="s">
        <v>4369</v>
      </c>
      <c r="E727" s="26"/>
      <c r="F727" s="246" t="str">
        <f>IF(ISBLANK(Données!F726),"",Données!F726)</f>
        <v/>
      </c>
      <c r="G727" s="245" t="str">
        <f ca="1">IF(ISBLANK(Données!G726),"",Données!G726)</f>
        <v/>
      </c>
      <c r="H727" s="246" t="str">
        <f>IF(ISBLANK(Données!H726),"",Données!H726)</f>
        <v/>
      </c>
      <c r="I727" s="246" t="str">
        <f>IF(ISBLANK(Données!I726),"",Données!I726)</f>
        <v/>
      </c>
      <c r="J727" s="252" t="str">
        <f>IF(ISBLANK(Données!J726),"",Données!J726)</f>
        <v/>
      </c>
      <c r="K727" s="189" t="str">
        <f t="shared" si="334"/>
        <v/>
      </c>
      <c r="L727" s="247" t="str">
        <f>IF(ISBLANK(Données!L726),"",Données!L726)</f>
        <v/>
      </c>
      <c r="M727" s="194" t="str">
        <f t="shared" si="310"/>
        <v/>
      </c>
      <c r="N727" s="194" t="str">
        <f t="shared" si="311"/>
        <v/>
      </c>
      <c r="O727" s="194" t="str">
        <f t="shared" si="312"/>
        <v/>
      </c>
      <c r="P727" s="194" t="str">
        <f t="shared" si="313"/>
        <v/>
      </c>
      <c r="Q727" s="194" t="str">
        <f t="shared" si="314"/>
        <v/>
      </c>
      <c r="R727" s="194" t="str">
        <f t="shared" si="315"/>
        <v/>
      </c>
      <c r="S727" s="194" t="str">
        <f t="shared" si="316"/>
        <v/>
      </c>
      <c r="T727" s="194" t="str">
        <f t="shared" si="317"/>
        <v/>
      </c>
      <c r="U727" s="194" t="str">
        <f t="shared" si="318"/>
        <v/>
      </c>
      <c r="V727" s="194" t="str">
        <f t="shared" si="319"/>
        <v/>
      </c>
      <c r="W727" s="194" t="str">
        <f t="shared" si="320"/>
        <v/>
      </c>
      <c r="X727" s="194" t="str">
        <f t="shared" si="321"/>
        <v/>
      </c>
      <c r="Y727" s="194" t="str">
        <f t="shared" si="322"/>
        <v/>
      </c>
      <c r="Z727" s="194" t="str">
        <f t="shared" si="323"/>
        <v/>
      </c>
      <c r="AA727" s="194" t="str">
        <f t="shared" si="324"/>
        <v/>
      </c>
      <c r="AB727" s="194" t="str">
        <f t="shared" si="325"/>
        <v/>
      </c>
      <c r="AC727" s="194" t="str">
        <f t="shared" si="326"/>
        <v/>
      </c>
      <c r="AD727" s="194" t="str">
        <f t="shared" si="327"/>
        <v/>
      </c>
      <c r="AE727" s="194" t="str">
        <f t="shared" si="328"/>
        <v/>
      </c>
      <c r="AF727" s="194" t="str">
        <f t="shared" si="329"/>
        <v/>
      </c>
      <c r="AG727" s="194" t="str">
        <f t="shared" si="330"/>
        <v/>
      </c>
      <c r="AH727" s="194" t="str">
        <f t="shared" si="331"/>
        <v/>
      </c>
      <c r="AI727" s="194" t="str">
        <f t="shared" si="332"/>
        <v/>
      </c>
      <c r="AJ727" s="194" t="str">
        <f t="shared" si="333"/>
        <v/>
      </c>
    </row>
    <row r="728" spans="1:36" x14ac:dyDescent="0.5">
      <c r="A728" s="230">
        <v>732</v>
      </c>
      <c r="B728" s="231"/>
      <c r="C728" s="15" t="s">
        <v>2347</v>
      </c>
      <c r="D728" s="16" t="s">
        <v>2348</v>
      </c>
      <c r="E728" s="26"/>
      <c r="F728" s="246" t="str">
        <f>IF(ISBLANK(Données!F734),"",Données!F734)</f>
        <v/>
      </c>
      <c r="G728" s="245" t="str">
        <f ca="1">IF(ISBLANK(Données!G734),"",Données!G734)</f>
        <v/>
      </c>
      <c r="H728" s="246" t="str">
        <f>IF(ISBLANK(Données!H734),"",Données!H734)</f>
        <v/>
      </c>
      <c r="I728" s="246" t="str">
        <f>IF(ISBLANK(Données!I734),"",Données!I734)</f>
        <v/>
      </c>
      <c r="J728" s="252" t="str">
        <f>IF(ISBLANK(Données!J734),"",Données!J734)</f>
        <v/>
      </c>
      <c r="K728" s="189" t="str">
        <f t="shared" si="334"/>
        <v/>
      </c>
      <c r="L728" s="247" t="str">
        <f>IF(ISBLANK(Données!L734),"",Données!L734)</f>
        <v/>
      </c>
      <c r="M728" s="194" t="str">
        <f t="shared" si="310"/>
        <v/>
      </c>
      <c r="N728" s="194" t="str">
        <f t="shared" si="311"/>
        <v/>
      </c>
      <c r="O728" s="194" t="str">
        <f t="shared" si="312"/>
        <v/>
      </c>
      <c r="P728" s="194" t="str">
        <f t="shared" si="313"/>
        <v/>
      </c>
      <c r="Q728" s="194" t="str">
        <f t="shared" si="314"/>
        <v/>
      </c>
      <c r="R728" s="194" t="str">
        <f t="shared" si="315"/>
        <v/>
      </c>
      <c r="S728" s="194" t="str">
        <f t="shared" si="316"/>
        <v/>
      </c>
      <c r="T728" s="194" t="str">
        <f t="shared" si="317"/>
        <v/>
      </c>
      <c r="U728" s="194" t="str">
        <f t="shared" si="318"/>
        <v/>
      </c>
      <c r="V728" s="194" t="str">
        <f t="shared" si="319"/>
        <v/>
      </c>
      <c r="W728" s="194" t="str">
        <f t="shared" si="320"/>
        <v/>
      </c>
      <c r="X728" s="194" t="str">
        <f t="shared" si="321"/>
        <v/>
      </c>
      <c r="Y728" s="194" t="str">
        <f t="shared" si="322"/>
        <v/>
      </c>
      <c r="Z728" s="194" t="str">
        <f t="shared" si="323"/>
        <v/>
      </c>
      <c r="AA728" s="194" t="str">
        <f t="shared" si="324"/>
        <v/>
      </c>
      <c r="AB728" s="194" t="str">
        <f t="shared" si="325"/>
        <v/>
      </c>
      <c r="AC728" s="194" t="str">
        <f t="shared" si="326"/>
        <v/>
      </c>
      <c r="AD728" s="194" t="str">
        <f t="shared" si="327"/>
        <v/>
      </c>
      <c r="AE728" s="194" t="str">
        <f t="shared" si="328"/>
        <v/>
      </c>
      <c r="AF728" s="194" t="str">
        <f t="shared" si="329"/>
        <v/>
      </c>
      <c r="AG728" s="194" t="str">
        <f t="shared" si="330"/>
        <v/>
      </c>
      <c r="AH728" s="194" t="str">
        <f t="shared" si="331"/>
        <v/>
      </c>
      <c r="AI728" s="194" t="str">
        <f t="shared" si="332"/>
        <v/>
      </c>
      <c r="AJ728" s="194" t="str">
        <f t="shared" si="333"/>
        <v/>
      </c>
    </row>
    <row r="729" spans="1:36" x14ac:dyDescent="0.5">
      <c r="A729" s="230">
        <v>726</v>
      </c>
      <c r="B729" s="231"/>
      <c r="C729" s="15" t="s">
        <v>2349</v>
      </c>
      <c r="D729" s="16" t="s">
        <v>3464</v>
      </c>
      <c r="E729" s="26"/>
      <c r="F729" s="246" t="str">
        <f>IF(ISBLANK(Données!F728),"",Données!F728)</f>
        <v/>
      </c>
      <c r="G729" s="245" t="str">
        <f ca="1">IF(ISBLANK(Données!G728),"",Données!G728)</f>
        <v/>
      </c>
      <c r="H729" s="246" t="str">
        <f>IF(ISBLANK(Données!H728),"",Données!H728)</f>
        <v/>
      </c>
      <c r="I729" s="246" t="str">
        <f>IF(ISBLANK(Données!I728),"",Données!I728)</f>
        <v/>
      </c>
      <c r="J729" s="252" t="str">
        <f>IF(ISBLANK(Données!J728),"",Données!J728)</f>
        <v/>
      </c>
      <c r="K729" s="189" t="str">
        <f t="shared" si="334"/>
        <v/>
      </c>
      <c r="L729" s="247" t="str">
        <f>IF(ISBLANK(Données!L728),"",Données!L728)</f>
        <v/>
      </c>
      <c r="M729" s="194" t="str">
        <f t="shared" si="310"/>
        <v/>
      </c>
      <c r="N729" s="194" t="str">
        <f t="shared" si="311"/>
        <v/>
      </c>
      <c r="O729" s="194" t="str">
        <f t="shared" si="312"/>
        <v/>
      </c>
      <c r="P729" s="194" t="str">
        <f t="shared" si="313"/>
        <v/>
      </c>
      <c r="Q729" s="194" t="str">
        <f t="shared" si="314"/>
        <v/>
      </c>
      <c r="R729" s="194" t="str">
        <f t="shared" si="315"/>
        <v/>
      </c>
      <c r="S729" s="194" t="str">
        <f t="shared" si="316"/>
        <v/>
      </c>
      <c r="T729" s="194" t="str">
        <f t="shared" si="317"/>
        <v/>
      </c>
      <c r="U729" s="194" t="str">
        <f t="shared" si="318"/>
        <v/>
      </c>
      <c r="V729" s="194" t="str">
        <f t="shared" si="319"/>
        <v/>
      </c>
      <c r="W729" s="194" t="str">
        <f t="shared" si="320"/>
        <v/>
      </c>
      <c r="X729" s="194" t="str">
        <f t="shared" si="321"/>
        <v/>
      </c>
      <c r="Y729" s="194" t="str">
        <f t="shared" si="322"/>
        <v/>
      </c>
      <c r="Z729" s="194" t="str">
        <f t="shared" si="323"/>
        <v/>
      </c>
      <c r="AA729" s="194" t="str">
        <f t="shared" si="324"/>
        <v/>
      </c>
      <c r="AB729" s="194" t="str">
        <f t="shared" si="325"/>
        <v/>
      </c>
      <c r="AC729" s="194" t="str">
        <f t="shared" si="326"/>
        <v/>
      </c>
      <c r="AD729" s="194" t="str">
        <f t="shared" si="327"/>
        <v/>
      </c>
      <c r="AE729" s="194" t="str">
        <f t="shared" si="328"/>
        <v/>
      </c>
      <c r="AF729" s="194" t="str">
        <f t="shared" si="329"/>
        <v/>
      </c>
      <c r="AG729" s="194" t="str">
        <f t="shared" si="330"/>
        <v/>
      </c>
      <c r="AH729" s="194" t="str">
        <f t="shared" si="331"/>
        <v/>
      </c>
      <c r="AI729" s="194" t="str">
        <f t="shared" si="332"/>
        <v/>
      </c>
      <c r="AJ729" s="194" t="str">
        <f t="shared" si="333"/>
        <v/>
      </c>
    </row>
    <row r="730" spans="1:36" x14ac:dyDescent="0.5">
      <c r="A730" s="226">
        <v>727</v>
      </c>
      <c r="C730" s="15" t="s">
        <v>2350</v>
      </c>
      <c r="D730" s="16" t="s">
        <v>4370</v>
      </c>
      <c r="E730" s="26"/>
      <c r="F730" s="246" t="str">
        <f>IF(ISBLANK(Données!F729),"",Données!F729)</f>
        <v/>
      </c>
      <c r="G730" s="245" t="str">
        <f ca="1">IF(ISBLANK(Données!G729),"",Données!G729)</f>
        <v/>
      </c>
      <c r="H730" s="246" t="str">
        <f>IF(ISBLANK(Données!H729),"",Données!H729)</f>
        <v/>
      </c>
      <c r="I730" s="246" t="str">
        <f>IF(ISBLANK(Données!I729),"",Données!I729)</f>
        <v/>
      </c>
      <c r="J730" s="252" t="str">
        <f>IF(ISBLANK(Données!J729),"",Données!J729)</f>
        <v/>
      </c>
      <c r="K730" s="189" t="str">
        <f t="shared" si="334"/>
        <v/>
      </c>
      <c r="L730" s="247" t="str">
        <f>IF(ISBLANK(Données!L729),"",Données!L729)</f>
        <v/>
      </c>
      <c r="M730" s="194" t="str">
        <f t="shared" si="310"/>
        <v/>
      </c>
      <c r="N730" s="194" t="str">
        <f t="shared" si="311"/>
        <v/>
      </c>
      <c r="O730" s="194" t="str">
        <f t="shared" si="312"/>
        <v/>
      </c>
      <c r="P730" s="194" t="str">
        <f t="shared" si="313"/>
        <v/>
      </c>
      <c r="Q730" s="194" t="str">
        <f t="shared" si="314"/>
        <v/>
      </c>
      <c r="R730" s="194" t="str">
        <f t="shared" si="315"/>
        <v/>
      </c>
      <c r="S730" s="194" t="str">
        <f t="shared" si="316"/>
        <v/>
      </c>
      <c r="T730" s="194" t="str">
        <f t="shared" si="317"/>
        <v/>
      </c>
      <c r="U730" s="194" t="str">
        <f t="shared" si="318"/>
        <v/>
      </c>
      <c r="V730" s="194" t="str">
        <f t="shared" si="319"/>
        <v/>
      </c>
      <c r="W730" s="194" t="str">
        <f t="shared" si="320"/>
        <v/>
      </c>
      <c r="X730" s="194" t="str">
        <f t="shared" si="321"/>
        <v/>
      </c>
      <c r="Y730" s="194" t="str">
        <f t="shared" si="322"/>
        <v/>
      </c>
      <c r="Z730" s="194" t="str">
        <f t="shared" si="323"/>
        <v/>
      </c>
      <c r="AA730" s="194" t="str">
        <f t="shared" si="324"/>
        <v/>
      </c>
      <c r="AB730" s="194" t="str">
        <f t="shared" si="325"/>
        <v/>
      </c>
      <c r="AC730" s="194" t="str">
        <f t="shared" si="326"/>
        <v/>
      </c>
      <c r="AD730" s="194" t="str">
        <f t="shared" si="327"/>
        <v/>
      </c>
      <c r="AE730" s="194" t="str">
        <f t="shared" si="328"/>
        <v/>
      </c>
      <c r="AF730" s="194" t="str">
        <f t="shared" si="329"/>
        <v/>
      </c>
      <c r="AG730" s="194" t="str">
        <f t="shared" si="330"/>
        <v/>
      </c>
      <c r="AH730" s="194" t="str">
        <f t="shared" si="331"/>
        <v/>
      </c>
      <c r="AI730" s="194" t="str">
        <f t="shared" si="332"/>
        <v/>
      </c>
      <c r="AJ730" s="194" t="str">
        <f t="shared" si="333"/>
        <v/>
      </c>
    </row>
    <row r="731" spans="1:36" x14ac:dyDescent="0.5">
      <c r="A731" s="226">
        <v>728</v>
      </c>
      <c r="C731" s="15" t="s">
        <v>2351</v>
      </c>
      <c r="D731" s="16" t="s">
        <v>4371</v>
      </c>
      <c r="E731" s="26"/>
      <c r="F731" s="246" t="str">
        <f>IF(ISBLANK(Données!F730),"",Données!F730)</f>
        <v/>
      </c>
      <c r="G731" s="245" t="str">
        <f ca="1">IF(ISBLANK(Données!G730),"",Données!G730)</f>
        <v/>
      </c>
      <c r="H731" s="246" t="str">
        <f>IF(ISBLANK(Données!H730),"",Données!H730)</f>
        <v/>
      </c>
      <c r="I731" s="246" t="str">
        <f>IF(ISBLANK(Données!I730),"",Données!I730)</f>
        <v/>
      </c>
      <c r="J731" s="252" t="str">
        <f>IF(ISBLANK(Données!J730),"",Données!J730)</f>
        <v/>
      </c>
      <c r="K731" s="189" t="str">
        <f t="shared" si="334"/>
        <v/>
      </c>
      <c r="L731" s="247" t="str">
        <f>IF(ISBLANK(Données!L730),"",Données!L730)</f>
        <v/>
      </c>
      <c r="M731" s="194" t="str">
        <f t="shared" si="310"/>
        <v/>
      </c>
      <c r="N731" s="194" t="str">
        <f t="shared" si="311"/>
        <v/>
      </c>
      <c r="O731" s="194" t="str">
        <f t="shared" si="312"/>
        <v/>
      </c>
      <c r="P731" s="194" t="str">
        <f t="shared" si="313"/>
        <v/>
      </c>
      <c r="Q731" s="194" t="str">
        <f t="shared" si="314"/>
        <v/>
      </c>
      <c r="R731" s="194" t="str">
        <f t="shared" si="315"/>
        <v/>
      </c>
      <c r="S731" s="194" t="str">
        <f t="shared" si="316"/>
        <v/>
      </c>
      <c r="T731" s="194" t="str">
        <f t="shared" si="317"/>
        <v/>
      </c>
      <c r="U731" s="194" t="str">
        <f t="shared" si="318"/>
        <v/>
      </c>
      <c r="V731" s="194" t="str">
        <f t="shared" si="319"/>
        <v/>
      </c>
      <c r="W731" s="194" t="str">
        <f t="shared" si="320"/>
        <v/>
      </c>
      <c r="X731" s="194" t="str">
        <f t="shared" si="321"/>
        <v/>
      </c>
      <c r="Y731" s="194" t="str">
        <f t="shared" si="322"/>
        <v/>
      </c>
      <c r="Z731" s="194" t="str">
        <f t="shared" si="323"/>
        <v/>
      </c>
      <c r="AA731" s="194" t="str">
        <f t="shared" si="324"/>
        <v/>
      </c>
      <c r="AB731" s="194" t="str">
        <f t="shared" si="325"/>
        <v/>
      </c>
      <c r="AC731" s="194" t="str">
        <f t="shared" si="326"/>
        <v/>
      </c>
      <c r="AD731" s="194" t="str">
        <f t="shared" si="327"/>
        <v/>
      </c>
      <c r="AE731" s="194" t="str">
        <f t="shared" si="328"/>
        <v/>
      </c>
      <c r="AF731" s="194" t="str">
        <f t="shared" si="329"/>
        <v/>
      </c>
      <c r="AG731" s="194" t="str">
        <f t="shared" si="330"/>
        <v/>
      </c>
      <c r="AH731" s="194" t="str">
        <f t="shared" si="331"/>
        <v/>
      </c>
      <c r="AI731" s="194" t="str">
        <f t="shared" si="332"/>
        <v/>
      </c>
      <c r="AJ731" s="194" t="str">
        <f t="shared" si="333"/>
        <v/>
      </c>
    </row>
    <row r="732" spans="1:36" ht="39" x14ac:dyDescent="0.5">
      <c r="A732" s="226">
        <v>729</v>
      </c>
      <c r="C732" s="15" t="s">
        <v>2352</v>
      </c>
      <c r="D732" s="16" t="s">
        <v>4372</v>
      </c>
      <c r="E732" s="26"/>
      <c r="F732" s="246" t="str">
        <f>IF(ISBLANK(Données!F731),"",Données!F731)</f>
        <v/>
      </c>
      <c r="G732" s="245" t="str">
        <f ca="1">IF(ISBLANK(Données!G731),"",Données!G731)</f>
        <v/>
      </c>
      <c r="H732" s="246" t="str">
        <f>IF(ISBLANK(Données!H731),"",Données!H731)</f>
        <v/>
      </c>
      <c r="I732" s="246" t="str">
        <f>IF(ISBLANK(Données!I731),"",Données!I731)</f>
        <v/>
      </c>
      <c r="J732" s="252" t="str">
        <f>IF(ISBLANK(Données!J731),"",Données!J731)</f>
        <v/>
      </c>
      <c r="K732" s="189" t="str">
        <f t="shared" si="334"/>
        <v/>
      </c>
      <c r="L732" s="247" t="str">
        <f>IF(ISBLANK(Données!L731),"",Données!L731)</f>
        <v/>
      </c>
      <c r="M732" s="194" t="str">
        <f t="shared" si="310"/>
        <v/>
      </c>
      <c r="N732" s="194" t="str">
        <f t="shared" si="311"/>
        <v/>
      </c>
      <c r="O732" s="194" t="str">
        <f t="shared" si="312"/>
        <v/>
      </c>
      <c r="P732" s="194" t="str">
        <f t="shared" si="313"/>
        <v/>
      </c>
      <c r="Q732" s="194" t="str">
        <f t="shared" si="314"/>
        <v/>
      </c>
      <c r="R732" s="194" t="str">
        <f t="shared" si="315"/>
        <v/>
      </c>
      <c r="S732" s="194" t="str">
        <f t="shared" si="316"/>
        <v/>
      </c>
      <c r="T732" s="194" t="str">
        <f t="shared" si="317"/>
        <v/>
      </c>
      <c r="U732" s="194" t="str">
        <f t="shared" si="318"/>
        <v/>
      </c>
      <c r="V732" s="194" t="str">
        <f t="shared" si="319"/>
        <v/>
      </c>
      <c r="W732" s="194" t="str">
        <f t="shared" si="320"/>
        <v/>
      </c>
      <c r="X732" s="194" t="str">
        <f t="shared" si="321"/>
        <v/>
      </c>
      <c r="Y732" s="194" t="str">
        <f t="shared" si="322"/>
        <v/>
      </c>
      <c r="Z732" s="194" t="str">
        <f t="shared" si="323"/>
        <v/>
      </c>
      <c r="AA732" s="194" t="str">
        <f t="shared" si="324"/>
        <v/>
      </c>
      <c r="AB732" s="194" t="str">
        <f t="shared" si="325"/>
        <v/>
      </c>
      <c r="AC732" s="194" t="str">
        <f t="shared" si="326"/>
        <v/>
      </c>
      <c r="AD732" s="194" t="str">
        <f t="shared" si="327"/>
        <v/>
      </c>
      <c r="AE732" s="194" t="str">
        <f t="shared" si="328"/>
        <v/>
      </c>
      <c r="AF732" s="194" t="str">
        <f t="shared" si="329"/>
        <v/>
      </c>
      <c r="AG732" s="194" t="str">
        <f t="shared" si="330"/>
        <v/>
      </c>
      <c r="AH732" s="194" t="str">
        <f t="shared" si="331"/>
        <v/>
      </c>
      <c r="AI732" s="194" t="str">
        <f t="shared" si="332"/>
        <v/>
      </c>
      <c r="AJ732" s="194" t="str">
        <f t="shared" si="333"/>
        <v/>
      </c>
    </row>
    <row r="733" spans="1:36" x14ac:dyDescent="0.5">
      <c r="A733" s="226">
        <v>730</v>
      </c>
      <c r="C733" s="15" t="s">
        <v>2353</v>
      </c>
      <c r="D733" s="16" t="s">
        <v>4373</v>
      </c>
      <c r="E733" s="26"/>
      <c r="F733" s="246" t="str">
        <f>IF(ISBLANK(Données!F732),"",Données!F732)</f>
        <v/>
      </c>
      <c r="G733" s="245" t="str">
        <f ca="1">IF(ISBLANK(Données!G732),"",Données!G732)</f>
        <v/>
      </c>
      <c r="H733" s="246" t="str">
        <f>IF(ISBLANK(Données!H732),"",Données!H732)</f>
        <v/>
      </c>
      <c r="I733" s="246" t="str">
        <f>IF(ISBLANK(Données!I732),"",Données!I732)</f>
        <v/>
      </c>
      <c r="J733" s="252" t="str">
        <f>IF(ISBLANK(Données!J732),"",Données!J732)</f>
        <v/>
      </c>
      <c r="K733" s="189" t="str">
        <f t="shared" si="334"/>
        <v/>
      </c>
      <c r="L733" s="247" t="str">
        <f>IF(ISBLANK(Données!L732),"",Données!L732)</f>
        <v/>
      </c>
      <c r="M733" s="194" t="str">
        <f t="shared" si="310"/>
        <v/>
      </c>
      <c r="N733" s="194" t="str">
        <f t="shared" si="311"/>
        <v/>
      </c>
      <c r="O733" s="194" t="str">
        <f t="shared" si="312"/>
        <v/>
      </c>
      <c r="P733" s="194" t="str">
        <f t="shared" si="313"/>
        <v/>
      </c>
      <c r="Q733" s="194" t="str">
        <f t="shared" si="314"/>
        <v/>
      </c>
      <c r="R733" s="194" t="str">
        <f t="shared" si="315"/>
        <v/>
      </c>
      <c r="S733" s="194" t="str">
        <f t="shared" si="316"/>
        <v/>
      </c>
      <c r="T733" s="194" t="str">
        <f t="shared" si="317"/>
        <v/>
      </c>
      <c r="U733" s="194" t="str">
        <f t="shared" si="318"/>
        <v/>
      </c>
      <c r="V733" s="194" t="str">
        <f t="shared" si="319"/>
        <v/>
      </c>
      <c r="W733" s="194" t="str">
        <f t="shared" si="320"/>
        <v/>
      </c>
      <c r="X733" s="194" t="str">
        <f t="shared" si="321"/>
        <v/>
      </c>
      <c r="Y733" s="194" t="str">
        <f t="shared" si="322"/>
        <v/>
      </c>
      <c r="Z733" s="194" t="str">
        <f t="shared" si="323"/>
        <v/>
      </c>
      <c r="AA733" s="194" t="str">
        <f t="shared" si="324"/>
        <v/>
      </c>
      <c r="AB733" s="194" t="str">
        <f t="shared" si="325"/>
        <v/>
      </c>
      <c r="AC733" s="194" t="str">
        <f t="shared" si="326"/>
        <v/>
      </c>
      <c r="AD733" s="194" t="str">
        <f t="shared" si="327"/>
        <v/>
      </c>
      <c r="AE733" s="194" t="str">
        <f t="shared" si="328"/>
        <v/>
      </c>
      <c r="AF733" s="194" t="str">
        <f t="shared" si="329"/>
        <v/>
      </c>
      <c r="AG733" s="194" t="str">
        <f t="shared" si="330"/>
        <v/>
      </c>
      <c r="AH733" s="194" t="str">
        <f t="shared" si="331"/>
        <v/>
      </c>
      <c r="AI733" s="194" t="str">
        <f t="shared" si="332"/>
        <v/>
      </c>
      <c r="AJ733" s="194" t="str">
        <f t="shared" si="333"/>
        <v/>
      </c>
    </row>
    <row r="734" spans="1:36" s="92" customFormat="1" ht="20.25" thickBot="1" x14ac:dyDescent="0.55000000000000004">
      <c r="A734" s="227">
        <v>731</v>
      </c>
      <c r="B734" s="220"/>
      <c r="C734" s="93" t="s">
        <v>2354</v>
      </c>
      <c r="D734" s="94" t="s">
        <v>4374</v>
      </c>
      <c r="E734" s="95"/>
      <c r="F734" s="250" t="str">
        <f>IF(ISBLANK(Données!F733),"",Données!F733)</f>
        <v/>
      </c>
      <c r="G734" s="249" t="str">
        <f ca="1">IF(ISBLANK(Données!G733),"",Données!G733)</f>
        <v/>
      </c>
      <c r="H734" s="250" t="str">
        <f>IF(ISBLANK(Données!H733),"",Données!H733)</f>
        <v/>
      </c>
      <c r="I734" s="250" t="str">
        <f>IF(ISBLANK(Données!I733),"",Données!I733)</f>
        <v/>
      </c>
      <c r="J734" s="257" t="str">
        <f>IF(ISBLANK(Données!J733),"",Données!J733)</f>
        <v/>
      </c>
      <c r="K734" s="190" t="str">
        <f t="shared" si="334"/>
        <v/>
      </c>
      <c r="L734" s="251" t="str">
        <f>IF(ISBLANK(Données!L733),"",Données!L733)</f>
        <v/>
      </c>
      <c r="M734" s="195" t="str">
        <f t="shared" si="310"/>
        <v/>
      </c>
      <c r="N734" s="195" t="str">
        <f t="shared" si="311"/>
        <v/>
      </c>
      <c r="O734" s="195" t="str">
        <f t="shared" si="312"/>
        <v/>
      </c>
      <c r="P734" s="195" t="str">
        <f t="shared" si="313"/>
        <v/>
      </c>
      <c r="Q734" s="195" t="str">
        <f t="shared" si="314"/>
        <v/>
      </c>
      <c r="R734" s="195" t="str">
        <f t="shared" si="315"/>
        <v/>
      </c>
      <c r="S734" s="195" t="str">
        <f t="shared" si="316"/>
        <v/>
      </c>
      <c r="T734" s="195" t="str">
        <f t="shared" si="317"/>
        <v/>
      </c>
      <c r="U734" s="195" t="str">
        <f t="shared" si="318"/>
        <v/>
      </c>
      <c r="V734" s="195" t="str">
        <f t="shared" si="319"/>
        <v/>
      </c>
      <c r="W734" s="195" t="str">
        <f t="shared" si="320"/>
        <v/>
      </c>
      <c r="X734" s="195" t="str">
        <f t="shared" si="321"/>
        <v/>
      </c>
      <c r="Y734" s="195" t="str">
        <f t="shared" si="322"/>
        <v/>
      </c>
      <c r="Z734" s="195" t="str">
        <f t="shared" si="323"/>
        <v/>
      </c>
      <c r="AA734" s="195" t="str">
        <f t="shared" si="324"/>
        <v/>
      </c>
      <c r="AB734" s="195" t="str">
        <f t="shared" si="325"/>
        <v/>
      </c>
      <c r="AC734" s="195" t="str">
        <f t="shared" si="326"/>
        <v/>
      </c>
      <c r="AD734" s="195" t="str">
        <f t="shared" si="327"/>
        <v/>
      </c>
      <c r="AE734" s="195" t="str">
        <f t="shared" si="328"/>
        <v/>
      </c>
      <c r="AF734" s="195" t="str">
        <f t="shared" si="329"/>
        <v/>
      </c>
      <c r="AG734" s="195" t="str">
        <f t="shared" si="330"/>
        <v/>
      </c>
      <c r="AH734" s="195" t="str">
        <f t="shared" si="331"/>
        <v/>
      </c>
      <c r="AI734" s="195" t="str">
        <f t="shared" si="332"/>
        <v/>
      </c>
      <c r="AJ734" s="195" t="str">
        <f t="shared" si="333"/>
        <v/>
      </c>
    </row>
    <row r="735" spans="1:36" x14ac:dyDescent="0.5">
      <c r="A735" s="230">
        <v>746</v>
      </c>
      <c r="B735" s="231"/>
      <c r="C735" s="85" t="s">
        <v>2355</v>
      </c>
      <c r="D735" s="86" t="s">
        <v>4375</v>
      </c>
      <c r="E735" s="87"/>
      <c r="F735" s="241" t="str">
        <f>IF(ISBLANK(Données!F748),"",Données!F748)</f>
        <v/>
      </c>
      <c r="G735" s="240" t="str">
        <f ca="1">IF(ISBLANK(Données!G748),"",Données!G748)</f>
        <v/>
      </c>
      <c r="H735" s="241" t="str">
        <f>IF(ISBLANK(Données!H748),"",Données!H748)</f>
        <v/>
      </c>
      <c r="I735" s="241" t="str">
        <f>IF(ISBLANK(Données!I748),"",Données!I748)</f>
        <v/>
      </c>
      <c r="J735" s="242" t="str">
        <f>IF(ISBLANK(Données!J748),"",Données!J748)</f>
        <v/>
      </c>
      <c r="K735" s="242" t="str">
        <f>IF(ISBLANK(Données!K735),"",Données!K735)</f>
        <v/>
      </c>
      <c r="L735" s="243" t="str">
        <f>IF(ISBLANK(Données!L748),"",Données!L748)</f>
        <v/>
      </c>
      <c r="M735" s="193" t="str">
        <f t="shared" si="310"/>
        <v/>
      </c>
      <c r="N735" s="193" t="str">
        <f t="shared" si="311"/>
        <v/>
      </c>
      <c r="O735" s="193" t="str">
        <f t="shared" si="312"/>
        <v/>
      </c>
      <c r="P735" s="193" t="str">
        <f t="shared" si="313"/>
        <v/>
      </c>
      <c r="Q735" s="193" t="str">
        <f t="shared" si="314"/>
        <v/>
      </c>
      <c r="R735" s="193" t="str">
        <f t="shared" si="315"/>
        <v/>
      </c>
      <c r="S735" s="193" t="str">
        <f t="shared" si="316"/>
        <v/>
      </c>
      <c r="T735" s="193" t="str">
        <f t="shared" si="317"/>
        <v/>
      </c>
      <c r="U735" s="193" t="str">
        <f t="shared" si="318"/>
        <v/>
      </c>
      <c r="V735" s="193" t="str">
        <f t="shared" si="319"/>
        <v/>
      </c>
      <c r="W735" s="193" t="str">
        <f t="shared" si="320"/>
        <v/>
      </c>
      <c r="X735" s="193" t="str">
        <f t="shared" si="321"/>
        <v/>
      </c>
      <c r="Y735" s="193" t="str">
        <f t="shared" si="322"/>
        <v/>
      </c>
      <c r="Z735" s="193" t="str">
        <f t="shared" si="323"/>
        <v/>
      </c>
      <c r="AA735" s="193" t="str">
        <f t="shared" si="324"/>
        <v/>
      </c>
      <c r="AB735" s="193" t="str">
        <f t="shared" si="325"/>
        <v/>
      </c>
      <c r="AC735" s="193" t="str">
        <f t="shared" si="326"/>
        <v/>
      </c>
      <c r="AD735" s="193" t="str">
        <f t="shared" si="327"/>
        <v/>
      </c>
      <c r="AE735" s="193" t="str">
        <f t="shared" si="328"/>
        <v/>
      </c>
      <c r="AF735" s="193" t="str">
        <f t="shared" si="329"/>
        <v/>
      </c>
      <c r="AG735" s="193" t="str">
        <f t="shared" si="330"/>
        <v/>
      </c>
      <c r="AH735" s="193" t="str">
        <f t="shared" si="331"/>
        <v/>
      </c>
      <c r="AI735" s="193" t="str">
        <f t="shared" si="332"/>
        <v/>
      </c>
      <c r="AJ735" s="193" t="str">
        <f t="shared" si="333"/>
        <v/>
      </c>
    </row>
    <row r="736" spans="1:36" x14ac:dyDescent="0.5">
      <c r="A736" s="226">
        <v>734</v>
      </c>
      <c r="C736" s="15" t="s">
        <v>2356</v>
      </c>
      <c r="D736" s="16" t="s">
        <v>4376</v>
      </c>
      <c r="E736" s="26"/>
      <c r="F736" s="246" t="str">
        <f>IF(ISBLANK(Données!F736),"",Données!F736)</f>
        <v/>
      </c>
      <c r="G736" s="245" t="str">
        <f ca="1">IF(ISBLANK(Données!G736),"",Données!G736)</f>
        <v/>
      </c>
      <c r="H736" s="246" t="str">
        <f>IF(ISBLANK(Données!H736),"",Données!H736)</f>
        <v/>
      </c>
      <c r="I736" s="246" t="str">
        <f>IF(ISBLANK(Données!I736),"",Données!I736)</f>
        <v/>
      </c>
      <c r="J736" s="189" t="str">
        <f>IF(ISBLANK(Données!J736),"",Données!J736)</f>
        <v/>
      </c>
      <c r="K736" s="189" t="str">
        <f t="shared" ref="K736:K748" si="335">$K$735</f>
        <v/>
      </c>
      <c r="L736" s="247" t="str">
        <f>IF(ISBLANK(Données!L736),"",Données!L736)</f>
        <v/>
      </c>
      <c r="M736" s="194" t="str">
        <f t="shared" si="310"/>
        <v/>
      </c>
      <c r="N736" s="194" t="str">
        <f t="shared" si="311"/>
        <v/>
      </c>
      <c r="O736" s="194" t="str">
        <f t="shared" si="312"/>
        <v/>
      </c>
      <c r="P736" s="194" t="str">
        <f t="shared" si="313"/>
        <v/>
      </c>
      <c r="Q736" s="194" t="str">
        <f t="shared" si="314"/>
        <v/>
      </c>
      <c r="R736" s="194" t="str">
        <f t="shared" si="315"/>
        <v/>
      </c>
      <c r="S736" s="194" t="str">
        <f t="shared" si="316"/>
        <v/>
      </c>
      <c r="T736" s="194" t="str">
        <f t="shared" si="317"/>
        <v/>
      </c>
      <c r="U736" s="194" t="str">
        <f t="shared" si="318"/>
        <v/>
      </c>
      <c r="V736" s="194" t="str">
        <f t="shared" si="319"/>
        <v/>
      </c>
      <c r="W736" s="194" t="str">
        <f t="shared" si="320"/>
        <v/>
      </c>
      <c r="X736" s="194" t="str">
        <f t="shared" si="321"/>
        <v/>
      </c>
      <c r="Y736" s="194" t="str">
        <f t="shared" si="322"/>
        <v/>
      </c>
      <c r="Z736" s="194" t="str">
        <f t="shared" si="323"/>
        <v/>
      </c>
      <c r="AA736" s="194" t="str">
        <f t="shared" si="324"/>
        <v/>
      </c>
      <c r="AB736" s="194" t="str">
        <f t="shared" si="325"/>
        <v/>
      </c>
      <c r="AC736" s="194" t="str">
        <f t="shared" si="326"/>
        <v/>
      </c>
      <c r="AD736" s="194" t="str">
        <f t="shared" si="327"/>
        <v/>
      </c>
      <c r="AE736" s="194" t="str">
        <f t="shared" si="328"/>
        <v/>
      </c>
      <c r="AF736" s="194" t="str">
        <f t="shared" si="329"/>
        <v/>
      </c>
      <c r="AG736" s="194" t="str">
        <f t="shared" si="330"/>
        <v/>
      </c>
      <c r="AH736" s="194" t="str">
        <f t="shared" si="331"/>
        <v/>
      </c>
      <c r="AI736" s="194" t="str">
        <f t="shared" si="332"/>
        <v/>
      </c>
      <c r="AJ736" s="194" t="str">
        <f t="shared" si="333"/>
        <v/>
      </c>
    </row>
    <row r="737" spans="1:36" x14ac:dyDescent="0.5">
      <c r="A737" s="226">
        <v>733</v>
      </c>
      <c r="C737" s="15" t="s">
        <v>2357</v>
      </c>
      <c r="D737" s="16" t="s">
        <v>4377</v>
      </c>
      <c r="E737" s="26"/>
      <c r="F737" s="246" t="str">
        <f>IF(ISBLANK(Données!F735),"",Données!F735)</f>
        <v/>
      </c>
      <c r="G737" s="245" t="str">
        <f ca="1">IF(ISBLANK(Données!G735),"",Données!G735)</f>
        <v/>
      </c>
      <c r="H737" s="246" t="str">
        <f>IF(ISBLANK(Données!H735),"",Données!H735)</f>
        <v/>
      </c>
      <c r="I737" s="246" t="str">
        <f>IF(ISBLANK(Données!I735),"",Données!I735)</f>
        <v/>
      </c>
      <c r="J737" s="189" t="str">
        <f>IF(ISBLANK(Données!J735),"",Données!J735)</f>
        <v/>
      </c>
      <c r="K737" s="189" t="str">
        <f t="shared" si="335"/>
        <v/>
      </c>
      <c r="L737" s="247" t="str">
        <f>IF(ISBLANK(Données!L735),"",Données!L735)</f>
        <v/>
      </c>
      <c r="M737" s="194" t="str">
        <f t="shared" si="310"/>
        <v/>
      </c>
      <c r="N737" s="194" t="str">
        <f t="shared" si="311"/>
        <v/>
      </c>
      <c r="O737" s="194" t="str">
        <f t="shared" si="312"/>
        <v/>
      </c>
      <c r="P737" s="194" t="str">
        <f t="shared" si="313"/>
        <v/>
      </c>
      <c r="Q737" s="194" t="str">
        <f t="shared" si="314"/>
        <v/>
      </c>
      <c r="R737" s="194" t="str">
        <f t="shared" si="315"/>
        <v/>
      </c>
      <c r="S737" s="194" t="str">
        <f t="shared" si="316"/>
        <v/>
      </c>
      <c r="T737" s="194" t="str">
        <f t="shared" si="317"/>
        <v/>
      </c>
      <c r="U737" s="194" t="str">
        <f t="shared" si="318"/>
        <v/>
      </c>
      <c r="V737" s="194" t="str">
        <f t="shared" si="319"/>
        <v/>
      </c>
      <c r="W737" s="194" t="str">
        <f t="shared" si="320"/>
        <v/>
      </c>
      <c r="X737" s="194" t="str">
        <f t="shared" si="321"/>
        <v/>
      </c>
      <c r="Y737" s="194" t="str">
        <f t="shared" si="322"/>
        <v/>
      </c>
      <c r="Z737" s="194" t="str">
        <f t="shared" si="323"/>
        <v/>
      </c>
      <c r="AA737" s="194" t="str">
        <f t="shared" si="324"/>
        <v/>
      </c>
      <c r="AB737" s="194" t="str">
        <f t="shared" si="325"/>
        <v/>
      </c>
      <c r="AC737" s="194" t="str">
        <f t="shared" si="326"/>
        <v/>
      </c>
      <c r="AD737" s="194" t="str">
        <f t="shared" si="327"/>
        <v/>
      </c>
      <c r="AE737" s="194" t="str">
        <f t="shared" si="328"/>
        <v/>
      </c>
      <c r="AF737" s="194" t="str">
        <f t="shared" si="329"/>
        <v/>
      </c>
      <c r="AG737" s="194" t="str">
        <f t="shared" si="330"/>
        <v/>
      </c>
      <c r="AH737" s="194" t="str">
        <f t="shared" si="331"/>
        <v/>
      </c>
      <c r="AI737" s="194" t="str">
        <f t="shared" si="332"/>
        <v/>
      </c>
      <c r="AJ737" s="194" t="str">
        <f t="shared" si="333"/>
        <v/>
      </c>
    </row>
    <row r="738" spans="1:36" x14ac:dyDescent="0.5">
      <c r="A738" s="226">
        <v>745</v>
      </c>
      <c r="C738" s="15" t="s">
        <v>2358</v>
      </c>
      <c r="D738" s="16" t="s">
        <v>4378</v>
      </c>
      <c r="E738" s="26"/>
      <c r="F738" s="246" t="str">
        <f>IF(ISBLANK(Données!F747),"",Données!F747)</f>
        <v/>
      </c>
      <c r="G738" s="245" t="str">
        <f ca="1">IF(ISBLANK(Données!G747),"",Données!G747)</f>
        <v/>
      </c>
      <c r="H738" s="246" t="str">
        <f>IF(ISBLANK(Données!H747),"",Données!H747)</f>
        <v/>
      </c>
      <c r="I738" s="246" t="str">
        <f>IF(ISBLANK(Données!I747),"",Données!I747)</f>
        <v/>
      </c>
      <c r="J738" s="189" t="str">
        <f>IF(ISBLANK(Données!J747),"",Données!J747)</f>
        <v/>
      </c>
      <c r="K738" s="189" t="str">
        <f t="shared" si="335"/>
        <v/>
      </c>
      <c r="L738" s="247" t="str">
        <f>IF(ISBLANK(Données!L747),"",Données!L747)</f>
        <v/>
      </c>
      <c r="M738" s="194" t="str">
        <f t="shared" si="310"/>
        <v/>
      </c>
      <c r="N738" s="194" t="str">
        <f t="shared" si="311"/>
        <v/>
      </c>
      <c r="O738" s="194" t="str">
        <f t="shared" si="312"/>
        <v/>
      </c>
      <c r="P738" s="194" t="str">
        <f t="shared" si="313"/>
        <v/>
      </c>
      <c r="Q738" s="194" t="str">
        <f t="shared" si="314"/>
        <v/>
      </c>
      <c r="R738" s="194" t="str">
        <f t="shared" si="315"/>
        <v/>
      </c>
      <c r="S738" s="194" t="str">
        <f t="shared" si="316"/>
        <v/>
      </c>
      <c r="T738" s="194" t="str">
        <f t="shared" si="317"/>
        <v/>
      </c>
      <c r="U738" s="194" t="str">
        <f t="shared" si="318"/>
        <v/>
      </c>
      <c r="V738" s="194" t="str">
        <f t="shared" si="319"/>
        <v/>
      </c>
      <c r="W738" s="194" t="str">
        <f t="shared" si="320"/>
        <v/>
      </c>
      <c r="X738" s="194" t="str">
        <f t="shared" si="321"/>
        <v/>
      </c>
      <c r="Y738" s="194" t="str">
        <f t="shared" si="322"/>
        <v/>
      </c>
      <c r="Z738" s="194" t="str">
        <f t="shared" si="323"/>
        <v/>
      </c>
      <c r="AA738" s="194" t="str">
        <f t="shared" si="324"/>
        <v/>
      </c>
      <c r="AB738" s="194" t="str">
        <f t="shared" si="325"/>
        <v/>
      </c>
      <c r="AC738" s="194" t="str">
        <f t="shared" si="326"/>
        <v/>
      </c>
      <c r="AD738" s="194" t="str">
        <f t="shared" si="327"/>
        <v/>
      </c>
      <c r="AE738" s="194" t="str">
        <f t="shared" si="328"/>
        <v/>
      </c>
      <c r="AF738" s="194" t="str">
        <f t="shared" si="329"/>
        <v/>
      </c>
      <c r="AG738" s="194" t="str">
        <f t="shared" si="330"/>
        <v/>
      </c>
      <c r="AH738" s="194" t="str">
        <f t="shared" si="331"/>
        <v/>
      </c>
      <c r="AI738" s="194" t="str">
        <f t="shared" si="332"/>
        <v/>
      </c>
      <c r="AJ738" s="194" t="str">
        <f t="shared" si="333"/>
        <v/>
      </c>
    </row>
    <row r="739" spans="1:36" ht="39" x14ac:dyDescent="0.5">
      <c r="A739" s="226">
        <v>735</v>
      </c>
      <c r="C739" s="15" t="s">
        <v>2359</v>
      </c>
      <c r="D739" s="16" t="s">
        <v>4379</v>
      </c>
      <c r="E739" s="26"/>
      <c r="F739" s="246" t="str">
        <f>IF(ISBLANK(Données!F737),"",Données!F737)</f>
        <v/>
      </c>
      <c r="G739" s="245" t="str">
        <f ca="1">IF(ISBLANK(Données!G737),"",Données!G737)</f>
        <v/>
      </c>
      <c r="H739" s="246" t="str">
        <f>IF(ISBLANK(Données!H737),"",Données!H737)</f>
        <v/>
      </c>
      <c r="I739" s="246" t="str">
        <f>IF(ISBLANK(Données!I737),"",Données!I737)</f>
        <v/>
      </c>
      <c r="J739" s="189" t="str">
        <f>IF(ISBLANK(Données!J737),"",Données!J737)</f>
        <v/>
      </c>
      <c r="K739" s="189" t="str">
        <f t="shared" si="335"/>
        <v/>
      </c>
      <c r="L739" s="247" t="str">
        <f>IF(ISBLANK(Données!L737),"",Données!L737)</f>
        <v/>
      </c>
      <c r="M739" s="194" t="str">
        <f t="shared" si="310"/>
        <v/>
      </c>
      <c r="N739" s="194" t="str">
        <f t="shared" si="311"/>
        <v/>
      </c>
      <c r="O739" s="194" t="str">
        <f t="shared" si="312"/>
        <v/>
      </c>
      <c r="P739" s="194" t="str">
        <f t="shared" si="313"/>
        <v/>
      </c>
      <c r="Q739" s="194" t="str">
        <f t="shared" si="314"/>
        <v/>
      </c>
      <c r="R739" s="194" t="str">
        <f t="shared" si="315"/>
        <v/>
      </c>
      <c r="S739" s="194" t="str">
        <f t="shared" si="316"/>
        <v/>
      </c>
      <c r="T739" s="194" t="str">
        <f t="shared" si="317"/>
        <v/>
      </c>
      <c r="U739" s="194" t="str">
        <f t="shared" si="318"/>
        <v/>
      </c>
      <c r="V739" s="194" t="str">
        <f t="shared" si="319"/>
        <v/>
      </c>
      <c r="W739" s="194" t="str">
        <f t="shared" si="320"/>
        <v/>
      </c>
      <c r="X739" s="194" t="str">
        <f t="shared" si="321"/>
        <v/>
      </c>
      <c r="Y739" s="194" t="str">
        <f t="shared" si="322"/>
        <v/>
      </c>
      <c r="Z739" s="194" t="str">
        <f t="shared" si="323"/>
        <v/>
      </c>
      <c r="AA739" s="194" t="str">
        <f t="shared" si="324"/>
        <v/>
      </c>
      <c r="AB739" s="194" t="str">
        <f t="shared" si="325"/>
        <v/>
      </c>
      <c r="AC739" s="194" t="str">
        <f t="shared" si="326"/>
        <v/>
      </c>
      <c r="AD739" s="194" t="str">
        <f t="shared" si="327"/>
        <v/>
      </c>
      <c r="AE739" s="194" t="str">
        <f t="shared" si="328"/>
        <v/>
      </c>
      <c r="AF739" s="194" t="str">
        <f t="shared" si="329"/>
        <v/>
      </c>
      <c r="AG739" s="194" t="str">
        <f t="shared" si="330"/>
        <v/>
      </c>
      <c r="AH739" s="194" t="str">
        <f t="shared" si="331"/>
        <v/>
      </c>
      <c r="AI739" s="194" t="str">
        <f t="shared" si="332"/>
        <v/>
      </c>
      <c r="AJ739" s="194" t="str">
        <f t="shared" si="333"/>
        <v/>
      </c>
    </row>
    <row r="740" spans="1:36" x14ac:dyDescent="0.5">
      <c r="A740" s="226">
        <v>736</v>
      </c>
      <c r="C740" s="15" t="s">
        <v>2360</v>
      </c>
      <c r="D740" s="16" t="s">
        <v>4380</v>
      </c>
      <c r="E740" s="26"/>
      <c r="F740" s="246" t="str">
        <f>IF(ISBLANK(Données!F738),"",Données!F738)</f>
        <v/>
      </c>
      <c r="G740" s="245" t="str">
        <f ca="1">IF(ISBLANK(Données!G738),"",Données!G738)</f>
        <v/>
      </c>
      <c r="H740" s="246" t="str">
        <f>IF(ISBLANK(Données!H738),"",Données!H738)</f>
        <v/>
      </c>
      <c r="I740" s="246" t="str">
        <f>IF(ISBLANK(Données!I738),"",Données!I738)</f>
        <v/>
      </c>
      <c r="J740" s="189" t="str">
        <f>IF(ISBLANK(Données!J738),"",Données!J738)</f>
        <v/>
      </c>
      <c r="K740" s="189" t="str">
        <f t="shared" si="335"/>
        <v/>
      </c>
      <c r="L740" s="247" t="str">
        <f>IF(ISBLANK(Données!L738),"",Données!L738)</f>
        <v/>
      </c>
      <c r="M740" s="194" t="str">
        <f t="shared" si="310"/>
        <v/>
      </c>
      <c r="N740" s="194" t="str">
        <f t="shared" si="311"/>
        <v/>
      </c>
      <c r="O740" s="194" t="str">
        <f t="shared" si="312"/>
        <v/>
      </c>
      <c r="P740" s="194" t="str">
        <f t="shared" si="313"/>
        <v/>
      </c>
      <c r="Q740" s="194" t="str">
        <f t="shared" si="314"/>
        <v/>
      </c>
      <c r="R740" s="194" t="str">
        <f t="shared" si="315"/>
        <v/>
      </c>
      <c r="S740" s="194" t="str">
        <f t="shared" si="316"/>
        <v/>
      </c>
      <c r="T740" s="194" t="str">
        <f t="shared" si="317"/>
        <v/>
      </c>
      <c r="U740" s="194" t="str">
        <f t="shared" si="318"/>
        <v/>
      </c>
      <c r="V740" s="194" t="str">
        <f t="shared" si="319"/>
        <v/>
      </c>
      <c r="W740" s="194" t="str">
        <f t="shared" si="320"/>
        <v/>
      </c>
      <c r="X740" s="194" t="str">
        <f t="shared" si="321"/>
        <v/>
      </c>
      <c r="Y740" s="194" t="str">
        <f t="shared" si="322"/>
        <v/>
      </c>
      <c r="Z740" s="194" t="str">
        <f t="shared" si="323"/>
        <v/>
      </c>
      <c r="AA740" s="194" t="str">
        <f t="shared" si="324"/>
        <v/>
      </c>
      <c r="AB740" s="194" t="str">
        <f t="shared" si="325"/>
        <v/>
      </c>
      <c r="AC740" s="194" t="str">
        <f t="shared" si="326"/>
        <v/>
      </c>
      <c r="AD740" s="194" t="str">
        <f t="shared" si="327"/>
        <v/>
      </c>
      <c r="AE740" s="194" t="str">
        <f t="shared" si="328"/>
        <v/>
      </c>
      <c r="AF740" s="194" t="str">
        <f t="shared" si="329"/>
        <v/>
      </c>
      <c r="AG740" s="194" t="str">
        <f t="shared" si="330"/>
        <v/>
      </c>
      <c r="AH740" s="194" t="str">
        <f t="shared" si="331"/>
        <v/>
      </c>
      <c r="AI740" s="194" t="str">
        <f t="shared" si="332"/>
        <v/>
      </c>
      <c r="AJ740" s="194" t="str">
        <f t="shared" si="333"/>
        <v/>
      </c>
    </row>
    <row r="741" spans="1:36" x14ac:dyDescent="0.5">
      <c r="A741" s="226">
        <v>738</v>
      </c>
      <c r="C741" s="15" t="s">
        <v>2361</v>
      </c>
      <c r="D741" s="16" t="s">
        <v>4381</v>
      </c>
      <c r="E741" s="26"/>
      <c r="F741" s="246" t="str">
        <f>IF(ISBLANK(Données!F740),"",Données!F740)</f>
        <v/>
      </c>
      <c r="G741" s="245" t="str">
        <f ca="1">IF(ISBLANK(Données!G740),"",Données!G740)</f>
        <v/>
      </c>
      <c r="H741" s="246" t="str">
        <f>IF(ISBLANK(Données!H740),"",Données!H740)</f>
        <v/>
      </c>
      <c r="I741" s="246" t="str">
        <f>IF(ISBLANK(Données!I740),"",Données!I740)</f>
        <v/>
      </c>
      <c r="J741" s="189" t="str">
        <f>IF(ISBLANK(Données!J740),"",Données!J740)</f>
        <v/>
      </c>
      <c r="K741" s="189" t="str">
        <f t="shared" si="335"/>
        <v/>
      </c>
      <c r="L741" s="247" t="str">
        <f>IF(ISBLANK(Données!L740),"",Données!L740)</f>
        <v/>
      </c>
      <c r="M741" s="194" t="str">
        <f t="shared" si="310"/>
        <v/>
      </c>
      <c r="N741" s="194" t="str">
        <f t="shared" si="311"/>
        <v/>
      </c>
      <c r="O741" s="194" t="str">
        <f t="shared" si="312"/>
        <v/>
      </c>
      <c r="P741" s="194" t="str">
        <f t="shared" si="313"/>
        <v/>
      </c>
      <c r="Q741" s="194" t="str">
        <f t="shared" si="314"/>
        <v/>
      </c>
      <c r="R741" s="194" t="str">
        <f t="shared" si="315"/>
        <v/>
      </c>
      <c r="S741" s="194" t="str">
        <f t="shared" si="316"/>
        <v/>
      </c>
      <c r="T741" s="194" t="str">
        <f t="shared" si="317"/>
        <v/>
      </c>
      <c r="U741" s="194" t="str">
        <f t="shared" si="318"/>
        <v/>
      </c>
      <c r="V741" s="194" t="str">
        <f t="shared" si="319"/>
        <v/>
      </c>
      <c r="W741" s="194" t="str">
        <f t="shared" si="320"/>
        <v/>
      </c>
      <c r="X741" s="194" t="str">
        <f t="shared" si="321"/>
        <v/>
      </c>
      <c r="Y741" s="194" t="str">
        <f t="shared" si="322"/>
        <v/>
      </c>
      <c r="Z741" s="194" t="str">
        <f t="shared" si="323"/>
        <v/>
      </c>
      <c r="AA741" s="194" t="str">
        <f t="shared" si="324"/>
        <v/>
      </c>
      <c r="AB741" s="194" t="str">
        <f t="shared" si="325"/>
        <v/>
      </c>
      <c r="AC741" s="194" t="str">
        <f t="shared" si="326"/>
        <v/>
      </c>
      <c r="AD741" s="194" t="str">
        <f t="shared" si="327"/>
        <v/>
      </c>
      <c r="AE741" s="194" t="str">
        <f t="shared" si="328"/>
        <v/>
      </c>
      <c r="AF741" s="194" t="str">
        <f t="shared" si="329"/>
        <v/>
      </c>
      <c r="AG741" s="194" t="str">
        <f t="shared" si="330"/>
        <v/>
      </c>
      <c r="AH741" s="194" t="str">
        <f t="shared" si="331"/>
        <v/>
      </c>
      <c r="AI741" s="194" t="str">
        <f t="shared" si="332"/>
        <v/>
      </c>
      <c r="AJ741" s="194" t="str">
        <f t="shared" si="333"/>
        <v/>
      </c>
    </row>
    <row r="742" spans="1:36" x14ac:dyDescent="0.5">
      <c r="A742" s="226">
        <v>737</v>
      </c>
      <c r="C742" s="15" t="s">
        <v>2362</v>
      </c>
      <c r="D742" s="16" t="s">
        <v>4382</v>
      </c>
      <c r="E742" s="26"/>
      <c r="F742" s="246" t="str">
        <f>IF(ISBLANK(Données!F739),"",Données!F739)</f>
        <v/>
      </c>
      <c r="G742" s="245" t="str">
        <f ca="1">IF(ISBLANK(Données!G739),"",Données!G739)</f>
        <v/>
      </c>
      <c r="H742" s="246" t="str">
        <f>IF(ISBLANK(Données!H739),"",Données!H739)</f>
        <v/>
      </c>
      <c r="I742" s="246" t="str">
        <f>IF(ISBLANK(Données!I739),"",Données!I739)</f>
        <v/>
      </c>
      <c r="J742" s="189" t="str">
        <f>IF(ISBLANK(Données!J739),"",Données!J739)</f>
        <v/>
      </c>
      <c r="K742" s="189" t="str">
        <f t="shared" si="335"/>
        <v/>
      </c>
      <c r="L742" s="247" t="str">
        <f>IF(ISBLANK(Données!L739),"",Données!L739)</f>
        <v/>
      </c>
      <c r="M742" s="194" t="str">
        <f t="shared" si="310"/>
        <v/>
      </c>
      <c r="N742" s="194" t="str">
        <f t="shared" si="311"/>
        <v/>
      </c>
      <c r="O742" s="194" t="str">
        <f t="shared" si="312"/>
        <v/>
      </c>
      <c r="P742" s="194" t="str">
        <f t="shared" si="313"/>
        <v/>
      </c>
      <c r="Q742" s="194" t="str">
        <f t="shared" si="314"/>
        <v/>
      </c>
      <c r="R742" s="194" t="str">
        <f t="shared" si="315"/>
        <v/>
      </c>
      <c r="S742" s="194" t="str">
        <f t="shared" si="316"/>
        <v/>
      </c>
      <c r="T742" s="194" t="str">
        <f t="shared" si="317"/>
        <v/>
      </c>
      <c r="U742" s="194" t="str">
        <f t="shared" si="318"/>
        <v/>
      </c>
      <c r="V742" s="194" t="str">
        <f t="shared" si="319"/>
        <v/>
      </c>
      <c r="W742" s="194" t="str">
        <f t="shared" si="320"/>
        <v/>
      </c>
      <c r="X742" s="194" t="str">
        <f t="shared" si="321"/>
        <v/>
      </c>
      <c r="Y742" s="194" t="str">
        <f t="shared" si="322"/>
        <v/>
      </c>
      <c r="Z742" s="194" t="str">
        <f t="shared" si="323"/>
        <v/>
      </c>
      <c r="AA742" s="194" t="str">
        <f t="shared" si="324"/>
        <v/>
      </c>
      <c r="AB742" s="194" t="str">
        <f t="shared" si="325"/>
        <v/>
      </c>
      <c r="AC742" s="194" t="str">
        <f t="shared" si="326"/>
        <v/>
      </c>
      <c r="AD742" s="194" t="str">
        <f t="shared" si="327"/>
        <v/>
      </c>
      <c r="AE742" s="194" t="str">
        <f t="shared" si="328"/>
        <v/>
      </c>
      <c r="AF742" s="194" t="str">
        <f t="shared" si="329"/>
        <v/>
      </c>
      <c r="AG742" s="194" t="str">
        <f t="shared" si="330"/>
        <v/>
      </c>
      <c r="AH742" s="194" t="str">
        <f t="shared" si="331"/>
        <v/>
      </c>
      <c r="AI742" s="194" t="str">
        <f t="shared" si="332"/>
        <v/>
      </c>
      <c r="AJ742" s="194" t="str">
        <f t="shared" si="333"/>
        <v/>
      </c>
    </row>
    <row r="743" spans="1:36" x14ac:dyDescent="0.5">
      <c r="A743" s="230">
        <v>739</v>
      </c>
      <c r="B743" s="231"/>
      <c r="C743" s="15" t="s">
        <v>2363</v>
      </c>
      <c r="D743" s="16" t="s">
        <v>4383</v>
      </c>
      <c r="E743" s="26"/>
      <c r="F743" s="246" t="str">
        <f>IF(ISBLANK(Données!F741),"",Données!F741)</f>
        <v/>
      </c>
      <c r="G743" s="245" t="str">
        <f ca="1">IF(ISBLANK(Données!G741),"",Données!G741)</f>
        <v/>
      </c>
      <c r="H743" s="246" t="str">
        <f>IF(ISBLANK(Données!H741),"",Données!H741)</f>
        <v/>
      </c>
      <c r="I743" s="246" t="str">
        <f>IF(ISBLANK(Données!I741),"",Données!I741)</f>
        <v/>
      </c>
      <c r="J743" s="189" t="str">
        <f>IF(ISBLANK(Données!J741),"",Données!J741)</f>
        <v/>
      </c>
      <c r="K743" s="189" t="str">
        <f t="shared" si="335"/>
        <v/>
      </c>
      <c r="L743" s="247" t="str">
        <f>IF(ISBLANK(Données!L741),"",Données!L741)</f>
        <v/>
      </c>
      <c r="M743" s="194" t="str">
        <f t="shared" si="310"/>
        <v/>
      </c>
      <c r="N743" s="194" t="str">
        <f t="shared" si="311"/>
        <v/>
      </c>
      <c r="O743" s="194" t="str">
        <f t="shared" si="312"/>
        <v/>
      </c>
      <c r="P743" s="194" t="str">
        <f t="shared" si="313"/>
        <v/>
      </c>
      <c r="Q743" s="194" t="str">
        <f t="shared" si="314"/>
        <v/>
      </c>
      <c r="R743" s="194" t="str">
        <f t="shared" si="315"/>
        <v/>
      </c>
      <c r="S743" s="194" t="str">
        <f t="shared" si="316"/>
        <v/>
      </c>
      <c r="T743" s="194" t="str">
        <f t="shared" si="317"/>
        <v/>
      </c>
      <c r="U743" s="194" t="str">
        <f t="shared" si="318"/>
        <v/>
      </c>
      <c r="V743" s="194" t="str">
        <f t="shared" si="319"/>
        <v/>
      </c>
      <c r="W743" s="194" t="str">
        <f t="shared" si="320"/>
        <v/>
      </c>
      <c r="X743" s="194" t="str">
        <f t="shared" si="321"/>
        <v/>
      </c>
      <c r="Y743" s="194" t="str">
        <f t="shared" si="322"/>
        <v/>
      </c>
      <c r="Z743" s="194" t="str">
        <f t="shared" si="323"/>
        <v/>
      </c>
      <c r="AA743" s="194" t="str">
        <f t="shared" si="324"/>
        <v/>
      </c>
      <c r="AB743" s="194" t="str">
        <f t="shared" si="325"/>
        <v/>
      </c>
      <c r="AC743" s="194" t="str">
        <f t="shared" si="326"/>
        <v/>
      </c>
      <c r="AD743" s="194" t="str">
        <f t="shared" si="327"/>
        <v/>
      </c>
      <c r="AE743" s="194" t="str">
        <f t="shared" si="328"/>
        <v/>
      </c>
      <c r="AF743" s="194" t="str">
        <f t="shared" si="329"/>
        <v/>
      </c>
      <c r="AG743" s="194" t="str">
        <f t="shared" si="330"/>
        <v/>
      </c>
      <c r="AH743" s="194" t="str">
        <f t="shared" si="331"/>
        <v/>
      </c>
      <c r="AI743" s="194" t="str">
        <f t="shared" si="332"/>
        <v/>
      </c>
      <c r="AJ743" s="194" t="str">
        <f t="shared" si="333"/>
        <v/>
      </c>
    </row>
    <row r="744" spans="1:36" x14ac:dyDescent="0.5">
      <c r="A744" s="226">
        <v>740</v>
      </c>
      <c r="C744" s="15" t="s">
        <v>2364</v>
      </c>
      <c r="D744" s="16" t="s">
        <v>4384</v>
      </c>
      <c r="E744" s="26"/>
      <c r="F744" s="246" t="str">
        <f>IF(ISBLANK(Données!F742),"",Données!F742)</f>
        <v/>
      </c>
      <c r="G744" s="245" t="str">
        <f ca="1">IF(ISBLANK(Données!G742),"",Données!G742)</f>
        <v/>
      </c>
      <c r="H744" s="246" t="str">
        <f>IF(ISBLANK(Données!H742),"",Données!H742)</f>
        <v/>
      </c>
      <c r="I744" s="246" t="str">
        <f>IF(ISBLANK(Données!I742),"",Données!I742)</f>
        <v/>
      </c>
      <c r="J744" s="189" t="str">
        <f>IF(ISBLANK(Données!J742),"",Données!J742)</f>
        <v/>
      </c>
      <c r="K744" s="189" t="str">
        <f t="shared" si="335"/>
        <v/>
      </c>
      <c r="L744" s="247" t="str">
        <f>IF(ISBLANK(Données!L742),"",Données!L742)</f>
        <v/>
      </c>
      <c r="M744" s="194" t="str">
        <f t="shared" si="310"/>
        <v/>
      </c>
      <c r="N744" s="194" t="str">
        <f t="shared" si="311"/>
        <v/>
      </c>
      <c r="O744" s="194" t="str">
        <f t="shared" si="312"/>
        <v/>
      </c>
      <c r="P744" s="194" t="str">
        <f t="shared" si="313"/>
        <v/>
      </c>
      <c r="Q744" s="194" t="str">
        <f t="shared" si="314"/>
        <v/>
      </c>
      <c r="R744" s="194" t="str">
        <f t="shared" si="315"/>
        <v/>
      </c>
      <c r="S744" s="194" t="str">
        <f t="shared" si="316"/>
        <v/>
      </c>
      <c r="T744" s="194" t="str">
        <f t="shared" si="317"/>
        <v/>
      </c>
      <c r="U744" s="194" t="str">
        <f t="shared" si="318"/>
        <v/>
      </c>
      <c r="V744" s="194" t="str">
        <f t="shared" si="319"/>
        <v/>
      </c>
      <c r="W744" s="194" t="str">
        <f t="shared" si="320"/>
        <v/>
      </c>
      <c r="X744" s="194" t="str">
        <f t="shared" si="321"/>
        <v/>
      </c>
      <c r="Y744" s="194" t="str">
        <f t="shared" si="322"/>
        <v/>
      </c>
      <c r="Z744" s="194" t="str">
        <f t="shared" si="323"/>
        <v/>
      </c>
      <c r="AA744" s="194" t="str">
        <f t="shared" si="324"/>
        <v/>
      </c>
      <c r="AB744" s="194" t="str">
        <f t="shared" si="325"/>
        <v/>
      </c>
      <c r="AC744" s="194" t="str">
        <f t="shared" si="326"/>
        <v/>
      </c>
      <c r="AD744" s="194" t="str">
        <f t="shared" si="327"/>
        <v/>
      </c>
      <c r="AE744" s="194" t="str">
        <f t="shared" si="328"/>
        <v/>
      </c>
      <c r="AF744" s="194" t="str">
        <f t="shared" si="329"/>
        <v/>
      </c>
      <c r="AG744" s="194" t="str">
        <f t="shared" si="330"/>
        <v/>
      </c>
      <c r="AH744" s="194" t="str">
        <f t="shared" si="331"/>
        <v/>
      </c>
      <c r="AI744" s="194" t="str">
        <f t="shared" si="332"/>
        <v/>
      </c>
      <c r="AJ744" s="194" t="str">
        <f t="shared" si="333"/>
        <v/>
      </c>
    </row>
    <row r="745" spans="1:36" x14ac:dyDescent="0.5">
      <c r="A745" s="226">
        <v>741</v>
      </c>
      <c r="C745" s="15" t="s">
        <v>2365</v>
      </c>
      <c r="D745" s="16" t="s">
        <v>4385</v>
      </c>
      <c r="E745" s="26"/>
      <c r="F745" s="246" t="str">
        <f>IF(ISBLANK(Données!F743),"",Données!F743)</f>
        <v/>
      </c>
      <c r="G745" s="245" t="str">
        <f ca="1">IF(ISBLANK(Données!G743),"",Données!G743)</f>
        <v/>
      </c>
      <c r="H745" s="246" t="str">
        <f>IF(ISBLANK(Données!H743),"",Données!H743)</f>
        <v/>
      </c>
      <c r="I745" s="246" t="str">
        <f>IF(ISBLANK(Données!I743),"",Données!I743)</f>
        <v/>
      </c>
      <c r="J745" s="189" t="str">
        <f>IF(ISBLANK(Données!J743),"",Données!J743)</f>
        <v/>
      </c>
      <c r="K745" s="189" t="str">
        <f t="shared" si="335"/>
        <v/>
      </c>
      <c r="L745" s="247" t="str">
        <f>IF(ISBLANK(Données!L743),"",Données!L743)</f>
        <v/>
      </c>
      <c r="M745" s="194" t="str">
        <f t="shared" si="310"/>
        <v/>
      </c>
      <c r="N745" s="194" t="str">
        <f t="shared" si="311"/>
        <v/>
      </c>
      <c r="O745" s="194" t="str">
        <f t="shared" si="312"/>
        <v/>
      </c>
      <c r="P745" s="194" t="str">
        <f t="shared" si="313"/>
        <v/>
      </c>
      <c r="Q745" s="194" t="str">
        <f t="shared" si="314"/>
        <v/>
      </c>
      <c r="R745" s="194" t="str">
        <f t="shared" si="315"/>
        <v/>
      </c>
      <c r="S745" s="194" t="str">
        <f t="shared" si="316"/>
        <v/>
      </c>
      <c r="T745" s="194" t="str">
        <f t="shared" si="317"/>
        <v/>
      </c>
      <c r="U745" s="194" t="str">
        <f t="shared" si="318"/>
        <v/>
      </c>
      <c r="V745" s="194" t="str">
        <f t="shared" si="319"/>
        <v/>
      </c>
      <c r="W745" s="194" t="str">
        <f t="shared" si="320"/>
        <v/>
      </c>
      <c r="X745" s="194" t="str">
        <f t="shared" si="321"/>
        <v/>
      </c>
      <c r="Y745" s="194" t="str">
        <f t="shared" si="322"/>
        <v/>
      </c>
      <c r="Z745" s="194" t="str">
        <f t="shared" si="323"/>
        <v/>
      </c>
      <c r="AA745" s="194" t="str">
        <f t="shared" si="324"/>
        <v/>
      </c>
      <c r="AB745" s="194" t="str">
        <f t="shared" si="325"/>
        <v/>
      </c>
      <c r="AC745" s="194" t="str">
        <f t="shared" si="326"/>
        <v/>
      </c>
      <c r="AD745" s="194" t="str">
        <f t="shared" si="327"/>
        <v/>
      </c>
      <c r="AE745" s="194" t="str">
        <f t="shared" si="328"/>
        <v/>
      </c>
      <c r="AF745" s="194" t="str">
        <f t="shared" si="329"/>
        <v/>
      </c>
      <c r="AG745" s="194" t="str">
        <f t="shared" si="330"/>
        <v/>
      </c>
      <c r="AH745" s="194" t="str">
        <f t="shared" si="331"/>
        <v/>
      </c>
      <c r="AI745" s="194" t="str">
        <f t="shared" si="332"/>
        <v/>
      </c>
      <c r="AJ745" s="194" t="str">
        <f t="shared" si="333"/>
        <v/>
      </c>
    </row>
    <row r="746" spans="1:36" x14ac:dyDescent="0.5">
      <c r="A746" s="226">
        <v>742</v>
      </c>
      <c r="C746" s="15" t="s">
        <v>2366</v>
      </c>
      <c r="D746" s="16" t="s">
        <v>4386</v>
      </c>
      <c r="E746" s="26"/>
      <c r="F746" s="246" t="str">
        <f>IF(ISBLANK(Données!F744),"",Données!F744)</f>
        <v/>
      </c>
      <c r="G746" s="245" t="str">
        <f ca="1">IF(ISBLANK(Données!G744),"",Données!G744)</f>
        <v/>
      </c>
      <c r="H746" s="246" t="str">
        <f>IF(ISBLANK(Données!H744),"",Données!H744)</f>
        <v/>
      </c>
      <c r="I746" s="246" t="str">
        <f>IF(ISBLANK(Données!I744),"",Données!I744)</f>
        <v/>
      </c>
      <c r="J746" s="189" t="str">
        <f>IF(ISBLANK(Données!J744),"",Données!J744)</f>
        <v/>
      </c>
      <c r="K746" s="189" t="str">
        <f t="shared" si="335"/>
        <v/>
      </c>
      <c r="L746" s="247" t="str">
        <f>IF(ISBLANK(Données!L744),"",Données!L744)</f>
        <v/>
      </c>
      <c r="M746" s="194" t="str">
        <f t="shared" si="310"/>
        <v/>
      </c>
      <c r="N746" s="194" t="str">
        <f t="shared" si="311"/>
        <v/>
      </c>
      <c r="O746" s="194" t="str">
        <f t="shared" si="312"/>
        <v/>
      </c>
      <c r="P746" s="194" t="str">
        <f t="shared" si="313"/>
        <v/>
      </c>
      <c r="Q746" s="194" t="str">
        <f t="shared" si="314"/>
        <v/>
      </c>
      <c r="R746" s="194" t="str">
        <f t="shared" si="315"/>
        <v/>
      </c>
      <c r="S746" s="194" t="str">
        <f t="shared" si="316"/>
        <v/>
      </c>
      <c r="T746" s="194" t="str">
        <f t="shared" si="317"/>
        <v/>
      </c>
      <c r="U746" s="194" t="str">
        <f t="shared" si="318"/>
        <v/>
      </c>
      <c r="V746" s="194" t="str">
        <f t="shared" si="319"/>
        <v/>
      </c>
      <c r="W746" s="194" t="str">
        <f t="shared" si="320"/>
        <v/>
      </c>
      <c r="X746" s="194" t="str">
        <f t="shared" si="321"/>
        <v/>
      </c>
      <c r="Y746" s="194" t="str">
        <f t="shared" si="322"/>
        <v/>
      </c>
      <c r="Z746" s="194" t="str">
        <f t="shared" si="323"/>
        <v/>
      </c>
      <c r="AA746" s="194" t="str">
        <f t="shared" si="324"/>
        <v/>
      </c>
      <c r="AB746" s="194" t="str">
        <f t="shared" si="325"/>
        <v/>
      </c>
      <c r="AC746" s="194" t="str">
        <f t="shared" si="326"/>
        <v/>
      </c>
      <c r="AD746" s="194" t="str">
        <f t="shared" si="327"/>
        <v/>
      </c>
      <c r="AE746" s="194" t="str">
        <f t="shared" si="328"/>
        <v/>
      </c>
      <c r="AF746" s="194" t="str">
        <f t="shared" si="329"/>
        <v/>
      </c>
      <c r="AG746" s="194" t="str">
        <f t="shared" si="330"/>
        <v/>
      </c>
      <c r="AH746" s="194" t="str">
        <f t="shared" si="331"/>
        <v/>
      </c>
      <c r="AI746" s="194" t="str">
        <f t="shared" si="332"/>
        <v/>
      </c>
      <c r="AJ746" s="194" t="str">
        <f t="shared" si="333"/>
        <v/>
      </c>
    </row>
    <row r="747" spans="1:36" x14ac:dyDescent="0.5">
      <c r="A747" s="226">
        <v>743</v>
      </c>
      <c r="C747" s="15" t="s">
        <v>2367</v>
      </c>
      <c r="D747" s="16" t="s">
        <v>588</v>
      </c>
      <c r="E747" s="26"/>
      <c r="F747" s="246" t="str">
        <f>IF(ISBLANK(Données!F745),"",Données!F745)</f>
        <v/>
      </c>
      <c r="G747" s="245" t="str">
        <f ca="1">IF(ISBLANK(Données!G745),"",Données!G745)</f>
        <v/>
      </c>
      <c r="H747" s="246" t="str">
        <f>IF(ISBLANK(Données!H745),"",Données!H745)</f>
        <v/>
      </c>
      <c r="I747" s="246" t="str">
        <f>IF(ISBLANK(Données!I745),"",Données!I745)</f>
        <v/>
      </c>
      <c r="J747" s="189" t="str">
        <f>IF(ISBLANK(Données!J745),"",Données!J745)</f>
        <v/>
      </c>
      <c r="K747" s="189" t="str">
        <f t="shared" si="335"/>
        <v/>
      </c>
      <c r="L747" s="247" t="str">
        <f>IF(ISBLANK(Données!L745),"",Données!L745)</f>
        <v/>
      </c>
      <c r="M747" s="194" t="str">
        <f t="shared" si="310"/>
        <v/>
      </c>
      <c r="N747" s="194" t="str">
        <f t="shared" si="311"/>
        <v/>
      </c>
      <c r="O747" s="194" t="str">
        <f t="shared" si="312"/>
        <v/>
      </c>
      <c r="P747" s="194" t="str">
        <f t="shared" si="313"/>
        <v/>
      </c>
      <c r="Q747" s="194" t="str">
        <f t="shared" si="314"/>
        <v/>
      </c>
      <c r="R747" s="194" t="str">
        <f t="shared" si="315"/>
        <v/>
      </c>
      <c r="S747" s="194" t="str">
        <f t="shared" si="316"/>
        <v/>
      </c>
      <c r="T747" s="194" t="str">
        <f t="shared" si="317"/>
        <v/>
      </c>
      <c r="U747" s="194" t="str">
        <f t="shared" si="318"/>
        <v/>
      </c>
      <c r="V747" s="194" t="str">
        <f t="shared" si="319"/>
        <v/>
      </c>
      <c r="W747" s="194" t="str">
        <f t="shared" si="320"/>
        <v/>
      </c>
      <c r="X747" s="194" t="str">
        <f t="shared" si="321"/>
        <v/>
      </c>
      <c r="Y747" s="194" t="str">
        <f t="shared" si="322"/>
        <v/>
      </c>
      <c r="Z747" s="194" t="str">
        <f t="shared" si="323"/>
        <v/>
      </c>
      <c r="AA747" s="194" t="str">
        <f t="shared" si="324"/>
        <v/>
      </c>
      <c r="AB747" s="194" t="str">
        <f t="shared" si="325"/>
        <v/>
      </c>
      <c r="AC747" s="194" t="str">
        <f t="shared" si="326"/>
        <v/>
      </c>
      <c r="AD747" s="194" t="str">
        <f t="shared" si="327"/>
        <v/>
      </c>
      <c r="AE747" s="194" t="str">
        <f t="shared" si="328"/>
        <v/>
      </c>
      <c r="AF747" s="194" t="str">
        <f t="shared" si="329"/>
        <v/>
      </c>
      <c r="AG747" s="194" t="str">
        <f t="shared" si="330"/>
        <v/>
      </c>
      <c r="AH747" s="194" t="str">
        <f t="shared" si="331"/>
        <v/>
      </c>
      <c r="AI747" s="194" t="str">
        <f t="shared" si="332"/>
        <v/>
      </c>
      <c r="AJ747" s="194" t="str">
        <f t="shared" si="333"/>
        <v/>
      </c>
    </row>
    <row r="748" spans="1:36" s="92" customFormat="1" ht="20.25" thickBot="1" x14ac:dyDescent="0.55000000000000004">
      <c r="A748" s="227">
        <v>744</v>
      </c>
      <c r="B748" s="220"/>
      <c r="C748" s="93" t="s">
        <v>2368</v>
      </c>
      <c r="D748" s="94" t="s">
        <v>4387</v>
      </c>
      <c r="E748" s="95"/>
      <c r="F748" s="250" t="str">
        <f>IF(ISBLANK(Données!F746),"",Données!F746)</f>
        <v/>
      </c>
      <c r="G748" s="249" t="str">
        <f ca="1">IF(ISBLANK(Données!G746),"",Données!G746)</f>
        <v/>
      </c>
      <c r="H748" s="250" t="str">
        <f>IF(ISBLANK(Données!H746),"",Données!H746)</f>
        <v/>
      </c>
      <c r="I748" s="250" t="str">
        <f>IF(ISBLANK(Données!I746),"",Données!I746)</f>
        <v/>
      </c>
      <c r="J748" s="190" t="str">
        <f>IF(ISBLANK(Données!J746),"",Données!J746)</f>
        <v/>
      </c>
      <c r="K748" s="190" t="str">
        <f t="shared" si="335"/>
        <v/>
      </c>
      <c r="L748" s="251" t="str">
        <f>IF(ISBLANK(Données!L746),"",Données!L746)</f>
        <v/>
      </c>
      <c r="M748" s="195" t="str">
        <f t="shared" si="310"/>
        <v/>
      </c>
      <c r="N748" s="195" t="str">
        <f t="shared" si="311"/>
        <v/>
      </c>
      <c r="O748" s="195" t="str">
        <f t="shared" si="312"/>
        <v/>
      </c>
      <c r="P748" s="195" t="str">
        <f t="shared" si="313"/>
        <v/>
      </c>
      <c r="Q748" s="195" t="str">
        <f t="shared" si="314"/>
        <v/>
      </c>
      <c r="R748" s="195" t="str">
        <f t="shared" si="315"/>
        <v/>
      </c>
      <c r="S748" s="195" t="str">
        <f t="shared" si="316"/>
        <v/>
      </c>
      <c r="T748" s="195" t="str">
        <f t="shared" si="317"/>
        <v/>
      </c>
      <c r="U748" s="195" t="str">
        <f t="shared" si="318"/>
        <v/>
      </c>
      <c r="V748" s="195" t="str">
        <f t="shared" si="319"/>
        <v/>
      </c>
      <c r="W748" s="195" t="str">
        <f t="shared" si="320"/>
        <v/>
      </c>
      <c r="X748" s="195" t="str">
        <f t="shared" si="321"/>
        <v/>
      </c>
      <c r="Y748" s="195" t="str">
        <f t="shared" si="322"/>
        <v/>
      </c>
      <c r="Z748" s="195" t="str">
        <f t="shared" si="323"/>
        <v/>
      </c>
      <c r="AA748" s="195" t="str">
        <f t="shared" si="324"/>
        <v/>
      </c>
      <c r="AB748" s="195" t="str">
        <f t="shared" si="325"/>
        <v/>
      </c>
      <c r="AC748" s="195" t="str">
        <f t="shared" si="326"/>
        <v/>
      </c>
      <c r="AD748" s="195" t="str">
        <f t="shared" si="327"/>
        <v/>
      </c>
      <c r="AE748" s="195" t="str">
        <f t="shared" si="328"/>
        <v/>
      </c>
      <c r="AF748" s="195" t="str">
        <f t="shared" si="329"/>
        <v/>
      </c>
      <c r="AG748" s="195" t="str">
        <f t="shared" si="330"/>
        <v/>
      </c>
      <c r="AH748" s="195" t="str">
        <f t="shared" si="331"/>
        <v/>
      </c>
      <c r="AI748" s="195" t="str">
        <f t="shared" si="332"/>
        <v/>
      </c>
      <c r="AJ748" s="195" t="str">
        <f t="shared" si="333"/>
        <v/>
      </c>
    </row>
    <row r="749" spans="1:36" x14ac:dyDescent="0.5">
      <c r="A749" s="230">
        <v>761</v>
      </c>
      <c r="B749" s="231"/>
      <c r="C749" s="85" t="s">
        <v>2369</v>
      </c>
      <c r="D749" s="86" t="s">
        <v>4388</v>
      </c>
      <c r="E749" s="87"/>
      <c r="F749" s="241" t="str">
        <f>IF(ISBLANK(Données!F763),"",Données!F763)</f>
        <v/>
      </c>
      <c r="G749" s="240" t="str">
        <f ca="1">IF(ISBLANK(Données!G763),"",Données!G763)</f>
        <v/>
      </c>
      <c r="H749" s="241" t="str">
        <f>IF(ISBLANK(Données!H763),"",Données!H763)</f>
        <v/>
      </c>
      <c r="I749" s="241" t="str">
        <f>IF(ISBLANK(Données!I763),"",Données!I763)</f>
        <v/>
      </c>
      <c r="J749" s="242" t="str">
        <f>IF(ISBLANK(Données!J763),"",Données!J763)</f>
        <v/>
      </c>
      <c r="K749" s="242" t="str">
        <f>IF(ISBLANK(Données!K749),"",Données!K749)</f>
        <v/>
      </c>
      <c r="L749" s="243" t="str">
        <f>IF(ISBLANK(Données!L763),"",Données!L763)</f>
        <v/>
      </c>
      <c r="M749" s="193" t="str">
        <f t="shared" si="310"/>
        <v/>
      </c>
      <c r="N749" s="193" t="str">
        <f t="shared" si="311"/>
        <v/>
      </c>
      <c r="O749" s="193" t="str">
        <f t="shared" si="312"/>
        <v/>
      </c>
      <c r="P749" s="193" t="str">
        <f t="shared" si="313"/>
        <v/>
      </c>
      <c r="Q749" s="193" t="str">
        <f t="shared" si="314"/>
        <v/>
      </c>
      <c r="R749" s="193" t="str">
        <f t="shared" si="315"/>
        <v/>
      </c>
      <c r="S749" s="193" t="str">
        <f t="shared" si="316"/>
        <v/>
      </c>
      <c r="T749" s="193" t="str">
        <f t="shared" si="317"/>
        <v/>
      </c>
      <c r="U749" s="193" t="str">
        <f t="shared" si="318"/>
        <v/>
      </c>
      <c r="V749" s="193" t="str">
        <f t="shared" si="319"/>
        <v/>
      </c>
      <c r="W749" s="193" t="str">
        <f t="shared" si="320"/>
        <v/>
      </c>
      <c r="X749" s="193" t="str">
        <f t="shared" si="321"/>
        <v/>
      </c>
      <c r="Y749" s="193" t="str">
        <f t="shared" si="322"/>
        <v/>
      </c>
      <c r="Z749" s="193" t="str">
        <f t="shared" si="323"/>
        <v/>
      </c>
      <c r="AA749" s="193" t="str">
        <f t="shared" si="324"/>
        <v/>
      </c>
      <c r="AB749" s="193" t="str">
        <f t="shared" si="325"/>
        <v/>
      </c>
      <c r="AC749" s="193" t="str">
        <f t="shared" si="326"/>
        <v/>
      </c>
      <c r="AD749" s="193" t="str">
        <f t="shared" si="327"/>
        <v/>
      </c>
      <c r="AE749" s="193" t="str">
        <f t="shared" si="328"/>
        <v/>
      </c>
      <c r="AF749" s="193" t="str">
        <f t="shared" si="329"/>
        <v/>
      </c>
      <c r="AG749" s="193" t="str">
        <f t="shared" si="330"/>
        <v/>
      </c>
      <c r="AH749" s="193" t="str">
        <f t="shared" si="331"/>
        <v/>
      </c>
      <c r="AI749" s="193" t="str">
        <f t="shared" si="332"/>
        <v/>
      </c>
      <c r="AJ749" s="193" t="str">
        <f t="shared" si="333"/>
        <v/>
      </c>
    </row>
    <row r="750" spans="1:36" x14ac:dyDescent="0.5">
      <c r="A750" s="226">
        <v>747</v>
      </c>
      <c r="C750" s="15" t="s">
        <v>2370</v>
      </c>
      <c r="D750" s="16" t="s">
        <v>4389</v>
      </c>
      <c r="E750" s="26"/>
      <c r="F750" s="246" t="str">
        <f>IF(ISBLANK(Données!F749),"",Données!F749)</f>
        <v/>
      </c>
      <c r="G750" s="245" t="str">
        <f ca="1">IF(ISBLANK(Données!G749),"",Données!G749)</f>
        <v/>
      </c>
      <c r="H750" s="246" t="str">
        <f>IF(ISBLANK(Données!H749),"",Données!H749)</f>
        <v/>
      </c>
      <c r="I750" s="246" t="str">
        <f>IF(ISBLANK(Données!I749),"",Données!I749)</f>
        <v/>
      </c>
      <c r="J750" s="189" t="str">
        <f>IF(ISBLANK(Données!J749),"",Données!J749)</f>
        <v/>
      </c>
      <c r="K750" s="189" t="str">
        <f t="shared" ref="K750:K763" si="336">$K$749</f>
        <v/>
      </c>
      <c r="L750" s="247" t="str">
        <f>IF(ISBLANK(Données!L749),"",Données!L749)</f>
        <v/>
      </c>
      <c r="M750" s="194" t="str">
        <f t="shared" si="310"/>
        <v/>
      </c>
      <c r="N750" s="194" t="str">
        <f t="shared" si="311"/>
        <v/>
      </c>
      <c r="O750" s="194" t="str">
        <f t="shared" si="312"/>
        <v/>
      </c>
      <c r="P750" s="194" t="str">
        <f t="shared" si="313"/>
        <v/>
      </c>
      <c r="Q750" s="194" t="str">
        <f t="shared" si="314"/>
        <v/>
      </c>
      <c r="R750" s="194" t="str">
        <f t="shared" si="315"/>
        <v/>
      </c>
      <c r="S750" s="194" t="str">
        <f t="shared" si="316"/>
        <v/>
      </c>
      <c r="T750" s="194" t="str">
        <f t="shared" si="317"/>
        <v/>
      </c>
      <c r="U750" s="194" t="str">
        <f t="shared" si="318"/>
        <v/>
      </c>
      <c r="V750" s="194" t="str">
        <f t="shared" si="319"/>
        <v/>
      </c>
      <c r="W750" s="194" t="str">
        <f t="shared" si="320"/>
        <v/>
      </c>
      <c r="X750" s="194" t="str">
        <f t="shared" si="321"/>
        <v/>
      </c>
      <c r="Y750" s="194" t="str">
        <f t="shared" si="322"/>
        <v/>
      </c>
      <c r="Z750" s="194" t="str">
        <f t="shared" si="323"/>
        <v/>
      </c>
      <c r="AA750" s="194" t="str">
        <f t="shared" si="324"/>
        <v/>
      </c>
      <c r="AB750" s="194" t="str">
        <f t="shared" si="325"/>
        <v/>
      </c>
      <c r="AC750" s="194" t="str">
        <f t="shared" si="326"/>
        <v/>
      </c>
      <c r="AD750" s="194" t="str">
        <f t="shared" si="327"/>
        <v/>
      </c>
      <c r="AE750" s="194" t="str">
        <f t="shared" si="328"/>
        <v/>
      </c>
      <c r="AF750" s="194" t="str">
        <f t="shared" si="329"/>
        <v/>
      </c>
      <c r="AG750" s="194" t="str">
        <f t="shared" si="330"/>
        <v/>
      </c>
      <c r="AH750" s="194" t="str">
        <f t="shared" si="331"/>
        <v/>
      </c>
      <c r="AI750" s="194" t="str">
        <f t="shared" si="332"/>
        <v/>
      </c>
      <c r="AJ750" s="194" t="str">
        <f t="shared" si="333"/>
        <v/>
      </c>
    </row>
    <row r="751" spans="1:36" x14ac:dyDescent="0.5">
      <c r="A751" s="226">
        <v>748</v>
      </c>
      <c r="C751" s="15" t="s">
        <v>2371</v>
      </c>
      <c r="D751" s="16" t="s">
        <v>4390</v>
      </c>
      <c r="E751" s="26"/>
      <c r="F751" s="246" t="str">
        <f>IF(ISBLANK(Données!F750),"",Données!F750)</f>
        <v/>
      </c>
      <c r="G751" s="245" t="str">
        <f ca="1">IF(ISBLANK(Données!G750),"",Données!G750)</f>
        <v/>
      </c>
      <c r="H751" s="246" t="str">
        <f>IF(ISBLANK(Données!H750),"",Données!H750)</f>
        <v/>
      </c>
      <c r="I751" s="246" t="str">
        <f>IF(ISBLANK(Données!I750),"",Données!I750)</f>
        <v/>
      </c>
      <c r="J751" s="189" t="str">
        <f>IF(ISBLANK(Données!J750),"",Données!J750)</f>
        <v/>
      </c>
      <c r="K751" s="189" t="str">
        <f t="shared" si="336"/>
        <v/>
      </c>
      <c r="L751" s="247" t="str">
        <f>IF(ISBLANK(Données!L750),"",Données!L750)</f>
        <v/>
      </c>
      <c r="M751" s="194" t="str">
        <f t="shared" si="310"/>
        <v/>
      </c>
      <c r="N751" s="194" t="str">
        <f t="shared" si="311"/>
        <v/>
      </c>
      <c r="O751" s="194" t="str">
        <f t="shared" si="312"/>
        <v/>
      </c>
      <c r="P751" s="194" t="str">
        <f t="shared" si="313"/>
        <v/>
      </c>
      <c r="Q751" s="194" t="str">
        <f t="shared" si="314"/>
        <v/>
      </c>
      <c r="R751" s="194" t="str">
        <f t="shared" si="315"/>
        <v/>
      </c>
      <c r="S751" s="194" t="str">
        <f t="shared" si="316"/>
        <v/>
      </c>
      <c r="T751" s="194" t="str">
        <f t="shared" si="317"/>
        <v/>
      </c>
      <c r="U751" s="194" t="str">
        <f t="shared" si="318"/>
        <v/>
      </c>
      <c r="V751" s="194" t="str">
        <f t="shared" si="319"/>
        <v/>
      </c>
      <c r="W751" s="194" t="str">
        <f t="shared" si="320"/>
        <v/>
      </c>
      <c r="X751" s="194" t="str">
        <f t="shared" si="321"/>
        <v/>
      </c>
      <c r="Y751" s="194" t="str">
        <f t="shared" si="322"/>
        <v/>
      </c>
      <c r="Z751" s="194" t="str">
        <f t="shared" si="323"/>
        <v/>
      </c>
      <c r="AA751" s="194" t="str">
        <f t="shared" si="324"/>
        <v/>
      </c>
      <c r="AB751" s="194" t="str">
        <f t="shared" si="325"/>
        <v/>
      </c>
      <c r="AC751" s="194" t="str">
        <f t="shared" si="326"/>
        <v/>
      </c>
      <c r="AD751" s="194" t="str">
        <f t="shared" si="327"/>
        <v/>
      </c>
      <c r="AE751" s="194" t="str">
        <f t="shared" si="328"/>
        <v/>
      </c>
      <c r="AF751" s="194" t="str">
        <f t="shared" si="329"/>
        <v/>
      </c>
      <c r="AG751" s="194" t="str">
        <f t="shared" si="330"/>
        <v/>
      </c>
      <c r="AH751" s="194" t="str">
        <f t="shared" si="331"/>
        <v/>
      </c>
      <c r="AI751" s="194" t="str">
        <f t="shared" si="332"/>
        <v/>
      </c>
      <c r="AJ751" s="194" t="str">
        <f t="shared" si="333"/>
        <v/>
      </c>
    </row>
    <row r="752" spans="1:36" x14ac:dyDescent="0.5">
      <c r="A752" s="226">
        <v>749</v>
      </c>
      <c r="C752" s="15" t="s">
        <v>2372</v>
      </c>
      <c r="D752" s="16" t="s">
        <v>4391</v>
      </c>
      <c r="E752" s="26"/>
      <c r="F752" s="246" t="str">
        <f>IF(ISBLANK(Données!F751),"",Données!F751)</f>
        <v/>
      </c>
      <c r="G752" s="245" t="str">
        <f ca="1">IF(ISBLANK(Données!G751),"",Données!G751)</f>
        <v/>
      </c>
      <c r="H752" s="246" t="str">
        <f>IF(ISBLANK(Données!H751),"",Données!H751)</f>
        <v/>
      </c>
      <c r="I752" s="246" t="str">
        <f>IF(ISBLANK(Données!I751),"",Données!I751)</f>
        <v/>
      </c>
      <c r="J752" s="189" t="str">
        <f>IF(ISBLANK(Données!J751),"",Données!J751)</f>
        <v/>
      </c>
      <c r="K752" s="189" t="str">
        <f t="shared" si="336"/>
        <v/>
      </c>
      <c r="L752" s="247" t="str">
        <f>IF(ISBLANK(Données!L751),"",Données!L751)</f>
        <v/>
      </c>
      <c r="M752" s="194" t="str">
        <f t="shared" si="310"/>
        <v/>
      </c>
      <c r="N752" s="194" t="str">
        <f t="shared" si="311"/>
        <v/>
      </c>
      <c r="O752" s="194" t="str">
        <f t="shared" si="312"/>
        <v/>
      </c>
      <c r="P752" s="194" t="str">
        <f t="shared" si="313"/>
        <v/>
      </c>
      <c r="Q752" s="194" t="str">
        <f t="shared" si="314"/>
        <v/>
      </c>
      <c r="R752" s="194" t="str">
        <f t="shared" si="315"/>
        <v/>
      </c>
      <c r="S752" s="194" t="str">
        <f t="shared" si="316"/>
        <v/>
      </c>
      <c r="T752" s="194" t="str">
        <f t="shared" si="317"/>
        <v/>
      </c>
      <c r="U752" s="194" t="str">
        <f t="shared" si="318"/>
        <v/>
      </c>
      <c r="V752" s="194" t="str">
        <f t="shared" si="319"/>
        <v/>
      </c>
      <c r="W752" s="194" t="str">
        <f t="shared" si="320"/>
        <v/>
      </c>
      <c r="X752" s="194" t="str">
        <f t="shared" si="321"/>
        <v/>
      </c>
      <c r="Y752" s="194" t="str">
        <f t="shared" si="322"/>
        <v/>
      </c>
      <c r="Z752" s="194" t="str">
        <f t="shared" si="323"/>
        <v/>
      </c>
      <c r="AA752" s="194" t="str">
        <f t="shared" si="324"/>
        <v/>
      </c>
      <c r="AB752" s="194" t="str">
        <f t="shared" si="325"/>
        <v/>
      </c>
      <c r="AC752" s="194" t="str">
        <f t="shared" si="326"/>
        <v/>
      </c>
      <c r="AD752" s="194" t="str">
        <f t="shared" si="327"/>
        <v/>
      </c>
      <c r="AE752" s="194" t="str">
        <f t="shared" si="328"/>
        <v/>
      </c>
      <c r="AF752" s="194" t="str">
        <f t="shared" si="329"/>
        <v/>
      </c>
      <c r="AG752" s="194" t="str">
        <f t="shared" si="330"/>
        <v/>
      </c>
      <c r="AH752" s="194" t="str">
        <f t="shared" si="331"/>
        <v/>
      </c>
      <c r="AI752" s="194" t="str">
        <f t="shared" si="332"/>
        <v/>
      </c>
      <c r="AJ752" s="194" t="str">
        <f t="shared" si="333"/>
        <v/>
      </c>
    </row>
    <row r="753" spans="1:36" x14ac:dyDescent="0.5">
      <c r="A753" s="226">
        <v>750</v>
      </c>
      <c r="C753" s="15" t="s">
        <v>2373</v>
      </c>
      <c r="D753" s="16" t="s">
        <v>4392</v>
      </c>
      <c r="E753" s="26"/>
      <c r="F753" s="246" t="str">
        <f>IF(ISBLANK(Données!F752),"",Données!F752)</f>
        <v/>
      </c>
      <c r="G753" s="245" t="str">
        <f ca="1">IF(ISBLANK(Données!G752),"",Données!G752)</f>
        <v/>
      </c>
      <c r="H753" s="246" t="str">
        <f>IF(ISBLANK(Données!H752),"",Données!H752)</f>
        <v/>
      </c>
      <c r="I753" s="246" t="str">
        <f>IF(ISBLANK(Données!I752),"",Données!I752)</f>
        <v/>
      </c>
      <c r="J753" s="189" t="str">
        <f>IF(ISBLANK(Données!J752),"",Données!J752)</f>
        <v/>
      </c>
      <c r="K753" s="189" t="str">
        <f t="shared" si="336"/>
        <v/>
      </c>
      <c r="L753" s="247" t="str">
        <f>IF(ISBLANK(Données!L752),"",Données!L752)</f>
        <v/>
      </c>
      <c r="M753" s="194" t="str">
        <f t="shared" si="310"/>
        <v/>
      </c>
      <c r="N753" s="194" t="str">
        <f t="shared" si="311"/>
        <v/>
      </c>
      <c r="O753" s="194" t="str">
        <f t="shared" si="312"/>
        <v/>
      </c>
      <c r="P753" s="194" t="str">
        <f t="shared" si="313"/>
        <v/>
      </c>
      <c r="Q753" s="194" t="str">
        <f t="shared" si="314"/>
        <v/>
      </c>
      <c r="R753" s="194" t="str">
        <f t="shared" si="315"/>
        <v/>
      </c>
      <c r="S753" s="194" t="str">
        <f t="shared" si="316"/>
        <v/>
      </c>
      <c r="T753" s="194" t="str">
        <f t="shared" si="317"/>
        <v/>
      </c>
      <c r="U753" s="194" t="str">
        <f t="shared" si="318"/>
        <v/>
      </c>
      <c r="V753" s="194" t="str">
        <f t="shared" si="319"/>
        <v/>
      </c>
      <c r="W753" s="194" t="str">
        <f t="shared" si="320"/>
        <v/>
      </c>
      <c r="X753" s="194" t="str">
        <f t="shared" si="321"/>
        <v/>
      </c>
      <c r="Y753" s="194" t="str">
        <f t="shared" si="322"/>
        <v/>
      </c>
      <c r="Z753" s="194" t="str">
        <f t="shared" si="323"/>
        <v/>
      </c>
      <c r="AA753" s="194" t="str">
        <f t="shared" si="324"/>
        <v/>
      </c>
      <c r="AB753" s="194" t="str">
        <f t="shared" si="325"/>
        <v/>
      </c>
      <c r="AC753" s="194" t="str">
        <f t="shared" si="326"/>
        <v/>
      </c>
      <c r="AD753" s="194" t="str">
        <f t="shared" si="327"/>
        <v/>
      </c>
      <c r="AE753" s="194" t="str">
        <f t="shared" si="328"/>
        <v/>
      </c>
      <c r="AF753" s="194" t="str">
        <f t="shared" si="329"/>
        <v/>
      </c>
      <c r="AG753" s="194" t="str">
        <f t="shared" si="330"/>
        <v/>
      </c>
      <c r="AH753" s="194" t="str">
        <f t="shared" si="331"/>
        <v/>
      </c>
      <c r="AI753" s="194" t="str">
        <f t="shared" si="332"/>
        <v/>
      </c>
      <c r="AJ753" s="194" t="str">
        <f t="shared" si="333"/>
        <v/>
      </c>
    </row>
    <row r="754" spans="1:36" x14ac:dyDescent="0.5">
      <c r="A754" s="226">
        <v>751</v>
      </c>
      <c r="C754" s="15" t="s">
        <v>2374</v>
      </c>
      <c r="D754" s="16" t="s">
        <v>4393</v>
      </c>
      <c r="E754" s="26"/>
      <c r="F754" s="246" t="str">
        <f>IF(ISBLANK(Données!F753),"",Données!F753)</f>
        <v/>
      </c>
      <c r="G754" s="245" t="str">
        <f ca="1">IF(ISBLANK(Données!G753),"",Données!G753)</f>
        <v/>
      </c>
      <c r="H754" s="246" t="str">
        <f>IF(ISBLANK(Données!H753),"",Données!H753)</f>
        <v/>
      </c>
      <c r="I754" s="246" t="str">
        <f>IF(ISBLANK(Données!I753),"",Données!I753)</f>
        <v/>
      </c>
      <c r="J754" s="189" t="str">
        <f>IF(ISBLANK(Données!J753),"",Données!J753)</f>
        <v/>
      </c>
      <c r="K754" s="189" t="str">
        <f t="shared" si="336"/>
        <v/>
      </c>
      <c r="L754" s="247" t="str">
        <f>IF(ISBLANK(Données!L753),"",Données!L753)</f>
        <v/>
      </c>
      <c r="M754" s="194" t="str">
        <f t="shared" si="310"/>
        <v/>
      </c>
      <c r="N754" s="194" t="str">
        <f t="shared" si="311"/>
        <v/>
      </c>
      <c r="O754" s="194" t="str">
        <f t="shared" si="312"/>
        <v/>
      </c>
      <c r="P754" s="194" t="str">
        <f t="shared" si="313"/>
        <v/>
      </c>
      <c r="Q754" s="194" t="str">
        <f t="shared" si="314"/>
        <v/>
      </c>
      <c r="R754" s="194" t="str">
        <f t="shared" si="315"/>
        <v/>
      </c>
      <c r="S754" s="194" t="str">
        <f t="shared" si="316"/>
        <v/>
      </c>
      <c r="T754" s="194" t="str">
        <f t="shared" si="317"/>
        <v/>
      </c>
      <c r="U754" s="194" t="str">
        <f t="shared" si="318"/>
        <v/>
      </c>
      <c r="V754" s="194" t="str">
        <f t="shared" si="319"/>
        <v/>
      </c>
      <c r="W754" s="194" t="str">
        <f t="shared" si="320"/>
        <v/>
      </c>
      <c r="X754" s="194" t="str">
        <f t="shared" si="321"/>
        <v/>
      </c>
      <c r="Y754" s="194" t="str">
        <f t="shared" si="322"/>
        <v/>
      </c>
      <c r="Z754" s="194" t="str">
        <f t="shared" si="323"/>
        <v/>
      </c>
      <c r="AA754" s="194" t="str">
        <f t="shared" si="324"/>
        <v/>
      </c>
      <c r="AB754" s="194" t="str">
        <f t="shared" si="325"/>
        <v/>
      </c>
      <c r="AC754" s="194" t="str">
        <f t="shared" si="326"/>
        <v/>
      </c>
      <c r="AD754" s="194" t="str">
        <f t="shared" si="327"/>
        <v/>
      </c>
      <c r="AE754" s="194" t="str">
        <f t="shared" si="328"/>
        <v/>
      </c>
      <c r="AF754" s="194" t="str">
        <f t="shared" si="329"/>
        <v/>
      </c>
      <c r="AG754" s="194" t="str">
        <f t="shared" si="330"/>
        <v/>
      </c>
      <c r="AH754" s="194" t="str">
        <f t="shared" si="331"/>
        <v/>
      </c>
      <c r="AI754" s="194" t="str">
        <f t="shared" si="332"/>
        <v/>
      </c>
      <c r="AJ754" s="194" t="str">
        <f t="shared" si="333"/>
        <v/>
      </c>
    </row>
    <row r="755" spans="1:36" x14ac:dyDescent="0.5">
      <c r="A755" s="226">
        <v>758</v>
      </c>
      <c r="C755" s="15" t="s">
        <v>2375</v>
      </c>
      <c r="D755" s="16" t="s">
        <v>4394</v>
      </c>
      <c r="E755" s="26"/>
      <c r="F755" s="246" t="str">
        <f>IF(ISBLANK(Données!F760),"",Données!F760)</f>
        <v/>
      </c>
      <c r="G755" s="245" t="str">
        <f ca="1">IF(ISBLANK(Données!G760),"",Données!G760)</f>
        <v/>
      </c>
      <c r="H755" s="246" t="str">
        <f>IF(ISBLANK(Données!H760),"",Données!H760)</f>
        <v/>
      </c>
      <c r="I755" s="246" t="str">
        <f>IF(ISBLANK(Données!I760),"",Données!I760)</f>
        <v/>
      </c>
      <c r="J755" s="189" t="str">
        <f>IF(ISBLANK(Données!J760),"",Données!J760)</f>
        <v/>
      </c>
      <c r="K755" s="189" t="str">
        <f t="shared" si="336"/>
        <v/>
      </c>
      <c r="L755" s="247" t="str">
        <f>IF(ISBLANK(Données!L760),"",Données!L760)</f>
        <v/>
      </c>
      <c r="M755" s="194" t="str">
        <f t="shared" si="310"/>
        <v/>
      </c>
      <c r="N755" s="194" t="str">
        <f t="shared" si="311"/>
        <v/>
      </c>
      <c r="O755" s="194" t="str">
        <f t="shared" si="312"/>
        <v/>
      </c>
      <c r="P755" s="194" t="str">
        <f t="shared" si="313"/>
        <v/>
      </c>
      <c r="Q755" s="194" t="str">
        <f t="shared" si="314"/>
        <v/>
      </c>
      <c r="R755" s="194" t="str">
        <f t="shared" si="315"/>
        <v/>
      </c>
      <c r="S755" s="194" t="str">
        <f t="shared" si="316"/>
        <v/>
      </c>
      <c r="T755" s="194" t="str">
        <f t="shared" si="317"/>
        <v/>
      </c>
      <c r="U755" s="194" t="str">
        <f t="shared" si="318"/>
        <v/>
      </c>
      <c r="V755" s="194" t="str">
        <f t="shared" si="319"/>
        <v/>
      </c>
      <c r="W755" s="194" t="str">
        <f t="shared" si="320"/>
        <v/>
      </c>
      <c r="X755" s="194" t="str">
        <f t="shared" si="321"/>
        <v/>
      </c>
      <c r="Y755" s="194" t="str">
        <f t="shared" si="322"/>
        <v/>
      </c>
      <c r="Z755" s="194" t="str">
        <f t="shared" si="323"/>
        <v/>
      </c>
      <c r="AA755" s="194" t="str">
        <f t="shared" si="324"/>
        <v/>
      </c>
      <c r="AB755" s="194" t="str">
        <f t="shared" si="325"/>
        <v/>
      </c>
      <c r="AC755" s="194" t="str">
        <f t="shared" si="326"/>
        <v/>
      </c>
      <c r="AD755" s="194" t="str">
        <f t="shared" si="327"/>
        <v/>
      </c>
      <c r="AE755" s="194" t="str">
        <f t="shared" si="328"/>
        <v/>
      </c>
      <c r="AF755" s="194" t="str">
        <f t="shared" si="329"/>
        <v/>
      </c>
      <c r="AG755" s="194" t="str">
        <f t="shared" si="330"/>
        <v/>
      </c>
      <c r="AH755" s="194" t="str">
        <f t="shared" si="331"/>
        <v/>
      </c>
      <c r="AI755" s="194" t="str">
        <f t="shared" si="332"/>
        <v/>
      </c>
      <c r="AJ755" s="194" t="str">
        <f t="shared" si="333"/>
        <v/>
      </c>
    </row>
    <row r="756" spans="1:36" x14ac:dyDescent="0.5">
      <c r="A756" s="226">
        <v>752</v>
      </c>
      <c r="C756" s="15" t="s">
        <v>2376</v>
      </c>
      <c r="D756" s="16" t="s">
        <v>4395</v>
      </c>
      <c r="E756" s="26"/>
      <c r="F756" s="246" t="str">
        <f>IF(ISBLANK(Données!F754),"",Données!F754)</f>
        <v/>
      </c>
      <c r="G756" s="245" t="str">
        <f ca="1">IF(ISBLANK(Données!G754),"",Données!G754)</f>
        <v/>
      </c>
      <c r="H756" s="246" t="str">
        <f>IF(ISBLANK(Données!H754),"",Données!H754)</f>
        <v/>
      </c>
      <c r="I756" s="246" t="str">
        <f>IF(ISBLANK(Données!I754),"",Données!I754)</f>
        <v/>
      </c>
      <c r="J756" s="189" t="str">
        <f>IF(ISBLANK(Données!J754),"",Données!J754)</f>
        <v/>
      </c>
      <c r="K756" s="189" t="str">
        <f t="shared" si="336"/>
        <v/>
      </c>
      <c r="L756" s="247" t="str">
        <f>IF(ISBLANK(Données!L754),"",Données!L754)</f>
        <v/>
      </c>
      <c r="M756" s="194" t="str">
        <f t="shared" si="310"/>
        <v/>
      </c>
      <c r="N756" s="194" t="str">
        <f t="shared" si="311"/>
        <v/>
      </c>
      <c r="O756" s="194" t="str">
        <f t="shared" si="312"/>
        <v/>
      </c>
      <c r="P756" s="194" t="str">
        <f t="shared" si="313"/>
        <v/>
      </c>
      <c r="Q756" s="194" t="str">
        <f t="shared" si="314"/>
        <v/>
      </c>
      <c r="R756" s="194" t="str">
        <f t="shared" si="315"/>
        <v/>
      </c>
      <c r="S756" s="194" t="str">
        <f t="shared" si="316"/>
        <v/>
      </c>
      <c r="T756" s="194" t="str">
        <f t="shared" si="317"/>
        <v/>
      </c>
      <c r="U756" s="194" t="str">
        <f t="shared" si="318"/>
        <v/>
      </c>
      <c r="V756" s="194" t="str">
        <f t="shared" si="319"/>
        <v/>
      </c>
      <c r="W756" s="194" t="str">
        <f t="shared" si="320"/>
        <v/>
      </c>
      <c r="X756" s="194" t="str">
        <f t="shared" si="321"/>
        <v/>
      </c>
      <c r="Y756" s="194" t="str">
        <f t="shared" si="322"/>
        <v/>
      </c>
      <c r="Z756" s="194" t="str">
        <f t="shared" si="323"/>
        <v/>
      </c>
      <c r="AA756" s="194" t="str">
        <f t="shared" si="324"/>
        <v/>
      </c>
      <c r="AB756" s="194" t="str">
        <f t="shared" si="325"/>
        <v/>
      </c>
      <c r="AC756" s="194" t="str">
        <f t="shared" si="326"/>
        <v/>
      </c>
      <c r="AD756" s="194" t="str">
        <f t="shared" si="327"/>
        <v/>
      </c>
      <c r="AE756" s="194" t="str">
        <f t="shared" si="328"/>
        <v/>
      </c>
      <c r="AF756" s="194" t="str">
        <f t="shared" si="329"/>
        <v/>
      </c>
      <c r="AG756" s="194" t="str">
        <f t="shared" si="330"/>
        <v/>
      </c>
      <c r="AH756" s="194" t="str">
        <f t="shared" si="331"/>
        <v/>
      </c>
      <c r="AI756" s="194" t="str">
        <f t="shared" si="332"/>
        <v/>
      </c>
      <c r="AJ756" s="194" t="str">
        <f t="shared" si="333"/>
        <v/>
      </c>
    </row>
    <row r="757" spans="1:36" x14ac:dyDescent="0.5">
      <c r="A757" s="226">
        <v>753</v>
      </c>
      <c r="C757" s="15" t="s">
        <v>2377</v>
      </c>
      <c r="D757" s="16" t="s">
        <v>4396</v>
      </c>
      <c r="E757" s="26"/>
      <c r="F757" s="246" t="str">
        <f>IF(ISBLANK(Données!F755),"",Données!F755)</f>
        <v/>
      </c>
      <c r="G757" s="245" t="str">
        <f ca="1">IF(ISBLANK(Données!G755),"",Données!G755)</f>
        <v/>
      </c>
      <c r="H757" s="246" t="str">
        <f>IF(ISBLANK(Données!H755),"",Données!H755)</f>
        <v/>
      </c>
      <c r="I757" s="246" t="str">
        <f>IF(ISBLANK(Données!I755),"",Données!I755)</f>
        <v/>
      </c>
      <c r="J757" s="189" t="str">
        <f>IF(ISBLANK(Données!J755),"",Données!J755)</f>
        <v/>
      </c>
      <c r="K757" s="189" t="str">
        <f t="shared" si="336"/>
        <v/>
      </c>
      <c r="L757" s="247" t="str">
        <f>IF(ISBLANK(Données!L755),"",Données!L755)</f>
        <v/>
      </c>
      <c r="M757" s="194" t="str">
        <f t="shared" si="310"/>
        <v/>
      </c>
      <c r="N757" s="194" t="str">
        <f t="shared" si="311"/>
        <v/>
      </c>
      <c r="O757" s="194" t="str">
        <f t="shared" si="312"/>
        <v/>
      </c>
      <c r="P757" s="194" t="str">
        <f t="shared" si="313"/>
        <v/>
      </c>
      <c r="Q757" s="194" t="str">
        <f t="shared" si="314"/>
        <v/>
      </c>
      <c r="R757" s="194" t="str">
        <f t="shared" si="315"/>
        <v/>
      </c>
      <c r="S757" s="194" t="str">
        <f t="shared" si="316"/>
        <v/>
      </c>
      <c r="T757" s="194" t="str">
        <f t="shared" si="317"/>
        <v/>
      </c>
      <c r="U757" s="194" t="str">
        <f t="shared" si="318"/>
        <v/>
      </c>
      <c r="V757" s="194" t="str">
        <f t="shared" si="319"/>
        <v/>
      </c>
      <c r="W757" s="194" t="str">
        <f t="shared" si="320"/>
        <v/>
      </c>
      <c r="X757" s="194" t="str">
        <f t="shared" si="321"/>
        <v/>
      </c>
      <c r="Y757" s="194" t="str">
        <f t="shared" si="322"/>
        <v/>
      </c>
      <c r="Z757" s="194" t="str">
        <f t="shared" si="323"/>
        <v/>
      </c>
      <c r="AA757" s="194" t="str">
        <f t="shared" si="324"/>
        <v/>
      </c>
      <c r="AB757" s="194" t="str">
        <f t="shared" si="325"/>
        <v/>
      </c>
      <c r="AC757" s="194" t="str">
        <f t="shared" si="326"/>
        <v/>
      </c>
      <c r="AD757" s="194" t="str">
        <f t="shared" si="327"/>
        <v/>
      </c>
      <c r="AE757" s="194" t="str">
        <f t="shared" si="328"/>
        <v/>
      </c>
      <c r="AF757" s="194" t="str">
        <f t="shared" si="329"/>
        <v/>
      </c>
      <c r="AG757" s="194" t="str">
        <f t="shared" si="330"/>
        <v/>
      </c>
      <c r="AH757" s="194" t="str">
        <f t="shared" si="331"/>
        <v/>
      </c>
      <c r="AI757" s="194" t="str">
        <f t="shared" si="332"/>
        <v/>
      </c>
      <c r="AJ757" s="194" t="str">
        <f t="shared" si="333"/>
        <v/>
      </c>
    </row>
    <row r="758" spans="1:36" x14ac:dyDescent="0.5">
      <c r="A758" s="230">
        <v>754</v>
      </c>
      <c r="B758" s="231"/>
      <c r="C758" s="15" t="s">
        <v>2378</v>
      </c>
      <c r="D758" s="16" t="s">
        <v>4397</v>
      </c>
      <c r="E758" s="26"/>
      <c r="F758" s="246" t="str">
        <f>IF(ISBLANK(Données!F756),"",Données!F756)</f>
        <v/>
      </c>
      <c r="G758" s="245" t="str">
        <f ca="1">IF(ISBLANK(Données!G756),"",Données!G756)</f>
        <v/>
      </c>
      <c r="H758" s="246" t="str">
        <f>IF(ISBLANK(Données!H756),"",Données!H756)</f>
        <v/>
      </c>
      <c r="I758" s="246" t="str">
        <f>IF(ISBLANK(Données!I756),"",Données!I756)</f>
        <v/>
      </c>
      <c r="J758" s="189" t="str">
        <f>IF(ISBLANK(Données!J756),"",Données!J756)</f>
        <v/>
      </c>
      <c r="K758" s="189" t="str">
        <f t="shared" si="336"/>
        <v/>
      </c>
      <c r="L758" s="247" t="str">
        <f>IF(ISBLANK(Données!L756),"",Données!L756)</f>
        <v/>
      </c>
      <c r="M758" s="194" t="str">
        <f t="shared" si="310"/>
        <v/>
      </c>
      <c r="N758" s="194" t="str">
        <f t="shared" si="311"/>
        <v/>
      </c>
      <c r="O758" s="194" t="str">
        <f t="shared" si="312"/>
        <v/>
      </c>
      <c r="P758" s="194" t="str">
        <f t="shared" si="313"/>
        <v/>
      </c>
      <c r="Q758" s="194" t="str">
        <f t="shared" si="314"/>
        <v/>
      </c>
      <c r="R758" s="194" t="str">
        <f t="shared" si="315"/>
        <v/>
      </c>
      <c r="S758" s="194" t="str">
        <f t="shared" si="316"/>
        <v/>
      </c>
      <c r="T758" s="194" t="str">
        <f t="shared" si="317"/>
        <v/>
      </c>
      <c r="U758" s="194" t="str">
        <f t="shared" si="318"/>
        <v/>
      </c>
      <c r="V758" s="194" t="str">
        <f t="shared" si="319"/>
        <v/>
      </c>
      <c r="W758" s="194" t="str">
        <f t="shared" si="320"/>
        <v/>
      </c>
      <c r="X758" s="194" t="str">
        <f t="shared" si="321"/>
        <v/>
      </c>
      <c r="Y758" s="194" t="str">
        <f t="shared" si="322"/>
        <v/>
      </c>
      <c r="Z758" s="194" t="str">
        <f t="shared" si="323"/>
        <v/>
      </c>
      <c r="AA758" s="194" t="str">
        <f t="shared" si="324"/>
        <v/>
      </c>
      <c r="AB758" s="194" t="str">
        <f t="shared" si="325"/>
        <v/>
      </c>
      <c r="AC758" s="194" t="str">
        <f t="shared" si="326"/>
        <v/>
      </c>
      <c r="AD758" s="194" t="str">
        <f t="shared" si="327"/>
        <v/>
      </c>
      <c r="AE758" s="194" t="str">
        <f t="shared" si="328"/>
        <v/>
      </c>
      <c r="AF758" s="194" t="str">
        <f t="shared" si="329"/>
        <v/>
      </c>
      <c r="AG758" s="194" t="str">
        <f t="shared" si="330"/>
        <v/>
      </c>
      <c r="AH758" s="194" t="str">
        <f t="shared" si="331"/>
        <v/>
      </c>
      <c r="AI758" s="194" t="str">
        <f t="shared" si="332"/>
        <v/>
      </c>
      <c r="AJ758" s="194" t="str">
        <f t="shared" si="333"/>
        <v/>
      </c>
    </row>
    <row r="759" spans="1:36" x14ac:dyDescent="0.5">
      <c r="A759" s="226">
        <v>755</v>
      </c>
      <c r="C759" s="15" t="s">
        <v>2379</v>
      </c>
      <c r="D759" s="16" t="s">
        <v>4398</v>
      </c>
      <c r="E759" s="26"/>
      <c r="F759" s="246" t="str">
        <f>IF(ISBLANK(Données!F757),"",Données!F757)</f>
        <v/>
      </c>
      <c r="G759" s="245" t="str">
        <f ca="1">IF(ISBLANK(Données!G757),"",Données!G757)</f>
        <v/>
      </c>
      <c r="H759" s="246" t="str">
        <f>IF(ISBLANK(Données!H757),"",Données!H757)</f>
        <v/>
      </c>
      <c r="I759" s="246" t="str">
        <f>IF(ISBLANK(Données!I757),"",Données!I757)</f>
        <v/>
      </c>
      <c r="J759" s="189" t="str">
        <f>IF(ISBLANK(Données!J757),"",Données!J757)</f>
        <v/>
      </c>
      <c r="K759" s="189" t="str">
        <f t="shared" si="336"/>
        <v/>
      </c>
      <c r="L759" s="247" t="str">
        <f>IF(ISBLANK(Données!L757),"",Données!L757)</f>
        <v/>
      </c>
      <c r="M759" s="194" t="str">
        <f t="shared" si="310"/>
        <v/>
      </c>
      <c r="N759" s="194" t="str">
        <f t="shared" si="311"/>
        <v/>
      </c>
      <c r="O759" s="194" t="str">
        <f t="shared" si="312"/>
        <v/>
      </c>
      <c r="P759" s="194" t="str">
        <f t="shared" si="313"/>
        <v/>
      </c>
      <c r="Q759" s="194" t="str">
        <f t="shared" si="314"/>
        <v/>
      </c>
      <c r="R759" s="194" t="str">
        <f t="shared" si="315"/>
        <v/>
      </c>
      <c r="S759" s="194" t="str">
        <f t="shared" si="316"/>
        <v/>
      </c>
      <c r="T759" s="194" t="str">
        <f t="shared" si="317"/>
        <v/>
      </c>
      <c r="U759" s="194" t="str">
        <f t="shared" si="318"/>
        <v/>
      </c>
      <c r="V759" s="194" t="str">
        <f t="shared" si="319"/>
        <v/>
      </c>
      <c r="W759" s="194" t="str">
        <f t="shared" si="320"/>
        <v/>
      </c>
      <c r="X759" s="194" t="str">
        <f t="shared" si="321"/>
        <v/>
      </c>
      <c r="Y759" s="194" t="str">
        <f t="shared" si="322"/>
        <v/>
      </c>
      <c r="Z759" s="194" t="str">
        <f t="shared" si="323"/>
        <v/>
      </c>
      <c r="AA759" s="194" t="str">
        <f t="shared" si="324"/>
        <v/>
      </c>
      <c r="AB759" s="194" t="str">
        <f t="shared" si="325"/>
        <v/>
      </c>
      <c r="AC759" s="194" t="str">
        <f t="shared" si="326"/>
        <v/>
      </c>
      <c r="AD759" s="194" t="str">
        <f t="shared" si="327"/>
        <v/>
      </c>
      <c r="AE759" s="194" t="str">
        <f t="shared" si="328"/>
        <v/>
      </c>
      <c r="AF759" s="194" t="str">
        <f t="shared" si="329"/>
        <v/>
      </c>
      <c r="AG759" s="194" t="str">
        <f t="shared" si="330"/>
        <v/>
      </c>
      <c r="AH759" s="194" t="str">
        <f t="shared" si="331"/>
        <v/>
      </c>
      <c r="AI759" s="194" t="str">
        <f t="shared" si="332"/>
        <v/>
      </c>
      <c r="AJ759" s="194" t="str">
        <f t="shared" si="333"/>
        <v/>
      </c>
    </row>
    <row r="760" spans="1:36" x14ac:dyDescent="0.5">
      <c r="A760" s="226">
        <v>756</v>
      </c>
      <c r="C760" s="15" t="s">
        <v>2380</v>
      </c>
      <c r="D760" s="16" t="s">
        <v>4399</v>
      </c>
      <c r="E760" s="26"/>
      <c r="F760" s="246" t="str">
        <f>IF(ISBLANK(Données!F758),"",Données!F758)</f>
        <v/>
      </c>
      <c r="G760" s="245" t="str">
        <f ca="1">IF(ISBLANK(Données!G758),"",Données!G758)</f>
        <v/>
      </c>
      <c r="H760" s="246" t="str">
        <f>IF(ISBLANK(Données!H758),"",Données!H758)</f>
        <v/>
      </c>
      <c r="I760" s="246" t="str">
        <f>IF(ISBLANK(Données!I758),"",Données!I758)</f>
        <v/>
      </c>
      <c r="J760" s="189" t="str">
        <f>IF(ISBLANK(Données!J758),"",Données!J758)</f>
        <v/>
      </c>
      <c r="K760" s="189" t="str">
        <f t="shared" si="336"/>
        <v/>
      </c>
      <c r="L760" s="247" t="str">
        <f>IF(ISBLANK(Données!L758),"",Données!L758)</f>
        <v/>
      </c>
      <c r="M760" s="194" t="str">
        <f t="shared" si="310"/>
        <v/>
      </c>
      <c r="N760" s="194" t="str">
        <f t="shared" si="311"/>
        <v/>
      </c>
      <c r="O760" s="194" t="str">
        <f t="shared" si="312"/>
        <v/>
      </c>
      <c r="P760" s="194" t="str">
        <f t="shared" si="313"/>
        <v/>
      </c>
      <c r="Q760" s="194" t="str">
        <f t="shared" si="314"/>
        <v/>
      </c>
      <c r="R760" s="194" t="str">
        <f t="shared" si="315"/>
        <v/>
      </c>
      <c r="S760" s="194" t="str">
        <f t="shared" si="316"/>
        <v/>
      </c>
      <c r="T760" s="194" t="str">
        <f t="shared" si="317"/>
        <v/>
      </c>
      <c r="U760" s="194" t="str">
        <f t="shared" si="318"/>
        <v/>
      </c>
      <c r="V760" s="194" t="str">
        <f t="shared" si="319"/>
        <v/>
      </c>
      <c r="W760" s="194" t="str">
        <f t="shared" si="320"/>
        <v/>
      </c>
      <c r="X760" s="194" t="str">
        <f t="shared" si="321"/>
        <v/>
      </c>
      <c r="Y760" s="194" t="str">
        <f t="shared" si="322"/>
        <v/>
      </c>
      <c r="Z760" s="194" t="str">
        <f t="shared" si="323"/>
        <v/>
      </c>
      <c r="AA760" s="194" t="str">
        <f t="shared" si="324"/>
        <v/>
      </c>
      <c r="AB760" s="194" t="str">
        <f t="shared" si="325"/>
        <v/>
      </c>
      <c r="AC760" s="194" t="str">
        <f t="shared" si="326"/>
        <v/>
      </c>
      <c r="AD760" s="194" t="str">
        <f t="shared" si="327"/>
        <v/>
      </c>
      <c r="AE760" s="194" t="str">
        <f t="shared" si="328"/>
        <v/>
      </c>
      <c r="AF760" s="194" t="str">
        <f t="shared" si="329"/>
        <v/>
      </c>
      <c r="AG760" s="194" t="str">
        <f t="shared" si="330"/>
        <v/>
      </c>
      <c r="AH760" s="194" t="str">
        <f t="shared" si="331"/>
        <v/>
      </c>
      <c r="AI760" s="194" t="str">
        <f t="shared" si="332"/>
        <v/>
      </c>
      <c r="AJ760" s="194" t="str">
        <f t="shared" si="333"/>
        <v/>
      </c>
    </row>
    <row r="761" spans="1:36" x14ac:dyDescent="0.5">
      <c r="A761" s="226">
        <v>757</v>
      </c>
      <c r="C761" s="15" t="s">
        <v>2381</v>
      </c>
      <c r="D761" s="16" t="s">
        <v>3446</v>
      </c>
      <c r="E761" s="26"/>
      <c r="F761" s="246" t="str">
        <f>IF(ISBLANK(Données!F759),"",Données!F759)</f>
        <v/>
      </c>
      <c r="G761" s="245" t="str">
        <f ca="1">IF(ISBLANK(Données!G759),"",Données!G759)</f>
        <v/>
      </c>
      <c r="H761" s="246" t="str">
        <f>IF(ISBLANK(Données!H759),"",Données!H759)</f>
        <v/>
      </c>
      <c r="I761" s="246" t="str">
        <f>IF(ISBLANK(Données!I759),"",Données!I759)</f>
        <v/>
      </c>
      <c r="J761" s="189" t="str">
        <f>IF(ISBLANK(Données!J759),"",Données!J759)</f>
        <v/>
      </c>
      <c r="K761" s="189" t="str">
        <f t="shared" si="336"/>
        <v/>
      </c>
      <c r="L761" s="247" t="str">
        <f>IF(ISBLANK(Données!L759),"",Données!L759)</f>
        <v/>
      </c>
      <c r="M761" s="194" t="str">
        <f t="shared" si="310"/>
        <v/>
      </c>
      <c r="N761" s="194" t="str">
        <f t="shared" si="311"/>
        <v/>
      </c>
      <c r="O761" s="194" t="str">
        <f t="shared" si="312"/>
        <v/>
      </c>
      <c r="P761" s="194" t="str">
        <f t="shared" si="313"/>
        <v/>
      </c>
      <c r="Q761" s="194" t="str">
        <f t="shared" si="314"/>
        <v/>
      </c>
      <c r="R761" s="194" t="str">
        <f t="shared" si="315"/>
        <v/>
      </c>
      <c r="S761" s="194" t="str">
        <f t="shared" si="316"/>
        <v/>
      </c>
      <c r="T761" s="194" t="str">
        <f t="shared" si="317"/>
        <v/>
      </c>
      <c r="U761" s="194" t="str">
        <f t="shared" si="318"/>
        <v/>
      </c>
      <c r="V761" s="194" t="str">
        <f t="shared" si="319"/>
        <v/>
      </c>
      <c r="W761" s="194" t="str">
        <f t="shared" si="320"/>
        <v/>
      </c>
      <c r="X761" s="194" t="str">
        <f t="shared" si="321"/>
        <v/>
      </c>
      <c r="Y761" s="194" t="str">
        <f t="shared" si="322"/>
        <v/>
      </c>
      <c r="Z761" s="194" t="str">
        <f t="shared" si="323"/>
        <v/>
      </c>
      <c r="AA761" s="194" t="str">
        <f t="shared" si="324"/>
        <v/>
      </c>
      <c r="AB761" s="194" t="str">
        <f t="shared" si="325"/>
        <v/>
      </c>
      <c r="AC761" s="194" t="str">
        <f t="shared" si="326"/>
        <v/>
      </c>
      <c r="AD761" s="194" t="str">
        <f t="shared" si="327"/>
        <v/>
      </c>
      <c r="AE761" s="194" t="str">
        <f t="shared" si="328"/>
        <v/>
      </c>
      <c r="AF761" s="194" t="str">
        <f t="shared" si="329"/>
        <v/>
      </c>
      <c r="AG761" s="194" t="str">
        <f t="shared" si="330"/>
        <v/>
      </c>
      <c r="AH761" s="194" t="str">
        <f t="shared" si="331"/>
        <v/>
      </c>
      <c r="AI761" s="194" t="str">
        <f t="shared" si="332"/>
        <v/>
      </c>
      <c r="AJ761" s="194" t="str">
        <f t="shared" si="333"/>
        <v/>
      </c>
    </row>
    <row r="762" spans="1:36" x14ac:dyDescent="0.5">
      <c r="A762" s="226">
        <v>759</v>
      </c>
      <c r="C762" s="15" t="s">
        <v>2382</v>
      </c>
      <c r="D762" s="16" t="s">
        <v>4400</v>
      </c>
      <c r="E762" s="26"/>
      <c r="F762" s="246" t="str">
        <f>IF(ISBLANK(Données!F761),"",Données!F761)</f>
        <v/>
      </c>
      <c r="G762" s="245" t="str">
        <f ca="1">IF(ISBLANK(Données!G761),"",Données!G761)</f>
        <v/>
      </c>
      <c r="H762" s="246" t="str">
        <f>IF(ISBLANK(Données!H761),"",Données!H761)</f>
        <v/>
      </c>
      <c r="I762" s="246" t="str">
        <f>IF(ISBLANK(Données!I761),"",Données!I761)</f>
        <v/>
      </c>
      <c r="J762" s="189" t="str">
        <f>IF(ISBLANK(Données!J761),"",Données!J761)</f>
        <v/>
      </c>
      <c r="K762" s="189" t="str">
        <f t="shared" si="336"/>
        <v/>
      </c>
      <c r="L762" s="247" t="str">
        <f>IF(ISBLANK(Données!L761),"",Données!L761)</f>
        <v/>
      </c>
      <c r="M762" s="194" t="str">
        <f t="shared" si="310"/>
        <v/>
      </c>
      <c r="N762" s="194" t="str">
        <f t="shared" si="311"/>
        <v/>
      </c>
      <c r="O762" s="194" t="str">
        <f t="shared" si="312"/>
        <v/>
      </c>
      <c r="P762" s="194" t="str">
        <f t="shared" si="313"/>
        <v/>
      </c>
      <c r="Q762" s="194" t="str">
        <f t="shared" si="314"/>
        <v/>
      </c>
      <c r="R762" s="194" t="str">
        <f t="shared" si="315"/>
        <v/>
      </c>
      <c r="S762" s="194" t="str">
        <f t="shared" si="316"/>
        <v/>
      </c>
      <c r="T762" s="194" t="str">
        <f t="shared" si="317"/>
        <v/>
      </c>
      <c r="U762" s="194" t="str">
        <f t="shared" si="318"/>
        <v/>
      </c>
      <c r="V762" s="194" t="str">
        <f t="shared" si="319"/>
        <v/>
      </c>
      <c r="W762" s="194" t="str">
        <f t="shared" si="320"/>
        <v/>
      </c>
      <c r="X762" s="194" t="str">
        <f t="shared" si="321"/>
        <v/>
      </c>
      <c r="Y762" s="194" t="str">
        <f t="shared" si="322"/>
        <v/>
      </c>
      <c r="Z762" s="194" t="str">
        <f t="shared" si="323"/>
        <v/>
      </c>
      <c r="AA762" s="194" t="str">
        <f t="shared" si="324"/>
        <v/>
      </c>
      <c r="AB762" s="194" t="str">
        <f t="shared" si="325"/>
        <v/>
      </c>
      <c r="AC762" s="194" t="str">
        <f t="shared" si="326"/>
        <v/>
      </c>
      <c r="AD762" s="194" t="str">
        <f t="shared" si="327"/>
        <v/>
      </c>
      <c r="AE762" s="194" t="str">
        <f t="shared" si="328"/>
        <v/>
      </c>
      <c r="AF762" s="194" t="str">
        <f t="shared" si="329"/>
        <v/>
      </c>
      <c r="AG762" s="194" t="str">
        <f t="shared" si="330"/>
        <v/>
      </c>
      <c r="AH762" s="194" t="str">
        <f t="shared" si="331"/>
        <v/>
      </c>
      <c r="AI762" s="194" t="str">
        <f t="shared" si="332"/>
        <v/>
      </c>
      <c r="AJ762" s="194" t="str">
        <f t="shared" si="333"/>
        <v/>
      </c>
    </row>
    <row r="763" spans="1:36" s="92" customFormat="1" ht="20.25" thickBot="1" x14ac:dyDescent="0.55000000000000004">
      <c r="A763" s="227">
        <v>760</v>
      </c>
      <c r="B763" s="220"/>
      <c r="C763" s="93" t="s">
        <v>2383</v>
      </c>
      <c r="D763" s="94" t="s">
        <v>4401</v>
      </c>
      <c r="E763" s="95"/>
      <c r="F763" s="250" t="str">
        <f>IF(ISBLANK(Données!F762),"",Données!F762)</f>
        <v/>
      </c>
      <c r="G763" s="249" t="str">
        <f ca="1">IF(ISBLANK(Données!G762),"",Données!G762)</f>
        <v/>
      </c>
      <c r="H763" s="250" t="str">
        <f>IF(ISBLANK(Données!H762),"",Données!H762)</f>
        <v/>
      </c>
      <c r="I763" s="250" t="str">
        <f>IF(ISBLANK(Données!I762),"",Données!I762)</f>
        <v/>
      </c>
      <c r="J763" s="190" t="str">
        <f>IF(ISBLANK(Données!J762),"",Données!J762)</f>
        <v/>
      </c>
      <c r="K763" s="190" t="str">
        <f t="shared" si="336"/>
        <v/>
      </c>
      <c r="L763" s="251" t="str">
        <f>IF(ISBLANK(Données!L762),"",Données!L762)</f>
        <v/>
      </c>
      <c r="M763" s="195" t="str">
        <f t="shared" si="310"/>
        <v/>
      </c>
      <c r="N763" s="195" t="str">
        <f t="shared" si="311"/>
        <v/>
      </c>
      <c r="O763" s="195" t="str">
        <f t="shared" si="312"/>
        <v/>
      </c>
      <c r="P763" s="195" t="str">
        <f t="shared" si="313"/>
        <v/>
      </c>
      <c r="Q763" s="195" t="str">
        <f t="shared" si="314"/>
        <v/>
      </c>
      <c r="R763" s="195" t="str">
        <f t="shared" si="315"/>
        <v/>
      </c>
      <c r="S763" s="195" t="str">
        <f t="shared" si="316"/>
        <v/>
      </c>
      <c r="T763" s="195" t="str">
        <f t="shared" si="317"/>
        <v/>
      </c>
      <c r="U763" s="195" t="str">
        <f t="shared" si="318"/>
        <v/>
      </c>
      <c r="V763" s="195" t="str">
        <f t="shared" si="319"/>
        <v/>
      </c>
      <c r="W763" s="195" t="str">
        <f t="shared" si="320"/>
        <v/>
      </c>
      <c r="X763" s="195" t="str">
        <f t="shared" si="321"/>
        <v/>
      </c>
      <c r="Y763" s="195" t="str">
        <f t="shared" si="322"/>
        <v/>
      </c>
      <c r="Z763" s="195" t="str">
        <f t="shared" si="323"/>
        <v/>
      </c>
      <c r="AA763" s="195" t="str">
        <f t="shared" si="324"/>
        <v/>
      </c>
      <c r="AB763" s="195" t="str">
        <f t="shared" si="325"/>
        <v/>
      </c>
      <c r="AC763" s="195" t="str">
        <f t="shared" si="326"/>
        <v/>
      </c>
      <c r="AD763" s="195" t="str">
        <f t="shared" si="327"/>
        <v/>
      </c>
      <c r="AE763" s="195" t="str">
        <f t="shared" si="328"/>
        <v/>
      </c>
      <c r="AF763" s="195" t="str">
        <f t="shared" si="329"/>
        <v/>
      </c>
      <c r="AG763" s="195" t="str">
        <f t="shared" si="330"/>
        <v/>
      </c>
      <c r="AH763" s="195" t="str">
        <f t="shared" si="331"/>
        <v/>
      </c>
      <c r="AI763" s="195" t="str">
        <f t="shared" si="332"/>
        <v/>
      </c>
      <c r="AJ763" s="195" t="str">
        <f t="shared" si="333"/>
        <v/>
      </c>
    </row>
    <row r="764" spans="1:36" x14ac:dyDescent="0.5">
      <c r="A764" s="230">
        <v>773</v>
      </c>
      <c r="B764" s="231"/>
      <c r="C764" s="85" t="s">
        <v>2384</v>
      </c>
      <c r="D764" s="86" t="s">
        <v>4402</v>
      </c>
      <c r="E764" s="87"/>
      <c r="F764" s="241" t="str">
        <f>IF(ISBLANK(Données!F775),"",Données!F775)</f>
        <v/>
      </c>
      <c r="G764" s="240" t="str">
        <f ca="1">IF(ISBLANK(Données!G775),"",Données!G775)</f>
        <v/>
      </c>
      <c r="H764" s="241" t="str">
        <f>IF(ISBLANK(Données!H775),"",Données!H775)</f>
        <v/>
      </c>
      <c r="I764" s="241" t="str">
        <f>IF(ISBLANK(Données!I775),"",Données!I775)</f>
        <v/>
      </c>
      <c r="J764" s="242" t="str">
        <f>IF(ISBLANK(Données!J775),"",Données!J775)</f>
        <v/>
      </c>
      <c r="K764" s="242" t="str">
        <f>IF(ISBLANK(Données!K764),"",Données!K764)</f>
        <v/>
      </c>
      <c r="L764" s="243" t="str">
        <f>IF(ISBLANK(Données!L775),"",Données!L775)</f>
        <v/>
      </c>
      <c r="M764" s="193" t="str">
        <f t="shared" si="310"/>
        <v/>
      </c>
      <c r="N764" s="193" t="str">
        <f t="shared" si="311"/>
        <v/>
      </c>
      <c r="O764" s="193" t="str">
        <f t="shared" si="312"/>
        <v/>
      </c>
      <c r="P764" s="193" t="str">
        <f t="shared" si="313"/>
        <v/>
      </c>
      <c r="Q764" s="193" t="str">
        <f t="shared" si="314"/>
        <v/>
      </c>
      <c r="R764" s="193" t="str">
        <f t="shared" si="315"/>
        <v/>
      </c>
      <c r="S764" s="193" t="str">
        <f t="shared" si="316"/>
        <v/>
      </c>
      <c r="T764" s="193" t="str">
        <f t="shared" si="317"/>
        <v/>
      </c>
      <c r="U764" s="193" t="str">
        <f t="shared" si="318"/>
        <v/>
      </c>
      <c r="V764" s="193" t="str">
        <f t="shared" si="319"/>
        <v/>
      </c>
      <c r="W764" s="193" t="str">
        <f t="shared" si="320"/>
        <v/>
      </c>
      <c r="X764" s="193" t="str">
        <f t="shared" si="321"/>
        <v/>
      </c>
      <c r="Y764" s="193" t="str">
        <f t="shared" si="322"/>
        <v/>
      </c>
      <c r="Z764" s="193" t="str">
        <f t="shared" si="323"/>
        <v/>
      </c>
      <c r="AA764" s="193" t="str">
        <f t="shared" si="324"/>
        <v/>
      </c>
      <c r="AB764" s="193" t="str">
        <f t="shared" si="325"/>
        <v/>
      </c>
      <c r="AC764" s="193" t="str">
        <f t="shared" si="326"/>
        <v/>
      </c>
      <c r="AD764" s="193" t="str">
        <f t="shared" si="327"/>
        <v/>
      </c>
      <c r="AE764" s="193" t="str">
        <f t="shared" si="328"/>
        <v/>
      </c>
      <c r="AF764" s="193" t="str">
        <f t="shared" si="329"/>
        <v/>
      </c>
      <c r="AG764" s="193" t="str">
        <f t="shared" si="330"/>
        <v/>
      </c>
      <c r="AH764" s="193" t="str">
        <f t="shared" si="331"/>
        <v/>
      </c>
      <c r="AI764" s="193" t="str">
        <f t="shared" si="332"/>
        <v/>
      </c>
      <c r="AJ764" s="193" t="str">
        <f t="shared" si="333"/>
        <v/>
      </c>
    </row>
    <row r="765" spans="1:36" x14ac:dyDescent="0.5">
      <c r="A765" s="226">
        <v>762</v>
      </c>
      <c r="C765" s="15" t="s">
        <v>2385</v>
      </c>
      <c r="D765" s="16" t="s">
        <v>4403</v>
      </c>
      <c r="E765" s="26"/>
      <c r="F765" s="246" t="str">
        <f>IF(ISBLANK(Données!F764),"",Données!F764)</f>
        <v/>
      </c>
      <c r="G765" s="245" t="str">
        <f ca="1">IF(ISBLANK(Données!G764),"",Données!G764)</f>
        <v/>
      </c>
      <c r="H765" s="246" t="str">
        <f>IF(ISBLANK(Données!H764),"",Données!H764)</f>
        <v/>
      </c>
      <c r="I765" s="246" t="str">
        <f>IF(ISBLANK(Données!I764),"",Données!I764)</f>
        <v/>
      </c>
      <c r="J765" s="189" t="str">
        <f>IF(ISBLANK(Données!J764),"",Données!J764)</f>
        <v/>
      </c>
      <c r="K765" s="189" t="str">
        <f t="shared" ref="K765:K775" si="337">$K$764</f>
        <v/>
      </c>
      <c r="L765" s="247" t="str">
        <f>IF(ISBLANK(Données!L764),"",Données!L764)</f>
        <v/>
      </c>
      <c r="M765" s="194" t="str">
        <f t="shared" si="310"/>
        <v/>
      </c>
      <c r="N765" s="194" t="str">
        <f t="shared" si="311"/>
        <v/>
      </c>
      <c r="O765" s="194" t="str">
        <f t="shared" si="312"/>
        <v/>
      </c>
      <c r="P765" s="194" t="str">
        <f t="shared" si="313"/>
        <v/>
      </c>
      <c r="Q765" s="194" t="str">
        <f t="shared" si="314"/>
        <v/>
      </c>
      <c r="R765" s="194" t="str">
        <f t="shared" si="315"/>
        <v/>
      </c>
      <c r="S765" s="194" t="str">
        <f t="shared" si="316"/>
        <v/>
      </c>
      <c r="T765" s="194" t="str">
        <f t="shared" si="317"/>
        <v/>
      </c>
      <c r="U765" s="194" t="str">
        <f t="shared" si="318"/>
        <v/>
      </c>
      <c r="V765" s="194" t="str">
        <f t="shared" si="319"/>
        <v/>
      </c>
      <c r="W765" s="194" t="str">
        <f t="shared" si="320"/>
        <v/>
      </c>
      <c r="X765" s="194" t="str">
        <f t="shared" si="321"/>
        <v/>
      </c>
      <c r="Y765" s="194" t="str">
        <f t="shared" si="322"/>
        <v/>
      </c>
      <c r="Z765" s="194" t="str">
        <f t="shared" si="323"/>
        <v/>
      </c>
      <c r="AA765" s="194" t="str">
        <f t="shared" si="324"/>
        <v/>
      </c>
      <c r="AB765" s="194" t="str">
        <f t="shared" si="325"/>
        <v/>
      </c>
      <c r="AC765" s="194" t="str">
        <f t="shared" si="326"/>
        <v/>
      </c>
      <c r="AD765" s="194" t="str">
        <f t="shared" si="327"/>
        <v/>
      </c>
      <c r="AE765" s="194" t="str">
        <f t="shared" si="328"/>
        <v/>
      </c>
      <c r="AF765" s="194" t="str">
        <f t="shared" si="329"/>
        <v/>
      </c>
      <c r="AG765" s="194" t="str">
        <f t="shared" si="330"/>
        <v/>
      </c>
      <c r="AH765" s="194" t="str">
        <f t="shared" si="331"/>
        <v/>
      </c>
      <c r="AI765" s="194" t="str">
        <f t="shared" si="332"/>
        <v/>
      </c>
      <c r="AJ765" s="194" t="str">
        <f t="shared" si="333"/>
        <v/>
      </c>
    </row>
    <row r="766" spans="1:36" x14ac:dyDescent="0.5">
      <c r="A766" s="226">
        <v>763</v>
      </c>
      <c r="C766" s="15" t="s">
        <v>2386</v>
      </c>
      <c r="D766" s="16" t="s">
        <v>4404</v>
      </c>
      <c r="E766" s="26"/>
      <c r="F766" s="246" t="str">
        <f>IF(ISBLANK(Données!F765),"",Données!F765)</f>
        <v/>
      </c>
      <c r="G766" s="245" t="str">
        <f ca="1">IF(ISBLANK(Données!G765),"",Données!G765)</f>
        <v/>
      </c>
      <c r="H766" s="246" t="str">
        <f>IF(ISBLANK(Données!H765),"",Données!H765)</f>
        <v/>
      </c>
      <c r="I766" s="246" t="str">
        <f>IF(ISBLANK(Données!I765),"",Données!I765)</f>
        <v/>
      </c>
      <c r="J766" s="189" t="str">
        <f>IF(ISBLANK(Données!J765),"",Données!J765)</f>
        <v/>
      </c>
      <c r="K766" s="189" t="str">
        <f t="shared" si="337"/>
        <v/>
      </c>
      <c r="L766" s="247" t="str">
        <f>IF(ISBLANK(Données!L765),"",Données!L765)</f>
        <v/>
      </c>
      <c r="M766" s="194" t="str">
        <f t="shared" si="310"/>
        <v/>
      </c>
      <c r="N766" s="194" t="str">
        <f t="shared" si="311"/>
        <v/>
      </c>
      <c r="O766" s="194" t="str">
        <f t="shared" si="312"/>
        <v/>
      </c>
      <c r="P766" s="194" t="str">
        <f t="shared" si="313"/>
        <v/>
      </c>
      <c r="Q766" s="194" t="str">
        <f t="shared" si="314"/>
        <v/>
      </c>
      <c r="R766" s="194" t="str">
        <f t="shared" si="315"/>
        <v/>
      </c>
      <c r="S766" s="194" t="str">
        <f t="shared" si="316"/>
        <v/>
      </c>
      <c r="T766" s="194" t="str">
        <f t="shared" si="317"/>
        <v/>
      </c>
      <c r="U766" s="194" t="str">
        <f t="shared" si="318"/>
        <v/>
      </c>
      <c r="V766" s="194" t="str">
        <f t="shared" si="319"/>
        <v/>
      </c>
      <c r="W766" s="194" t="str">
        <f t="shared" si="320"/>
        <v/>
      </c>
      <c r="X766" s="194" t="str">
        <f t="shared" si="321"/>
        <v/>
      </c>
      <c r="Y766" s="194" t="str">
        <f t="shared" si="322"/>
        <v/>
      </c>
      <c r="Z766" s="194" t="str">
        <f t="shared" si="323"/>
        <v/>
      </c>
      <c r="AA766" s="194" t="str">
        <f t="shared" si="324"/>
        <v/>
      </c>
      <c r="AB766" s="194" t="str">
        <f t="shared" si="325"/>
        <v/>
      </c>
      <c r="AC766" s="194" t="str">
        <f t="shared" si="326"/>
        <v/>
      </c>
      <c r="AD766" s="194" t="str">
        <f t="shared" si="327"/>
        <v/>
      </c>
      <c r="AE766" s="194" t="str">
        <f t="shared" si="328"/>
        <v/>
      </c>
      <c r="AF766" s="194" t="str">
        <f t="shared" si="329"/>
        <v/>
      </c>
      <c r="AG766" s="194" t="str">
        <f t="shared" si="330"/>
        <v/>
      </c>
      <c r="AH766" s="194" t="str">
        <f t="shared" si="331"/>
        <v/>
      </c>
      <c r="AI766" s="194" t="str">
        <f t="shared" si="332"/>
        <v/>
      </c>
      <c r="AJ766" s="194" t="str">
        <f t="shared" si="333"/>
        <v/>
      </c>
    </row>
    <row r="767" spans="1:36" x14ac:dyDescent="0.5">
      <c r="A767" s="226">
        <v>764</v>
      </c>
      <c r="C767" s="15" t="s">
        <v>2387</v>
      </c>
      <c r="D767" s="16" t="s">
        <v>4405</v>
      </c>
      <c r="E767" s="26"/>
      <c r="F767" s="246" t="str">
        <f>IF(ISBLANK(Données!F766),"",Données!F766)</f>
        <v/>
      </c>
      <c r="G767" s="245" t="str">
        <f ca="1">IF(ISBLANK(Données!G766),"",Données!G766)</f>
        <v/>
      </c>
      <c r="H767" s="246" t="str">
        <f>IF(ISBLANK(Données!H766),"",Données!H766)</f>
        <v/>
      </c>
      <c r="I767" s="246" t="str">
        <f>IF(ISBLANK(Données!I766),"",Données!I766)</f>
        <v/>
      </c>
      <c r="J767" s="189" t="str">
        <f>IF(ISBLANK(Données!J766),"",Données!J766)</f>
        <v/>
      </c>
      <c r="K767" s="189" t="str">
        <f t="shared" si="337"/>
        <v/>
      </c>
      <c r="L767" s="247" t="str">
        <f>IF(ISBLANK(Données!L766),"",Données!L766)</f>
        <v/>
      </c>
      <c r="M767" s="194" t="str">
        <f t="shared" si="310"/>
        <v/>
      </c>
      <c r="N767" s="194" t="str">
        <f t="shared" si="311"/>
        <v/>
      </c>
      <c r="O767" s="194" t="str">
        <f t="shared" si="312"/>
        <v/>
      </c>
      <c r="P767" s="194" t="str">
        <f t="shared" si="313"/>
        <v/>
      </c>
      <c r="Q767" s="194" t="str">
        <f t="shared" si="314"/>
        <v/>
      </c>
      <c r="R767" s="194" t="str">
        <f t="shared" si="315"/>
        <v/>
      </c>
      <c r="S767" s="194" t="str">
        <f t="shared" si="316"/>
        <v/>
      </c>
      <c r="T767" s="194" t="str">
        <f t="shared" si="317"/>
        <v/>
      </c>
      <c r="U767" s="194" t="str">
        <f t="shared" si="318"/>
        <v/>
      </c>
      <c r="V767" s="194" t="str">
        <f t="shared" si="319"/>
        <v/>
      </c>
      <c r="W767" s="194" t="str">
        <f t="shared" si="320"/>
        <v/>
      </c>
      <c r="X767" s="194" t="str">
        <f t="shared" si="321"/>
        <v/>
      </c>
      <c r="Y767" s="194" t="str">
        <f t="shared" si="322"/>
        <v/>
      </c>
      <c r="Z767" s="194" t="str">
        <f t="shared" si="323"/>
        <v/>
      </c>
      <c r="AA767" s="194" t="str">
        <f t="shared" si="324"/>
        <v/>
      </c>
      <c r="AB767" s="194" t="str">
        <f t="shared" si="325"/>
        <v/>
      </c>
      <c r="AC767" s="194" t="str">
        <f t="shared" si="326"/>
        <v/>
      </c>
      <c r="AD767" s="194" t="str">
        <f t="shared" si="327"/>
        <v/>
      </c>
      <c r="AE767" s="194" t="str">
        <f t="shared" si="328"/>
        <v/>
      </c>
      <c r="AF767" s="194" t="str">
        <f t="shared" si="329"/>
        <v/>
      </c>
      <c r="AG767" s="194" t="str">
        <f t="shared" si="330"/>
        <v/>
      </c>
      <c r="AH767" s="194" t="str">
        <f t="shared" si="331"/>
        <v/>
      </c>
      <c r="AI767" s="194" t="str">
        <f t="shared" si="332"/>
        <v/>
      </c>
      <c r="AJ767" s="194" t="str">
        <f t="shared" si="333"/>
        <v/>
      </c>
    </row>
    <row r="768" spans="1:36" x14ac:dyDescent="0.5">
      <c r="A768" s="226">
        <v>765</v>
      </c>
      <c r="C768" s="15" t="s">
        <v>2388</v>
      </c>
      <c r="D768" s="16" t="s">
        <v>4406</v>
      </c>
      <c r="E768" s="26"/>
      <c r="F768" s="246" t="str">
        <f>IF(ISBLANK(Données!F767),"",Données!F767)</f>
        <v/>
      </c>
      <c r="G768" s="245" t="str">
        <f ca="1">IF(ISBLANK(Données!G767),"",Données!G767)</f>
        <v/>
      </c>
      <c r="H768" s="246" t="str">
        <f>IF(ISBLANK(Données!H767),"",Données!H767)</f>
        <v/>
      </c>
      <c r="I768" s="246" t="str">
        <f>IF(ISBLANK(Données!I767),"",Données!I767)</f>
        <v/>
      </c>
      <c r="J768" s="189" t="str">
        <f>IF(ISBLANK(Données!J767),"",Données!J767)</f>
        <v/>
      </c>
      <c r="K768" s="189" t="str">
        <f t="shared" si="337"/>
        <v/>
      </c>
      <c r="L768" s="247" t="str">
        <f>IF(ISBLANK(Données!L767),"",Données!L767)</f>
        <v/>
      </c>
      <c r="M768" s="194" t="str">
        <f t="shared" si="310"/>
        <v/>
      </c>
      <c r="N768" s="194" t="str">
        <f t="shared" si="311"/>
        <v/>
      </c>
      <c r="O768" s="194" t="str">
        <f t="shared" si="312"/>
        <v/>
      </c>
      <c r="P768" s="194" t="str">
        <f t="shared" si="313"/>
        <v/>
      </c>
      <c r="Q768" s="194" t="str">
        <f t="shared" si="314"/>
        <v/>
      </c>
      <c r="R768" s="194" t="str">
        <f t="shared" si="315"/>
        <v/>
      </c>
      <c r="S768" s="194" t="str">
        <f t="shared" si="316"/>
        <v/>
      </c>
      <c r="T768" s="194" t="str">
        <f t="shared" si="317"/>
        <v/>
      </c>
      <c r="U768" s="194" t="str">
        <f t="shared" si="318"/>
        <v/>
      </c>
      <c r="V768" s="194" t="str">
        <f t="shared" si="319"/>
        <v/>
      </c>
      <c r="W768" s="194" t="str">
        <f t="shared" si="320"/>
        <v/>
      </c>
      <c r="X768" s="194" t="str">
        <f t="shared" si="321"/>
        <v/>
      </c>
      <c r="Y768" s="194" t="str">
        <f t="shared" si="322"/>
        <v/>
      </c>
      <c r="Z768" s="194" t="str">
        <f t="shared" si="323"/>
        <v/>
      </c>
      <c r="AA768" s="194" t="str">
        <f t="shared" si="324"/>
        <v/>
      </c>
      <c r="AB768" s="194" t="str">
        <f t="shared" si="325"/>
        <v/>
      </c>
      <c r="AC768" s="194" t="str">
        <f t="shared" si="326"/>
        <v/>
      </c>
      <c r="AD768" s="194" t="str">
        <f t="shared" si="327"/>
        <v/>
      </c>
      <c r="AE768" s="194" t="str">
        <f t="shared" si="328"/>
        <v/>
      </c>
      <c r="AF768" s="194" t="str">
        <f t="shared" si="329"/>
        <v/>
      </c>
      <c r="AG768" s="194" t="str">
        <f t="shared" si="330"/>
        <v/>
      </c>
      <c r="AH768" s="194" t="str">
        <f t="shared" si="331"/>
        <v/>
      </c>
      <c r="AI768" s="194" t="str">
        <f t="shared" si="332"/>
        <v/>
      </c>
      <c r="AJ768" s="194" t="str">
        <f t="shared" si="333"/>
        <v/>
      </c>
    </row>
    <row r="769" spans="1:36" ht="39" x14ac:dyDescent="0.5">
      <c r="A769" s="226">
        <v>766</v>
      </c>
      <c r="C769" s="15" t="s">
        <v>2389</v>
      </c>
      <c r="D769" s="16" t="s">
        <v>4407</v>
      </c>
      <c r="E769" s="26"/>
      <c r="F769" s="246" t="str">
        <f>IF(ISBLANK(Données!F768),"",Données!F768)</f>
        <v/>
      </c>
      <c r="G769" s="245" t="str">
        <f ca="1">IF(ISBLANK(Données!G768),"",Données!G768)</f>
        <v/>
      </c>
      <c r="H769" s="246" t="str">
        <f>IF(ISBLANK(Données!H768),"",Données!H768)</f>
        <v/>
      </c>
      <c r="I769" s="246" t="str">
        <f>IF(ISBLANK(Données!I768),"",Données!I768)</f>
        <v/>
      </c>
      <c r="J769" s="189" t="str">
        <f>IF(ISBLANK(Données!J768),"",Données!J768)</f>
        <v/>
      </c>
      <c r="K769" s="189" t="str">
        <f t="shared" si="337"/>
        <v/>
      </c>
      <c r="L769" s="247" t="str">
        <f>IF(ISBLANK(Données!L768),"",Données!L768)</f>
        <v/>
      </c>
      <c r="M769" s="194" t="str">
        <f t="shared" si="310"/>
        <v/>
      </c>
      <c r="N769" s="194" t="str">
        <f t="shared" si="311"/>
        <v/>
      </c>
      <c r="O769" s="194" t="str">
        <f t="shared" si="312"/>
        <v/>
      </c>
      <c r="P769" s="194" t="str">
        <f t="shared" si="313"/>
        <v/>
      </c>
      <c r="Q769" s="194" t="str">
        <f t="shared" si="314"/>
        <v/>
      </c>
      <c r="R769" s="194" t="str">
        <f t="shared" si="315"/>
        <v/>
      </c>
      <c r="S769" s="194" t="str">
        <f t="shared" si="316"/>
        <v/>
      </c>
      <c r="T769" s="194" t="str">
        <f t="shared" si="317"/>
        <v/>
      </c>
      <c r="U769" s="194" t="str">
        <f t="shared" si="318"/>
        <v/>
      </c>
      <c r="V769" s="194" t="str">
        <f t="shared" si="319"/>
        <v/>
      </c>
      <c r="W769" s="194" t="str">
        <f t="shared" si="320"/>
        <v/>
      </c>
      <c r="X769" s="194" t="str">
        <f t="shared" si="321"/>
        <v/>
      </c>
      <c r="Y769" s="194" t="str">
        <f t="shared" si="322"/>
        <v/>
      </c>
      <c r="Z769" s="194" t="str">
        <f t="shared" si="323"/>
        <v/>
      </c>
      <c r="AA769" s="194" t="str">
        <f t="shared" si="324"/>
        <v/>
      </c>
      <c r="AB769" s="194" t="str">
        <f t="shared" si="325"/>
        <v/>
      </c>
      <c r="AC769" s="194" t="str">
        <f t="shared" si="326"/>
        <v/>
      </c>
      <c r="AD769" s="194" t="str">
        <f t="shared" si="327"/>
        <v/>
      </c>
      <c r="AE769" s="194" t="str">
        <f t="shared" si="328"/>
        <v/>
      </c>
      <c r="AF769" s="194" t="str">
        <f t="shared" si="329"/>
        <v/>
      </c>
      <c r="AG769" s="194" t="str">
        <f t="shared" si="330"/>
        <v/>
      </c>
      <c r="AH769" s="194" t="str">
        <f t="shared" si="331"/>
        <v/>
      </c>
      <c r="AI769" s="194" t="str">
        <f t="shared" si="332"/>
        <v/>
      </c>
      <c r="AJ769" s="194" t="str">
        <f t="shared" si="333"/>
        <v/>
      </c>
    </row>
    <row r="770" spans="1:36" x14ac:dyDescent="0.5">
      <c r="A770" s="230">
        <v>768</v>
      </c>
      <c r="B770" s="231"/>
      <c r="C770" s="15" t="s">
        <v>2390</v>
      </c>
      <c r="D770" s="16" t="s">
        <v>4408</v>
      </c>
      <c r="E770" s="26"/>
      <c r="F770" s="246" t="str">
        <f>IF(ISBLANK(Données!F770),"",Données!F770)</f>
        <v/>
      </c>
      <c r="G770" s="245" t="str">
        <f ca="1">IF(ISBLANK(Données!G770),"",Données!G770)</f>
        <v/>
      </c>
      <c r="H770" s="246" t="str">
        <f>IF(ISBLANK(Données!H770),"",Données!H770)</f>
        <v/>
      </c>
      <c r="I770" s="246" t="str">
        <f>IF(ISBLANK(Données!I770),"",Données!I770)</f>
        <v/>
      </c>
      <c r="J770" s="189" t="str">
        <f>IF(ISBLANK(Données!J770),"",Données!J770)</f>
        <v/>
      </c>
      <c r="K770" s="189" t="str">
        <f t="shared" si="337"/>
        <v/>
      </c>
      <c r="L770" s="247" t="str">
        <f>IF(ISBLANK(Données!L770),"",Données!L770)</f>
        <v/>
      </c>
      <c r="M770" s="194" t="str">
        <f t="shared" si="310"/>
        <v/>
      </c>
      <c r="N770" s="194" t="str">
        <f t="shared" si="311"/>
        <v/>
      </c>
      <c r="O770" s="194" t="str">
        <f t="shared" si="312"/>
        <v/>
      </c>
      <c r="P770" s="194" t="str">
        <f t="shared" si="313"/>
        <v/>
      </c>
      <c r="Q770" s="194" t="str">
        <f t="shared" si="314"/>
        <v/>
      </c>
      <c r="R770" s="194" t="str">
        <f t="shared" si="315"/>
        <v/>
      </c>
      <c r="S770" s="194" t="str">
        <f t="shared" si="316"/>
        <v/>
      </c>
      <c r="T770" s="194" t="str">
        <f t="shared" si="317"/>
        <v/>
      </c>
      <c r="U770" s="194" t="str">
        <f t="shared" si="318"/>
        <v/>
      </c>
      <c r="V770" s="194" t="str">
        <f t="shared" si="319"/>
        <v/>
      </c>
      <c r="W770" s="194" t="str">
        <f t="shared" si="320"/>
        <v/>
      </c>
      <c r="X770" s="194" t="str">
        <f t="shared" si="321"/>
        <v/>
      </c>
      <c r="Y770" s="194" t="str">
        <f t="shared" si="322"/>
        <v/>
      </c>
      <c r="Z770" s="194" t="str">
        <f t="shared" si="323"/>
        <v/>
      </c>
      <c r="AA770" s="194" t="str">
        <f t="shared" si="324"/>
        <v/>
      </c>
      <c r="AB770" s="194" t="str">
        <f t="shared" si="325"/>
        <v/>
      </c>
      <c r="AC770" s="194" t="str">
        <f t="shared" si="326"/>
        <v/>
      </c>
      <c r="AD770" s="194" t="str">
        <f t="shared" si="327"/>
        <v/>
      </c>
      <c r="AE770" s="194" t="str">
        <f t="shared" si="328"/>
        <v/>
      </c>
      <c r="AF770" s="194" t="str">
        <f t="shared" si="329"/>
        <v/>
      </c>
      <c r="AG770" s="194" t="str">
        <f t="shared" si="330"/>
        <v/>
      </c>
      <c r="AH770" s="194" t="str">
        <f t="shared" si="331"/>
        <v/>
      </c>
      <c r="AI770" s="194" t="str">
        <f t="shared" si="332"/>
        <v/>
      </c>
      <c r="AJ770" s="194" t="str">
        <f t="shared" si="333"/>
        <v/>
      </c>
    </row>
    <row r="771" spans="1:36" x14ac:dyDescent="0.5">
      <c r="A771" s="226">
        <v>767</v>
      </c>
      <c r="C771" s="15" t="s">
        <v>2391</v>
      </c>
      <c r="D771" s="16" t="s">
        <v>4409</v>
      </c>
      <c r="E771" s="26"/>
      <c r="F771" s="246" t="str">
        <f>IF(ISBLANK(Données!F769),"",Données!F769)</f>
        <v/>
      </c>
      <c r="G771" s="245" t="str">
        <f ca="1">IF(ISBLANK(Données!G769),"",Données!G769)</f>
        <v/>
      </c>
      <c r="H771" s="246" t="str">
        <f>IF(ISBLANK(Données!H769),"",Données!H769)</f>
        <v/>
      </c>
      <c r="I771" s="246" t="str">
        <f>IF(ISBLANK(Données!I769),"",Données!I769)</f>
        <v/>
      </c>
      <c r="J771" s="189" t="str">
        <f>IF(ISBLANK(Données!J769),"",Données!J769)</f>
        <v/>
      </c>
      <c r="K771" s="189" t="str">
        <f t="shared" si="337"/>
        <v/>
      </c>
      <c r="L771" s="247" t="str">
        <f>IF(ISBLANK(Données!L769),"",Données!L769)</f>
        <v/>
      </c>
      <c r="M771" s="194" t="str">
        <f t="shared" ref="M771:M834" si="338">IF(K771=1, IF(H771&gt;0, H771, ""), "")</f>
        <v/>
      </c>
      <c r="N771" s="194" t="str">
        <f t="shared" ref="N771:N834" si="339">IF(K771=1, IF(F771&gt;0, 1, ""), "")</f>
        <v/>
      </c>
      <c r="O771" s="194" t="str">
        <f t="shared" ref="O771:O834" si="340">IF(K771=2, IF(H771&gt;0, H771, ""), "")</f>
        <v/>
      </c>
      <c r="P771" s="194" t="str">
        <f t="shared" ref="P771:P834" si="341">IF(K771=2, IF(F771&gt;0, 1, ""), "")</f>
        <v/>
      </c>
      <c r="Q771" s="194" t="str">
        <f t="shared" ref="Q771:Q834" si="342">IF(K771=3, IF(H771&gt;0, H771, ""), "")</f>
        <v/>
      </c>
      <c r="R771" s="194" t="str">
        <f t="shared" ref="R771:R834" si="343">IF(K771=3, IF(F771&gt;0, 1, ""), "")</f>
        <v/>
      </c>
      <c r="S771" s="194" t="str">
        <f t="shared" ref="S771:S834" si="344">IF(K771=4, IF(H771&gt;0, H771, ""), "")</f>
        <v/>
      </c>
      <c r="T771" s="194" t="str">
        <f t="shared" ref="T771:T834" si="345">IF(K771=4, IF(F771&gt;0, 1, ""), "")</f>
        <v/>
      </c>
      <c r="U771" s="194" t="str">
        <f t="shared" ref="U771:U834" si="346">IF(K771=5, IF(H771&gt;0, H771, ""), "")</f>
        <v/>
      </c>
      <c r="V771" s="194" t="str">
        <f t="shared" ref="V771:V834" si="347">IF(K771=5, IF(F771&gt;0, 1, ""), "")</f>
        <v/>
      </c>
      <c r="W771" s="194" t="str">
        <f t="shared" ref="W771:W834" si="348">IF(K771=6, IF(H771&gt;0, H771, ""), "")</f>
        <v/>
      </c>
      <c r="X771" s="194" t="str">
        <f t="shared" ref="X771:X834" si="349">IF(K771=6, IF(F771&gt;0, 1, ""), "")</f>
        <v/>
      </c>
      <c r="Y771" s="194" t="str">
        <f t="shared" ref="Y771:Y834" si="350">IF(K771=7, IF(H771&gt;0, H771, ""), "")</f>
        <v/>
      </c>
      <c r="Z771" s="194" t="str">
        <f t="shared" ref="Z771:Z834" si="351">IF(K771=7, IF(F771&gt;0, 1, ""), "")</f>
        <v/>
      </c>
      <c r="AA771" s="194" t="str">
        <f t="shared" ref="AA771:AA834" si="352">IF(K771=8, IF(H771&gt;0, H771, ""), "")</f>
        <v/>
      </c>
      <c r="AB771" s="194" t="str">
        <f t="shared" ref="AB771:AB834" si="353">IF(K771=8, IF(F771&gt;0, 1, ""), "")</f>
        <v/>
      </c>
      <c r="AC771" s="194" t="str">
        <f t="shared" ref="AC771:AC834" si="354">IF(K771=9, IF(H771&gt;0, H771, ""), "")</f>
        <v/>
      </c>
      <c r="AD771" s="194" t="str">
        <f t="shared" ref="AD771:AD834" si="355">IF(K771=9, IF(F771&gt;0, 1, ""), "")</f>
        <v/>
      </c>
      <c r="AE771" s="194" t="str">
        <f t="shared" ref="AE771:AE834" si="356">IF(K771=10, IF(H771&gt;0, H771, ""), "")</f>
        <v/>
      </c>
      <c r="AF771" s="194" t="str">
        <f t="shared" ref="AF771:AF834" si="357">IF(K771=10, IF(F771&gt;0, 1, ""), "")</f>
        <v/>
      </c>
      <c r="AG771" s="194" t="str">
        <f t="shared" ref="AG771:AG834" si="358">IF(K771=11, IF(H771&gt;0, H771, ""), "")</f>
        <v/>
      </c>
      <c r="AH771" s="194" t="str">
        <f t="shared" ref="AH771:AH834" si="359">IF(K771=11, IF(F771&gt;0, 1, ""), "")</f>
        <v/>
      </c>
      <c r="AI771" s="194" t="str">
        <f t="shared" ref="AI771:AI834" si="360">IF(K771=12, IF(H771&gt;0, H771, ""), "")</f>
        <v/>
      </c>
      <c r="AJ771" s="194" t="str">
        <f t="shared" ref="AJ771:AJ834" si="361">IF(K771=12, IF(F771&gt;0, 1, ""), "")</f>
        <v/>
      </c>
    </row>
    <row r="772" spans="1:36" x14ac:dyDescent="0.5">
      <c r="A772" s="226">
        <v>769</v>
      </c>
      <c r="C772" s="15" t="s">
        <v>2392</v>
      </c>
      <c r="D772" s="16" t="s">
        <v>4410</v>
      </c>
      <c r="E772" s="26"/>
      <c r="F772" s="246" t="str">
        <f>IF(ISBLANK(Données!F771),"",Données!F771)</f>
        <v/>
      </c>
      <c r="G772" s="245" t="str">
        <f ca="1">IF(ISBLANK(Données!G771),"",Données!G771)</f>
        <v/>
      </c>
      <c r="H772" s="246" t="str">
        <f>IF(ISBLANK(Données!H771),"",Données!H771)</f>
        <v/>
      </c>
      <c r="I772" s="246" t="str">
        <f>IF(ISBLANK(Données!I771),"",Données!I771)</f>
        <v/>
      </c>
      <c r="J772" s="189" t="str">
        <f>IF(ISBLANK(Données!J771),"",Données!J771)</f>
        <v/>
      </c>
      <c r="K772" s="189" t="str">
        <f t="shared" si="337"/>
        <v/>
      </c>
      <c r="L772" s="247" t="str">
        <f>IF(ISBLANK(Données!L771),"",Données!L771)</f>
        <v/>
      </c>
      <c r="M772" s="194" t="str">
        <f t="shared" si="338"/>
        <v/>
      </c>
      <c r="N772" s="194" t="str">
        <f t="shared" si="339"/>
        <v/>
      </c>
      <c r="O772" s="194" t="str">
        <f t="shared" si="340"/>
        <v/>
      </c>
      <c r="P772" s="194" t="str">
        <f t="shared" si="341"/>
        <v/>
      </c>
      <c r="Q772" s="194" t="str">
        <f t="shared" si="342"/>
        <v/>
      </c>
      <c r="R772" s="194" t="str">
        <f t="shared" si="343"/>
        <v/>
      </c>
      <c r="S772" s="194" t="str">
        <f t="shared" si="344"/>
        <v/>
      </c>
      <c r="T772" s="194" t="str">
        <f t="shared" si="345"/>
        <v/>
      </c>
      <c r="U772" s="194" t="str">
        <f t="shared" si="346"/>
        <v/>
      </c>
      <c r="V772" s="194" t="str">
        <f t="shared" si="347"/>
        <v/>
      </c>
      <c r="W772" s="194" t="str">
        <f t="shared" si="348"/>
        <v/>
      </c>
      <c r="X772" s="194" t="str">
        <f t="shared" si="349"/>
        <v/>
      </c>
      <c r="Y772" s="194" t="str">
        <f t="shared" si="350"/>
        <v/>
      </c>
      <c r="Z772" s="194" t="str">
        <f t="shared" si="351"/>
        <v/>
      </c>
      <c r="AA772" s="194" t="str">
        <f t="shared" si="352"/>
        <v/>
      </c>
      <c r="AB772" s="194" t="str">
        <f t="shared" si="353"/>
        <v/>
      </c>
      <c r="AC772" s="194" t="str">
        <f t="shared" si="354"/>
        <v/>
      </c>
      <c r="AD772" s="194" t="str">
        <f t="shared" si="355"/>
        <v/>
      </c>
      <c r="AE772" s="194" t="str">
        <f t="shared" si="356"/>
        <v/>
      </c>
      <c r="AF772" s="194" t="str">
        <f t="shared" si="357"/>
        <v/>
      </c>
      <c r="AG772" s="194" t="str">
        <f t="shared" si="358"/>
        <v/>
      </c>
      <c r="AH772" s="194" t="str">
        <f t="shared" si="359"/>
        <v/>
      </c>
      <c r="AI772" s="194" t="str">
        <f t="shared" si="360"/>
        <v/>
      </c>
      <c r="AJ772" s="194" t="str">
        <f t="shared" si="361"/>
        <v/>
      </c>
    </row>
    <row r="773" spans="1:36" x14ac:dyDescent="0.5">
      <c r="A773" s="226">
        <v>771</v>
      </c>
      <c r="C773" s="15" t="s">
        <v>2393</v>
      </c>
      <c r="D773" s="16" t="s">
        <v>4411</v>
      </c>
      <c r="E773" s="26"/>
      <c r="F773" s="246" t="str">
        <f>IF(ISBLANK(Données!F773),"",Données!F773)</f>
        <v/>
      </c>
      <c r="G773" s="245" t="str">
        <f ca="1">IF(ISBLANK(Données!G773),"",Données!G773)</f>
        <v/>
      </c>
      <c r="H773" s="246" t="str">
        <f>IF(ISBLANK(Données!H773),"",Données!H773)</f>
        <v/>
      </c>
      <c r="I773" s="246" t="str">
        <f>IF(ISBLANK(Données!I773),"",Données!I773)</f>
        <v/>
      </c>
      <c r="J773" s="189" t="str">
        <f>IF(ISBLANK(Données!J773),"",Données!J773)</f>
        <v/>
      </c>
      <c r="K773" s="189" t="str">
        <f t="shared" si="337"/>
        <v/>
      </c>
      <c r="L773" s="247" t="str">
        <f>IF(ISBLANK(Données!L773),"",Données!L773)</f>
        <v/>
      </c>
      <c r="M773" s="194" t="str">
        <f t="shared" si="338"/>
        <v/>
      </c>
      <c r="N773" s="194" t="str">
        <f t="shared" si="339"/>
        <v/>
      </c>
      <c r="O773" s="194" t="str">
        <f t="shared" si="340"/>
        <v/>
      </c>
      <c r="P773" s="194" t="str">
        <f t="shared" si="341"/>
        <v/>
      </c>
      <c r="Q773" s="194" t="str">
        <f t="shared" si="342"/>
        <v/>
      </c>
      <c r="R773" s="194" t="str">
        <f t="shared" si="343"/>
        <v/>
      </c>
      <c r="S773" s="194" t="str">
        <f t="shared" si="344"/>
        <v/>
      </c>
      <c r="T773" s="194" t="str">
        <f t="shared" si="345"/>
        <v/>
      </c>
      <c r="U773" s="194" t="str">
        <f t="shared" si="346"/>
        <v/>
      </c>
      <c r="V773" s="194" t="str">
        <f t="shared" si="347"/>
        <v/>
      </c>
      <c r="W773" s="194" t="str">
        <f t="shared" si="348"/>
        <v/>
      </c>
      <c r="X773" s="194" t="str">
        <f t="shared" si="349"/>
        <v/>
      </c>
      <c r="Y773" s="194" t="str">
        <f t="shared" si="350"/>
        <v/>
      </c>
      <c r="Z773" s="194" t="str">
        <f t="shared" si="351"/>
        <v/>
      </c>
      <c r="AA773" s="194" t="str">
        <f t="shared" si="352"/>
        <v/>
      </c>
      <c r="AB773" s="194" t="str">
        <f t="shared" si="353"/>
        <v/>
      </c>
      <c r="AC773" s="194" t="str">
        <f t="shared" si="354"/>
        <v/>
      </c>
      <c r="AD773" s="194" t="str">
        <f t="shared" si="355"/>
        <v/>
      </c>
      <c r="AE773" s="194" t="str">
        <f t="shared" si="356"/>
        <v/>
      </c>
      <c r="AF773" s="194" t="str">
        <f t="shared" si="357"/>
        <v/>
      </c>
      <c r="AG773" s="194" t="str">
        <f t="shared" si="358"/>
        <v/>
      </c>
      <c r="AH773" s="194" t="str">
        <f t="shared" si="359"/>
        <v/>
      </c>
      <c r="AI773" s="194" t="str">
        <f t="shared" si="360"/>
        <v/>
      </c>
      <c r="AJ773" s="194" t="str">
        <f t="shared" si="361"/>
        <v/>
      </c>
    </row>
    <row r="774" spans="1:36" x14ac:dyDescent="0.5">
      <c r="A774" s="226">
        <v>770</v>
      </c>
      <c r="C774" s="15" t="s">
        <v>2394</v>
      </c>
      <c r="D774" s="16" t="s">
        <v>4412</v>
      </c>
      <c r="E774" s="26"/>
      <c r="F774" s="246" t="str">
        <f>IF(ISBLANK(Données!F772),"",Données!F772)</f>
        <v/>
      </c>
      <c r="G774" s="245" t="str">
        <f ca="1">IF(ISBLANK(Données!G772),"",Données!G772)</f>
        <v/>
      </c>
      <c r="H774" s="246" t="str">
        <f>IF(ISBLANK(Données!H772),"",Données!H772)</f>
        <v/>
      </c>
      <c r="I774" s="246" t="str">
        <f>IF(ISBLANK(Données!I772),"",Données!I772)</f>
        <v/>
      </c>
      <c r="J774" s="189" t="str">
        <f>IF(ISBLANK(Données!J772),"",Données!J772)</f>
        <v/>
      </c>
      <c r="K774" s="189" t="str">
        <f t="shared" si="337"/>
        <v/>
      </c>
      <c r="L774" s="247" t="str">
        <f>IF(ISBLANK(Données!L772),"",Données!L772)</f>
        <v/>
      </c>
      <c r="M774" s="194" t="str">
        <f t="shared" si="338"/>
        <v/>
      </c>
      <c r="N774" s="194" t="str">
        <f t="shared" si="339"/>
        <v/>
      </c>
      <c r="O774" s="194" t="str">
        <f t="shared" si="340"/>
        <v/>
      </c>
      <c r="P774" s="194" t="str">
        <f t="shared" si="341"/>
        <v/>
      </c>
      <c r="Q774" s="194" t="str">
        <f t="shared" si="342"/>
        <v/>
      </c>
      <c r="R774" s="194" t="str">
        <f t="shared" si="343"/>
        <v/>
      </c>
      <c r="S774" s="194" t="str">
        <f t="shared" si="344"/>
        <v/>
      </c>
      <c r="T774" s="194" t="str">
        <f t="shared" si="345"/>
        <v/>
      </c>
      <c r="U774" s="194" t="str">
        <f t="shared" si="346"/>
        <v/>
      </c>
      <c r="V774" s="194" t="str">
        <f t="shared" si="347"/>
        <v/>
      </c>
      <c r="W774" s="194" t="str">
        <f t="shared" si="348"/>
        <v/>
      </c>
      <c r="X774" s="194" t="str">
        <f t="shared" si="349"/>
        <v/>
      </c>
      <c r="Y774" s="194" t="str">
        <f t="shared" si="350"/>
        <v/>
      </c>
      <c r="Z774" s="194" t="str">
        <f t="shared" si="351"/>
        <v/>
      </c>
      <c r="AA774" s="194" t="str">
        <f t="shared" si="352"/>
        <v/>
      </c>
      <c r="AB774" s="194" t="str">
        <f t="shared" si="353"/>
        <v/>
      </c>
      <c r="AC774" s="194" t="str">
        <f t="shared" si="354"/>
        <v/>
      </c>
      <c r="AD774" s="194" t="str">
        <f t="shared" si="355"/>
        <v/>
      </c>
      <c r="AE774" s="194" t="str">
        <f t="shared" si="356"/>
        <v/>
      </c>
      <c r="AF774" s="194" t="str">
        <f t="shared" si="357"/>
        <v/>
      </c>
      <c r="AG774" s="194" t="str">
        <f t="shared" si="358"/>
        <v/>
      </c>
      <c r="AH774" s="194" t="str">
        <f t="shared" si="359"/>
        <v/>
      </c>
      <c r="AI774" s="194" t="str">
        <f t="shared" si="360"/>
        <v/>
      </c>
      <c r="AJ774" s="194" t="str">
        <f t="shared" si="361"/>
        <v/>
      </c>
    </row>
    <row r="775" spans="1:36" s="92" customFormat="1" ht="20.25" thickBot="1" x14ac:dyDescent="0.55000000000000004">
      <c r="A775" s="227">
        <v>772</v>
      </c>
      <c r="B775" s="220"/>
      <c r="C775" s="93" t="s">
        <v>2395</v>
      </c>
      <c r="D775" s="94" t="s">
        <v>4413</v>
      </c>
      <c r="E775" s="95"/>
      <c r="F775" s="250" t="str">
        <f>IF(ISBLANK(Données!F774),"",Données!F774)</f>
        <v/>
      </c>
      <c r="G775" s="249" t="str">
        <f ca="1">IF(ISBLANK(Données!G774),"",Données!G774)</f>
        <v/>
      </c>
      <c r="H775" s="250" t="str">
        <f>IF(ISBLANK(Données!H774),"",Données!H774)</f>
        <v/>
      </c>
      <c r="I775" s="250" t="str">
        <f>IF(ISBLANK(Données!I774),"",Données!I774)</f>
        <v/>
      </c>
      <c r="J775" s="190" t="str">
        <f>IF(ISBLANK(Données!J774),"",Données!J774)</f>
        <v/>
      </c>
      <c r="K775" s="190" t="str">
        <f t="shared" si="337"/>
        <v/>
      </c>
      <c r="L775" s="251" t="str">
        <f>IF(ISBLANK(Données!L774),"",Données!L774)</f>
        <v/>
      </c>
      <c r="M775" s="195" t="str">
        <f t="shared" si="338"/>
        <v/>
      </c>
      <c r="N775" s="195" t="str">
        <f t="shared" si="339"/>
        <v/>
      </c>
      <c r="O775" s="195" t="str">
        <f t="shared" si="340"/>
        <v/>
      </c>
      <c r="P775" s="195" t="str">
        <f t="shared" si="341"/>
        <v/>
      </c>
      <c r="Q775" s="195" t="str">
        <f t="shared" si="342"/>
        <v/>
      </c>
      <c r="R775" s="195" t="str">
        <f t="shared" si="343"/>
        <v/>
      </c>
      <c r="S775" s="195" t="str">
        <f t="shared" si="344"/>
        <v/>
      </c>
      <c r="T775" s="195" t="str">
        <f t="shared" si="345"/>
        <v/>
      </c>
      <c r="U775" s="195" t="str">
        <f t="shared" si="346"/>
        <v/>
      </c>
      <c r="V775" s="195" t="str">
        <f t="shared" si="347"/>
        <v/>
      </c>
      <c r="W775" s="195" t="str">
        <f t="shared" si="348"/>
        <v/>
      </c>
      <c r="X775" s="195" t="str">
        <f t="shared" si="349"/>
        <v/>
      </c>
      <c r="Y775" s="195" t="str">
        <f t="shared" si="350"/>
        <v/>
      </c>
      <c r="Z775" s="195" t="str">
        <f t="shared" si="351"/>
        <v/>
      </c>
      <c r="AA775" s="195" t="str">
        <f t="shared" si="352"/>
        <v/>
      </c>
      <c r="AB775" s="195" t="str">
        <f t="shared" si="353"/>
        <v/>
      </c>
      <c r="AC775" s="195" t="str">
        <f t="shared" si="354"/>
        <v/>
      </c>
      <c r="AD775" s="195" t="str">
        <f t="shared" si="355"/>
        <v/>
      </c>
      <c r="AE775" s="195" t="str">
        <f t="shared" si="356"/>
        <v/>
      </c>
      <c r="AF775" s="195" t="str">
        <f t="shared" si="357"/>
        <v/>
      </c>
      <c r="AG775" s="195" t="str">
        <f t="shared" si="358"/>
        <v/>
      </c>
      <c r="AH775" s="195" t="str">
        <f t="shared" si="359"/>
        <v/>
      </c>
      <c r="AI775" s="195" t="str">
        <f t="shared" si="360"/>
        <v/>
      </c>
      <c r="AJ775" s="195" t="str">
        <f t="shared" si="361"/>
        <v/>
      </c>
    </row>
    <row r="776" spans="1:36" x14ac:dyDescent="0.5">
      <c r="A776" s="230">
        <v>786</v>
      </c>
      <c r="B776" s="231"/>
      <c r="C776" s="85" t="s">
        <v>2396</v>
      </c>
      <c r="D776" s="86" t="s">
        <v>616</v>
      </c>
      <c r="E776" s="87"/>
      <c r="F776" s="241" t="str">
        <f>IF(ISBLANK(Données!F788),"",Données!F788)</f>
        <v/>
      </c>
      <c r="G776" s="240" t="str">
        <f ca="1">IF(ISBLANK(Données!G788),"",Données!G788)</f>
        <v/>
      </c>
      <c r="H776" s="241" t="str">
        <f>IF(ISBLANK(Données!H788),"",Données!H788)</f>
        <v/>
      </c>
      <c r="I776" s="241" t="str">
        <f>IF(ISBLANK(Données!I788),"",Données!I788)</f>
        <v/>
      </c>
      <c r="J776" s="242" t="str">
        <f>IF(ISBLANK(Données!J788),"",Données!J788)</f>
        <v/>
      </c>
      <c r="K776" s="242" t="str">
        <f>IF(ISBLANK(Données!K776),"",Données!K776)</f>
        <v/>
      </c>
      <c r="L776" s="243" t="str">
        <f>IF(ISBLANK(Données!L788),"",Données!L788)</f>
        <v/>
      </c>
      <c r="M776" s="193" t="str">
        <f t="shared" si="338"/>
        <v/>
      </c>
      <c r="N776" s="193" t="str">
        <f t="shared" si="339"/>
        <v/>
      </c>
      <c r="O776" s="193" t="str">
        <f t="shared" si="340"/>
        <v/>
      </c>
      <c r="P776" s="193" t="str">
        <f t="shared" si="341"/>
        <v/>
      </c>
      <c r="Q776" s="193" t="str">
        <f t="shared" si="342"/>
        <v/>
      </c>
      <c r="R776" s="193" t="str">
        <f t="shared" si="343"/>
        <v/>
      </c>
      <c r="S776" s="193" t="str">
        <f t="shared" si="344"/>
        <v/>
      </c>
      <c r="T776" s="193" t="str">
        <f t="shared" si="345"/>
        <v/>
      </c>
      <c r="U776" s="193" t="str">
        <f t="shared" si="346"/>
        <v/>
      </c>
      <c r="V776" s="193" t="str">
        <f t="shared" si="347"/>
        <v/>
      </c>
      <c r="W776" s="193" t="str">
        <f t="shared" si="348"/>
        <v/>
      </c>
      <c r="X776" s="193" t="str">
        <f t="shared" si="349"/>
        <v/>
      </c>
      <c r="Y776" s="193" t="str">
        <f t="shared" si="350"/>
        <v/>
      </c>
      <c r="Z776" s="193" t="str">
        <f t="shared" si="351"/>
        <v/>
      </c>
      <c r="AA776" s="193" t="str">
        <f t="shared" si="352"/>
        <v/>
      </c>
      <c r="AB776" s="193" t="str">
        <f t="shared" si="353"/>
        <v/>
      </c>
      <c r="AC776" s="193" t="str">
        <f t="shared" si="354"/>
        <v/>
      </c>
      <c r="AD776" s="193" t="str">
        <f t="shared" si="355"/>
        <v/>
      </c>
      <c r="AE776" s="193" t="str">
        <f t="shared" si="356"/>
        <v/>
      </c>
      <c r="AF776" s="193" t="str">
        <f t="shared" si="357"/>
        <v/>
      </c>
      <c r="AG776" s="193" t="str">
        <f t="shared" si="358"/>
        <v/>
      </c>
      <c r="AH776" s="193" t="str">
        <f t="shared" si="359"/>
        <v/>
      </c>
      <c r="AI776" s="193" t="str">
        <f t="shared" si="360"/>
        <v/>
      </c>
      <c r="AJ776" s="193" t="str">
        <f t="shared" si="361"/>
        <v/>
      </c>
    </row>
    <row r="777" spans="1:36" x14ac:dyDescent="0.5">
      <c r="A777" s="226">
        <v>774</v>
      </c>
      <c r="C777" s="15" t="s">
        <v>2397</v>
      </c>
      <c r="D777" s="16" t="s">
        <v>4414</v>
      </c>
      <c r="E777" s="26"/>
      <c r="F777" s="246" t="str">
        <f>IF(ISBLANK(Données!F776),"",Données!F776)</f>
        <v/>
      </c>
      <c r="G777" s="245" t="str">
        <f ca="1">IF(ISBLANK(Données!G776),"",Données!G776)</f>
        <v/>
      </c>
      <c r="H777" s="246" t="str">
        <f>IF(ISBLANK(Données!H776),"",Données!H776)</f>
        <v/>
      </c>
      <c r="I777" s="246" t="str">
        <f>IF(ISBLANK(Données!I776),"",Données!I776)</f>
        <v/>
      </c>
      <c r="J777" s="189" t="str">
        <f>IF(ISBLANK(Données!J776),"",Données!J776)</f>
        <v/>
      </c>
      <c r="K777" s="189" t="str">
        <f t="shared" ref="K777:K788" si="362">$K$776</f>
        <v/>
      </c>
      <c r="L777" s="247" t="str">
        <f>IF(ISBLANK(Données!L776),"",Données!L776)</f>
        <v/>
      </c>
      <c r="M777" s="194" t="str">
        <f t="shared" si="338"/>
        <v/>
      </c>
      <c r="N777" s="194" t="str">
        <f t="shared" si="339"/>
        <v/>
      </c>
      <c r="O777" s="194" t="str">
        <f t="shared" si="340"/>
        <v/>
      </c>
      <c r="P777" s="194" t="str">
        <f t="shared" si="341"/>
        <v/>
      </c>
      <c r="Q777" s="194" t="str">
        <f t="shared" si="342"/>
        <v/>
      </c>
      <c r="R777" s="194" t="str">
        <f t="shared" si="343"/>
        <v/>
      </c>
      <c r="S777" s="194" t="str">
        <f t="shared" si="344"/>
        <v/>
      </c>
      <c r="T777" s="194" t="str">
        <f t="shared" si="345"/>
        <v/>
      </c>
      <c r="U777" s="194" t="str">
        <f t="shared" si="346"/>
        <v/>
      </c>
      <c r="V777" s="194" t="str">
        <f t="shared" si="347"/>
        <v/>
      </c>
      <c r="W777" s="194" t="str">
        <f t="shared" si="348"/>
        <v/>
      </c>
      <c r="X777" s="194" t="str">
        <f t="shared" si="349"/>
        <v/>
      </c>
      <c r="Y777" s="194" t="str">
        <f t="shared" si="350"/>
        <v/>
      </c>
      <c r="Z777" s="194" t="str">
        <f t="shared" si="351"/>
        <v/>
      </c>
      <c r="AA777" s="194" t="str">
        <f t="shared" si="352"/>
        <v/>
      </c>
      <c r="AB777" s="194" t="str">
        <f t="shared" si="353"/>
        <v/>
      </c>
      <c r="AC777" s="194" t="str">
        <f t="shared" si="354"/>
        <v/>
      </c>
      <c r="AD777" s="194" t="str">
        <f t="shared" si="355"/>
        <v/>
      </c>
      <c r="AE777" s="194" t="str">
        <f t="shared" si="356"/>
        <v/>
      </c>
      <c r="AF777" s="194" t="str">
        <f t="shared" si="357"/>
        <v/>
      </c>
      <c r="AG777" s="194" t="str">
        <f t="shared" si="358"/>
        <v/>
      </c>
      <c r="AH777" s="194" t="str">
        <f t="shared" si="359"/>
        <v/>
      </c>
      <c r="AI777" s="194" t="str">
        <f t="shared" si="360"/>
        <v/>
      </c>
      <c r="AJ777" s="194" t="str">
        <f t="shared" si="361"/>
        <v/>
      </c>
    </row>
    <row r="778" spans="1:36" x14ac:dyDescent="0.5">
      <c r="A778" s="226">
        <v>775</v>
      </c>
      <c r="C778" s="15" t="s">
        <v>2398</v>
      </c>
      <c r="D778" s="16" t="s">
        <v>4415</v>
      </c>
      <c r="E778" s="26"/>
      <c r="F778" s="246" t="str">
        <f>IF(ISBLANK(Données!F777),"",Données!F777)</f>
        <v/>
      </c>
      <c r="G778" s="245" t="str">
        <f ca="1">IF(ISBLANK(Données!G777),"",Données!G777)</f>
        <v/>
      </c>
      <c r="H778" s="246" t="str">
        <f>IF(ISBLANK(Données!H777),"",Données!H777)</f>
        <v/>
      </c>
      <c r="I778" s="246" t="str">
        <f>IF(ISBLANK(Données!I777),"",Données!I777)</f>
        <v/>
      </c>
      <c r="J778" s="189" t="str">
        <f>IF(ISBLANK(Données!J777),"",Données!J777)</f>
        <v/>
      </c>
      <c r="K778" s="189" t="str">
        <f t="shared" si="362"/>
        <v/>
      </c>
      <c r="L778" s="247" t="str">
        <f>IF(ISBLANK(Données!L777),"",Données!L777)</f>
        <v/>
      </c>
      <c r="M778" s="194" t="str">
        <f t="shared" si="338"/>
        <v/>
      </c>
      <c r="N778" s="194" t="str">
        <f t="shared" si="339"/>
        <v/>
      </c>
      <c r="O778" s="194" t="str">
        <f t="shared" si="340"/>
        <v/>
      </c>
      <c r="P778" s="194" t="str">
        <f t="shared" si="341"/>
        <v/>
      </c>
      <c r="Q778" s="194" t="str">
        <f t="shared" si="342"/>
        <v/>
      </c>
      <c r="R778" s="194" t="str">
        <f t="shared" si="343"/>
        <v/>
      </c>
      <c r="S778" s="194" t="str">
        <f t="shared" si="344"/>
        <v/>
      </c>
      <c r="T778" s="194" t="str">
        <f t="shared" si="345"/>
        <v/>
      </c>
      <c r="U778" s="194" t="str">
        <f t="shared" si="346"/>
        <v/>
      </c>
      <c r="V778" s="194" t="str">
        <f t="shared" si="347"/>
        <v/>
      </c>
      <c r="W778" s="194" t="str">
        <f t="shared" si="348"/>
        <v/>
      </c>
      <c r="X778" s="194" t="str">
        <f t="shared" si="349"/>
        <v/>
      </c>
      <c r="Y778" s="194" t="str">
        <f t="shared" si="350"/>
        <v/>
      </c>
      <c r="Z778" s="194" t="str">
        <f t="shared" si="351"/>
        <v/>
      </c>
      <c r="AA778" s="194" t="str">
        <f t="shared" si="352"/>
        <v/>
      </c>
      <c r="AB778" s="194" t="str">
        <f t="shared" si="353"/>
        <v/>
      </c>
      <c r="AC778" s="194" t="str">
        <f t="shared" si="354"/>
        <v/>
      </c>
      <c r="AD778" s="194" t="str">
        <f t="shared" si="355"/>
        <v/>
      </c>
      <c r="AE778" s="194" t="str">
        <f t="shared" si="356"/>
        <v/>
      </c>
      <c r="AF778" s="194" t="str">
        <f t="shared" si="357"/>
        <v/>
      </c>
      <c r="AG778" s="194" t="str">
        <f t="shared" si="358"/>
        <v/>
      </c>
      <c r="AH778" s="194" t="str">
        <f t="shared" si="359"/>
        <v/>
      </c>
      <c r="AI778" s="194" t="str">
        <f t="shared" si="360"/>
        <v/>
      </c>
      <c r="AJ778" s="194" t="str">
        <f t="shared" si="361"/>
        <v/>
      </c>
    </row>
    <row r="779" spans="1:36" x14ac:dyDescent="0.5">
      <c r="A779" s="226">
        <v>777</v>
      </c>
      <c r="C779" s="15" t="s">
        <v>2399</v>
      </c>
      <c r="D779" s="16" t="s">
        <v>4416</v>
      </c>
      <c r="E779" s="26"/>
      <c r="F779" s="246" t="str">
        <f>IF(ISBLANK(Données!F779),"",Données!F779)</f>
        <v/>
      </c>
      <c r="G779" s="245" t="str">
        <f ca="1">IF(ISBLANK(Données!G779),"",Données!G779)</f>
        <v/>
      </c>
      <c r="H779" s="246" t="str">
        <f>IF(ISBLANK(Données!H779),"",Données!H779)</f>
        <v/>
      </c>
      <c r="I779" s="246" t="str">
        <f>IF(ISBLANK(Données!I779),"",Données!I779)</f>
        <v/>
      </c>
      <c r="J779" s="189" t="str">
        <f>IF(ISBLANK(Données!J779),"",Données!J779)</f>
        <v/>
      </c>
      <c r="K779" s="189" t="str">
        <f t="shared" si="362"/>
        <v/>
      </c>
      <c r="L779" s="247" t="str">
        <f>IF(ISBLANK(Données!L779),"",Données!L779)</f>
        <v/>
      </c>
      <c r="M779" s="194" t="str">
        <f t="shared" si="338"/>
        <v/>
      </c>
      <c r="N779" s="194" t="str">
        <f t="shared" si="339"/>
        <v/>
      </c>
      <c r="O779" s="194" t="str">
        <f t="shared" si="340"/>
        <v/>
      </c>
      <c r="P779" s="194" t="str">
        <f t="shared" si="341"/>
        <v/>
      </c>
      <c r="Q779" s="194" t="str">
        <f t="shared" si="342"/>
        <v/>
      </c>
      <c r="R779" s="194" t="str">
        <f t="shared" si="343"/>
        <v/>
      </c>
      <c r="S779" s="194" t="str">
        <f t="shared" si="344"/>
        <v/>
      </c>
      <c r="T779" s="194" t="str">
        <f t="shared" si="345"/>
        <v/>
      </c>
      <c r="U779" s="194" t="str">
        <f t="shared" si="346"/>
        <v/>
      </c>
      <c r="V779" s="194" t="str">
        <f t="shared" si="347"/>
        <v/>
      </c>
      <c r="W779" s="194" t="str">
        <f t="shared" si="348"/>
        <v/>
      </c>
      <c r="X779" s="194" t="str">
        <f t="shared" si="349"/>
        <v/>
      </c>
      <c r="Y779" s="194" t="str">
        <f t="shared" si="350"/>
        <v/>
      </c>
      <c r="Z779" s="194" t="str">
        <f t="shared" si="351"/>
        <v/>
      </c>
      <c r="AA779" s="194" t="str">
        <f t="shared" si="352"/>
        <v/>
      </c>
      <c r="AB779" s="194" t="str">
        <f t="shared" si="353"/>
        <v/>
      </c>
      <c r="AC779" s="194" t="str">
        <f t="shared" si="354"/>
        <v/>
      </c>
      <c r="AD779" s="194" t="str">
        <f t="shared" si="355"/>
        <v/>
      </c>
      <c r="AE779" s="194" t="str">
        <f t="shared" si="356"/>
        <v/>
      </c>
      <c r="AF779" s="194" t="str">
        <f t="shared" si="357"/>
        <v/>
      </c>
      <c r="AG779" s="194" t="str">
        <f t="shared" si="358"/>
        <v/>
      </c>
      <c r="AH779" s="194" t="str">
        <f t="shared" si="359"/>
        <v/>
      </c>
      <c r="AI779" s="194" t="str">
        <f t="shared" si="360"/>
        <v/>
      </c>
      <c r="AJ779" s="194" t="str">
        <f t="shared" si="361"/>
        <v/>
      </c>
    </row>
    <row r="780" spans="1:36" x14ac:dyDescent="0.5">
      <c r="A780" s="226">
        <v>776</v>
      </c>
      <c r="C780" s="15" t="s">
        <v>2400</v>
      </c>
      <c r="D780" s="16" t="s">
        <v>4417</v>
      </c>
      <c r="E780" s="26"/>
      <c r="F780" s="246" t="str">
        <f>IF(ISBLANK(Données!F778),"",Données!F778)</f>
        <v/>
      </c>
      <c r="G780" s="245" t="str">
        <f ca="1">IF(ISBLANK(Données!G778),"",Données!G778)</f>
        <v/>
      </c>
      <c r="H780" s="246" t="str">
        <f>IF(ISBLANK(Données!H778),"",Données!H778)</f>
        <v/>
      </c>
      <c r="I780" s="246" t="str">
        <f>IF(ISBLANK(Données!I778),"",Données!I778)</f>
        <v/>
      </c>
      <c r="J780" s="189" t="str">
        <f>IF(ISBLANK(Données!J778),"",Données!J778)</f>
        <v/>
      </c>
      <c r="K780" s="189" t="str">
        <f t="shared" si="362"/>
        <v/>
      </c>
      <c r="L780" s="247" t="str">
        <f>IF(ISBLANK(Données!L778),"",Données!L778)</f>
        <v/>
      </c>
      <c r="M780" s="194" t="str">
        <f t="shared" si="338"/>
        <v/>
      </c>
      <c r="N780" s="194" t="str">
        <f t="shared" si="339"/>
        <v/>
      </c>
      <c r="O780" s="194" t="str">
        <f t="shared" si="340"/>
        <v/>
      </c>
      <c r="P780" s="194" t="str">
        <f t="shared" si="341"/>
        <v/>
      </c>
      <c r="Q780" s="194" t="str">
        <f t="shared" si="342"/>
        <v/>
      </c>
      <c r="R780" s="194" t="str">
        <f t="shared" si="343"/>
        <v/>
      </c>
      <c r="S780" s="194" t="str">
        <f t="shared" si="344"/>
        <v/>
      </c>
      <c r="T780" s="194" t="str">
        <f t="shared" si="345"/>
        <v/>
      </c>
      <c r="U780" s="194" t="str">
        <f t="shared" si="346"/>
        <v/>
      </c>
      <c r="V780" s="194" t="str">
        <f t="shared" si="347"/>
        <v/>
      </c>
      <c r="W780" s="194" t="str">
        <f t="shared" si="348"/>
        <v/>
      </c>
      <c r="X780" s="194" t="str">
        <f t="shared" si="349"/>
        <v/>
      </c>
      <c r="Y780" s="194" t="str">
        <f t="shared" si="350"/>
        <v/>
      </c>
      <c r="Z780" s="194" t="str">
        <f t="shared" si="351"/>
        <v/>
      </c>
      <c r="AA780" s="194" t="str">
        <f t="shared" si="352"/>
        <v/>
      </c>
      <c r="AB780" s="194" t="str">
        <f t="shared" si="353"/>
        <v/>
      </c>
      <c r="AC780" s="194" t="str">
        <f t="shared" si="354"/>
        <v/>
      </c>
      <c r="AD780" s="194" t="str">
        <f t="shared" si="355"/>
        <v/>
      </c>
      <c r="AE780" s="194" t="str">
        <f t="shared" si="356"/>
        <v/>
      </c>
      <c r="AF780" s="194" t="str">
        <f t="shared" si="357"/>
        <v/>
      </c>
      <c r="AG780" s="194" t="str">
        <f t="shared" si="358"/>
        <v/>
      </c>
      <c r="AH780" s="194" t="str">
        <f t="shared" si="359"/>
        <v/>
      </c>
      <c r="AI780" s="194" t="str">
        <f t="shared" si="360"/>
        <v/>
      </c>
      <c r="AJ780" s="194" t="str">
        <f t="shared" si="361"/>
        <v/>
      </c>
    </row>
    <row r="781" spans="1:36" x14ac:dyDescent="0.5">
      <c r="A781" s="226">
        <v>785</v>
      </c>
      <c r="C781" s="15" t="s">
        <v>2401</v>
      </c>
      <c r="D781" s="16" t="s">
        <v>4418</v>
      </c>
      <c r="E781" s="26"/>
      <c r="F781" s="246" t="str">
        <f>IF(ISBLANK(Données!F787),"",Données!F787)</f>
        <v/>
      </c>
      <c r="G781" s="245" t="str">
        <f ca="1">IF(ISBLANK(Données!G787),"",Données!G787)</f>
        <v/>
      </c>
      <c r="H781" s="246" t="str">
        <f>IF(ISBLANK(Données!H787),"",Données!H787)</f>
        <v/>
      </c>
      <c r="I781" s="246" t="str">
        <f>IF(ISBLANK(Données!I787),"",Données!I787)</f>
        <v/>
      </c>
      <c r="J781" s="189" t="str">
        <f>IF(ISBLANK(Données!J787),"",Données!J787)</f>
        <v/>
      </c>
      <c r="K781" s="189" t="str">
        <f t="shared" si="362"/>
        <v/>
      </c>
      <c r="L781" s="247" t="str">
        <f>IF(ISBLANK(Données!L787),"",Données!L787)</f>
        <v/>
      </c>
      <c r="M781" s="194" t="str">
        <f t="shared" si="338"/>
        <v/>
      </c>
      <c r="N781" s="194" t="str">
        <f t="shared" si="339"/>
        <v/>
      </c>
      <c r="O781" s="194" t="str">
        <f t="shared" si="340"/>
        <v/>
      </c>
      <c r="P781" s="194" t="str">
        <f t="shared" si="341"/>
        <v/>
      </c>
      <c r="Q781" s="194" t="str">
        <f t="shared" si="342"/>
        <v/>
      </c>
      <c r="R781" s="194" t="str">
        <f t="shared" si="343"/>
        <v/>
      </c>
      <c r="S781" s="194" t="str">
        <f t="shared" si="344"/>
        <v/>
      </c>
      <c r="T781" s="194" t="str">
        <f t="shared" si="345"/>
        <v/>
      </c>
      <c r="U781" s="194" t="str">
        <f t="shared" si="346"/>
        <v/>
      </c>
      <c r="V781" s="194" t="str">
        <f t="shared" si="347"/>
        <v/>
      </c>
      <c r="W781" s="194" t="str">
        <f t="shared" si="348"/>
        <v/>
      </c>
      <c r="X781" s="194" t="str">
        <f t="shared" si="349"/>
        <v/>
      </c>
      <c r="Y781" s="194" t="str">
        <f t="shared" si="350"/>
        <v/>
      </c>
      <c r="Z781" s="194" t="str">
        <f t="shared" si="351"/>
        <v/>
      </c>
      <c r="AA781" s="194" t="str">
        <f t="shared" si="352"/>
        <v/>
      </c>
      <c r="AB781" s="194" t="str">
        <f t="shared" si="353"/>
        <v/>
      </c>
      <c r="AC781" s="194" t="str">
        <f t="shared" si="354"/>
        <v/>
      </c>
      <c r="AD781" s="194" t="str">
        <f t="shared" si="355"/>
        <v/>
      </c>
      <c r="AE781" s="194" t="str">
        <f t="shared" si="356"/>
        <v/>
      </c>
      <c r="AF781" s="194" t="str">
        <f t="shared" si="357"/>
        <v/>
      </c>
      <c r="AG781" s="194" t="str">
        <f t="shared" si="358"/>
        <v/>
      </c>
      <c r="AH781" s="194" t="str">
        <f t="shared" si="359"/>
        <v/>
      </c>
      <c r="AI781" s="194" t="str">
        <f t="shared" si="360"/>
        <v/>
      </c>
      <c r="AJ781" s="194" t="str">
        <f t="shared" si="361"/>
        <v/>
      </c>
    </row>
    <row r="782" spans="1:36" x14ac:dyDescent="0.5">
      <c r="A782" s="226">
        <v>778</v>
      </c>
      <c r="C782" s="15" t="s">
        <v>2402</v>
      </c>
      <c r="D782" s="16" t="s">
        <v>4419</v>
      </c>
      <c r="E782" s="26"/>
      <c r="F782" s="246" t="str">
        <f>IF(ISBLANK(Données!F780),"",Données!F780)</f>
        <v/>
      </c>
      <c r="G782" s="245" t="str">
        <f ca="1">IF(ISBLANK(Données!G780),"",Données!G780)</f>
        <v/>
      </c>
      <c r="H782" s="246" t="str">
        <f>IF(ISBLANK(Données!H780),"",Données!H780)</f>
        <v/>
      </c>
      <c r="I782" s="246" t="str">
        <f>IF(ISBLANK(Données!I780),"",Données!I780)</f>
        <v/>
      </c>
      <c r="J782" s="189" t="str">
        <f>IF(ISBLANK(Données!J780),"",Données!J780)</f>
        <v/>
      </c>
      <c r="K782" s="189" t="str">
        <f t="shared" si="362"/>
        <v/>
      </c>
      <c r="L782" s="247" t="str">
        <f>IF(ISBLANK(Données!L780),"",Données!L780)</f>
        <v/>
      </c>
      <c r="M782" s="194" t="str">
        <f t="shared" si="338"/>
        <v/>
      </c>
      <c r="N782" s="194" t="str">
        <f t="shared" si="339"/>
        <v/>
      </c>
      <c r="O782" s="194" t="str">
        <f t="shared" si="340"/>
        <v/>
      </c>
      <c r="P782" s="194" t="str">
        <f t="shared" si="341"/>
        <v/>
      </c>
      <c r="Q782" s="194" t="str">
        <f t="shared" si="342"/>
        <v/>
      </c>
      <c r="R782" s="194" t="str">
        <f t="shared" si="343"/>
        <v/>
      </c>
      <c r="S782" s="194" t="str">
        <f t="shared" si="344"/>
        <v/>
      </c>
      <c r="T782" s="194" t="str">
        <f t="shared" si="345"/>
        <v/>
      </c>
      <c r="U782" s="194" t="str">
        <f t="shared" si="346"/>
        <v/>
      </c>
      <c r="V782" s="194" t="str">
        <f t="shared" si="347"/>
        <v/>
      </c>
      <c r="W782" s="194" t="str">
        <f t="shared" si="348"/>
        <v/>
      </c>
      <c r="X782" s="194" t="str">
        <f t="shared" si="349"/>
        <v/>
      </c>
      <c r="Y782" s="194" t="str">
        <f t="shared" si="350"/>
        <v/>
      </c>
      <c r="Z782" s="194" t="str">
        <f t="shared" si="351"/>
        <v/>
      </c>
      <c r="AA782" s="194" t="str">
        <f t="shared" si="352"/>
        <v/>
      </c>
      <c r="AB782" s="194" t="str">
        <f t="shared" si="353"/>
        <v/>
      </c>
      <c r="AC782" s="194" t="str">
        <f t="shared" si="354"/>
        <v/>
      </c>
      <c r="AD782" s="194" t="str">
        <f t="shared" si="355"/>
        <v/>
      </c>
      <c r="AE782" s="194" t="str">
        <f t="shared" si="356"/>
        <v/>
      </c>
      <c r="AF782" s="194" t="str">
        <f t="shared" si="357"/>
        <v/>
      </c>
      <c r="AG782" s="194" t="str">
        <f t="shared" si="358"/>
        <v/>
      </c>
      <c r="AH782" s="194" t="str">
        <f t="shared" si="359"/>
        <v/>
      </c>
      <c r="AI782" s="194" t="str">
        <f t="shared" si="360"/>
        <v/>
      </c>
      <c r="AJ782" s="194" t="str">
        <f t="shared" si="361"/>
        <v/>
      </c>
    </row>
    <row r="783" spans="1:36" x14ac:dyDescent="0.5">
      <c r="A783" s="230">
        <v>779</v>
      </c>
      <c r="B783" s="231"/>
      <c r="C783" s="15" t="s">
        <v>2403</v>
      </c>
      <c r="D783" s="16" t="s">
        <v>4420</v>
      </c>
      <c r="E783" s="26"/>
      <c r="F783" s="246" t="str">
        <f>IF(ISBLANK(Données!F781),"",Données!F781)</f>
        <v/>
      </c>
      <c r="G783" s="245" t="str">
        <f ca="1">IF(ISBLANK(Données!G781),"",Données!G781)</f>
        <v/>
      </c>
      <c r="H783" s="246" t="str">
        <f>IF(ISBLANK(Données!H781),"",Données!H781)</f>
        <v/>
      </c>
      <c r="I783" s="246" t="str">
        <f>IF(ISBLANK(Données!I781),"",Données!I781)</f>
        <v/>
      </c>
      <c r="J783" s="189" t="str">
        <f>IF(ISBLANK(Données!J781),"",Données!J781)</f>
        <v/>
      </c>
      <c r="K783" s="189" t="str">
        <f t="shared" si="362"/>
        <v/>
      </c>
      <c r="L783" s="247" t="str">
        <f>IF(ISBLANK(Données!L781),"",Données!L781)</f>
        <v/>
      </c>
      <c r="M783" s="194" t="str">
        <f t="shared" si="338"/>
        <v/>
      </c>
      <c r="N783" s="194" t="str">
        <f t="shared" si="339"/>
        <v/>
      </c>
      <c r="O783" s="194" t="str">
        <f t="shared" si="340"/>
        <v/>
      </c>
      <c r="P783" s="194" t="str">
        <f t="shared" si="341"/>
        <v/>
      </c>
      <c r="Q783" s="194" t="str">
        <f t="shared" si="342"/>
        <v/>
      </c>
      <c r="R783" s="194" t="str">
        <f t="shared" si="343"/>
        <v/>
      </c>
      <c r="S783" s="194" t="str">
        <f t="shared" si="344"/>
        <v/>
      </c>
      <c r="T783" s="194" t="str">
        <f t="shared" si="345"/>
        <v/>
      </c>
      <c r="U783" s="194" t="str">
        <f t="shared" si="346"/>
        <v/>
      </c>
      <c r="V783" s="194" t="str">
        <f t="shared" si="347"/>
        <v/>
      </c>
      <c r="W783" s="194" t="str">
        <f t="shared" si="348"/>
        <v/>
      </c>
      <c r="X783" s="194" t="str">
        <f t="shared" si="349"/>
        <v/>
      </c>
      <c r="Y783" s="194" t="str">
        <f t="shared" si="350"/>
        <v/>
      </c>
      <c r="Z783" s="194" t="str">
        <f t="shared" si="351"/>
        <v/>
      </c>
      <c r="AA783" s="194" t="str">
        <f t="shared" si="352"/>
        <v/>
      </c>
      <c r="AB783" s="194" t="str">
        <f t="shared" si="353"/>
        <v/>
      </c>
      <c r="AC783" s="194" t="str">
        <f t="shared" si="354"/>
        <v/>
      </c>
      <c r="AD783" s="194" t="str">
        <f t="shared" si="355"/>
        <v/>
      </c>
      <c r="AE783" s="194" t="str">
        <f t="shared" si="356"/>
        <v/>
      </c>
      <c r="AF783" s="194" t="str">
        <f t="shared" si="357"/>
        <v/>
      </c>
      <c r="AG783" s="194" t="str">
        <f t="shared" si="358"/>
        <v/>
      </c>
      <c r="AH783" s="194" t="str">
        <f t="shared" si="359"/>
        <v/>
      </c>
      <c r="AI783" s="194" t="str">
        <f t="shared" si="360"/>
        <v/>
      </c>
      <c r="AJ783" s="194" t="str">
        <f t="shared" si="361"/>
        <v/>
      </c>
    </row>
    <row r="784" spans="1:36" x14ac:dyDescent="0.5">
      <c r="A784" s="226">
        <v>780</v>
      </c>
      <c r="C784" s="15" t="s">
        <v>2404</v>
      </c>
      <c r="D784" s="16" t="s">
        <v>4421</v>
      </c>
      <c r="E784" s="26"/>
      <c r="F784" s="246" t="str">
        <f>IF(ISBLANK(Données!F782),"",Données!F782)</f>
        <v/>
      </c>
      <c r="G784" s="245" t="str">
        <f ca="1">IF(ISBLANK(Données!G782),"",Données!G782)</f>
        <v/>
      </c>
      <c r="H784" s="246" t="str">
        <f>IF(ISBLANK(Données!H782),"",Données!H782)</f>
        <v/>
      </c>
      <c r="I784" s="246" t="str">
        <f>IF(ISBLANK(Données!I782),"",Données!I782)</f>
        <v/>
      </c>
      <c r="J784" s="189" t="str">
        <f>IF(ISBLANK(Données!J782),"",Données!J782)</f>
        <v/>
      </c>
      <c r="K784" s="189" t="str">
        <f t="shared" si="362"/>
        <v/>
      </c>
      <c r="L784" s="247" t="str">
        <f>IF(ISBLANK(Données!L782),"",Données!L782)</f>
        <v/>
      </c>
      <c r="M784" s="194" t="str">
        <f t="shared" si="338"/>
        <v/>
      </c>
      <c r="N784" s="194" t="str">
        <f t="shared" si="339"/>
        <v/>
      </c>
      <c r="O784" s="194" t="str">
        <f t="shared" si="340"/>
        <v/>
      </c>
      <c r="P784" s="194" t="str">
        <f t="shared" si="341"/>
        <v/>
      </c>
      <c r="Q784" s="194" t="str">
        <f t="shared" si="342"/>
        <v/>
      </c>
      <c r="R784" s="194" t="str">
        <f t="shared" si="343"/>
        <v/>
      </c>
      <c r="S784" s="194" t="str">
        <f t="shared" si="344"/>
        <v/>
      </c>
      <c r="T784" s="194" t="str">
        <f t="shared" si="345"/>
        <v/>
      </c>
      <c r="U784" s="194" t="str">
        <f t="shared" si="346"/>
        <v/>
      </c>
      <c r="V784" s="194" t="str">
        <f t="shared" si="347"/>
        <v/>
      </c>
      <c r="W784" s="194" t="str">
        <f t="shared" si="348"/>
        <v/>
      </c>
      <c r="X784" s="194" t="str">
        <f t="shared" si="349"/>
        <v/>
      </c>
      <c r="Y784" s="194" t="str">
        <f t="shared" si="350"/>
        <v/>
      </c>
      <c r="Z784" s="194" t="str">
        <f t="shared" si="351"/>
        <v/>
      </c>
      <c r="AA784" s="194" t="str">
        <f t="shared" si="352"/>
        <v/>
      </c>
      <c r="AB784" s="194" t="str">
        <f t="shared" si="353"/>
        <v/>
      </c>
      <c r="AC784" s="194" t="str">
        <f t="shared" si="354"/>
        <v/>
      </c>
      <c r="AD784" s="194" t="str">
        <f t="shared" si="355"/>
        <v/>
      </c>
      <c r="AE784" s="194" t="str">
        <f t="shared" si="356"/>
        <v/>
      </c>
      <c r="AF784" s="194" t="str">
        <f t="shared" si="357"/>
        <v/>
      </c>
      <c r="AG784" s="194" t="str">
        <f t="shared" si="358"/>
        <v/>
      </c>
      <c r="AH784" s="194" t="str">
        <f t="shared" si="359"/>
        <v/>
      </c>
      <c r="AI784" s="194" t="str">
        <f t="shared" si="360"/>
        <v/>
      </c>
      <c r="AJ784" s="194" t="str">
        <f t="shared" si="361"/>
        <v/>
      </c>
    </row>
    <row r="785" spans="1:36" x14ac:dyDescent="0.5">
      <c r="A785" s="226">
        <v>781</v>
      </c>
      <c r="C785" s="15" t="s">
        <v>2405</v>
      </c>
      <c r="D785" s="16" t="s">
        <v>4422</v>
      </c>
      <c r="E785" s="26"/>
      <c r="F785" s="246" t="str">
        <f>IF(ISBLANK(Données!F783),"",Données!F783)</f>
        <v/>
      </c>
      <c r="G785" s="245" t="str">
        <f ca="1">IF(ISBLANK(Données!G783),"",Données!G783)</f>
        <v/>
      </c>
      <c r="H785" s="246" t="str">
        <f>IF(ISBLANK(Données!H783),"",Données!H783)</f>
        <v/>
      </c>
      <c r="I785" s="246" t="str">
        <f>IF(ISBLANK(Données!I783),"",Données!I783)</f>
        <v/>
      </c>
      <c r="J785" s="189" t="str">
        <f>IF(ISBLANK(Données!J783),"",Données!J783)</f>
        <v/>
      </c>
      <c r="K785" s="189" t="str">
        <f t="shared" si="362"/>
        <v/>
      </c>
      <c r="L785" s="247" t="str">
        <f>IF(ISBLANK(Données!L783),"",Données!L783)</f>
        <v/>
      </c>
      <c r="M785" s="194" t="str">
        <f t="shared" si="338"/>
        <v/>
      </c>
      <c r="N785" s="194" t="str">
        <f t="shared" si="339"/>
        <v/>
      </c>
      <c r="O785" s="194" t="str">
        <f t="shared" si="340"/>
        <v/>
      </c>
      <c r="P785" s="194" t="str">
        <f t="shared" si="341"/>
        <v/>
      </c>
      <c r="Q785" s="194" t="str">
        <f t="shared" si="342"/>
        <v/>
      </c>
      <c r="R785" s="194" t="str">
        <f t="shared" si="343"/>
        <v/>
      </c>
      <c r="S785" s="194" t="str">
        <f t="shared" si="344"/>
        <v/>
      </c>
      <c r="T785" s="194" t="str">
        <f t="shared" si="345"/>
        <v/>
      </c>
      <c r="U785" s="194" t="str">
        <f t="shared" si="346"/>
        <v/>
      </c>
      <c r="V785" s="194" t="str">
        <f t="shared" si="347"/>
        <v/>
      </c>
      <c r="W785" s="194" t="str">
        <f t="shared" si="348"/>
        <v/>
      </c>
      <c r="X785" s="194" t="str">
        <f t="shared" si="349"/>
        <v/>
      </c>
      <c r="Y785" s="194" t="str">
        <f t="shared" si="350"/>
        <v/>
      </c>
      <c r="Z785" s="194" t="str">
        <f t="shared" si="351"/>
        <v/>
      </c>
      <c r="AA785" s="194" t="str">
        <f t="shared" si="352"/>
        <v/>
      </c>
      <c r="AB785" s="194" t="str">
        <f t="shared" si="353"/>
        <v/>
      </c>
      <c r="AC785" s="194" t="str">
        <f t="shared" si="354"/>
        <v/>
      </c>
      <c r="AD785" s="194" t="str">
        <f t="shared" si="355"/>
        <v/>
      </c>
      <c r="AE785" s="194" t="str">
        <f t="shared" si="356"/>
        <v/>
      </c>
      <c r="AF785" s="194" t="str">
        <f t="shared" si="357"/>
        <v/>
      </c>
      <c r="AG785" s="194" t="str">
        <f t="shared" si="358"/>
        <v/>
      </c>
      <c r="AH785" s="194" t="str">
        <f t="shared" si="359"/>
        <v/>
      </c>
      <c r="AI785" s="194" t="str">
        <f t="shared" si="360"/>
        <v/>
      </c>
      <c r="AJ785" s="194" t="str">
        <f t="shared" si="361"/>
        <v/>
      </c>
    </row>
    <row r="786" spans="1:36" x14ac:dyDescent="0.5">
      <c r="A786" s="226">
        <v>782</v>
      </c>
      <c r="C786" s="15" t="s">
        <v>2406</v>
      </c>
      <c r="D786" s="16" t="s">
        <v>4423</v>
      </c>
      <c r="E786" s="26"/>
      <c r="F786" s="246" t="str">
        <f>IF(ISBLANK(Données!F784),"",Données!F784)</f>
        <v/>
      </c>
      <c r="G786" s="245" t="str">
        <f ca="1">IF(ISBLANK(Données!G784),"",Données!G784)</f>
        <v/>
      </c>
      <c r="H786" s="246" t="str">
        <f>IF(ISBLANK(Données!H784),"",Données!H784)</f>
        <v/>
      </c>
      <c r="I786" s="246" t="str">
        <f>IF(ISBLANK(Données!I784),"",Données!I784)</f>
        <v/>
      </c>
      <c r="J786" s="189" t="str">
        <f>IF(ISBLANK(Données!J784),"",Données!J784)</f>
        <v/>
      </c>
      <c r="K786" s="189" t="str">
        <f t="shared" si="362"/>
        <v/>
      </c>
      <c r="L786" s="247" t="str">
        <f>IF(ISBLANK(Données!L784),"",Données!L784)</f>
        <v/>
      </c>
      <c r="M786" s="194" t="str">
        <f t="shared" si="338"/>
        <v/>
      </c>
      <c r="N786" s="194" t="str">
        <f t="shared" si="339"/>
        <v/>
      </c>
      <c r="O786" s="194" t="str">
        <f t="shared" si="340"/>
        <v/>
      </c>
      <c r="P786" s="194" t="str">
        <f t="shared" si="341"/>
        <v/>
      </c>
      <c r="Q786" s="194" t="str">
        <f t="shared" si="342"/>
        <v/>
      </c>
      <c r="R786" s="194" t="str">
        <f t="shared" si="343"/>
        <v/>
      </c>
      <c r="S786" s="194" t="str">
        <f t="shared" si="344"/>
        <v/>
      </c>
      <c r="T786" s="194" t="str">
        <f t="shared" si="345"/>
        <v/>
      </c>
      <c r="U786" s="194" t="str">
        <f t="shared" si="346"/>
        <v/>
      </c>
      <c r="V786" s="194" t="str">
        <f t="shared" si="347"/>
        <v/>
      </c>
      <c r="W786" s="194" t="str">
        <f t="shared" si="348"/>
        <v/>
      </c>
      <c r="X786" s="194" t="str">
        <f t="shared" si="349"/>
        <v/>
      </c>
      <c r="Y786" s="194" t="str">
        <f t="shared" si="350"/>
        <v/>
      </c>
      <c r="Z786" s="194" t="str">
        <f t="shared" si="351"/>
        <v/>
      </c>
      <c r="AA786" s="194" t="str">
        <f t="shared" si="352"/>
        <v/>
      </c>
      <c r="AB786" s="194" t="str">
        <f t="shared" si="353"/>
        <v/>
      </c>
      <c r="AC786" s="194" t="str">
        <f t="shared" si="354"/>
        <v/>
      </c>
      <c r="AD786" s="194" t="str">
        <f t="shared" si="355"/>
        <v/>
      </c>
      <c r="AE786" s="194" t="str">
        <f t="shared" si="356"/>
        <v/>
      </c>
      <c r="AF786" s="194" t="str">
        <f t="shared" si="357"/>
        <v/>
      </c>
      <c r="AG786" s="194" t="str">
        <f t="shared" si="358"/>
        <v/>
      </c>
      <c r="AH786" s="194" t="str">
        <f t="shared" si="359"/>
        <v/>
      </c>
      <c r="AI786" s="194" t="str">
        <f t="shared" si="360"/>
        <v/>
      </c>
      <c r="AJ786" s="194" t="str">
        <f t="shared" si="361"/>
        <v/>
      </c>
    </row>
    <row r="787" spans="1:36" x14ac:dyDescent="0.5">
      <c r="A787" s="226">
        <v>783</v>
      </c>
      <c r="C787" s="15" t="s">
        <v>2407</v>
      </c>
      <c r="D787" s="16" t="s">
        <v>4424</v>
      </c>
      <c r="E787" s="26"/>
      <c r="F787" s="246" t="str">
        <f>IF(ISBLANK(Données!F785),"",Données!F785)</f>
        <v/>
      </c>
      <c r="G787" s="245" t="str">
        <f ca="1">IF(ISBLANK(Données!G785),"",Données!G785)</f>
        <v/>
      </c>
      <c r="H787" s="246" t="str">
        <f>IF(ISBLANK(Données!H785),"",Données!H785)</f>
        <v/>
      </c>
      <c r="I787" s="246" t="str">
        <f>IF(ISBLANK(Données!I785),"",Données!I785)</f>
        <v/>
      </c>
      <c r="J787" s="189" t="str">
        <f>IF(ISBLANK(Données!J785),"",Données!J785)</f>
        <v/>
      </c>
      <c r="K787" s="189" t="str">
        <f t="shared" si="362"/>
        <v/>
      </c>
      <c r="L787" s="247" t="str">
        <f>IF(ISBLANK(Données!L785),"",Données!L785)</f>
        <v/>
      </c>
      <c r="M787" s="194" t="str">
        <f t="shared" si="338"/>
        <v/>
      </c>
      <c r="N787" s="194" t="str">
        <f t="shared" si="339"/>
        <v/>
      </c>
      <c r="O787" s="194" t="str">
        <f t="shared" si="340"/>
        <v/>
      </c>
      <c r="P787" s="194" t="str">
        <f t="shared" si="341"/>
        <v/>
      </c>
      <c r="Q787" s="194" t="str">
        <f t="shared" si="342"/>
        <v/>
      </c>
      <c r="R787" s="194" t="str">
        <f t="shared" si="343"/>
        <v/>
      </c>
      <c r="S787" s="194" t="str">
        <f t="shared" si="344"/>
        <v/>
      </c>
      <c r="T787" s="194" t="str">
        <f t="shared" si="345"/>
        <v/>
      </c>
      <c r="U787" s="194" t="str">
        <f t="shared" si="346"/>
        <v/>
      </c>
      <c r="V787" s="194" t="str">
        <f t="shared" si="347"/>
        <v/>
      </c>
      <c r="W787" s="194" t="str">
        <f t="shared" si="348"/>
        <v/>
      </c>
      <c r="X787" s="194" t="str">
        <f t="shared" si="349"/>
        <v/>
      </c>
      <c r="Y787" s="194" t="str">
        <f t="shared" si="350"/>
        <v/>
      </c>
      <c r="Z787" s="194" t="str">
        <f t="shared" si="351"/>
        <v/>
      </c>
      <c r="AA787" s="194" t="str">
        <f t="shared" si="352"/>
        <v/>
      </c>
      <c r="AB787" s="194" t="str">
        <f t="shared" si="353"/>
        <v/>
      </c>
      <c r="AC787" s="194" t="str">
        <f t="shared" si="354"/>
        <v/>
      </c>
      <c r="AD787" s="194" t="str">
        <f t="shared" si="355"/>
        <v/>
      </c>
      <c r="AE787" s="194" t="str">
        <f t="shared" si="356"/>
        <v/>
      </c>
      <c r="AF787" s="194" t="str">
        <f t="shared" si="357"/>
        <v/>
      </c>
      <c r="AG787" s="194" t="str">
        <f t="shared" si="358"/>
        <v/>
      </c>
      <c r="AH787" s="194" t="str">
        <f t="shared" si="359"/>
        <v/>
      </c>
      <c r="AI787" s="194" t="str">
        <f t="shared" si="360"/>
        <v/>
      </c>
      <c r="AJ787" s="194" t="str">
        <f t="shared" si="361"/>
        <v/>
      </c>
    </row>
    <row r="788" spans="1:36" s="92" customFormat="1" ht="20.25" thickBot="1" x14ac:dyDescent="0.55000000000000004">
      <c r="A788" s="227">
        <v>784</v>
      </c>
      <c r="B788" s="220"/>
      <c r="C788" s="93" t="s">
        <v>2408</v>
      </c>
      <c r="D788" s="94" t="s">
        <v>4425</v>
      </c>
      <c r="E788" s="95"/>
      <c r="F788" s="250" t="str">
        <f>IF(ISBLANK(Données!F786),"",Données!F786)</f>
        <v/>
      </c>
      <c r="G788" s="249" t="str">
        <f ca="1">IF(ISBLANK(Données!G786),"",Données!G786)</f>
        <v/>
      </c>
      <c r="H788" s="250" t="str">
        <f>IF(ISBLANK(Données!H786),"",Données!H786)</f>
        <v/>
      </c>
      <c r="I788" s="250" t="str">
        <f>IF(ISBLANK(Données!I786),"",Données!I786)</f>
        <v/>
      </c>
      <c r="J788" s="190" t="str">
        <f>IF(ISBLANK(Données!J786),"",Données!J786)</f>
        <v/>
      </c>
      <c r="K788" s="190" t="str">
        <f t="shared" si="362"/>
        <v/>
      </c>
      <c r="L788" s="251" t="str">
        <f>IF(ISBLANK(Données!L786),"",Données!L786)</f>
        <v/>
      </c>
      <c r="M788" s="195" t="str">
        <f t="shared" si="338"/>
        <v/>
      </c>
      <c r="N788" s="195" t="str">
        <f t="shared" si="339"/>
        <v/>
      </c>
      <c r="O788" s="195" t="str">
        <f t="shared" si="340"/>
        <v/>
      </c>
      <c r="P788" s="195" t="str">
        <f t="shared" si="341"/>
        <v/>
      </c>
      <c r="Q788" s="195" t="str">
        <f t="shared" si="342"/>
        <v/>
      </c>
      <c r="R788" s="195" t="str">
        <f t="shared" si="343"/>
        <v/>
      </c>
      <c r="S788" s="195" t="str">
        <f t="shared" si="344"/>
        <v/>
      </c>
      <c r="T788" s="195" t="str">
        <f t="shared" si="345"/>
        <v/>
      </c>
      <c r="U788" s="195" t="str">
        <f t="shared" si="346"/>
        <v/>
      </c>
      <c r="V788" s="195" t="str">
        <f t="shared" si="347"/>
        <v/>
      </c>
      <c r="W788" s="195" t="str">
        <f t="shared" si="348"/>
        <v/>
      </c>
      <c r="X788" s="195" t="str">
        <f t="shared" si="349"/>
        <v/>
      </c>
      <c r="Y788" s="195" t="str">
        <f t="shared" si="350"/>
        <v/>
      </c>
      <c r="Z788" s="195" t="str">
        <f t="shared" si="351"/>
        <v/>
      </c>
      <c r="AA788" s="195" t="str">
        <f t="shared" si="352"/>
        <v/>
      </c>
      <c r="AB788" s="195" t="str">
        <f t="shared" si="353"/>
        <v/>
      </c>
      <c r="AC788" s="195" t="str">
        <f t="shared" si="354"/>
        <v/>
      </c>
      <c r="AD788" s="195" t="str">
        <f t="shared" si="355"/>
        <v/>
      </c>
      <c r="AE788" s="195" t="str">
        <f t="shared" si="356"/>
        <v/>
      </c>
      <c r="AF788" s="195" t="str">
        <f t="shared" si="357"/>
        <v/>
      </c>
      <c r="AG788" s="195" t="str">
        <f t="shared" si="358"/>
        <v/>
      </c>
      <c r="AH788" s="195" t="str">
        <f t="shared" si="359"/>
        <v/>
      </c>
      <c r="AI788" s="195" t="str">
        <f t="shared" si="360"/>
        <v/>
      </c>
      <c r="AJ788" s="195" t="str">
        <f t="shared" si="361"/>
        <v/>
      </c>
    </row>
    <row r="789" spans="1:36" x14ac:dyDescent="0.5">
      <c r="A789" s="226">
        <v>797</v>
      </c>
      <c r="C789" s="85" t="s">
        <v>2409</v>
      </c>
      <c r="D789" s="86" t="s">
        <v>4426</v>
      </c>
      <c r="E789" s="87"/>
      <c r="F789" s="241" t="str">
        <f>IF(ISBLANK(Données!F799),"",Données!F799)</f>
        <v/>
      </c>
      <c r="G789" s="240" t="str">
        <f ca="1">IF(ISBLANK(Données!G799),"",Données!G799)</f>
        <v/>
      </c>
      <c r="H789" s="241" t="str">
        <f>IF(ISBLANK(Données!H799),"",Données!H799)</f>
        <v/>
      </c>
      <c r="I789" s="241" t="str">
        <f>IF(ISBLANK(Données!I799),"",Données!I799)</f>
        <v/>
      </c>
      <c r="J789" s="242" t="str">
        <f>IF(ISBLANK(Données!J799),"",Données!J799)</f>
        <v/>
      </c>
      <c r="K789" s="242" t="str">
        <f>IF(ISBLANK(Données!K789),"",Données!K789)</f>
        <v/>
      </c>
      <c r="L789" s="243" t="str">
        <f>IF(ISBLANK(Données!L799),"",Données!L799)</f>
        <v/>
      </c>
      <c r="M789" s="193" t="str">
        <f t="shared" si="338"/>
        <v/>
      </c>
      <c r="N789" s="193" t="str">
        <f t="shared" si="339"/>
        <v/>
      </c>
      <c r="O789" s="193" t="str">
        <f t="shared" si="340"/>
        <v/>
      </c>
      <c r="P789" s="193" t="str">
        <f t="shared" si="341"/>
        <v/>
      </c>
      <c r="Q789" s="193" t="str">
        <f t="shared" si="342"/>
        <v/>
      </c>
      <c r="R789" s="193" t="str">
        <f t="shared" si="343"/>
        <v/>
      </c>
      <c r="S789" s="193" t="str">
        <f t="shared" si="344"/>
        <v/>
      </c>
      <c r="T789" s="193" t="str">
        <f t="shared" si="345"/>
        <v/>
      </c>
      <c r="U789" s="193" t="str">
        <f t="shared" si="346"/>
        <v/>
      </c>
      <c r="V789" s="193" t="str">
        <f t="shared" si="347"/>
        <v/>
      </c>
      <c r="W789" s="193" t="str">
        <f t="shared" si="348"/>
        <v/>
      </c>
      <c r="X789" s="193" t="str">
        <f t="shared" si="349"/>
        <v/>
      </c>
      <c r="Y789" s="193" t="str">
        <f t="shared" si="350"/>
        <v/>
      </c>
      <c r="Z789" s="193" t="str">
        <f t="shared" si="351"/>
        <v/>
      </c>
      <c r="AA789" s="193" t="str">
        <f t="shared" si="352"/>
        <v/>
      </c>
      <c r="AB789" s="193" t="str">
        <f t="shared" si="353"/>
        <v/>
      </c>
      <c r="AC789" s="193" t="str">
        <f t="shared" si="354"/>
        <v/>
      </c>
      <c r="AD789" s="193" t="str">
        <f t="shared" si="355"/>
        <v/>
      </c>
      <c r="AE789" s="193" t="str">
        <f t="shared" si="356"/>
        <v/>
      </c>
      <c r="AF789" s="193" t="str">
        <f t="shared" si="357"/>
        <v/>
      </c>
      <c r="AG789" s="193" t="str">
        <f t="shared" si="358"/>
        <v/>
      </c>
      <c r="AH789" s="193" t="str">
        <f t="shared" si="359"/>
        <v/>
      </c>
      <c r="AI789" s="193" t="str">
        <f t="shared" si="360"/>
        <v/>
      </c>
      <c r="AJ789" s="193" t="str">
        <f t="shared" si="361"/>
        <v/>
      </c>
    </row>
    <row r="790" spans="1:36" x14ac:dyDescent="0.5">
      <c r="A790" s="226">
        <v>787</v>
      </c>
      <c r="C790" s="15" t="s">
        <v>2410</v>
      </c>
      <c r="D790" s="16" t="s">
        <v>4427</v>
      </c>
      <c r="E790" s="26"/>
      <c r="F790" s="246" t="str">
        <f>IF(ISBLANK(Données!F789),"",Données!F789)</f>
        <v/>
      </c>
      <c r="G790" s="245" t="str">
        <f ca="1">IF(ISBLANK(Données!G789),"",Données!G789)</f>
        <v/>
      </c>
      <c r="H790" s="246" t="str">
        <f>IF(ISBLANK(Données!H789),"",Données!H789)</f>
        <v/>
      </c>
      <c r="I790" s="246" t="str">
        <f>IF(ISBLANK(Données!I789),"",Données!I789)</f>
        <v/>
      </c>
      <c r="J790" s="189" t="str">
        <f>IF(ISBLANK(Données!J789),"",Données!J789)</f>
        <v/>
      </c>
      <c r="K790" s="189" t="str">
        <f t="shared" ref="K790:K813" si="363">$K$789</f>
        <v/>
      </c>
      <c r="L790" s="247" t="str">
        <f>IF(ISBLANK(Données!L789),"",Données!L789)</f>
        <v/>
      </c>
      <c r="M790" s="194" t="str">
        <f t="shared" si="338"/>
        <v/>
      </c>
      <c r="N790" s="194" t="str">
        <f t="shared" si="339"/>
        <v/>
      </c>
      <c r="O790" s="194" t="str">
        <f t="shared" si="340"/>
        <v/>
      </c>
      <c r="P790" s="194" t="str">
        <f t="shared" si="341"/>
        <v/>
      </c>
      <c r="Q790" s="194" t="str">
        <f t="shared" si="342"/>
        <v/>
      </c>
      <c r="R790" s="194" t="str">
        <f t="shared" si="343"/>
        <v/>
      </c>
      <c r="S790" s="194" t="str">
        <f t="shared" si="344"/>
        <v/>
      </c>
      <c r="T790" s="194" t="str">
        <f t="shared" si="345"/>
        <v/>
      </c>
      <c r="U790" s="194" t="str">
        <f t="shared" si="346"/>
        <v/>
      </c>
      <c r="V790" s="194" t="str">
        <f t="shared" si="347"/>
        <v/>
      </c>
      <c r="W790" s="194" t="str">
        <f t="shared" si="348"/>
        <v/>
      </c>
      <c r="X790" s="194" t="str">
        <f t="shared" si="349"/>
        <v/>
      </c>
      <c r="Y790" s="194" t="str">
        <f t="shared" si="350"/>
        <v/>
      </c>
      <c r="Z790" s="194" t="str">
        <f t="shared" si="351"/>
        <v/>
      </c>
      <c r="AA790" s="194" t="str">
        <f t="shared" si="352"/>
        <v/>
      </c>
      <c r="AB790" s="194" t="str">
        <f t="shared" si="353"/>
        <v/>
      </c>
      <c r="AC790" s="194" t="str">
        <f t="shared" si="354"/>
        <v/>
      </c>
      <c r="AD790" s="194" t="str">
        <f t="shared" si="355"/>
        <v/>
      </c>
      <c r="AE790" s="194" t="str">
        <f t="shared" si="356"/>
        <v/>
      </c>
      <c r="AF790" s="194" t="str">
        <f t="shared" si="357"/>
        <v/>
      </c>
      <c r="AG790" s="194" t="str">
        <f t="shared" si="358"/>
        <v/>
      </c>
      <c r="AH790" s="194" t="str">
        <f t="shared" si="359"/>
        <v/>
      </c>
      <c r="AI790" s="194" t="str">
        <f t="shared" si="360"/>
        <v/>
      </c>
      <c r="AJ790" s="194" t="str">
        <f t="shared" si="361"/>
        <v/>
      </c>
    </row>
    <row r="791" spans="1:36" x14ac:dyDescent="0.5">
      <c r="A791" s="226">
        <v>788</v>
      </c>
      <c r="C791" s="15" t="s">
        <v>2411</v>
      </c>
      <c r="D791" s="16" t="s">
        <v>4428</v>
      </c>
      <c r="E791" s="26"/>
      <c r="F791" s="246" t="str">
        <f>IF(ISBLANK(Données!F790),"",Données!F790)</f>
        <v/>
      </c>
      <c r="G791" s="245" t="str">
        <f ca="1">IF(ISBLANK(Données!G790),"",Données!G790)</f>
        <v/>
      </c>
      <c r="H791" s="246" t="str">
        <f>IF(ISBLANK(Données!H790),"",Données!H790)</f>
        <v/>
      </c>
      <c r="I791" s="246" t="str">
        <f>IF(ISBLANK(Données!I790),"",Données!I790)</f>
        <v/>
      </c>
      <c r="J791" s="189" t="str">
        <f>IF(ISBLANK(Données!J790),"",Données!J790)</f>
        <v/>
      </c>
      <c r="K791" s="189" t="str">
        <f t="shared" si="363"/>
        <v/>
      </c>
      <c r="L791" s="247" t="str">
        <f>IF(ISBLANK(Données!L790),"",Données!L790)</f>
        <v/>
      </c>
      <c r="M791" s="194" t="str">
        <f t="shared" si="338"/>
        <v/>
      </c>
      <c r="N791" s="194" t="str">
        <f t="shared" si="339"/>
        <v/>
      </c>
      <c r="O791" s="194" t="str">
        <f t="shared" si="340"/>
        <v/>
      </c>
      <c r="P791" s="194" t="str">
        <f t="shared" si="341"/>
        <v/>
      </c>
      <c r="Q791" s="194" t="str">
        <f t="shared" si="342"/>
        <v/>
      </c>
      <c r="R791" s="194" t="str">
        <f t="shared" si="343"/>
        <v/>
      </c>
      <c r="S791" s="194" t="str">
        <f t="shared" si="344"/>
        <v/>
      </c>
      <c r="T791" s="194" t="str">
        <f t="shared" si="345"/>
        <v/>
      </c>
      <c r="U791" s="194" t="str">
        <f t="shared" si="346"/>
        <v/>
      </c>
      <c r="V791" s="194" t="str">
        <f t="shared" si="347"/>
        <v/>
      </c>
      <c r="W791" s="194" t="str">
        <f t="shared" si="348"/>
        <v/>
      </c>
      <c r="X791" s="194" t="str">
        <f t="shared" si="349"/>
        <v/>
      </c>
      <c r="Y791" s="194" t="str">
        <f t="shared" si="350"/>
        <v/>
      </c>
      <c r="Z791" s="194" t="str">
        <f t="shared" si="351"/>
        <v/>
      </c>
      <c r="AA791" s="194" t="str">
        <f t="shared" si="352"/>
        <v/>
      </c>
      <c r="AB791" s="194" t="str">
        <f t="shared" si="353"/>
        <v/>
      </c>
      <c r="AC791" s="194" t="str">
        <f t="shared" si="354"/>
        <v/>
      </c>
      <c r="AD791" s="194" t="str">
        <f t="shared" si="355"/>
        <v/>
      </c>
      <c r="AE791" s="194" t="str">
        <f t="shared" si="356"/>
        <v/>
      </c>
      <c r="AF791" s="194" t="str">
        <f t="shared" si="357"/>
        <v/>
      </c>
      <c r="AG791" s="194" t="str">
        <f t="shared" si="358"/>
        <v/>
      </c>
      <c r="AH791" s="194" t="str">
        <f t="shared" si="359"/>
        <v/>
      </c>
      <c r="AI791" s="194" t="str">
        <f t="shared" si="360"/>
        <v/>
      </c>
      <c r="AJ791" s="194" t="str">
        <f t="shared" si="361"/>
        <v/>
      </c>
    </row>
    <row r="792" spans="1:36" x14ac:dyDescent="0.5">
      <c r="A792" s="226">
        <v>789</v>
      </c>
      <c r="C792" s="15" t="s">
        <v>2412</v>
      </c>
      <c r="D792" s="16" t="s">
        <v>4429</v>
      </c>
      <c r="E792" s="26"/>
      <c r="F792" s="246" t="str">
        <f>IF(ISBLANK(Données!F791),"",Données!F791)</f>
        <v/>
      </c>
      <c r="G792" s="245" t="str">
        <f ca="1">IF(ISBLANK(Données!G791),"",Données!G791)</f>
        <v/>
      </c>
      <c r="H792" s="246" t="str">
        <f>IF(ISBLANK(Données!H791),"",Données!H791)</f>
        <v/>
      </c>
      <c r="I792" s="246" t="str">
        <f>IF(ISBLANK(Données!I791),"",Données!I791)</f>
        <v/>
      </c>
      <c r="J792" s="189" t="str">
        <f>IF(ISBLANK(Données!J791),"",Données!J791)</f>
        <v/>
      </c>
      <c r="K792" s="189" t="str">
        <f t="shared" si="363"/>
        <v/>
      </c>
      <c r="L792" s="247" t="str">
        <f>IF(ISBLANK(Données!L791),"",Données!L791)</f>
        <v/>
      </c>
      <c r="M792" s="194" t="str">
        <f t="shared" si="338"/>
        <v/>
      </c>
      <c r="N792" s="194" t="str">
        <f t="shared" si="339"/>
        <v/>
      </c>
      <c r="O792" s="194" t="str">
        <f t="shared" si="340"/>
        <v/>
      </c>
      <c r="P792" s="194" t="str">
        <f t="shared" si="341"/>
        <v/>
      </c>
      <c r="Q792" s="194" t="str">
        <f t="shared" si="342"/>
        <v/>
      </c>
      <c r="R792" s="194" t="str">
        <f t="shared" si="343"/>
        <v/>
      </c>
      <c r="S792" s="194" t="str">
        <f t="shared" si="344"/>
        <v/>
      </c>
      <c r="T792" s="194" t="str">
        <f t="shared" si="345"/>
        <v/>
      </c>
      <c r="U792" s="194" t="str">
        <f t="shared" si="346"/>
        <v/>
      </c>
      <c r="V792" s="194" t="str">
        <f t="shared" si="347"/>
        <v/>
      </c>
      <c r="W792" s="194" t="str">
        <f t="shared" si="348"/>
        <v/>
      </c>
      <c r="X792" s="194" t="str">
        <f t="shared" si="349"/>
        <v/>
      </c>
      <c r="Y792" s="194" t="str">
        <f t="shared" si="350"/>
        <v/>
      </c>
      <c r="Z792" s="194" t="str">
        <f t="shared" si="351"/>
        <v/>
      </c>
      <c r="AA792" s="194" t="str">
        <f t="shared" si="352"/>
        <v/>
      </c>
      <c r="AB792" s="194" t="str">
        <f t="shared" si="353"/>
        <v/>
      </c>
      <c r="AC792" s="194" t="str">
        <f t="shared" si="354"/>
        <v/>
      </c>
      <c r="AD792" s="194" t="str">
        <f t="shared" si="355"/>
        <v/>
      </c>
      <c r="AE792" s="194" t="str">
        <f t="shared" si="356"/>
        <v/>
      </c>
      <c r="AF792" s="194" t="str">
        <f t="shared" si="357"/>
        <v/>
      </c>
      <c r="AG792" s="194" t="str">
        <f t="shared" si="358"/>
        <v/>
      </c>
      <c r="AH792" s="194" t="str">
        <f t="shared" si="359"/>
        <v/>
      </c>
      <c r="AI792" s="194" t="str">
        <f t="shared" si="360"/>
        <v/>
      </c>
      <c r="AJ792" s="194" t="str">
        <f t="shared" si="361"/>
        <v/>
      </c>
    </row>
    <row r="793" spans="1:36" x14ac:dyDescent="0.5">
      <c r="A793" s="226">
        <v>790</v>
      </c>
      <c r="C793" s="15" t="s">
        <v>2413</v>
      </c>
      <c r="D793" s="16" t="s">
        <v>4430</v>
      </c>
      <c r="E793" s="26"/>
      <c r="F793" s="246" t="str">
        <f>IF(ISBLANK(Données!F792),"",Données!F792)</f>
        <v/>
      </c>
      <c r="G793" s="245" t="str">
        <f ca="1">IF(ISBLANK(Données!G792),"",Données!G792)</f>
        <v/>
      </c>
      <c r="H793" s="246" t="str">
        <f>IF(ISBLANK(Données!H792),"",Données!H792)</f>
        <v/>
      </c>
      <c r="I793" s="246" t="str">
        <f>IF(ISBLANK(Données!I792),"",Données!I792)</f>
        <v/>
      </c>
      <c r="J793" s="189" t="str">
        <f>IF(ISBLANK(Données!J792),"",Données!J792)</f>
        <v/>
      </c>
      <c r="K793" s="189" t="str">
        <f t="shared" si="363"/>
        <v/>
      </c>
      <c r="L793" s="247" t="str">
        <f>IF(ISBLANK(Données!L792),"",Données!L792)</f>
        <v/>
      </c>
      <c r="M793" s="194" t="str">
        <f t="shared" si="338"/>
        <v/>
      </c>
      <c r="N793" s="194" t="str">
        <f t="shared" si="339"/>
        <v/>
      </c>
      <c r="O793" s="194" t="str">
        <f t="shared" si="340"/>
        <v/>
      </c>
      <c r="P793" s="194" t="str">
        <f t="shared" si="341"/>
        <v/>
      </c>
      <c r="Q793" s="194" t="str">
        <f t="shared" si="342"/>
        <v/>
      </c>
      <c r="R793" s="194" t="str">
        <f t="shared" si="343"/>
        <v/>
      </c>
      <c r="S793" s="194" t="str">
        <f t="shared" si="344"/>
        <v/>
      </c>
      <c r="T793" s="194" t="str">
        <f t="shared" si="345"/>
        <v/>
      </c>
      <c r="U793" s="194" t="str">
        <f t="shared" si="346"/>
        <v/>
      </c>
      <c r="V793" s="194" t="str">
        <f t="shared" si="347"/>
        <v/>
      </c>
      <c r="W793" s="194" t="str">
        <f t="shared" si="348"/>
        <v/>
      </c>
      <c r="X793" s="194" t="str">
        <f t="shared" si="349"/>
        <v/>
      </c>
      <c r="Y793" s="194" t="str">
        <f t="shared" si="350"/>
        <v/>
      </c>
      <c r="Z793" s="194" t="str">
        <f t="shared" si="351"/>
        <v/>
      </c>
      <c r="AA793" s="194" t="str">
        <f t="shared" si="352"/>
        <v/>
      </c>
      <c r="AB793" s="194" t="str">
        <f t="shared" si="353"/>
        <v/>
      </c>
      <c r="AC793" s="194" t="str">
        <f t="shared" si="354"/>
        <v/>
      </c>
      <c r="AD793" s="194" t="str">
        <f t="shared" si="355"/>
        <v/>
      </c>
      <c r="AE793" s="194" t="str">
        <f t="shared" si="356"/>
        <v/>
      </c>
      <c r="AF793" s="194" t="str">
        <f t="shared" si="357"/>
        <v/>
      </c>
      <c r="AG793" s="194" t="str">
        <f t="shared" si="358"/>
        <v/>
      </c>
      <c r="AH793" s="194" t="str">
        <f t="shared" si="359"/>
        <v/>
      </c>
      <c r="AI793" s="194" t="str">
        <f t="shared" si="360"/>
        <v/>
      </c>
      <c r="AJ793" s="194" t="str">
        <f t="shared" si="361"/>
        <v/>
      </c>
    </row>
    <row r="794" spans="1:36" x14ac:dyDescent="0.5">
      <c r="A794" s="226">
        <v>791</v>
      </c>
      <c r="C794" s="15" t="s">
        <v>2414</v>
      </c>
      <c r="D794" s="16" t="s">
        <v>4431</v>
      </c>
      <c r="E794" s="26"/>
      <c r="F794" s="246" t="str">
        <f>IF(ISBLANK(Données!F793),"",Données!F793)</f>
        <v/>
      </c>
      <c r="G794" s="245" t="str">
        <f ca="1">IF(ISBLANK(Données!G793),"",Données!G793)</f>
        <v/>
      </c>
      <c r="H794" s="246" t="str">
        <f>IF(ISBLANK(Données!H793),"",Données!H793)</f>
        <v/>
      </c>
      <c r="I794" s="246" t="str">
        <f>IF(ISBLANK(Données!I793),"",Données!I793)</f>
        <v/>
      </c>
      <c r="J794" s="189" t="str">
        <f>IF(ISBLANK(Données!J793),"",Données!J793)</f>
        <v/>
      </c>
      <c r="K794" s="189" t="str">
        <f t="shared" si="363"/>
        <v/>
      </c>
      <c r="L794" s="247" t="str">
        <f>IF(ISBLANK(Données!L793),"",Données!L793)</f>
        <v/>
      </c>
      <c r="M794" s="194" t="str">
        <f t="shared" si="338"/>
        <v/>
      </c>
      <c r="N794" s="194" t="str">
        <f t="shared" si="339"/>
        <v/>
      </c>
      <c r="O794" s="194" t="str">
        <f t="shared" si="340"/>
        <v/>
      </c>
      <c r="P794" s="194" t="str">
        <f t="shared" si="341"/>
        <v/>
      </c>
      <c r="Q794" s="194" t="str">
        <f t="shared" si="342"/>
        <v/>
      </c>
      <c r="R794" s="194" t="str">
        <f t="shared" si="343"/>
        <v/>
      </c>
      <c r="S794" s="194" t="str">
        <f t="shared" si="344"/>
        <v/>
      </c>
      <c r="T794" s="194" t="str">
        <f t="shared" si="345"/>
        <v/>
      </c>
      <c r="U794" s="194" t="str">
        <f t="shared" si="346"/>
        <v/>
      </c>
      <c r="V794" s="194" t="str">
        <f t="shared" si="347"/>
        <v/>
      </c>
      <c r="W794" s="194" t="str">
        <f t="shared" si="348"/>
        <v/>
      </c>
      <c r="X794" s="194" t="str">
        <f t="shared" si="349"/>
        <v/>
      </c>
      <c r="Y794" s="194" t="str">
        <f t="shared" si="350"/>
        <v/>
      </c>
      <c r="Z794" s="194" t="str">
        <f t="shared" si="351"/>
        <v/>
      </c>
      <c r="AA794" s="194" t="str">
        <f t="shared" si="352"/>
        <v/>
      </c>
      <c r="AB794" s="194" t="str">
        <f t="shared" si="353"/>
        <v/>
      </c>
      <c r="AC794" s="194" t="str">
        <f t="shared" si="354"/>
        <v/>
      </c>
      <c r="AD794" s="194" t="str">
        <f t="shared" si="355"/>
        <v/>
      </c>
      <c r="AE794" s="194" t="str">
        <f t="shared" si="356"/>
        <v/>
      </c>
      <c r="AF794" s="194" t="str">
        <f t="shared" si="357"/>
        <v/>
      </c>
      <c r="AG794" s="194" t="str">
        <f t="shared" si="358"/>
        <v/>
      </c>
      <c r="AH794" s="194" t="str">
        <f t="shared" si="359"/>
        <v/>
      </c>
      <c r="AI794" s="194" t="str">
        <f t="shared" si="360"/>
        <v/>
      </c>
      <c r="AJ794" s="194" t="str">
        <f t="shared" si="361"/>
        <v/>
      </c>
    </row>
    <row r="795" spans="1:36" x14ac:dyDescent="0.5">
      <c r="A795" s="226">
        <v>793</v>
      </c>
      <c r="C795" s="15" t="s">
        <v>2415</v>
      </c>
      <c r="D795" s="16" t="s">
        <v>4432</v>
      </c>
      <c r="E795" s="26"/>
      <c r="F795" s="246" t="str">
        <f>IF(ISBLANK(Données!F795),"",Données!F795)</f>
        <v/>
      </c>
      <c r="G795" s="245" t="str">
        <f ca="1">IF(ISBLANK(Données!G795),"",Données!G795)</f>
        <v/>
      </c>
      <c r="H795" s="246" t="str">
        <f>IF(ISBLANK(Données!H795),"",Données!H795)</f>
        <v/>
      </c>
      <c r="I795" s="246" t="str">
        <f>IF(ISBLANK(Données!I795),"",Données!I795)</f>
        <v/>
      </c>
      <c r="J795" s="189" t="str">
        <f>IF(ISBLANK(Données!J795),"",Données!J795)</f>
        <v/>
      </c>
      <c r="K795" s="189" t="str">
        <f t="shared" si="363"/>
        <v/>
      </c>
      <c r="L795" s="247" t="str">
        <f>IF(ISBLANK(Données!L795),"",Données!L795)</f>
        <v/>
      </c>
      <c r="M795" s="194" t="str">
        <f t="shared" si="338"/>
        <v/>
      </c>
      <c r="N795" s="194" t="str">
        <f t="shared" si="339"/>
        <v/>
      </c>
      <c r="O795" s="194" t="str">
        <f t="shared" si="340"/>
        <v/>
      </c>
      <c r="P795" s="194" t="str">
        <f t="shared" si="341"/>
        <v/>
      </c>
      <c r="Q795" s="194" t="str">
        <f t="shared" si="342"/>
        <v/>
      </c>
      <c r="R795" s="194" t="str">
        <f t="shared" si="343"/>
        <v/>
      </c>
      <c r="S795" s="194" t="str">
        <f t="shared" si="344"/>
        <v/>
      </c>
      <c r="T795" s="194" t="str">
        <f t="shared" si="345"/>
        <v/>
      </c>
      <c r="U795" s="194" t="str">
        <f t="shared" si="346"/>
        <v/>
      </c>
      <c r="V795" s="194" t="str">
        <f t="shared" si="347"/>
        <v/>
      </c>
      <c r="W795" s="194" t="str">
        <f t="shared" si="348"/>
        <v/>
      </c>
      <c r="X795" s="194" t="str">
        <f t="shared" si="349"/>
        <v/>
      </c>
      <c r="Y795" s="194" t="str">
        <f t="shared" si="350"/>
        <v/>
      </c>
      <c r="Z795" s="194" t="str">
        <f t="shared" si="351"/>
        <v/>
      </c>
      <c r="AA795" s="194" t="str">
        <f t="shared" si="352"/>
        <v/>
      </c>
      <c r="AB795" s="194" t="str">
        <f t="shared" si="353"/>
        <v/>
      </c>
      <c r="AC795" s="194" t="str">
        <f t="shared" si="354"/>
        <v/>
      </c>
      <c r="AD795" s="194" t="str">
        <f t="shared" si="355"/>
        <v/>
      </c>
      <c r="AE795" s="194" t="str">
        <f t="shared" si="356"/>
        <v/>
      </c>
      <c r="AF795" s="194" t="str">
        <f t="shared" si="357"/>
        <v/>
      </c>
      <c r="AG795" s="194" t="str">
        <f t="shared" si="358"/>
        <v/>
      </c>
      <c r="AH795" s="194" t="str">
        <f t="shared" si="359"/>
        <v/>
      </c>
      <c r="AI795" s="194" t="str">
        <f t="shared" si="360"/>
        <v/>
      </c>
      <c r="AJ795" s="194" t="str">
        <f t="shared" si="361"/>
        <v/>
      </c>
    </row>
    <row r="796" spans="1:36" x14ac:dyDescent="0.5">
      <c r="A796" s="226">
        <v>792</v>
      </c>
      <c r="C796" s="15" t="s">
        <v>2416</v>
      </c>
      <c r="D796" s="16" t="s">
        <v>4433</v>
      </c>
      <c r="E796" s="26"/>
      <c r="F796" s="246" t="str">
        <f>IF(ISBLANK(Données!F794),"",Données!F794)</f>
        <v/>
      </c>
      <c r="G796" s="245" t="str">
        <f ca="1">IF(ISBLANK(Données!G794),"",Données!G794)</f>
        <v/>
      </c>
      <c r="H796" s="246" t="str">
        <f>IF(ISBLANK(Données!H794),"",Données!H794)</f>
        <v/>
      </c>
      <c r="I796" s="246" t="str">
        <f>IF(ISBLANK(Données!I794),"",Données!I794)</f>
        <v/>
      </c>
      <c r="J796" s="189" t="str">
        <f>IF(ISBLANK(Données!J794),"",Données!J794)</f>
        <v/>
      </c>
      <c r="K796" s="189" t="str">
        <f t="shared" si="363"/>
        <v/>
      </c>
      <c r="L796" s="247" t="str">
        <f>IF(ISBLANK(Données!L794),"",Données!L794)</f>
        <v/>
      </c>
      <c r="M796" s="194" t="str">
        <f t="shared" si="338"/>
        <v/>
      </c>
      <c r="N796" s="194" t="str">
        <f t="shared" si="339"/>
        <v/>
      </c>
      <c r="O796" s="194" t="str">
        <f t="shared" si="340"/>
        <v/>
      </c>
      <c r="P796" s="194" t="str">
        <f t="shared" si="341"/>
        <v/>
      </c>
      <c r="Q796" s="194" t="str">
        <f t="shared" si="342"/>
        <v/>
      </c>
      <c r="R796" s="194" t="str">
        <f t="shared" si="343"/>
        <v/>
      </c>
      <c r="S796" s="194" t="str">
        <f t="shared" si="344"/>
        <v/>
      </c>
      <c r="T796" s="194" t="str">
        <f t="shared" si="345"/>
        <v/>
      </c>
      <c r="U796" s="194" t="str">
        <f t="shared" si="346"/>
        <v/>
      </c>
      <c r="V796" s="194" t="str">
        <f t="shared" si="347"/>
        <v/>
      </c>
      <c r="W796" s="194" t="str">
        <f t="shared" si="348"/>
        <v/>
      </c>
      <c r="X796" s="194" t="str">
        <f t="shared" si="349"/>
        <v/>
      </c>
      <c r="Y796" s="194" t="str">
        <f t="shared" si="350"/>
        <v/>
      </c>
      <c r="Z796" s="194" t="str">
        <f t="shared" si="351"/>
        <v/>
      </c>
      <c r="AA796" s="194" t="str">
        <f t="shared" si="352"/>
        <v/>
      </c>
      <c r="AB796" s="194" t="str">
        <f t="shared" si="353"/>
        <v/>
      </c>
      <c r="AC796" s="194" t="str">
        <f t="shared" si="354"/>
        <v/>
      </c>
      <c r="AD796" s="194" t="str">
        <f t="shared" si="355"/>
        <v/>
      </c>
      <c r="AE796" s="194" t="str">
        <f t="shared" si="356"/>
        <v/>
      </c>
      <c r="AF796" s="194" t="str">
        <f t="shared" si="357"/>
        <v/>
      </c>
      <c r="AG796" s="194" t="str">
        <f t="shared" si="358"/>
        <v/>
      </c>
      <c r="AH796" s="194" t="str">
        <f t="shared" si="359"/>
        <v/>
      </c>
      <c r="AI796" s="194" t="str">
        <f t="shared" si="360"/>
        <v/>
      </c>
      <c r="AJ796" s="194" t="str">
        <f t="shared" si="361"/>
        <v/>
      </c>
    </row>
    <row r="797" spans="1:36" x14ac:dyDescent="0.5">
      <c r="A797" s="226">
        <v>794</v>
      </c>
      <c r="C797" s="15" t="s">
        <v>2417</v>
      </c>
      <c r="D797" s="16" t="s">
        <v>4434</v>
      </c>
      <c r="E797" s="26"/>
      <c r="F797" s="246" t="str">
        <f>IF(ISBLANK(Données!F796),"",Données!F796)</f>
        <v/>
      </c>
      <c r="G797" s="245" t="str">
        <f ca="1">IF(ISBLANK(Données!G796),"",Données!G796)</f>
        <v/>
      </c>
      <c r="H797" s="246" t="str">
        <f>IF(ISBLANK(Données!H796),"",Données!H796)</f>
        <v/>
      </c>
      <c r="I797" s="246" t="str">
        <f>IF(ISBLANK(Données!I796),"",Données!I796)</f>
        <v/>
      </c>
      <c r="J797" s="189" t="str">
        <f>IF(ISBLANK(Données!J796),"",Données!J796)</f>
        <v/>
      </c>
      <c r="K797" s="189" t="str">
        <f t="shared" si="363"/>
        <v/>
      </c>
      <c r="L797" s="247" t="str">
        <f>IF(ISBLANK(Données!L796),"",Données!L796)</f>
        <v/>
      </c>
      <c r="M797" s="194" t="str">
        <f t="shared" si="338"/>
        <v/>
      </c>
      <c r="N797" s="194" t="str">
        <f t="shared" si="339"/>
        <v/>
      </c>
      <c r="O797" s="194" t="str">
        <f t="shared" si="340"/>
        <v/>
      </c>
      <c r="P797" s="194" t="str">
        <f t="shared" si="341"/>
        <v/>
      </c>
      <c r="Q797" s="194" t="str">
        <f t="shared" si="342"/>
        <v/>
      </c>
      <c r="R797" s="194" t="str">
        <f t="shared" si="343"/>
        <v/>
      </c>
      <c r="S797" s="194" t="str">
        <f t="shared" si="344"/>
        <v/>
      </c>
      <c r="T797" s="194" t="str">
        <f t="shared" si="345"/>
        <v/>
      </c>
      <c r="U797" s="194" t="str">
        <f t="shared" si="346"/>
        <v/>
      </c>
      <c r="V797" s="194" t="str">
        <f t="shared" si="347"/>
        <v/>
      </c>
      <c r="W797" s="194" t="str">
        <f t="shared" si="348"/>
        <v/>
      </c>
      <c r="X797" s="194" t="str">
        <f t="shared" si="349"/>
        <v/>
      </c>
      <c r="Y797" s="194" t="str">
        <f t="shared" si="350"/>
        <v/>
      </c>
      <c r="Z797" s="194" t="str">
        <f t="shared" si="351"/>
        <v/>
      </c>
      <c r="AA797" s="194" t="str">
        <f t="shared" si="352"/>
        <v/>
      </c>
      <c r="AB797" s="194" t="str">
        <f t="shared" si="353"/>
        <v/>
      </c>
      <c r="AC797" s="194" t="str">
        <f t="shared" si="354"/>
        <v/>
      </c>
      <c r="AD797" s="194" t="str">
        <f t="shared" si="355"/>
        <v/>
      </c>
      <c r="AE797" s="194" t="str">
        <f t="shared" si="356"/>
        <v/>
      </c>
      <c r="AF797" s="194" t="str">
        <f t="shared" si="357"/>
        <v/>
      </c>
      <c r="AG797" s="194" t="str">
        <f t="shared" si="358"/>
        <v/>
      </c>
      <c r="AH797" s="194" t="str">
        <f t="shared" si="359"/>
        <v/>
      </c>
      <c r="AI797" s="194" t="str">
        <f t="shared" si="360"/>
        <v/>
      </c>
      <c r="AJ797" s="194" t="str">
        <f t="shared" si="361"/>
        <v/>
      </c>
    </row>
    <row r="798" spans="1:36" x14ac:dyDescent="0.5">
      <c r="A798" s="226">
        <v>795</v>
      </c>
      <c r="C798" s="15" t="s">
        <v>2418</v>
      </c>
      <c r="D798" s="16" t="s">
        <v>4435</v>
      </c>
      <c r="E798" s="26"/>
      <c r="F798" s="246" t="str">
        <f>IF(ISBLANK(Données!F797),"",Données!F797)</f>
        <v/>
      </c>
      <c r="G798" s="245" t="str">
        <f ca="1">IF(ISBLANK(Données!G797),"",Données!G797)</f>
        <v/>
      </c>
      <c r="H798" s="246" t="str">
        <f>IF(ISBLANK(Données!H797),"",Données!H797)</f>
        <v/>
      </c>
      <c r="I798" s="246" t="str">
        <f>IF(ISBLANK(Données!I797),"",Données!I797)</f>
        <v/>
      </c>
      <c r="J798" s="189" t="str">
        <f>IF(ISBLANK(Données!J797),"",Données!J797)</f>
        <v/>
      </c>
      <c r="K798" s="189" t="str">
        <f t="shared" si="363"/>
        <v/>
      </c>
      <c r="L798" s="247" t="str">
        <f>IF(ISBLANK(Données!L797),"",Données!L797)</f>
        <v/>
      </c>
      <c r="M798" s="194" t="str">
        <f t="shared" si="338"/>
        <v/>
      </c>
      <c r="N798" s="194" t="str">
        <f t="shared" si="339"/>
        <v/>
      </c>
      <c r="O798" s="194" t="str">
        <f t="shared" si="340"/>
        <v/>
      </c>
      <c r="P798" s="194" t="str">
        <f t="shared" si="341"/>
        <v/>
      </c>
      <c r="Q798" s="194" t="str">
        <f t="shared" si="342"/>
        <v/>
      </c>
      <c r="R798" s="194" t="str">
        <f t="shared" si="343"/>
        <v/>
      </c>
      <c r="S798" s="194" t="str">
        <f t="shared" si="344"/>
        <v/>
      </c>
      <c r="T798" s="194" t="str">
        <f t="shared" si="345"/>
        <v/>
      </c>
      <c r="U798" s="194" t="str">
        <f t="shared" si="346"/>
        <v/>
      </c>
      <c r="V798" s="194" t="str">
        <f t="shared" si="347"/>
        <v/>
      </c>
      <c r="W798" s="194" t="str">
        <f t="shared" si="348"/>
        <v/>
      </c>
      <c r="X798" s="194" t="str">
        <f t="shared" si="349"/>
        <v/>
      </c>
      <c r="Y798" s="194" t="str">
        <f t="shared" si="350"/>
        <v/>
      </c>
      <c r="Z798" s="194" t="str">
        <f t="shared" si="351"/>
        <v/>
      </c>
      <c r="AA798" s="194" t="str">
        <f t="shared" si="352"/>
        <v/>
      </c>
      <c r="AB798" s="194" t="str">
        <f t="shared" si="353"/>
        <v/>
      </c>
      <c r="AC798" s="194" t="str">
        <f t="shared" si="354"/>
        <v/>
      </c>
      <c r="AD798" s="194" t="str">
        <f t="shared" si="355"/>
        <v/>
      </c>
      <c r="AE798" s="194" t="str">
        <f t="shared" si="356"/>
        <v/>
      </c>
      <c r="AF798" s="194" t="str">
        <f t="shared" si="357"/>
        <v/>
      </c>
      <c r="AG798" s="194" t="str">
        <f t="shared" si="358"/>
        <v/>
      </c>
      <c r="AH798" s="194" t="str">
        <f t="shared" si="359"/>
        <v/>
      </c>
      <c r="AI798" s="194" t="str">
        <f t="shared" si="360"/>
        <v/>
      </c>
      <c r="AJ798" s="194" t="str">
        <f t="shared" si="361"/>
        <v/>
      </c>
    </row>
    <row r="799" spans="1:36" x14ac:dyDescent="0.5">
      <c r="A799" s="226">
        <v>796</v>
      </c>
      <c r="C799" s="15" t="s">
        <v>2419</v>
      </c>
      <c r="D799" s="16" t="s">
        <v>4436</v>
      </c>
      <c r="E799" s="26"/>
      <c r="F799" s="246" t="str">
        <f>IF(ISBLANK(Données!F798),"",Données!F798)</f>
        <v/>
      </c>
      <c r="G799" s="245" t="str">
        <f ca="1">IF(ISBLANK(Données!G798),"",Données!G798)</f>
        <v/>
      </c>
      <c r="H799" s="246" t="str">
        <f>IF(ISBLANK(Données!H798),"",Données!H798)</f>
        <v/>
      </c>
      <c r="I799" s="246" t="str">
        <f>IF(ISBLANK(Données!I798),"",Données!I798)</f>
        <v/>
      </c>
      <c r="J799" s="189" t="str">
        <f>IF(ISBLANK(Données!J798),"",Données!J798)</f>
        <v/>
      </c>
      <c r="K799" s="189" t="str">
        <f t="shared" si="363"/>
        <v/>
      </c>
      <c r="L799" s="247" t="str">
        <f>IF(ISBLANK(Données!L798),"",Données!L798)</f>
        <v/>
      </c>
      <c r="M799" s="194" t="str">
        <f t="shared" si="338"/>
        <v/>
      </c>
      <c r="N799" s="194" t="str">
        <f t="shared" si="339"/>
        <v/>
      </c>
      <c r="O799" s="194" t="str">
        <f t="shared" si="340"/>
        <v/>
      </c>
      <c r="P799" s="194" t="str">
        <f t="shared" si="341"/>
        <v/>
      </c>
      <c r="Q799" s="194" t="str">
        <f t="shared" si="342"/>
        <v/>
      </c>
      <c r="R799" s="194" t="str">
        <f t="shared" si="343"/>
        <v/>
      </c>
      <c r="S799" s="194" t="str">
        <f t="shared" si="344"/>
        <v/>
      </c>
      <c r="T799" s="194" t="str">
        <f t="shared" si="345"/>
        <v/>
      </c>
      <c r="U799" s="194" t="str">
        <f t="shared" si="346"/>
        <v/>
      </c>
      <c r="V799" s="194" t="str">
        <f t="shared" si="347"/>
        <v/>
      </c>
      <c r="W799" s="194" t="str">
        <f t="shared" si="348"/>
        <v/>
      </c>
      <c r="X799" s="194" t="str">
        <f t="shared" si="349"/>
        <v/>
      </c>
      <c r="Y799" s="194" t="str">
        <f t="shared" si="350"/>
        <v/>
      </c>
      <c r="Z799" s="194" t="str">
        <f t="shared" si="351"/>
        <v/>
      </c>
      <c r="AA799" s="194" t="str">
        <f t="shared" si="352"/>
        <v/>
      </c>
      <c r="AB799" s="194" t="str">
        <f t="shared" si="353"/>
        <v/>
      </c>
      <c r="AC799" s="194" t="str">
        <f t="shared" si="354"/>
        <v/>
      </c>
      <c r="AD799" s="194" t="str">
        <f t="shared" si="355"/>
        <v/>
      </c>
      <c r="AE799" s="194" t="str">
        <f t="shared" si="356"/>
        <v/>
      </c>
      <c r="AF799" s="194" t="str">
        <f t="shared" si="357"/>
        <v/>
      </c>
      <c r="AG799" s="194" t="str">
        <f t="shared" si="358"/>
        <v/>
      </c>
      <c r="AH799" s="194" t="str">
        <f t="shared" si="359"/>
        <v/>
      </c>
      <c r="AI799" s="194" t="str">
        <f t="shared" si="360"/>
        <v/>
      </c>
      <c r="AJ799" s="194" t="str">
        <f t="shared" si="361"/>
        <v/>
      </c>
    </row>
    <row r="800" spans="1:36" x14ac:dyDescent="0.5">
      <c r="A800" s="226">
        <v>799</v>
      </c>
      <c r="C800" s="15" t="s">
        <v>2420</v>
      </c>
      <c r="D800" s="16" t="s">
        <v>4437</v>
      </c>
      <c r="E800" s="26"/>
      <c r="F800" s="246" t="str">
        <f>IF(ISBLANK(Données!F801),"",Données!F801)</f>
        <v/>
      </c>
      <c r="G800" s="245" t="str">
        <f ca="1">IF(ISBLANK(Données!G801),"",Données!G801)</f>
        <v/>
      </c>
      <c r="H800" s="246" t="str">
        <f>IF(ISBLANK(Données!H801),"",Données!H801)</f>
        <v/>
      </c>
      <c r="I800" s="246" t="str">
        <f>IF(ISBLANK(Données!I801),"",Données!I801)</f>
        <v/>
      </c>
      <c r="J800" s="189" t="str">
        <f>IF(ISBLANK(Données!J801),"",Données!J801)</f>
        <v/>
      </c>
      <c r="K800" s="189" t="str">
        <f t="shared" si="363"/>
        <v/>
      </c>
      <c r="L800" s="247" t="str">
        <f>IF(ISBLANK(Données!L801),"",Données!L801)</f>
        <v/>
      </c>
      <c r="M800" s="194" t="str">
        <f t="shared" si="338"/>
        <v/>
      </c>
      <c r="N800" s="194" t="str">
        <f t="shared" si="339"/>
        <v/>
      </c>
      <c r="O800" s="194" t="str">
        <f t="shared" si="340"/>
        <v/>
      </c>
      <c r="P800" s="194" t="str">
        <f t="shared" si="341"/>
        <v/>
      </c>
      <c r="Q800" s="194" t="str">
        <f t="shared" si="342"/>
        <v/>
      </c>
      <c r="R800" s="194" t="str">
        <f t="shared" si="343"/>
        <v/>
      </c>
      <c r="S800" s="194" t="str">
        <f t="shared" si="344"/>
        <v/>
      </c>
      <c r="T800" s="194" t="str">
        <f t="shared" si="345"/>
        <v/>
      </c>
      <c r="U800" s="194" t="str">
        <f t="shared" si="346"/>
        <v/>
      </c>
      <c r="V800" s="194" t="str">
        <f t="shared" si="347"/>
        <v/>
      </c>
      <c r="W800" s="194" t="str">
        <f t="shared" si="348"/>
        <v/>
      </c>
      <c r="X800" s="194" t="str">
        <f t="shared" si="349"/>
        <v/>
      </c>
      <c r="Y800" s="194" t="str">
        <f t="shared" si="350"/>
        <v/>
      </c>
      <c r="Z800" s="194" t="str">
        <f t="shared" si="351"/>
        <v/>
      </c>
      <c r="AA800" s="194" t="str">
        <f t="shared" si="352"/>
        <v/>
      </c>
      <c r="AB800" s="194" t="str">
        <f t="shared" si="353"/>
        <v/>
      </c>
      <c r="AC800" s="194" t="str">
        <f t="shared" si="354"/>
        <v/>
      </c>
      <c r="AD800" s="194" t="str">
        <f t="shared" si="355"/>
        <v/>
      </c>
      <c r="AE800" s="194" t="str">
        <f t="shared" si="356"/>
        <v/>
      </c>
      <c r="AF800" s="194" t="str">
        <f t="shared" si="357"/>
        <v/>
      </c>
      <c r="AG800" s="194" t="str">
        <f t="shared" si="358"/>
        <v/>
      </c>
      <c r="AH800" s="194" t="str">
        <f t="shared" si="359"/>
        <v/>
      </c>
      <c r="AI800" s="194" t="str">
        <f t="shared" si="360"/>
        <v/>
      </c>
      <c r="AJ800" s="194" t="str">
        <f t="shared" si="361"/>
        <v/>
      </c>
    </row>
    <row r="801" spans="1:36" x14ac:dyDescent="0.5">
      <c r="A801" s="226">
        <v>798</v>
      </c>
      <c r="C801" s="15" t="s">
        <v>2421</v>
      </c>
      <c r="D801" s="16" t="s">
        <v>4438</v>
      </c>
      <c r="E801" s="26"/>
      <c r="F801" s="246" t="str">
        <f>IF(ISBLANK(Données!F800),"",Données!F800)</f>
        <v/>
      </c>
      <c r="G801" s="245" t="str">
        <f ca="1">IF(ISBLANK(Données!G800),"",Données!G800)</f>
        <v/>
      </c>
      <c r="H801" s="246" t="str">
        <f>IF(ISBLANK(Données!H800),"",Données!H800)</f>
        <v/>
      </c>
      <c r="I801" s="246" t="str">
        <f>IF(ISBLANK(Données!I800),"",Données!I800)</f>
        <v/>
      </c>
      <c r="J801" s="189" t="str">
        <f>IF(ISBLANK(Données!J800),"",Données!J800)</f>
        <v/>
      </c>
      <c r="K801" s="189" t="str">
        <f t="shared" si="363"/>
        <v/>
      </c>
      <c r="L801" s="247" t="str">
        <f>IF(ISBLANK(Données!L800),"",Données!L800)</f>
        <v/>
      </c>
      <c r="M801" s="194" t="str">
        <f t="shared" si="338"/>
        <v/>
      </c>
      <c r="N801" s="194" t="str">
        <f t="shared" si="339"/>
        <v/>
      </c>
      <c r="O801" s="194" t="str">
        <f t="shared" si="340"/>
        <v/>
      </c>
      <c r="P801" s="194" t="str">
        <f t="shared" si="341"/>
        <v/>
      </c>
      <c r="Q801" s="194" t="str">
        <f t="shared" si="342"/>
        <v/>
      </c>
      <c r="R801" s="194" t="str">
        <f t="shared" si="343"/>
        <v/>
      </c>
      <c r="S801" s="194" t="str">
        <f t="shared" si="344"/>
        <v/>
      </c>
      <c r="T801" s="194" t="str">
        <f t="shared" si="345"/>
        <v/>
      </c>
      <c r="U801" s="194" t="str">
        <f t="shared" si="346"/>
        <v/>
      </c>
      <c r="V801" s="194" t="str">
        <f t="shared" si="347"/>
        <v/>
      </c>
      <c r="W801" s="194" t="str">
        <f t="shared" si="348"/>
        <v/>
      </c>
      <c r="X801" s="194" t="str">
        <f t="shared" si="349"/>
        <v/>
      </c>
      <c r="Y801" s="194" t="str">
        <f t="shared" si="350"/>
        <v/>
      </c>
      <c r="Z801" s="194" t="str">
        <f t="shared" si="351"/>
        <v/>
      </c>
      <c r="AA801" s="194" t="str">
        <f t="shared" si="352"/>
        <v/>
      </c>
      <c r="AB801" s="194" t="str">
        <f t="shared" si="353"/>
        <v/>
      </c>
      <c r="AC801" s="194" t="str">
        <f t="shared" si="354"/>
        <v/>
      </c>
      <c r="AD801" s="194" t="str">
        <f t="shared" si="355"/>
        <v/>
      </c>
      <c r="AE801" s="194" t="str">
        <f t="shared" si="356"/>
        <v/>
      </c>
      <c r="AF801" s="194" t="str">
        <f t="shared" si="357"/>
        <v/>
      </c>
      <c r="AG801" s="194" t="str">
        <f t="shared" si="358"/>
        <v/>
      </c>
      <c r="AH801" s="194" t="str">
        <f t="shared" si="359"/>
        <v/>
      </c>
      <c r="AI801" s="194" t="str">
        <f t="shared" si="360"/>
        <v/>
      </c>
      <c r="AJ801" s="194" t="str">
        <f t="shared" si="361"/>
        <v/>
      </c>
    </row>
    <row r="802" spans="1:36" x14ac:dyDescent="0.5">
      <c r="A802" s="226">
        <v>807</v>
      </c>
      <c r="C802" s="15" t="s">
        <v>2422</v>
      </c>
      <c r="D802" s="16" t="s">
        <v>4439</v>
      </c>
      <c r="E802" s="26"/>
      <c r="F802" s="246" t="str">
        <f>IF(ISBLANK(Données!F809),"",Données!F809)</f>
        <v/>
      </c>
      <c r="G802" s="245" t="str">
        <f ca="1">IF(ISBLANK(Données!G809),"",Données!G809)</f>
        <v/>
      </c>
      <c r="H802" s="246" t="str">
        <f>IF(ISBLANK(Données!H809),"",Données!H809)</f>
        <v/>
      </c>
      <c r="I802" s="246" t="str">
        <f>IF(ISBLANK(Données!I809),"",Données!I809)</f>
        <v/>
      </c>
      <c r="J802" s="189" t="str">
        <f>IF(ISBLANK(Données!J809),"",Données!J809)</f>
        <v/>
      </c>
      <c r="K802" s="189" t="str">
        <f t="shared" si="363"/>
        <v/>
      </c>
      <c r="L802" s="247" t="str">
        <f>IF(ISBLANK(Données!L809),"",Données!L809)</f>
        <v/>
      </c>
      <c r="M802" s="194" t="str">
        <f t="shared" si="338"/>
        <v/>
      </c>
      <c r="N802" s="194" t="str">
        <f t="shared" si="339"/>
        <v/>
      </c>
      <c r="O802" s="194" t="str">
        <f t="shared" si="340"/>
        <v/>
      </c>
      <c r="P802" s="194" t="str">
        <f t="shared" si="341"/>
        <v/>
      </c>
      <c r="Q802" s="194" t="str">
        <f t="shared" si="342"/>
        <v/>
      </c>
      <c r="R802" s="194" t="str">
        <f t="shared" si="343"/>
        <v/>
      </c>
      <c r="S802" s="194" t="str">
        <f t="shared" si="344"/>
        <v/>
      </c>
      <c r="T802" s="194" t="str">
        <f t="shared" si="345"/>
        <v/>
      </c>
      <c r="U802" s="194" t="str">
        <f t="shared" si="346"/>
        <v/>
      </c>
      <c r="V802" s="194" t="str">
        <f t="shared" si="347"/>
        <v/>
      </c>
      <c r="W802" s="194" t="str">
        <f t="shared" si="348"/>
        <v/>
      </c>
      <c r="X802" s="194" t="str">
        <f t="shared" si="349"/>
        <v/>
      </c>
      <c r="Y802" s="194" t="str">
        <f t="shared" si="350"/>
        <v/>
      </c>
      <c r="Z802" s="194" t="str">
        <f t="shared" si="351"/>
        <v/>
      </c>
      <c r="AA802" s="194" t="str">
        <f t="shared" si="352"/>
        <v/>
      </c>
      <c r="AB802" s="194" t="str">
        <f t="shared" si="353"/>
        <v/>
      </c>
      <c r="AC802" s="194" t="str">
        <f t="shared" si="354"/>
        <v/>
      </c>
      <c r="AD802" s="194" t="str">
        <f t="shared" si="355"/>
        <v/>
      </c>
      <c r="AE802" s="194" t="str">
        <f t="shared" si="356"/>
        <v/>
      </c>
      <c r="AF802" s="194" t="str">
        <f t="shared" si="357"/>
        <v/>
      </c>
      <c r="AG802" s="194" t="str">
        <f t="shared" si="358"/>
        <v/>
      </c>
      <c r="AH802" s="194" t="str">
        <f t="shared" si="359"/>
        <v/>
      </c>
      <c r="AI802" s="194" t="str">
        <f t="shared" si="360"/>
        <v/>
      </c>
      <c r="AJ802" s="194" t="str">
        <f t="shared" si="361"/>
        <v/>
      </c>
    </row>
    <row r="803" spans="1:36" x14ac:dyDescent="0.5">
      <c r="A803" s="226">
        <v>800</v>
      </c>
      <c r="C803" s="15" t="s">
        <v>2423</v>
      </c>
      <c r="D803" s="16" t="s">
        <v>4440</v>
      </c>
      <c r="E803" s="26"/>
      <c r="F803" s="246" t="str">
        <f>IF(ISBLANK(Données!F802),"",Données!F802)</f>
        <v/>
      </c>
      <c r="G803" s="245" t="str">
        <f ca="1">IF(ISBLANK(Données!G802),"",Données!G802)</f>
        <v/>
      </c>
      <c r="H803" s="246" t="str">
        <f>IF(ISBLANK(Données!H802),"",Données!H802)</f>
        <v/>
      </c>
      <c r="I803" s="246" t="str">
        <f>IF(ISBLANK(Données!I802),"",Données!I802)</f>
        <v/>
      </c>
      <c r="J803" s="189" t="str">
        <f>IF(ISBLANK(Données!J802),"",Données!J802)</f>
        <v/>
      </c>
      <c r="K803" s="189" t="str">
        <f t="shared" si="363"/>
        <v/>
      </c>
      <c r="L803" s="247" t="str">
        <f>IF(ISBLANK(Données!L802),"",Données!L802)</f>
        <v/>
      </c>
      <c r="M803" s="194" t="str">
        <f t="shared" si="338"/>
        <v/>
      </c>
      <c r="N803" s="194" t="str">
        <f t="shared" si="339"/>
        <v/>
      </c>
      <c r="O803" s="194" t="str">
        <f t="shared" si="340"/>
        <v/>
      </c>
      <c r="P803" s="194" t="str">
        <f t="shared" si="341"/>
        <v/>
      </c>
      <c r="Q803" s="194" t="str">
        <f t="shared" si="342"/>
        <v/>
      </c>
      <c r="R803" s="194" t="str">
        <f t="shared" si="343"/>
        <v/>
      </c>
      <c r="S803" s="194" t="str">
        <f t="shared" si="344"/>
        <v/>
      </c>
      <c r="T803" s="194" t="str">
        <f t="shared" si="345"/>
        <v/>
      </c>
      <c r="U803" s="194" t="str">
        <f t="shared" si="346"/>
        <v/>
      </c>
      <c r="V803" s="194" t="str">
        <f t="shared" si="347"/>
        <v/>
      </c>
      <c r="W803" s="194" t="str">
        <f t="shared" si="348"/>
        <v/>
      </c>
      <c r="X803" s="194" t="str">
        <f t="shared" si="349"/>
        <v/>
      </c>
      <c r="Y803" s="194" t="str">
        <f t="shared" si="350"/>
        <v/>
      </c>
      <c r="Z803" s="194" t="str">
        <f t="shared" si="351"/>
        <v/>
      </c>
      <c r="AA803" s="194" t="str">
        <f t="shared" si="352"/>
        <v/>
      </c>
      <c r="AB803" s="194" t="str">
        <f t="shared" si="353"/>
        <v/>
      </c>
      <c r="AC803" s="194" t="str">
        <f t="shared" si="354"/>
        <v/>
      </c>
      <c r="AD803" s="194" t="str">
        <f t="shared" si="355"/>
        <v/>
      </c>
      <c r="AE803" s="194" t="str">
        <f t="shared" si="356"/>
        <v/>
      </c>
      <c r="AF803" s="194" t="str">
        <f t="shared" si="357"/>
        <v/>
      </c>
      <c r="AG803" s="194" t="str">
        <f t="shared" si="358"/>
        <v/>
      </c>
      <c r="AH803" s="194" t="str">
        <f t="shared" si="359"/>
        <v/>
      </c>
      <c r="AI803" s="194" t="str">
        <f t="shared" si="360"/>
        <v/>
      </c>
      <c r="AJ803" s="194" t="str">
        <f t="shared" si="361"/>
        <v/>
      </c>
    </row>
    <row r="804" spans="1:36" x14ac:dyDescent="0.5">
      <c r="A804" s="226">
        <v>801</v>
      </c>
      <c r="C804" s="15" t="s">
        <v>2424</v>
      </c>
      <c r="D804" s="16" t="s">
        <v>4441</v>
      </c>
      <c r="E804" s="26"/>
      <c r="F804" s="246" t="str">
        <f>IF(ISBLANK(Données!F803),"",Données!F803)</f>
        <v/>
      </c>
      <c r="G804" s="245" t="str">
        <f ca="1">IF(ISBLANK(Données!G803),"",Données!G803)</f>
        <v/>
      </c>
      <c r="H804" s="246" t="str">
        <f>IF(ISBLANK(Données!H803),"",Données!H803)</f>
        <v/>
      </c>
      <c r="I804" s="246" t="str">
        <f>IF(ISBLANK(Données!I803),"",Données!I803)</f>
        <v/>
      </c>
      <c r="J804" s="189" t="str">
        <f>IF(ISBLANK(Données!J803),"",Données!J803)</f>
        <v/>
      </c>
      <c r="K804" s="189" t="str">
        <f t="shared" si="363"/>
        <v/>
      </c>
      <c r="L804" s="247" t="str">
        <f>IF(ISBLANK(Données!L803),"",Données!L803)</f>
        <v/>
      </c>
      <c r="M804" s="194" t="str">
        <f t="shared" si="338"/>
        <v/>
      </c>
      <c r="N804" s="194" t="str">
        <f t="shared" si="339"/>
        <v/>
      </c>
      <c r="O804" s="194" t="str">
        <f t="shared" si="340"/>
        <v/>
      </c>
      <c r="P804" s="194" t="str">
        <f t="shared" si="341"/>
        <v/>
      </c>
      <c r="Q804" s="194" t="str">
        <f t="shared" si="342"/>
        <v/>
      </c>
      <c r="R804" s="194" t="str">
        <f t="shared" si="343"/>
        <v/>
      </c>
      <c r="S804" s="194" t="str">
        <f t="shared" si="344"/>
        <v/>
      </c>
      <c r="T804" s="194" t="str">
        <f t="shared" si="345"/>
        <v/>
      </c>
      <c r="U804" s="194" t="str">
        <f t="shared" si="346"/>
        <v/>
      </c>
      <c r="V804" s="194" t="str">
        <f t="shared" si="347"/>
        <v/>
      </c>
      <c r="W804" s="194" t="str">
        <f t="shared" si="348"/>
        <v/>
      </c>
      <c r="X804" s="194" t="str">
        <f t="shared" si="349"/>
        <v/>
      </c>
      <c r="Y804" s="194" t="str">
        <f t="shared" si="350"/>
        <v/>
      </c>
      <c r="Z804" s="194" t="str">
        <f t="shared" si="351"/>
        <v/>
      </c>
      <c r="AA804" s="194" t="str">
        <f t="shared" si="352"/>
        <v/>
      </c>
      <c r="AB804" s="194" t="str">
        <f t="shared" si="353"/>
        <v/>
      </c>
      <c r="AC804" s="194" t="str">
        <f t="shared" si="354"/>
        <v/>
      </c>
      <c r="AD804" s="194" t="str">
        <f t="shared" si="355"/>
        <v/>
      </c>
      <c r="AE804" s="194" t="str">
        <f t="shared" si="356"/>
        <v/>
      </c>
      <c r="AF804" s="194" t="str">
        <f t="shared" si="357"/>
        <v/>
      </c>
      <c r="AG804" s="194" t="str">
        <f t="shared" si="358"/>
        <v/>
      </c>
      <c r="AH804" s="194" t="str">
        <f t="shared" si="359"/>
        <v/>
      </c>
      <c r="AI804" s="194" t="str">
        <f t="shared" si="360"/>
        <v/>
      </c>
      <c r="AJ804" s="194" t="str">
        <f t="shared" si="361"/>
        <v/>
      </c>
    </row>
    <row r="805" spans="1:36" x14ac:dyDescent="0.5">
      <c r="A805" s="226">
        <v>802</v>
      </c>
      <c r="C805" s="15" t="s">
        <v>2425</v>
      </c>
      <c r="D805" s="16" t="s">
        <v>3465</v>
      </c>
      <c r="E805" s="26"/>
      <c r="F805" s="246" t="str">
        <f>IF(ISBLANK(Données!F804),"",Données!F804)</f>
        <v/>
      </c>
      <c r="G805" s="245" t="str">
        <f ca="1">IF(ISBLANK(Données!G804),"",Données!G804)</f>
        <v/>
      </c>
      <c r="H805" s="246" t="str">
        <f>IF(ISBLANK(Données!H804),"",Données!H804)</f>
        <v/>
      </c>
      <c r="I805" s="246" t="str">
        <f>IF(ISBLANK(Données!I804),"",Données!I804)</f>
        <v/>
      </c>
      <c r="J805" s="189" t="str">
        <f>IF(ISBLANK(Données!J804),"",Données!J804)</f>
        <v/>
      </c>
      <c r="K805" s="189" t="str">
        <f t="shared" si="363"/>
        <v/>
      </c>
      <c r="L805" s="247" t="str">
        <f>IF(ISBLANK(Données!L804),"",Données!L804)</f>
        <v/>
      </c>
      <c r="M805" s="194" t="str">
        <f t="shared" si="338"/>
        <v/>
      </c>
      <c r="N805" s="194" t="str">
        <f t="shared" si="339"/>
        <v/>
      </c>
      <c r="O805" s="194" t="str">
        <f t="shared" si="340"/>
        <v/>
      </c>
      <c r="P805" s="194" t="str">
        <f t="shared" si="341"/>
        <v/>
      </c>
      <c r="Q805" s="194" t="str">
        <f t="shared" si="342"/>
        <v/>
      </c>
      <c r="R805" s="194" t="str">
        <f t="shared" si="343"/>
        <v/>
      </c>
      <c r="S805" s="194" t="str">
        <f t="shared" si="344"/>
        <v/>
      </c>
      <c r="T805" s="194" t="str">
        <f t="shared" si="345"/>
        <v/>
      </c>
      <c r="U805" s="194" t="str">
        <f t="shared" si="346"/>
        <v/>
      </c>
      <c r="V805" s="194" t="str">
        <f t="shared" si="347"/>
        <v/>
      </c>
      <c r="W805" s="194" t="str">
        <f t="shared" si="348"/>
        <v/>
      </c>
      <c r="X805" s="194" t="str">
        <f t="shared" si="349"/>
        <v/>
      </c>
      <c r="Y805" s="194" t="str">
        <f t="shared" si="350"/>
        <v/>
      </c>
      <c r="Z805" s="194" t="str">
        <f t="shared" si="351"/>
        <v/>
      </c>
      <c r="AA805" s="194" t="str">
        <f t="shared" si="352"/>
        <v/>
      </c>
      <c r="AB805" s="194" t="str">
        <f t="shared" si="353"/>
        <v/>
      </c>
      <c r="AC805" s="194" t="str">
        <f t="shared" si="354"/>
        <v/>
      </c>
      <c r="AD805" s="194" t="str">
        <f t="shared" si="355"/>
        <v/>
      </c>
      <c r="AE805" s="194" t="str">
        <f t="shared" si="356"/>
        <v/>
      </c>
      <c r="AF805" s="194" t="str">
        <f t="shared" si="357"/>
        <v/>
      </c>
      <c r="AG805" s="194" t="str">
        <f t="shared" si="358"/>
        <v/>
      </c>
      <c r="AH805" s="194" t="str">
        <f t="shared" si="359"/>
        <v/>
      </c>
      <c r="AI805" s="194" t="str">
        <f t="shared" si="360"/>
        <v/>
      </c>
      <c r="AJ805" s="194" t="str">
        <f t="shared" si="361"/>
        <v/>
      </c>
    </row>
    <row r="806" spans="1:36" x14ac:dyDescent="0.5">
      <c r="A806" s="226">
        <v>803</v>
      </c>
      <c r="C806" s="15" t="s">
        <v>2426</v>
      </c>
      <c r="D806" s="16" t="s">
        <v>4442</v>
      </c>
      <c r="E806" s="26"/>
      <c r="F806" s="246" t="str">
        <f>IF(ISBLANK(Données!F805),"",Données!F805)</f>
        <v/>
      </c>
      <c r="G806" s="245" t="str">
        <f ca="1">IF(ISBLANK(Données!G805),"",Données!G805)</f>
        <v/>
      </c>
      <c r="H806" s="246" t="str">
        <f>IF(ISBLANK(Données!H805),"",Données!H805)</f>
        <v/>
      </c>
      <c r="I806" s="246" t="str">
        <f>IF(ISBLANK(Données!I805),"",Données!I805)</f>
        <v/>
      </c>
      <c r="J806" s="189" t="str">
        <f>IF(ISBLANK(Données!J805),"",Données!J805)</f>
        <v/>
      </c>
      <c r="K806" s="189" t="str">
        <f t="shared" si="363"/>
        <v/>
      </c>
      <c r="L806" s="247" t="str">
        <f>IF(ISBLANK(Données!L805),"",Données!L805)</f>
        <v/>
      </c>
      <c r="M806" s="194" t="str">
        <f t="shared" si="338"/>
        <v/>
      </c>
      <c r="N806" s="194" t="str">
        <f t="shared" si="339"/>
        <v/>
      </c>
      <c r="O806" s="194" t="str">
        <f t="shared" si="340"/>
        <v/>
      </c>
      <c r="P806" s="194" t="str">
        <f t="shared" si="341"/>
        <v/>
      </c>
      <c r="Q806" s="194" t="str">
        <f t="shared" si="342"/>
        <v/>
      </c>
      <c r="R806" s="194" t="str">
        <f t="shared" si="343"/>
        <v/>
      </c>
      <c r="S806" s="194" t="str">
        <f t="shared" si="344"/>
        <v/>
      </c>
      <c r="T806" s="194" t="str">
        <f t="shared" si="345"/>
        <v/>
      </c>
      <c r="U806" s="194" t="str">
        <f t="shared" si="346"/>
        <v/>
      </c>
      <c r="V806" s="194" t="str">
        <f t="shared" si="347"/>
        <v/>
      </c>
      <c r="W806" s="194" t="str">
        <f t="shared" si="348"/>
        <v/>
      </c>
      <c r="X806" s="194" t="str">
        <f t="shared" si="349"/>
        <v/>
      </c>
      <c r="Y806" s="194" t="str">
        <f t="shared" si="350"/>
        <v/>
      </c>
      <c r="Z806" s="194" t="str">
        <f t="shared" si="351"/>
        <v/>
      </c>
      <c r="AA806" s="194" t="str">
        <f t="shared" si="352"/>
        <v/>
      </c>
      <c r="AB806" s="194" t="str">
        <f t="shared" si="353"/>
        <v/>
      </c>
      <c r="AC806" s="194" t="str">
        <f t="shared" si="354"/>
        <v/>
      </c>
      <c r="AD806" s="194" t="str">
        <f t="shared" si="355"/>
        <v/>
      </c>
      <c r="AE806" s="194" t="str">
        <f t="shared" si="356"/>
        <v/>
      </c>
      <c r="AF806" s="194" t="str">
        <f t="shared" si="357"/>
        <v/>
      </c>
      <c r="AG806" s="194" t="str">
        <f t="shared" si="358"/>
        <v/>
      </c>
      <c r="AH806" s="194" t="str">
        <f t="shared" si="359"/>
        <v/>
      </c>
      <c r="AI806" s="194" t="str">
        <f t="shared" si="360"/>
        <v/>
      </c>
      <c r="AJ806" s="194" t="str">
        <f t="shared" si="361"/>
        <v/>
      </c>
    </row>
    <row r="807" spans="1:36" x14ac:dyDescent="0.5">
      <c r="A807" s="226">
        <v>804</v>
      </c>
      <c r="C807" s="15" t="s">
        <v>2427</v>
      </c>
      <c r="D807" s="16" t="s">
        <v>4443</v>
      </c>
      <c r="E807" s="26"/>
      <c r="F807" s="246" t="str">
        <f>IF(ISBLANK(Données!F806),"",Données!F806)</f>
        <v/>
      </c>
      <c r="G807" s="245" t="str">
        <f ca="1">IF(ISBLANK(Données!G806),"",Données!G806)</f>
        <v/>
      </c>
      <c r="H807" s="246" t="str">
        <f>IF(ISBLANK(Données!H806),"",Données!H806)</f>
        <v/>
      </c>
      <c r="I807" s="246" t="str">
        <f>IF(ISBLANK(Données!I806),"",Données!I806)</f>
        <v/>
      </c>
      <c r="J807" s="189" t="str">
        <f>IF(ISBLANK(Données!J806),"",Données!J806)</f>
        <v/>
      </c>
      <c r="K807" s="189" t="str">
        <f t="shared" si="363"/>
        <v/>
      </c>
      <c r="L807" s="247" t="str">
        <f>IF(ISBLANK(Données!L806),"",Données!L806)</f>
        <v/>
      </c>
      <c r="M807" s="194" t="str">
        <f t="shared" si="338"/>
        <v/>
      </c>
      <c r="N807" s="194" t="str">
        <f t="shared" si="339"/>
        <v/>
      </c>
      <c r="O807" s="194" t="str">
        <f t="shared" si="340"/>
        <v/>
      </c>
      <c r="P807" s="194" t="str">
        <f t="shared" si="341"/>
        <v/>
      </c>
      <c r="Q807" s="194" t="str">
        <f t="shared" si="342"/>
        <v/>
      </c>
      <c r="R807" s="194" t="str">
        <f t="shared" si="343"/>
        <v/>
      </c>
      <c r="S807" s="194" t="str">
        <f t="shared" si="344"/>
        <v/>
      </c>
      <c r="T807" s="194" t="str">
        <f t="shared" si="345"/>
        <v/>
      </c>
      <c r="U807" s="194" t="str">
        <f t="shared" si="346"/>
        <v/>
      </c>
      <c r="V807" s="194" t="str">
        <f t="shared" si="347"/>
        <v/>
      </c>
      <c r="W807" s="194" t="str">
        <f t="shared" si="348"/>
        <v/>
      </c>
      <c r="X807" s="194" t="str">
        <f t="shared" si="349"/>
        <v/>
      </c>
      <c r="Y807" s="194" t="str">
        <f t="shared" si="350"/>
        <v/>
      </c>
      <c r="Z807" s="194" t="str">
        <f t="shared" si="351"/>
        <v/>
      </c>
      <c r="AA807" s="194" t="str">
        <f t="shared" si="352"/>
        <v/>
      </c>
      <c r="AB807" s="194" t="str">
        <f t="shared" si="353"/>
        <v/>
      </c>
      <c r="AC807" s="194" t="str">
        <f t="shared" si="354"/>
        <v/>
      </c>
      <c r="AD807" s="194" t="str">
        <f t="shared" si="355"/>
        <v/>
      </c>
      <c r="AE807" s="194" t="str">
        <f t="shared" si="356"/>
        <v/>
      </c>
      <c r="AF807" s="194" t="str">
        <f t="shared" si="357"/>
        <v/>
      </c>
      <c r="AG807" s="194" t="str">
        <f t="shared" si="358"/>
        <v/>
      </c>
      <c r="AH807" s="194" t="str">
        <f t="shared" si="359"/>
        <v/>
      </c>
      <c r="AI807" s="194" t="str">
        <f t="shared" si="360"/>
        <v/>
      </c>
      <c r="AJ807" s="194" t="str">
        <f t="shared" si="361"/>
        <v/>
      </c>
    </row>
    <row r="808" spans="1:36" x14ac:dyDescent="0.5">
      <c r="A808" s="230">
        <v>805</v>
      </c>
      <c r="B808" s="231"/>
      <c r="C808" s="15" t="s">
        <v>2428</v>
      </c>
      <c r="D808" s="16" t="s">
        <v>4444</v>
      </c>
      <c r="E808" s="26"/>
      <c r="F808" s="246" t="str">
        <f>IF(ISBLANK(Données!F807),"",Données!F807)</f>
        <v/>
      </c>
      <c r="G808" s="245" t="str">
        <f ca="1">IF(ISBLANK(Données!G807),"",Données!G807)</f>
        <v/>
      </c>
      <c r="H808" s="246" t="str">
        <f>IF(ISBLANK(Données!H807),"",Données!H807)</f>
        <v/>
      </c>
      <c r="I808" s="246" t="str">
        <f>IF(ISBLANK(Données!I807),"",Données!I807)</f>
        <v/>
      </c>
      <c r="J808" s="189" t="str">
        <f>IF(ISBLANK(Données!J807),"",Données!J807)</f>
        <v/>
      </c>
      <c r="K808" s="189" t="str">
        <f t="shared" si="363"/>
        <v/>
      </c>
      <c r="L808" s="247" t="str">
        <f>IF(ISBLANK(Données!L807),"",Données!L807)</f>
        <v/>
      </c>
      <c r="M808" s="194" t="str">
        <f t="shared" si="338"/>
        <v/>
      </c>
      <c r="N808" s="194" t="str">
        <f t="shared" si="339"/>
        <v/>
      </c>
      <c r="O808" s="194" t="str">
        <f t="shared" si="340"/>
        <v/>
      </c>
      <c r="P808" s="194" t="str">
        <f t="shared" si="341"/>
        <v/>
      </c>
      <c r="Q808" s="194" t="str">
        <f t="shared" si="342"/>
        <v/>
      </c>
      <c r="R808" s="194" t="str">
        <f t="shared" si="343"/>
        <v/>
      </c>
      <c r="S808" s="194" t="str">
        <f t="shared" si="344"/>
        <v/>
      </c>
      <c r="T808" s="194" t="str">
        <f t="shared" si="345"/>
        <v/>
      </c>
      <c r="U808" s="194" t="str">
        <f t="shared" si="346"/>
        <v/>
      </c>
      <c r="V808" s="194" t="str">
        <f t="shared" si="347"/>
        <v/>
      </c>
      <c r="W808" s="194" t="str">
        <f t="shared" si="348"/>
        <v/>
      </c>
      <c r="X808" s="194" t="str">
        <f t="shared" si="349"/>
        <v/>
      </c>
      <c r="Y808" s="194" t="str">
        <f t="shared" si="350"/>
        <v/>
      </c>
      <c r="Z808" s="194" t="str">
        <f t="shared" si="351"/>
        <v/>
      </c>
      <c r="AA808" s="194" t="str">
        <f t="shared" si="352"/>
        <v/>
      </c>
      <c r="AB808" s="194" t="str">
        <f t="shared" si="353"/>
        <v/>
      </c>
      <c r="AC808" s="194" t="str">
        <f t="shared" si="354"/>
        <v/>
      </c>
      <c r="AD808" s="194" t="str">
        <f t="shared" si="355"/>
        <v/>
      </c>
      <c r="AE808" s="194" t="str">
        <f t="shared" si="356"/>
        <v/>
      </c>
      <c r="AF808" s="194" t="str">
        <f t="shared" si="357"/>
        <v/>
      </c>
      <c r="AG808" s="194" t="str">
        <f t="shared" si="358"/>
        <v/>
      </c>
      <c r="AH808" s="194" t="str">
        <f t="shared" si="359"/>
        <v/>
      </c>
      <c r="AI808" s="194" t="str">
        <f t="shared" si="360"/>
        <v/>
      </c>
      <c r="AJ808" s="194" t="str">
        <f t="shared" si="361"/>
        <v/>
      </c>
    </row>
    <row r="809" spans="1:36" x14ac:dyDescent="0.5">
      <c r="A809" s="230">
        <v>806</v>
      </c>
      <c r="B809" s="231"/>
      <c r="C809" s="15" t="s">
        <v>2429</v>
      </c>
      <c r="D809" s="16" t="s">
        <v>4445</v>
      </c>
      <c r="E809" s="26"/>
      <c r="F809" s="246" t="str">
        <f>IF(ISBLANK(Données!F808),"",Données!F808)</f>
        <v/>
      </c>
      <c r="G809" s="245" t="str">
        <f ca="1">IF(ISBLANK(Données!G808),"",Données!G808)</f>
        <v/>
      </c>
      <c r="H809" s="246" t="str">
        <f>IF(ISBLANK(Données!H808),"",Données!H808)</f>
        <v/>
      </c>
      <c r="I809" s="246" t="str">
        <f>IF(ISBLANK(Données!I808),"",Données!I808)</f>
        <v/>
      </c>
      <c r="J809" s="189" t="str">
        <f>IF(ISBLANK(Données!J808),"",Données!J808)</f>
        <v/>
      </c>
      <c r="K809" s="189" t="str">
        <f t="shared" si="363"/>
        <v/>
      </c>
      <c r="L809" s="247" t="str">
        <f>IF(ISBLANK(Données!L808),"",Données!L808)</f>
        <v/>
      </c>
      <c r="M809" s="194" t="str">
        <f t="shared" si="338"/>
        <v/>
      </c>
      <c r="N809" s="194" t="str">
        <f t="shared" si="339"/>
        <v/>
      </c>
      <c r="O809" s="194" t="str">
        <f t="shared" si="340"/>
        <v/>
      </c>
      <c r="P809" s="194" t="str">
        <f t="shared" si="341"/>
        <v/>
      </c>
      <c r="Q809" s="194" t="str">
        <f t="shared" si="342"/>
        <v/>
      </c>
      <c r="R809" s="194" t="str">
        <f t="shared" si="343"/>
        <v/>
      </c>
      <c r="S809" s="194" t="str">
        <f t="shared" si="344"/>
        <v/>
      </c>
      <c r="T809" s="194" t="str">
        <f t="shared" si="345"/>
        <v/>
      </c>
      <c r="U809" s="194" t="str">
        <f t="shared" si="346"/>
        <v/>
      </c>
      <c r="V809" s="194" t="str">
        <f t="shared" si="347"/>
        <v/>
      </c>
      <c r="W809" s="194" t="str">
        <f t="shared" si="348"/>
        <v/>
      </c>
      <c r="X809" s="194" t="str">
        <f t="shared" si="349"/>
        <v/>
      </c>
      <c r="Y809" s="194" t="str">
        <f t="shared" si="350"/>
        <v/>
      </c>
      <c r="Z809" s="194" t="str">
        <f t="shared" si="351"/>
        <v/>
      </c>
      <c r="AA809" s="194" t="str">
        <f t="shared" si="352"/>
        <v/>
      </c>
      <c r="AB809" s="194" t="str">
        <f t="shared" si="353"/>
        <v/>
      </c>
      <c r="AC809" s="194" t="str">
        <f t="shared" si="354"/>
        <v/>
      </c>
      <c r="AD809" s="194" t="str">
        <f t="shared" si="355"/>
        <v/>
      </c>
      <c r="AE809" s="194" t="str">
        <f t="shared" si="356"/>
        <v/>
      </c>
      <c r="AF809" s="194" t="str">
        <f t="shared" si="357"/>
        <v/>
      </c>
      <c r="AG809" s="194" t="str">
        <f t="shared" si="358"/>
        <v/>
      </c>
      <c r="AH809" s="194" t="str">
        <f t="shared" si="359"/>
        <v/>
      </c>
      <c r="AI809" s="194" t="str">
        <f t="shared" si="360"/>
        <v/>
      </c>
      <c r="AJ809" s="194" t="str">
        <f t="shared" si="361"/>
        <v/>
      </c>
    </row>
    <row r="810" spans="1:36" x14ac:dyDescent="0.5">
      <c r="A810" s="226">
        <v>810</v>
      </c>
      <c r="C810" s="15" t="s">
        <v>2430</v>
      </c>
      <c r="D810" s="16" t="s">
        <v>4446</v>
      </c>
      <c r="E810" s="26"/>
      <c r="F810" s="246" t="str">
        <f>IF(ISBLANK(Données!F812),"",Données!F812)</f>
        <v/>
      </c>
      <c r="G810" s="245" t="str">
        <f ca="1">IF(ISBLANK(Données!G812),"",Données!G812)</f>
        <v/>
      </c>
      <c r="H810" s="246" t="str">
        <f>IF(ISBLANK(Données!H812),"",Données!H812)</f>
        <v/>
      </c>
      <c r="I810" s="246" t="str">
        <f>IF(ISBLANK(Données!I812),"",Données!I812)</f>
        <v/>
      </c>
      <c r="J810" s="189" t="str">
        <f>IF(ISBLANK(Données!J812),"",Données!J812)</f>
        <v/>
      </c>
      <c r="K810" s="189" t="str">
        <f t="shared" si="363"/>
        <v/>
      </c>
      <c r="L810" s="247" t="str">
        <f>IF(ISBLANK(Données!L812),"",Données!L812)</f>
        <v/>
      </c>
      <c r="M810" s="194" t="str">
        <f t="shared" si="338"/>
        <v/>
      </c>
      <c r="N810" s="194" t="str">
        <f t="shared" si="339"/>
        <v/>
      </c>
      <c r="O810" s="194" t="str">
        <f t="shared" si="340"/>
        <v/>
      </c>
      <c r="P810" s="194" t="str">
        <f t="shared" si="341"/>
        <v/>
      </c>
      <c r="Q810" s="194" t="str">
        <f t="shared" si="342"/>
        <v/>
      </c>
      <c r="R810" s="194" t="str">
        <f t="shared" si="343"/>
        <v/>
      </c>
      <c r="S810" s="194" t="str">
        <f t="shared" si="344"/>
        <v/>
      </c>
      <c r="T810" s="194" t="str">
        <f t="shared" si="345"/>
        <v/>
      </c>
      <c r="U810" s="194" t="str">
        <f t="shared" si="346"/>
        <v/>
      </c>
      <c r="V810" s="194" t="str">
        <f t="shared" si="347"/>
        <v/>
      </c>
      <c r="W810" s="194" t="str">
        <f t="shared" si="348"/>
        <v/>
      </c>
      <c r="X810" s="194" t="str">
        <f t="shared" si="349"/>
        <v/>
      </c>
      <c r="Y810" s="194" t="str">
        <f t="shared" si="350"/>
        <v/>
      </c>
      <c r="Z810" s="194" t="str">
        <f t="shared" si="351"/>
        <v/>
      </c>
      <c r="AA810" s="194" t="str">
        <f t="shared" si="352"/>
        <v/>
      </c>
      <c r="AB810" s="194" t="str">
        <f t="shared" si="353"/>
        <v/>
      </c>
      <c r="AC810" s="194" t="str">
        <f t="shared" si="354"/>
        <v/>
      </c>
      <c r="AD810" s="194" t="str">
        <f t="shared" si="355"/>
        <v/>
      </c>
      <c r="AE810" s="194" t="str">
        <f t="shared" si="356"/>
        <v/>
      </c>
      <c r="AF810" s="194" t="str">
        <f t="shared" si="357"/>
        <v/>
      </c>
      <c r="AG810" s="194" t="str">
        <f t="shared" si="358"/>
        <v/>
      </c>
      <c r="AH810" s="194" t="str">
        <f t="shared" si="359"/>
        <v/>
      </c>
      <c r="AI810" s="194" t="str">
        <f t="shared" si="360"/>
        <v/>
      </c>
      <c r="AJ810" s="194" t="str">
        <f t="shared" si="361"/>
        <v/>
      </c>
    </row>
    <row r="811" spans="1:36" x14ac:dyDescent="0.5">
      <c r="A811" s="226">
        <v>808</v>
      </c>
      <c r="C811" s="15" t="s">
        <v>2431</v>
      </c>
      <c r="D811" s="16" t="s">
        <v>4447</v>
      </c>
      <c r="E811" s="26"/>
      <c r="F811" s="246" t="str">
        <f>IF(ISBLANK(Données!F810),"",Données!F810)</f>
        <v/>
      </c>
      <c r="G811" s="245" t="str">
        <f ca="1">IF(ISBLANK(Données!G810),"",Données!G810)</f>
        <v/>
      </c>
      <c r="H811" s="246" t="str">
        <f>IF(ISBLANK(Données!H810),"",Données!H810)</f>
        <v/>
      </c>
      <c r="I811" s="246" t="str">
        <f>IF(ISBLANK(Données!I810),"",Données!I810)</f>
        <v/>
      </c>
      <c r="J811" s="189" t="str">
        <f>IF(ISBLANK(Données!J810),"",Données!J810)</f>
        <v/>
      </c>
      <c r="K811" s="189" t="str">
        <f t="shared" si="363"/>
        <v/>
      </c>
      <c r="L811" s="247" t="str">
        <f>IF(ISBLANK(Données!L810),"",Données!L810)</f>
        <v/>
      </c>
      <c r="M811" s="194" t="str">
        <f t="shared" si="338"/>
        <v/>
      </c>
      <c r="N811" s="194" t="str">
        <f t="shared" si="339"/>
        <v/>
      </c>
      <c r="O811" s="194" t="str">
        <f t="shared" si="340"/>
        <v/>
      </c>
      <c r="P811" s="194" t="str">
        <f t="shared" si="341"/>
        <v/>
      </c>
      <c r="Q811" s="194" t="str">
        <f t="shared" si="342"/>
        <v/>
      </c>
      <c r="R811" s="194" t="str">
        <f t="shared" si="343"/>
        <v/>
      </c>
      <c r="S811" s="194" t="str">
        <f t="shared" si="344"/>
        <v/>
      </c>
      <c r="T811" s="194" t="str">
        <f t="shared" si="345"/>
        <v/>
      </c>
      <c r="U811" s="194" t="str">
        <f t="shared" si="346"/>
        <v/>
      </c>
      <c r="V811" s="194" t="str">
        <f t="shared" si="347"/>
        <v/>
      </c>
      <c r="W811" s="194" t="str">
        <f t="shared" si="348"/>
        <v/>
      </c>
      <c r="X811" s="194" t="str">
        <f t="shared" si="349"/>
        <v/>
      </c>
      <c r="Y811" s="194" t="str">
        <f t="shared" si="350"/>
        <v/>
      </c>
      <c r="Z811" s="194" t="str">
        <f t="shared" si="351"/>
        <v/>
      </c>
      <c r="AA811" s="194" t="str">
        <f t="shared" si="352"/>
        <v/>
      </c>
      <c r="AB811" s="194" t="str">
        <f t="shared" si="353"/>
        <v/>
      </c>
      <c r="AC811" s="194" t="str">
        <f t="shared" si="354"/>
        <v/>
      </c>
      <c r="AD811" s="194" t="str">
        <f t="shared" si="355"/>
        <v/>
      </c>
      <c r="AE811" s="194" t="str">
        <f t="shared" si="356"/>
        <v/>
      </c>
      <c r="AF811" s="194" t="str">
        <f t="shared" si="357"/>
        <v/>
      </c>
      <c r="AG811" s="194" t="str">
        <f t="shared" si="358"/>
        <v/>
      </c>
      <c r="AH811" s="194" t="str">
        <f t="shared" si="359"/>
        <v/>
      </c>
      <c r="AI811" s="194" t="str">
        <f t="shared" si="360"/>
        <v/>
      </c>
      <c r="AJ811" s="194" t="str">
        <f t="shared" si="361"/>
        <v/>
      </c>
    </row>
    <row r="812" spans="1:36" x14ac:dyDescent="0.5">
      <c r="A812" s="226">
        <v>809</v>
      </c>
      <c r="C812" s="15" t="s">
        <v>2432</v>
      </c>
      <c r="D812" s="16" t="s">
        <v>4448</v>
      </c>
      <c r="E812" s="26"/>
      <c r="F812" s="246" t="str">
        <f>IF(ISBLANK(Données!F811),"",Données!F811)</f>
        <v/>
      </c>
      <c r="G812" s="245" t="str">
        <f ca="1">IF(ISBLANK(Données!G811),"",Données!G811)</f>
        <v/>
      </c>
      <c r="H812" s="246" t="str">
        <f>IF(ISBLANK(Données!H811),"",Données!H811)</f>
        <v/>
      </c>
      <c r="I812" s="246" t="str">
        <f>IF(ISBLANK(Données!I811),"",Données!I811)</f>
        <v/>
      </c>
      <c r="J812" s="189" t="str">
        <f>IF(ISBLANK(Données!J811),"",Données!J811)</f>
        <v/>
      </c>
      <c r="K812" s="189" t="str">
        <f t="shared" si="363"/>
        <v/>
      </c>
      <c r="L812" s="247" t="str">
        <f>IF(ISBLANK(Données!L811),"",Données!L811)</f>
        <v/>
      </c>
      <c r="M812" s="194" t="str">
        <f t="shared" si="338"/>
        <v/>
      </c>
      <c r="N812" s="194" t="str">
        <f t="shared" si="339"/>
        <v/>
      </c>
      <c r="O812" s="194" t="str">
        <f t="shared" si="340"/>
        <v/>
      </c>
      <c r="P812" s="194" t="str">
        <f t="shared" si="341"/>
        <v/>
      </c>
      <c r="Q812" s="194" t="str">
        <f t="shared" si="342"/>
        <v/>
      </c>
      <c r="R812" s="194" t="str">
        <f t="shared" si="343"/>
        <v/>
      </c>
      <c r="S812" s="194" t="str">
        <f t="shared" si="344"/>
        <v/>
      </c>
      <c r="T812" s="194" t="str">
        <f t="shared" si="345"/>
        <v/>
      </c>
      <c r="U812" s="194" t="str">
        <f t="shared" si="346"/>
        <v/>
      </c>
      <c r="V812" s="194" t="str">
        <f t="shared" si="347"/>
        <v/>
      </c>
      <c r="W812" s="194" t="str">
        <f t="shared" si="348"/>
        <v/>
      </c>
      <c r="X812" s="194" t="str">
        <f t="shared" si="349"/>
        <v/>
      </c>
      <c r="Y812" s="194" t="str">
        <f t="shared" si="350"/>
        <v/>
      </c>
      <c r="Z812" s="194" t="str">
        <f t="shared" si="351"/>
        <v/>
      </c>
      <c r="AA812" s="194" t="str">
        <f t="shared" si="352"/>
        <v/>
      </c>
      <c r="AB812" s="194" t="str">
        <f t="shared" si="353"/>
        <v/>
      </c>
      <c r="AC812" s="194" t="str">
        <f t="shared" si="354"/>
        <v/>
      </c>
      <c r="AD812" s="194" t="str">
        <f t="shared" si="355"/>
        <v/>
      </c>
      <c r="AE812" s="194" t="str">
        <f t="shared" si="356"/>
        <v/>
      </c>
      <c r="AF812" s="194" t="str">
        <f t="shared" si="357"/>
        <v/>
      </c>
      <c r="AG812" s="194" t="str">
        <f t="shared" si="358"/>
        <v/>
      </c>
      <c r="AH812" s="194" t="str">
        <f t="shared" si="359"/>
        <v/>
      </c>
      <c r="AI812" s="194" t="str">
        <f t="shared" si="360"/>
        <v/>
      </c>
      <c r="AJ812" s="194" t="str">
        <f t="shared" si="361"/>
        <v/>
      </c>
    </row>
    <row r="813" spans="1:36" s="92" customFormat="1" ht="20.25" thickBot="1" x14ac:dyDescent="0.55000000000000004">
      <c r="A813" s="227">
        <v>811</v>
      </c>
      <c r="B813" s="220"/>
      <c r="C813" s="93" t="s">
        <v>2433</v>
      </c>
      <c r="D813" s="94" t="s">
        <v>4449</v>
      </c>
      <c r="E813" s="95"/>
      <c r="F813" s="250" t="str">
        <f>IF(ISBLANK(Données!F813),"",Données!F813)</f>
        <v/>
      </c>
      <c r="G813" s="249" t="str">
        <f ca="1">IF(ISBLANK(Données!G813),"",Données!G813)</f>
        <v/>
      </c>
      <c r="H813" s="250" t="str">
        <f>IF(ISBLANK(Données!H813),"",Données!H813)</f>
        <v/>
      </c>
      <c r="I813" s="250" t="str">
        <f>IF(ISBLANK(Données!I813),"",Données!I813)</f>
        <v/>
      </c>
      <c r="J813" s="190" t="str">
        <f>IF(ISBLANK(Données!J813),"",Données!J813)</f>
        <v/>
      </c>
      <c r="K813" s="190" t="str">
        <f t="shared" si="363"/>
        <v/>
      </c>
      <c r="L813" s="251" t="str">
        <f>IF(ISBLANK(Données!L813),"",Données!L813)</f>
        <v/>
      </c>
      <c r="M813" s="195" t="str">
        <f t="shared" si="338"/>
        <v/>
      </c>
      <c r="N813" s="195" t="str">
        <f t="shared" si="339"/>
        <v/>
      </c>
      <c r="O813" s="195" t="str">
        <f t="shared" si="340"/>
        <v/>
      </c>
      <c r="P813" s="195" t="str">
        <f t="shared" si="341"/>
        <v/>
      </c>
      <c r="Q813" s="195" t="str">
        <f t="shared" si="342"/>
        <v/>
      </c>
      <c r="R813" s="195" t="str">
        <f t="shared" si="343"/>
        <v/>
      </c>
      <c r="S813" s="195" t="str">
        <f t="shared" si="344"/>
        <v/>
      </c>
      <c r="T813" s="195" t="str">
        <f t="shared" si="345"/>
        <v/>
      </c>
      <c r="U813" s="195" t="str">
        <f t="shared" si="346"/>
        <v/>
      </c>
      <c r="V813" s="195" t="str">
        <f t="shared" si="347"/>
        <v/>
      </c>
      <c r="W813" s="195" t="str">
        <f t="shared" si="348"/>
        <v/>
      </c>
      <c r="X813" s="195" t="str">
        <f t="shared" si="349"/>
        <v/>
      </c>
      <c r="Y813" s="195" t="str">
        <f t="shared" si="350"/>
        <v/>
      </c>
      <c r="Z813" s="195" t="str">
        <f t="shared" si="351"/>
        <v/>
      </c>
      <c r="AA813" s="195" t="str">
        <f t="shared" si="352"/>
        <v/>
      </c>
      <c r="AB813" s="195" t="str">
        <f t="shared" si="353"/>
        <v/>
      </c>
      <c r="AC813" s="195" t="str">
        <f t="shared" si="354"/>
        <v/>
      </c>
      <c r="AD813" s="195" t="str">
        <f t="shared" si="355"/>
        <v/>
      </c>
      <c r="AE813" s="195" t="str">
        <f t="shared" si="356"/>
        <v/>
      </c>
      <c r="AF813" s="195" t="str">
        <f t="shared" si="357"/>
        <v/>
      </c>
      <c r="AG813" s="195" t="str">
        <f t="shared" si="358"/>
        <v/>
      </c>
      <c r="AH813" s="195" t="str">
        <f t="shared" si="359"/>
        <v/>
      </c>
      <c r="AI813" s="195" t="str">
        <f t="shared" si="360"/>
        <v/>
      </c>
      <c r="AJ813" s="195" t="str">
        <f t="shared" si="361"/>
        <v/>
      </c>
    </row>
    <row r="814" spans="1:36" s="110" customFormat="1" ht="20.25" thickBot="1" x14ac:dyDescent="0.55000000000000004">
      <c r="A814" s="228">
        <v>812</v>
      </c>
      <c r="B814" s="221"/>
      <c r="C814" s="233">
        <v>5</v>
      </c>
      <c r="D814" s="105" t="s">
        <v>4450</v>
      </c>
      <c r="E814" s="106"/>
      <c r="F814" s="266" t="str">
        <f>IF(ISBLANK(Données!F814),"",Données!F814)</f>
        <v/>
      </c>
      <c r="G814" s="265" t="str">
        <f ca="1">IF(ISBLANK(Données!G814),"",Données!G814)</f>
        <v/>
      </c>
      <c r="H814" s="266" t="str">
        <f>IF(ISBLANK(Données!H814),"",Données!H814)</f>
        <v/>
      </c>
      <c r="I814" s="266" t="str">
        <f>IF(ISBLANK(Données!I814),"",Données!I814)</f>
        <v/>
      </c>
      <c r="J814" s="269" t="str">
        <f>IF(ISBLANK(Données!J814),"",Données!J814)</f>
        <v/>
      </c>
      <c r="K814" s="269" t="str">
        <f>IF(ISBLANK(Données!K814),"",Données!K814)</f>
        <v/>
      </c>
      <c r="L814" s="270" t="str">
        <f>IF(ISBLANK(Données!L814),"",Données!L814)</f>
        <v/>
      </c>
      <c r="M814" s="197" t="str">
        <f t="shared" si="338"/>
        <v/>
      </c>
      <c r="N814" s="197" t="str">
        <f t="shared" si="339"/>
        <v/>
      </c>
      <c r="O814" s="197" t="str">
        <f t="shared" si="340"/>
        <v/>
      </c>
      <c r="P814" s="197" t="str">
        <f t="shared" si="341"/>
        <v/>
      </c>
      <c r="Q814" s="197" t="str">
        <f t="shared" si="342"/>
        <v/>
      </c>
      <c r="R814" s="197" t="str">
        <f t="shared" si="343"/>
        <v/>
      </c>
      <c r="S814" s="197" t="str">
        <f t="shared" si="344"/>
        <v/>
      </c>
      <c r="T814" s="197" t="str">
        <f t="shared" si="345"/>
        <v/>
      </c>
      <c r="U814" s="197" t="str">
        <f t="shared" si="346"/>
        <v/>
      </c>
      <c r="V814" s="197" t="str">
        <f t="shared" si="347"/>
        <v/>
      </c>
      <c r="W814" s="197" t="str">
        <f t="shared" si="348"/>
        <v/>
      </c>
      <c r="X814" s="197" t="str">
        <f t="shared" si="349"/>
        <v/>
      </c>
      <c r="Y814" s="197" t="str">
        <f t="shared" si="350"/>
        <v/>
      </c>
      <c r="Z814" s="197" t="str">
        <f t="shared" si="351"/>
        <v/>
      </c>
      <c r="AA814" s="197" t="str">
        <f t="shared" si="352"/>
        <v/>
      </c>
      <c r="AB814" s="197" t="str">
        <f t="shared" si="353"/>
        <v/>
      </c>
      <c r="AC814" s="197" t="str">
        <f t="shared" si="354"/>
        <v/>
      </c>
      <c r="AD814" s="197" t="str">
        <f t="shared" si="355"/>
        <v/>
      </c>
      <c r="AE814" s="197" t="str">
        <f t="shared" si="356"/>
        <v/>
      </c>
      <c r="AF814" s="197" t="str">
        <f t="shared" si="357"/>
        <v/>
      </c>
      <c r="AG814" s="197" t="str">
        <f t="shared" si="358"/>
        <v/>
      </c>
      <c r="AH814" s="197" t="str">
        <f t="shared" si="359"/>
        <v/>
      </c>
      <c r="AI814" s="197" t="str">
        <f t="shared" si="360"/>
        <v/>
      </c>
      <c r="AJ814" s="197" t="str">
        <f t="shared" si="361"/>
        <v/>
      </c>
    </row>
    <row r="815" spans="1:36" x14ac:dyDescent="0.5">
      <c r="A815" s="230">
        <v>819</v>
      </c>
      <c r="B815" s="231"/>
      <c r="C815" s="85" t="s">
        <v>2434</v>
      </c>
      <c r="D815" s="86" t="s">
        <v>4451</v>
      </c>
      <c r="E815" s="87"/>
      <c r="F815" s="241" t="str">
        <f>IF(ISBLANK(Données!F821),"",Données!F821)</f>
        <v/>
      </c>
      <c r="G815" s="240" t="str">
        <f ca="1">IF(ISBLANK(Données!G821),"",Données!G821)</f>
        <v/>
      </c>
      <c r="H815" s="241" t="str">
        <f>IF(ISBLANK(Données!H821),"",Données!H821)</f>
        <v/>
      </c>
      <c r="I815" s="241" t="str">
        <f>IF(ISBLANK(Données!I821),"",Données!I821)</f>
        <v/>
      </c>
      <c r="J815" s="242" t="str">
        <f>IF(ISBLANK(Données!J821),"",Données!J821)</f>
        <v/>
      </c>
      <c r="K815" s="242" t="str">
        <f>IF(ISBLANK(Données!K815),"",Données!K815)</f>
        <v/>
      </c>
      <c r="L815" s="243" t="str">
        <f>IF(ISBLANK(Données!L821),"",Données!L821)</f>
        <v/>
      </c>
      <c r="M815" s="193" t="str">
        <f t="shared" si="338"/>
        <v/>
      </c>
      <c r="N815" s="193" t="str">
        <f t="shared" si="339"/>
        <v/>
      </c>
      <c r="O815" s="193" t="str">
        <f t="shared" si="340"/>
        <v/>
      </c>
      <c r="P815" s="193" t="str">
        <f t="shared" si="341"/>
        <v/>
      </c>
      <c r="Q815" s="193" t="str">
        <f t="shared" si="342"/>
        <v/>
      </c>
      <c r="R815" s="193" t="str">
        <f t="shared" si="343"/>
        <v/>
      </c>
      <c r="S815" s="193" t="str">
        <f t="shared" si="344"/>
        <v/>
      </c>
      <c r="T815" s="193" t="str">
        <f t="shared" si="345"/>
        <v/>
      </c>
      <c r="U815" s="193" t="str">
        <f t="shared" si="346"/>
        <v/>
      </c>
      <c r="V815" s="193" t="str">
        <f t="shared" si="347"/>
        <v/>
      </c>
      <c r="W815" s="193" t="str">
        <f t="shared" si="348"/>
        <v/>
      </c>
      <c r="X815" s="193" t="str">
        <f t="shared" si="349"/>
        <v/>
      </c>
      <c r="Y815" s="193" t="str">
        <f t="shared" si="350"/>
        <v/>
      </c>
      <c r="Z815" s="193" t="str">
        <f t="shared" si="351"/>
        <v/>
      </c>
      <c r="AA815" s="193" t="str">
        <f t="shared" si="352"/>
        <v/>
      </c>
      <c r="AB815" s="193" t="str">
        <f t="shared" si="353"/>
        <v/>
      </c>
      <c r="AC815" s="193" t="str">
        <f t="shared" si="354"/>
        <v/>
      </c>
      <c r="AD815" s="193" t="str">
        <f t="shared" si="355"/>
        <v/>
      </c>
      <c r="AE815" s="193" t="str">
        <f t="shared" si="356"/>
        <v/>
      </c>
      <c r="AF815" s="193" t="str">
        <f t="shared" si="357"/>
        <v/>
      </c>
      <c r="AG815" s="193" t="str">
        <f t="shared" si="358"/>
        <v/>
      </c>
      <c r="AH815" s="193" t="str">
        <f t="shared" si="359"/>
        <v/>
      </c>
      <c r="AI815" s="193" t="str">
        <f t="shared" si="360"/>
        <v/>
      </c>
      <c r="AJ815" s="193" t="str">
        <f t="shared" si="361"/>
        <v/>
      </c>
    </row>
    <row r="816" spans="1:36" x14ac:dyDescent="0.5">
      <c r="A816" s="226">
        <v>817</v>
      </c>
      <c r="C816" s="15" t="s">
        <v>2435</v>
      </c>
      <c r="D816" s="16" t="s">
        <v>4452</v>
      </c>
      <c r="E816" s="26"/>
      <c r="F816" s="246" t="str">
        <f>IF(ISBLANK(Données!F819),"",Données!F819)</f>
        <v/>
      </c>
      <c r="G816" s="245" t="str">
        <f ca="1">IF(ISBLANK(Données!G819),"",Données!G819)</f>
        <v/>
      </c>
      <c r="H816" s="246" t="str">
        <f>IF(ISBLANK(Données!H819),"",Données!H819)</f>
        <v/>
      </c>
      <c r="I816" s="246" t="str">
        <f>IF(ISBLANK(Données!I819),"",Données!I819)</f>
        <v/>
      </c>
      <c r="J816" s="189" t="str">
        <f>IF(ISBLANK(Données!J819),"",Données!J819)</f>
        <v/>
      </c>
      <c r="K816" s="189" t="str">
        <f t="shared" ref="K816:K821" si="364">$K$815</f>
        <v/>
      </c>
      <c r="L816" s="247" t="str">
        <f>IF(ISBLANK(Données!L819),"",Données!L819)</f>
        <v/>
      </c>
      <c r="M816" s="194" t="str">
        <f t="shared" si="338"/>
        <v/>
      </c>
      <c r="N816" s="194" t="str">
        <f t="shared" si="339"/>
        <v/>
      </c>
      <c r="O816" s="194" t="str">
        <f t="shared" si="340"/>
        <v/>
      </c>
      <c r="P816" s="194" t="str">
        <f t="shared" si="341"/>
        <v/>
      </c>
      <c r="Q816" s="194" t="str">
        <f t="shared" si="342"/>
        <v/>
      </c>
      <c r="R816" s="194" t="str">
        <f t="shared" si="343"/>
        <v/>
      </c>
      <c r="S816" s="194" t="str">
        <f t="shared" si="344"/>
        <v/>
      </c>
      <c r="T816" s="194" t="str">
        <f t="shared" si="345"/>
        <v/>
      </c>
      <c r="U816" s="194" t="str">
        <f t="shared" si="346"/>
        <v/>
      </c>
      <c r="V816" s="194" t="str">
        <f t="shared" si="347"/>
        <v/>
      </c>
      <c r="W816" s="194" t="str">
        <f t="shared" si="348"/>
        <v/>
      </c>
      <c r="X816" s="194" t="str">
        <f t="shared" si="349"/>
        <v/>
      </c>
      <c r="Y816" s="194" t="str">
        <f t="shared" si="350"/>
        <v/>
      </c>
      <c r="Z816" s="194" t="str">
        <f t="shared" si="351"/>
        <v/>
      </c>
      <c r="AA816" s="194" t="str">
        <f t="shared" si="352"/>
        <v/>
      </c>
      <c r="AB816" s="194" t="str">
        <f t="shared" si="353"/>
        <v/>
      </c>
      <c r="AC816" s="194" t="str">
        <f t="shared" si="354"/>
        <v/>
      </c>
      <c r="AD816" s="194" t="str">
        <f t="shared" si="355"/>
        <v/>
      </c>
      <c r="AE816" s="194" t="str">
        <f t="shared" si="356"/>
        <v/>
      </c>
      <c r="AF816" s="194" t="str">
        <f t="shared" si="357"/>
        <v/>
      </c>
      <c r="AG816" s="194" t="str">
        <f t="shared" si="358"/>
        <v/>
      </c>
      <c r="AH816" s="194" t="str">
        <f t="shared" si="359"/>
        <v/>
      </c>
      <c r="AI816" s="194" t="str">
        <f t="shared" si="360"/>
        <v/>
      </c>
      <c r="AJ816" s="194" t="str">
        <f t="shared" si="361"/>
        <v/>
      </c>
    </row>
    <row r="817" spans="1:36" x14ac:dyDescent="0.5">
      <c r="A817" s="230">
        <v>813</v>
      </c>
      <c r="B817" s="231"/>
      <c r="C817" s="15" t="s">
        <v>2436</v>
      </c>
      <c r="D817" s="16" t="s">
        <v>3466</v>
      </c>
      <c r="E817" s="26"/>
      <c r="F817" s="246" t="str">
        <f>IF(ISBLANK(Données!F815),"",Données!F815)</f>
        <v/>
      </c>
      <c r="G817" s="245" t="str">
        <f ca="1">IF(ISBLANK(Données!G815),"",Données!G815)</f>
        <v/>
      </c>
      <c r="H817" s="246" t="str">
        <f>IF(ISBLANK(Données!H815),"",Données!H815)</f>
        <v/>
      </c>
      <c r="I817" s="246" t="str">
        <f>IF(ISBLANK(Données!I815),"",Données!I815)</f>
        <v/>
      </c>
      <c r="J817" s="189" t="str">
        <f>IF(ISBLANK(Données!J815),"",Données!J815)</f>
        <v/>
      </c>
      <c r="K817" s="189" t="str">
        <f t="shared" si="364"/>
        <v/>
      </c>
      <c r="L817" s="247" t="str">
        <f>IF(ISBLANK(Données!L815),"",Données!L815)</f>
        <v/>
      </c>
      <c r="M817" s="194" t="str">
        <f t="shared" si="338"/>
        <v/>
      </c>
      <c r="N817" s="194" t="str">
        <f t="shared" si="339"/>
        <v/>
      </c>
      <c r="O817" s="194" t="str">
        <f t="shared" si="340"/>
        <v/>
      </c>
      <c r="P817" s="194" t="str">
        <f t="shared" si="341"/>
        <v/>
      </c>
      <c r="Q817" s="194" t="str">
        <f t="shared" si="342"/>
        <v/>
      </c>
      <c r="R817" s="194" t="str">
        <f t="shared" si="343"/>
        <v/>
      </c>
      <c r="S817" s="194" t="str">
        <f t="shared" si="344"/>
        <v/>
      </c>
      <c r="T817" s="194" t="str">
        <f t="shared" si="345"/>
        <v/>
      </c>
      <c r="U817" s="194" t="str">
        <f t="shared" si="346"/>
        <v/>
      </c>
      <c r="V817" s="194" t="str">
        <f t="shared" si="347"/>
        <v/>
      </c>
      <c r="W817" s="194" t="str">
        <f t="shared" si="348"/>
        <v/>
      </c>
      <c r="X817" s="194" t="str">
        <f t="shared" si="349"/>
        <v/>
      </c>
      <c r="Y817" s="194" t="str">
        <f t="shared" si="350"/>
        <v/>
      </c>
      <c r="Z817" s="194" t="str">
        <f t="shared" si="351"/>
        <v/>
      </c>
      <c r="AA817" s="194" t="str">
        <f t="shared" si="352"/>
        <v/>
      </c>
      <c r="AB817" s="194" t="str">
        <f t="shared" si="353"/>
        <v/>
      </c>
      <c r="AC817" s="194" t="str">
        <f t="shared" si="354"/>
        <v/>
      </c>
      <c r="AD817" s="194" t="str">
        <f t="shared" si="355"/>
        <v/>
      </c>
      <c r="AE817" s="194" t="str">
        <f t="shared" si="356"/>
        <v/>
      </c>
      <c r="AF817" s="194" t="str">
        <f t="shared" si="357"/>
        <v/>
      </c>
      <c r="AG817" s="194" t="str">
        <f t="shared" si="358"/>
        <v/>
      </c>
      <c r="AH817" s="194" t="str">
        <f t="shared" si="359"/>
        <v/>
      </c>
      <c r="AI817" s="194" t="str">
        <f t="shared" si="360"/>
        <v/>
      </c>
      <c r="AJ817" s="194" t="str">
        <f t="shared" si="361"/>
        <v/>
      </c>
    </row>
    <row r="818" spans="1:36" x14ac:dyDescent="0.5">
      <c r="A818" s="226">
        <v>814</v>
      </c>
      <c r="C818" s="15" t="s">
        <v>2437</v>
      </c>
      <c r="D818" s="16" t="s">
        <v>4453</v>
      </c>
      <c r="E818" s="26"/>
      <c r="F818" s="246" t="str">
        <f>IF(ISBLANK(Données!F816),"",Données!F816)</f>
        <v/>
      </c>
      <c r="G818" s="245" t="str">
        <f ca="1">IF(ISBLANK(Données!G816),"",Données!G816)</f>
        <v/>
      </c>
      <c r="H818" s="246" t="str">
        <f>IF(ISBLANK(Données!H816),"",Données!H816)</f>
        <v/>
      </c>
      <c r="I818" s="246" t="str">
        <f>IF(ISBLANK(Données!I816),"",Données!I816)</f>
        <v/>
      </c>
      <c r="J818" s="189" t="str">
        <f>IF(ISBLANK(Données!J816),"",Données!J816)</f>
        <v/>
      </c>
      <c r="K818" s="189" t="str">
        <f t="shared" si="364"/>
        <v/>
      </c>
      <c r="L818" s="247" t="str">
        <f>IF(ISBLANK(Données!L816),"",Données!L816)</f>
        <v/>
      </c>
      <c r="M818" s="194" t="str">
        <f t="shared" si="338"/>
        <v/>
      </c>
      <c r="N818" s="194" t="str">
        <f t="shared" si="339"/>
        <v/>
      </c>
      <c r="O818" s="194" t="str">
        <f t="shared" si="340"/>
        <v/>
      </c>
      <c r="P818" s="194" t="str">
        <f t="shared" si="341"/>
        <v/>
      </c>
      <c r="Q818" s="194" t="str">
        <f t="shared" si="342"/>
        <v/>
      </c>
      <c r="R818" s="194" t="str">
        <f t="shared" si="343"/>
        <v/>
      </c>
      <c r="S818" s="194" t="str">
        <f t="shared" si="344"/>
        <v/>
      </c>
      <c r="T818" s="194" t="str">
        <f t="shared" si="345"/>
        <v/>
      </c>
      <c r="U818" s="194" t="str">
        <f t="shared" si="346"/>
        <v/>
      </c>
      <c r="V818" s="194" t="str">
        <f t="shared" si="347"/>
        <v/>
      </c>
      <c r="W818" s="194" t="str">
        <f t="shared" si="348"/>
        <v/>
      </c>
      <c r="X818" s="194" t="str">
        <f t="shared" si="349"/>
        <v/>
      </c>
      <c r="Y818" s="194" t="str">
        <f t="shared" si="350"/>
        <v/>
      </c>
      <c r="Z818" s="194" t="str">
        <f t="shared" si="351"/>
        <v/>
      </c>
      <c r="AA818" s="194" t="str">
        <f t="shared" si="352"/>
        <v/>
      </c>
      <c r="AB818" s="194" t="str">
        <f t="shared" si="353"/>
        <v/>
      </c>
      <c r="AC818" s="194" t="str">
        <f t="shared" si="354"/>
        <v/>
      </c>
      <c r="AD818" s="194" t="str">
        <f t="shared" si="355"/>
        <v/>
      </c>
      <c r="AE818" s="194" t="str">
        <f t="shared" si="356"/>
        <v/>
      </c>
      <c r="AF818" s="194" t="str">
        <f t="shared" si="357"/>
        <v/>
      </c>
      <c r="AG818" s="194" t="str">
        <f t="shared" si="358"/>
        <v/>
      </c>
      <c r="AH818" s="194" t="str">
        <f t="shared" si="359"/>
        <v/>
      </c>
      <c r="AI818" s="194" t="str">
        <f t="shared" si="360"/>
        <v/>
      </c>
      <c r="AJ818" s="194" t="str">
        <f t="shared" si="361"/>
        <v/>
      </c>
    </row>
    <row r="819" spans="1:36" x14ac:dyDescent="0.5">
      <c r="A819" s="226">
        <v>815</v>
      </c>
      <c r="C819" s="15" t="s">
        <v>2438</v>
      </c>
      <c r="D819" s="16" t="s">
        <v>4454</v>
      </c>
      <c r="E819" s="26"/>
      <c r="F819" s="246" t="str">
        <f>IF(ISBLANK(Données!F817),"",Données!F817)</f>
        <v/>
      </c>
      <c r="G819" s="245" t="str">
        <f ca="1">IF(ISBLANK(Données!G817),"",Données!G817)</f>
        <v/>
      </c>
      <c r="H819" s="246" t="str">
        <f>IF(ISBLANK(Données!H817),"",Données!H817)</f>
        <v/>
      </c>
      <c r="I819" s="246" t="str">
        <f>IF(ISBLANK(Données!I817),"",Données!I817)</f>
        <v/>
      </c>
      <c r="J819" s="189" t="str">
        <f>IF(ISBLANK(Données!J817),"",Données!J817)</f>
        <v/>
      </c>
      <c r="K819" s="189" t="str">
        <f t="shared" si="364"/>
        <v/>
      </c>
      <c r="L819" s="247" t="str">
        <f>IF(ISBLANK(Données!L817),"",Données!L817)</f>
        <v/>
      </c>
      <c r="M819" s="194" t="str">
        <f t="shared" si="338"/>
        <v/>
      </c>
      <c r="N819" s="194" t="str">
        <f t="shared" si="339"/>
        <v/>
      </c>
      <c r="O819" s="194" t="str">
        <f t="shared" si="340"/>
        <v/>
      </c>
      <c r="P819" s="194" t="str">
        <f t="shared" si="341"/>
        <v/>
      </c>
      <c r="Q819" s="194" t="str">
        <f t="shared" si="342"/>
        <v/>
      </c>
      <c r="R819" s="194" t="str">
        <f t="shared" si="343"/>
        <v/>
      </c>
      <c r="S819" s="194" t="str">
        <f t="shared" si="344"/>
        <v/>
      </c>
      <c r="T819" s="194" t="str">
        <f t="shared" si="345"/>
        <v/>
      </c>
      <c r="U819" s="194" t="str">
        <f t="shared" si="346"/>
        <v/>
      </c>
      <c r="V819" s="194" t="str">
        <f t="shared" si="347"/>
        <v/>
      </c>
      <c r="W819" s="194" t="str">
        <f t="shared" si="348"/>
        <v/>
      </c>
      <c r="X819" s="194" t="str">
        <f t="shared" si="349"/>
        <v/>
      </c>
      <c r="Y819" s="194" t="str">
        <f t="shared" si="350"/>
        <v/>
      </c>
      <c r="Z819" s="194" t="str">
        <f t="shared" si="351"/>
        <v/>
      </c>
      <c r="AA819" s="194" t="str">
        <f t="shared" si="352"/>
        <v/>
      </c>
      <c r="AB819" s="194" t="str">
        <f t="shared" si="353"/>
        <v/>
      </c>
      <c r="AC819" s="194" t="str">
        <f t="shared" si="354"/>
        <v/>
      </c>
      <c r="AD819" s="194" t="str">
        <f t="shared" si="355"/>
        <v/>
      </c>
      <c r="AE819" s="194" t="str">
        <f t="shared" si="356"/>
        <v/>
      </c>
      <c r="AF819" s="194" t="str">
        <f t="shared" si="357"/>
        <v/>
      </c>
      <c r="AG819" s="194" t="str">
        <f t="shared" si="358"/>
        <v/>
      </c>
      <c r="AH819" s="194" t="str">
        <f t="shared" si="359"/>
        <v/>
      </c>
      <c r="AI819" s="194" t="str">
        <f t="shared" si="360"/>
        <v/>
      </c>
      <c r="AJ819" s="194" t="str">
        <f t="shared" si="361"/>
        <v/>
      </c>
    </row>
    <row r="820" spans="1:36" x14ac:dyDescent="0.5">
      <c r="A820" s="226">
        <v>816</v>
      </c>
      <c r="C820" s="15" t="s">
        <v>2439</v>
      </c>
      <c r="D820" s="16" t="s">
        <v>4455</v>
      </c>
      <c r="E820" s="26"/>
      <c r="F820" s="246" t="str">
        <f>IF(ISBLANK(Données!F818),"",Données!F818)</f>
        <v/>
      </c>
      <c r="G820" s="245" t="str">
        <f ca="1">IF(ISBLANK(Données!G818),"",Données!G818)</f>
        <v/>
      </c>
      <c r="H820" s="246" t="str">
        <f>IF(ISBLANK(Données!H818),"",Données!H818)</f>
        <v/>
      </c>
      <c r="I820" s="246" t="str">
        <f>IF(ISBLANK(Données!I818),"",Données!I818)</f>
        <v/>
      </c>
      <c r="J820" s="189" t="str">
        <f>IF(ISBLANK(Données!J818),"",Données!J818)</f>
        <v/>
      </c>
      <c r="K820" s="189" t="str">
        <f t="shared" si="364"/>
        <v/>
      </c>
      <c r="L820" s="247" t="str">
        <f>IF(ISBLANK(Données!L818),"",Données!L818)</f>
        <v/>
      </c>
      <c r="M820" s="194" t="str">
        <f t="shared" si="338"/>
        <v/>
      </c>
      <c r="N820" s="194" t="str">
        <f t="shared" si="339"/>
        <v/>
      </c>
      <c r="O820" s="194" t="str">
        <f t="shared" si="340"/>
        <v/>
      </c>
      <c r="P820" s="194" t="str">
        <f t="shared" si="341"/>
        <v/>
      </c>
      <c r="Q820" s="194" t="str">
        <f t="shared" si="342"/>
        <v/>
      </c>
      <c r="R820" s="194" t="str">
        <f t="shared" si="343"/>
        <v/>
      </c>
      <c r="S820" s="194" t="str">
        <f t="shared" si="344"/>
        <v/>
      </c>
      <c r="T820" s="194" t="str">
        <f t="shared" si="345"/>
        <v/>
      </c>
      <c r="U820" s="194" t="str">
        <f t="shared" si="346"/>
        <v/>
      </c>
      <c r="V820" s="194" t="str">
        <f t="shared" si="347"/>
        <v/>
      </c>
      <c r="W820" s="194" t="str">
        <f t="shared" si="348"/>
        <v/>
      </c>
      <c r="X820" s="194" t="str">
        <f t="shared" si="349"/>
        <v/>
      </c>
      <c r="Y820" s="194" t="str">
        <f t="shared" si="350"/>
        <v/>
      </c>
      <c r="Z820" s="194" t="str">
        <f t="shared" si="351"/>
        <v/>
      </c>
      <c r="AA820" s="194" t="str">
        <f t="shared" si="352"/>
        <v/>
      </c>
      <c r="AB820" s="194" t="str">
        <f t="shared" si="353"/>
        <v/>
      </c>
      <c r="AC820" s="194" t="str">
        <f t="shared" si="354"/>
        <v/>
      </c>
      <c r="AD820" s="194" t="str">
        <f t="shared" si="355"/>
        <v/>
      </c>
      <c r="AE820" s="194" t="str">
        <f t="shared" si="356"/>
        <v/>
      </c>
      <c r="AF820" s="194" t="str">
        <f t="shared" si="357"/>
        <v/>
      </c>
      <c r="AG820" s="194" t="str">
        <f t="shared" si="358"/>
        <v/>
      </c>
      <c r="AH820" s="194" t="str">
        <f t="shared" si="359"/>
        <v/>
      </c>
      <c r="AI820" s="194" t="str">
        <f t="shared" si="360"/>
        <v/>
      </c>
      <c r="AJ820" s="194" t="str">
        <f t="shared" si="361"/>
        <v/>
      </c>
    </row>
    <row r="821" spans="1:36" s="92" customFormat="1" ht="20.25" thickBot="1" x14ac:dyDescent="0.55000000000000004">
      <c r="A821" s="227">
        <v>818</v>
      </c>
      <c r="B821" s="220"/>
      <c r="C821" s="93" t="s">
        <v>2440</v>
      </c>
      <c r="D821" s="94" t="s">
        <v>4456</v>
      </c>
      <c r="E821" s="95"/>
      <c r="F821" s="250" t="str">
        <f>IF(ISBLANK(Données!F820),"",Données!F820)</f>
        <v/>
      </c>
      <c r="G821" s="249" t="str">
        <f ca="1">IF(ISBLANK(Données!G820),"",Données!G820)</f>
        <v/>
      </c>
      <c r="H821" s="250" t="str">
        <f>IF(ISBLANK(Données!H820),"",Données!H820)</f>
        <v/>
      </c>
      <c r="I821" s="250" t="str">
        <f>IF(ISBLANK(Données!I820),"",Données!I820)</f>
        <v/>
      </c>
      <c r="J821" s="190" t="str">
        <f>IF(ISBLANK(Données!J820),"",Données!J820)</f>
        <v/>
      </c>
      <c r="K821" s="190" t="str">
        <f t="shared" si="364"/>
        <v/>
      </c>
      <c r="L821" s="251" t="str">
        <f>IF(ISBLANK(Données!L820),"",Données!L820)</f>
        <v/>
      </c>
      <c r="M821" s="195" t="str">
        <f t="shared" si="338"/>
        <v/>
      </c>
      <c r="N821" s="195" t="str">
        <f t="shared" si="339"/>
        <v/>
      </c>
      <c r="O821" s="195" t="str">
        <f t="shared" si="340"/>
        <v/>
      </c>
      <c r="P821" s="195" t="str">
        <f t="shared" si="341"/>
        <v/>
      </c>
      <c r="Q821" s="195" t="str">
        <f t="shared" si="342"/>
        <v/>
      </c>
      <c r="R821" s="195" t="str">
        <f t="shared" si="343"/>
        <v/>
      </c>
      <c r="S821" s="195" t="str">
        <f t="shared" si="344"/>
        <v/>
      </c>
      <c r="T821" s="195" t="str">
        <f t="shared" si="345"/>
        <v/>
      </c>
      <c r="U821" s="195" t="str">
        <f t="shared" si="346"/>
        <v/>
      </c>
      <c r="V821" s="195" t="str">
        <f t="shared" si="347"/>
        <v/>
      </c>
      <c r="W821" s="195" t="str">
        <f t="shared" si="348"/>
        <v/>
      </c>
      <c r="X821" s="195" t="str">
        <f t="shared" si="349"/>
        <v/>
      </c>
      <c r="Y821" s="195" t="str">
        <f t="shared" si="350"/>
        <v/>
      </c>
      <c r="Z821" s="195" t="str">
        <f t="shared" si="351"/>
        <v/>
      </c>
      <c r="AA821" s="195" t="str">
        <f t="shared" si="352"/>
        <v/>
      </c>
      <c r="AB821" s="195" t="str">
        <f t="shared" si="353"/>
        <v/>
      </c>
      <c r="AC821" s="195" t="str">
        <f t="shared" si="354"/>
        <v/>
      </c>
      <c r="AD821" s="195" t="str">
        <f t="shared" si="355"/>
        <v/>
      </c>
      <c r="AE821" s="195" t="str">
        <f t="shared" si="356"/>
        <v/>
      </c>
      <c r="AF821" s="195" t="str">
        <f t="shared" si="357"/>
        <v/>
      </c>
      <c r="AG821" s="195" t="str">
        <f t="shared" si="358"/>
        <v/>
      </c>
      <c r="AH821" s="195" t="str">
        <f t="shared" si="359"/>
        <v/>
      </c>
      <c r="AI821" s="195" t="str">
        <f t="shared" si="360"/>
        <v/>
      </c>
      <c r="AJ821" s="195" t="str">
        <f t="shared" si="361"/>
        <v/>
      </c>
    </row>
    <row r="822" spans="1:36" x14ac:dyDescent="0.5">
      <c r="A822" s="230">
        <v>839</v>
      </c>
      <c r="B822" s="231"/>
      <c r="C822" s="85" t="s">
        <v>2441</v>
      </c>
      <c r="D822" s="86" t="s">
        <v>4457</v>
      </c>
      <c r="E822" s="87"/>
      <c r="F822" s="241" t="str">
        <f>IF(ISBLANK(Données!F841),"",Données!F841)</f>
        <v/>
      </c>
      <c r="G822" s="240" t="str">
        <f ca="1">IF(ISBLANK(Données!G841),"",Données!G841)</f>
        <v/>
      </c>
      <c r="H822" s="241" t="str">
        <f>IF(ISBLANK(Données!H841),"",Données!H841)</f>
        <v/>
      </c>
      <c r="I822" s="241" t="str">
        <f>IF(ISBLANK(Données!I841),"",Données!I841)</f>
        <v/>
      </c>
      <c r="J822" s="242" t="str">
        <f>IF(ISBLANK(Données!J841),"",Données!J841)</f>
        <v/>
      </c>
      <c r="K822" s="242" t="str">
        <f>IF(ISBLANK(Données!K822),"",Données!K822)</f>
        <v/>
      </c>
      <c r="L822" s="243" t="str">
        <f>IF(ISBLANK(Données!L841),"",Données!L841)</f>
        <v/>
      </c>
      <c r="M822" s="193" t="str">
        <f t="shared" si="338"/>
        <v/>
      </c>
      <c r="N822" s="193" t="str">
        <f t="shared" si="339"/>
        <v/>
      </c>
      <c r="O822" s="193" t="str">
        <f t="shared" si="340"/>
        <v/>
      </c>
      <c r="P822" s="193" t="str">
        <f t="shared" si="341"/>
        <v/>
      </c>
      <c r="Q822" s="193" t="str">
        <f t="shared" si="342"/>
        <v/>
      </c>
      <c r="R822" s="193" t="str">
        <f t="shared" si="343"/>
        <v/>
      </c>
      <c r="S822" s="193" t="str">
        <f t="shared" si="344"/>
        <v/>
      </c>
      <c r="T822" s="193" t="str">
        <f t="shared" si="345"/>
        <v/>
      </c>
      <c r="U822" s="193" t="str">
        <f t="shared" si="346"/>
        <v/>
      </c>
      <c r="V822" s="193" t="str">
        <f t="shared" si="347"/>
        <v/>
      </c>
      <c r="W822" s="193" t="str">
        <f t="shared" si="348"/>
        <v/>
      </c>
      <c r="X822" s="193" t="str">
        <f t="shared" si="349"/>
        <v/>
      </c>
      <c r="Y822" s="193" t="str">
        <f t="shared" si="350"/>
        <v/>
      </c>
      <c r="Z822" s="193" t="str">
        <f t="shared" si="351"/>
        <v/>
      </c>
      <c r="AA822" s="193" t="str">
        <f t="shared" si="352"/>
        <v/>
      </c>
      <c r="AB822" s="193" t="str">
        <f t="shared" si="353"/>
        <v/>
      </c>
      <c r="AC822" s="193" t="str">
        <f t="shared" si="354"/>
        <v/>
      </c>
      <c r="AD822" s="193" t="str">
        <f t="shared" si="355"/>
        <v/>
      </c>
      <c r="AE822" s="193" t="str">
        <f t="shared" si="356"/>
        <v/>
      </c>
      <c r="AF822" s="193" t="str">
        <f t="shared" si="357"/>
        <v/>
      </c>
      <c r="AG822" s="193" t="str">
        <f t="shared" si="358"/>
        <v/>
      </c>
      <c r="AH822" s="193" t="str">
        <f t="shared" si="359"/>
        <v/>
      </c>
      <c r="AI822" s="193" t="str">
        <f t="shared" si="360"/>
        <v/>
      </c>
      <c r="AJ822" s="193" t="str">
        <f t="shared" si="361"/>
        <v/>
      </c>
    </row>
    <row r="823" spans="1:36" x14ac:dyDescent="0.5">
      <c r="A823" s="226">
        <v>828</v>
      </c>
      <c r="C823" s="15" t="s">
        <v>2442</v>
      </c>
      <c r="D823" s="16" t="s">
        <v>4458</v>
      </c>
      <c r="E823" s="26"/>
      <c r="F823" s="246" t="str">
        <f>IF(ISBLANK(Données!F830),"",Données!F830)</f>
        <v/>
      </c>
      <c r="G823" s="245" t="str">
        <f ca="1">IF(ISBLANK(Données!G830),"",Données!G830)</f>
        <v/>
      </c>
      <c r="H823" s="246" t="str">
        <f>IF(ISBLANK(Données!H830),"",Données!H830)</f>
        <v/>
      </c>
      <c r="I823" s="246" t="str">
        <f>IF(ISBLANK(Données!I830),"",Données!I830)</f>
        <v/>
      </c>
      <c r="J823" s="189" t="str">
        <f>IF(ISBLANK(Données!J830),"",Données!J830)</f>
        <v/>
      </c>
      <c r="K823" s="189" t="str">
        <f t="shared" ref="K823:K841" si="365">$K$822</f>
        <v/>
      </c>
      <c r="L823" s="247" t="str">
        <f>IF(ISBLANK(Données!L830),"",Données!L830)</f>
        <v/>
      </c>
      <c r="M823" s="194" t="str">
        <f t="shared" si="338"/>
        <v/>
      </c>
      <c r="N823" s="194" t="str">
        <f t="shared" si="339"/>
        <v/>
      </c>
      <c r="O823" s="194" t="str">
        <f t="shared" si="340"/>
        <v/>
      </c>
      <c r="P823" s="194" t="str">
        <f t="shared" si="341"/>
        <v/>
      </c>
      <c r="Q823" s="194" t="str">
        <f t="shared" si="342"/>
        <v/>
      </c>
      <c r="R823" s="194" t="str">
        <f t="shared" si="343"/>
        <v/>
      </c>
      <c r="S823" s="194" t="str">
        <f t="shared" si="344"/>
        <v/>
      </c>
      <c r="T823" s="194" t="str">
        <f t="shared" si="345"/>
        <v/>
      </c>
      <c r="U823" s="194" t="str">
        <f t="shared" si="346"/>
        <v/>
      </c>
      <c r="V823" s="194" t="str">
        <f t="shared" si="347"/>
        <v/>
      </c>
      <c r="W823" s="194" t="str">
        <f t="shared" si="348"/>
        <v/>
      </c>
      <c r="X823" s="194" t="str">
        <f t="shared" si="349"/>
        <v/>
      </c>
      <c r="Y823" s="194" t="str">
        <f t="shared" si="350"/>
        <v/>
      </c>
      <c r="Z823" s="194" t="str">
        <f t="shared" si="351"/>
        <v/>
      </c>
      <c r="AA823" s="194" t="str">
        <f t="shared" si="352"/>
        <v/>
      </c>
      <c r="AB823" s="194" t="str">
        <f t="shared" si="353"/>
        <v/>
      </c>
      <c r="AC823" s="194" t="str">
        <f t="shared" si="354"/>
        <v/>
      </c>
      <c r="AD823" s="194" t="str">
        <f t="shared" si="355"/>
        <v/>
      </c>
      <c r="AE823" s="194" t="str">
        <f t="shared" si="356"/>
        <v/>
      </c>
      <c r="AF823" s="194" t="str">
        <f t="shared" si="357"/>
        <v/>
      </c>
      <c r="AG823" s="194" t="str">
        <f t="shared" si="358"/>
        <v/>
      </c>
      <c r="AH823" s="194" t="str">
        <f t="shared" si="359"/>
        <v/>
      </c>
      <c r="AI823" s="194" t="str">
        <f t="shared" si="360"/>
        <v/>
      </c>
      <c r="AJ823" s="194" t="str">
        <f t="shared" si="361"/>
        <v/>
      </c>
    </row>
    <row r="824" spans="1:36" x14ac:dyDescent="0.5">
      <c r="A824" s="226">
        <v>820</v>
      </c>
      <c r="C824" s="15" t="s">
        <v>2443</v>
      </c>
      <c r="D824" s="16" t="s">
        <v>4459</v>
      </c>
      <c r="E824" s="26"/>
      <c r="F824" s="246" t="str">
        <f>IF(ISBLANK(Données!F822),"",Données!F822)</f>
        <v/>
      </c>
      <c r="G824" s="245" t="str">
        <f ca="1">IF(ISBLANK(Données!G822),"",Données!G822)</f>
        <v/>
      </c>
      <c r="H824" s="246" t="str">
        <f>IF(ISBLANK(Données!H822),"",Données!H822)</f>
        <v/>
      </c>
      <c r="I824" s="246" t="str">
        <f>IF(ISBLANK(Données!I822),"",Données!I822)</f>
        <v/>
      </c>
      <c r="J824" s="189" t="str">
        <f>IF(ISBLANK(Données!J822),"",Données!J822)</f>
        <v/>
      </c>
      <c r="K824" s="189" t="str">
        <f t="shared" si="365"/>
        <v/>
      </c>
      <c r="L824" s="247" t="str">
        <f>IF(ISBLANK(Données!L822),"",Données!L822)</f>
        <v/>
      </c>
      <c r="M824" s="194" t="str">
        <f t="shared" si="338"/>
        <v/>
      </c>
      <c r="N824" s="194" t="str">
        <f t="shared" si="339"/>
        <v/>
      </c>
      <c r="O824" s="194" t="str">
        <f t="shared" si="340"/>
        <v/>
      </c>
      <c r="P824" s="194" t="str">
        <f t="shared" si="341"/>
        <v/>
      </c>
      <c r="Q824" s="194" t="str">
        <f t="shared" si="342"/>
        <v/>
      </c>
      <c r="R824" s="194" t="str">
        <f t="shared" si="343"/>
        <v/>
      </c>
      <c r="S824" s="194" t="str">
        <f t="shared" si="344"/>
        <v/>
      </c>
      <c r="T824" s="194" t="str">
        <f t="shared" si="345"/>
        <v/>
      </c>
      <c r="U824" s="194" t="str">
        <f t="shared" si="346"/>
        <v/>
      </c>
      <c r="V824" s="194" t="str">
        <f t="shared" si="347"/>
        <v/>
      </c>
      <c r="W824" s="194" t="str">
        <f t="shared" si="348"/>
        <v/>
      </c>
      <c r="X824" s="194" t="str">
        <f t="shared" si="349"/>
        <v/>
      </c>
      <c r="Y824" s="194" t="str">
        <f t="shared" si="350"/>
        <v/>
      </c>
      <c r="Z824" s="194" t="str">
        <f t="shared" si="351"/>
        <v/>
      </c>
      <c r="AA824" s="194" t="str">
        <f t="shared" si="352"/>
        <v/>
      </c>
      <c r="AB824" s="194" t="str">
        <f t="shared" si="353"/>
        <v/>
      </c>
      <c r="AC824" s="194" t="str">
        <f t="shared" si="354"/>
        <v/>
      </c>
      <c r="AD824" s="194" t="str">
        <f t="shared" si="355"/>
        <v/>
      </c>
      <c r="AE824" s="194" t="str">
        <f t="shared" si="356"/>
        <v/>
      </c>
      <c r="AF824" s="194" t="str">
        <f t="shared" si="357"/>
        <v/>
      </c>
      <c r="AG824" s="194" t="str">
        <f t="shared" si="358"/>
        <v/>
      </c>
      <c r="AH824" s="194" t="str">
        <f t="shared" si="359"/>
        <v/>
      </c>
      <c r="AI824" s="194" t="str">
        <f t="shared" si="360"/>
        <v/>
      </c>
      <c r="AJ824" s="194" t="str">
        <f t="shared" si="361"/>
        <v/>
      </c>
    </row>
    <row r="825" spans="1:36" ht="39" x14ac:dyDescent="0.5">
      <c r="A825" s="226">
        <v>824</v>
      </c>
      <c r="C825" s="15" t="s">
        <v>2444</v>
      </c>
      <c r="D825" s="16" t="s">
        <v>4460</v>
      </c>
      <c r="E825" s="26"/>
      <c r="F825" s="246" t="str">
        <f>IF(ISBLANK(Données!F826),"",Données!F826)</f>
        <v/>
      </c>
      <c r="G825" s="245" t="str">
        <f ca="1">IF(ISBLANK(Données!G826),"",Données!G826)</f>
        <v/>
      </c>
      <c r="H825" s="246" t="str">
        <f>IF(ISBLANK(Données!H826),"",Données!H826)</f>
        <v/>
      </c>
      <c r="I825" s="246" t="str">
        <f>IF(ISBLANK(Données!I826),"",Données!I826)</f>
        <v/>
      </c>
      <c r="J825" s="189" t="str">
        <f>IF(ISBLANK(Données!J826),"",Données!J826)</f>
        <v/>
      </c>
      <c r="K825" s="189" t="str">
        <f t="shared" si="365"/>
        <v/>
      </c>
      <c r="L825" s="247" t="str">
        <f>IF(ISBLANK(Données!L826),"",Données!L826)</f>
        <v/>
      </c>
      <c r="M825" s="194" t="str">
        <f t="shared" si="338"/>
        <v/>
      </c>
      <c r="N825" s="194" t="str">
        <f t="shared" si="339"/>
        <v/>
      </c>
      <c r="O825" s="194" t="str">
        <f t="shared" si="340"/>
        <v/>
      </c>
      <c r="P825" s="194" t="str">
        <f t="shared" si="341"/>
        <v/>
      </c>
      <c r="Q825" s="194" t="str">
        <f t="shared" si="342"/>
        <v/>
      </c>
      <c r="R825" s="194" t="str">
        <f t="shared" si="343"/>
        <v/>
      </c>
      <c r="S825" s="194" t="str">
        <f t="shared" si="344"/>
        <v/>
      </c>
      <c r="T825" s="194" t="str">
        <f t="shared" si="345"/>
        <v/>
      </c>
      <c r="U825" s="194" t="str">
        <f t="shared" si="346"/>
        <v/>
      </c>
      <c r="V825" s="194" t="str">
        <f t="shared" si="347"/>
        <v/>
      </c>
      <c r="W825" s="194" t="str">
        <f t="shared" si="348"/>
        <v/>
      </c>
      <c r="X825" s="194" t="str">
        <f t="shared" si="349"/>
        <v/>
      </c>
      <c r="Y825" s="194" t="str">
        <f t="shared" si="350"/>
        <v/>
      </c>
      <c r="Z825" s="194" t="str">
        <f t="shared" si="351"/>
        <v/>
      </c>
      <c r="AA825" s="194" t="str">
        <f t="shared" si="352"/>
        <v/>
      </c>
      <c r="AB825" s="194" t="str">
        <f t="shared" si="353"/>
        <v/>
      </c>
      <c r="AC825" s="194" t="str">
        <f t="shared" si="354"/>
        <v/>
      </c>
      <c r="AD825" s="194" t="str">
        <f t="shared" si="355"/>
        <v/>
      </c>
      <c r="AE825" s="194" t="str">
        <f t="shared" si="356"/>
        <v/>
      </c>
      <c r="AF825" s="194" t="str">
        <f t="shared" si="357"/>
        <v/>
      </c>
      <c r="AG825" s="194" t="str">
        <f t="shared" si="358"/>
        <v/>
      </c>
      <c r="AH825" s="194" t="str">
        <f t="shared" si="359"/>
        <v/>
      </c>
      <c r="AI825" s="194" t="str">
        <f t="shared" si="360"/>
        <v/>
      </c>
      <c r="AJ825" s="194" t="str">
        <f t="shared" si="361"/>
        <v/>
      </c>
    </row>
    <row r="826" spans="1:36" x14ac:dyDescent="0.5">
      <c r="A826" s="226">
        <v>821</v>
      </c>
      <c r="C826" s="15" t="s">
        <v>2445</v>
      </c>
      <c r="D826" s="16" t="s">
        <v>4461</v>
      </c>
      <c r="E826" s="26"/>
      <c r="F826" s="246" t="str">
        <f>IF(ISBLANK(Données!F823),"",Données!F823)</f>
        <v/>
      </c>
      <c r="G826" s="245" t="str">
        <f ca="1">IF(ISBLANK(Données!G823),"",Données!G823)</f>
        <v/>
      </c>
      <c r="H826" s="246" t="str">
        <f>IF(ISBLANK(Données!H823),"",Données!H823)</f>
        <v/>
      </c>
      <c r="I826" s="246" t="str">
        <f>IF(ISBLANK(Données!I823),"",Données!I823)</f>
        <v/>
      </c>
      <c r="J826" s="189" t="str">
        <f>IF(ISBLANK(Données!J823),"",Données!J823)</f>
        <v/>
      </c>
      <c r="K826" s="189" t="str">
        <f t="shared" si="365"/>
        <v/>
      </c>
      <c r="L826" s="247" t="str">
        <f>IF(ISBLANK(Données!L823),"",Données!L823)</f>
        <v/>
      </c>
      <c r="M826" s="194" t="str">
        <f t="shared" si="338"/>
        <v/>
      </c>
      <c r="N826" s="194" t="str">
        <f t="shared" si="339"/>
        <v/>
      </c>
      <c r="O826" s="194" t="str">
        <f t="shared" si="340"/>
        <v/>
      </c>
      <c r="P826" s="194" t="str">
        <f t="shared" si="341"/>
        <v/>
      </c>
      <c r="Q826" s="194" t="str">
        <f t="shared" si="342"/>
        <v/>
      </c>
      <c r="R826" s="194" t="str">
        <f t="shared" si="343"/>
        <v/>
      </c>
      <c r="S826" s="194" t="str">
        <f t="shared" si="344"/>
        <v/>
      </c>
      <c r="T826" s="194" t="str">
        <f t="shared" si="345"/>
        <v/>
      </c>
      <c r="U826" s="194" t="str">
        <f t="shared" si="346"/>
        <v/>
      </c>
      <c r="V826" s="194" t="str">
        <f t="shared" si="347"/>
        <v/>
      </c>
      <c r="W826" s="194" t="str">
        <f t="shared" si="348"/>
        <v/>
      </c>
      <c r="X826" s="194" t="str">
        <f t="shared" si="349"/>
        <v/>
      </c>
      <c r="Y826" s="194" t="str">
        <f t="shared" si="350"/>
        <v/>
      </c>
      <c r="Z826" s="194" t="str">
        <f t="shared" si="351"/>
        <v/>
      </c>
      <c r="AA826" s="194" t="str">
        <f t="shared" si="352"/>
        <v/>
      </c>
      <c r="AB826" s="194" t="str">
        <f t="shared" si="353"/>
        <v/>
      </c>
      <c r="AC826" s="194" t="str">
        <f t="shared" si="354"/>
        <v/>
      </c>
      <c r="AD826" s="194" t="str">
        <f t="shared" si="355"/>
        <v/>
      </c>
      <c r="AE826" s="194" t="str">
        <f t="shared" si="356"/>
        <v/>
      </c>
      <c r="AF826" s="194" t="str">
        <f t="shared" si="357"/>
        <v/>
      </c>
      <c r="AG826" s="194" t="str">
        <f t="shared" si="358"/>
        <v/>
      </c>
      <c r="AH826" s="194" t="str">
        <f t="shared" si="359"/>
        <v/>
      </c>
      <c r="AI826" s="194" t="str">
        <f t="shared" si="360"/>
        <v/>
      </c>
      <c r="AJ826" s="194" t="str">
        <f t="shared" si="361"/>
        <v/>
      </c>
    </row>
    <row r="827" spans="1:36" x14ac:dyDescent="0.5">
      <c r="A827" s="226">
        <v>822</v>
      </c>
      <c r="C827" s="15" t="s">
        <v>2446</v>
      </c>
      <c r="D827" s="16" t="s">
        <v>4462</v>
      </c>
      <c r="E827" s="26"/>
      <c r="F827" s="246" t="str">
        <f>IF(ISBLANK(Données!F824),"",Données!F824)</f>
        <v/>
      </c>
      <c r="G827" s="245" t="str">
        <f ca="1">IF(ISBLANK(Données!G824),"",Données!G824)</f>
        <v/>
      </c>
      <c r="H827" s="246" t="str">
        <f>IF(ISBLANK(Données!H824),"",Données!H824)</f>
        <v/>
      </c>
      <c r="I827" s="246" t="str">
        <f>IF(ISBLANK(Données!I824),"",Données!I824)</f>
        <v/>
      </c>
      <c r="J827" s="189" t="str">
        <f>IF(ISBLANK(Données!J824),"",Données!J824)</f>
        <v/>
      </c>
      <c r="K827" s="189" t="str">
        <f t="shared" si="365"/>
        <v/>
      </c>
      <c r="L827" s="247" t="str">
        <f>IF(ISBLANK(Données!L824),"",Données!L824)</f>
        <v/>
      </c>
      <c r="M827" s="194" t="str">
        <f t="shared" si="338"/>
        <v/>
      </c>
      <c r="N827" s="194" t="str">
        <f t="shared" si="339"/>
        <v/>
      </c>
      <c r="O827" s="194" t="str">
        <f t="shared" si="340"/>
        <v/>
      </c>
      <c r="P827" s="194" t="str">
        <f t="shared" si="341"/>
        <v/>
      </c>
      <c r="Q827" s="194" t="str">
        <f t="shared" si="342"/>
        <v/>
      </c>
      <c r="R827" s="194" t="str">
        <f t="shared" si="343"/>
        <v/>
      </c>
      <c r="S827" s="194" t="str">
        <f t="shared" si="344"/>
        <v/>
      </c>
      <c r="T827" s="194" t="str">
        <f t="shared" si="345"/>
        <v/>
      </c>
      <c r="U827" s="194" t="str">
        <f t="shared" si="346"/>
        <v/>
      </c>
      <c r="V827" s="194" t="str">
        <f t="shared" si="347"/>
        <v/>
      </c>
      <c r="W827" s="194" t="str">
        <f t="shared" si="348"/>
        <v/>
      </c>
      <c r="X827" s="194" t="str">
        <f t="shared" si="349"/>
        <v/>
      </c>
      <c r="Y827" s="194" t="str">
        <f t="shared" si="350"/>
        <v/>
      </c>
      <c r="Z827" s="194" t="str">
        <f t="shared" si="351"/>
        <v/>
      </c>
      <c r="AA827" s="194" t="str">
        <f t="shared" si="352"/>
        <v/>
      </c>
      <c r="AB827" s="194" t="str">
        <f t="shared" si="353"/>
        <v/>
      </c>
      <c r="AC827" s="194" t="str">
        <f t="shared" si="354"/>
        <v/>
      </c>
      <c r="AD827" s="194" t="str">
        <f t="shared" si="355"/>
        <v/>
      </c>
      <c r="AE827" s="194" t="str">
        <f t="shared" si="356"/>
        <v/>
      </c>
      <c r="AF827" s="194" t="str">
        <f t="shared" si="357"/>
        <v/>
      </c>
      <c r="AG827" s="194" t="str">
        <f t="shared" si="358"/>
        <v/>
      </c>
      <c r="AH827" s="194" t="str">
        <f t="shared" si="359"/>
        <v/>
      </c>
      <c r="AI827" s="194" t="str">
        <f t="shared" si="360"/>
        <v/>
      </c>
      <c r="AJ827" s="194" t="str">
        <f t="shared" si="361"/>
        <v/>
      </c>
    </row>
    <row r="828" spans="1:36" x14ac:dyDescent="0.5">
      <c r="A828" s="226">
        <v>823</v>
      </c>
      <c r="C828" s="15" t="s">
        <v>2447</v>
      </c>
      <c r="D828" s="16" t="s">
        <v>4463</v>
      </c>
      <c r="E828" s="26"/>
      <c r="F828" s="246" t="str">
        <f>IF(ISBLANK(Données!F825),"",Données!F825)</f>
        <v/>
      </c>
      <c r="G828" s="245" t="str">
        <f ca="1">IF(ISBLANK(Données!G825),"",Données!G825)</f>
        <v/>
      </c>
      <c r="H828" s="246" t="str">
        <f>IF(ISBLANK(Données!H825),"",Données!H825)</f>
        <v/>
      </c>
      <c r="I828" s="246" t="str">
        <f>IF(ISBLANK(Données!I825),"",Données!I825)</f>
        <v/>
      </c>
      <c r="J828" s="189" t="str">
        <f>IF(ISBLANK(Données!J825),"",Données!J825)</f>
        <v/>
      </c>
      <c r="K828" s="189" t="str">
        <f t="shared" si="365"/>
        <v/>
      </c>
      <c r="L828" s="247" t="str">
        <f>IF(ISBLANK(Données!L825),"",Données!L825)</f>
        <v/>
      </c>
      <c r="M828" s="194" t="str">
        <f t="shared" si="338"/>
        <v/>
      </c>
      <c r="N828" s="194" t="str">
        <f t="shared" si="339"/>
        <v/>
      </c>
      <c r="O828" s="194" t="str">
        <f t="shared" si="340"/>
        <v/>
      </c>
      <c r="P828" s="194" t="str">
        <f t="shared" si="341"/>
        <v/>
      </c>
      <c r="Q828" s="194" t="str">
        <f t="shared" si="342"/>
        <v/>
      </c>
      <c r="R828" s="194" t="str">
        <f t="shared" si="343"/>
        <v/>
      </c>
      <c r="S828" s="194" t="str">
        <f t="shared" si="344"/>
        <v/>
      </c>
      <c r="T828" s="194" t="str">
        <f t="shared" si="345"/>
        <v/>
      </c>
      <c r="U828" s="194" t="str">
        <f t="shared" si="346"/>
        <v/>
      </c>
      <c r="V828" s="194" t="str">
        <f t="shared" si="347"/>
        <v/>
      </c>
      <c r="W828" s="194" t="str">
        <f t="shared" si="348"/>
        <v/>
      </c>
      <c r="X828" s="194" t="str">
        <f t="shared" si="349"/>
        <v/>
      </c>
      <c r="Y828" s="194" t="str">
        <f t="shared" si="350"/>
        <v/>
      </c>
      <c r="Z828" s="194" t="str">
        <f t="shared" si="351"/>
        <v/>
      </c>
      <c r="AA828" s="194" t="str">
        <f t="shared" si="352"/>
        <v/>
      </c>
      <c r="AB828" s="194" t="str">
        <f t="shared" si="353"/>
        <v/>
      </c>
      <c r="AC828" s="194" t="str">
        <f t="shared" si="354"/>
        <v/>
      </c>
      <c r="AD828" s="194" t="str">
        <f t="shared" si="355"/>
        <v/>
      </c>
      <c r="AE828" s="194" t="str">
        <f t="shared" si="356"/>
        <v/>
      </c>
      <c r="AF828" s="194" t="str">
        <f t="shared" si="357"/>
        <v/>
      </c>
      <c r="AG828" s="194" t="str">
        <f t="shared" si="358"/>
        <v/>
      </c>
      <c r="AH828" s="194" t="str">
        <f t="shared" si="359"/>
        <v/>
      </c>
      <c r="AI828" s="194" t="str">
        <f t="shared" si="360"/>
        <v/>
      </c>
      <c r="AJ828" s="194" t="str">
        <f t="shared" si="361"/>
        <v/>
      </c>
    </row>
    <row r="829" spans="1:36" x14ac:dyDescent="0.5">
      <c r="A829" s="226">
        <v>825</v>
      </c>
      <c r="C829" s="15" t="s">
        <v>2448</v>
      </c>
      <c r="D829" s="16" t="s">
        <v>4464</v>
      </c>
      <c r="E829" s="26"/>
      <c r="F829" s="246" t="str">
        <f>IF(ISBLANK(Données!F827),"",Données!F827)</f>
        <v/>
      </c>
      <c r="G829" s="245" t="str">
        <f ca="1">IF(ISBLANK(Données!G827),"",Données!G827)</f>
        <v/>
      </c>
      <c r="H829" s="246" t="str">
        <f>IF(ISBLANK(Données!H827),"",Données!H827)</f>
        <v/>
      </c>
      <c r="I829" s="246" t="str">
        <f>IF(ISBLANK(Données!I827),"",Données!I827)</f>
        <v/>
      </c>
      <c r="J829" s="189" t="str">
        <f>IF(ISBLANK(Données!J827),"",Données!J827)</f>
        <v/>
      </c>
      <c r="K829" s="189" t="str">
        <f t="shared" si="365"/>
        <v/>
      </c>
      <c r="L829" s="247" t="str">
        <f>IF(ISBLANK(Données!L827),"",Données!L827)</f>
        <v/>
      </c>
      <c r="M829" s="194" t="str">
        <f t="shared" si="338"/>
        <v/>
      </c>
      <c r="N829" s="194" t="str">
        <f t="shared" si="339"/>
        <v/>
      </c>
      <c r="O829" s="194" t="str">
        <f t="shared" si="340"/>
        <v/>
      </c>
      <c r="P829" s="194" t="str">
        <f t="shared" si="341"/>
        <v/>
      </c>
      <c r="Q829" s="194" t="str">
        <f t="shared" si="342"/>
        <v/>
      </c>
      <c r="R829" s="194" t="str">
        <f t="shared" si="343"/>
        <v/>
      </c>
      <c r="S829" s="194" t="str">
        <f t="shared" si="344"/>
        <v/>
      </c>
      <c r="T829" s="194" t="str">
        <f t="shared" si="345"/>
        <v/>
      </c>
      <c r="U829" s="194" t="str">
        <f t="shared" si="346"/>
        <v/>
      </c>
      <c r="V829" s="194" t="str">
        <f t="shared" si="347"/>
        <v/>
      </c>
      <c r="W829" s="194" t="str">
        <f t="shared" si="348"/>
        <v/>
      </c>
      <c r="X829" s="194" t="str">
        <f t="shared" si="349"/>
        <v/>
      </c>
      <c r="Y829" s="194" t="str">
        <f t="shared" si="350"/>
        <v/>
      </c>
      <c r="Z829" s="194" t="str">
        <f t="shared" si="351"/>
        <v/>
      </c>
      <c r="AA829" s="194" t="str">
        <f t="shared" si="352"/>
        <v/>
      </c>
      <c r="AB829" s="194" t="str">
        <f t="shared" si="353"/>
        <v/>
      </c>
      <c r="AC829" s="194" t="str">
        <f t="shared" si="354"/>
        <v/>
      </c>
      <c r="AD829" s="194" t="str">
        <f t="shared" si="355"/>
        <v/>
      </c>
      <c r="AE829" s="194" t="str">
        <f t="shared" si="356"/>
        <v/>
      </c>
      <c r="AF829" s="194" t="str">
        <f t="shared" si="357"/>
        <v/>
      </c>
      <c r="AG829" s="194" t="str">
        <f t="shared" si="358"/>
        <v/>
      </c>
      <c r="AH829" s="194" t="str">
        <f t="shared" si="359"/>
        <v/>
      </c>
      <c r="AI829" s="194" t="str">
        <f t="shared" si="360"/>
        <v/>
      </c>
      <c r="AJ829" s="194" t="str">
        <f t="shared" si="361"/>
        <v/>
      </c>
    </row>
    <row r="830" spans="1:36" x14ac:dyDescent="0.5">
      <c r="A830" s="226">
        <v>826</v>
      </c>
      <c r="C830" s="15" t="s">
        <v>2449</v>
      </c>
      <c r="D830" s="16" t="s">
        <v>4465</v>
      </c>
      <c r="E830" s="26"/>
      <c r="F830" s="246" t="str">
        <f>IF(ISBLANK(Données!F828),"",Données!F828)</f>
        <v/>
      </c>
      <c r="G830" s="245" t="str">
        <f ca="1">IF(ISBLANK(Données!G828),"",Données!G828)</f>
        <v/>
      </c>
      <c r="H830" s="246" t="str">
        <f>IF(ISBLANK(Données!H828),"",Données!H828)</f>
        <v/>
      </c>
      <c r="I830" s="246" t="str">
        <f>IF(ISBLANK(Données!I828),"",Données!I828)</f>
        <v/>
      </c>
      <c r="J830" s="189" t="str">
        <f>IF(ISBLANK(Données!J828),"",Données!J828)</f>
        <v/>
      </c>
      <c r="K830" s="189" t="str">
        <f t="shared" si="365"/>
        <v/>
      </c>
      <c r="L830" s="247" t="str">
        <f>IF(ISBLANK(Données!L828),"",Données!L828)</f>
        <v/>
      </c>
      <c r="M830" s="194" t="str">
        <f t="shared" si="338"/>
        <v/>
      </c>
      <c r="N830" s="194" t="str">
        <f t="shared" si="339"/>
        <v/>
      </c>
      <c r="O830" s="194" t="str">
        <f t="shared" si="340"/>
        <v/>
      </c>
      <c r="P830" s="194" t="str">
        <f t="shared" si="341"/>
        <v/>
      </c>
      <c r="Q830" s="194" t="str">
        <f t="shared" si="342"/>
        <v/>
      </c>
      <c r="R830" s="194" t="str">
        <f t="shared" si="343"/>
        <v/>
      </c>
      <c r="S830" s="194" t="str">
        <f t="shared" si="344"/>
        <v/>
      </c>
      <c r="T830" s="194" t="str">
        <f t="shared" si="345"/>
        <v/>
      </c>
      <c r="U830" s="194" t="str">
        <f t="shared" si="346"/>
        <v/>
      </c>
      <c r="V830" s="194" t="str">
        <f t="shared" si="347"/>
        <v/>
      </c>
      <c r="W830" s="194" t="str">
        <f t="shared" si="348"/>
        <v/>
      </c>
      <c r="X830" s="194" t="str">
        <f t="shared" si="349"/>
        <v/>
      </c>
      <c r="Y830" s="194" t="str">
        <f t="shared" si="350"/>
        <v/>
      </c>
      <c r="Z830" s="194" t="str">
        <f t="shared" si="351"/>
        <v/>
      </c>
      <c r="AA830" s="194" t="str">
        <f t="shared" si="352"/>
        <v/>
      </c>
      <c r="AB830" s="194" t="str">
        <f t="shared" si="353"/>
        <v/>
      </c>
      <c r="AC830" s="194" t="str">
        <f t="shared" si="354"/>
        <v/>
      </c>
      <c r="AD830" s="194" t="str">
        <f t="shared" si="355"/>
        <v/>
      </c>
      <c r="AE830" s="194" t="str">
        <f t="shared" si="356"/>
        <v/>
      </c>
      <c r="AF830" s="194" t="str">
        <f t="shared" si="357"/>
        <v/>
      </c>
      <c r="AG830" s="194" t="str">
        <f t="shared" si="358"/>
        <v/>
      </c>
      <c r="AH830" s="194" t="str">
        <f t="shared" si="359"/>
        <v/>
      </c>
      <c r="AI830" s="194" t="str">
        <f t="shared" si="360"/>
        <v/>
      </c>
      <c r="AJ830" s="194" t="str">
        <f t="shared" si="361"/>
        <v/>
      </c>
    </row>
    <row r="831" spans="1:36" x14ac:dyDescent="0.5">
      <c r="A831" s="226">
        <v>827</v>
      </c>
      <c r="C831" s="15" t="s">
        <v>2450</v>
      </c>
      <c r="D831" s="16" t="s">
        <v>4466</v>
      </c>
      <c r="E831" s="26"/>
      <c r="F831" s="246" t="str">
        <f>IF(ISBLANK(Données!F829),"",Données!F829)</f>
        <v/>
      </c>
      <c r="G831" s="245" t="str">
        <f ca="1">IF(ISBLANK(Données!G829),"",Données!G829)</f>
        <v/>
      </c>
      <c r="H831" s="246" t="str">
        <f>IF(ISBLANK(Données!H829),"",Données!H829)</f>
        <v/>
      </c>
      <c r="I831" s="246" t="str">
        <f>IF(ISBLANK(Données!I829),"",Données!I829)</f>
        <v/>
      </c>
      <c r="J831" s="189" t="str">
        <f>IF(ISBLANK(Données!J829),"",Données!J829)</f>
        <v/>
      </c>
      <c r="K831" s="189" t="str">
        <f t="shared" si="365"/>
        <v/>
      </c>
      <c r="L831" s="247" t="str">
        <f>IF(ISBLANK(Données!L829),"",Données!L829)</f>
        <v/>
      </c>
      <c r="M831" s="194" t="str">
        <f t="shared" si="338"/>
        <v/>
      </c>
      <c r="N831" s="194" t="str">
        <f t="shared" si="339"/>
        <v/>
      </c>
      <c r="O831" s="194" t="str">
        <f t="shared" si="340"/>
        <v/>
      </c>
      <c r="P831" s="194" t="str">
        <f t="shared" si="341"/>
        <v/>
      </c>
      <c r="Q831" s="194" t="str">
        <f t="shared" si="342"/>
        <v/>
      </c>
      <c r="R831" s="194" t="str">
        <f t="shared" si="343"/>
        <v/>
      </c>
      <c r="S831" s="194" t="str">
        <f t="shared" si="344"/>
        <v/>
      </c>
      <c r="T831" s="194" t="str">
        <f t="shared" si="345"/>
        <v/>
      </c>
      <c r="U831" s="194" t="str">
        <f t="shared" si="346"/>
        <v/>
      </c>
      <c r="V831" s="194" t="str">
        <f t="shared" si="347"/>
        <v/>
      </c>
      <c r="W831" s="194" t="str">
        <f t="shared" si="348"/>
        <v/>
      </c>
      <c r="X831" s="194" t="str">
        <f t="shared" si="349"/>
        <v/>
      </c>
      <c r="Y831" s="194" t="str">
        <f t="shared" si="350"/>
        <v/>
      </c>
      <c r="Z831" s="194" t="str">
        <f t="shared" si="351"/>
        <v/>
      </c>
      <c r="AA831" s="194" t="str">
        <f t="shared" si="352"/>
        <v/>
      </c>
      <c r="AB831" s="194" t="str">
        <f t="shared" si="353"/>
        <v/>
      </c>
      <c r="AC831" s="194" t="str">
        <f t="shared" si="354"/>
        <v/>
      </c>
      <c r="AD831" s="194" t="str">
        <f t="shared" si="355"/>
        <v/>
      </c>
      <c r="AE831" s="194" t="str">
        <f t="shared" si="356"/>
        <v/>
      </c>
      <c r="AF831" s="194" t="str">
        <f t="shared" si="357"/>
        <v/>
      </c>
      <c r="AG831" s="194" t="str">
        <f t="shared" si="358"/>
        <v/>
      </c>
      <c r="AH831" s="194" t="str">
        <f t="shared" si="359"/>
        <v/>
      </c>
      <c r="AI831" s="194" t="str">
        <f t="shared" si="360"/>
        <v/>
      </c>
      <c r="AJ831" s="194" t="str">
        <f t="shared" si="361"/>
        <v/>
      </c>
    </row>
    <row r="832" spans="1:36" x14ac:dyDescent="0.5">
      <c r="A832" s="226">
        <v>838</v>
      </c>
      <c r="C832" s="15" t="s">
        <v>2451</v>
      </c>
      <c r="D832" s="16" t="s">
        <v>4467</v>
      </c>
      <c r="E832" s="26"/>
      <c r="F832" s="246" t="str">
        <f>IF(ISBLANK(Données!F840),"",Données!F840)</f>
        <v/>
      </c>
      <c r="G832" s="245" t="str">
        <f ca="1">IF(ISBLANK(Données!G840),"",Données!G840)</f>
        <v/>
      </c>
      <c r="H832" s="246" t="str">
        <f>IF(ISBLANK(Données!H840),"",Données!H840)</f>
        <v/>
      </c>
      <c r="I832" s="246" t="str">
        <f>IF(ISBLANK(Données!I840),"",Données!I840)</f>
        <v/>
      </c>
      <c r="J832" s="189" t="str">
        <f>IF(ISBLANK(Données!J840),"",Données!J840)</f>
        <v/>
      </c>
      <c r="K832" s="189" t="str">
        <f t="shared" si="365"/>
        <v/>
      </c>
      <c r="L832" s="247" t="str">
        <f>IF(ISBLANK(Données!L840),"",Données!L840)</f>
        <v/>
      </c>
      <c r="M832" s="194" t="str">
        <f t="shared" si="338"/>
        <v/>
      </c>
      <c r="N832" s="194" t="str">
        <f t="shared" si="339"/>
        <v/>
      </c>
      <c r="O832" s="194" t="str">
        <f t="shared" si="340"/>
        <v/>
      </c>
      <c r="P832" s="194" t="str">
        <f t="shared" si="341"/>
        <v/>
      </c>
      <c r="Q832" s="194" t="str">
        <f t="shared" si="342"/>
        <v/>
      </c>
      <c r="R832" s="194" t="str">
        <f t="shared" si="343"/>
        <v/>
      </c>
      <c r="S832" s="194" t="str">
        <f t="shared" si="344"/>
        <v/>
      </c>
      <c r="T832" s="194" t="str">
        <f t="shared" si="345"/>
        <v/>
      </c>
      <c r="U832" s="194" t="str">
        <f t="shared" si="346"/>
        <v/>
      </c>
      <c r="V832" s="194" t="str">
        <f t="shared" si="347"/>
        <v/>
      </c>
      <c r="W832" s="194" t="str">
        <f t="shared" si="348"/>
        <v/>
      </c>
      <c r="X832" s="194" t="str">
        <f t="shared" si="349"/>
        <v/>
      </c>
      <c r="Y832" s="194" t="str">
        <f t="shared" si="350"/>
        <v/>
      </c>
      <c r="Z832" s="194" t="str">
        <f t="shared" si="351"/>
        <v/>
      </c>
      <c r="AA832" s="194" t="str">
        <f t="shared" si="352"/>
        <v/>
      </c>
      <c r="AB832" s="194" t="str">
        <f t="shared" si="353"/>
        <v/>
      </c>
      <c r="AC832" s="194" t="str">
        <f t="shared" si="354"/>
        <v/>
      </c>
      <c r="AD832" s="194" t="str">
        <f t="shared" si="355"/>
        <v/>
      </c>
      <c r="AE832" s="194" t="str">
        <f t="shared" si="356"/>
        <v/>
      </c>
      <c r="AF832" s="194" t="str">
        <f t="shared" si="357"/>
        <v/>
      </c>
      <c r="AG832" s="194" t="str">
        <f t="shared" si="358"/>
        <v/>
      </c>
      <c r="AH832" s="194" t="str">
        <f t="shared" si="359"/>
        <v/>
      </c>
      <c r="AI832" s="194" t="str">
        <f t="shared" si="360"/>
        <v/>
      </c>
      <c r="AJ832" s="194" t="str">
        <f t="shared" si="361"/>
        <v/>
      </c>
    </row>
    <row r="833" spans="1:36" x14ac:dyDescent="0.5">
      <c r="A833" s="226">
        <v>829</v>
      </c>
      <c r="C833" s="15" t="s">
        <v>2452</v>
      </c>
      <c r="D833" s="16" t="s">
        <v>4468</v>
      </c>
      <c r="E833" s="26"/>
      <c r="F833" s="246" t="str">
        <f>IF(ISBLANK(Données!F831),"",Données!F831)</f>
        <v/>
      </c>
      <c r="G833" s="245" t="str">
        <f ca="1">IF(ISBLANK(Données!G831),"",Données!G831)</f>
        <v/>
      </c>
      <c r="H833" s="246" t="str">
        <f>IF(ISBLANK(Données!H831),"",Données!H831)</f>
        <v/>
      </c>
      <c r="I833" s="246" t="str">
        <f>IF(ISBLANK(Données!I831),"",Données!I831)</f>
        <v/>
      </c>
      <c r="J833" s="189" t="str">
        <f>IF(ISBLANK(Données!J831),"",Données!J831)</f>
        <v/>
      </c>
      <c r="K833" s="189" t="str">
        <f t="shared" si="365"/>
        <v/>
      </c>
      <c r="L833" s="247" t="str">
        <f>IF(ISBLANK(Données!L831),"",Données!L831)</f>
        <v/>
      </c>
      <c r="M833" s="194" t="str">
        <f t="shared" si="338"/>
        <v/>
      </c>
      <c r="N833" s="194" t="str">
        <f t="shared" si="339"/>
        <v/>
      </c>
      <c r="O833" s="194" t="str">
        <f t="shared" si="340"/>
        <v/>
      </c>
      <c r="P833" s="194" t="str">
        <f t="shared" si="341"/>
        <v/>
      </c>
      <c r="Q833" s="194" t="str">
        <f t="shared" si="342"/>
        <v/>
      </c>
      <c r="R833" s="194" t="str">
        <f t="shared" si="343"/>
        <v/>
      </c>
      <c r="S833" s="194" t="str">
        <f t="shared" si="344"/>
        <v/>
      </c>
      <c r="T833" s="194" t="str">
        <f t="shared" si="345"/>
        <v/>
      </c>
      <c r="U833" s="194" t="str">
        <f t="shared" si="346"/>
        <v/>
      </c>
      <c r="V833" s="194" t="str">
        <f t="shared" si="347"/>
        <v/>
      </c>
      <c r="W833" s="194" t="str">
        <f t="shared" si="348"/>
        <v/>
      </c>
      <c r="X833" s="194" t="str">
        <f t="shared" si="349"/>
        <v/>
      </c>
      <c r="Y833" s="194" t="str">
        <f t="shared" si="350"/>
        <v/>
      </c>
      <c r="Z833" s="194" t="str">
        <f t="shared" si="351"/>
        <v/>
      </c>
      <c r="AA833" s="194" t="str">
        <f t="shared" si="352"/>
        <v/>
      </c>
      <c r="AB833" s="194" t="str">
        <f t="shared" si="353"/>
        <v/>
      </c>
      <c r="AC833" s="194" t="str">
        <f t="shared" si="354"/>
        <v/>
      </c>
      <c r="AD833" s="194" t="str">
        <f t="shared" si="355"/>
        <v/>
      </c>
      <c r="AE833" s="194" t="str">
        <f t="shared" si="356"/>
        <v/>
      </c>
      <c r="AF833" s="194" t="str">
        <f t="shared" si="357"/>
        <v/>
      </c>
      <c r="AG833" s="194" t="str">
        <f t="shared" si="358"/>
        <v/>
      </c>
      <c r="AH833" s="194" t="str">
        <f t="shared" si="359"/>
        <v/>
      </c>
      <c r="AI833" s="194" t="str">
        <f t="shared" si="360"/>
        <v/>
      </c>
      <c r="AJ833" s="194" t="str">
        <f t="shared" si="361"/>
        <v/>
      </c>
    </row>
    <row r="834" spans="1:36" x14ac:dyDescent="0.5">
      <c r="A834" s="226">
        <v>830</v>
      </c>
      <c r="C834" s="15" t="s">
        <v>2453</v>
      </c>
      <c r="D834" s="16" t="s">
        <v>4469</v>
      </c>
      <c r="E834" s="26"/>
      <c r="F834" s="246" t="str">
        <f>IF(ISBLANK(Données!F832),"",Données!F832)</f>
        <v/>
      </c>
      <c r="G834" s="245" t="str">
        <f ca="1">IF(ISBLANK(Données!G832),"",Données!G832)</f>
        <v/>
      </c>
      <c r="H834" s="246" t="str">
        <f>IF(ISBLANK(Données!H832),"",Données!H832)</f>
        <v/>
      </c>
      <c r="I834" s="246" t="str">
        <f>IF(ISBLANK(Données!I832),"",Données!I832)</f>
        <v/>
      </c>
      <c r="J834" s="189" t="str">
        <f>IF(ISBLANK(Données!J832),"",Données!J832)</f>
        <v/>
      </c>
      <c r="K834" s="189" t="str">
        <f t="shared" si="365"/>
        <v/>
      </c>
      <c r="L834" s="247" t="str">
        <f>IF(ISBLANK(Données!L832),"",Données!L832)</f>
        <v/>
      </c>
      <c r="M834" s="194" t="str">
        <f t="shared" si="338"/>
        <v/>
      </c>
      <c r="N834" s="194" t="str">
        <f t="shared" si="339"/>
        <v/>
      </c>
      <c r="O834" s="194" t="str">
        <f t="shared" si="340"/>
        <v/>
      </c>
      <c r="P834" s="194" t="str">
        <f t="shared" si="341"/>
        <v/>
      </c>
      <c r="Q834" s="194" t="str">
        <f t="shared" si="342"/>
        <v/>
      </c>
      <c r="R834" s="194" t="str">
        <f t="shared" si="343"/>
        <v/>
      </c>
      <c r="S834" s="194" t="str">
        <f t="shared" si="344"/>
        <v/>
      </c>
      <c r="T834" s="194" t="str">
        <f t="shared" si="345"/>
        <v/>
      </c>
      <c r="U834" s="194" t="str">
        <f t="shared" si="346"/>
        <v/>
      </c>
      <c r="V834" s="194" t="str">
        <f t="shared" si="347"/>
        <v/>
      </c>
      <c r="W834" s="194" t="str">
        <f t="shared" si="348"/>
        <v/>
      </c>
      <c r="X834" s="194" t="str">
        <f t="shared" si="349"/>
        <v/>
      </c>
      <c r="Y834" s="194" t="str">
        <f t="shared" si="350"/>
        <v/>
      </c>
      <c r="Z834" s="194" t="str">
        <f t="shared" si="351"/>
        <v/>
      </c>
      <c r="AA834" s="194" t="str">
        <f t="shared" si="352"/>
        <v/>
      </c>
      <c r="AB834" s="194" t="str">
        <f t="shared" si="353"/>
        <v/>
      </c>
      <c r="AC834" s="194" t="str">
        <f t="shared" si="354"/>
        <v/>
      </c>
      <c r="AD834" s="194" t="str">
        <f t="shared" si="355"/>
        <v/>
      </c>
      <c r="AE834" s="194" t="str">
        <f t="shared" si="356"/>
        <v/>
      </c>
      <c r="AF834" s="194" t="str">
        <f t="shared" si="357"/>
        <v/>
      </c>
      <c r="AG834" s="194" t="str">
        <f t="shared" si="358"/>
        <v/>
      </c>
      <c r="AH834" s="194" t="str">
        <f t="shared" si="359"/>
        <v/>
      </c>
      <c r="AI834" s="194" t="str">
        <f t="shared" si="360"/>
        <v/>
      </c>
      <c r="AJ834" s="194" t="str">
        <f t="shared" si="361"/>
        <v/>
      </c>
    </row>
    <row r="835" spans="1:36" x14ac:dyDescent="0.5">
      <c r="A835" s="226">
        <v>831</v>
      </c>
      <c r="C835" s="15" t="s">
        <v>2454</v>
      </c>
      <c r="D835" s="16" t="s">
        <v>4470</v>
      </c>
      <c r="E835" s="26"/>
      <c r="F835" s="246" t="str">
        <f>IF(ISBLANK(Données!F833),"",Données!F833)</f>
        <v/>
      </c>
      <c r="G835" s="245" t="str">
        <f ca="1">IF(ISBLANK(Données!G833),"",Données!G833)</f>
        <v/>
      </c>
      <c r="H835" s="246" t="str">
        <f>IF(ISBLANK(Données!H833),"",Données!H833)</f>
        <v/>
      </c>
      <c r="I835" s="246" t="str">
        <f>IF(ISBLANK(Données!I833),"",Données!I833)</f>
        <v/>
      </c>
      <c r="J835" s="189" t="str">
        <f>IF(ISBLANK(Données!J833),"",Données!J833)</f>
        <v/>
      </c>
      <c r="K835" s="189" t="str">
        <f t="shared" si="365"/>
        <v/>
      </c>
      <c r="L835" s="247" t="str">
        <f>IF(ISBLANK(Données!L833),"",Données!L833)</f>
        <v/>
      </c>
      <c r="M835" s="194" t="str">
        <f t="shared" ref="M835:M898" si="366">IF(K835=1, IF(H835&gt;0, H835, ""), "")</f>
        <v/>
      </c>
      <c r="N835" s="194" t="str">
        <f t="shared" ref="N835:N898" si="367">IF(K835=1, IF(F835&gt;0, 1, ""), "")</f>
        <v/>
      </c>
      <c r="O835" s="194" t="str">
        <f t="shared" ref="O835:O898" si="368">IF(K835=2, IF(H835&gt;0, H835, ""), "")</f>
        <v/>
      </c>
      <c r="P835" s="194" t="str">
        <f t="shared" ref="P835:P898" si="369">IF(K835=2, IF(F835&gt;0, 1, ""), "")</f>
        <v/>
      </c>
      <c r="Q835" s="194" t="str">
        <f t="shared" ref="Q835:Q898" si="370">IF(K835=3, IF(H835&gt;0, H835, ""), "")</f>
        <v/>
      </c>
      <c r="R835" s="194" t="str">
        <f t="shared" ref="R835:R898" si="371">IF(K835=3, IF(F835&gt;0, 1, ""), "")</f>
        <v/>
      </c>
      <c r="S835" s="194" t="str">
        <f t="shared" ref="S835:S898" si="372">IF(K835=4, IF(H835&gt;0, H835, ""), "")</f>
        <v/>
      </c>
      <c r="T835" s="194" t="str">
        <f t="shared" ref="T835:T898" si="373">IF(K835=4, IF(F835&gt;0, 1, ""), "")</f>
        <v/>
      </c>
      <c r="U835" s="194" t="str">
        <f t="shared" ref="U835:U898" si="374">IF(K835=5, IF(H835&gt;0, H835, ""), "")</f>
        <v/>
      </c>
      <c r="V835" s="194" t="str">
        <f t="shared" ref="V835:V898" si="375">IF(K835=5, IF(F835&gt;0, 1, ""), "")</f>
        <v/>
      </c>
      <c r="W835" s="194" t="str">
        <f t="shared" ref="W835:W898" si="376">IF(K835=6, IF(H835&gt;0, H835, ""), "")</f>
        <v/>
      </c>
      <c r="X835" s="194" t="str">
        <f t="shared" ref="X835:X898" si="377">IF(K835=6, IF(F835&gt;0, 1, ""), "")</f>
        <v/>
      </c>
      <c r="Y835" s="194" t="str">
        <f t="shared" ref="Y835:Y898" si="378">IF(K835=7, IF(H835&gt;0, H835, ""), "")</f>
        <v/>
      </c>
      <c r="Z835" s="194" t="str">
        <f t="shared" ref="Z835:Z898" si="379">IF(K835=7, IF(F835&gt;0, 1, ""), "")</f>
        <v/>
      </c>
      <c r="AA835" s="194" t="str">
        <f t="shared" ref="AA835:AA898" si="380">IF(K835=8, IF(H835&gt;0, H835, ""), "")</f>
        <v/>
      </c>
      <c r="AB835" s="194" t="str">
        <f t="shared" ref="AB835:AB898" si="381">IF(K835=8, IF(F835&gt;0, 1, ""), "")</f>
        <v/>
      </c>
      <c r="AC835" s="194" t="str">
        <f t="shared" ref="AC835:AC898" si="382">IF(K835=9, IF(H835&gt;0, H835, ""), "")</f>
        <v/>
      </c>
      <c r="AD835" s="194" t="str">
        <f t="shared" ref="AD835:AD898" si="383">IF(K835=9, IF(F835&gt;0, 1, ""), "")</f>
        <v/>
      </c>
      <c r="AE835" s="194" t="str">
        <f t="shared" ref="AE835:AE898" si="384">IF(K835=10, IF(H835&gt;0, H835, ""), "")</f>
        <v/>
      </c>
      <c r="AF835" s="194" t="str">
        <f t="shared" ref="AF835:AF898" si="385">IF(K835=10, IF(F835&gt;0, 1, ""), "")</f>
        <v/>
      </c>
      <c r="AG835" s="194" t="str">
        <f t="shared" ref="AG835:AG898" si="386">IF(K835=11, IF(H835&gt;0, H835, ""), "")</f>
        <v/>
      </c>
      <c r="AH835" s="194" t="str">
        <f t="shared" ref="AH835:AH898" si="387">IF(K835=11, IF(F835&gt;0, 1, ""), "")</f>
        <v/>
      </c>
      <c r="AI835" s="194" t="str">
        <f t="shared" ref="AI835:AI898" si="388">IF(K835=12, IF(H835&gt;0, H835, ""), "")</f>
        <v/>
      </c>
      <c r="AJ835" s="194" t="str">
        <f t="shared" ref="AJ835:AJ898" si="389">IF(K835=12, IF(F835&gt;0, 1, ""), "")</f>
        <v/>
      </c>
    </row>
    <row r="836" spans="1:36" x14ac:dyDescent="0.5">
      <c r="A836" s="226">
        <v>832</v>
      </c>
      <c r="C836" s="15" t="s">
        <v>2455</v>
      </c>
      <c r="D836" s="16" t="s">
        <v>4471</v>
      </c>
      <c r="E836" s="26"/>
      <c r="F836" s="246" t="str">
        <f>IF(ISBLANK(Données!F834),"",Données!F834)</f>
        <v/>
      </c>
      <c r="G836" s="245" t="str">
        <f ca="1">IF(ISBLANK(Données!G834),"",Données!G834)</f>
        <v/>
      </c>
      <c r="H836" s="246" t="str">
        <f>IF(ISBLANK(Données!H834),"",Données!H834)</f>
        <v/>
      </c>
      <c r="I836" s="246" t="str">
        <f>IF(ISBLANK(Données!I834),"",Données!I834)</f>
        <v/>
      </c>
      <c r="J836" s="189" t="str">
        <f>IF(ISBLANK(Données!J834),"",Données!J834)</f>
        <v/>
      </c>
      <c r="K836" s="189" t="str">
        <f t="shared" si="365"/>
        <v/>
      </c>
      <c r="L836" s="247" t="str">
        <f>IF(ISBLANK(Données!L834),"",Données!L834)</f>
        <v/>
      </c>
      <c r="M836" s="194" t="str">
        <f t="shared" si="366"/>
        <v/>
      </c>
      <c r="N836" s="194" t="str">
        <f t="shared" si="367"/>
        <v/>
      </c>
      <c r="O836" s="194" t="str">
        <f t="shared" si="368"/>
        <v/>
      </c>
      <c r="P836" s="194" t="str">
        <f t="shared" si="369"/>
        <v/>
      </c>
      <c r="Q836" s="194" t="str">
        <f t="shared" si="370"/>
        <v/>
      </c>
      <c r="R836" s="194" t="str">
        <f t="shared" si="371"/>
        <v/>
      </c>
      <c r="S836" s="194" t="str">
        <f t="shared" si="372"/>
        <v/>
      </c>
      <c r="T836" s="194" t="str">
        <f t="shared" si="373"/>
        <v/>
      </c>
      <c r="U836" s="194" t="str">
        <f t="shared" si="374"/>
        <v/>
      </c>
      <c r="V836" s="194" t="str">
        <f t="shared" si="375"/>
        <v/>
      </c>
      <c r="W836" s="194" t="str">
        <f t="shared" si="376"/>
        <v/>
      </c>
      <c r="X836" s="194" t="str">
        <f t="shared" si="377"/>
        <v/>
      </c>
      <c r="Y836" s="194" t="str">
        <f t="shared" si="378"/>
        <v/>
      </c>
      <c r="Z836" s="194" t="str">
        <f t="shared" si="379"/>
        <v/>
      </c>
      <c r="AA836" s="194" t="str">
        <f t="shared" si="380"/>
        <v/>
      </c>
      <c r="AB836" s="194" t="str">
        <f t="shared" si="381"/>
        <v/>
      </c>
      <c r="AC836" s="194" t="str">
        <f t="shared" si="382"/>
        <v/>
      </c>
      <c r="AD836" s="194" t="str">
        <f t="shared" si="383"/>
        <v/>
      </c>
      <c r="AE836" s="194" t="str">
        <f t="shared" si="384"/>
        <v/>
      </c>
      <c r="AF836" s="194" t="str">
        <f t="shared" si="385"/>
        <v/>
      </c>
      <c r="AG836" s="194" t="str">
        <f t="shared" si="386"/>
        <v/>
      </c>
      <c r="AH836" s="194" t="str">
        <f t="shared" si="387"/>
        <v/>
      </c>
      <c r="AI836" s="194" t="str">
        <f t="shared" si="388"/>
        <v/>
      </c>
      <c r="AJ836" s="194" t="str">
        <f t="shared" si="389"/>
        <v/>
      </c>
    </row>
    <row r="837" spans="1:36" x14ac:dyDescent="0.5">
      <c r="A837" s="230">
        <v>833</v>
      </c>
      <c r="B837" s="231"/>
      <c r="C837" s="15" t="s">
        <v>2456</v>
      </c>
      <c r="D837" s="16" t="s">
        <v>4472</v>
      </c>
      <c r="E837" s="26"/>
      <c r="F837" s="246" t="str">
        <f>IF(ISBLANK(Données!F835),"",Données!F835)</f>
        <v/>
      </c>
      <c r="G837" s="245" t="str">
        <f ca="1">IF(ISBLANK(Données!G835),"",Données!G835)</f>
        <v/>
      </c>
      <c r="H837" s="246" t="str">
        <f>IF(ISBLANK(Données!H835),"",Données!H835)</f>
        <v/>
      </c>
      <c r="I837" s="246" t="str">
        <f>IF(ISBLANK(Données!I835),"",Données!I835)</f>
        <v/>
      </c>
      <c r="J837" s="189" t="str">
        <f>IF(ISBLANK(Données!J835),"",Données!J835)</f>
        <v/>
      </c>
      <c r="K837" s="189" t="str">
        <f t="shared" si="365"/>
        <v/>
      </c>
      <c r="L837" s="247" t="str">
        <f>IF(ISBLANK(Données!L835),"",Données!L835)</f>
        <v/>
      </c>
      <c r="M837" s="194" t="str">
        <f t="shared" si="366"/>
        <v/>
      </c>
      <c r="N837" s="194" t="str">
        <f t="shared" si="367"/>
        <v/>
      </c>
      <c r="O837" s="194" t="str">
        <f t="shared" si="368"/>
        <v/>
      </c>
      <c r="P837" s="194" t="str">
        <f t="shared" si="369"/>
        <v/>
      </c>
      <c r="Q837" s="194" t="str">
        <f t="shared" si="370"/>
        <v/>
      </c>
      <c r="R837" s="194" t="str">
        <f t="shared" si="371"/>
        <v/>
      </c>
      <c r="S837" s="194" t="str">
        <f t="shared" si="372"/>
        <v/>
      </c>
      <c r="T837" s="194" t="str">
        <f t="shared" si="373"/>
        <v/>
      </c>
      <c r="U837" s="194" t="str">
        <f t="shared" si="374"/>
        <v/>
      </c>
      <c r="V837" s="194" t="str">
        <f t="shared" si="375"/>
        <v/>
      </c>
      <c r="W837" s="194" t="str">
        <f t="shared" si="376"/>
        <v/>
      </c>
      <c r="X837" s="194" t="str">
        <f t="shared" si="377"/>
        <v/>
      </c>
      <c r="Y837" s="194" t="str">
        <f t="shared" si="378"/>
        <v/>
      </c>
      <c r="Z837" s="194" t="str">
        <f t="shared" si="379"/>
        <v/>
      </c>
      <c r="AA837" s="194" t="str">
        <f t="shared" si="380"/>
        <v/>
      </c>
      <c r="AB837" s="194" t="str">
        <f t="shared" si="381"/>
        <v/>
      </c>
      <c r="AC837" s="194" t="str">
        <f t="shared" si="382"/>
        <v/>
      </c>
      <c r="AD837" s="194" t="str">
        <f t="shared" si="383"/>
        <v/>
      </c>
      <c r="AE837" s="194" t="str">
        <f t="shared" si="384"/>
        <v/>
      </c>
      <c r="AF837" s="194" t="str">
        <f t="shared" si="385"/>
        <v/>
      </c>
      <c r="AG837" s="194" t="str">
        <f t="shared" si="386"/>
        <v/>
      </c>
      <c r="AH837" s="194" t="str">
        <f t="shared" si="387"/>
        <v/>
      </c>
      <c r="AI837" s="194" t="str">
        <f t="shared" si="388"/>
        <v/>
      </c>
      <c r="AJ837" s="194" t="str">
        <f t="shared" si="389"/>
        <v/>
      </c>
    </row>
    <row r="838" spans="1:36" x14ac:dyDescent="0.5">
      <c r="A838" s="226">
        <v>834</v>
      </c>
      <c r="C838" s="15" t="s">
        <v>2457</v>
      </c>
      <c r="D838" s="16" t="s">
        <v>4473</v>
      </c>
      <c r="E838" s="26"/>
      <c r="F838" s="246" t="str">
        <f>IF(ISBLANK(Données!F836),"",Données!F836)</f>
        <v/>
      </c>
      <c r="G838" s="245" t="str">
        <f ca="1">IF(ISBLANK(Données!G836),"",Données!G836)</f>
        <v/>
      </c>
      <c r="H838" s="246" t="str">
        <f>IF(ISBLANK(Données!H836),"",Données!H836)</f>
        <v/>
      </c>
      <c r="I838" s="246" t="str">
        <f>IF(ISBLANK(Données!I836),"",Données!I836)</f>
        <v/>
      </c>
      <c r="J838" s="189" t="str">
        <f>IF(ISBLANK(Données!J836),"",Données!J836)</f>
        <v/>
      </c>
      <c r="K838" s="189" t="str">
        <f t="shared" si="365"/>
        <v/>
      </c>
      <c r="L838" s="247" t="str">
        <f>IF(ISBLANK(Données!L836),"",Données!L836)</f>
        <v/>
      </c>
      <c r="M838" s="194" t="str">
        <f t="shared" si="366"/>
        <v/>
      </c>
      <c r="N838" s="194" t="str">
        <f t="shared" si="367"/>
        <v/>
      </c>
      <c r="O838" s="194" t="str">
        <f t="shared" si="368"/>
        <v/>
      </c>
      <c r="P838" s="194" t="str">
        <f t="shared" si="369"/>
        <v/>
      </c>
      <c r="Q838" s="194" t="str">
        <f t="shared" si="370"/>
        <v/>
      </c>
      <c r="R838" s="194" t="str">
        <f t="shared" si="371"/>
        <v/>
      </c>
      <c r="S838" s="194" t="str">
        <f t="shared" si="372"/>
        <v/>
      </c>
      <c r="T838" s="194" t="str">
        <f t="shared" si="373"/>
        <v/>
      </c>
      <c r="U838" s="194" t="str">
        <f t="shared" si="374"/>
        <v/>
      </c>
      <c r="V838" s="194" t="str">
        <f t="shared" si="375"/>
        <v/>
      </c>
      <c r="W838" s="194" t="str">
        <f t="shared" si="376"/>
        <v/>
      </c>
      <c r="X838" s="194" t="str">
        <f t="shared" si="377"/>
        <v/>
      </c>
      <c r="Y838" s="194" t="str">
        <f t="shared" si="378"/>
        <v/>
      </c>
      <c r="Z838" s="194" t="str">
        <f t="shared" si="379"/>
        <v/>
      </c>
      <c r="AA838" s="194" t="str">
        <f t="shared" si="380"/>
        <v/>
      </c>
      <c r="AB838" s="194" t="str">
        <f t="shared" si="381"/>
        <v/>
      </c>
      <c r="AC838" s="194" t="str">
        <f t="shared" si="382"/>
        <v/>
      </c>
      <c r="AD838" s="194" t="str">
        <f t="shared" si="383"/>
        <v/>
      </c>
      <c r="AE838" s="194" t="str">
        <f t="shared" si="384"/>
        <v/>
      </c>
      <c r="AF838" s="194" t="str">
        <f t="shared" si="385"/>
        <v/>
      </c>
      <c r="AG838" s="194" t="str">
        <f t="shared" si="386"/>
        <v/>
      </c>
      <c r="AH838" s="194" t="str">
        <f t="shared" si="387"/>
        <v/>
      </c>
      <c r="AI838" s="194" t="str">
        <f t="shared" si="388"/>
        <v/>
      </c>
      <c r="AJ838" s="194" t="str">
        <f t="shared" si="389"/>
        <v/>
      </c>
    </row>
    <row r="839" spans="1:36" x14ac:dyDescent="0.5">
      <c r="A839" s="226">
        <v>835</v>
      </c>
      <c r="C839" s="15" t="s">
        <v>2458</v>
      </c>
      <c r="D839" s="16" t="s">
        <v>4474</v>
      </c>
      <c r="E839" s="26"/>
      <c r="F839" s="246" t="str">
        <f>IF(ISBLANK(Données!F837),"",Données!F837)</f>
        <v/>
      </c>
      <c r="G839" s="245" t="str">
        <f ca="1">IF(ISBLANK(Données!G837),"",Données!G837)</f>
        <v/>
      </c>
      <c r="H839" s="246" t="str">
        <f>IF(ISBLANK(Données!H837),"",Données!H837)</f>
        <v/>
      </c>
      <c r="I839" s="246" t="str">
        <f>IF(ISBLANK(Données!I837),"",Données!I837)</f>
        <v/>
      </c>
      <c r="J839" s="189" t="str">
        <f>IF(ISBLANK(Données!J837),"",Données!J837)</f>
        <v/>
      </c>
      <c r="K839" s="189" t="str">
        <f t="shared" si="365"/>
        <v/>
      </c>
      <c r="L839" s="247" t="str">
        <f>IF(ISBLANK(Données!L837),"",Données!L837)</f>
        <v/>
      </c>
      <c r="M839" s="194" t="str">
        <f t="shared" si="366"/>
        <v/>
      </c>
      <c r="N839" s="194" t="str">
        <f t="shared" si="367"/>
        <v/>
      </c>
      <c r="O839" s="194" t="str">
        <f t="shared" si="368"/>
        <v/>
      </c>
      <c r="P839" s="194" t="str">
        <f t="shared" si="369"/>
        <v/>
      </c>
      <c r="Q839" s="194" t="str">
        <f t="shared" si="370"/>
        <v/>
      </c>
      <c r="R839" s="194" t="str">
        <f t="shared" si="371"/>
        <v/>
      </c>
      <c r="S839" s="194" t="str">
        <f t="shared" si="372"/>
        <v/>
      </c>
      <c r="T839" s="194" t="str">
        <f t="shared" si="373"/>
        <v/>
      </c>
      <c r="U839" s="194" t="str">
        <f t="shared" si="374"/>
        <v/>
      </c>
      <c r="V839" s="194" t="str">
        <f t="shared" si="375"/>
        <v/>
      </c>
      <c r="W839" s="194" t="str">
        <f t="shared" si="376"/>
        <v/>
      </c>
      <c r="X839" s="194" t="str">
        <f t="shared" si="377"/>
        <v/>
      </c>
      <c r="Y839" s="194" t="str">
        <f t="shared" si="378"/>
        <v/>
      </c>
      <c r="Z839" s="194" t="str">
        <f t="shared" si="379"/>
        <v/>
      </c>
      <c r="AA839" s="194" t="str">
        <f t="shared" si="380"/>
        <v/>
      </c>
      <c r="AB839" s="194" t="str">
        <f t="shared" si="381"/>
        <v/>
      </c>
      <c r="AC839" s="194" t="str">
        <f t="shared" si="382"/>
        <v/>
      </c>
      <c r="AD839" s="194" t="str">
        <f t="shared" si="383"/>
        <v/>
      </c>
      <c r="AE839" s="194" t="str">
        <f t="shared" si="384"/>
        <v/>
      </c>
      <c r="AF839" s="194" t="str">
        <f t="shared" si="385"/>
        <v/>
      </c>
      <c r="AG839" s="194" t="str">
        <f t="shared" si="386"/>
        <v/>
      </c>
      <c r="AH839" s="194" t="str">
        <f t="shared" si="387"/>
        <v/>
      </c>
      <c r="AI839" s="194" t="str">
        <f t="shared" si="388"/>
        <v/>
      </c>
      <c r="AJ839" s="194" t="str">
        <f t="shared" si="389"/>
        <v/>
      </c>
    </row>
    <row r="840" spans="1:36" x14ac:dyDescent="0.5">
      <c r="A840" s="226">
        <v>836</v>
      </c>
      <c r="C840" s="15" t="s">
        <v>2459</v>
      </c>
      <c r="D840" s="16" t="s">
        <v>4475</v>
      </c>
      <c r="E840" s="26"/>
      <c r="F840" s="246" t="str">
        <f>IF(ISBLANK(Données!F838),"",Données!F838)</f>
        <v/>
      </c>
      <c r="G840" s="245" t="str">
        <f ca="1">IF(ISBLANK(Données!G838),"",Données!G838)</f>
        <v/>
      </c>
      <c r="H840" s="246" t="str">
        <f>IF(ISBLANK(Données!H838),"",Données!H838)</f>
        <v/>
      </c>
      <c r="I840" s="246" t="str">
        <f>IF(ISBLANK(Données!I838),"",Données!I838)</f>
        <v/>
      </c>
      <c r="J840" s="189" t="str">
        <f>IF(ISBLANK(Données!J838),"",Données!J838)</f>
        <v/>
      </c>
      <c r="K840" s="189" t="str">
        <f t="shared" si="365"/>
        <v/>
      </c>
      <c r="L840" s="247" t="str">
        <f>IF(ISBLANK(Données!L838),"",Données!L838)</f>
        <v/>
      </c>
      <c r="M840" s="194" t="str">
        <f t="shared" si="366"/>
        <v/>
      </c>
      <c r="N840" s="194" t="str">
        <f t="shared" si="367"/>
        <v/>
      </c>
      <c r="O840" s="194" t="str">
        <f t="shared" si="368"/>
        <v/>
      </c>
      <c r="P840" s="194" t="str">
        <f t="shared" si="369"/>
        <v/>
      </c>
      <c r="Q840" s="194" t="str">
        <f t="shared" si="370"/>
        <v/>
      </c>
      <c r="R840" s="194" t="str">
        <f t="shared" si="371"/>
        <v/>
      </c>
      <c r="S840" s="194" t="str">
        <f t="shared" si="372"/>
        <v/>
      </c>
      <c r="T840" s="194" t="str">
        <f t="shared" si="373"/>
        <v/>
      </c>
      <c r="U840" s="194" t="str">
        <f t="shared" si="374"/>
        <v/>
      </c>
      <c r="V840" s="194" t="str">
        <f t="shared" si="375"/>
        <v/>
      </c>
      <c r="W840" s="194" t="str">
        <f t="shared" si="376"/>
        <v/>
      </c>
      <c r="X840" s="194" t="str">
        <f t="shared" si="377"/>
        <v/>
      </c>
      <c r="Y840" s="194" t="str">
        <f t="shared" si="378"/>
        <v/>
      </c>
      <c r="Z840" s="194" t="str">
        <f t="shared" si="379"/>
        <v/>
      </c>
      <c r="AA840" s="194" t="str">
        <f t="shared" si="380"/>
        <v/>
      </c>
      <c r="AB840" s="194" t="str">
        <f t="shared" si="381"/>
        <v/>
      </c>
      <c r="AC840" s="194" t="str">
        <f t="shared" si="382"/>
        <v/>
      </c>
      <c r="AD840" s="194" t="str">
        <f t="shared" si="383"/>
        <v/>
      </c>
      <c r="AE840" s="194" t="str">
        <f t="shared" si="384"/>
        <v/>
      </c>
      <c r="AF840" s="194" t="str">
        <f t="shared" si="385"/>
        <v/>
      </c>
      <c r="AG840" s="194" t="str">
        <f t="shared" si="386"/>
        <v/>
      </c>
      <c r="AH840" s="194" t="str">
        <f t="shared" si="387"/>
        <v/>
      </c>
      <c r="AI840" s="194" t="str">
        <f t="shared" si="388"/>
        <v/>
      </c>
      <c r="AJ840" s="194" t="str">
        <f t="shared" si="389"/>
        <v/>
      </c>
    </row>
    <row r="841" spans="1:36" s="92" customFormat="1" ht="20.25" thickBot="1" x14ac:dyDescent="0.55000000000000004">
      <c r="A841" s="227">
        <v>837</v>
      </c>
      <c r="B841" s="220"/>
      <c r="C841" s="93" t="s">
        <v>2460</v>
      </c>
      <c r="D841" s="94" t="s">
        <v>4476</v>
      </c>
      <c r="E841" s="95"/>
      <c r="F841" s="250" t="str">
        <f>IF(ISBLANK(Données!F839),"",Données!F839)</f>
        <v/>
      </c>
      <c r="G841" s="249" t="str">
        <f ca="1">IF(ISBLANK(Données!G839),"",Données!G839)</f>
        <v/>
      </c>
      <c r="H841" s="250" t="str">
        <f>IF(ISBLANK(Données!H839),"",Données!H839)</f>
        <v/>
      </c>
      <c r="I841" s="250" t="str">
        <f>IF(ISBLANK(Données!I839),"",Données!I839)</f>
        <v/>
      </c>
      <c r="J841" s="190" t="str">
        <f>IF(ISBLANK(Données!J839),"",Données!J839)</f>
        <v/>
      </c>
      <c r="K841" s="190" t="str">
        <f t="shared" si="365"/>
        <v/>
      </c>
      <c r="L841" s="251" t="str">
        <f>IF(ISBLANK(Données!L839),"",Données!L839)</f>
        <v/>
      </c>
      <c r="M841" s="195" t="str">
        <f t="shared" si="366"/>
        <v/>
      </c>
      <c r="N841" s="195" t="str">
        <f t="shared" si="367"/>
        <v/>
      </c>
      <c r="O841" s="195" t="str">
        <f t="shared" si="368"/>
        <v/>
      </c>
      <c r="P841" s="195" t="str">
        <f t="shared" si="369"/>
        <v/>
      </c>
      <c r="Q841" s="195" t="str">
        <f t="shared" si="370"/>
        <v/>
      </c>
      <c r="R841" s="195" t="str">
        <f t="shared" si="371"/>
        <v/>
      </c>
      <c r="S841" s="195" t="str">
        <f t="shared" si="372"/>
        <v/>
      </c>
      <c r="T841" s="195" t="str">
        <f t="shared" si="373"/>
        <v/>
      </c>
      <c r="U841" s="195" t="str">
        <f t="shared" si="374"/>
        <v/>
      </c>
      <c r="V841" s="195" t="str">
        <f t="shared" si="375"/>
        <v/>
      </c>
      <c r="W841" s="195" t="str">
        <f t="shared" si="376"/>
        <v/>
      </c>
      <c r="X841" s="195" t="str">
        <f t="shared" si="377"/>
        <v/>
      </c>
      <c r="Y841" s="195" t="str">
        <f t="shared" si="378"/>
        <v/>
      </c>
      <c r="Z841" s="195" t="str">
        <f t="shared" si="379"/>
        <v/>
      </c>
      <c r="AA841" s="195" t="str">
        <f t="shared" si="380"/>
        <v/>
      </c>
      <c r="AB841" s="195" t="str">
        <f t="shared" si="381"/>
        <v/>
      </c>
      <c r="AC841" s="195" t="str">
        <f t="shared" si="382"/>
        <v/>
      </c>
      <c r="AD841" s="195" t="str">
        <f t="shared" si="383"/>
        <v/>
      </c>
      <c r="AE841" s="195" t="str">
        <f t="shared" si="384"/>
        <v/>
      </c>
      <c r="AF841" s="195" t="str">
        <f t="shared" si="385"/>
        <v/>
      </c>
      <c r="AG841" s="195" t="str">
        <f t="shared" si="386"/>
        <v/>
      </c>
      <c r="AH841" s="195" t="str">
        <f t="shared" si="387"/>
        <v/>
      </c>
      <c r="AI841" s="195" t="str">
        <f t="shared" si="388"/>
        <v/>
      </c>
      <c r="AJ841" s="195" t="str">
        <f t="shared" si="389"/>
        <v/>
      </c>
    </row>
    <row r="842" spans="1:36" x14ac:dyDescent="0.5">
      <c r="A842" s="226">
        <v>862</v>
      </c>
      <c r="C842" s="85" t="s">
        <v>2461</v>
      </c>
      <c r="D842" s="86" t="s">
        <v>4477</v>
      </c>
      <c r="E842" s="87"/>
      <c r="F842" s="241" t="str">
        <f>IF(ISBLANK(Données!F864),"",Données!F864)</f>
        <v/>
      </c>
      <c r="G842" s="240" t="str">
        <f ca="1">IF(ISBLANK(Données!G864),"",Données!G864)</f>
        <v/>
      </c>
      <c r="H842" s="241" t="str">
        <f>IF(ISBLANK(Données!H864),"",Données!H864)</f>
        <v/>
      </c>
      <c r="I842" s="241" t="str">
        <f>IF(ISBLANK(Données!I864),"",Données!I864)</f>
        <v/>
      </c>
      <c r="J842" s="242" t="str">
        <f>IF(ISBLANK(Données!J864),"",Données!J864)</f>
        <v/>
      </c>
      <c r="K842" s="242" t="str">
        <f>IF(ISBLANK(Données!K842),"",Données!K842)</f>
        <v/>
      </c>
      <c r="L842" s="243" t="str">
        <f>IF(ISBLANK(Données!L864),"",Données!L864)</f>
        <v/>
      </c>
      <c r="M842" s="193" t="str">
        <f t="shared" si="366"/>
        <v/>
      </c>
      <c r="N842" s="193" t="str">
        <f t="shared" si="367"/>
        <v/>
      </c>
      <c r="O842" s="193" t="str">
        <f t="shared" si="368"/>
        <v/>
      </c>
      <c r="P842" s="193" t="str">
        <f t="shared" si="369"/>
        <v/>
      </c>
      <c r="Q842" s="193" t="str">
        <f t="shared" si="370"/>
        <v/>
      </c>
      <c r="R842" s="193" t="str">
        <f t="shared" si="371"/>
        <v/>
      </c>
      <c r="S842" s="193" t="str">
        <f t="shared" si="372"/>
        <v/>
      </c>
      <c r="T842" s="193" t="str">
        <f t="shared" si="373"/>
        <v/>
      </c>
      <c r="U842" s="193" t="str">
        <f t="shared" si="374"/>
        <v/>
      </c>
      <c r="V842" s="193" t="str">
        <f t="shared" si="375"/>
        <v/>
      </c>
      <c r="W842" s="193" t="str">
        <f t="shared" si="376"/>
        <v/>
      </c>
      <c r="X842" s="193" t="str">
        <f t="shared" si="377"/>
        <v/>
      </c>
      <c r="Y842" s="193" t="str">
        <f t="shared" si="378"/>
        <v/>
      </c>
      <c r="Z842" s="193" t="str">
        <f t="shared" si="379"/>
        <v/>
      </c>
      <c r="AA842" s="193" t="str">
        <f t="shared" si="380"/>
        <v/>
      </c>
      <c r="AB842" s="193" t="str">
        <f t="shared" si="381"/>
        <v/>
      </c>
      <c r="AC842" s="193" t="str">
        <f t="shared" si="382"/>
        <v/>
      </c>
      <c r="AD842" s="193" t="str">
        <f t="shared" si="383"/>
        <v/>
      </c>
      <c r="AE842" s="193" t="str">
        <f t="shared" si="384"/>
        <v/>
      </c>
      <c r="AF842" s="193" t="str">
        <f t="shared" si="385"/>
        <v/>
      </c>
      <c r="AG842" s="193" t="str">
        <f t="shared" si="386"/>
        <v/>
      </c>
      <c r="AH842" s="193" t="str">
        <f t="shared" si="387"/>
        <v/>
      </c>
      <c r="AI842" s="193" t="str">
        <f t="shared" si="388"/>
        <v/>
      </c>
      <c r="AJ842" s="193" t="str">
        <f t="shared" si="389"/>
        <v/>
      </c>
    </row>
    <row r="843" spans="1:36" x14ac:dyDescent="0.5">
      <c r="A843" s="226">
        <v>845</v>
      </c>
      <c r="C843" s="15" t="s">
        <v>2462</v>
      </c>
      <c r="D843" s="16" t="s">
        <v>4478</v>
      </c>
      <c r="E843" s="26"/>
      <c r="F843" s="246" t="str">
        <f>IF(ISBLANK(Données!F847),"",Données!F847)</f>
        <v/>
      </c>
      <c r="G843" s="245" t="str">
        <f ca="1">IF(ISBLANK(Données!G847),"",Données!G847)</f>
        <v/>
      </c>
      <c r="H843" s="246" t="str">
        <f>IF(ISBLANK(Données!H847),"",Données!H847)</f>
        <v/>
      </c>
      <c r="I843" s="246" t="str">
        <f>IF(ISBLANK(Données!I847),"",Données!I847)</f>
        <v/>
      </c>
      <c r="J843" s="189" t="str">
        <f>IF(ISBLANK(Données!J847),"",Données!J847)</f>
        <v/>
      </c>
      <c r="K843" s="189" t="str">
        <f t="shared" ref="K843:K867" si="390">$K$842</f>
        <v/>
      </c>
      <c r="L843" s="247" t="str">
        <f>IF(ISBLANK(Données!L847),"",Données!L847)</f>
        <v/>
      </c>
      <c r="M843" s="194" t="str">
        <f t="shared" si="366"/>
        <v/>
      </c>
      <c r="N843" s="194" t="str">
        <f t="shared" si="367"/>
        <v/>
      </c>
      <c r="O843" s="194" t="str">
        <f t="shared" si="368"/>
        <v/>
      </c>
      <c r="P843" s="194" t="str">
        <f t="shared" si="369"/>
        <v/>
      </c>
      <c r="Q843" s="194" t="str">
        <f t="shared" si="370"/>
        <v/>
      </c>
      <c r="R843" s="194" t="str">
        <f t="shared" si="371"/>
        <v/>
      </c>
      <c r="S843" s="194" t="str">
        <f t="shared" si="372"/>
        <v/>
      </c>
      <c r="T843" s="194" t="str">
        <f t="shared" si="373"/>
        <v/>
      </c>
      <c r="U843" s="194" t="str">
        <f t="shared" si="374"/>
        <v/>
      </c>
      <c r="V843" s="194" t="str">
        <f t="shared" si="375"/>
        <v/>
      </c>
      <c r="W843" s="194" t="str">
        <f t="shared" si="376"/>
        <v/>
      </c>
      <c r="X843" s="194" t="str">
        <f t="shared" si="377"/>
        <v/>
      </c>
      <c r="Y843" s="194" t="str">
        <f t="shared" si="378"/>
        <v/>
      </c>
      <c r="Z843" s="194" t="str">
        <f t="shared" si="379"/>
        <v/>
      </c>
      <c r="AA843" s="194" t="str">
        <f t="shared" si="380"/>
        <v/>
      </c>
      <c r="AB843" s="194" t="str">
        <f t="shared" si="381"/>
        <v/>
      </c>
      <c r="AC843" s="194" t="str">
        <f t="shared" si="382"/>
        <v/>
      </c>
      <c r="AD843" s="194" t="str">
        <f t="shared" si="383"/>
        <v/>
      </c>
      <c r="AE843" s="194" t="str">
        <f t="shared" si="384"/>
        <v/>
      </c>
      <c r="AF843" s="194" t="str">
        <f t="shared" si="385"/>
        <v/>
      </c>
      <c r="AG843" s="194" t="str">
        <f t="shared" si="386"/>
        <v/>
      </c>
      <c r="AH843" s="194" t="str">
        <f t="shared" si="387"/>
        <v/>
      </c>
      <c r="AI843" s="194" t="str">
        <f t="shared" si="388"/>
        <v/>
      </c>
      <c r="AJ843" s="194" t="str">
        <f t="shared" si="389"/>
        <v/>
      </c>
    </row>
    <row r="844" spans="1:36" ht="39" x14ac:dyDescent="0.5">
      <c r="A844" s="226">
        <v>840</v>
      </c>
      <c r="C844" s="15" t="s">
        <v>2463</v>
      </c>
      <c r="D844" s="16" t="s">
        <v>4479</v>
      </c>
      <c r="E844" s="26"/>
      <c r="F844" s="246" t="str">
        <f>IF(ISBLANK(Données!F842),"",Données!F842)</f>
        <v/>
      </c>
      <c r="G844" s="245" t="str">
        <f ca="1">IF(ISBLANK(Données!G842),"",Données!G842)</f>
        <v/>
      </c>
      <c r="H844" s="246" t="str">
        <f>IF(ISBLANK(Données!H842),"",Données!H842)</f>
        <v/>
      </c>
      <c r="I844" s="246" t="str">
        <f>IF(ISBLANK(Données!I842),"",Données!I842)</f>
        <v/>
      </c>
      <c r="J844" s="189" t="str">
        <f>IF(ISBLANK(Données!J842),"",Données!J842)</f>
        <v/>
      </c>
      <c r="K844" s="189" t="str">
        <f t="shared" si="390"/>
        <v/>
      </c>
      <c r="L844" s="247" t="str">
        <f>IF(ISBLANK(Données!L842),"",Données!L842)</f>
        <v/>
      </c>
      <c r="M844" s="194" t="str">
        <f t="shared" si="366"/>
        <v/>
      </c>
      <c r="N844" s="194" t="str">
        <f t="shared" si="367"/>
        <v/>
      </c>
      <c r="O844" s="194" t="str">
        <f t="shared" si="368"/>
        <v/>
      </c>
      <c r="P844" s="194" t="str">
        <f t="shared" si="369"/>
        <v/>
      </c>
      <c r="Q844" s="194" t="str">
        <f t="shared" si="370"/>
        <v/>
      </c>
      <c r="R844" s="194" t="str">
        <f t="shared" si="371"/>
        <v/>
      </c>
      <c r="S844" s="194" t="str">
        <f t="shared" si="372"/>
        <v/>
      </c>
      <c r="T844" s="194" t="str">
        <f t="shared" si="373"/>
        <v/>
      </c>
      <c r="U844" s="194" t="str">
        <f t="shared" si="374"/>
        <v/>
      </c>
      <c r="V844" s="194" t="str">
        <f t="shared" si="375"/>
        <v/>
      </c>
      <c r="W844" s="194" t="str">
        <f t="shared" si="376"/>
        <v/>
      </c>
      <c r="X844" s="194" t="str">
        <f t="shared" si="377"/>
        <v/>
      </c>
      <c r="Y844" s="194" t="str">
        <f t="shared" si="378"/>
        <v/>
      </c>
      <c r="Z844" s="194" t="str">
        <f t="shared" si="379"/>
        <v/>
      </c>
      <c r="AA844" s="194" t="str">
        <f t="shared" si="380"/>
        <v/>
      </c>
      <c r="AB844" s="194" t="str">
        <f t="shared" si="381"/>
        <v/>
      </c>
      <c r="AC844" s="194" t="str">
        <f t="shared" si="382"/>
        <v/>
      </c>
      <c r="AD844" s="194" t="str">
        <f t="shared" si="383"/>
        <v/>
      </c>
      <c r="AE844" s="194" t="str">
        <f t="shared" si="384"/>
        <v/>
      </c>
      <c r="AF844" s="194" t="str">
        <f t="shared" si="385"/>
        <v/>
      </c>
      <c r="AG844" s="194" t="str">
        <f t="shared" si="386"/>
        <v/>
      </c>
      <c r="AH844" s="194" t="str">
        <f t="shared" si="387"/>
        <v/>
      </c>
      <c r="AI844" s="194" t="str">
        <f t="shared" si="388"/>
        <v/>
      </c>
      <c r="AJ844" s="194" t="str">
        <f t="shared" si="389"/>
        <v/>
      </c>
    </row>
    <row r="845" spans="1:36" x14ac:dyDescent="0.5">
      <c r="A845" s="226">
        <v>841</v>
      </c>
      <c r="C845" s="15" t="s">
        <v>2464</v>
      </c>
      <c r="D845" s="16" t="s">
        <v>4480</v>
      </c>
      <c r="E845" s="26"/>
      <c r="F845" s="246" t="str">
        <f>IF(ISBLANK(Données!F843),"",Données!F843)</f>
        <v/>
      </c>
      <c r="G845" s="245" t="str">
        <f ca="1">IF(ISBLANK(Données!G843),"",Données!G843)</f>
        <v/>
      </c>
      <c r="H845" s="246" t="str">
        <f>IF(ISBLANK(Données!H843),"",Données!H843)</f>
        <v/>
      </c>
      <c r="I845" s="246" t="str">
        <f>IF(ISBLANK(Données!I843),"",Données!I843)</f>
        <v/>
      </c>
      <c r="J845" s="189" t="str">
        <f>IF(ISBLANK(Données!J843),"",Données!J843)</f>
        <v/>
      </c>
      <c r="K845" s="189" t="str">
        <f t="shared" si="390"/>
        <v/>
      </c>
      <c r="L845" s="247" t="str">
        <f>IF(ISBLANK(Données!L843),"",Données!L843)</f>
        <v/>
      </c>
      <c r="M845" s="194" t="str">
        <f t="shared" si="366"/>
        <v/>
      </c>
      <c r="N845" s="194" t="str">
        <f t="shared" si="367"/>
        <v/>
      </c>
      <c r="O845" s="194" t="str">
        <f t="shared" si="368"/>
        <v/>
      </c>
      <c r="P845" s="194" t="str">
        <f t="shared" si="369"/>
        <v/>
      </c>
      <c r="Q845" s="194" t="str">
        <f t="shared" si="370"/>
        <v/>
      </c>
      <c r="R845" s="194" t="str">
        <f t="shared" si="371"/>
        <v/>
      </c>
      <c r="S845" s="194" t="str">
        <f t="shared" si="372"/>
        <v/>
      </c>
      <c r="T845" s="194" t="str">
        <f t="shared" si="373"/>
        <v/>
      </c>
      <c r="U845" s="194" t="str">
        <f t="shared" si="374"/>
        <v/>
      </c>
      <c r="V845" s="194" t="str">
        <f t="shared" si="375"/>
        <v/>
      </c>
      <c r="W845" s="194" t="str">
        <f t="shared" si="376"/>
        <v/>
      </c>
      <c r="X845" s="194" t="str">
        <f t="shared" si="377"/>
        <v/>
      </c>
      <c r="Y845" s="194" t="str">
        <f t="shared" si="378"/>
        <v/>
      </c>
      <c r="Z845" s="194" t="str">
        <f t="shared" si="379"/>
        <v/>
      </c>
      <c r="AA845" s="194" t="str">
        <f t="shared" si="380"/>
        <v/>
      </c>
      <c r="AB845" s="194" t="str">
        <f t="shared" si="381"/>
        <v/>
      </c>
      <c r="AC845" s="194" t="str">
        <f t="shared" si="382"/>
        <v/>
      </c>
      <c r="AD845" s="194" t="str">
        <f t="shared" si="383"/>
        <v/>
      </c>
      <c r="AE845" s="194" t="str">
        <f t="shared" si="384"/>
        <v/>
      </c>
      <c r="AF845" s="194" t="str">
        <f t="shared" si="385"/>
        <v/>
      </c>
      <c r="AG845" s="194" t="str">
        <f t="shared" si="386"/>
        <v/>
      </c>
      <c r="AH845" s="194" t="str">
        <f t="shared" si="387"/>
        <v/>
      </c>
      <c r="AI845" s="194" t="str">
        <f t="shared" si="388"/>
        <v/>
      </c>
      <c r="AJ845" s="194" t="str">
        <f t="shared" si="389"/>
        <v/>
      </c>
    </row>
    <row r="846" spans="1:36" ht="39" x14ac:dyDescent="0.5">
      <c r="A846" s="226">
        <v>842</v>
      </c>
      <c r="C846" s="15" t="s">
        <v>2465</v>
      </c>
      <c r="D846" s="16" t="s">
        <v>4481</v>
      </c>
      <c r="E846" s="26"/>
      <c r="F846" s="246" t="str">
        <f>IF(ISBLANK(Données!F844),"",Données!F844)</f>
        <v/>
      </c>
      <c r="G846" s="245" t="str">
        <f ca="1">IF(ISBLANK(Données!G844),"",Données!G844)</f>
        <v/>
      </c>
      <c r="H846" s="246" t="str">
        <f>IF(ISBLANK(Données!H844),"",Données!H844)</f>
        <v/>
      </c>
      <c r="I846" s="246" t="str">
        <f>IF(ISBLANK(Données!I844),"",Données!I844)</f>
        <v/>
      </c>
      <c r="J846" s="189" t="str">
        <f>IF(ISBLANK(Données!J844),"",Données!J844)</f>
        <v/>
      </c>
      <c r="K846" s="189" t="str">
        <f t="shared" si="390"/>
        <v/>
      </c>
      <c r="L846" s="247" t="str">
        <f>IF(ISBLANK(Données!L844),"",Données!L844)</f>
        <v/>
      </c>
      <c r="M846" s="194" t="str">
        <f t="shared" si="366"/>
        <v/>
      </c>
      <c r="N846" s="194" t="str">
        <f t="shared" si="367"/>
        <v/>
      </c>
      <c r="O846" s="194" t="str">
        <f t="shared" si="368"/>
        <v/>
      </c>
      <c r="P846" s="194" t="str">
        <f t="shared" si="369"/>
        <v/>
      </c>
      <c r="Q846" s="194" t="str">
        <f t="shared" si="370"/>
        <v/>
      </c>
      <c r="R846" s="194" t="str">
        <f t="shared" si="371"/>
        <v/>
      </c>
      <c r="S846" s="194" t="str">
        <f t="shared" si="372"/>
        <v/>
      </c>
      <c r="T846" s="194" t="str">
        <f t="shared" si="373"/>
        <v/>
      </c>
      <c r="U846" s="194" t="str">
        <f t="shared" si="374"/>
        <v/>
      </c>
      <c r="V846" s="194" t="str">
        <f t="shared" si="375"/>
        <v/>
      </c>
      <c r="W846" s="194" t="str">
        <f t="shared" si="376"/>
        <v/>
      </c>
      <c r="X846" s="194" t="str">
        <f t="shared" si="377"/>
        <v/>
      </c>
      <c r="Y846" s="194" t="str">
        <f t="shared" si="378"/>
        <v/>
      </c>
      <c r="Z846" s="194" t="str">
        <f t="shared" si="379"/>
        <v/>
      </c>
      <c r="AA846" s="194" t="str">
        <f t="shared" si="380"/>
        <v/>
      </c>
      <c r="AB846" s="194" t="str">
        <f t="shared" si="381"/>
        <v/>
      </c>
      <c r="AC846" s="194" t="str">
        <f t="shared" si="382"/>
        <v/>
      </c>
      <c r="AD846" s="194" t="str">
        <f t="shared" si="383"/>
        <v/>
      </c>
      <c r="AE846" s="194" t="str">
        <f t="shared" si="384"/>
        <v/>
      </c>
      <c r="AF846" s="194" t="str">
        <f t="shared" si="385"/>
        <v/>
      </c>
      <c r="AG846" s="194" t="str">
        <f t="shared" si="386"/>
        <v/>
      </c>
      <c r="AH846" s="194" t="str">
        <f t="shared" si="387"/>
        <v/>
      </c>
      <c r="AI846" s="194" t="str">
        <f t="shared" si="388"/>
        <v/>
      </c>
      <c r="AJ846" s="194" t="str">
        <f t="shared" si="389"/>
        <v/>
      </c>
    </row>
    <row r="847" spans="1:36" ht="39" x14ac:dyDescent="0.5">
      <c r="A847" s="226">
        <v>843</v>
      </c>
      <c r="C847" s="15" t="s">
        <v>2466</v>
      </c>
      <c r="D847" s="16" t="s">
        <v>4482</v>
      </c>
      <c r="E847" s="26"/>
      <c r="F847" s="246" t="str">
        <f>IF(ISBLANK(Données!F845),"",Données!F845)</f>
        <v/>
      </c>
      <c r="G847" s="245" t="str">
        <f ca="1">IF(ISBLANK(Données!G845),"",Données!G845)</f>
        <v/>
      </c>
      <c r="H847" s="246" t="str">
        <f>IF(ISBLANK(Données!H845),"",Données!H845)</f>
        <v/>
      </c>
      <c r="I847" s="246" t="str">
        <f>IF(ISBLANK(Données!I845),"",Données!I845)</f>
        <v/>
      </c>
      <c r="J847" s="189" t="str">
        <f>IF(ISBLANK(Données!J845),"",Données!J845)</f>
        <v/>
      </c>
      <c r="K847" s="189" t="str">
        <f t="shared" si="390"/>
        <v/>
      </c>
      <c r="L847" s="247" t="str">
        <f>IF(ISBLANK(Données!L845),"",Données!L845)</f>
        <v/>
      </c>
      <c r="M847" s="194" t="str">
        <f t="shared" si="366"/>
        <v/>
      </c>
      <c r="N847" s="194" t="str">
        <f t="shared" si="367"/>
        <v/>
      </c>
      <c r="O847" s="194" t="str">
        <f t="shared" si="368"/>
        <v/>
      </c>
      <c r="P847" s="194" t="str">
        <f t="shared" si="369"/>
        <v/>
      </c>
      <c r="Q847" s="194" t="str">
        <f t="shared" si="370"/>
        <v/>
      </c>
      <c r="R847" s="194" t="str">
        <f t="shared" si="371"/>
        <v/>
      </c>
      <c r="S847" s="194" t="str">
        <f t="shared" si="372"/>
        <v/>
      </c>
      <c r="T847" s="194" t="str">
        <f t="shared" si="373"/>
        <v/>
      </c>
      <c r="U847" s="194" t="str">
        <f t="shared" si="374"/>
        <v/>
      </c>
      <c r="V847" s="194" t="str">
        <f t="shared" si="375"/>
        <v/>
      </c>
      <c r="W847" s="194" t="str">
        <f t="shared" si="376"/>
        <v/>
      </c>
      <c r="X847" s="194" t="str">
        <f t="shared" si="377"/>
        <v/>
      </c>
      <c r="Y847" s="194" t="str">
        <f t="shared" si="378"/>
        <v/>
      </c>
      <c r="Z847" s="194" t="str">
        <f t="shared" si="379"/>
        <v/>
      </c>
      <c r="AA847" s="194" t="str">
        <f t="shared" si="380"/>
        <v/>
      </c>
      <c r="AB847" s="194" t="str">
        <f t="shared" si="381"/>
        <v/>
      </c>
      <c r="AC847" s="194" t="str">
        <f t="shared" si="382"/>
        <v/>
      </c>
      <c r="AD847" s="194" t="str">
        <f t="shared" si="383"/>
        <v/>
      </c>
      <c r="AE847" s="194" t="str">
        <f t="shared" si="384"/>
        <v/>
      </c>
      <c r="AF847" s="194" t="str">
        <f t="shared" si="385"/>
        <v/>
      </c>
      <c r="AG847" s="194" t="str">
        <f t="shared" si="386"/>
        <v/>
      </c>
      <c r="AH847" s="194" t="str">
        <f t="shared" si="387"/>
        <v/>
      </c>
      <c r="AI847" s="194" t="str">
        <f t="shared" si="388"/>
        <v/>
      </c>
      <c r="AJ847" s="194" t="str">
        <f t="shared" si="389"/>
        <v/>
      </c>
    </row>
    <row r="848" spans="1:36" ht="39" x14ac:dyDescent="0.5">
      <c r="A848" s="226">
        <v>844</v>
      </c>
      <c r="C848" s="15" t="s">
        <v>2467</v>
      </c>
      <c r="D848" s="16" t="s">
        <v>4483</v>
      </c>
      <c r="E848" s="26"/>
      <c r="F848" s="246" t="str">
        <f>IF(ISBLANK(Données!F846),"",Données!F846)</f>
        <v/>
      </c>
      <c r="G848" s="245" t="str">
        <f ca="1">IF(ISBLANK(Données!G846),"",Données!G846)</f>
        <v/>
      </c>
      <c r="H848" s="246" t="str">
        <f>IF(ISBLANK(Données!H846),"",Données!H846)</f>
        <v/>
      </c>
      <c r="I848" s="246" t="str">
        <f>IF(ISBLANK(Données!I846),"",Données!I846)</f>
        <v/>
      </c>
      <c r="J848" s="189" t="str">
        <f>IF(ISBLANK(Données!J846),"",Données!J846)</f>
        <v/>
      </c>
      <c r="K848" s="189" t="str">
        <f t="shared" si="390"/>
        <v/>
      </c>
      <c r="L848" s="247" t="str">
        <f>IF(ISBLANK(Données!L846),"",Données!L846)</f>
        <v/>
      </c>
      <c r="M848" s="194" t="str">
        <f t="shared" si="366"/>
        <v/>
      </c>
      <c r="N848" s="194" t="str">
        <f t="shared" si="367"/>
        <v/>
      </c>
      <c r="O848" s="194" t="str">
        <f t="shared" si="368"/>
        <v/>
      </c>
      <c r="P848" s="194" t="str">
        <f t="shared" si="369"/>
        <v/>
      </c>
      <c r="Q848" s="194" t="str">
        <f t="shared" si="370"/>
        <v/>
      </c>
      <c r="R848" s="194" t="str">
        <f t="shared" si="371"/>
        <v/>
      </c>
      <c r="S848" s="194" t="str">
        <f t="shared" si="372"/>
        <v/>
      </c>
      <c r="T848" s="194" t="str">
        <f t="shared" si="373"/>
        <v/>
      </c>
      <c r="U848" s="194" t="str">
        <f t="shared" si="374"/>
        <v/>
      </c>
      <c r="V848" s="194" t="str">
        <f t="shared" si="375"/>
        <v/>
      </c>
      <c r="W848" s="194" t="str">
        <f t="shared" si="376"/>
        <v/>
      </c>
      <c r="X848" s="194" t="str">
        <f t="shared" si="377"/>
        <v/>
      </c>
      <c r="Y848" s="194" t="str">
        <f t="shared" si="378"/>
        <v/>
      </c>
      <c r="Z848" s="194" t="str">
        <f t="shared" si="379"/>
        <v/>
      </c>
      <c r="AA848" s="194" t="str">
        <f t="shared" si="380"/>
        <v/>
      </c>
      <c r="AB848" s="194" t="str">
        <f t="shared" si="381"/>
        <v/>
      </c>
      <c r="AC848" s="194" t="str">
        <f t="shared" si="382"/>
        <v/>
      </c>
      <c r="AD848" s="194" t="str">
        <f t="shared" si="383"/>
        <v/>
      </c>
      <c r="AE848" s="194" t="str">
        <f t="shared" si="384"/>
        <v/>
      </c>
      <c r="AF848" s="194" t="str">
        <f t="shared" si="385"/>
        <v/>
      </c>
      <c r="AG848" s="194" t="str">
        <f t="shared" si="386"/>
        <v/>
      </c>
      <c r="AH848" s="194" t="str">
        <f t="shared" si="387"/>
        <v/>
      </c>
      <c r="AI848" s="194" t="str">
        <f t="shared" si="388"/>
        <v/>
      </c>
      <c r="AJ848" s="194" t="str">
        <f t="shared" si="389"/>
        <v/>
      </c>
    </row>
    <row r="849" spans="1:36" x14ac:dyDescent="0.5">
      <c r="A849" s="226">
        <v>849</v>
      </c>
      <c r="C849" s="15" t="s">
        <v>2468</v>
      </c>
      <c r="D849" s="16" t="s">
        <v>4484</v>
      </c>
      <c r="E849" s="26"/>
      <c r="F849" s="246" t="str">
        <f>IF(ISBLANK(Données!F851),"",Données!F851)</f>
        <v/>
      </c>
      <c r="G849" s="245" t="str">
        <f ca="1">IF(ISBLANK(Données!G851),"",Données!G851)</f>
        <v/>
      </c>
      <c r="H849" s="246" t="str">
        <f>IF(ISBLANK(Données!H851),"",Données!H851)</f>
        <v/>
      </c>
      <c r="I849" s="246" t="str">
        <f>IF(ISBLANK(Données!I851),"",Données!I851)</f>
        <v/>
      </c>
      <c r="J849" s="189" t="str">
        <f>IF(ISBLANK(Données!J851),"",Données!J851)</f>
        <v/>
      </c>
      <c r="K849" s="189" t="str">
        <f t="shared" si="390"/>
        <v/>
      </c>
      <c r="L849" s="247" t="str">
        <f>IF(ISBLANK(Données!L851),"",Données!L851)</f>
        <v/>
      </c>
      <c r="M849" s="194" t="str">
        <f t="shared" si="366"/>
        <v/>
      </c>
      <c r="N849" s="194" t="str">
        <f t="shared" si="367"/>
        <v/>
      </c>
      <c r="O849" s="194" t="str">
        <f t="shared" si="368"/>
        <v/>
      </c>
      <c r="P849" s="194" t="str">
        <f t="shared" si="369"/>
        <v/>
      </c>
      <c r="Q849" s="194" t="str">
        <f t="shared" si="370"/>
        <v/>
      </c>
      <c r="R849" s="194" t="str">
        <f t="shared" si="371"/>
        <v/>
      </c>
      <c r="S849" s="194" t="str">
        <f t="shared" si="372"/>
        <v/>
      </c>
      <c r="T849" s="194" t="str">
        <f t="shared" si="373"/>
        <v/>
      </c>
      <c r="U849" s="194" t="str">
        <f t="shared" si="374"/>
        <v/>
      </c>
      <c r="V849" s="194" t="str">
        <f t="shared" si="375"/>
        <v/>
      </c>
      <c r="W849" s="194" t="str">
        <f t="shared" si="376"/>
        <v/>
      </c>
      <c r="X849" s="194" t="str">
        <f t="shared" si="377"/>
        <v/>
      </c>
      <c r="Y849" s="194" t="str">
        <f t="shared" si="378"/>
        <v/>
      </c>
      <c r="Z849" s="194" t="str">
        <f t="shared" si="379"/>
        <v/>
      </c>
      <c r="AA849" s="194" t="str">
        <f t="shared" si="380"/>
        <v/>
      </c>
      <c r="AB849" s="194" t="str">
        <f t="shared" si="381"/>
        <v/>
      </c>
      <c r="AC849" s="194" t="str">
        <f t="shared" si="382"/>
        <v/>
      </c>
      <c r="AD849" s="194" t="str">
        <f t="shared" si="383"/>
        <v/>
      </c>
      <c r="AE849" s="194" t="str">
        <f t="shared" si="384"/>
        <v/>
      </c>
      <c r="AF849" s="194" t="str">
        <f t="shared" si="385"/>
        <v/>
      </c>
      <c r="AG849" s="194" t="str">
        <f t="shared" si="386"/>
        <v/>
      </c>
      <c r="AH849" s="194" t="str">
        <f t="shared" si="387"/>
        <v/>
      </c>
      <c r="AI849" s="194" t="str">
        <f t="shared" si="388"/>
        <v/>
      </c>
      <c r="AJ849" s="194" t="str">
        <f t="shared" si="389"/>
        <v/>
      </c>
    </row>
    <row r="850" spans="1:36" x14ac:dyDescent="0.5">
      <c r="A850" s="226">
        <v>846</v>
      </c>
      <c r="C850" s="15" t="s">
        <v>2469</v>
      </c>
      <c r="D850" s="16" t="s">
        <v>4485</v>
      </c>
      <c r="E850" s="26"/>
      <c r="F850" s="246" t="str">
        <f>IF(ISBLANK(Données!F848),"",Données!F848)</f>
        <v/>
      </c>
      <c r="G850" s="245" t="str">
        <f ca="1">IF(ISBLANK(Données!G848),"",Données!G848)</f>
        <v/>
      </c>
      <c r="H850" s="246" t="str">
        <f>IF(ISBLANK(Données!H848),"",Données!H848)</f>
        <v/>
      </c>
      <c r="I850" s="246" t="str">
        <f>IF(ISBLANK(Données!I848),"",Données!I848)</f>
        <v/>
      </c>
      <c r="J850" s="189" t="str">
        <f>IF(ISBLANK(Données!J848),"",Données!J848)</f>
        <v/>
      </c>
      <c r="K850" s="189" t="str">
        <f t="shared" si="390"/>
        <v/>
      </c>
      <c r="L850" s="247" t="str">
        <f>IF(ISBLANK(Données!L848),"",Données!L848)</f>
        <v/>
      </c>
      <c r="M850" s="194" t="str">
        <f t="shared" si="366"/>
        <v/>
      </c>
      <c r="N850" s="194" t="str">
        <f t="shared" si="367"/>
        <v/>
      </c>
      <c r="O850" s="194" t="str">
        <f t="shared" si="368"/>
        <v/>
      </c>
      <c r="P850" s="194" t="str">
        <f t="shared" si="369"/>
        <v/>
      </c>
      <c r="Q850" s="194" t="str">
        <f t="shared" si="370"/>
        <v/>
      </c>
      <c r="R850" s="194" t="str">
        <f t="shared" si="371"/>
        <v/>
      </c>
      <c r="S850" s="194" t="str">
        <f t="shared" si="372"/>
        <v/>
      </c>
      <c r="T850" s="194" t="str">
        <f t="shared" si="373"/>
        <v/>
      </c>
      <c r="U850" s="194" t="str">
        <f t="shared" si="374"/>
        <v/>
      </c>
      <c r="V850" s="194" t="str">
        <f t="shared" si="375"/>
        <v/>
      </c>
      <c r="W850" s="194" t="str">
        <f t="shared" si="376"/>
        <v/>
      </c>
      <c r="X850" s="194" t="str">
        <f t="shared" si="377"/>
        <v/>
      </c>
      <c r="Y850" s="194" t="str">
        <f t="shared" si="378"/>
        <v/>
      </c>
      <c r="Z850" s="194" t="str">
        <f t="shared" si="379"/>
        <v/>
      </c>
      <c r="AA850" s="194" t="str">
        <f t="shared" si="380"/>
        <v/>
      </c>
      <c r="AB850" s="194" t="str">
        <f t="shared" si="381"/>
        <v/>
      </c>
      <c r="AC850" s="194" t="str">
        <f t="shared" si="382"/>
        <v/>
      </c>
      <c r="AD850" s="194" t="str">
        <f t="shared" si="383"/>
        <v/>
      </c>
      <c r="AE850" s="194" t="str">
        <f t="shared" si="384"/>
        <v/>
      </c>
      <c r="AF850" s="194" t="str">
        <f t="shared" si="385"/>
        <v/>
      </c>
      <c r="AG850" s="194" t="str">
        <f t="shared" si="386"/>
        <v/>
      </c>
      <c r="AH850" s="194" t="str">
        <f t="shared" si="387"/>
        <v/>
      </c>
      <c r="AI850" s="194" t="str">
        <f t="shared" si="388"/>
        <v/>
      </c>
      <c r="AJ850" s="194" t="str">
        <f t="shared" si="389"/>
        <v/>
      </c>
    </row>
    <row r="851" spans="1:36" x14ac:dyDescent="0.5">
      <c r="A851" s="226">
        <v>847</v>
      </c>
      <c r="C851" s="15" t="s">
        <v>2470</v>
      </c>
      <c r="D851" s="16" t="s">
        <v>4486</v>
      </c>
      <c r="E851" s="26"/>
      <c r="F851" s="246" t="str">
        <f>IF(ISBLANK(Données!F849),"",Données!F849)</f>
        <v/>
      </c>
      <c r="G851" s="245" t="str">
        <f ca="1">IF(ISBLANK(Données!G849),"",Données!G849)</f>
        <v/>
      </c>
      <c r="H851" s="246" t="str">
        <f>IF(ISBLANK(Données!H849),"",Données!H849)</f>
        <v/>
      </c>
      <c r="I851" s="246" t="str">
        <f>IF(ISBLANK(Données!I849),"",Données!I849)</f>
        <v/>
      </c>
      <c r="J851" s="189" t="str">
        <f>IF(ISBLANK(Données!J849),"",Données!J849)</f>
        <v/>
      </c>
      <c r="K851" s="189" t="str">
        <f t="shared" si="390"/>
        <v/>
      </c>
      <c r="L851" s="247" t="str">
        <f>IF(ISBLANK(Données!L849),"",Données!L849)</f>
        <v/>
      </c>
      <c r="M851" s="194" t="str">
        <f t="shared" si="366"/>
        <v/>
      </c>
      <c r="N851" s="194" t="str">
        <f t="shared" si="367"/>
        <v/>
      </c>
      <c r="O851" s="194" t="str">
        <f t="shared" si="368"/>
        <v/>
      </c>
      <c r="P851" s="194" t="str">
        <f t="shared" si="369"/>
        <v/>
      </c>
      <c r="Q851" s="194" t="str">
        <f t="shared" si="370"/>
        <v/>
      </c>
      <c r="R851" s="194" t="str">
        <f t="shared" si="371"/>
        <v/>
      </c>
      <c r="S851" s="194" t="str">
        <f t="shared" si="372"/>
        <v/>
      </c>
      <c r="T851" s="194" t="str">
        <f t="shared" si="373"/>
        <v/>
      </c>
      <c r="U851" s="194" t="str">
        <f t="shared" si="374"/>
        <v/>
      </c>
      <c r="V851" s="194" t="str">
        <f t="shared" si="375"/>
        <v/>
      </c>
      <c r="W851" s="194" t="str">
        <f t="shared" si="376"/>
        <v/>
      </c>
      <c r="X851" s="194" t="str">
        <f t="shared" si="377"/>
        <v/>
      </c>
      <c r="Y851" s="194" t="str">
        <f t="shared" si="378"/>
        <v/>
      </c>
      <c r="Z851" s="194" t="str">
        <f t="shared" si="379"/>
        <v/>
      </c>
      <c r="AA851" s="194" t="str">
        <f t="shared" si="380"/>
        <v/>
      </c>
      <c r="AB851" s="194" t="str">
        <f t="shared" si="381"/>
        <v/>
      </c>
      <c r="AC851" s="194" t="str">
        <f t="shared" si="382"/>
        <v/>
      </c>
      <c r="AD851" s="194" t="str">
        <f t="shared" si="383"/>
        <v/>
      </c>
      <c r="AE851" s="194" t="str">
        <f t="shared" si="384"/>
        <v/>
      </c>
      <c r="AF851" s="194" t="str">
        <f t="shared" si="385"/>
        <v/>
      </c>
      <c r="AG851" s="194" t="str">
        <f t="shared" si="386"/>
        <v/>
      </c>
      <c r="AH851" s="194" t="str">
        <f t="shared" si="387"/>
        <v/>
      </c>
      <c r="AI851" s="194" t="str">
        <f t="shared" si="388"/>
        <v/>
      </c>
      <c r="AJ851" s="194" t="str">
        <f t="shared" si="389"/>
        <v/>
      </c>
    </row>
    <row r="852" spans="1:36" x14ac:dyDescent="0.5">
      <c r="A852" s="226">
        <v>848</v>
      </c>
      <c r="C852" s="15" t="s">
        <v>2471</v>
      </c>
      <c r="D852" s="16" t="s">
        <v>4487</v>
      </c>
      <c r="E852" s="26"/>
      <c r="F852" s="246" t="str">
        <f>IF(ISBLANK(Données!F850),"",Données!F850)</f>
        <v/>
      </c>
      <c r="G852" s="245" t="str">
        <f ca="1">IF(ISBLANK(Données!G850),"",Données!G850)</f>
        <v/>
      </c>
      <c r="H852" s="246" t="str">
        <f>IF(ISBLANK(Données!H850),"",Données!H850)</f>
        <v/>
      </c>
      <c r="I852" s="246" t="str">
        <f>IF(ISBLANK(Données!I850),"",Données!I850)</f>
        <v/>
      </c>
      <c r="J852" s="189" t="str">
        <f>IF(ISBLANK(Données!J850),"",Données!J850)</f>
        <v/>
      </c>
      <c r="K852" s="189" t="str">
        <f t="shared" si="390"/>
        <v/>
      </c>
      <c r="L852" s="247" t="str">
        <f>IF(ISBLANK(Données!L850),"",Données!L850)</f>
        <v/>
      </c>
      <c r="M852" s="194" t="str">
        <f t="shared" si="366"/>
        <v/>
      </c>
      <c r="N852" s="194" t="str">
        <f t="shared" si="367"/>
        <v/>
      </c>
      <c r="O852" s="194" t="str">
        <f t="shared" si="368"/>
        <v/>
      </c>
      <c r="P852" s="194" t="str">
        <f t="shared" si="369"/>
        <v/>
      </c>
      <c r="Q852" s="194" t="str">
        <f t="shared" si="370"/>
        <v/>
      </c>
      <c r="R852" s="194" t="str">
        <f t="shared" si="371"/>
        <v/>
      </c>
      <c r="S852" s="194" t="str">
        <f t="shared" si="372"/>
        <v/>
      </c>
      <c r="T852" s="194" t="str">
        <f t="shared" si="373"/>
        <v/>
      </c>
      <c r="U852" s="194" t="str">
        <f t="shared" si="374"/>
        <v/>
      </c>
      <c r="V852" s="194" t="str">
        <f t="shared" si="375"/>
        <v/>
      </c>
      <c r="W852" s="194" t="str">
        <f t="shared" si="376"/>
        <v/>
      </c>
      <c r="X852" s="194" t="str">
        <f t="shared" si="377"/>
        <v/>
      </c>
      <c r="Y852" s="194" t="str">
        <f t="shared" si="378"/>
        <v/>
      </c>
      <c r="Z852" s="194" t="str">
        <f t="shared" si="379"/>
        <v/>
      </c>
      <c r="AA852" s="194" t="str">
        <f t="shared" si="380"/>
        <v/>
      </c>
      <c r="AB852" s="194" t="str">
        <f t="shared" si="381"/>
        <v/>
      </c>
      <c r="AC852" s="194" t="str">
        <f t="shared" si="382"/>
        <v/>
      </c>
      <c r="AD852" s="194" t="str">
        <f t="shared" si="383"/>
        <v/>
      </c>
      <c r="AE852" s="194" t="str">
        <f t="shared" si="384"/>
        <v/>
      </c>
      <c r="AF852" s="194" t="str">
        <f t="shared" si="385"/>
        <v/>
      </c>
      <c r="AG852" s="194" t="str">
        <f t="shared" si="386"/>
        <v/>
      </c>
      <c r="AH852" s="194" t="str">
        <f t="shared" si="387"/>
        <v/>
      </c>
      <c r="AI852" s="194" t="str">
        <f t="shared" si="388"/>
        <v/>
      </c>
      <c r="AJ852" s="194" t="str">
        <f t="shared" si="389"/>
        <v/>
      </c>
    </row>
    <row r="853" spans="1:36" x14ac:dyDescent="0.5">
      <c r="A853" s="226">
        <v>855</v>
      </c>
      <c r="C853" s="15" t="s">
        <v>2472</v>
      </c>
      <c r="D853" s="16" t="s">
        <v>4488</v>
      </c>
      <c r="E853" s="26"/>
      <c r="F853" s="246" t="str">
        <f>IF(ISBLANK(Données!F857),"",Données!F857)</f>
        <v/>
      </c>
      <c r="G853" s="245" t="str">
        <f ca="1">IF(ISBLANK(Données!G857),"",Données!G857)</f>
        <v/>
      </c>
      <c r="H853" s="246" t="str">
        <f>IF(ISBLANK(Données!H857),"",Données!H857)</f>
        <v/>
      </c>
      <c r="I853" s="246" t="str">
        <f>IF(ISBLANK(Données!I857),"",Données!I857)</f>
        <v/>
      </c>
      <c r="J853" s="189" t="str">
        <f>IF(ISBLANK(Données!J857),"",Données!J857)</f>
        <v/>
      </c>
      <c r="K853" s="189" t="str">
        <f t="shared" si="390"/>
        <v/>
      </c>
      <c r="L853" s="247" t="str">
        <f>IF(ISBLANK(Données!L857),"",Données!L857)</f>
        <v/>
      </c>
      <c r="M853" s="194" t="str">
        <f t="shared" si="366"/>
        <v/>
      </c>
      <c r="N853" s="194" t="str">
        <f t="shared" si="367"/>
        <v/>
      </c>
      <c r="O853" s="194" t="str">
        <f t="shared" si="368"/>
        <v/>
      </c>
      <c r="P853" s="194" t="str">
        <f t="shared" si="369"/>
        <v/>
      </c>
      <c r="Q853" s="194" t="str">
        <f t="shared" si="370"/>
        <v/>
      </c>
      <c r="R853" s="194" t="str">
        <f t="shared" si="371"/>
        <v/>
      </c>
      <c r="S853" s="194" t="str">
        <f t="shared" si="372"/>
        <v/>
      </c>
      <c r="T853" s="194" t="str">
        <f t="shared" si="373"/>
        <v/>
      </c>
      <c r="U853" s="194" t="str">
        <f t="shared" si="374"/>
        <v/>
      </c>
      <c r="V853" s="194" t="str">
        <f t="shared" si="375"/>
        <v/>
      </c>
      <c r="W853" s="194" t="str">
        <f t="shared" si="376"/>
        <v/>
      </c>
      <c r="X853" s="194" t="str">
        <f t="shared" si="377"/>
        <v/>
      </c>
      <c r="Y853" s="194" t="str">
        <f t="shared" si="378"/>
        <v/>
      </c>
      <c r="Z853" s="194" t="str">
        <f t="shared" si="379"/>
        <v/>
      </c>
      <c r="AA853" s="194" t="str">
        <f t="shared" si="380"/>
        <v/>
      </c>
      <c r="AB853" s="194" t="str">
        <f t="shared" si="381"/>
        <v/>
      </c>
      <c r="AC853" s="194" t="str">
        <f t="shared" si="382"/>
        <v/>
      </c>
      <c r="AD853" s="194" t="str">
        <f t="shared" si="383"/>
        <v/>
      </c>
      <c r="AE853" s="194" t="str">
        <f t="shared" si="384"/>
        <v/>
      </c>
      <c r="AF853" s="194" t="str">
        <f t="shared" si="385"/>
        <v/>
      </c>
      <c r="AG853" s="194" t="str">
        <f t="shared" si="386"/>
        <v/>
      </c>
      <c r="AH853" s="194" t="str">
        <f t="shared" si="387"/>
        <v/>
      </c>
      <c r="AI853" s="194" t="str">
        <f t="shared" si="388"/>
        <v/>
      </c>
      <c r="AJ853" s="194" t="str">
        <f t="shared" si="389"/>
        <v/>
      </c>
    </row>
    <row r="854" spans="1:36" x14ac:dyDescent="0.5">
      <c r="A854" s="226">
        <v>850</v>
      </c>
      <c r="C854" s="15" t="s">
        <v>2473</v>
      </c>
      <c r="D854" s="16" t="s">
        <v>4489</v>
      </c>
      <c r="E854" s="26"/>
      <c r="F854" s="246" t="str">
        <f>IF(ISBLANK(Données!F852),"",Données!F852)</f>
        <v/>
      </c>
      <c r="G854" s="245" t="str">
        <f ca="1">IF(ISBLANK(Données!G852),"",Données!G852)</f>
        <v/>
      </c>
      <c r="H854" s="246" t="str">
        <f>IF(ISBLANK(Données!H852),"",Données!H852)</f>
        <v/>
      </c>
      <c r="I854" s="246" t="str">
        <f>IF(ISBLANK(Données!I852),"",Données!I852)</f>
        <v/>
      </c>
      <c r="J854" s="189" t="str">
        <f>IF(ISBLANK(Données!J852),"",Données!J852)</f>
        <v/>
      </c>
      <c r="K854" s="189" t="str">
        <f t="shared" si="390"/>
        <v/>
      </c>
      <c r="L854" s="247" t="str">
        <f>IF(ISBLANK(Données!L852),"",Données!L852)</f>
        <v/>
      </c>
      <c r="M854" s="194" t="str">
        <f t="shared" si="366"/>
        <v/>
      </c>
      <c r="N854" s="194" t="str">
        <f t="shared" si="367"/>
        <v/>
      </c>
      <c r="O854" s="194" t="str">
        <f t="shared" si="368"/>
        <v/>
      </c>
      <c r="P854" s="194" t="str">
        <f t="shared" si="369"/>
        <v/>
      </c>
      <c r="Q854" s="194" t="str">
        <f t="shared" si="370"/>
        <v/>
      </c>
      <c r="R854" s="194" t="str">
        <f t="shared" si="371"/>
        <v/>
      </c>
      <c r="S854" s="194" t="str">
        <f t="shared" si="372"/>
        <v/>
      </c>
      <c r="T854" s="194" t="str">
        <f t="shared" si="373"/>
        <v/>
      </c>
      <c r="U854" s="194" t="str">
        <f t="shared" si="374"/>
        <v/>
      </c>
      <c r="V854" s="194" t="str">
        <f t="shared" si="375"/>
        <v/>
      </c>
      <c r="W854" s="194" t="str">
        <f t="shared" si="376"/>
        <v/>
      </c>
      <c r="X854" s="194" t="str">
        <f t="shared" si="377"/>
        <v/>
      </c>
      <c r="Y854" s="194" t="str">
        <f t="shared" si="378"/>
        <v/>
      </c>
      <c r="Z854" s="194" t="str">
        <f t="shared" si="379"/>
        <v/>
      </c>
      <c r="AA854" s="194" t="str">
        <f t="shared" si="380"/>
        <v/>
      </c>
      <c r="AB854" s="194" t="str">
        <f t="shared" si="381"/>
        <v/>
      </c>
      <c r="AC854" s="194" t="str">
        <f t="shared" si="382"/>
        <v/>
      </c>
      <c r="AD854" s="194" t="str">
        <f t="shared" si="383"/>
        <v/>
      </c>
      <c r="AE854" s="194" t="str">
        <f t="shared" si="384"/>
        <v/>
      </c>
      <c r="AF854" s="194" t="str">
        <f t="shared" si="385"/>
        <v/>
      </c>
      <c r="AG854" s="194" t="str">
        <f t="shared" si="386"/>
        <v/>
      </c>
      <c r="AH854" s="194" t="str">
        <f t="shared" si="387"/>
        <v/>
      </c>
      <c r="AI854" s="194" t="str">
        <f t="shared" si="388"/>
        <v/>
      </c>
      <c r="AJ854" s="194" t="str">
        <f t="shared" si="389"/>
        <v/>
      </c>
    </row>
    <row r="855" spans="1:36" x14ac:dyDescent="0.5">
      <c r="A855" s="226">
        <v>851</v>
      </c>
      <c r="C855" s="15" t="s">
        <v>2474</v>
      </c>
      <c r="D855" s="16" t="s">
        <v>4490</v>
      </c>
      <c r="E855" s="26"/>
      <c r="F855" s="246" t="str">
        <f>IF(ISBLANK(Données!F853),"",Données!F853)</f>
        <v/>
      </c>
      <c r="G855" s="245" t="str">
        <f ca="1">IF(ISBLANK(Données!G853),"",Données!G853)</f>
        <v/>
      </c>
      <c r="H855" s="246" t="str">
        <f>IF(ISBLANK(Données!H853),"",Données!H853)</f>
        <v/>
      </c>
      <c r="I855" s="246" t="str">
        <f>IF(ISBLANK(Données!I853),"",Données!I853)</f>
        <v/>
      </c>
      <c r="J855" s="189" t="str">
        <f>IF(ISBLANK(Données!J853),"",Données!J853)</f>
        <v/>
      </c>
      <c r="K855" s="189" t="str">
        <f t="shared" si="390"/>
        <v/>
      </c>
      <c r="L855" s="247" t="str">
        <f>IF(ISBLANK(Données!L853),"",Données!L853)</f>
        <v/>
      </c>
      <c r="M855" s="194" t="str">
        <f t="shared" si="366"/>
        <v/>
      </c>
      <c r="N855" s="194" t="str">
        <f t="shared" si="367"/>
        <v/>
      </c>
      <c r="O855" s="194" t="str">
        <f t="shared" si="368"/>
        <v/>
      </c>
      <c r="P855" s="194" t="str">
        <f t="shared" si="369"/>
        <v/>
      </c>
      <c r="Q855" s="194" t="str">
        <f t="shared" si="370"/>
        <v/>
      </c>
      <c r="R855" s="194" t="str">
        <f t="shared" si="371"/>
        <v/>
      </c>
      <c r="S855" s="194" t="str">
        <f t="shared" si="372"/>
        <v/>
      </c>
      <c r="T855" s="194" t="str">
        <f t="shared" si="373"/>
        <v/>
      </c>
      <c r="U855" s="194" t="str">
        <f t="shared" si="374"/>
        <v/>
      </c>
      <c r="V855" s="194" t="str">
        <f t="shared" si="375"/>
        <v/>
      </c>
      <c r="W855" s="194" t="str">
        <f t="shared" si="376"/>
        <v/>
      </c>
      <c r="X855" s="194" t="str">
        <f t="shared" si="377"/>
        <v/>
      </c>
      <c r="Y855" s="194" t="str">
        <f t="shared" si="378"/>
        <v/>
      </c>
      <c r="Z855" s="194" t="str">
        <f t="shared" si="379"/>
        <v/>
      </c>
      <c r="AA855" s="194" t="str">
        <f t="shared" si="380"/>
        <v/>
      </c>
      <c r="AB855" s="194" t="str">
        <f t="shared" si="381"/>
        <v/>
      </c>
      <c r="AC855" s="194" t="str">
        <f t="shared" si="382"/>
        <v/>
      </c>
      <c r="AD855" s="194" t="str">
        <f t="shared" si="383"/>
        <v/>
      </c>
      <c r="AE855" s="194" t="str">
        <f t="shared" si="384"/>
        <v/>
      </c>
      <c r="AF855" s="194" t="str">
        <f t="shared" si="385"/>
        <v/>
      </c>
      <c r="AG855" s="194" t="str">
        <f t="shared" si="386"/>
        <v/>
      </c>
      <c r="AH855" s="194" t="str">
        <f t="shared" si="387"/>
        <v/>
      </c>
      <c r="AI855" s="194" t="str">
        <f t="shared" si="388"/>
        <v/>
      </c>
      <c r="AJ855" s="194" t="str">
        <f t="shared" si="389"/>
        <v/>
      </c>
    </row>
    <row r="856" spans="1:36" x14ac:dyDescent="0.5">
      <c r="A856" s="226">
        <v>852</v>
      </c>
      <c r="C856" s="15" t="s">
        <v>2475</v>
      </c>
      <c r="D856" s="16" t="s">
        <v>4491</v>
      </c>
      <c r="E856" s="26"/>
      <c r="F856" s="246" t="str">
        <f>IF(ISBLANK(Données!F854),"",Données!F854)</f>
        <v/>
      </c>
      <c r="G856" s="245" t="str">
        <f ca="1">IF(ISBLANK(Données!G854),"",Données!G854)</f>
        <v/>
      </c>
      <c r="H856" s="246" t="str">
        <f>IF(ISBLANK(Données!H854),"",Données!H854)</f>
        <v/>
      </c>
      <c r="I856" s="246" t="str">
        <f>IF(ISBLANK(Données!I854),"",Données!I854)</f>
        <v/>
      </c>
      <c r="J856" s="189" t="str">
        <f>IF(ISBLANK(Données!J854),"",Données!J854)</f>
        <v/>
      </c>
      <c r="K856" s="189" t="str">
        <f t="shared" si="390"/>
        <v/>
      </c>
      <c r="L856" s="247" t="str">
        <f>IF(ISBLANK(Données!L854),"",Données!L854)</f>
        <v/>
      </c>
      <c r="M856" s="194" t="str">
        <f t="shared" si="366"/>
        <v/>
      </c>
      <c r="N856" s="194" t="str">
        <f t="shared" si="367"/>
        <v/>
      </c>
      <c r="O856" s="194" t="str">
        <f t="shared" si="368"/>
        <v/>
      </c>
      <c r="P856" s="194" t="str">
        <f t="shared" si="369"/>
        <v/>
      </c>
      <c r="Q856" s="194" t="str">
        <f t="shared" si="370"/>
        <v/>
      </c>
      <c r="R856" s="194" t="str">
        <f t="shared" si="371"/>
        <v/>
      </c>
      <c r="S856" s="194" t="str">
        <f t="shared" si="372"/>
        <v/>
      </c>
      <c r="T856" s="194" t="str">
        <f t="shared" si="373"/>
        <v/>
      </c>
      <c r="U856" s="194" t="str">
        <f t="shared" si="374"/>
        <v/>
      </c>
      <c r="V856" s="194" t="str">
        <f t="shared" si="375"/>
        <v/>
      </c>
      <c r="W856" s="194" t="str">
        <f t="shared" si="376"/>
        <v/>
      </c>
      <c r="X856" s="194" t="str">
        <f t="shared" si="377"/>
        <v/>
      </c>
      <c r="Y856" s="194" t="str">
        <f t="shared" si="378"/>
        <v/>
      </c>
      <c r="Z856" s="194" t="str">
        <f t="shared" si="379"/>
        <v/>
      </c>
      <c r="AA856" s="194" t="str">
        <f t="shared" si="380"/>
        <v/>
      </c>
      <c r="AB856" s="194" t="str">
        <f t="shared" si="381"/>
        <v/>
      </c>
      <c r="AC856" s="194" t="str">
        <f t="shared" si="382"/>
        <v/>
      </c>
      <c r="AD856" s="194" t="str">
        <f t="shared" si="383"/>
        <v/>
      </c>
      <c r="AE856" s="194" t="str">
        <f t="shared" si="384"/>
        <v/>
      </c>
      <c r="AF856" s="194" t="str">
        <f t="shared" si="385"/>
        <v/>
      </c>
      <c r="AG856" s="194" t="str">
        <f t="shared" si="386"/>
        <v/>
      </c>
      <c r="AH856" s="194" t="str">
        <f t="shared" si="387"/>
        <v/>
      </c>
      <c r="AI856" s="194" t="str">
        <f t="shared" si="388"/>
        <v/>
      </c>
      <c r="AJ856" s="194" t="str">
        <f t="shared" si="389"/>
        <v/>
      </c>
    </row>
    <row r="857" spans="1:36" x14ac:dyDescent="0.5">
      <c r="A857" s="226">
        <v>853</v>
      </c>
      <c r="C857" s="15" t="s">
        <v>2476</v>
      </c>
      <c r="D857" s="16" t="s">
        <v>4492</v>
      </c>
      <c r="E857" s="26"/>
      <c r="F857" s="246" t="str">
        <f>IF(ISBLANK(Données!F855),"",Données!F855)</f>
        <v/>
      </c>
      <c r="G857" s="245" t="str">
        <f ca="1">IF(ISBLANK(Données!G855),"",Données!G855)</f>
        <v/>
      </c>
      <c r="H857" s="246" t="str">
        <f>IF(ISBLANK(Données!H855),"",Données!H855)</f>
        <v/>
      </c>
      <c r="I857" s="246" t="str">
        <f>IF(ISBLANK(Données!I855),"",Données!I855)</f>
        <v/>
      </c>
      <c r="J857" s="189" t="str">
        <f>IF(ISBLANK(Données!J855),"",Données!J855)</f>
        <v/>
      </c>
      <c r="K857" s="189" t="str">
        <f t="shared" si="390"/>
        <v/>
      </c>
      <c r="L857" s="247" t="str">
        <f>IF(ISBLANK(Données!L855),"",Données!L855)</f>
        <v/>
      </c>
      <c r="M857" s="194" t="str">
        <f t="shared" si="366"/>
        <v/>
      </c>
      <c r="N857" s="194" t="str">
        <f t="shared" si="367"/>
        <v/>
      </c>
      <c r="O857" s="194" t="str">
        <f t="shared" si="368"/>
        <v/>
      </c>
      <c r="P857" s="194" t="str">
        <f t="shared" si="369"/>
        <v/>
      </c>
      <c r="Q857" s="194" t="str">
        <f t="shared" si="370"/>
        <v/>
      </c>
      <c r="R857" s="194" t="str">
        <f t="shared" si="371"/>
        <v/>
      </c>
      <c r="S857" s="194" t="str">
        <f t="shared" si="372"/>
        <v/>
      </c>
      <c r="T857" s="194" t="str">
        <f t="shared" si="373"/>
        <v/>
      </c>
      <c r="U857" s="194" t="str">
        <f t="shared" si="374"/>
        <v/>
      </c>
      <c r="V857" s="194" t="str">
        <f t="shared" si="375"/>
        <v/>
      </c>
      <c r="W857" s="194" t="str">
        <f t="shared" si="376"/>
        <v/>
      </c>
      <c r="X857" s="194" t="str">
        <f t="shared" si="377"/>
        <v/>
      </c>
      <c r="Y857" s="194" t="str">
        <f t="shared" si="378"/>
        <v/>
      </c>
      <c r="Z857" s="194" t="str">
        <f t="shared" si="379"/>
        <v/>
      </c>
      <c r="AA857" s="194" t="str">
        <f t="shared" si="380"/>
        <v/>
      </c>
      <c r="AB857" s="194" t="str">
        <f t="shared" si="381"/>
        <v/>
      </c>
      <c r="AC857" s="194" t="str">
        <f t="shared" si="382"/>
        <v/>
      </c>
      <c r="AD857" s="194" t="str">
        <f t="shared" si="383"/>
        <v/>
      </c>
      <c r="AE857" s="194" t="str">
        <f t="shared" si="384"/>
        <v/>
      </c>
      <c r="AF857" s="194" t="str">
        <f t="shared" si="385"/>
        <v/>
      </c>
      <c r="AG857" s="194" t="str">
        <f t="shared" si="386"/>
        <v/>
      </c>
      <c r="AH857" s="194" t="str">
        <f t="shared" si="387"/>
        <v/>
      </c>
      <c r="AI857" s="194" t="str">
        <f t="shared" si="388"/>
        <v/>
      </c>
      <c r="AJ857" s="194" t="str">
        <f t="shared" si="389"/>
        <v/>
      </c>
    </row>
    <row r="858" spans="1:36" x14ac:dyDescent="0.5">
      <c r="A858" s="226">
        <v>854</v>
      </c>
      <c r="C858" s="15" t="s">
        <v>2477</v>
      </c>
      <c r="D858" s="16" t="s">
        <v>4493</v>
      </c>
      <c r="E858" s="26"/>
      <c r="F858" s="246" t="str">
        <f>IF(ISBLANK(Données!F856),"",Données!F856)</f>
        <v/>
      </c>
      <c r="G858" s="245" t="str">
        <f ca="1">IF(ISBLANK(Données!G856),"",Données!G856)</f>
        <v/>
      </c>
      <c r="H858" s="246" t="str">
        <f>IF(ISBLANK(Données!H856),"",Données!H856)</f>
        <v/>
      </c>
      <c r="I858" s="246" t="str">
        <f>IF(ISBLANK(Données!I856),"",Données!I856)</f>
        <v/>
      </c>
      <c r="J858" s="189" t="str">
        <f>IF(ISBLANK(Données!J856),"",Données!J856)</f>
        <v/>
      </c>
      <c r="K858" s="189" t="str">
        <f t="shared" si="390"/>
        <v/>
      </c>
      <c r="L858" s="247" t="str">
        <f>IF(ISBLANK(Données!L856),"",Données!L856)</f>
        <v/>
      </c>
      <c r="M858" s="194" t="str">
        <f t="shared" si="366"/>
        <v/>
      </c>
      <c r="N858" s="194" t="str">
        <f t="shared" si="367"/>
        <v/>
      </c>
      <c r="O858" s="194" t="str">
        <f t="shared" si="368"/>
        <v/>
      </c>
      <c r="P858" s="194" t="str">
        <f t="shared" si="369"/>
        <v/>
      </c>
      <c r="Q858" s="194" t="str">
        <f t="shared" si="370"/>
        <v/>
      </c>
      <c r="R858" s="194" t="str">
        <f t="shared" si="371"/>
        <v/>
      </c>
      <c r="S858" s="194" t="str">
        <f t="shared" si="372"/>
        <v/>
      </c>
      <c r="T858" s="194" t="str">
        <f t="shared" si="373"/>
        <v/>
      </c>
      <c r="U858" s="194" t="str">
        <f t="shared" si="374"/>
        <v/>
      </c>
      <c r="V858" s="194" t="str">
        <f t="shared" si="375"/>
        <v/>
      </c>
      <c r="W858" s="194" t="str">
        <f t="shared" si="376"/>
        <v/>
      </c>
      <c r="X858" s="194" t="str">
        <f t="shared" si="377"/>
        <v/>
      </c>
      <c r="Y858" s="194" t="str">
        <f t="shared" si="378"/>
        <v/>
      </c>
      <c r="Z858" s="194" t="str">
        <f t="shared" si="379"/>
        <v/>
      </c>
      <c r="AA858" s="194" t="str">
        <f t="shared" si="380"/>
        <v/>
      </c>
      <c r="AB858" s="194" t="str">
        <f t="shared" si="381"/>
        <v/>
      </c>
      <c r="AC858" s="194" t="str">
        <f t="shared" si="382"/>
        <v/>
      </c>
      <c r="AD858" s="194" t="str">
        <f t="shared" si="383"/>
        <v/>
      </c>
      <c r="AE858" s="194" t="str">
        <f t="shared" si="384"/>
        <v/>
      </c>
      <c r="AF858" s="194" t="str">
        <f t="shared" si="385"/>
        <v/>
      </c>
      <c r="AG858" s="194" t="str">
        <f t="shared" si="386"/>
        <v/>
      </c>
      <c r="AH858" s="194" t="str">
        <f t="shared" si="387"/>
        <v/>
      </c>
      <c r="AI858" s="194" t="str">
        <f t="shared" si="388"/>
        <v/>
      </c>
      <c r="AJ858" s="194" t="str">
        <f t="shared" si="389"/>
        <v/>
      </c>
    </row>
    <row r="859" spans="1:36" x14ac:dyDescent="0.5">
      <c r="A859" s="226">
        <v>856</v>
      </c>
      <c r="C859" s="15" t="s">
        <v>2478</v>
      </c>
      <c r="D859" s="16" t="s">
        <v>4494</v>
      </c>
      <c r="E859" s="26"/>
      <c r="F859" s="246" t="str">
        <f>IF(ISBLANK(Données!F858),"",Données!F858)</f>
        <v/>
      </c>
      <c r="G859" s="245" t="str">
        <f ca="1">IF(ISBLANK(Données!G858),"",Données!G858)</f>
        <v/>
      </c>
      <c r="H859" s="246" t="str">
        <f>IF(ISBLANK(Données!H858),"",Données!H858)</f>
        <v/>
      </c>
      <c r="I859" s="246" t="str">
        <f>IF(ISBLANK(Données!I858),"",Données!I858)</f>
        <v/>
      </c>
      <c r="J859" s="189" t="str">
        <f>IF(ISBLANK(Données!J858),"",Données!J858)</f>
        <v/>
      </c>
      <c r="K859" s="189" t="str">
        <f t="shared" si="390"/>
        <v/>
      </c>
      <c r="L859" s="247" t="str">
        <f>IF(ISBLANK(Données!L858),"",Données!L858)</f>
        <v/>
      </c>
      <c r="M859" s="194" t="str">
        <f t="shared" si="366"/>
        <v/>
      </c>
      <c r="N859" s="194" t="str">
        <f t="shared" si="367"/>
        <v/>
      </c>
      <c r="O859" s="194" t="str">
        <f t="shared" si="368"/>
        <v/>
      </c>
      <c r="P859" s="194" t="str">
        <f t="shared" si="369"/>
        <v/>
      </c>
      <c r="Q859" s="194" t="str">
        <f t="shared" si="370"/>
        <v/>
      </c>
      <c r="R859" s="194" t="str">
        <f t="shared" si="371"/>
        <v/>
      </c>
      <c r="S859" s="194" t="str">
        <f t="shared" si="372"/>
        <v/>
      </c>
      <c r="T859" s="194" t="str">
        <f t="shared" si="373"/>
        <v/>
      </c>
      <c r="U859" s="194" t="str">
        <f t="shared" si="374"/>
        <v/>
      </c>
      <c r="V859" s="194" t="str">
        <f t="shared" si="375"/>
        <v/>
      </c>
      <c r="W859" s="194" t="str">
        <f t="shared" si="376"/>
        <v/>
      </c>
      <c r="X859" s="194" t="str">
        <f t="shared" si="377"/>
        <v/>
      </c>
      <c r="Y859" s="194" t="str">
        <f t="shared" si="378"/>
        <v/>
      </c>
      <c r="Z859" s="194" t="str">
        <f t="shared" si="379"/>
        <v/>
      </c>
      <c r="AA859" s="194" t="str">
        <f t="shared" si="380"/>
        <v/>
      </c>
      <c r="AB859" s="194" t="str">
        <f t="shared" si="381"/>
        <v/>
      </c>
      <c r="AC859" s="194" t="str">
        <f t="shared" si="382"/>
        <v/>
      </c>
      <c r="AD859" s="194" t="str">
        <f t="shared" si="383"/>
        <v/>
      </c>
      <c r="AE859" s="194" t="str">
        <f t="shared" si="384"/>
        <v/>
      </c>
      <c r="AF859" s="194" t="str">
        <f t="shared" si="385"/>
        <v/>
      </c>
      <c r="AG859" s="194" t="str">
        <f t="shared" si="386"/>
        <v/>
      </c>
      <c r="AH859" s="194" t="str">
        <f t="shared" si="387"/>
        <v/>
      </c>
      <c r="AI859" s="194" t="str">
        <f t="shared" si="388"/>
        <v/>
      </c>
      <c r="AJ859" s="194" t="str">
        <f t="shared" si="389"/>
        <v/>
      </c>
    </row>
    <row r="860" spans="1:36" x14ac:dyDescent="0.5">
      <c r="A860" s="226">
        <v>857</v>
      </c>
      <c r="C860" s="15" t="s">
        <v>2479</v>
      </c>
      <c r="D860" s="16" t="s">
        <v>4495</v>
      </c>
      <c r="E860" s="26"/>
      <c r="F860" s="246" t="str">
        <f>IF(ISBLANK(Données!F859),"",Données!F859)</f>
        <v/>
      </c>
      <c r="G860" s="245" t="str">
        <f ca="1">IF(ISBLANK(Données!G859),"",Données!G859)</f>
        <v/>
      </c>
      <c r="H860" s="246" t="str">
        <f>IF(ISBLANK(Données!H859),"",Données!H859)</f>
        <v/>
      </c>
      <c r="I860" s="246" t="str">
        <f>IF(ISBLANK(Données!I859),"",Données!I859)</f>
        <v/>
      </c>
      <c r="J860" s="189" t="str">
        <f>IF(ISBLANK(Données!J859),"",Données!J859)</f>
        <v/>
      </c>
      <c r="K860" s="189" t="str">
        <f t="shared" si="390"/>
        <v/>
      </c>
      <c r="L860" s="247" t="str">
        <f>IF(ISBLANK(Données!L859),"",Données!L859)</f>
        <v/>
      </c>
      <c r="M860" s="194" t="str">
        <f t="shared" si="366"/>
        <v/>
      </c>
      <c r="N860" s="194" t="str">
        <f t="shared" si="367"/>
        <v/>
      </c>
      <c r="O860" s="194" t="str">
        <f t="shared" si="368"/>
        <v/>
      </c>
      <c r="P860" s="194" t="str">
        <f t="shared" si="369"/>
        <v/>
      </c>
      <c r="Q860" s="194" t="str">
        <f t="shared" si="370"/>
        <v/>
      </c>
      <c r="R860" s="194" t="str">
        <f t="shared" si="371"/>
        <v/>
      </c>
      <c r="S860" s="194" t="str">
        <f t="shared" si="372"/>
        <v/>
      </c>
      <c r="T860" s="194" t="str">
        <f t="shared" si="373"/>
        <v/>
      </c>
      <c r="U860" s="194" t="str">
        <f t="shared" si="374"/>
        <v/>
      </c>
      <c r="V860" s="194" t="str">
        <f t="shared" si="375"/>
        <v/>
      </c>
      <c r="W860" s="194" t="str">
        <f t="shared" si="376"/>
        <v/>
      </c>
      <c r="X860" s="194" t="str">
        <f t="shared" si="377"/>
        <v/>
      </c>
      <c r="Y860" s="194" t="str">
        <f t="shared" si="378"/>
        <v/>
      </c>
      <c r="Z860" s="194" t="str">
        <f t="shared" si="379"/>
        <v/>
      </c>
      <c r="AA860" s="194" t="str">
        <f t="shared" si="380"/>
        <v/>
      </c>
      <c r="AB860" s="194" t="str">
        <f t="shared" si="381"/>
        <v/>
      </c>
      <c r="AC860" s="194" t="str">
        <f t="shared" si="382"/>
        <v/>
      </c>
      <c r="AD860" s="194" t="str">
        <f t="shared" si="383"/>
        <v/>
      </c>
      <c r="AE860" s="194" t="str">
        <f t="shared" si="384"/>
        <v/>
      </c>
      <c r="AF860" s="194" t="str">
        <f t="shared" si="385"/>
        <v/>
      </c>
      <c r="AG860" s="194" t="str">
        <f t="shared" si="386"/>
        <v/>
      </c>
      <c r="AH860" s="194" t="str">
        <f t="shared" si="387"/>
        <v/>
      </c>
      <c r="AI860" s="194" t="str">
        <f t="shared" si="388"/>
        <v/>
      </c>
      <c r="AJ860" s="194" t="str">
        <f t="shared" si="389"/>
        <v/>
      </c>
    </row>
    <row r="861" spans="1:36" x14ac:dyDescent="0.5">
      <c r="A861" s="226">
        <v>858</v>
      </c>
      <c r="C861" s="15" t="s">
        <v>2480</v>
      </c>
      <c r="D861" s="16" t="s">
        <v>4496</v>
      </c>
      <c r="E861" s="26"/>
      <c r="F861" s="246" t="str">
        <f>IF(ISBLANK(Données!F860),"",Données!F860)</f>
        <v/>
      </c>
      <c r="G861" s="245" t="str">
        <f ca="1">IF(ISBLANK(Données!G860),"",Données!G860)</f>
        <v/>
      </c>
      <c r="H861" s="246" t="str">
        <f>IF(ISBLANK(Données!H860),"",Données!H860)</f>
        <v/>
      </c>
      <c r="I861" s="246" t="str">
        <f>IF(ISBLANK(Données!I860),"",Données!I860)</f>
        <v/>
      </c>
      <c r="J861" s="189" t="str">
        <f>IF(ISBLANK(Données!J860),"",Données!J860)</f>
        <v/>
      </c>
      <c r="K861" s="189" t="str">
        <f t="shared" si="390"/>
        <v/>
      </c>
      <c r="L861" s="247" t="str">
        <f>IF(ISBLANK(Données!L860),"",Données!L860)</f>
        <v/>
      </c>
      <c r="M861" s="194" t="str">
        <f t="shared" si="366"/>
        <v/>
      </c>
      <c r="N861" s="194" t="str">
        <f t="shared" si="367"/>
        <v/>
      </c>
      <c r="O861" s="194" t="str">
        <f t="shared" si="368"/>
        <v/>
      </c>
      <c r="P861" s="194" t="str">
        <f t="shared" si="369"/>
        <v/>
      </c>
      <c r="Q861" s="194" t="str">
        <f t="shared" si="370"/>
        <v/>
      </c>
      <c r="R861" s="194" t="str">
        <f t="shared" si="371"/>
        <v/>
      </c>
      <c r="S861" s="194" t="str">
        <f t="shared" si="372"/>
        <v/>
      </c>
      <c r="T861" s="194" t="str">
        <f t="shared" si="373"/>
        <v/>
      </c>
      <c r="U861" s="194" t="str">
        <f t="shared" si="374"/>
        <v/>
      </c>
      <c r="V861" s="194" t="str">
        <f t="shared" si="375"/>
        <v/>
      </c>
      <c r="W861" s="194" t="str">
        <f t="shared" si="376"/>
        <v/>
      </c>
      <c r="X861" s="194" t="str">
        <f t="shared" si="377"/>
        <v/>
      </c>
      <c r="Y861" s="194" t="str">
        <f t="shared" si="378"/>
        <v/>
      </c>
      <c r="Z861" s="194" t="str">
        <f t="shared" si="379"/>
        <v/>
      </c>
      <c r="AA861" s="194" t="str">
        <f t="shared" si="380"/>
        <v/>
      </c>
      <c r="AB861" s="194" t="str">
        <f t="shared" si="381"/>
        <v/>
      </c>
      <c r="AC861" s="194" t="str">
        <f t="shared" si="382"/>
        <v/>
      </c>
      <c r="AD861" s="194" t="str">
        <f t="shared" si="383"/>
        <v/>
      </c>
      <c r="AE861" s="194" t="str">
        <f t="shared" si="384"/>
        <v/>
      </c>
      <c r="AF861" s="194" t="str">
        <f t="shared" si="385"/>
        <v/>
      </c>
      <c r="AG861" s="194" t="str">
        <f t="shared" si="386"/>
        <v/>
      </c>
      <c r="AH861" s="194" t="str">
        <f t="shared" si="387"/>
        <v/>
      </c>
      <c r="AI861" s="194" t="str">
        <f t="shared" si="388"/>
        <v/>
      </c>
      <c r="AJ861" s="194" t="str">
        <f t="shared" si="389"/>
        <v/>
      </c>
    </row>
    <row r="862" spans="1:36" x14ac:dyDescent="0.5">
      <c r="A862" s="226">
        <v>861</v>
      </c>
      <c r="C862" s="15" t="s">
        <v>2481</v>
      </c>
      <c r="D862" s="16" t="s">
        <v>4497</v>
      </c>
      <c r="E862" s="26"/>
      <c r="F862" s="246" t="str">
        <f>IF(ISBLANK(Données!F863),"",Données!F863)</f>
        <v/>
      </c>
      <c r="G862" s="245" t="str">
        <f ca="1">IF(ISBLANK(Données!G863),"",Données!G863)</f>
        <v/>
      </c>
      <c r="H862" s="246" t="str">
        <f>IF(ISBLANK(Données!H863),"",Données!H863)</f>
        <v/>
      </c>
      <c r="I862" s="246" t="str">
        <f>IF(ISBLANK(Données!I863),"",Données!I863)</f>
        <v/>
      </c>
      <c r="J862" s="189" t="str">
        <f>IF(ISBLANK(Données!J863),"",Données!J863)</f>
        <v/>
      </c>
      <c r="K862" s="189" t="str">
        <f t="shared" si="390"/>
        <v/>
      </c>
      <c r="L862" s="247" t="str">
        <f>IF(ISBLANK(Données!L863),"",Données!L863)</f>
        <v/>
      </c>
      <c r="M862" s="194" t="str">
        <f t="shared" si="366"/>
        <v/>
      </c>
      <c r="N862" s="194" t="str">
        <f t="shared" si="367"/>
        <v/>
      </c>
      <c r="O862" s="194" t="str">
        <f t="shared" si="368"/>
        <v/>
      </c>
      <c r="P862" s="194" t="str">
        <f t="shared" si="369"/>
        <v/>
      </c>
      <c r="Q862" s="194" t="str">
        <f t="shared" si="370"/>
        <v/>
      </c>
      <c r="R862" s="194" t="str">
        <f t="shared" si="371"/>
        <v/>
      </c>
      <c r="S862" s="194" t="str">
        <f t="shared" si="372"/>
        <v/>
      </c>
      <c r="T862" s="194" t="str">
        <f t="shared" si="373"/>
        <v/>
      </c>
      <c r="U862" s="194" t="str">
        <f t="shared" si="374"/>
        <v/>
      </c>
      <c r="V862" s="194" t="str">
        <f t="shared" si="375"/>
        <v/>
      </c>
      <c r="W862" s="194" t="str">
        <f t="shared" si="376"/>
        <v/>
      </c>
      <c r="X862" s="194" t="str">
        <f t="shared" si="377"/>
        <v/>
      </c>
      <c r="Y862" s="194" t="str">
        <f t="shared" si="378"/>
        <v/>
      </c>
      <c r="Z862" s="194" t="str">
        <f t="shared" si="379"/>
        <v/>
      </c>
      <c r="AA862" s="194" t="str">
        <f t="shared" si="380"/>
        <v/>
      </c>
      <c r="AB862" s="194" t="str">
        <f t="shared" si="381"/>
        <v/>
      </c>
      <c r="AC862" s="194" t="str">
        <f t="shared" si="382"/>
        <v/>
      </c>
      <c r="AD862" s="194" t="str">
        <f t="shared" si="383"/>
        <v/>
      </c>
      <c r="AE862" s="194" t="str">
        <f t="shared" si="384"/>
        <v/>
      </c>
      <c r="AF862" s="194" t="str">
        <f t="shared" si="385"/>
        <v/>
      </c>
      <c r="AG862" s="194" t="str">
        <f t="shared" si="386"/>
        <v/>
      </c>
      <c r="AH862" s="194" t="str">
        <f t="shared" si="387"/>
        <v/>
      </c>
      <c r="AI862" s="194" t="str">
        <f t="shared" si="388"/>
        <v/>
      </c>
      <c r="AJ862" s="194" t="str">
        <f t="shared" si="389"/>
        <v/>
      </c>
    </row>
    <row r="863" spans="1:36" x14ac:dyDescent="0.5">
      <c r="A863" s="230">
        <v>859</v>
      </c>
      <c r="B863" s="231"/>
      <c r="C863" s="15" t="s">
        <v>2482</v>
      </c>
      <c r="D863" s="16" t="s">
        <v>4498</v>
      </c>
      <c r="E863" s="26"/>
      <c r="F863" s="246" t="str">
        <f>IF(ISBLANK(Données!F861),"",Données!F861)</f>
        <v/>
      </c>
      <c r="G863" s="245" t="str">
        <f ca="1">IF(ISBLANK(Données!G861),"",Données!G861)</f>
        <v/>
      </c>
      <c r="H863" s="246" t="str">
        <f>IF(ISBLANK(Données!H861),"",Données!H861)</f>
        <v/>
      </c>
      <c r="I863" s="246" t="str">
        <f>IF(ISBLANK(Données!I861),"",Données!I861)</f>
        <v/>
      </c>
      <c r="J863" s="189" t="str">
        <f>IF(ISBLANK(Données!J861),"",Données!J861)</f>
        <v/>
      </c>
      <c r="K863" s="189" t="str">
        <f t="shared" si="390"/>
        <v/>
      </c>
      <c r="L863" s="247" t="str">
        <f>IF(ISBLANK(Données!L861),"",Données!L861)</f>
        <v/>
      </c>
      <c r="M863" s="194" t="str">
        <f t="shared" si="366"/>
        <v/>
      </c>
      <c r="N863" s="194" t="str">
        <f t="shared" si="367"/>
        <v/>
      </c>
      <c r="O863" s="194" t="str">
        <f t="shared" si="368"/>
        <v/>
      </c>
      <c r="P863" s="194" t="str">
        <f t="shared" si="369"/>
        <v/>
      </c>
      <c r="Q863" s="194" t="str">
        <f t="shared" si="370"/>
        <v/>
      </c>
      <c r="R863" s="194" t="str">
        <f t="shared" si="371"/>
        <v/>
      </c>
      <c r="S863" s="194" t="str">
        <f t="shared" si="372"/>
        <v/>
      </c>
      <c r="T863" s="194" t="str">
        <f t="shared" si="373"/>
        <v/>
      </c>
      <c r="U863" s="194" t="str">
        <f t="shared" si="374"/>
        <v/>
      </c>
      <c r="V863" s="194" t="str">
        <f t="shared" si="375"/>
        <v/>
      </c>
      <c r="W863" s="194" t="str">
        <f t="shared" si="376"/>
        <v/>
      </c>
      <c r="X863" s="194" t="str">
        <f t="shared" si="377"/>
        <v/>
      </c>
      <c r="Y863" s="194" t="str">
        <f t="shared" si="378"/>
        <v/>
      </c>
      <c r="Z863" s="194" t="str">
        <f t="shared" si="379"/>
        <v/>
      </c>
      <c r="AA863" s="194" t="str">
        <f t="shared" si="380"/>
        <v/>
      </c>
      <c r="AB863" s="194" t="str">
        <f t="shared" si="381"/>
        <v/>
      </c>
      <c r="AC863" s="194" t="str">
        <f t="shared" si="382"/>
        <v/>
      </c>
      <c r="AD863" s="194" t="str">
        <f t="shared" si="383"/>
        <v/>
      </c>
      <c r="AE863" s="194" t="str">
        <f t="shared" si="384"/>
        <v/>
      </c>
      <c r="AF863" s="194" t="str">
        <f t="shared" si="385"/>
        <v/>
      </c>
      <c r="AG863" s="194" t="str">
        <f t="shared" si="386"/>
        <v/>
      </c>
      <c r="AH863" s="194" t="str">
        <f t="shared" si="387"/>
        <v/>
      </c>
      <c r="AI863" s="194" t="str">
        <f t="shared" si="388"/>
        <v/>
      </c>
      <c r="AJ863" s="194" t="str">
        <f t="shared" si="389"/>
        <v/>
      </c>
    </row>
    <row r="864" spans="1:36" x14ac:dyDescent="0.5">
      <c r="A864" s="226">
        <v>860</v>
      </c>
      <c r="C864" s="15" t="s">
        <v>2483</v>
      </c>
      <c r="D864" s="16" t="s">
        <v>4499</v>
      </c>
      <c r="E864" s="26"/>
      <c r="F864" s="246" t="str">
        <f>IF(ISBLANK(Données!F862),"",Données!F862)</f>
        <v/>
      </c>
      <c r="G864" s="245" t="str">
        <f ca="1">IF(ISBLANK(Données!G862),"",Données!G862)</f>
        <v/>
      </c>
      <c r="H864" s="246" t="str">
        <f>IF(ISBLANK(Données!H862),"",Données!H862)</f>
        <v/>
      </c>
      <c r="I864" s="246" t="str">
        <f>IF(ISBLANK(Données!I862),"",Données!I862)</f>
        <v/>
      </c>
      <c r="J864" s="189" t="str">
        <f>IF(ISBLANK(Données!J862),"",Données!J862)</f>
        <v/>
      </c>
      <c r="K864" s="189" t="str">
        <f t="shared" si="390"/>
        <v/>
      </c>
      <c r="L864" s="247" t="str">
        <f>IF(ISBLANK(Données!L862),"",Données!L862)</f>
        <v/>
      </c>
      <c r="M864" s="194" t="str">
        <f t="shared" si="366"/>
        <v/>
      </c>
      <c r="N864" s="194" t="str">
        <f t="shared" si="367"/>
        <v/>
      </c>
      <c r="O864" s="194" t="str">
        <f t="shared" si="368"/>
        <v/>
      </c>
      <c r="P864" s="194" t="str">
        <f t="shared" si="369"/>
        <v/>
      </c>
      <c r="Q864" s="194" t="str">
        <f t="shared" si="370"/>
        <v/>
      </c>
      <c r="R864" s="194" t="str">
        <f t="shared" si="371"/>
        <v/>
      </c>
      <c r="S864" s="194" t="str">
        <f t="shared" si="372"/>
        <v/>
      </c>
      <c r="T864" s="194" t="str">
        <f t="shared" si="373"/>
        <v/>
      </c>
      <c r="U864" s="194" t="str">
        <f t="shared" si="374"/>
        <v/>
      </c>
      <c r="V864" s="194" t="str">
        <f t="shared" si="375"/>
        <v/>
      </c>
      <c r="W864" s="194" t="str">
        <f t="shared" si="376"/>
        <v/>
      </c>
      <c r="X864" s="194" t="str">
        <f t="shared" si="377"/>
        <v/>
      </c>
      <c r="Y864" s="194" t="str">
        <f t="shared" si="378"/>
        <v/>
      </c>
      <c r="Z864" s="194" t="str">
        <f t="shared" si="379"/>
        <v/>
      </c>
      <c r="AA864" s="194" t="str">
        <f t="shared" si="380"/>
        <v/>
      </c>
      <c r="AB864" s="194" t="str">
        <f t="shared" si="381"/>
        <v/>
      </c>
      <c r="AC864" s="194" t="str">
        <f t="shared" si="382"/>
        <v/>
      </c>
      <c r="AD864" s="194" t="str">
        <f t="shared" si="383"/>
        <v/>
      </c>
      <c r="AE864" s="194" t="str">
        <f t="shared" si="384"/>
        <v/>
      </c>
      <c r="AF864" s="194" t="str">
        <f t="shared" si="385"/>
        <v/>
      </c>
      <c r="AG864" s="194" t="str">
        <f t="shared" si="386"/>
        <v/>
      </c>
      <c r="AH864" s="194" t="str">
        <f t="shared" si="387"/>
        <v/>
      </c>
      <c r="AI864" s="194" t="str">
        <f t="shared" si="388"/>
        <v/>
      </c>
      <c r="AJ864" s="194" t="str">
        <f t="shared" si="389"/>
        <v/>
      </c>
    </row>
    <row r="865" spans="1:36" x14ac:dyDescent="0.5">
      <c r="A865" s="226">
        <v>863</v>
      </c>
      <c r="C865" s="15" t="s">
        <v>2484</v>
      </c>
      <c r="D865" s="16" t="s">
        <v>4500</v>
      </c>
      <c r="E865" s="26"/>
      <c r="F865" s="246" t="str">
        <f>IF(ISBLANK(Données!F865),"",Données!F865)</f>
        <v/>
      </c>
      <c r="G865" s="245" t="str">
        <f ca="1">IF(ISBLANK(Données!G865),"",Données!G865)</f>
        <v/>
      </c>
      <c r="H865" s="246" t="str">
        <f>IF(ISBLANK(Données!H865),"",Données!H865)</f>
        <v/>
      </c>
      <c r="I865" s="246" t="str">
        <f>IF(ISBLANK(Données!I865),"",Données!I865)</f>
        <v/>
      </c>
      <c r="J865" s="189" t="str">
        <f>IF(ISBLANK(Données!J865),"",Données!J865)</f>
        <v/>
      </c>
      <c r="K865" s="189" t="str">
        <f t="shared" si="390"/>
        <v/>
      </c>
      <c r="L865" s="247" t="str">
        <f>IF(ISBLANK(Données!L865),"",Données!L865)</f>
        <v/>
      </c>
      <c r="M865" s="194" t="str">
        <f t="shared" si="366"/>
        <v/>
      </c>
      <c r="N865" s="194" t="str">
        <f t="shared" si="367"/>
        <v/>
      </c>
      <c r="O865" s="194" t="str">
        <f t="shared" si="368"/>
        <v/>
      </c>
      <c r="P865" s="194" t="str">
        <f t="shared" si="369"/>
        <v/>
      </c>
      <c r="Q865" s="194" t="str">
        <f t="shared" si="370"/>
        <v/>
      </c>
      <c r="R865" s="194" t="str">
        <f t="shared" si="371"/>
        <v/>
      </c>
      <c r="S865" s="194" t="str">
        <f t="shared" si="372"/>
        <v/>
      </c>
      <c r="T865" s="194" t="str">
        <f t="shared" si="373"/>
        <v/>
      </c>
      <c r="U865" s="194" t="str">
        <f t="shared" si="374"/>
        <v/>
      </c>
      <c r="V865" s="194" t="str">
        <f t="shared" si="375"/>
        <v/>
      </c>
      <c r="W865" s="194" t="str">
        <f t="shared" si="376"/>
        <v/>
      </c>
      <c r="X865" s="194" t="str">
        <f t="shared" si="377"/>
        <v/>
      </c>
      <c r="Y865" s="194" t="str">
        <f t="shared" si="378"/>
        <v/>
      </c>
      <c r="Z865" s="194" t="str">
        <f t="shared" si="379"/>
        <v/>
      </c>
      <c r="AA865" s="194" t="str">
        <f t="shared" si="380"/>
        <v/>
      </c>
      <c r="AB865" s="194" t="str">
        <f t="shared" si="381"/>
        <v/>
      </c>
      <c r="AC865" s="194" t="str">
        <f t="shared" si="382"/>
        <v/>
      </c>
      <c r="AD865" s="194" t="str">
        <f t="shared" si="383"/>
        <v/>
      </c>
      <c r="AE865" s="194" t="str">
        <f t="shared" si="384"/>
        <v/>
      </c>
      <c r="AF865" s="194" t="str">
        <f t="shared" si="385"/>
        <v/>
      </c>
      <c r="AG865" s="194" t="str">
        <f t="shared" si="386"/>
        <v/>
      </c>
      <c r="AH865" s="194" t="str">
        <f t="shared" si="387"/>
        <v/>
      </c>
      <c r="AI865" s="194" t="str">
        <f t="shared" si="388"/>
        <v/>
      </c>
      <c r="AJ865" s="194" t="str">
        <f t="shared" si="389"/>
        <v/>
      </c>
    </row>
    <row r="866" spans="1:36" x14ac:dyDescent="0.5">
      <c r="A866" s="226">
        <v>864</v>
      </c>
      <c r="C866" s="15" t="s">
        <v>2485</v>
      </c>
      <c r="D866" s="16" t="s">
        <v>4501</v>
      </c>
      <c r="E866" s="26"/>
      <c r="F866" s="246" t="str">
        <f>IF(ISBLANK(Données!F866),"",Données!F866)</f>
        <v/>
      </c>
      <c r="G866" s="245" t="str">
        <f ca="1">IF(ISBLANK(Données!G866),"",Données!G866)</f>
        <v/>
      </c>
      <c r="H866" s="246" t="str">
        <f>IF(ISBLANK(Données!H866),"",Données!H866)</f>
        <v/>
      </c>
      <c r="I866" s="246" t="str">
        <f>IF(ISBLANK(Données!I866),"",Données!I866)</f>
        <v/>
      </c>
      <c r="J866" s="189" t="str">
        <f>IF(ISBLANK(Données!J866),"",Données!J866)</f>
        <v/>
      </c>
      <c r="K866" s="189" t="str">
        <f t="shared" si="390"/>
        <v/>
      </c>
      <c r="L866" s="247" t="str">
        <f>IF(ISBLANK(Données!L866),"",Données!L866)</f>
        <v/>
      </c>
      <c r="M866" s="194" t="str">
        <f t="shared" si="366"/>
        <v/>
      </c>
      <c r="N866" s="194" t="str">
        <f t="shared" si="367"/>
        <v/>
      </c>
      <c r="O866" s="194" t="str">
        <f t="shared" si="368"/>
        <v/>
      </c>
      <c r="P866" s="194" t="str">
        <f t="shared" si="369"/>
        <v/>
      </c>
      <c r="Q866" s="194" t="str">
        <f t="shared" si="370"/>
        <v/>
      </c>
      <c r="R866" s="194" t="str">
        <f t="shared" si="371"/>
        <v/>
      </c>
      <c r="S866" s="194" t="str">
        <f t="shared" si="372"/>
        <v/>
      </c>
      <c r="T866" s="194" t="str">
        <f t="shared" si="373"/>
        <v/>
      </c>
      <c r="U866" s="194" t="str">
        <f t="shared" si="374"/>
        <v/>
      </c>
      <c r="V866" s="194" t="str">
        <f t="shared" si="375"/>
        <v/>
      </c>
      <c r="W866" s="194" t="str">
        <f t="shared" si="376"/>
        <v/>
      </c>
      <c r="X866" s="194" t="str">
        <f t="shared" si="377"/>
        <v/>
      </c>
      <c r="Y866" s="194" t="str">
        <f t="shared" si="378"/>
        <v/>
      </c>
      <c r="Z866" s="194" t="str">
        <f t="shared" si="379"/>
        <v/>
      </c>
      <c r="AA866" s="194" t="str">
        <f t="shared" si="380"/>
        <v/>
      </c>
      <c r="AB866" s="194" t="str">
        <f t="shared" si="381"/>
        <v/>
      </c>
      <c r="AC866" s="194" t="str">
        <f t="shared" si="382"/>
        <v/>
      </c>
      <c r="AD866" s="194" t="str">
        <f t="shared" si="383"/>
        <v/>
      </c>
      <c r="AE866" s="194" t="str">
        <f t="shared" si="384"/>
        <v/>
      </c>
      <c r="AF866" s="194" t="str">
        <f t="shared" si="385"/>
        <v/>
      </c>
      <c r="AG866" s="194" t="str">
        <f t="shared" si="386"/>
        <v/>
      </c>
      <c r="AH866" s="194" t="str">
        <f t="shared" si="387"/>
        <v/>
      </c>
      <c r="AI866" s="194" t="str">
        <f t="shared" si="388"/>
        <v/>
      </c>
      <c r="AJ866" s="194" t="str">
        <f t="shared" si="389"/>
        <v/>
      </c>
    </row>
    <row r="867" spans="1:36" s="92" customFormat="1" ht="20.25" thickBot="1" x14ac:dyDescent="0.55000000000000004">
      <c r="A867" s="227">
        <v>865</v>
      </c>
      <c r="B867" s="220"/>
      <c r="C867" s="93" t="s">
        <v>2486</v>
      </c>
      <c r="D867" s="94" t="s">
        <v>3467</v>
      </c>
      <c r="E867" s="95"/>
      <c r="F867" s="250" t="str">
        <f>IF(ISBLANK(Données!F867),"",Données!F867)</f>
        <v/>
      </c>
      <c r="G867" s="249" t="str">
        <f ca="1">IF(ISBLANK(Données!G867),"",Données!G867)</f>
        <v/>
      </c>
      <c r="H867" s="250" t="str">
        <f>IF(ISBLANK(Données!H867),"",Données!H867)</f>
        <v/>
      </c>
      <c r="I867" s="250" t="str">
        <f>IF(ISBLANK(Données!I867),"",Données!I867)</f>
        <v/>
      </c>
      <c r="J867" s="190" t="str">
        <f>IF(ISBLANK(Données!J867),"",Données!J867)</f>
        <v/>
      </c>
      <c r="K867" s="190" t="str">
        <f t="shared" si="390"/>
        <v/>
      </c>
      <c r="L867" s="251" t="str">
        <f>IF(ISBLANK(Données!L867),"",Données!L867)</f>
        <v/>
      </c>
      <c r="M867" s="195" t="str">
        <f t="shared" si="366"/>
        <v/>
      </c>
      <c r="N867" s="195" t="str">
        <f t="shared" si="367"/>
        <v/>
      </c>
      <c r="O867" s="195" t="str">
        <f t="shared" si="368"/>
        <v/>
      </c>
      <c r="P867" s="195" t="str">
        <f t="shared" si="369"/>
        <v/>
      </c>
      <c r="Q867" s="195" t="str">
        <f t="shared" si="370"/>
        <v/>
      </c>
      <c r="R867" s="195" t="str">
        <f t="shared" si="371"/>
        <v/>
      </c>
      <c r="S867" s="195" t="str">
        <f t="shared" si="372"/>
        <v/>
      </c>
      <c r="T867" s="195" t="str">
        <f t="shared" si="373"/>
        <v/>
      </c>
      <c r="U867" s="195" t="str">
        <f t="shared" si="374"/>
        <v/>
      </c>
      <c r="V867" s="195" t="str">
        <f t="shared" si="375"/>
        <v/>
      </c>
      <c r="W867" s="195" t="str">
        <f t="shared" si="376"/>
        <v/>
      </c>
      <c r="X867" s="195" t="str">
        <f t="shared" si="377"/>
        <v/>
      </c>
      <c r="Y867" s="195" t="str">
        <f t="shared" si="378"/>
        <v/>
      </c>
      <c r="Z867" s="195" t="str">
        <f t="shared" si="379"/>
        <v/>
      </c>
      <c r="AA867" s="195" t="str">
        <f t="shared" si="380"/>
        <v/>
      </c>
      <c r="AB867" s="195" t="str">
        <f t="shared" si="381"/>
        <v/>
      </c>
      <c r="AC867" s="195" t="str">
        <f t="shared" si="382"/>
        <v/>
      </c>
      <c r="AD867" s="195" t="str">
        <f t="shared" si="383"/>
        <v/>
      </c>
      <c r="AE867" s="195" t="str">
        <f t="shared" si="384"/>
        <v/>
      </c>
      <c r="AF867" s="195" t="str">
        <f t="shared" si="385"/>
        <v/>
      </c>
      <c r="AG867" s="195" t="str">
        <f t="shared" si="386"/>
        <v/>
      </c>
      <c r="AH867" s="195" t="str">
        <f t="shared" si="387"/>
        <v/>
      </c>
      <c r="AI867" s="195" t="str">
        <f t="shared" si="388"/>
        <v/>
      </c>
      <c r="AJ867" s="195" t="str">
        <f t="shared" si="389"/>
        <v/>
      </c>
    </row>
    <row r="868" spans="1:36" x14ac:dyDescent="0.5">
      <c r="A868" s="230">
        <v>875</v>
      </c>
      <c r="B868" s="231"/>
      <c r="C868" s="85" t="s">
        <v>2487</v>
      </c>
      <c r="D868" s="86" t="s">
        <v>4502</v>
      </c>
      <c r="E868" s="87"/>
      <c r="F868" s="241" t="str">
        <f>IF(ISBLANK(Données!F877),"",Données!F877)</f>
        <v/>
      </c>
      <c r="G868" s="240" t="str">
        <f ca="1">IF(ISBLANK(Données!G877),"",Données!G877)</f>
        <v/>
      </c>
      <c r="H868" s="241" t="str">
        <f>IF(ISBLANK(Données!H877),"",Données!H877)</f>
        <v/>
      </c>
      <c r="I868" s="241" t="str">
        <f>IF(ISBLANK(Données!I877),"",Données!I877)</f>
        <v/>
      </c>
      <c r="J868" s="242" t="str">
        <f>IF(ISBLANK(Données!J877),"",Données!J877)</f>
        <v/>
      </c>
      <c r="K868" s="242" t="str">
        <f>IF(ISBLANK(Données!K868),"",Données!K868)</f>
        <v/>
      </c>
      <c r="L868" s="243" t="str">
        <f>IF(ISBLANK(Données!L877),"",Données!L877)</f>
        <v/>
      </c>
      <c r="M868" s="193" t="str">
        <f t="shared" si="366"/>
        <v/>
      </c>
      <c r="N868" s="193" t="str">
        <f t="shared" si="367"/>
        <v/>
      </c>
      <c r="O868" s="193" t="str">
        <f t="shared" si="368"/>
        <v/>
      </c>
      <c r="P868" s="193" t="str">
        <f t="shared" si="369"/>
        <v/>
      </c>
      <c r="Q868" s="193" t="str">
        <f t="shared" si="370"/>
        <v/>
      </c>
      <c r="R868" s="193" t="str">
        <f t="shared" si="371"/>
        <v/>
      </c>
      <c r="S868" s="193" t="str">
        <f t="shared" si="372"/>
        <v/>
      </c>
      <c r="T868" s="193" t="str">
        <f t="shared" si="373"/>
        <v/>
      </c>
      <c r="U868" s="193" t="str">
        <f t="shared" si="374"/>
        <v/>
      </c>
      <c r="V868" s="193" t="str">
        <f t="shared" si="375"/>
        <v/>
      </c>
      <c r="W868" s="193" t="str">
        <f t="shared" si="376"/>
        <v/>
      </c>
      <c r="X868" s="193" t="str">
        <f t="shared" si="377"/>
        <v/>
      </c>
      <c r="Y868" s="193" t="str">
        <f t="shared" si="378"/>
        <v/>
      </c>
      <c r="Z868" s="193" t="str">
        <f t="shared" si="379"/>
        <v/>
      </c>
      <c r="AA868" s="193" t="str">
        <f t="shared" si="380"/>
        <v/>
      </c>
      <c r="AB868" s="193" t="str">
        <f t="shared" si="381"/>
        <v/>
      </c>
      <c r="AC868" s="193" t="str">
        <f t="shared" si="382"/>
        <v/>
      </c>
      <c r="AD868" s="193" t="str">
        <f t="shared" si="383"/>
        <v/>
      </c>
      <c r="AE868" s="193" t="str">
        <f t="shared" si="384"/>
        <v/>
      </c>
      <c r="AF868" s="193" t="str">
        <f t="shared" si="385"/>
        <v/>
      </c>
      <c r="AG868" s="193" t="str">
        <f t="shared" si="386"/>
        <v/>
      </c>
      <c r="AH868" s="193" t="str">
        <f t="shared" si="387"/>
        <v/>
      </c>
      <c r="AI868" s="193" t="str">
        <f t="shared" si="388"/>
        <v/>
      </c>
      <c r="AJ868" s="193" t="str">
        <f t="shared" si="389"/>
        <v/>
      </c>
    </row>
    <row r="869" spans="1:36" x14ac:dyDescent="0.5">
      <c r="A869" s="226">
        <v>866</v>
      </c>
      <c r="C869" s="15" t="s">
        <v>2488</v>
      </c>
      <c r="D869" s="16" t="s">
        <v>4503</v>
      </c>
      <c r="E869" s="26"/>
      <c r="F869" s="246" t="str">
        <f>IF(ISBLANK(Données!F868),"",Données!F868)</f>
        <v/>
      </c>
      <c r="G869" s="245" t="str">
        <f ca="1">IF(ISBLANK(Données!G868),"",Données!G868)</f>
        <v/>
      </c>
      <c r="H869" s="246" t="str">
        <f>IF(ISBLANK(Données!H868),"",Données!H868)</f>
        <v/>
      </c>
      <c r="I869" s="246" t="str">
        <f>IF(ISBLANK(Données!I868),"",Données!I868)</f>
        <v/>
      </c>
      <c r="J869" s="189" t="str">
        <f>IF(ISBLANK(Données!J868),"",Données!J868)</f>
        <v/>
      </c>
      <c r="K869" s="189" t="str">
        <f t="shared" ref="K869:K877" si="391">$K$868</f>
        <v/>
      </c>
      <c r="L869" s="247" t="str">
        <f>IF(ISBLANK(Données!L868),"",Données!L868)</f>
        <v/>
      </c>
      <c r="M869" s="194" t="str">
        <f t="shared" si="366"/>
        <v/>
      </c>
      <c r="N869" s="194" t="str">
        <f t="shared" si="367"/>
        <v/>
      </c>
      <c r="O869" s="194" t="str">
        <f t="shared" si="368"/>
        <v/>
      </c>
      <c r="P869" s="194" t="str">
        <f t="shared" si="369"/>
        <v/>
      </c>
      <c r="Q869" s="194" t="str">
        <f t="shared" si="370"/>
        <v/>
      </c>
      <c r="R869" s="194" t="str">
        <f t="shared" si="371"/>
        <v/>
      </c>
      <c r="S869" s="194" t="str">
        <f t="shared" si="372"/>
        <v/>
      </c>
      <c r="T869" s="194" t="str">
        <f t="shared" si="373"/>
        <v/>
      </c>
      <c r="U869" s="194" t="str">
        <f t="shared" si="374"/>
        <v/>
      </c>
      <c r="V869" s="194" t="str">
        <f t="shared" si="375"/>
        <v/>
      </c>
      <c r="W869" s="194" t="str">
        <f t="shared" si="376"/>
        <v/>
      </c>
      <c r="X869" s="194" t="str">
        <f t="shared" si="377"/>
        <v/>
      </c>
      <c r="Y869" s="194" t="str">
        <f t="shared" si="378"/>
        <v/>
      </c>
      <c r="Z869" s="194" t="str">
        <f t="shared" si="379"/>
        <v/>
      </c>
      <c r="AA869" s="194" t="str">
        <f t="shared" si="380"/>
        <v/>
      </c>
      <c r="AB869" s="194" t="str">
        <f t="shared" si="381"/>
        <v/>
      </c>
      <c r="AC869" s="194" t="str">
        <f t="shared" si="382"/>
        <v/>
      </c>
      <c r="AD869" s="194" t="str">
        <f t="shared" si="383"/>
        <v/>
      </c>
      <c r="AE869" s="194" t="str">
        <f t="shared" si="384"/>
        <v/>
      </c>
      <c r="AF869" s="194" t="str">
        <f t="shared" si="385"/>
        <v/>
      </c>
      <c r="AG869" s="194" t="str">
        <f t="shared" si="386"/>
        <v/>
      </c>
      <c r="AH869" s="194" t="str">
        <f t="shared" si="387"/>
        <v/>
      </c>
      <c r="AI869" s="194" t="str">
        <f t="shared" si="388"/>
        <v/>
      </c>
      <c r="AJ869" s="194" t="str">
        <f t="shared" si="389"/>
        <v/>
      </c>
    </row>
    <row r="870" spans="1:36" x14ac:dyDescent="0.5">
      <c r="A870" s="226">
        <v>867</v>
      </c>
      <c r="C870" s="15" t="s">
        <v>2489</v>
      </c>
      <c r="D870" s="16" t="s">
        <v>4504</v>
      </c>
      <c r="E870" s="26"/>
      <c r="F870" s="246" t="str">
        <f>IF(ISBLANK(Données!F869),"",Données!F869)</f>
        <v/>
      </c>
      <c r="G870" s="245" t="str">
        <f ca="1">IF(ISBLANK(Données!G869),"",Données!G869)</f>
        <v/>
      </c>
      <c r="H870" s="246" t="str">
        <f>IF(ISBLANK(Données!H869),"",Données!H869)</f>
        <v/>
      </c>
      <c r="I870" s="246" t="str">
        <f>IF(ISBLANK(Données!I869),"",Données!I869)</f>
        <v/>
      </c>
      <c r="J870" s="189" t="str">
        <f>IF(ISBLANK(Données!J869),"",Données!J869)</f>
        <v/>
      </c>
      <c r="K870" s="189" t="str">
        <f t="shared" si="391"/>
        <v/>
      </c>
      <c r="L870" s="247" t="str">
        <f>IF(ISBLANK(Données!L869),"",Données!L869)</f>
        <v/>
      </c>
      <c r="M870" s="194" t="str">
        <f t="shared" si="366"/>
        <v/>
      </c>
      <c r="N870" s="194" t="str">
        <f t="shared" si="367"/>
        <v/>
      </c>
      <c r="O870" s="194" t="str">
        <f t="shared" si="368"/>
        <v/>
      </c>
      <c r="P870" s="194" t="str">
        <f t="shared" si="369"/>
        <v/>
      </c>
      <c r="Q870" s="194" t="str">
        <f t="shared" si="370"/>
        <v/>
      </c>
      <c r="R870" s="194" t="str">
        <f t="shared" si="371"/>
        <v/>
      </c>
      <c r="S870" s="194" t="str">
        <f t="shared" si="372"/>
        <v/>
      </c>
      <c r="T870" s="194" t="str">
        <f t="shared" si="373"/>
        <v/>
      </c>
      <c r="U870" s="194" t="str">
        <f t="shared" si="374"/>
        <v/>
      </c>
      <c r="V870" s="194" t="str">
        <f t="shared" si="375"/>
        <v/>
      </c>
      <c r="W870" s="194" t="str">
        <f t="shared" si="376"/>
        <v/>
      </c>
      <c r="X870" s="194" t="str">
        <f t="shared" si="377"/>
        <v/>
      </c>
      <c r="Y870" s="194" t="str">
        <f t="shared" si="378"/>
        <v/>
      </c>
      <c r="Z870" s="194" t="str">
        <f t="shared" si="379"/>
        <v/>
      </c>
      <c r="AA870" s="194" t="str">
        <f t="shared" si="380"/>
        <v/>
      </c>
      <c r="AB870" s="194" t="str">
        <f t="shared" si="381"/>
        <v/>
      </c>
      <c r="AC870" s="194" t="str">
        <f t="shared" si="382"/>
        <v/>
      </c>
      <c r="AD870" s="194" t="str">
        <f t="shared" si="383"/>
        <v/>
      </c>
      <c r="AE870" s="194" t="str">
        <f t="shared" si="384"/>
        <v/>
      </c>
      <c r="AF870" s="194" t="str">
        <f t="shared" si="385"/>
        <v/>
      </c>
      <c r="AG870" s="194" t="str">
        <f t="shared" si="386"/>
        <v/>
      </c>
      <c r="AH870" s="194" t="str">
        <f t="shared" si="387"/>
        <v/>
      </c>
      <c r="AI870" s="194" t="str">
        <f t="shared" si="388"/>
        <v/>
      </c>
      <c r="AJ870" s="194" t="str">
        <f t="shared" si="389"/>
        <v/>
      </c>
    </row>
    <row r="871" spans="1:36" x14ac:dyDescent="0.5">
      <c r="A871" s="226">
        <v>868</v>
      </c>
      <c r="C871" s="15" t="s">
        <v>2490</v>
      </c>
      <c r="D871" s="16" t="s">
        <v>4505</v>
      </c>
      <c r="E871" s="26"/>
      <c r="F871" s="246" t="str">
        <f>IF(ISBLANK(Données!F870),"",Données!F870)</f>
        <v/>
      </c>
      <c r="G871" s="245" t="str">
        <f ca="1">IF(ISBLANK(Données!G870),"",Données!G870)</f>
        <v/>
      </c>
      <c r="H871" s="246" t="str">
        <f>IF(ISBLANK(Données!H870),"",Données!H870)</f>
        <v/>
      </c>
      <c r="I871" s="246" t="str">
        <f>IF(ISBLANK(Données!I870),"",Données!I870)</f>
        <v/>
      </c>
      <c r="J871" s="189" t="str">
        <f>IF(ISBLANK(Données!J870),"",Données!J870)</f>
        <v/>
      </c>
      <c r="K871" s="189" t="str">
        <f t="shared" si="391"/>
        <v/>
      </c>
      <c r="L871" s="247" t="str">
        <f>IF(ISBLANK(Données!L870),"",Données!L870)</f>
        <v/>
      </c>
      <c r="M871" s="194" t="str">
        <f t="shared" si="366"/>
        <v/>
      </c>
      <c r="N871" s="194" t="str">
        <f t="shared" si="367"/>
        <v/>
      </c>
      <c r="O871" s="194" t="str">
        <f t="shared" si="368"/>
        <v/>
      </c>
      <c r="P871" s="194" t="str">
        <f t="shared" si="369"/>
        <v/>
      </c>
      <c r="Q871" s="194" t="str">
        <f t="shared" si="370"/>
        <v/>
      </c>
      <c r="R871" s="194" t="str">
        <f t="shared" si="371"/>
        <v/>
      </c>
      <c r="S871" s="194" t="str">
        <f t="shared" si="372"/>
        <v/>
      </c>
      <c r="T871" s="194" t="str">
        <f t="shared" si="373"/>
        <v/>
      </c>
      <c r="U871" s="194" t="str">
        <f t="shared" si="374"/>
        <v/>
      </c>
      <c r="V871" s="194" t="str">
        <f t="shared" si="375"/>
        <v/>
      </c>
      <c r="W871" s="194" t="str">
        <f t="shared" si="376"/>
        <v/>
      </c>
      <c r="X871" s="194" t="str">
        <f t="shared" si="377"/>
        <v/>
      </c>
      <c r="Y871" s="194" t="str">
        <f t="shared" si="378"/>
        <v/>
      </c>
      <c r="Z871" s="194" t="str">
        <f t="shared" si="379"/>
        <v/>
      </c>
      <c r="AA871" s="194" t="str">
        <f t="shared" si="380"/>
        <v/>
      </c>
      <c r="AB871" s="194" t="str">
        <f t="shared" si="381"/>
        <v/>
      </c>
      <c r="AC871" s="194" t="str">
        <f t="shared" si="382"/>
        <v/>
      </c>
      <c r="AD871" s="194" t="str">
        <f t="shared" si="383"/>
        <v/>
      </c>
      <c r="AE871" s="194" t="str">
        <f t="shared" si="384"/>
        <v/>
      </c>
      <c r="AF871" s="194" t="str">
        <f t="shared" si="385"/>
        <v/>
      </c>
      <c r="AG871" s="194" t="str">
        <f t="shared" si="386"/>
        <v/>
      </c>
      <c r="AH871" s="194" t="str">
        <f t="shared" si="387"/>
        <v/>
      </c>
      <c r="AI871" s="194" t="str">
        <f t="shared" si="388"/>
        <v/>
      </c>
      <c r="AJ871" s="194" t="str">
        <f t="shared" si="389"/>
        <v/>
      </c>
    </row>
    <row r="872" spans="1:36" ht="39" x14ac:dyDescent="0.5">
      <c r="A872" s="226">
        <v>869</v>
      </c>
      <c r="C872" s="15" t="s">
        <v>2491</v>
      </c>
      <c r="D872" s="16" t="s">
        <v>4506</v>
      </c>
      <c r="E872" s="26"/>
      <c r="F872" s="246" t="str">
        <f>IF(ISBLANK(Données!F871),"",Données!F871)</f>
        <v/>
      </c>
      <c r="G872" s="245" t="str">
        <f ca="1">IF(ISBLANK(Données!G871),"",Données!G871)</f>
        <v/>
      </c>
      <c r="H872" s="246" t="str">
        <f>IF(ISBLANK(Données!H871),"",Données!H871)</f>
        <v/>
      </c>
      <c r="I872" s="246" t="str">
        <f>IF(ISBLANK(Données!I871),"",Données!I871)</f>
        <v/>
      </c>
      <c r="J872" s="189" t="str">
        <f>IF(ISBLANK(Données!J871),"",Données!J871)</f>
        <v/>
      </c>
      <c r="K872" s="189" t="str">
        <f t="shared" si="391"/>
        <v/>
      </c>
      <c r="L872" s="247" t="str">
        <f>IF(ISBLANK(Données!L871),"",Données!L871)</f>
        <v/>
      </c>
      <c r="M872" s="194" t="str">
        <f t="shared" si="366"/>
        <v/>
      </c>
      <c r="N872" s="194" t="str">
        <f t="shared" si="367"/>
        <v/>
      </c>
      <c r="O872" s="194" t="str">
        <f t="shared" si="368"/>
        <v/>
      </c>
      <c r="P872" s="194" t="str">
        <f t="shared" si="369"/>
        <v/>
      </c>
      <c r="Q872" s="194" t="str">
        <f t="shared" si="370"/>
        <v/>
      </c>
      <c r="R872" s="194" t="str">
        <f t="shared" si="371"/>
        <v/>
      </c>
      <c r="S872" s="194" t="str">
        <f t="shared" si="372"/>
        <v/>
      </c>
      <c r="T872" s="194" t="str">
        <f t="shared" si="373"/>
        <v/>
      </c>
      <c r="U872" s="194" t="str">
        <f t="shared" si="374"/>
        <v/>
      </c>
      <c r="V872" s="194" t="str">
        <f t="shared" si="375"/>
        <v/>
      </c>
      <c r="W872" s="194" t="str">
        <f t="shared" si="376"/>
        <v/>
      </c>
      <c r="X872" s="194" t="str">
        <f t="shared" si="377"/>
        <v/>
      </c>
      <c r="Y872" s="194" t="str">
        <f t="shared" si="378"/>
        <v/>
      </c>
      <c r="Z872" s="194" t="str">
        <f t="shared" si="379"/>
        <v/>
      </c>
      <c r="AA872" s="194" t="str">
        <f t="shared" si="380"/>
        <v/>
      </c>
      <c r="AB872" s="194" t="str">
        <f t="shared" si="381"/>
        <v/>
      </c>
      <c r="AC872" s="194" t="str">
        <f t="shared" si="382"/>
        <v/>
      </c>
      <c r="AD872" s="194" t="str">
        <f t="shared" si="383"/>
        <v/>
      </c>
      <c r="AE872" s="194" t="str">
        <f t="shared" si="384"/>
        <v/>
      </c>
      <c r="AF872" s="194" t="str">
        <f t="shared" si="385"/>
        <v/>
      </c>
      <c r="AG872" s="194" t="str">
        <f t="shared" si="386"/>
        <v/>
      </c>
      <c r="AH872" s="194" t="str">
        <f t="shared" si="387"/>
        <v/>
      </c>
      <c r="AI872" s="194" t="str">
        <f t="shared" si="388"/>
        <v/>
      </c>
      <c r="AJ872" s="194" t="str">
        <f t="shared" si="389"/>
        <v/>
      </c>
    </row>
    <row r="873" spans="1:36" ht="39" x14ac:dyDescent="0.5">
      <c r="A873" s="230">
        <v>870</v>
      </c>
      <c r="B873" s="231"/>
      <c r="C873" s="15" t="s">
        <v>2492</v>
      </c>
      <c r="D873" s="16" t="s">
        <v>4507</v>
      </c>
      <c r="E873" s="26"/>
      <c r="F873" s="246" t="str">
        <f>IF(ISBLANK(Données!F872),"",Données!F872)</f>
        <v/>
      </c>
      <c r="G873" s="245" t="str">
        <f ca="1">IF(ISBLANK(Données!G872),"",Données!G872)</f>
        <v/>
      </c>
      <c r="H873" s="246" t="str">
        <f>IF(ISBLANK(Données!H872),"",Données!H872)</f>
        <v/>
      </c>
      <c r="I873" s="246" t="str">
        <f>IF(ISBLANK(Données!I872),"",Données!I872)</f>
        <v/>
      </c>
      <c r="J873" s="189" t="str">
        <f>IF(ISBLANK(Données!J872),"",Données!J872)</f>
        <v/>
      </c>
      <c r="K873" s="189" t="str">
        <f t="shared" si="391"/>
        <v/>
      </c>
      <c r="L873" s="247" t="str">
        <f>IF(ISBLANK(Données!L872),"",Données!L872)</f>
        <v/>
      </c>
      <c r="M873" s="194" t="str">
        <f t="shared" si="366"/>
        <v/>
      </c>
      <c r="N873" s="194" t="str">
        <f t="shared" si="367"/>
        <v/>
      </c>
      <c r="O873" s="194" t="str">
        <f t="shared" si="368"/>
        <v/>
      </c>
      <c r="P873" s="194" t="str">
        <f t="shared" si="369"/>
        <v/>
      </c>
      <c r="Q873" s="194" t="str">
        <f t="shared" si="370"/>
        <v/>
      </c>
      <c r="R873" s="194" t="str">
        <f t="shared" si="371"/>
        <v/>
      </c>
      <c r="S873" s="194" t="str">
        <f t="shared" si="372"/>
        <v/>
      </c>
      <c r="T873" s="194" t="str">
        <f t="shared" si="373"/>
        <v/>
      </c>
      <c r="U873" s="194" t="str">
        <f t="shared" si="374"/>
        <v/>
      </c>
      <c r="V873" s="194" t="str">
        <f t="shared" si="375"/>
        <v/>
      </c>
      <c r="W873" s="194" t="str">
        <f t="shared" si="376"/>
        <v/>
      </c>
      <c r="X873" s="194" t="str">
        <f t="shared" si="377"/>
        <v/>
      </c>
      <c r="Y873" s="194" t="str">
        <f t="shared" si="378"/>
        <v/>
      </c>
      <c r="Z873" s="194" t="str">
        <f t="shared" si="379"/>
        <v/>
      </c>
      <c r="AA873" s="194" t="str">
        <f t="shared" si="380"/>
        <v/>
      </c>
      <c r="AB873" s="194" t="str">
        <f t="shared" si="381"/>
        <v/>
      </c>
      <c r="AC873" s="194" t="str">
        <f t="shared" si="382"/>
        <v/>
      </c>
      <c r="AD873" s="194" t="str">
        <f t="shared" si="383"/>
        <v/>
      </c>
      <c r="AE873" s="194" t="str">
        <f t="shared" si="384"/>
        <v/>
      </c>
      <c r="AF873" s="194" t="str">
        <f t="shared" si="385"/>
        <v/>
      </c>
      <c r="AG873" s="194" t="str">
        <f t="shared" si="386"/>
        <v/>
      </c>
      <c r="AH873" s="194" t="str">
        <f t="shared" si="387"/>
        <v/>
      </c>
      <c r="AI873" s="194" t="str">
        <f t="shared" si="388"/>
        <v/>
      </c>
      <c r="AJ873" s="194" t="str">
        <f t="shared" si="389"/>
        <v/>
      </c>
    </row>
    <row r="874" spans="1:36" x14ac:dyDescent="0.5">
      <c r="A874" s="226">
        <v>871</v>
      </c>
      <c r="C874" s="15" t="s">
        <v>2493</v>
      </c>
      <c r="D874" s="16" t="s">
        <v>4508</v>
      </c>
      <c r="E874" s="26"/>
      <c r="F874" s="246" t="str">
        <f>IF(ISBLANK(Données!F873),"",Données!F873)</f>
        <v/>
      </c>
      <c r="G874" s="245" t="str">
        <f ca="1">IF(ISBLANK(Données!G873),"",Données!G873)</f>
        <v/>
      </c>
      <c r="H874" s="246" t="str">
        <f>IF(ISBLANK(Données!H873),"",Données!H873)</f>
        <v/>
      </c>
      <c r="I874" s="246" t="str">
        <f>IF(ISBLANK(Données!I873),"",Données!I873)</f>
        <v/>
      </c>
      <c r="J874" s="189" t="str">
        <f>IF(ISBLANK(Données!J873),"",Données!J873)</f>
        <v/>
      </c>
      <c r="K874" s="189" t="str">
        <f t="shared" si="391"/>
        <v/>
      </c>
      <c r="L874" s="247" t="str">
        <f>IF(ISBLANK(Données!L873),"",Données!L873)</f>
        <v/>
      </c>
      <c r="M874" s="194" t="str">
        <f t="shared" si="366"/>
        <v/>
      </c>
      <c r="N874" s="194" t="str">
        <f t="shared" si="367"/>
        <v/>
      </c>
      <c r="O874" s="194" t="str">
        <f t="shared" si="368"/>
        <v/>
      </c>
      <c r="P874" s="194" t="str">
        <f t="shared" si="369"/>
        <v/>
      </c>
      <c r="Q874" s="194" t="str">
        <f t="shared" si="370"/>
        <v/>
      </c>
      <c r="R874" s="194" t="str">
        <f t="shared" si="371"/>
        <v/>
      </c>
      <c r="S874" s="194" t="str">
        <f t="shared" si="372"/>
        <v/>
      </c>
      <c r="T874" s="194" t="str">
        <f t="shared" si="373"/>
        <v/>
      </c>
      <c r="U874" s="194" t="str">
        <f t="shared" si="374"/>
        <v/>
      </c>
      <c r="V874" s="194" t="str">
        <f t="shared" si="375"/>
        <v/>
      </c>
      <c r="W874" s="194" t="str">
        <f t="shared" si="376"/>
        <v/>
      </c>
      <c r="X874" s="194" t="str">
        <f t="shared" si="377"/>
        <v/>
      </c>
      <c r="Y874" s="194" t="str">
        <f t="shared" si="378"/>
        <v/>
      </c>
      <c r="Z874" s="194" t="str">
        <f t="shared" si="379"/>
        <v/>
      </c>
      <c r="AA874" s="194" t="str">
        <f t="shared" si="380"/>
        <v/>
      </c>
      <c r="AB874" s="194" t="str">
        <f t="shared" si="381"/>
        <v/>
      </c>
      <c r="AC874" s="194" t="str">
        <f t="shared" si="382"/>
        <v/>
      </c>
      <c r="AD874" s="194" t="str">
        <f t="shared" si="383"/>
        <v/>
      </c>
      <c r="AE874" s="194" t="str">
        <f t="shared" si="384"/>
        <v/>
      </c>
      <c r="AF874" s="194" t="str">
        <f t="shared" si="385"/>
        <v/>
      </c>
      <c r="AG874" s="194" t="str">
        <f t="shared" si="386"/>
        <v/>
      </c>
      <c r="AH874" s="194" t="str">
        <f t="shared" si="387"/>
        <v/>
      </c>
      <c r="AI874" s="194" t="str">
        <f t="shared" si="388"/>
        <v/>
      </c>
      <c r="AJ874" s="194" t="str">
        <f t="shared" si="389"/>
        <v/>
      </c>
    </row>
    <row r="875" spans="1:36" x14ac:dyDescent="0.5">
      <c r="A875" s="226">
        <v>872</v>
      </c>
      <c r="C875" s="15" t="s">
        <v>2494</v>
      </c>
      <c r="D875" s="16" t="s">
        <v>4509</v>
      </c>
      <c r="E875" s="26"/>
      <c r="F875" s="246" t="str">
        <f>IF(ISBLANK(Données!F874),"",Données!F874)</f>
        <v/>
      </c>
      <c r="G875" s="245" t="str">
        <f ca="1">IF(ISBLANK(Données!G874),"",Données!G874)</f>
        <v/>
      </c>
      <c r="H875" s="246" t="str">
        <f>IF(ISBLANK(Données!H874),"",Données!H874)</f>
        <v/>
      </c>
      <c r="I875" s="246" t="str">
        <f>IF(ISBLANK(Données!I874),"",Données!I874)</f>
        <v/>
      </c>
      <c r="J875" s="189" t="str">
        <f>IF(ISBLANK(Données!J874),"",Données!J874)</f>
        <v/>
      </c>
      <c r="K875" s="189" t="str">
        <f t="shared" si="391"/>
        <v/>
      </c>
      <c r="L875" s="247" t="str">
        <f>IF(ISBLANK(Données!L874),"",Données!L874)</f>
        <v/>
      </c>
      <c r="M875" s="194" t="str">
        <f t="shared" si="366"/>
        <v/>
      </c>
      <c r="N875" s="194" t="str">
        <f t="shared" si="367"/>
        <v/>
      </c>
      <c r="O875" s="194" t="str">
        <f t="shared" si="368"/>
        <v/>
      </c>
      <c r="P875" s="194" t="str">
        <f t="shared" si="369"/>
        <v/>
      </c>
      <c r="Q875" s="194" t="str">
        <f t="shared" si="370"/>
        <v/>
      </c>
      <c r="R875" s="194" t="str">
        <f t="shared" si="371"/>
        <v/>
      </c>
      <c r="S875" s="194" t="str">
        <f t="shared" si="372"/>
        <v/>
      </c>
      <c r="T875" s="194" t="str">
        <f t="shared" si="373"/>
        <v/>
      </c>
      <c r="U875" s="194" t="str">
        <f t="shared" si="374"/>
        <v/>
      </c>
      <c r="V875" s="194" t="str">
        <f t="shared" si="375"/>
        <v/>
      </c>
      <c r="W875" s="194" t="str">
        <f t="shared" si="376"/>
        <v/>
      </c>
      <c r="X875" s="194" t="str">
        <f t="shared" si="377"/>
        <v/>
      </c>
      <c r="Y875" s="194" t="str">
        <f t="shared" si="378"/>
        <v/>
      </c>
      <c r="Z875" s="194" t="str">
        <f t="shared" si="379"/>
        <v/>
      </c>
      <c r="AA875" s="194" t="str">
        <f t="shared" si="380"/>
        <v/>
      </c>
      <c r="AB875" s="194" t="str">
        <f t="shared" si="381"/>
        <v/>
      </c>
      <c r="AC875" s="194" t="str">
        <f t="shared" si="382"/>
        <v/>
      </c>
      <c r="AD875" s="194" t="str">
        <f t="shared" si="383"/>
        <v/>
      </c>
      <c r="AE875" s="194" t="str">
        <f t="shared" si="384"/>
        <v/>
      </c>
      <c r="AF875" s="194" t="str">
        <f t="shared" si="385"/>
        <v/>
      </c>
      <c r="AG875" s="194" t="str">
        <f t="shared" si="386"/>
        <v/>
      </c>
      <c r="AH875" s="194" t="str">
        <f t="shared" si="387"/>
        <v/>
      </c>
      <c r="AI875" s="194" t="str">
        <f t="shared" si="388"/>
        <v/>
      </c>
      <c r="AJ875" s="194" t="str">
        <f t="shared" si="389"/>
        <v/>
      </c>
    </row>
    <row r="876" spans="1:36" x14ac:dyDescent="0.5">
      <c r="A876" s="226">
        <v>873</v>
      </c>
      <c r="C876" s="15" t="s">
        <v>2495</v>
      </c>
      <c r="D876" s="16" t="s">
        <v>4510</v>
      </c>
      <c r="E876" s="26"/>
      <c r="F876" s="246" t="str">
        <f>IF(ISBLANK(Données!F875),"",Données!F875)</f>
        <v/>
      </c>
      <c r="G876" s="245" t="str">
        <f ca="1">IF(ISBLANK(Données!G875),"",Données!G875)</f>
        <v/>
      </c>
      <c r="H876" s="246" t="str">
        <f>IF(ISBLANK(Données!H875),"",Données!H875)</f>
        <v/>
      </c>
      <c r="I876" s="246" t="str">
        <f>IF(ISBLANK(Données!I875),"",Données!I875)</f>
        <v/>
      </c>
      <c r="J876" s="189" t="str">
        <f>IF(ISBLANK(Données!J875),"",Données!J875)</f>
        <v/>
      </c>
      <c r="K876" s="189" t="str">
        <f t="shared" si="391"/>
        <v/>
      </c>
      <c r="L876" s="247" t="str">
        <f>IF(ISBLANK(Données!L875),"",Données!L875)</f>
        <v/>
      </c>
      <c r="M876" s="194" t="str">
        <f t="shared" si="366"/>
        <v/>
      </c>
      <c r="N876" s="194" t="str">
        <f t="shared" si="367"/>
        <v/>
      </c>
      <c r="O876" s="194" t="str">
        <f t="shared" si="368"/>
        <v/>
      </c>
      <c r="P876" s="194" t="str">
        <f t="shared" si="369"/>
        <v/>
      </c>
      <c r="Q876" s="194" t="str">
        <f t="shared" si="370"/>
        <v/>
      </c>
      <c r="R876" s="194" t="str">
        <f t="shared" si="371"/>
        <v/>
      </c>
      <c r="S876" s="194" t="str">
        <f t="shared" si="372"/>
        <v/>
      </c>
      <c r="T876" s="194" t="str">
        <f t="shared" si="373"/>
        <v/>
      </c>
      <c r="U876" s="194" t="str">
        <f t="shared" si="374"/>
        <v/>
      </c>
      <c r="V876" s="194" t="str">
        <f t="shared" si="375"/>
        <v/>
      </c>
      <c r="W876" s="194" t="str">
        <f t="shared" si="376"/>
        <v/>
      </c>
      <c r="X876" s="194" t="str">
        <f t="shared" si="377"/>
        <v/>
      </c>
      <c r="Y876" s="194" t="str">
        <f t="shared" si="378"/>
        <v/>
      </c>
      <c r="Z876" s="194" t="str">
        <f t="shared" si="379"/>
        <v/>
      </c>
      <c r="AA876" s="194" t="str">
        <f t="shared" si="380"/>
        <v/>
      </c>
      <c r="AB876" s="194" t="str">
        <f t="shared" si="381"/>
        <v/>
      </c>
      <c r="AC876" s="194" t="str">
        <f t="shared" si="382"/>
        <v/>
      </c>
      <c r="AD876" s="194" t="str">
        <f t="shared" si="383"/>
        <v/>
      </c>
      <c r="AE876" s="194" t="str">
        <f t="shared" si="384"/>
        <v/>
      </c>
      <c r="AF876" s="194" t="str">
        <f t="shared" si="385"/>
        <v/>
      </c>
      <c r="AG876" s="194" t="str">
        <f t="shared" si="386"/>
        <v/>
      </c>
      <c r="AH876" s="194" t="str">
        <f t="shared" si="387"/>
        <v/>
      </c>
      <c r="AI876" s="194" t="str">
        <f t="shared" si="388"/>
        <v/>
      </c>
      <c r="AJ876" s="194" t="str">
        <f t="shared" si="389"/>
        <v/>
      </c>
    </row>
    <row r="877" spans="1:36" s="92" customFormat="1" ht="20.25" thickBot="1" x14ac:dyDescent="0.55000000000000004">
      <c r="A877" s="227">
        <v>874</v>
      </c>
      <c r="B877" s="220"/>
      <c r="C877" s="93" t="s">
        <v>2496</v>
      </c>
      <c r="D877" s="94" t="s">
        <v>4511</v>
      </c>
      <c r="E877" s="95"/>
      <c r="F877" s="250" t="str">
        <f>IF(ISBLANK(Données!F876),"",Données!F876)</f>
        <v/>
      </c>
      <c r="G877" s="249" t="str">
        <f ca="1">IF(ISBLANK(Données!G876),"",Données!G876)</f>
        <v/>
      </c>
      <c r="H877" s="250" t="str">
        <f>IF(ISBLANK(Données!H876),"",Données!H876)</f>
        <v/>
      </c>
      <c r="I877" s="250" t="str">
        <f>IF(ISBLANK(Données!I876),"",Données!I876)</f>
        <v/>
      </c>
      <c r="J877" s="190" t="str">
        <f>IF(ISBLANK(Données!J876),"",Données!J876)</f>
        <v/>
      </c>
      <c r="K877" s="190" t="str">
        <f t="shared" si="391"/>
        <v/>
      </c>
      <c r="L877" s="251" t="str">
        <f>IF(ISBLANK(Données!L876),"",Données!L876)</f>
        <v/>
      </c>
      <c r="M877" s="195" t="str">
        <f t="shared" si="366"/>
        <v/>
      </c>
      <c r="N877" s="195" t="str">
        <f t="shared" si="367"/>
        <v/>
      </c>
      <c r="O877" s="195" t="str">
        <f t="shared" si="368"/>
        <v/>
      </c>
      <c r="P877" s="195" t="str">
        <f t="shared" si="369"/>
        <v/>
      </c>
      <c r="Q877" s="195" t="str">
        <f t="shared" si="370"/>
        <v/>
      </c>
      <c r="R877" s="195" t="str">
        <f t="shared" si="371"/>
        <v/>
      </c>
      <c r="S877" s="195" t="str">
        <f t="shared" si="372"/>
        <v/>
      </c>
      <c r="T877" s="195" t="str">
        <f t="shared" si="373"/>
        <v/>
      </c>
      <c r="U877" s="195" t="str">
        <f t="shared" si="374"/>
        <v/>
      </c>
      <c r="V877" s="195" t="str">
        <f t="shared" si="375"/>
        <v/>
      </c>
      <c r="W877" s="195" t="str">
        <f t="shared" si="376"/>
        <v/>
      </c>
      <c r="X877" s="195" t="str">
        <f t="shared" si="377"/>
        <v/>
      </c>
      <c r="Y877" s="195" t="str">
        <f t="shared" si="378"/>
        <v/>
      </c>
      <c r="Z877" s="195" t="str">
        <f t="shared" si="379"/>
        <v/>
      </c>
      <c r="AA877" s="195" t="str">
        <f t="shared" si="380"/>
        <v/>
      </c>
      <c r="AB877" s="195" t="str">
        <f t="shared" si="381"/>
        <v/>
      </c>
      <c r="AC877" s="195" t="str">
        <f t="shared" si="382"/>
        <v/>
      </c>
      <c r="AD877" s="195" t="str">
        <f t="shared" si="383"/>
        <v/>
      </c>
      <c r="AE877" s="195" t="str">
        <f t="shared" si="384"/>
        <v/>
      </c>
      <c r="AF877" s="195" t="str">
        <f t="shared" si="385"/>
        <v/>
      </c>
      <c r="AG877" s="195" t="str">
        <f t="shared" si="386"/>
        <v/>
      </c>
      <c r="AH877" s="195" t="str">
        <f t="shared" si="387"/>
        <v/>
      </c>
      <c r="AI877" s="195" t="str">
        <f t="shared" si="388"/>
        <v/>
      </c>
      <c r="AJ877" s="195" t="str">
        <f t="shared" si="389"/>
        <v/>
      </c>
    </row>
    <row r="878" spans="1:36" x14ac:dyDescent="0.5">
      <c r="A878" s="230">
        <v>890</v>
      </c>
      <c r="B878" s="231"/>
      <c r="C878" s="85" t="s">
        <v>2497</v>
      </c>
      <c r="D878" s="86" t="s">
        <v>4512</v>
      </c>
      <c r="E878" s="87"/>
      <c r="F878" s="241" t="str">
        <f>IF(ISBLANK(Données!F892),"",Données!F892)</f>
        <v/>
      </c>
      <c r="G878" s="240" t="str">
        <f ca="1">IF(ISBLANK(Données!G892),"",Données!G892)</f>
        <v/>
      </c>
      <c r="H878" s="241" t="str">
        <f>IF(ISBLANK(Données!H892),"",Données!H892)</f>
        <v/>
      </c>
      <c r="I878" s="241" t="str">
        <f>IF(ISBLANK(Données!I892),"",Données!I892)</f>
        <v/>
      </c>
      <c r="J878" s="242" t="str">
        <f>IF(ISBLANK(Données!J892),"",Données!J892)</f>
        <v/>
      </c>
      <c r="K878" s="242" t="str">
        <f>IF(ISBLANK(Données!K878),"",Données!K878)</f>
        <v/>
      </c>
      <c r="L878" s="243" t="str">
        <f>IF(ISBLANK(Données!L892),"",Données!L892)</f>
        <v/>
      </c>
      <c r="M878" s="193" t="str">
        <f t="shared" si="366"/>
        <v/>
      </c>
      <c r="N878" s="193" t="str">
        <f t="shared" si="367"/>
        <v/>
      </c>
      <c r="O878" s="193" t="str">
        <f t="shared" si="368"/>
        <v/>
      </c>
      <c r="P878" s="193" t="str">
        <f t="shared" si="369"/>
        <v/>
      </c>
      <c r="Q878" s="193" t="str">
        <f t="shared" si="370"/>
        <v/>
      </c>
      <c r="R878" s="193" t="str">
        <f t="shared" si="371"/>
        <v/>
      </c>
      <c r="S878" s="193" t="str">
        <f t="shared" si="372"/>
        <v/>
      </c>
      <c r="T878" s="193" t="str">
        <f t="shared" si="373"/>
        <v/>
      </c>
      <c r="U878" s="193" t="str">
        <f t="shared" si="374"/>
        <v/>
      </c>
      <c r="V878" s="193" t="str">
        <f t="shared" si="375"/>
        <v/>
      </c>
      <c r="W878" s="193" t="str">
        <f t="shared" si="376"/>
        <v/>
      </c>
      <c r="X878" s="193" t="str">
        <f t="shared" si="377"/>
        <v/>
      </c>
      <c r="Y878" s="193" t="str">
        <f t="shared" si="378"/>
        <v/>
      </c>
      <c r="Z878" s="193" t="str">
        <f t="shared" si="379"/>
        <v/>
      </c>
      <c r="AA878" s="193" t="str">
        <f t="shared" si="380"/>
        <v/>
      </c>
      <c r="AB878" s="193" t="str">
        <f t="shared" si="381"/>
        <v/>
      </c>
      <c r="AC878" s="193" t="str">
        <f t="shared" si="382"/>
        <v/>
      </c>
      <c r="AD878" s="193" t="str">
        <f t="shared" si="383"/>
        <v/>
      </c>
      <c r="AE878" s="193" t="str">
        <f t="shared" si="384"/>
        <v/>
      </c>
      <c r="AF878" s="193" t="str">
        <f t="shared" si="385"/>
        <v/>
      </c>
      <c r="AG878" s="193" t="str">
        <f t="shared" si="386"/>
        <v/>
      </c>
      <c r="AH878" s="193" t="str">
        <f t="shared" si="387"/>
        <v/>
      </c>
      <c r="AI878" s="193" t="str">
        <f t="shared" si="388"/>
        <v/>
      </c>
      <c r="AJ878" s="193" t="str">
        <f t="shared" si="389"/>
        <v/>
      </c>
    </row>
    <row r="879" spans="1:36" x14ac:dyDescent="0.5">
      <c r="A879" s="226">
        <v>876</v>
      </c>
      <c r="C879" s="15" t="s">
        <v>2498</v>
      </c>
      <c r="D879" s="16" t="s">
        <v>4513</v>
      </c>
      <c r="E879" s="26"/>
      <c r="F879" s="246" t="str">
        <f>IF(ISBLANK(Données!F878),"",Données!F878)</f>
        <v/>
      </c>
      <c r="G879" s="245" t="str">
        <f ca="1">IF(ISBLANK(Données!G878),"",Données!G878)</f>
        <v/>
      </c>
      <c r="H879" s="246" t="str">
        <f>IF(ISBLANK(Données!H878),"",Données!H878)</f>
        <v/>
      </c>
      <c r="I879" s="246" t="str">
        <f>IF(ISBLANK(Données!I878),"",Données!I878)</f>
        <v/>
      </c>
      <c r="J879" s="189" t="str">
        <f>IF(ISBLANK(Données!J878),"",Données!J878)</f>
        <v/>
      </c>
      <c r="K879" s="189" t="str">
        <f t="shared" ref="K879:K892" si="392">$K$878</f>
        <v/>
      </c>
      <c r="L879" s="247" t="str">
        <f>IF(ISBLANK(Données!L878),"",Données!L878)</f>
        <v/>
      </c>
      <c r="M879" s="194" t="str">
        <f t="shared" si="366"/>
        <v/>
      </c>
      <c r="N879" s="194" t="str">
        <f t="shared" si="367"/>
        <v/>
      </c>
      <c r="O879" s="194" t="str">
        <f t="shared" si="368"/>
        <v/>
      </c>
      <c r="P879" s="194" t="str">
        <f t="shared" si="369"/>
        <v/>
      </c>
      <c r="Q879" s="194" t="str">
        <f t="shared" si="370"/>
        <v/>
      </c>
      <c r="R879" s="194" t="str">
        <f t="shared" si="371"/>
        <v/>
      </c>
      <c r="S879" s="194" t="str">
        <f t="shared" si="372"/>
        <v/>
      </c>
      <c r="T879" s="194" t="str">
        <f t="shared" si="373"/>
        <v/>
      </c>
      <c r="U879" s="194" t="str">
        <f t="shared" si="374"/>
        <v/>
      </c>
      <c r="V879" s="194" t="str">
        <f t="shared" si="375"/>
        <v/>
      </c>
      <c r="W879" s="194" t="str">
        <f t="shared" si="376"/>
        <v/>
      </c>
      <c r="X879" s="194" t="str">
        <f t="shared" si="377"/>
        <v/>
      </c>
      <c r="Y879" s="194" t="str">
        <f t="shared" si="378"/>
        <v/>
      </c>
      <c r="Z879" s="194" t="str">
        <f t="shared" si="379"/>
        <v/>
      </c>
      <c r="AA879" s="194" t="str">
        <f t="shared" si="380"/>
        <v/>
      </c>
      <c r="AB879" s="194" t="str">
        <f t="shared" si="381"/>
        <v/>
      </c>
      <c r="AC879" s="194" t="str">
        <f t="shared" si="382"/>
        <v/>
      </c>
      <c r="AD879" s="194" t="str">
        <f t="shared" si="383"/>
        <v/>
      </c>
      <c r="AE879" s="194" t="str">
        <f t="shared" si="384"/>
        <v/>
      </c>
      <c r="AF879" s="194" t="str">
        <f t="shared" si="385"/>
        <v/>
      </c>
      <c r="AG879" s="194" t="str">
        <f t="shared" si="386"/>
        <v/>
      </c>
      <c r="AH879" s="194" t="str">
        <f t="shared" si="387"/>
        <v/>
      </c>
      <c r="AI879" s="194" t="str">
        <f t="shared" si="388"/>
        <v/>
      </c>
      <c r="AJ879" s="194" t="str">
        <f t="shared" si="389"/>
        <v/>
      </c>
    </row>
    <row r="880" spans="1:36" x14ac:dyDescent="0.5">
      <c r="A880" s="226">
        <v>877</v>
      </c>
      <c r="C880" s="15" t="s">
        <v>2499</v>
      </c>
      <c r="D880" s="16" t="s">
        <v>4514</v>
      </c>
      <c r="E880" s="26"/>
      <c r="F880" s="246" t="str">
        <f>IF(ISBLANK(Données!F879),"",Données!F879)</f>
        <v/>
      </c>
      <c r="G880" s="245" t="str">
        <f ca="1">IF(ISBLANK(Données!G879),"",Données!G879)</f>
        <v/>
      </c>
      <c r="H880" s="246" t="str">
        <f>IF(ISBLANK(Données!H879),"",Données!H879)</f>
        <v/>
      </c>
      <c r="I880" s="246" t="str">
        <f>IF(ISBLANK(Données!I879),"",Données!I879)</f>
        <v/>
      </c>
      <c r="J880" s="189" t="str">
        <f>IF(ISBLANK(Données!J879),"",Données!J879)</f>
        <v/>
      </c>
      <c r="K880" s="189" t="str">
        <f t="shared" si="392"/>
        <v/>
      </c>
      <c r="L880" s="247" t="str">
        <f>IF(ISBLANK(Données!L879),"",Données!L879)</f>
        <v/>
      </c>
      <c r="M880" s="194" t="str">
        <f t="shared" si="366"/>
        <v/>
      </c>
      <c r="N880" s="194" t="str">
        <f t="shared" si="367"/>
        <v/>
      </c>
      <c r="O880" s="194" t="str">
        <f t="shared" si="368"/>
        <v/>
      </c>
      <c r="P880" s="194" t="str">
        <f t="shared" si="369"/>
        <v/>
      </c>
      <c r="Q880" s="194" t="str">
        <f t="shared" si="370"/>
        <v/>
      </c>
      <c r="R880" s="194" t="str">
        <f t="shared" si="371"/>
        <v/>
      </c>
      <c r="S880" s="194" t="str">
        <f t="shared" si="372"/>
        <v/>
      </c>
      <c r="T880" s="194" t="str">
        <f t="shared" si="373"/>
        <v/>
      </c>
      <c r="U880" s="194" t="str">
        <f t="shared" si="374"/>
        <v/>
      </c>
      <c r="V880" s="194" t="str">
        <f t="shared" si="375"/>
        <v/>
      </c>
      <c r="W880" s="194" t="str">
        <f t="shared" si="376"/>
        <v/>
      </c>
      <c r="X880" s="194" t="str">
        <f t="shared" si="377"/>
        <v/>
      </c>
      <c r="Y880" s="194" t="str">
        <f t="shared" si="378"/>
        <v/>
      </c>
      <c r="Z880" s="194" t="str">
        <f t="shared" si="379"/>
        <v/>
      </c>
      <c r="AA880" s="194" t="str">
        <f t="shared" si="380"/>
        <v/>
      </c>
      <c r="AB880" s="194" t="str">
        <f t="shared" si="381"/>
        <v/>
      </c>
      <c r="AC880" s="194" t="str">
        <f t="shared" si="382"/>
        <v/>
      </c>
      <c r="AD880" s="194" t="str">
        <f t="shared" si="383"/>
        <v/>
      </c>
      <c r="AE880" s="194" t="str">
        <f t="shared" si="384"/>
        <v/>
      </c>
      <c r="AF880" s="194" t="str">
        <f t="shared" si="385"/>
        <v/>
      </c>
      <c r="AG880" s="194" t="str">
        <f t="shared" si="386"/>
        <v/>
      </c>
      <c r="AH880" s="194" t="str">
        <f t="shared" si="387"/>
        <v/>
      </c>
      <c r="AI880" s="194" t="str">
        <f t="shared" si="388"/>
        <v/>
      </c>
      <c r="AJ880" s="194" t="str">
        <f t="shared" si="389"/>
        <v/>
      </c>
    </row>
    <row r="881" spans="1:36" x14ac:dyDescent="0.5">
      <c r="A881" s="226">
        <v>884</v>
      </c>
      <c r="C881" s="15" t="s">
        <v>2500</v>
      </c>
      <c r="D881" s="16" t="s">
        <v>4515</v>
      </c>
      <c r="E881" s="26"/>
      <c r="F881" s="246" t="str">
        <f>IF(ISBLANK(Données!F886),"",Données!F886)</f>
        <v/>
      </c>
      <c r="G881" s="245" t="str">
        <f ca="1">IF(ISBLANK(Données!G886),"",Données!G886)</f>
        <v/>
      </c>
      <c r="H881" s="246" t="str">
        <f>IF(ISBLANK(Données!H886),"",Données!H886)</f>
        <v/>
      </c>
      <c r="I881" s="246" t="str">
        <f>IF(ISBLANK(Données!I886),"",Données!I886)</f>
        <v/>
      </c>
      <c r="J881" s="189" t="str">
        <f>IF(ISBLANK(Données!J886),"",Données!J886)</f>
        <v/>
      </c>
      <c r="K881" s="189" t="str">
        <f t="shared" si="392"/>
        <v/>
      </c>
      <c r="L881" s="247" t="str">
        <f>IF(ISBLANK(Données!L886),"",Données!L886)</f>
        <v/>
      </c>
      <c r="M881" s="194" t="str">
        <f t="shared" si="366"/>
        <v/>
      </c>
      <c r="N881" s="194" t="str">
        <f t="shared" si="367"/>
        <v/>
      </c>
      <c r="O881" s="194" t="str">
        <f t="shared" si="368"/>
        <v/>
      </c>
      <c r="P881" s="194" t="str">
        <f t="shared" si="369"/>
        <v/>
      </c>
      <c r="Q881" s="194" t="str">
        <f t="shared" si="370"/>
        <v/>
      </c>
      <c r="R881" s="194" t="str">
        <f t="shared" si="371"/>
        <v/>
      </c>
      <c r="S881" s="194" t="str">
        <f t="shared" si="372"/>
        <v/>
      </c>
      <c r="T881" s="194" t="str">
        <f t="shared" si="373"/>
        <v/>
      </c>
      <c r="U881" s="194" t="str">
        <f t="shared" si="374"/>
        <v/>
      </c>
      <c r="V881" s="194" t="str">
        <f t="shared" si="375"/>
        <v/>
      </c>
      <c r="W881" s="194" t="str">
        <f t="shared" si="376"/>
        <v/>
      </c>
      <c r="X881" s="194" t="str">
        <f t="shared" si="377"/>
        <v/>
      </c>
      <c r="Y881" s="194" t="str">
        <f t="shared" si="378"/>
        <v/>
      </c>
      <c r="Z881" s="194" t="str">
        <f t="shared" si="379"/>
        <v/>
      </c>
      <c r="AA881" s="194" t="str">
        <f t="shared" si="380"/>
        <v/>
      </c>
      <c r="AB881" s="194" t="str">
        <f t="shared" si="381"/>
        <v/>
      </c>
      <c r="AC881" s="194" t="str">
        <f t="shared" si="382"/>
        <v/>
      </c>
      <c r="AD881" s="194" t="str">
        <f t="shared" si="383"/>
        <v/>
      </c>
      <c r="AE881" s="194" t="str">
        <f t="shared" si="384"/>
        <v/>
      </c>
      <c r="AF881" s="194" t="str">
        <f t="shared" si="385"/>
        <v/>
      </c>
      <c r="AG881" s="194" t="str">
        <f t="shared" si="386"/>
        <v/>
      </c>
      <c r="AH881" s="194" t="str">
        <f t="shared" si="387"/>
        <v/>
      </c>
      <c r="AI881" s="194" t="str">
        <f t="shared" si="388"/>
        <v/>
      </c>
      <c r="AJ881" s="194" t="str">
        <f t="shared" si="389"/>
        <v/>
      </c>
    </row>
    <row r="882" spans="1:36" x14ac:dyDescent="0.5">
      <c r="A882" s="226">
        <v>878</v>
      </c>
      <c r="C882" s="15" t="s">
        <v>2501</v>
      </c>
      <c r="D882" s="16" t="s">
        <v>4516</v>
      </c>
      <c r="E882" s="26"/>
      <c r="F882" s="246" t="str">
        <f>IF(ISBLANK(Données!F880),"",Données!F880)</f>
        <v/>
      </c>
      <c r="G882" s="245" t="str">
        <f ca="1">IF(ISBLANK(Données!G880),"",Données!G880)</f>
        <v/>
      </c>
      <c r="H882" s="246" t="str">
        <f>IF(ISBLANK(Données!H880),"",Données!H880)</f>
        <v/>
      </c>
      <c r="I882" s="246" t="str">
        <f>IF(ISBLANK(Données!I880),"",Données!I880)</f>
        <v/>
      </c>
      <c r="J882" s="189" t="str">
        <f>IF(ISBLANK(Données!J880),"",Données!J880)</f>
        <v/>
      </c>
      <c r="K882" s="189" t="str">
        <f t="shared" si="392"/>
        <v/>
      </c>
      <c r="L882" s="247" t="str">
        <f>IF(ISBLANK(Données!L880),"",Données!L880)</f>
        <v/>
      </c>
      <c r="M882" s="194" t="str">
        <f t="shared" si="366"/>
        <v/>
      </c>
      <c r="N882" s="194" t="str">
        <f t="shared" si="367"/>
        <v/>
      </c>
      <c r="O882" s="194" t="str">
        <f t="shared" si="368"/>
        <v/>
      </c>
      <c r="P882" s="194" t="str">
        <f t="shared" si="369"/>
        <v/>
      </c>
      <c r="Q882" s="194" t="str">
        <f t="shared" si="370"/>
        <v/>
      </c>
      <c r="R882" s="194" t="str">
        <f t="shared" si="371"/>
        <v/>
      </c>
      <c r="S882" s="194" t="str">
        <f t="shared" si="372"/>
        <v/>
      </c>
      <c r="T882" s="194" t="str">
        <f t="shared" si="373"/>
        <v/>
      </c>
      <c r="U882" s="194" t="str">
        <f t="shared" si="374"/>
        <v/>
      </c>
      <c r="V882" s="194" t="str">
        <f t="shared" si="375"/>
        <v/>
      </c>
      <c r="W882" s="194" t="str">
        <f t="shared" si="376"/>
        <v/>
      </c>
      <c r="X882" s="194" t="str">
        <f t="shared" si="377"/>
        <v/>
      </c>
      <c r="Y882" s="194" t="str">
        <f t="shared" si="378"/>
        <v/>
      </c>
      <c r="Z882" s="194" t="str">
        <f t="shared" si="379"/>
        <v/>
      </c>
      <c r="AA882" s="194" t="str">
        <f t="shared" si="380"/>
        <v/>
      </c>
      <c r="AB882" s="194" t="str">
        <f t="shared" si="381"/>
        <v/>
      </c>
      <c r="AC882" s="194" t="str">
        <f t="shared" si="382"/>
        <v/>
      </c>
      <c r="AD882" s="194" t="str">
        <f t="shared" si="383"/>
        <v/>
      </c>
      <c r="AE882" s="194" t="str">
        <f t="shared" si="384"/>
        <v/>
      </c>
      <c r="AF882" s="194" t="str">
        <f t="shared" si="385"/>
        <v/>
      </c>
      <c r="AG882" s="194" t="str">
        <f t="shared" si="386"/>
        <v/>
      </c>
      <c r="AH882" s="194" t="str">
        <f t="shared" si="387"/>
        <v/>
      </c>
      <c r="AI882" s="194" t="str">
        <f t="shared" si="388"/>
        <v/>
      </c>
      <c r="AJ882" s="194" t="str">
        <f t="shared" si="389"/>
        <v/>
      </c>
    </row>
    <row r="883" spans="1:36" x14ac:dyDescent="0.5">
      <c r="A883" s="226">
        <v>879</v>
      </c>
      <c r="C883" s="15" t="s">
        <v>2502</v>
      </c>
      <c r="D883" s="16" t="s">
        <v>4517</v>
      </c>
      <c r="E883" s="26"/>
      <c r="F883" s="246" t="str">
        <f>IF(ISBLANK(Données!F881),"",Données!F881)</f>
        <v/>
      </c>
      <c r="G883" s="245" t="str">
        <f ca="1">IF(ISBLANK(Données!G881),"",Données!G881)</f>
        <v/>
      </c>
      <c r="H883" s="246" t="str">
        <f>IF(ISBLANK(Données!H881),"",Données!H881)</f>
        <v/>
      </c>
      <c r="I883" s="246" t="str">
        <f>IF(ISBLANK(Données!I881),"",Données!I881)</f>
        <v/>
      </c>
      <c r="J883" s="189" t="str">
        <f>IF(ISBLANK(Données!J881),"",Données!J881)</f>
        <v/>
      </c>
      <c r="K883" s="189" t="str">
        <f t="shared" si="392"/>
        <v/>
      </c>
      <c r="L883" s="247" t="str">
        <f>IF(ISBLANK(Données!L881),"",Données!L881)</f>
        <v/>
      </c>
      <c r="M883" s="194" t="str">
        <f t="shared" si="366"/>
        <v/>
      </c>
      <c r="N883" s="194" t="str">
        <f t="shared" si="367"/>
        <v/>
      </c>
      <c r="O883" s="194" t="str">
        <f t="shared" si="368"/>
        <v/>
      </c>
      <c r="P883" s="194" t="str">
        <f t="shared" si="369"/>
        <v/>
      </c>
      <c r="Q883" s="194" t="str">
        <f t="shared" si="370"/>
        <v/>
      </c>
      <c r="R883" s="194" t="str">
        <f t="shared" si="371"/>
        <v/>
      </c>
      <c r="S883" s="194" t="str">
        <f t="shared" si="372"/>
        <v/>
      </c>
      <c r="T883" s="194" t="str">
        <f t="shared" si="373"/>
        <v/>
      </c>
      <c r="U883" s="194" t="str">
        <f t="shared" si="374"/>
        <v/>
      </c>
      <c r="V883" s="194" t="str">
        <f t="shared" si="375"/>
        <v/>
      </c>
      <c r="W883" s="194" t="str">
        <f t="shared" si="376"/>
        <v/>
      </c>
      <c r="X883" s="194" t="str">
        <f t="shared" si="377"/>
        <v/>
      </c>
      <c r="Y883" s="194" t="str">
        <f t="shared" si="378"/>
        <v/>
      </c>
      <c r="Z883" s="194" t="str">
        <f t="shared" si="379"/>
        <v/>
      </c>
      <c r="AA883" s="194" t="str">
        <f t="shared" si="380"/>
        <v/>
      </c>
      <c r="AB883" s="194" t="str">
        <f t="shared" si="381"/>
        <v/>
      </c>
      <c r="AC883" s="194" t="str">
        <f t="shared" si="382"/>
        <v/>
      </c>
      <c r="AD883" s="194" t="str">
        <f t="shared" si="383"/>
        <v/>
      </c>
      <c r="AE883" s="194" t="str">
        <f t="shared" si="384"/>
        <v/>
      </c>
      <c r="AF883" s="194" t="str">
        <f t="shared" si="385"/>
        <v/>
      </c>
      <c r="AG883" s="194" t="str">
        <f t="shared" si="386"/>
        <v/>
      </c>
      <c r="AH883" s="194" t="str">
        <f t="shared" si="387"/>
        <v/>
      </c>
      <c r="AI883" s="194" t="str">
        <f t="shared" si="388"/>
        <v/>
      </c>
      <c r="AJ883" s="194" t="str">
        <f t="shared" si="389"/>
        <v/>
      </c>
    </row>
    <row r="884" spans="1:36" x14ac:dyDescent="0.5">
      <c r="A884" s="226">
        <v>880</v>
      </c>
      <c r="C884" s="15" t="s">
        <v>2503</v>
      </c>
      <c r="D884" s="16" t="s">
        <v>4518</v>
      </c>
      <c r="E884" s="26"/>
      <c r="F884" s="246" t="str">
        <f>IF(ISBLANK(Données!F882),"",Données!F882)</f>
        <v/>
      </c>
      <c r="G884" s="245" t="str">
        <f ca="1">IF(ISBLANK(Données!G882),"",Données!G882)</f>
        <v/>
      </c>
      <c r="H884" s="246" t="str">
        <f>IF(ISBLANK(Données!H882),"",Données!H882)</f>
        <v/>
      </c>
      <c r="I884" s="246" t="str">
        <f>IF(ISBLANK(Données!I882),"",Données!I882)</f>
        <v/>
      </c>
      <c r="J884" s="189" t="str">
        <f>IF(ISBLANK(Données!J882),"",Données!J882)</f>
        <v/>
      </c>
      <c r="K884" s="189" t="str">
        <f t="shared" si="392"/>
        <v/>
      </c>
      <c r="L884" s="247" t="str">
        <f>IF(ISBLANK(Données!L882),"",Données!L882)</f>
        <v/>
      </c>
      <c r="M884" s="194" t="str">
        <f t="shared" si="366"/>
        <v/>
      </c>
      <c r="N884" s="194" t="str">
        <f t="shared" si="367"/>
        <v/>
      </c>
      <c r="O884" s="194" t="str">
        <f t="shared" si="368"/>
        <v/>
      </c>
      <c r="P884" s="194" t="str">
        <f t="shared" si="369"/>
        <v/>
      </c>
      <c r="Q884" s="194" t="str">
        <f t="shared" si="370"/>
        <v/>
      </c>
      <c r="R884" s="194" t="str">
        <f t="shared" si="371"/>
        <v/>
      </c>
      <c r="S884" s="194" t="str">
        <f t="shared" si="372"/>
        <v/>
      </c>
      <c r="T884" s="194" t="str">
        <f t="shared" si="373"/>
        <v/>
      </c>
      <c r="U884" s="194" t="str">
        <f t="shared" si="374"/>
        <v/>
      </c>
      <c r="V884" s="194" t="str">
        <f t="shared" si="375"/>
        <v/>
      </c>
      <c r="W884" s="194" t="str">
        <f t="shared" si="376"/>
        <v/>
      </c>
      <c r="X884" s="194" t="str">
        <f t="shared" si="377"/>
        <v/>
      </c>
      <c r="Y884" s="194" t="str">
        <f t="shared" si="378"/>
        <v/>
      </c>
      <c r="Z884" s="194" t="str">
        <f t="shared" si="379"/>
        <v/>
      </c>
      <c r="AA884" s="194" t="str">
        <f t="shared" si="380"/>
        <v/>
      </c>
      <c r="AB884" s="194" t="str">
        <f t="shared" si="381"/>
        <v/>
      </c>
      <c r="AC884" s="194" t="str">
        <f t="shared" si="382"/>
        <v/>
      </c>
      <c r="AD884" s="194" t="str">
        <f t="shared" si="383"/>
        <v/>
      </c>
      <c r="AE884" s="194" t="str">
        <f t="shared" si="384"/>
        <v/>
      </c>
      <c r="AF884" s="194" t="str">
        <f t="shared" si="385"/>
        <v/>
      </c>
      <c r="AG884" s="194" t="str">
        <f t="shared" si="386"/>
        <v/>
      </c>
      <c r="AH884" s="194" t="str">
        <f t="shared" si="387"/>
        <v/>
      </c>
      <c r="AI884" s="194" t="str">
        <f t="shared" si="388"/>
        <v/>
      </c>
      <c r="AJ884" s="194" t="str">
        <f t="shared" si="389"/>
        <v/>
      </c>
    </row>
    <row r="885" spans="1:36" x14ac:dyDescent="0.5">
      <c r="A885" s="226">
        <v>881</v>
      </c>
      <c r="C885" s="15" t="s">
        <v>2504</v>
      </c>
      <c r="D885" s="16" t="s">
        <v>4519</v>
      </c>
      <c r="E885" s="26"/>
      <c r="F885" s="246" t="str">
        <f>IF(ISBLANK(Données!F883),"",Données!F883)</f>
        <v/>
      </c>
      <c r="G885" s="245" t="str">
        <f ca="1">IF(ISBLANK(Données!G883),"",Données!G883)</f>
        <v/>
      </c>
      <c r="H885" s="246" t="str">
        <f>IF(ISBLANK(Données!H883),"",Données!H883)</f>
        <v/>
      </c>
      <c r="I885" s="246" t="str">
        <f>IF(ISBLANK(Données!I883),"",Données!I883)</f>
        <v/>
      </c>
      <c r="J885" s="189" t="str">
        <f>IF(ISBLANK(Données!J883),"",Données!J883)</f>
        <v/>
      </c>
      <c r="K885" s="189" t="str">
        <f t="shared" si="392"/>
        <v/>
      </c>
      <c r="L885" s="247" t="str">
        <f>IF(ISBLANK(Données!L883),"",Données!L883)</f>
        <v/>
      </c>
      <c r="M885" s="194" t="str">
        <f t="shared" si="366"/>
        <v/>
      </c>
      <c r="N885" s="194" t="str">
        <f t="shared" si="367"/>
        <v/>
      </c>
      <c r="O885" s="194" t="str">
        <f t="shared" si="368"/>
        <v/>
      </c>
      <c r="P885" s="194" t="str">
        <f t="shared" si="369"/>
        <v/>
      </c>
      <c r="Q885" s="194" t="str">
        <f t="shared" si="370"/>
        <v/>
      </c>
      <c r="R885" s="194" t="str">
        <f t="shared" si="371"/>
        <v/>
      </c>
      <c r="S885" s="194" t="str">
        <f t="shared" si="372"/>
        <v/>
      </c>
      <c r="T885" s="194" t="str">
        <f t="shared" si="373"/>
        <v/>
      </c>
      <c r="U885" s="194" t="str">
        <f t="shared" si="374"/>
        <v/>
      </c>
      <c r="V885" s="194" t="str">
        <f t="shared" si="375"/>
        <v/>
      </c>
      <c r="W885" s="194" t="str">
        <f t="shared" si="376"/>
        <v/>
      </c>
      <c r="X885" s="194" t="str">
        <f t="shared" si="377"/>
        <v/>
      </c>
      <c r="Y885" s="194" t="str">
        <f t="shared" si="378"/>
        <v/>
      </c>
      <c r="Z885" s="194" t="str">
        <f t="shared" si="379"/>
        <v/>
      </c>
      <c r="AA885" s="194" t="str">
        <f t="shared" si="380"/>
        <v/>
      </c>
      <c r="AB885" s="194" t="str">
        <f t="shared" si="381"/>
        <v/>
      </c>
      <c r="AC885" s="194" t="str">
        <f t="shared" si="382"/>
        <v/>
      </c>
      <c r="AD885" s="194" t="str">
        <f t="shared" si="383"/>
        <v/>
      </c>
      <c r="AE885" s="194" t="str">
        <f t="shared" si="384"/>
        <v/>
      </c>
      <c r="AF885" s="194" t="str">
        <f t="shared" si="385"/>
        <v/>
      </c>
      <c r="AG885" s="194" t="str">
        <f t="shared" si="386"/>
        <v/>
      </c>
      <c r="AH885" s="194" t="str">
        <f t="shared" si="387"/>
        <v/>
      </c>
      <c r="AI885" s="194" t="str">
        <f t="shared" si="388"/>
        <v/>
      </c>
      <c r="AJ885" s="194" t="str">
        <f t="shared" si="389"/>
        <v/>
      </c>
    </row>
    <row r="886" spans="1:36" x14ac:dyDescent="0.5">
      <c r="A886" s="226">
        <v>882</v>
      </c>
      <c r="C886" s="15" t="s">
        <v>2505</v>
      </c>
      <c r="D886" s="16" t="s">
        <v>4520</v>
      </c>
      <c r="E886" s="26"/>
      <c r="F886" s="246" t="str">
        <f>IF(ISBLANK(Données!F884),"",Données!F884)</f>
        <v/>
      </c>
      <c r="G886" s="245" t="str">
        <f ca="1">IF(ISBLANK(Données!G884),"",Données!G884)</f>
        <v/>
      </c>
      <c r="H886" s="246" t="str">
        <f>IF(ISBLANK(Données!H884),"",Données!H884)</f>
        <v/>
      </c>
      <c r="I886" s="246" t="str">
        <f>IF(ISBLANK(Données!I884),"",Données!I884)</f>
        <v/>
      </c>
      <c r="J886" s="189" t="str">
        <f>IF(ISBLANK(Données!J884),"",Données!J884)</f>
        <v/>
      </c>
      <c r="K886" s="189" t="str">
        <f t="shared" si="392"/>
        <v/>
      </c>
      <c r="L886" s="247" t="str">
        <f>IF(ISBLANK(Données!L884),"",Données!L884)</f>
        <v/>
      </c>
      <c r="M886" s="194" t="str">
        <f t="shared" si="366"/>
        <v/>
      </c>
      <c r="N886" s="194" t="str">
        <f t="shared" si="367"/>
        <v/>
      </c>
      <c r="O886" s="194" t="str">
        <f t="shared" si="368"/>
        <v/>
      </c>
      <c r="P886" s="194" t="str">
        <f t="shared" si="369"/>
        <v/>
      </c>
      <c r="Q886" s="194" t="str">
        <f t="shared" si="370"/>
        <v/>
      </c>
      <c r="R886" s="194" t="str">
        <f t="shared" si="371"/>
        <v/>
      </c>
      <c r="S886" s="194" t="str">
        <f t="shared" si="372"/>
        <v/>
      </c>
      <c r="T886" s="194" t="str">
        <f t="shared" si="373"/>
        <v/>
      </c>
      <c r="U886" s="194" t="str">
        <f t="shared" si="374"/>
        <v/>
      </c>
      <c r="V886" s="194" t="str">
        <f t="shared" si="375"/>
        <v/>
      </c>
      <c r="W886" s="194" t="str">
        <f t="shared" si="376"/>
        <v/>
      </c>
      <c r="X886" s="194" t="str">
        <f t="shared" si="377"/>
        <v/>
      </c>
      <c r="Y886" s="194" t="str">
        <f t="shared" si="378"/>
        <v/>
      </c>
      <c r="Z886" s="194" t="str">
        <f t="shared" si="379"/>
        <v/>
      </c>
      <c r="AA886" s="194" t="str">
        <f t="shared" si="380"/>
        <v/>
      </c>
      <c r="AB886" s="194" t="str">
        <f t="shared" si="381"/>
        <v/>
      </c>
      <c r="AC886" s="194" t="str">
        <f t="shared" si="382"/>
        <v/>
      </c>
      <c r="AD886" s="194" t="str">
        <f t="shared" si="383"/>
        <v/>
      </c>
      <c r="AE886" s="194" t="str">
        <f t="shared" si="384"/>
        <v/>
      </c>
      <c r="AF886" s="194" t="str">
        <f t="shared" si="385"/>
        <v/>
      </c>
      <c r="AG886" s="194" t="str">
        <f t="shared" si="386"/>
        <v/>
      </c>
      <c r="AH886" s="194" t="str">
        <f t="shared" si="387"/>
        <v/>
      </c>
      <c r="AI886" s="194" t="str">
        <f t="shared" si="388"/>
        <v/>
      </c>
      <c r="AJ886" s="194" t="str">
        <f t="shared" si="389"/>
        <v/>
      </c>
    </row>
    <row r="887" spans="1:36" x14ac:dyDescent="0.5">
      <c r="A887" s="226">
        <v>883</v>
      </c>
      <c r="C887" s="15" t="s">
        <v>2506</v>
      </c>
      <c r="D887" s="16" t="s">
        <v>4521</v>
      </c>
      <c r="E887" s="26"/>
      <c r="F887" s="246" t="str">
        <f>IF(ISBLANK(Données!F885),"",Données!F885)</f>
        <v/>
      </c>
      <c r="G887" s="245" t="str">
        <f ca="1">IF(ISBLANK(Données!G885),"",Données!G885)</f>
        <v/>
      </c>
      <c r="H887" s="246" t="str">
        <f>IF(ISBLANK(Données!H885),"",Données!H885)</f>
        <v/>
      </c>
      <c r="I887" s="246" t="str">
        <f>IF(ISBLANK(Données!I885),"",Données!I885)</f>
        <v/>
      </c>
      <c r="J887" s="189" t="str">
        <f>IF(ISBLANK(Données!J885),"",Données!J885)</f>
        <v/>
      </c>
      <c r="K887" s="189" t="str">
        <f t="shared" si="392"/>
        <v/>
      </c>
      <c r="L887" s="247" t="str">
        <f>IF(ISBLANK(Données!L885),"",Données!L885)</f>
        <v/>
      </c>
      <c r="M887" s="194" t="str">
        <f t="shared" si="366"/>
        <v/>
      </c>
      <c r="N887" s="194" t="str">
        <f t="shared" si="367"/>
        <v/>
      </c>
      <c r="O887" s="194" t="str">
        <f t="shared" si="368"/>
        <v/>
      </c>
      <c r="P887" s="194" t="str">
        <f t="shared" si="369"/>
        <v/>
      </c>
      <c r="Q887" s="194" t="str">
        <f t="shared" si="370"/>
        <v/>
      </c>
      <c r="R887" s="194" t="str">
        <f t="shared" si="371"/>
        <v/>
      </c>
      <c r="S887" s="194" t="str">
        <f t="shared" si="372"/>
        <v/>
      </c>
      <c r="T887" s="194" t="str">
        <f t="shared" si="373"/>
        <v/>
      </c>
      <c r="U887" s="194" t="str">
        <f t="shared" si="374"/>
        <v/>
      </c>
      <c r="V887" s="194" t="str">
        <f t="shared" si="375"/>
        <v/>
      </c>
      <c r="W887" s="194" t="str">
        <f t="shared" si="376"/>
        <v/>
      </c>
      <c r="X887" s="194" t="str">
        <f t="shared" si="377"/>
        <v/>
      </c>
      <c r="Y887" s="194" t="str">
        <f t="shared" si="378"/>
        <v/>
      </c>
      <c r="Z887" s="194" t="str">
        <f t="shared" si="379"/>
        <v/>
      </c>
      <c r="AA887" s="194" t="str">
        <f t="shared" si="380"/>
        <v/>
      </c>
      <c r="AB887" s="194" t="str">
        <f t="shared" si="381"/>
        <v/>
      </c>
      <c r="AC887" s="194" t="str">
        <f t="shared" si="382"/>
        <v/>
      </c>
      <c r="AD887" s="194" t="str">
        <f t="shared" si="383"/>
        <v/>
      </c>
      <c r="AE887" s="194" t="str">
        <f t="shared" si="384"/>
        <v/>
      </c>
      <c r="AF887" s="194" t="str">
        <f t="shared" si="385"/>
        <v/>
      </c>
      <c r="AG887" s="194" t="str">
        <f t="shared" si="386"/>
        <v/>
      </c>
      <c r="AH887" s="194" t="str">
        <f t="shared" si="387"/>
        <v/>
      </c>
      <c r="AI887" s="194" t="str">
        <f t="shared" si="388"/>
        <v/>
      </c>
      <c r="AJ887" s="194" t="str">
        <f t="shared" si="389"/>
        <v/>
      </c>
    </row>
    <row r="888" spans="1:36" x14ac:dyDescent="0.5">
      <c r="A888" s="230">
        <v>885</v>
      </c>
      <c r="B888" s="231"/>
      <c r="C888" s="15" t="s">
        <v>2507</v>
      </c>
      <c r="D888" s="16" t="s">
        <v>4522</v>
      </c>
      <c r="E888" s="26"/>
      <c r="F888" s="246" t="str">
        <f>IF(ISBLANK(Données!F887),"",Données!F887)</f>
        <v/>
      </c>
      <c r="G888" s="245" t="str">
        <f ca="1">IF(ISBLANK(Données!G887),"",Données!G887)</f>
        <v/>
      </c>
      <c r="H888" s="246" t="str">
        <f>IF(ISBLANK(Données!H887),"",Données!H887)</f>
        <v/>
      </c>
      <c r="I888" s="246" t="str">
        <f>IF(ISBLANK(Données!I887),"",Données!I887)</f>
        <v/>
      </c>
      <c r="J888" s="189" t="str">
        <f>IF(ISBLANK(Données!J887),"",Données!J887)</f>
        <v/>
      </c>
      <c r="K888" s="189" t="str">
        <f t="shared" si="392"/>
        <v/>
      </c>
      <c r="L888" s="247" t="str">
        <f>IF(ISBLANK(Données!L887),"",Données!L887)</f>
        <v/>
      </c>
      <c r="M888" s="194" t="str">
        <f t="shared" si="366"/>
        <v/>
      </c>
      <c r="N888" s="194" t="str">
        <f t="shared" si="367"/>
        <v/>
      </c>
      <c r="O888" s="194" t="str">
        <f t="shared" si="368"/>
        <v/>
      </c>
      <c r="P888" s="194" t="str">
        <f t="shared" si="369"/>
        <v/>
      </c>
      <c r="Q888" s="194" t="str">
        <f t="shared" si="370"/>
        <v/>
      </c>
      <c r="R888" s="194" t="str">
        <f t="shared" si="371"/>
        <v/>
      </c>
      <c r="S888" s="194" t="str">
        <f t="shared" si="372"/>
        <v/>
      </c>
      <c r="T888" s="194" t="str">
        <f t="shared" si="373"/>
        <v/>
      </c>
      <c r="U888" s="194" t="str">
        <f t="shared" si="374"/>
        <v/>
      </c>
      <c r="V888" s="194" t="str">
        <f t="shared" si="375"/>
        <v/>
      </c>
      <c r="W888" s="194" t="str">
        <f t="shared" si="376"/>
        <v/>
      </c>
      <c r="X888" s="194" t="str">
        <f t="shared" si="377"/>
        <v/>
      </c>
      <c r="Y888" s="194" t="str">
        <f t="shared" si="378"/>
        <v/>
      </c>
      <c r="Z888" s="194" t="str">
        <f t="shared" si="379"/>
        <v/>
      </c>
      <c r="AA888" s="194" t="str">
        <f t="shared" si="380"/>
        <v/>
      </c>
      <c r="AB888" s="194" t="str">
        <f t="shared" si="381"/>
        <v/>
      </c>
      <c r="AC888" s="194" t="str">
        <f t="shared" si="382"/>
        <v/>
      </c>
      <c r="AD888" s="194" t="str">
        <f t="shared" si="383"/>
        <v/>
      </c>
      <c r="AE888" s="194" t="str">
        <f t="shared" si="384"/>
        <v/>
      </c>
      <c r="AF888" s="194" t="str">
        <f t="shared" si="385"/>
        <v/>
      </c>
      <c r="AG888" s="194" t="str">
        <f t="shared" si="386"/>
        <v/>
      </c>
      <c r="AH888" s="194" t="str">
        <f t="shared" si="387"/>
        <v/>
      </c>
      <c r="AI888" s="194" t="str">
        <f t="shared" si="388"/>
        <v/>
      </c>
      <c r="AJ888" s="194" t="str">
        <f t="shared" si="389"/>
        <v/>
      </c>
    </row>
    <row r="889" spans="1:36" x14ac:dyDescent="0.5">
      <c r="A889" s="226">
        <v>886</v>
      </c>
      <c r="C889" s="15" t="s">
        <v>2508</v>
      </c>
      <c r="D889" s="16" t="s">
        <v>4523</v>
      </c>
      <c r="E889" s="26"/>
      <c r="F889" s="246" t="str">
        <f>IF(ISBLANK(Données!F888),"",Données!F888)</f>
        <v/>
      </c>
      <c r="G889" s="245" t="str">
        <f ca="1">IF(ISBLANK(Données!G888),"",Données!G888)</f>
        <v/>
      </c>
      <c r="H889" s="246" t="str">
        <f>IF(ISBLANK(Données!H888),"",Données!H888)</f>
        <v/>
      </c>
      <c r="I889" s="246" t="str">
        <f>IF(ISBLANK(Données!I888),"",Données!I888)</f>
        <v/>
      </c>
      <c r="J889" s="189" t="str">
        <f>IF(ISBLANK(Données!J888),"",Données!J888)</f>
        <v/>
      </c>
      <c r="K889" s="189" t="str">
        <f t="shared" si="392"/>
        <v/>
      </c>
      <c r="L889" s="247" t="str">
        <f>IF(ISBLANK(Données!L888),"",Données!L888)</f>
        <v/>
      </c>
      <c r="M889" s="194" t="str">
        <f t="shared" si="366"/>
        <v/>
      </c>
      <c r="N889" s="194" t="str">
        <f t="shared" si="367"/>
        <v/>
      </c>
      <c r="O889" s="194" t="str">
        <f t="shared" si="368"/>
        <v/>
      </c>
      <c r="P889" s="194" t="str">
        <f t="shared" si="369"/>
        <v/>
      </c>
      <c r="Q889" s="194" t="str">
        <f t="shared" si="370"/>
        <v/>
      </c>
      <c r="R889" s="194" t="str">
        <f t="shared" si="371"/>
        <v/>
      </c>
      <c r="S889" s="194" t="str">
        <f t="shared" si="372"/>
        <v/>
      </c>
      <c r="T889" s="194" t="str">
        <f t="shared" si="373"/>
        <v/>
      </c>
      <c r="U889" s="194" t="str">
        <f t="shared" si="374"/>
        <v/>
      </c>
      <c r="V889" s="194" t="str">
        <f t="shared" si="375"/>
        <v/>
      </c>
      <c r="W889" s="194" t="str">
        <f t="shared" si="376"/>
        <v/>
      </c>
      <c r="X889" s="194" t="str">
        <f t="shared" si="377"/>
        <v/>
      </c>
      <c r="Y889" s="194" t="str">
        <f t="shared" si="378"/>
        <v/>
      </c>
      <c r="Z889" s="194" t="str">
        <f t="shared" si="379"/>
        <v/>
      </c>
      <c r="AA889" s="194" t="str">
        <f t="shared" si="380"/>
        <v/>
      </c>
      <c r="AB889" s="194" t="str">
        <f t="shared" si="381"/>
        <v/>
      </c>
      <c r="AC889" s="194" t="str">
        <f t="shared" si="382"/>
        <v/>
      </c>
      <c r="AD889" s="194" t="str">
        <f t="shared" si="383"/>
        <v/>
      </c>
      <c r="AE889" s="194" t="str">
        <f t="shared" si="384"/>
        <v/>
      </c>
      <c r="AF889" s="194" t="str">
        <f t="shared" si="385"/>
        <v/>
      </c>
      <c r="AG889" s="194" t="str">
        <f t="shared" si="386"/>
        <v/>
      </c>
      <c r="AH889" s="194" t="str">
        <f t="shared" si="387"/>
        <v/>
      </c>
      <c r="AI889" s="194" t="str">
        <f t="shared" si="388"/>
        <v/>
      </c>
      <c r="AJ889" s="194" t="str">
        <f t="shared" si="389"/>
        <v/>
      </c>
    </row>
    <row r="890" spans="1:36" x14ac:dyDescent="0.5">
      <c r="A890" s="226">
        <v>888</v>
      </c>
      <c r="C890" s="15" t="s">
        <v>2509</v>
      </c>
      <c r="D890" s="16" t="s">
        <v>4524</v>
      </c>
      <c r="E890" s="26"/>
      <c r="F890" s="246" t="str">
        <f>IF(ISBLANK(Données!F890),"",Données!F890)</f>
        <v/>
      </c>
      <c r="G890" s="245" t="str">
        <f ca="1">IF(ISBLANK(Données!G890),"",Données!G890)</f>
        <v/>
      </c>
      <c r="H890" s="246" t="str">
        <f>IF(ISBLANK(Données!H890),"",Données!H890)</f>
        <v/>
      </c>
      <c r="I890" s="246" t="str">
        <f>IF(ISBLANK(Données!I890),"",Données!I890)</f>
        <v/>
      </c>
      <c r="J890" s="189" t="str">
        <f>IF(ISBLANK(Données!J890),"",Données!J890)</f>
        <v/>
      </c>
      <c r="K890" s="189" t="str">
        <f t="shared" si="392"/>
        <v/>
      </c>
      <c r="L890" s="247" t="str">
        <f>IF(ISBLANK(Données!L890),"",Données!L890)</f>
        <v/>
      </c>
      <c r="M890" s="194" t="str">
        <f t="shared" si="366"/>
        <v/>
      </c>
      <c r="N890" s="194" t="str">
        <f t="shared" si="367"/>
        <v/>
      </c>
      <c r="O890" s="194" t="str">
        <f t="shared" si="368"/>
        <v/>
      </c>
      <c r="P890" s="194" t="str">
        <f t="shared" si="369"/>
        <v/>
      </c>
      <c r="Q890" s="194" t="str">
        <f t="shared" si="370"/>
        <v/>
      </c>
      <c r="R890" s="194" t="str">
        <f t="shared" si="371"/>
        <v/>
      </c>
      <c r="S890" s="194" t="str">
        <f t="shared" si="372"/>
        <v/>
      </c>
      <c r="T890" s="194" t="str">
        <f t="shared" si="373"/>
        <v/>
      </c>
      <c r="U890" s="194" t="str">
        <f t="shared" si="374"/>
        <v/>
      </c>
      <c r="V890" s="194" t="str">
        <f t="shared" si="375"/>
        <v/>
      </c>
      <c r="W890" s="194" t="str">
        <f t="shared" si="376"/>
        <v/>
      </c>
      <c r="X890" s="194" t="str">
        <f t="shared" si="377"/>
        <v/>
      </c>
      <c r="Y890" s="194" t="str">
        <f t="shared" si="378"/>
        <v/>
      </c>
      <c r="Z890" s="194" t="str">
        <f t="shared" si="379"/>
        <v/>
      </c>
      <c r="AA890" s="194" t="str">
        <f t="shared" si="380"/>
        <v/>
      </c>
      <c r="AB890" s="194" t="str">
        <f t="shared" si="381"/>
        <v/>
      </c>
      <c r="AC890" s="194" t="str">
        <f t="shared" si="382"/>
        <v/>
      </c>
      <c r="AD890" s="194" t="str">
        <f t="shared" si="383"/>
        <v/>
      </c>
      <c r="AE890" s="194" t="str">
        <f t="shared" si="384"/>
        <v/>
      </c>
      <c r="AF890" s="194" t="str">
        <f t="shared" si="385"/>
        <v/>
      </c>
      <c r="AG890" s="194" t="str">
        <f t="shared" si="386"/>
        <v/>
      </c>
      <c r="AH890" s="194" t="str">
        <f t="shared" si="387"/>
        <v/>
      </c>
      <c r="AI890" s="194" t="str">
        <f t="shared" si="388"/>
        <v/>
      </c>
      <c r="AJ890" s="194" t="str">
        <f t="shared" si="389"/>
        <v/>
      </c>
    </row>
    <row r="891" spans="1:36" x14ac:dyDescent="0.5">
      <c r="A891" s="226">
        <v>887</v>
      </c>
      <c r="C891" s="15" t="s">
        <v>2510</v>
      </c>
      <c r="D891" s="16" t="s">
        <v>4525</v>
      </c>
      <c r="E891" s="26"/>
      <c r="F891" s="246" t="str">
        <f>IF(ISBLANK(Données!F889),"",Données!F889)</f>
        <v/>
      </c>
      <c r="G891" s="245" t="str">
        <f ca="1">IF(ISBLANK(Données!G889),"",Données!G889)</f>
        <v/>
      </c>
      <c r="H891" s="246" t="str">
        <f>IF(ISBLANK(Données!H889),"",Données!H889)</f>
        <v/>
      </c>
      <c r="I891" s="246" t="str">
        <f>IF(ISBLANK(Données!I889),"",Données!I889)</f>
        <v/>
      </c>
      <c r="J891" s="189" t="str">
        <f>IF(ISBLANK(Données!J889),"",Données!J889)</f>
        <v/>
      </c>
      <c r="K891" s="189" t="str">
        <f t="shared" si="392"/>
        <v/>
      </c>
      <c r="L891" s="247" t="str">
        <f>IF(ISBLANK(Données!L889),"",Données!L889)</f>
        <v/>
      </c>
      <c r="M891" s="194" t="str">
        <f t="shared" si="366"/>
        <v/>
      </c>
      <c r="N891" s="194" t="str">
        <f t="shared" si="367"/>
        <v/>
      </c>
      <c r="O891" s="194" t="str">
        <f t="shared" si="368"/>
        <v/>
      </c>
      <c r="P891" s="194" t="str">
        <f t="shared" si="369"/>
        <v/>
      </c>
      <c r="Q891" s="194" t="str">
        <f t="shared" si="370"/>
        <v/>
      </c>
      <c r="R891" s="194" t="str">
        <f t="shared" si="371"/>
        <v/>
      </c>
      <c r="S891" s="194" t="str">
        <f t="shared" si="372"/>
        <v/>
      </c>
      <c r="T891" s="194" t="str">
        <f t="shared" si="373"/>
        <v/>
      </c>
      <c r="U891" s="194" t="str">
        <f t="shared" si="374"/>
        <v/>
      </c>
      <c r="V891" s="194" t="str">
        <f t="shared" si="375"/>
        <v/>
      </c>
      <c r="W891" s="194" t="str">
        <f t="shared" si="376"/>
        <v/>
      </c>
      <c r="X891" s="194" t="str">
        <f t="shared" si="377"/>
        <v/>
      </c>
      <c r="Y891" s="194" t="str">
        <f t="shared" si="378"/>
        <v/>
      </c>
      <c r="Z891" s="194" t="str">
        <f t="shared" si="379"/>
        <v/>
      </c>
      <c r="AA891" s="194" t="str">
        <f t="shared" si="380"/>
        <v/>
      </c>
      <c r="AB891" s="194" t="str">
        <f t="shared" si="381"/>
        <v/>
      </c>
      <c r="AC891" s="194" t="str">
        <f t="shared" si="382"/>
        <v/>
      </c>
      <c r="AD891" s="194" t="str">
        <f t="shared" si="383"/>
        <v/>
      </c>
      <c r="AE891" s="194" t="str">
        <f t="shared" si="384"/>
        <v/>
      </c>
      <c r="AF891" s="194" t="str">
        <f t="shared" si="385"/>
        <v/>
      </c>
      <c r="AG891" s="194" t="str">
        <f t="shared" si="386"/>
        <v/>
      </c>
      <c r="AH891" s="194" t="str">
        <f t="shared" si="387"/>
        <v/>
      </c>
      <c r="AI891" s="194" t="str">
        <f t="shared" si="388"/>
        <v/>
      </c>
      <c r="AJ891" s="194" t="str">
        <f t="shared" si="389"/>
        <v/>
      </c>
    </row>
    <row r="892" spans="1:36" s="92" customFormat="1" ht="20.25" thickBot="1" x14ac:dyDescent="0.55000000000000004">
      <c r="A892" s="227">
        <v>889</v>
      </c>
      <c r="B892" s="220"/>
      <c r="C892" s="93" t="s">
        <v>2511</v>
      </c>
      <c r="D892" s="94" t="s">
        <v>4526</v>
      </c>
      <c r="E892" s="95"/>
      <c r="F892" s="250" t="str">
        <f>IF(ISBLANK(Données!F891),"",Données!F891)</f>
        <v/>
      </c>
      <c r="G892" s="249" t="str">
        <f ca="1">IF(ISBLANK(Données!G891),"",Données!G891)</f>
        <v/>
      </c>
      <c r="H892" s="250" t="str">
        <f>IF(ISBLANK(Données!H891),"",Données!H891)</f>
        <v/>
      </c>
      <c r="I892" s="250" t="str">
        <f>IF(ISBLANK(Données!I891),"",Données!I891)</f>
        <v/>
      </c>
      <c r="J892" s="190" t="str">
        <f>IF(ISBLANK(Données!J891),"",Données!J891)</f>
        <v/>
      </c>
      <c r="K892" s="190" t="str">
        <f t="shared" si="392"/>
        <v/>
      </c>
      <c r="L892" s="251" t="str">
        <f>IF(ISBLANK(Données!L891),"",Données!L891)</f>
        <v/>
      </c>
      <c r="M892" s="195" t="str">
        <f t="shared" si="366"/>
        <v/>
      </c>
      <c r="N892" s="195" t="str">
        <f t="shared" si="367"/>
        <v/>
      </c>
      <c r="O892" s="195" t="str">
        <f t="shared" si="368"/>
        <v/>
      </c>
      <c r="P892" s="195" t="str">
        <f t="shared" si="369"/>
        <v/>
      </c>
      <c r="Q892" s="195" t="str">
        <f t="shared" si="370"/>
        <v/>
      </c>
      <c r="R892" s="195" t="str">
        <f t="shared" si="371"/>
        <v/>
      </c>
      <c r="S892" s="195" t="str">
        <f t="shared" si="372"/>
        <v/>
      </c>
      <c r="T892" s="195" t="str">
        <f t="shared" si="373"/>
        <v/>
      </c>
      <c r="U892" s="195" t="str">
        <f t="shared" si="374"/>
        <v/>
      </c>
      <c r="V892" s="195" t="str">
        <f t="shared" si="375"/>
        <v/>
      </c>
      <c r="W892" s="195" t="str">
        <f t="shared" si="376"/>
        <v/>
      </c>
      <c r="X892" s="195" t="str">
        <f t="shared" si="377"/>
        <v/>
      </c>
      <c r="Y892" s="195" t="str">
        <f t="shared" si="378"/>
        <v/>
      </c>
      <c r="Z892" s="195" t="str">
        <f t="shared" si="379"/>
        <v/>
      </c>
      <c r="AA892" s="195" t="str">
        <f t="shared" si="380"/>
        <v/>
      </c>
      <c r="AB892" s="195" t="str">
        <f t="shared" si="381"/>
        <v/>
      </c>
      <c r="AC892" s="195" t="str">
        <f t="shared" si="382"/>
        <v/>
      </c>
      <c r="AD892" s="195" t="str">
        <f t="shared" si="383"/>
        <v/>
      </c>
      <c r="AE892" s="195" t="str">
        <f t="shared" si="384"/>
        <v/>
      </c>
      <c r="AF892" s="195" t="str">
        <f t="shared" si="385"/>
        <v/>
      </c>
      <c r="AG892" s="195" t="str">
        <f t="shared" si="386"/>
        <v/>
      </c>
      <c r="AH892" s="195" t="str">
        <f t="shared" si="387"/>
        <v/>
      </c>
      <c r="AI892" s="195" t="str">
        <f t="shared" si="388"/>
        <v/>
      </c>
      <c r="AJ892" s="195" t="str">
        <f t="shared" si="389"/>
        <v/>
      </c>
    </row>
    <row r="893" spans="1:36" x14ac:dyDescent="0.5">
      <c r="A893" s="230">
        <v>898</v>
      </c>
      <c r="B893" s="231"/>
      <c r="C893" s="85" t="s">
        <v>2512</v>
      </c>
      <c r="D893" s="86" t="s">
        <v>4527</v>
      </c>
      <c r="E893" s="87"/>
      <c r="F893" s="241" t="str">
        <f>IF(ISBLANK(Données!F900),"",Données!F900)</f>
        <v/>
      </c>
      <c r="G893" s="240" t="str">
        <f ca="1">IF(ISBLANK(Données!G900),"",Données!G900)</f>
        <v/>
      </c>
      <c r="H893" s="241" t="str">
        <f>IF(ISBLANK(Données!H900),"",Données!H900)</f>
        <v/>
      </c>
      <c r="I893" s="241" t="str">
        <f>IF(ISBLANK(Données!I900),"",Données!I900)</f>
        <v/>
      </c>
      <c r="J893" s="242" t="str">
        <f>IF(ISBLANK(Données!J900),"",Données!J900)</f>
        <v/>
      </c>
      <c r="K893" s="242" t="str">
        <f>IF(ISBLANK(Données!K893),"",Données!K893)</f>
        <v/>
      </c>
      <c r="L893" s="243" t="str">
        <f>IF(ISBLANK(Données!L900),"",Données!L900)</f>
        <v/>
      </c>
      <c r="M893" s="193" t="str">
        <f t="shared" si="366"/>
        <v/>
      </c>
      <c r="N893" s="193" t="str">
        <f t="shared" si="367"/>
        <v/>
      </c>
      <c r="O893" s="193" t="str">
        <f t="shared" si="368"/>
        <v/>
      </c>
      <c r="P893" s="193" t="str">
        <f t="shared" si="369"/>
        <v/>
      </c>
      <c r="Q893" s="193" t="str">
        <f t="shared" si="370"/>
        <v/>
      </c>
      <c r="R893" s="193" t="str">
        <f t="shared" si="371"/>
        <v/>
      </c>
      <c r="S893" s="193" t="str">
        <f t="shared" si="372"/>
        <v/>
      </c>
      <c r="T893" s="193" t="str">
        <f t="shared" si="373"/>
        <v/>
      </c>
      <c r="U893" s="193" t="str">
        <f t="shared" si="374"/>
        <v/>
      </c>
      <c r="V893" s="193" t="str">
        <f t="shared" si="375"/>
        <v/>
      </c>
      <c r="W893" s="193" t="str">
        <f t="shared" si="376"/>
        <v/>
      </c>
      <c r="X893" s="193" t="str">
        <f t="shared" si="377"/>
        <v/>
      </c>
      <c r="Y893" s="193" t="str">
        <f t="shared" si="378"/>
        <v/>
      </c>
      <c r="Z893" s="193" t="str">
        <f t="shared" si="379"/>
        <v/>
      </c>
      <c r="AA893" s="193" t="str">
        <f t="shared" si="380"/>
        <v/>
      </c>
      <c r="AB893" s="193" t="str">
        <f t="shared" si="381"/>
        <v/>
      </c>
      <c r="AC893" s="193" t="str">
        <f t="shared" si="382"/>
        <v/>
      </c>
      <c r="AD893" s="193" t="str">
        <f t="shared" si="383"/>
        <v/>
      </c>
      <c r="AE893" s="193" t="str">
        <f t="shared" si="384"/>
        <v/>
      </c>
      <c r="AF893" s="193" t="str">
        <f t="shared" si="385"/>
        <v/>
      </c>
      <c r="AG893" s="193" t="str">
        <f t="shared" si="386"/>
        <v/>
      </c>
      <c r="AH893" s="193" t="str">
        <f t="shared" si="387"/>
        <v/>
      </c>
      <c r="AI893" s="193" t="str">
        <f t="shared" si="388"/>
        <v/>
      </c>
      <c r="AJ893" s="193" t="str">
        <f t="shared" si="389"/>
        <v/>
      </c>
    </row>
    <row r="894" spans="1:36" x14ac:dyDescent="0.5">
      <c r="A894" s="226">
        <v>891</v>
      </c>
      <c r="C894" s="15" t="s">
        <v>2513</v>
      </c>
      <c r="D894" s="16" t="s">
        <v>4528</v>
      </c>
      <c r="E894" s="26"/>
      <c r="F894" s="246" t="str">
        <f>IF(ISBLANK(Données!F893),"",Données!F893)</f>
        <v/>
      </c>
      <c r="G894" s="245" t="str">
        <f ca="1">IF(ISBLANK(Données!G893),"",Données!G893)</f>
        <v/>
      </c>
      <c r="H894" s="246" t="str">
        <f>IF(ISBLANK(Données!H893),"",Données!H893)</f>
        <v/>
      </c>
      <c r="I894" s="246" t="str">
        <f>IF(ISBLANK(Données!I893),"",Données!I893)</f>
        <v/>
      </c>
      <c r="J894" s="189" t="str">
        <f>IF(ISBLANK(Données!J893),"",Données!J893)</f>
        <v/>
      </c>
      <c r="K894" s="189" t="str">
        <f t="shared" ref="K894:K900" si="393">$K$893</f>
        <v/>
      </c>
      <c r="L894" s="247" t="str">
        <f>IF(ISBLANK(Données!L893),"",Données!L893)</f>
        <v/>
      </c>
      <c r="M894" s="194" t="str">
        <f t="shared" si="366"/>
        <v/>
      </c>
      <c r="N894" s="194" t="str">
        <f t="shared" si="367"/>
        <v/>
      </c>
      <c r="O894" s="194" t="str">
        <f t="shared" si="368"/>
        <v/>
      </c>
      <c r="P894" s="194" t="str">
        <f t="shared" si="369"/>
        <v/>
      </c>
      <c r="Q894" s="194" t="str">
        <f t="shared" si="370"/>
        <v/>
      </c>
      <c r="R894" s="194" t="str">
        <f t="shared" si="371"/>
        <v/>
      </c>
      <c r="S894" s="194" t="str">
        <f t="shared" si="372"/>
        <v/>
      </c>
      <c r="T894" s="194" t="str">
        <f t="shared" si="373"/>
        <v/>
      </c>
      <c r="U894" s="194" t="str">
        <f t="shared" si="374"/>
        <v/>
      </c>
      <c r="V894" s="194" t="str">
        <f t="shared" si="375"/>
        <v/>
      </c>
      <c r="W894" s="194" t="str">
        <f t="shared" si="376"/>
        <v/>
      </c>
      <c r="X894" s="194" t="str">
        <f t="shared" si="377"/>
        <v/>
      </c>
      <c r="Y894" s="194" t="str">
        <f t="shared" si="378"/>
        <v/>
      </c>
      <c r="Z894" s="194" t="str">
        <f t="shared" si="379"/>
        <v/>
      </c>
      <c r="AA894" s="194" t="str">
        <f t="shared" si="380"/>
        <v/>
      </c>
      <c r="AB894" s="194" t="str">
        <f t="shared" si="381"/>
        <v/>
      </c>
      <c r="AC894" s="194" t="str">
        <f t="shared" si="382"/>
        <v/>
      </c>
      <c r="AD894" s="194" t="str">
        <f t="shared" si="383"/>
        <v/>
      </c>
      <c r="AE894" s="194" t="str">
        <f t="shared" si="384"/>
        <v/>
      </c>
      <c r="AF894" s="194" t="str">
        <f t="shared" si="385"/>
        <v/>
      </c>
      <c r="AG894" s="194" t="str">
        <f t="shared" si="386"/>
        <v/>
      </c>
      <c r="AH894" s="194" t="str">
        <f t="shared" si="387"/>
        <v/>
      </c>
      <c r="AI894" s="194" t="str">
        <f t="shared" si="388"/>
        <v/>
      </c>
      <c r="AJ894" s="194" t="str">
        <f t="shared" si="389"/>
        <v/>
      </c>
    </row>
    <row r="895" spans="1:36" x14ac:dyDescent="0.5">
      <c r="A895" s="226">
        <v>892</v>
      </c>
      <c r="C895" s="15" t="s">
        <v>2514</v>
      </c>
      <c r="D895" s="16" t="s">
        <v>4529</v>
      </c>
      <c r="E895" s="26"/>
      <c r="F895" s="246" t="str">
        <f>IF(ISBLANK(Données!F894),"",Données!F894)</f>
        <v/>
      </c>
      <c r="G895" s="245" t="str">
        <f ca="1">IF(ISBLANK(Données!G894),"",Données!G894)</f>
        <v/>
      </c>
      <c r="H895" s="246" t="str">
        <f>IF(ISBLANK(Données!H894),"",Données!H894)</f>
        <v/>
      </c>
      <c r="I895" s="246" t="str">
        <f>IF(ISBLANK(Données!I894),"",Données!I894)</f>
        <v/>
      </c>
      <c r="J895" s="189" t="str">
        <f>IF(ISBLANK(Données!J894),"",Données!J894)</f>
        <v/>
      </c>
      <c r="K895" s="189" t="str">
        <f t="shared" si="393"/>
        <v/>
      </c>
      <c r="L895" s="247" t="str">
        <f>IF(ISBLANK(Données!L894),"",Données!L894)</f>
        <v/>
      </c>
      <c r="M895" s="194" t="str">
        <f t="shared" si="366"/>
        <v/>
      </c>
      <c r="N895" s="194" t="str">
        <f t="shared" si="367"/>
        <v/>
      </c>
      <c r="O895" s="194" t="str">
        <f t="shared" si="368"/>
        <v/>
      </c>
      <c r="P895" s="194" t="str">
        <f t="shared" si="369"/>
        <v/>
      </c>
      <c r="Q895" s="194" t="str">
        <f t="shared" si="370"/>
        <v/>
      </c>
      <c r="R895" s="194" t="str">
        <f t="shared" si="371"/>
        <v/>
      </c>
      <c r="S895" s="194" t="str">
        <f t="shared" si="372"/>
        <v/>
      </c>
      <c r="T895" s="194" t="str">
        <f t="shared" si="373"/>
        <v/>
      </c>
      <c r="U895" s="194" t="str">
        <f t="shared" si="374"/>
        <v/>
      </c>
      <c r="V895" s="194" t="str">
        <f t="shared" si="375"/>
        <v/>
      </c>
      <c r="W895" s="194" t="str">
        <f t="shared" si="376"/>
        <v/>
      </c>
      <c r="X895" s="194" t="str">
        <f t="shared" si="377"/>
        <v/>
      </c>
      <c r="Y895" s="194" t="str">
        <f t="shared" si="378"/>
        <v/>
      </c>
      <c r="Z895" s="194" t="str">
        <f t="shared" si="379"/>
        <v/>
      </c>
      <c r="AA895" s="194" t="str">
        <f t="shared" si="380"/>
        <v/>
      </c>
      <c r="AB895" s="194" t="str">
        <f t="shared" si="381"/>
        <v/>
      </c>
      <c r="AC895" s="194" t="str">
        <f t="shared" si="382"/>
        <v/>
      </c>
      <c r="AD895" s="194" t="str">
        <f t="shared" si="383"/>
        <v/>
      </c>
      <c r="AE895" s="194" t="str">
        <f t="shared" si="384"/>
        <v/>
      </c>
      <c r="AF895" s="194" t="str">
        <f t="shared" si="385"/>
        <v/>
      </c>
      <c r="AG895" s="194" t="str">
        <f t="shared" si="386"/>
        <v/>
      </c>
      <c r="AH895" s="194" t="str">
        <f t="shared" si="387"/>
        <v/>
      </c>
      <c r="AI895" s="194" t="str">
        <f t="shared" si="388"/>
        <v/>
      </c>
      <c r="AJ895" s="194" t="str">
        <f t="shared" si="389"/>
        <v/>
      </c>
    </row>
    <row r="896" spans="1:36" x14ac:dyDescent="0.5">
      <c r="A896" s="230">
        <v>893</v>
      </c>
      <c r="B896" s="231"/>
      <c r="C896" s="15" t="s">
        <v>2515</v>
      </c>
      <c r="D896" s="16" t="s">
        <v>4530</v>
      </c>
      <c r="E896" s="26"/>
      <c r="F896" s="246" t="str">
        <f>IF(ISBLANK(Données!F895),"",Données!F895)</f>
        <v/>
      </c>
      <c r="G896" s="245" t="str">
        <f ca="1">IF(ISBLANK(Données!G895),"",Données!G895)</f>
        <v/>
      </c>
      <c r="H896" s="246" t="str">
        <f>IF(ISBLANK(Données!H895),"",Données!H895)</f>
        <v/>
      </c>
      <c r="I896" s="246" t="str">
        <f>IF(ISBLANK(Données!I895),"",Données!I895)</f>
        <v/>
      </c>
      <c r="J896" s="189" t="str">
        <f>IF(ISBLANK(Données!J895),"",Données!J895)</f>
        <v/>
      </c>
      <c r="K896" s="189" t="str">
        <f t="shared" si="393"/>
        <v/>
      </c>
      <c r="L896" s="247" t="str">
        <f>IF(ISBLANK(Données!L895),"",Données!L895)</f>
        <v/>
      </c>
      <c r="M896" s="194" t="str">
        <f t="shared" si="366"/>
        <v/>
      </c>
      <c r="N896" s="194" t="str">
        <f t="shared" si="367"/>
        <v/>
      </c>
      <c r="O896" s="194" t="str">
        <f t="shared" si="368"/>
        <v/>
      </c>
      <c r="P896" s="194" t="str">
        <f t="shared" si="369"/>
        <v/>
      </c>
      <c r="Q896" s="194" t="str">
        <f t="shared" si="370"/>
        <v/>
      </c>
      <c r="R896" s="194" t="str">
        <f t="shared" si="371"/>
        <v/>
      </c>
      <c r="S896" s="194" t="str">
        <f t="shared" si="372"/>
        <v/>
      </c>
      <c r="T896" s="194" t="str">
        <f t="shared" si="373"/>
        <v/>
      </c>
      <c r="U896" s="194" t="str">
        <f t="shared" si="374"/>
        <v/>
      </c>
      <c r="V896" s="194" t="str">
        <f t="shared" si="375"/>
        <v/>
      </c>
      <c r="W896" s="194" t="str">
        <f t="shared" si="376"/>
        <v/>
      </c>
      <c r="X896" s="194" t="str">
        <f t="shared" si="377"/>
        <v/>
      </c>
      <c r="Y896" s="194" t="str">
        <f t="shared" si="378"/>
        <v/>
      </c>
      <c r="Z896" s="194" t="str">
        <f t="shared" si="379"/>
        <v/>
      </c>
      <c r="AA896" s="194" t="str">
        <f t="shared" si="380"/>
        <v/>
      </c>
      <c r="AB896" s="194" t="str">
        <f t="shared" si="381"/>
        <v/>
      </c>
      <c r="AC896" s="194" t="str">
        <f t="shared" si="382"/>
        <v/>
      </c>
      <c r="AD896" s="194" t="str">
        <f t="shared" si="383"/>
        <v/>
      </c>
      <c r="AE896" s="194" t="str">
        <f t="shared" si="384"/>
        <v/>
      </c>
      <c r="AF896" s="194" t="str">
        <f t="shared" si="385"/>
        <v/>
      </c>
      <c r="AG896" s="194" t="str">
        <f t="shared" si="386"/>
        <v/>
      </c>
      <c r="AH896" s="194" t="str">
        <f t="shared" si="387"/>
        <v/>
      </c>
      <c r="AI896" s="194" t="str">
        <f t="shared" si="388"/>
        <v/>
      </c>
      <c r="AJ896" s="194" t="str">
        <f t="shared" si="389"/>
        <v/>
      </c>
    </row>
    <row r="897" spans="1:36" x14ac:dyDescent="0.5">
      <c r="A897" s="226">
        <v>894</v>
      </c>
      <c r="C897" s="15" t="s">
        <v>2516</v>
      </c>
      <c r="D897" s="16" t="s">
        <v>4531</v>
      </c>
      <c r="E897" s="26"/>
      <c r="F897" s="246" t="str">
        <f>IF(ISBLANK(Données!F896),"",Données!F896)</f>
        <v/>
      </c>
      <c r="G897" s="245" t="str">
        <f ca="1">IF(ISBLANK(Données!G896),"",Données!G896)</f>
        <v/>
      </c>
      <c r="H897" s="246" t="str">
        <f>IF(ISBLANK(Données!H896),"",Données!H896)</f>
        <v/>
      </c>
      <c r="I897" s="246" t="str">
        <f>IF(ISBLANK(Données!I896),"",Données!I896)</f>
        <v/>
      </c>
      <c r="J897" s="189" t="str">
        <f>IF(ISBLANK(Données!J896),"",Données!J896)</f>
        <v/>
      </c>
      <c r="K897" s="189" t="str">
        <f t="shared" si="393"/>
        <v/>
      </c>
      <c r="L897" s="247" t="str">
        <f>IF(ISBLANK(Données!L896),"",Données!L896)</f>
        <v/>
      </c>
      <c r="M897" s="194" t="str">
        <f t="shared" si="366"/>
        <v/>
      </c>
      <c r="N897" s="194" t="str">
        <f t="shared" si="367"/>
        <v/>
      </c>
      <c r="O897" s="194" t="str">
        <f t="shared" si="368"/>
        <v/>
      </c>
      <c r="P897" s="194" t="str">
        <f t="shared" si="369"/>
        <v/>
      </c>
      <c r="Q897" s="194" t="str">
        <f t="shared" si="370"/>
        <v/>
      </c>
      <c r="R897" s="194" t="str">
        <f t="shared" si="371"/>
        <v/>
      </c>
      <c r="S897" s="194" t="str">
        <f t="shared" si="372"/>
        <v/>
      </c>
      <c r="T897" s="194" t="str">
        <f t="shared" si="373"/>
        <v/>
      </c>
      <c r="U897" s="194" t="str">
        <f t="shared" si="374"/>
        <v/>
      </c>
      <c r="V897" s="194" t="str">
        <f t="shared" si="375"/>
        <v/>
      </c>
      <c r="W897" s="194" t="str">
        <f t="shared" si="376"/>
        <v/>
      </c>
      <c r="X897" s="194" t="str">
        <f t="shared" si="377"/>
        <v/>
      </c>
      <c r="Y897" s="194" t="str">
        <f t="shared" si="378"/>
        <v/>
      </c>
      <c r="Z897" s="194" t="str">
        <f t="shared" si="379"/>
        <v/>
      </c>
      <c r="AA897" s="194" t="str">
        <f t="shared" si="380"/>
        <v/>
      </c>
      <c r="AB897" s="194" t="str">
        <f t="shared" si="381"/>
        <v/>
      </c>
      <c r="AC897" s="194" t="str">
        <f t="shared" si="382"/>
        <v/>
      </c>
      <c r="AD897" s="194" t="str">
        <f t="shared" si="383"/>
        <v/>
      </c>
      <c r="AE897" s="194" t="str">
        <f t="shared" si="384"/>
        <v/>
      </c>
      <c r="AF897" s="194" t="str">
        <f t="shared" si="385"/>
        <v/>
      </c>
      <c r="AG897" s="194" t="str">
        <f t="shared" si="386"/>
        <v/>
      </c>
      <c r="AH897" s="194" t="str">
        <f t="shared" si="387"/>
        <v/>
      </c>
      <c r="AI897" s="194" t="str">
        <f t="shared" si="388"/>
        <v/>
      </c>
      <c r="AJ897" s="194" t="str">
        <f t="shared" si="389"/>
        <v/>
      </c>
    </row>
    <row r="898" spans="1:36" x14ac:dyDescent="0.5">
      <c r="A898" s="226">
        <v>895</v>
      </c>
      <c r="C898" s="15" t="s">
        <v>2517</v>
      </c>
      <c r="D898" s="16" t="s">
        <v>4532</v>
      </c>
      <c r="E898" s="26"/>
      <c r="F898" s="246" t="str">
        <f>IF(ISBLANK(Données!F897),"",Données!F897)</f>
        <v/>
      </c>
      <c r="G898" s="245" t="str">
        <f ca="1">IF(ISBLANK(Données!G897),"",Données!G897)</f>
        <v/>
      </c>
      <c r="H898" s="246" t="str">
        <f>IF(ISBLANK(Données!H897),"",Données!H897)</f>
        <v/>
      </c>
      <c r="I898" s="246" t="str">
        <f>IF(ISBLANK(Données!I897),"",Données!I897)</f>
        <v/>
      </c>
      <c r="J898" s="189" t="str">
        <f>IF(ISBLANK(Données!J897),"",Données!J897)</f>
        <v/>
      </c>
      <c r="K898" s="189" t="str">
        <f t="shared" si="393"/>
        <v/>
      </c>
      <c r="L898" s="247" t="str">
        <f>IF(ISBLANK(Données!L897),"",Données!L897)</f>
        <v/>
      </c>
      <c r="M898" s="194" t="str">
        <f t="shared" si="366"/>
        <v/>
      </c>
      <c r="N898" s="194" t="str">
        <f t="shared" si="367"/>
        <v/>
      </c>
      <c r="O898" s="194" t="str">
        <f t="shared" si="368"/>
        <v/>
      </c>
      <c r="P898" s="194" t="str">
        <f t="shared" si="369"/>
        <v/>
      </c>
      <c r="Q898" s="194" t="str">
        <f t="shared" si="370"/>
        <v/>
      </c>
      <c r="R898" s="194" t="str">
        <f t="shared" si="371"/>
        <v/>
      </c>
      <c r="S898" s="194" t="str">
        <f t="shared" si="372"/>
        <v/>
      </c>
      <c r="T898" s="194" t="str">
        <f t="shared" si="373"/>
        <v/>
      </c>
      <c r="U898" s="194" t="str">
        <f t="shared" si="374"/>
        <v/>
      </c>
      <c r="V898" s="194" t="str">
        <f t="shared" si="375"/>
        <v/>
      </c>
      <c r="W898" s="194" t="str">
        <f t="shared" si="376"/>
        <v/>
      </c>
      <c r="X898" s="194" t="str">
        <f t="shared" si="377"/>
        <v/>
      </c>
      <c r="Y898" s="194" t="str">
        <f t="shared" si="378"/>
        <v/>
      </c>
      <c r="Z898" s="194" t="str">
        <f t="shared" si="379"/>
        <v/>
      </c>
      <c r="AA898" s="194" t="str">
        <f t="shared" si="380"/>
        <v/>
      </c>
      <c r="AB898" s="194" t="str">
        <f t="shared" si="381"/>
        <v/>
      </c>
      <c r="AC898" s="194" t="str">
        <f t="shared" si="382"/>
        <v/>
      </c>
      <c r="AD898" s="194" t="str">
        <f t="shared" si="383"/>
        <v/>
      </c>
      <c r="AE898" s="194" t="str">
        <f t="shared" si="384"/>
        <v/>
      </c>
      <c r="AF898" s="194" t="str">
        <f t="shared" si="385"/>
        <v/>
      </c>
      <c r="AG898" s="194" t="str">
        <f t="shared" si="386"/>
        <v/>
      </c>
      <c r="AH898" s="194" t="str">
        <f t="shared" si="387"/>
        <v/>
      </c>
      <c r="AI898" s="194" t="str">
        <f t="shared" si="388"/>
        <v/>
      </c>
      <c r="AJ898" s="194" t="str">
        <f t="shared" si="389"/>
        <v/>
      </c>
    </row>
    <row r="899" spans="1:36" x14ac:dyDescent="0.5">
      <c r="A899" s="226">
        <v>896</v>
      </c>
      <c r="C899" s="15" t="s">
        <v>2518</v>
      </c>
      <c r="D899" s="16" t="s">
        <v>4533</v>
      </c>
      <c r="E899" s="26"/>
      <c r="F899" s="246" t="str">
        <f>IF(ISBLANK(Données!F898),"",Données!F898)</f>
        <v/>
      </c>
      <c r="G899" s="245" t="str">
        <f ca="1">IF(ISBLANK(Données!G898),"",Données!G898)</f>
        <v/>
      </c>
      <c r="H899" s="246" t="str">
        <f>IF(ISBLANK(Données!H898),"",Données!H898)</f>
        <v/>
      </c>
      <c r="I899" s="246" t="str">
        <f>IF(ISBLANK(Données!I898),"",Données!I898)</f>
        <v/>
      </c>
      <c r="J899" s="189" t="str">
        <f>IF(ISBLANK(Données!J898),"",Données!J898)</f>
        <v/>
      </c>
      <c r="K899" s="189" t="str">
        <f t="shared" si="393"/>
        <v/>
      </c>
      <c r="L899" s="247" t="str">
        <f>IF(ISBLANK(Données!L898),"",Données!L898)</f>
        <v/>
      </c>
      <c r="M899" s="194" t="str">
        <f t="shared" ref="M899:M962" si="394">IF(K899=1, IF(H899&gt;0, H899, ""), "")</f>
        <v/>
      </c>
      <c r="N899" s="194" t="str">
        <f t="shared" ref="N899:N962" si="395">IF(K899=1, IF(F899&gt;0, 1, ""), "")</f>
        <v/>
      </c>
      <c r="O899" s="194" t="str">
        <f t="shared" ref="O899:O962" si="396">IF(K899=2, IF(H899&gt;0, H899, ""), "")</f>
        <v/>
      </c>
      <c r="P899" s="194" t="str">
        <f t="shared" ref="P899:P962" si="397">IF(K899=2, IF(F899&gt;0, 1, ""), "")</f>
        <v/>
      </c>
      <c r="Q899" s="194" t="str">
        <f t="shared" ref="Q899:Q962" si="398">IF(K899=3, IF(H899&gt;0, H899, ""), "")</f>
        <v/>
      </c>
      <c r="R899" s="194" t="str">
        <f t="shared" ref="R899:R962" si="399">IF(K899=3, IF(F899&gt;0, 1, ""), "")</f>
        <v/>
      </c>
      <c r="S899" s="194" t="str">
        <f t="shared" ref="S899:S962" si="400">IF(K899=4, IF(H899&gt;0, H899, ""), "")</f>
        <v/>
      </c>
      <c r="T899" s="194" t="str">
        <f t="shared" ref="T899:T962" si="401">IF(K899=4, IF(F899&gt;0, 1, ""), "")</f>
        <v/>
      </c>
      <c r="U899" s="194" t="str">
        <f t="shared" ref="U899:U962" si="402">IF(K899=5, IF(H899&gt;0, H899, ""), "")</f>
        <v/>
      </c>
      <c r="V899" s="194" t="str">
        <f t="shared" ref="V899:V962" si="403">IF(K899=5, IF(F899&gt;0, 1, ""), "")</f>
        <v/>
      </c>
      <c r="W899" s="194" t="str">
        <f t="shared" ref="W899:W962" si="404">IF(K899=6, IF(H899&gt;0, H899, ""), "")</f>
        <v/>
      </c>
      <c r="X899" s="194" t="str">
        <f t="shared" ref="X899:X962" si="405">IF(K899=6, IF(F899&gt;0, 1, ""), "")</f>
        <v/>
      </c>
      <c r="Y899" s="194" t="str">
        <f t="shared" ref="Y899:Y962" si="406">IF(K899=7, IF(H899&gt;0, H899, ""), "")</f>
        <v/>
      </c>
      <c r="Z899" s="194" t="str">
        <f t="shared" ref="Z899:Z962" si="407">IF(K899=7, IF(F899&gt;0, 1, ""), "")</f>
        <v/>
      </c>
      <c r="AA899" s="194" t="str">
        <f t="shared" ref="AA899:AA962" si="408">IF(K899=8, IF(H899&gt;0, H899, ""), "")</f>
        <v/>
      </c>
      <c r="AB899" s="194" t="str">
        <f t="shared" ref="AB899:AB962" si="409">IF(K899=8, IF(F899&gt;0, 1, ""), "")</f>
        <v/>
      </c>
      <c r="AC899" s="194" t="str">
        <f t="shared" ref="AC899:AC962" si="410">IF(K899=9, IF(H899&gt;0, H899, ""), "")</f>
        <v/>
      </c>
      <c r="AD899" s="194" t="str">
        <f t="shared" ref="AD899:AD962" si="411">IF(K899=9, IF(F899&gt;0, 1, ""), "")</f>
        <v/>
      </c>
      <c r="AE899" s="194" t="str">
        <f t="shared" ref="AE899:AE962" si="412">IF(K899=10, IF(H899&gt;0, H899, ""), "")</f>
        <v/>
      </c>
      <c r="AF899" s="194" t="str">
        <f t="shared" ref="AF899:AF962" si="413">IF(K899=10, IF(F899&gt;0, 1, ""), "")</f>
        <v/>
      </c>
      <c r="AG899" s="194" t="str">
        <f t="shared" ref="AG899:AG962" si="414">IF(K899=11, IF(H899&gt;0, H899, ""), "")</f>
        <v/>
      </c>
      <c r="AH899" s="194" t="str">
        <f t="shared" ref="AH899:AH962" si="415">IF(K899=11, IF(F899&gt;0, 1, ""), "")</f>
        <v/>
      </c>
      <c r="AI899" s="194" t="str">
        <f t="shared" ref="AI899:AI962" si="416">IF(K899=12, IF(H899&gt;0, H899, ""), "")</f>
        <v/>
      </c>
      <c r="AJ899" s="194" t="str">
        <f t="shared" ref="AJ899:AJ962" si="417">IF(K899=12, IF(F899&gt;0, 1, ""), "")</f>
        <v/>
      </c>
    </row>
    <row r="900" spans="1:36" s="92" customFormat="1" ht="20.25" thickBot="1" x14ac:dyDescent="0.55000000000000004">
      <c r="A900" s="227">
        <v>897</v>
      </c>
      <c r="B900" s="220"/>
      <c r="C900" s="93" t="s">
        <v>2519</v>
      </c>
      <c r="D900" s="94" t="s">
        <v>4534</v>
      </c>
      <c r="E900" s="95"/>
      <c r="F900" s="250" t="str">
        <f>IF(ISBLANK(Données!F899),"",Données!F899)</f>
        <v/>
      </c>
      <c r="G900" s="249" t="str">
        <f ca="1">IF(ISBLANK(Données!G899),"",Données!G899)</f>
        <v/>
      </c>
      <c r="H900" s="250" t="str">
        <f>IF(ISBLANK(Données!H899),"",Données!H899)</f>
        <v/>
      </c>
      <c r="I900" s="250" t="str">
        <f>IF(ISBLANK(Données!I899),"",Données!I899)</f>
        <v/>
      </c>
      <c r="J900" s="190" t="str">
        <f>IF(ISBLANK(Données!J899),"",Données!J899)</f>
        <v/>
      </c>
      <c r="K900" s="190" t="str">
        <f t="shared" si="393"/>
        <v/>
      </c>
      <c r="L900" s="251" t="str">
        <f>IF(ISBLANK(Données!L899),"",Données!L899)</f>
        <v/>
      </c>
      <c r="M900" s="195" t="str">
        <f t="shared" si="394"/>
        <v/>
      </c>
      <c r="N900" s="195" t="str">
        <f t="shared" si="395"/>
        <v/>
      </c>
      <c r="O900" s="195" t="str">
        <f t="shared" si="396"/>
        <v/>
      </c>
      <c r="P900" s="195" t="str">
        <f t="shared" si="397"/>
        <v/>
      </c>
      <c r="Q900" s="195" t="str">
        <f t="shared" si="398"/>
        <v/>
      </c>
      <c r="R900" s="195" t="str">
        <f t="shared" si="399"/>
        <v/>
      </c>
      <c r="S900" s="195" t="str">
        <f t="shared" si="400"/>
        <v/>
      </c>
      <c r="T900" s="195" t="str">
        <f t="shared" si="401"/>
        <v/>
      </c>
      <c r="U900" s="195" t="str">
        <f t="shared" si="402"/>
        <v/>
      </c>
      <c r="V900" s="195" t="str">
        <f t="shared" si="403"/>
        <v/>
      </c>
      <c r="W900" s="195" t="str">
        <f t="shared" si="404"/>
        <v/>
      </c>
      <c r="X900" s="195" t="str">
        <f t="shared" si="405"/>
        <v/>
      </c>
      <c r="Y900" s="195" t="str">
        <f t="shared" si="406"/>
        <v/>
      </c>
      <c r="Z900" s="195" t="str">
        <f t="shared" si="407"/>
        <v/>
      </c>
      <c r="AA900" s="195" t="str">
        <f t="shared" si="408"/>
        <v/>
      </c>
      <c r="AB900" s="195" t="str">
        <f t="shared" si="409"/>
        <v/>
      </c>
      <c r="AC900" s="195" t="str">
        <f t="shared" si="410"/>
        <v/>
      </c>
      <c r="AD900" s="195" t="str">
        <f t="shared" si="411"/>
        <v/>
      </c>
      <c r="AE900" s="195" t="str">
        <f t="shared" si="412"/>
        <v/>
      </c>
      <c r="AF900" s="195" t="str">
        <f t="shared" si="413"/>
        <v/>
      </c>
      <c r="AG900" s="195" t="str">
        <f t="shared" si="414"/>
        <v/>
      </c>
      <c r="AH900" s="195" t="str">
        <f t="shared" si="415"/>
        <v/>
      </c>
      <c r="AI900" s="195" t="str">
        <f t="shared" si="416"/>
        <v/>
      </c>
      <c r="AJ900" s="195" t="str">
        <f t="shared" si="417"/>
        <v/>
      </c>
    </row>
    <row r="901" spans="1:36" x14ac:dyDescent="0.5">
      <c r="A901" s="230">
        <v>905</v>
      </c>
      <c r="B901" s="231"/>
      <c r="C901" s="85" t="s">
        <v>2520</v>
      </c>
      <c r="D901" s="86" t="s">
        <v>4535</v>
      </c>
      <c r="E901" s="87"/>
      <c r="F901" s="241" t="str">
        <f>IF(ISBLANK(Données!F907),"",Données!F907)</f>
        <v/>
      </c>
      <c r="G901" s="240" t="str">
        <f ca="1">IF(ISBLANK(Données!G907),"",Données!G907)</f>
        <v/>
      </c>
      <c r="H901" s="241" t="str">
        <f>IF(ISBLANK(Données!H907),"",Données!H907)</f>
        <v/>
      </c>
      <c r="I901" s="241" t="str">
        <f>IF(ISBLANK(Données!I907),"",Données!I907)</f>
        <v/>
      </c>
      <c r="J901" s="242" t="str">
        <f>IF(ISBLANK(Données!J907),"",Données!J907)</f>
        <v/>
      </c>
      <c r="K901" s="242" t="str">
        <f>IF(ISBLANK(Données!K901),"",Données!K901)</f>
        <v/>
      </c>
      <c r="L901" s="243" t="str">
        <f>IF(ISBLANK(Données!L907),"",Données!L907)</f>
        <v/>
      </c>
      <c r="M901" s="193" t="str">
        <f t="shared" si="394"/>
        <v/>
      </c>
      <c r="N901" s="193" t="str">
        <f t="shared" si="395"/>
        <v/>
      </c>
      <c r="O901" s="193" t="str">
        <f t="shared" si="396"/>
        <v/>
      </c>
      <c r="P901" s="193" t="str">
        <f t="shared" si="397"/>
        <v/>
      </c>
      <c r="Q901" s="193" t="str">
        <f t="shared" si="398"/>
        <v/>
      </c>
      <c r="R901" s="193" t="str">
        <f t="shared" si="399"/>
        <v/>
      </c>
      <c r="S901" s="193" t="str">
        <f t="shared" si="400"/>
        <v/>
      </c>
      <c r="T901" s="193" t="str">
        <f t="shared" si="401"/>
        <v/>
      </c>
      <c r="U901" s="193" t="str">
        <f t="shared" si="402"/>
        <v/>
      </c>
      <c r="V901" s="193" t="str">
        <f t="shared" si="403"/>
        <v/>
      </c>
      <c r="W901" s="193" t="str">
        <f t="shared" si="404"/>
        <v/>
      </c>
      <c r="X901" s="193" t="str">
        <f t="shared" si="405"/>
        <v/>
      </c>
      <c r="Y901" s="193" t="str">
        <f t="shared" si="406"/>
        <v/>
      </c>
      <c r="Z901" s="193" t="str">
        <f t="shared" si="407"/>
        <v/>
      </c>
      <c r="AA901" s="193" t="str">
        <f t="shared" si="408"/>
        <v/>
      </c>
      <c r="AB901" s="193" t="str">
        <f t="shared" si="409"/>
        <v/>
      </c>
      <c r="AC901" s="193" t="str">
        <f t="shared" si="410"/>
        <v/>
      </c>
      <c r="AD901" s="193" t="str">
        <f t="shared" si="411"/>
        <v/>
      </c>
      <c r="AE901" s="193" t="str">
        <f t="shared" si="412"/>
        <v/>
      </c>
      <c r="AF901" s="193" t="str">
        <f t="shared" si="413"/>
        <v/>
      </c>
      <c r="AG901" s="193" t="str">
        <f t="shared" si="414"/>
        <v/>
      </c>
      <c r="AH901" s="193" t="str">
        <f t="shared" si="415"/>
        <v/>
      </c>
      <c r="AI901" s="193" t="str">
        <f t="shared" si="416"/>
        <v/>
      </c>
      <c r="AJ901" s="193" t="str">
        <f t="shared" si="417"/>
        <v/>
      </c>
    </row>
    <row r="902" spans="1:36" x14ac:dyDescent="0.5">
      <c r="A902" s="226">
        <v>899</v>
      </c>
      <c r="C902" s="15" t="s">
        <v>2521</v>
      </c>
      <c r="D902" s="16" t="s">
        <v>4536</v>
      </c>
      <c r="E902" s="26"/>
      <c r="F902" s="246" t="str">
        <f>IF(ISBLANK(Données!F901),"",Données!F901)</f>
        <v/>
      </c>
      <c r="G902" s="245" t="str">
        <f ca="1">IF(ISBLANK(Données!G901),"",Données!G901)</f>
        <v/>
      </c>
      <c r="H902" s="246" t="str">
        <f>IF(ISBLANK(Données!H901),"",Données!H901)</f>
        <v/>
      </c>
      <c r="I902" s="246" t="str">
        <f>IF(ISBLANK(Données!I901),"",Données!I901)</f>
        <v/>
      </c>
      <c r="J902" s="189" t="str">
        <f>IF(ISBLANK(Données!J901),"",Données!J901)</f>
        <v/>
      </c>
      <c r="K902" s="189" t="str">
        <f t="shared" ref="K902:K907" si="418">$K$901</f>
        <v/>
      </c>
      <c r="L902" s="247" t="str">
        <f>IF(ISBLANK(Données!L901),"",Données!L901)</f>
        <v/>
      </c>
      <c r="M902" s="194" t="str">
        <f t="shared" si="394"/>
        <v/>
      </c>
      <c r="N902" s="194" t="str">
        <f t="shared" si="395"/>
        <v/>
      </c>
      <c r="O902" s="194" t="str">
        <f t="shared" si="396"/>
        <v/>
      </c>
      <c r="P902" s="194" t="str">
        <f t="shared" si="397"/>
        <v/>
      </c>
      <c r="Q902" s="194" t="str">
        <f t="shared" si="398"/>
        <v/>
      </c>
      <c r="R902" s="194" t="str">
        <f t="shared" si="399"/>
        <v/>
      </c>
      <c r="S902" s="194" t="str">
        <f t="shared" si="400"/>
        <v/>
      </c>
      <c r="T902" s="194" t="str">
        <f t="shared" si="401"/>
        <v/>
      </c>
      <c r="U902" s="194" t="str">
        <f t="shared" si="402"/>
        <v/>
      </c>
      <c r="V902" s="194" t="str">
        <f t="shared" si="403"/>
        <v/>
      </c>
      <c r="W902" s="194" t="str">
        <f t="shared" si="404"/>
        <v/>
      </c>
      <c r="X902" s="194" t="str">
        <f t="shared" si="405"/>
        <v/>
      </c>
      <c r="Y902" s="194" t="str">
        <f t="shared" si="406"/>
        <v/>
      </c>
      <c r="Z902" s="194" t="str">
        <f t="shared" si="407"/>
        <v/>
      </c>
      <c r="AA902" s="194" t="str">
        <f t="shared" si="408"/>
        <v/>
      </c>
      <c r="AB902" s="194" t="str">
        <f t="shared" si="409"/>
        <v/>
      </c>
      <c r="AC902" s="194" t="str">
        <f t="shared" si="410"/>
        <v/>
      </c>
      <c r="AD902" s="194" t="str">
        <f t="shared" si="411"/>
        <v/>
      </c>
      <c r="AE902" s="194" t="str">
        <f t="shared" si="412"/>
        <v/>
      </c>
      <c r="AF902" s="194" t="str">
        <f t="shared" si="413"/>
        <v/>
      </c>
      <c r="AG902" s="194" t="str">
        <f t="shared" si="414"/>
        <v/>
      </c>
      <c r="AH902" s="194" t="str">
        <f t="shared" si="415"/>
        <v/>
      </c>
      <c r="AI902" s="194" t="str">
        <f t="shared" si="416"/>
        <v/>
      </c>
      <c r="AJ902" s="194" t="str">
        <f t="shared" si="417"/>
        <v/>
      </c>
    </row>
    <row r="903" spans="1:36" x14ac:dyDescent="0.5">
      <c r="A903" s="230">
        <v>900</v>
      </c>
      <c r="B903" s="231"/>
      <c r="C903" s="15" t="s">
        <v>2522</v>
      </c>
      <c r="D903" s="16" t="s">
        <v>4537</v>
      </c>
      <c r="E903" s="26"/>
      <c r="F903" s="246" t="str">
        <f>IF(ISBLANK(Données!F902),"",Données!F902)</f>
        <v/>
      </c>
      <c r="G903" s="245" t="str">
        <f ca="1">IF(ISBLANK(Données!G902),"",Données!G902)</f>
        <v/>
      </c>
      <c r="H903" s="246" t="str">
        <f>IF(ISBLANK(Données!H902),"",Données!H902)</f>
        <v/>
      </c>
      <c r="I903" s="246" t="str">
        <f>IF(ISBLANK(Données!I902),"",Données!I902)</f>
        <v/>
      </c>
      <c r="J903" s="189" t="str">
        <f>IF(ISBLANK(Données!J902),"",Données!J902)</f>
        <v/>
      </c>
      <c r="K903" s="189" t="str">
        <f t="shared" si="418"/>
        <v/>
      </c>
      <c r="L903" s="247" t="str">
        <f>IF(ISBLANK(Données!L902),"",Données!L902)</f>
        <v/>
      </c>
      <c r="M903" s="194" t="str">
        <f t="shared" si="394"/>
        <v/>
      </c>
      <c r="N903" s="194" t="str">
        <f t="shared" si="395"/>
        <v/>
      </c>
      <c r="O903" s="194" t="str">
        <f t="shared" si="396"/>
        <v/>
      </c>
      <c r="P903" s="194" t="str">
        <f t="shared" si="397"/>
        <v/>
      </c>
      <c r="Q903" s="194" t="str">
        <f t="shared" si="398"/>
        <v/>
      </c>
      <c r="R903" s="194" t="str">
        <f t="shared" si="399"/>
        <v/>
      </c>
      <c r="S903" s="194" t="str">
        <f t="shared" si="400"/>
        <v/>
      </c>
      <c r="T903" s="194" t="str">
        <f t="shared" si="401"/>
        <v/>
      </c>
      <c r="U903" s="194" t="str">
        <f t="shared" si="402"/>
        <v/>
      </c>
      <c r="V903" s="194" t="str">
        <f t="shared" si="403"/>
        <v/>
      </c>
      <c r="W903" s="194" t="str">
        <f t="shared" si="404"/>
        <v/>
      </c>
      <c r="X903" s="194" t="str">
        <f t="shared" si="405"/>
        <v/>
      </c>
      <c r="Y903" s="194" t="str">
        <f t="shared" si="406"/>
        <v/>
      </c>
      <c r="Z903" s="194" t="str">
        <f t="shared" si="407"/>
        <v/>
      </c>
      <c r="AA903" s="194" t="str">
        <f t="shared" si="408"/>
        <v/>
      </c>
      <c r="AB903" s="194" t="str">
        <f t="shared" si="409"/>
        <v/>
      </c>
      <c r="AC903" s="194" t="str">
        <f t="shared" si="410"/>
        <v/>
      </c>
      <c r="AD903" s="194" t="str">
        <f t="shared" si="411"/>
        <v/>
      </c>
      <c r="AE903" s="194" t="str">
        <f t="shared" si="412"/>
        <v/>
      </c>
      <c r="AF903" s="194" t="str">
        <f t="shared" si="413"/>
        <v/>
      </c>
      <c r="AG903" s="194" t="str">
        <f t="shared" si="414"/>
        <v/>
      </c>
      <c r="AH903" s="194" t="str">
        <f t="shared" si="415"/>
        <v/>
      </c>
      <c r="AI903" s="194" t="str">
        <f t="shared" si="416"/>
        <v/>
      </c>
      <c r="AJ903" s="194" t="str">
        <f t="shared" si="417"/>
        <v/>
      </c>
    </row>
    <row r="904" spans="1:36" x14ac:dyDescent="0.5">
      <c r="A904" s="226">
        <v>901</v>
      </c>
      <c r="C904" s="15" t="s">
        <v>2523</v>
      </c>
      <c r="D904" s="16" t="s">
        <v>4538</v>
      </c>
      <c r="E904" s="26"/>
      <c r="F904" s="246" t="str">
        <f>IF(ISBLANK(Données!F903),"",Données!F903)</f>
        <v/>
      </c>
      <c r="G904" s="245" t="str">
        <f ca="1">IF(ISBLANK(Données!G903),"",Données!G903)</f>
        <v/>
      </c>
      <c r="H904" s="246" t="str">
        <f>IF(ISBLANK(Données!H903),"",Données!H903)</f>
        <v/>
      </c>
      <c r="I904" s="246" t="str">
        <f>IF(ISBLANK(Données!I903),"",Données!I903)</f>
        <v/>
      </c>
      <c r="J904" s="189" t="str">
        <f>IF(ISBLANK(Données!J903),"",Données!J903)</f>
        <v/>
      </c>
      <c r="K904" s="189" t="str">
        <f t="shared" si="418"/>
        <v/>
      </c>
      <c r="L904" s="247" t="str">
        <f>IF(ISBLANK(Données!L903),"",Données!L903)</f>
        <v/>
      </c>
      <c r="M904" s="194" t="str">
        <f t="shared" si="394"/>
        <v/>
      </c>
      <c r="N904" s="194" t="str">
        <f t="shared" si="395"/>
        <v/>
      </c>
      <c r="O904" s="194" t="str">
        <f t="shared" si="396"/>
        <v/>
      </c>
      <c r="P904" s="194" t="str">
        <f t="shared" si="397"/>
        <v/>
      </c>
      <c r="Q904" s="194" t="str">
        <f t="shared" si="398"/>
        <v/>
      </c>
      <c r="R904" s="194" t="str">
        <f t="shared" si="399"/>
        <v/>
      </c>
      <c r="S904" s="194" t="str">
        <f t="shared" si="400"/>
        <v/>
      </c>
      <c r="T904" s="194" t="str">
        <f t="shared" si="401"/>
        <v/>
      </c>
      <c r="U904" s="194" t="str">
        <f t="shared" si="402"/>
        <v/>
      </c>
      <c r="V904" s="194" t="str">
        <f t="shared" si="403"/>
        <v/>
      </c>
      <c r="W904" s="194" t="str">
        <f t="shared" si="404"/>
        <v/>
      </c>
      <c r="X904" s="194" t="str">
        <f t="shared" si="405"/>
        <v/>
      </c>
      <c r="Y904" s="194" t="str">
        <f t="shared" si="406"/>
        <v/>
      </c>
      <c r="Z904" s="194" t="str">
        <f t="shared" si="407"/>
        <v/>
      </c>
      <c r="AA904" s="194" t="str">
        <f t="shared" si="408"/>
        <v/>
      </c>
      <c r="AB904" s="194" t="str">
        <f t="shared" si="409"/>
        <v/>
      </c>
      <c r="AC904" s="194" t="str">
        <f t="shared" si="410"/>
        <v/>
      </c>
      <c r="AD904" s="194" t="str">
        <f t="shared" si="411"/>
        <v/>
      </c>
      <c r="AE904" s="194" t="str">
        <f t="shared" si="412"/>
        <v/>
      </c>
      <c r="AF904" s="194" t="str">
        <f t="shared" si="413"/>
        <v/>
      </c>
      <c r="AG904" s="194" t="str">
        <f t="shared" si="414"/>
        <v/>
      </c>
      <c r="AH904" s="194" t="str">
        <f t="shared" si="415"/>
        <v/>
      </c>
      <c r="AI904" s="194" t="str">
        <f t="shared" si="416"/>
        <v/>
      </c>
      <c r="AJ904" s="194" t="str">
        <f t="shared" si="417"/>
        <v/>
      </c>
    </row>
    <row r="905" spans="1:36" x14ac:dyDescent="0.5">
      <c r="A905" s="226">
        <v>902</v>
      </c>
      <c r="C905" s="15" t="s">
        <v>2524</v>
      </c>
      <c r="D905" s="16" t="s">
        <v>4539</v>
      </c>
      <c r="E905" s="26"/>
      <c r="F905" s="246" t="str">
        <f>IF(ISBLANK(Données!F904),"",Données!F904)</f>
        <v/>
      </c>
      <c r="G905" s="245" t="str">
        <f ca="1">IF(ISBLANK(Données!G904),"",Données!G904)</f>
        <v/>
      </c>
      <c r="H905" s="246" t="str">
        <f>IF(ISBLANK(Données!H904),"",Données!H904)</f>
        <v/>
      </c>
      <c r="I905" s="246" t="str">
        <f>IF(ISBLANK(Données!I904),"",Données!I904)</f>
        <v/>
      </c>
      <c r="J905" s="189" t="str">
        <f>IF(ISBLANK(Données!J904),"",Données!J904)</f>
        <v/>
      </c>
      <c r="K905" s="189" t="str">
        <f t="shared" si="418"/>
        <v/>
      </c>
      <c r="L905" s="247" t="str">
        <f>IF(ISBLANK(Données!L904),"",Données!L904)</f>
        <v/>
      </c>
      <c r="M905" s="194" t="str">
        <f t="shared" si="394"/>
        <v/>
      </c>
      <c r="N905" s="194" t="str">
        <f t="shared" si="395"/>
        <v/>
      </c>
      <c r="O905" s="194" t="str">
        <f t="shared" si="396"/>
        <v/>
      </c>
      <c r="P905" s="194" t="str">
        <f t="shared" si="397"/>
        <v/>
      </c>
      <c r="Q905" s="194" t="str">
        <f t="shared" si="398"/>
        <v/>
      </c>
      <c r="R905" s="194" t="str">
        <f t="shared" si="399"/>
        <v/>
      </c>
      <c r="S905" s="194" t="str">
        <f t="shared" si="400"/>
        <v/>
      </c>
      <c r="T905" s="194" t="str">
        <f t="shared" si="401"/>
        <v/>
      </c>
      <c r="U905" s="194" t="str">
        <f t="shared" si="402"/>
        <v/>
      </c>
      <c r="V905" s="194" t="str">
        <f t="shared" si="403"/>
        <v/>
      </c>
      <c r="W905" s="194" t="str">
        <f t="shared" si="404"/>
        <v/>
      </c>
      <c r="X905" s="194" t="str">
        <f t="shared" si="405"/>
        <v/>
      </c>
      <c r="Y905" s="194" t="str">
        <f t="shared" si="406"/>
        <v/>
      </c>
      <c r="Z905" s="194" t="str">
        <f t="shared" si="407"/>
        <v/>
      </c>
      <c r="AA905" s="194" t="str">
        <f t="shared" si="408"/>
        <v/>
      </c>
      <c r="AB905" s="194" t="str">
        <f t="shared" si="409"/>
        <v/>
      </c>
      <c r="AC905" s="194" t="str">
        <f t="shared" si="410"/>
        <v/>
      </c>
      <c r="AD905" s="194" t="str">
        <f t="shared" si="411"/>
        <v/>
      </c>
      <c r="AE905" s="194" t="str">
        <f t="shared" si="412"/>
        <v/>
      </c>
      <c r="AF905" s="194" t="str">
        <f t="shared" si="413"/>
        <v/>
      </c>
      <c r="AG905" s="194" t="str">
        <f t="shared" si="414"/>
        <v/>
      </c>
      <c r="AH905" s="194" t="str">
        <f t="shared" si="415"/>
        <v/>
      </c>
      <c r="AI905" s="194" t="str">
        <f t="shared" si="416"/>
        <v/>
      </c>
      <c r="AJ905" s="194" t="str">
        <f t="shared" si="417"/>
        <v/>
      </c>
    </row>
    <row r="906" spans="1:36" x14ac:dyDescent="0.5">
      <c r="A906" s="226">
        <v>903</v>
      </c>
      <c r="C906" s="15" t="s">
        <v>2525</v>
      </c>
      <c r="D906" s="16" t="s">
        <v>4540</v>
      </c>
      <c r="E906" s="26"/>
      <c r="F906" s="246" t="str">
        <f>IF(ISBLANK(Données!F905),"",Données!F905)</f>
        <v/>
      </c>
      <c r="G906" s="245" t="str">
        <f ca="1">IF(ISBLANK(Données!G905),"",Données!G905)</f>
        <v/>
      </c>
      <c r="H906" s="246" t="str">
        <f>IF(ISBLANK(Données!H905),"",Données!H905)</f>
        <v/>
      </c>
      <c r="I906" s="246" t="str">
        <f>IF(ISBLANK(Données!I905),"",Données!I905)</f>
        <v/>
      </c>
      <c r="J906" s="189" t="str">
        <f>IF(ISBLANK(Données!J905),"",Données!J905)</f>
        <v/>
      </c>
      <c r="K906" s="189" t="str">
        <f t="shared" si="418"/>
        <v/>
      </c>
      <c r="L906" s="247" t="str">
        <f>IF(ISBLANK(Données!L905),"",Données!L905)</f>
        <v/>
      </c>
      <c r="M906" s="194" t="str">
        <f t="shared" si="394"/>
        <v/>
      </c>
      <c r="N906" s="194" t="str">
        <f t="shared" si="395"/>
        <v/>
      </c>
      <c r="O906" s="194" t="str">
        <f t="shared" si="396"/>
        <v/>
      </c>
      <c r="P906" s="194" t="str">
        <f t="shared" si="397"/>
        <v/>
      </c>
      <c r="Q906" s="194" t="str">
        <f t="shared" si="398"/>
        <v/>
      </c>
      <c r="R906" s="194" t="str">
        <f t="shared" si="399"/>
        <v/>
      </c>
      <c r="S906" s="194" t="str">
        <f t="shared" si="400"/>
        <v/>
      </c>
      <c r="T906" s="194" t="str">
        <f t="shared" si="401"/>
        <v/>
      </c>
      <c r="U906" s="194" t="str">
        <f t="shared" si="402"/>
        <v/>
      </c>
      <c r="V906" s="194" t="str">
        <f t="shared" si="403"/>
        <v/>
      </c>
      <c r="W906" s="194" t="str">
        <f t="shared" si="404"/>
        <v/>
      </c>
      <c r="X906" s="194" t="str">
        <f t="shared" si="405"/>
        <v/>
      </c>
      <c r="Y906" s="194" t="str">
        <f t="shared" si="406"/>
        <v/>
      </c>
      <c r="Z906" s="194" t="str">
        <f t="shared" si="407"/>
        <v/>
      </c>
      <c r="AA906" s="194" t="str">
        <f t="shared" si="408"/>
        <v/>
      </c>
      <c r="AB906" s="194" t="str">
        <f t="shared" si="409"/>
        <v/>
      </c>
      <c r="AC906" s="194" t="str">
        <f t="shared" si="410"/>
        <v/>
      </c>
      <c r="AD906" s="194" t="str">
        <f t="shared" si="411"/>
        <v/>
      </c>
      <c r="AE906" s="194" t="str">
        <f t="shared" si="412"/>
        <v/>
      </c>
      <c r="AF906" s="194" t="str">
        <f t="shared" si="413"/>
        <v/>
      </c>
      <c r="AG906" s="194" t="str">
        <f t="shared" si="414"/>
        <v/>
      </c>
      <c r="AH906" s="194" t="str">
        <f t="shared" si="415"/>
        <v/>
      </c>
      <c r="AI906" s="194" t="str">
        <f t="shared" si="416"/>
        <v/>
      </c>
      <c r="AJ906" s="194" t="str">
        <f t="shared" si="417"/>
        <v/>
      </c>
    </row>
    <row r="907" spans="1:36" s="92" customFormat="1" ht="20.25" thickBot="1" x14ac:dyDescent="0.55000000000000004">
      <c r="A907" s="227">
        <v>904</v>
      </c>
      <c r="B907" s="220"/>
      <c r="C907" s="93" t="s">
        <v>2526</v>
      </c>
      <c r="D907" s="94" t="s">
        <v>4541</v>
      </c>
      <c r="E907" s="95"/>
      <c r="F907" s="250" t="str">
        <f>IF(ISBLANK(Données!F906),"",Données!F906)</f>
        <v/>
      </c>
      <c r="G907" s="249" t="str">
        <f ca="1">IF(ISBLANK(Données!G906),"",Données!G906)</f>
        <v/>
      </c>
      <c r="H907" s="250" t="str">
        <f>IF(ISBLANK(Données!H906),"",Données!H906)</f>
        <v/>
      </c>
      <c r="I907" s="250" t="str">
        <f>IF(ISBLANK(Données!I906),"",Données!I906)</f>
        <v/>
      </c>
      <c r="J907" s="190" t="str">
        <f>IF(ISBLANK(Données!J906),"",Données!J906)</f>
        <v/>
      </c>
      <c r="K907" s="190" t="str">
        <f t="shared" si="418"/>
        <v/>
      </c>
      <c r="L907" s="251" t="str">
        <f>IF(ISBLANK(Données!L906),"",Données!L906)</f>
        <v/>
      </c>
      <c r="M907" s="195" t="str">
        <f t="shared" si="394"/>
        <v/>
      </c>
      <c r="N907" s="195" t="str">
        <f t="shared" si="395"/>
        <v/>
      </c>
      <c r="O907" s="195" t="str">
        <f t="shared" si="396"/>
        <v/>
      </c>
      <c r="P907" s="195" t="str">
        <f t="shared" si="397"/>
        <v/>
      </c>
      <c r="Q907" s="195" t="str">
        <f t="shared" si="398"/>
        <v/>
      </c>
      <c r="R907" s="195" t="str">
        <f t="shared" si="399"/>
        <v/>
      </c>
      <c r="S907" s="195" t="str">
        <f t="shared" si="400"/>
        <v/>
      </c>
      <c r="T907" s="195" t="str">
        <f t="shared" si="401"/>
        <v/>
      </c>
      <c r="U907" s="195" t="str">
        <f t="shared" si="402"/>
        <v/>
      </c>
      <c r="V907" s="195" t="str">
        <f t="shared" si="403"/>
        <v/>
      </c>
      <c r="W907" s="195" t="str">
        <f t="shared" si="404"/>
        <v/>
      </c>
      <c r="X907" s="195" t="str">
        <f t="shared" si="405"/>
        <v/>
      </c>
      <c r="Y907" s="195" t="str">
        <f t="shared" si="406"/>
        <v/>
      </c>
      <c r="Z907" s="195" t="str">
        <f t="shared" si="407"/>
        <v/>
      </c>
      <c r="AA907" s="195" t="str">
        <f t="shared" si="408"/>
        <v/>
      </c>
      <c r="AB907" s="195" t="str">
        <f t="shared" si="409"/>
        <v/>
      </c>
      <c r="AC907" s="195" t="str">
        <f t="shared" si="410"/>
        <v/>
      </c>
      <c r="AD907" s="195" t="str">
        <f t="shared" si="411"/>
        <v/>
      </c>
      <c r="AE907" s="195" t="str">
        <f t="shared" si="412"/>
        <v/>
      </c>
      <c r="AF907" s="195" t="str">
        <f t="shared" si="413"/>
        <v/>
      </c>
      <c r="AG907" s="195" t="str">
        <f t="shared" si="414"/>
        <v/>
      </c>
      <c r="AH907" s="195" t="str">
        <f t="shared" si="415"/>
        <v/>
      </c>
      <c r="AI907" s="195" t="str">
        <f t="shared" si="416"/>
        <v/>
      </c>
      <c r="AJ907" s="195" t="str">
        <f t="shared" si="417"/>
        <v/>
      </c>
    </row>
    <row r="908" spans="1:36" x14ac:dyDescent="0.5">
      <c r="A908" s="226">
        <v>909</v>
      </c>
      <c r="C908" s="85" t="s">
        <v>2527</v>
      </c>
      <c r="D908" s="86" t="s">
        <v>4542</v>
      </c>
      <c r="E908" s="87"/>
      <c r="F908" s="241" t="str">
        <f>IF(ISBLANK(Données!F911),"",Données!F911)</f>
        <v/>
      </c>
      <c r="G908" s="240" t="str">
        <f ca="1">IF(ISBLANK(Données!G911),"",Données!G911)</f>
        <v/>
      </c>
      <c r="H908" s="241" t="str">
        <f>IF(ISBLANK(Données!H911),"",Données!H911)</f>
        <v/>
      </c>
      <c r="I908" s="241" t="str">
        <f>IF(ISBLANK(Données!I911),"",Données!I911)</f>
        <v/>
      </c>
      <c r="J908" s="242" t="str">
        <f>IF(ISBLANK(Données!J911),"",Données!J911)</f>
        <v/>
      </c>
      <c r="K908" s="242" t="str">
        <f>IF(ISBLANK(Données!K908),"",Données!K908)</f>
        <v/>
      </c>
      <c r="L908" s="243" t="str">
        <f>IF(ISBLANK(Données!L911),"",Données!L911)</f>
        <v/>
      </c>
      <c r="M908" s="193" t="str">
        <f t="shared" si="394"/>
        <v/>
      </c>
      <c r="N908" s="193" t="str">
        <f t="shared" si="395"/>
        <v/>
      </c>
      <c r="O908" s="193" t="str">
        <f t="shared" si="396"/>
        <v/>
      </c>
      <c r="P908" s="193" t="str">
        <f t="shared" si="397"/>
        <v/>
      </c>
      <c r="Q908" s="193" t="str">
        <f t="shared" si="398"/>
        <v/>
      </c>
      <c r="R908" s="193" t="str">
        <f t="shared" si="399"/>
        <v/>
      </c>
      <c r="S908" s="193" t="str">
        <f t="shared" si="400"/>
        <v/>
      </c>
      <c r="T908" s="193" t="str">
        <f t="shared" si="401"/>
        <v/>
      </c>
      <c r="U908" s="193" t="str">
        <f t="shared" si="402"/>
        <v/>
      </c>
      <c r="V908" s="193" t="str">
        <f t="shared" si="403"/>
        <v/>
      </c>
      <c r="W908" s="193" t="str">
        <f t="shared" si="404"/>
        <v/>
      </c>
      <c r="X908" s="193" t="str">
        <f t="shared" si="405"/>
        <v/>
      </c>
      <c r="Y908" s="193" t="str">
        <f t="shared" si="406"/>
        <v/>
      </c>
      <c r="Z908" s="193" t="str">
        <f t="shared" si="407"/>
        <v/>
      </c>
      <c r="AA908" s="193" t="str">
        <f t="shared" si="408"/>
        <v/>
      </c>
      <c r="AB908" s="193" t="str">
        <f t="shared" si="409"/>
        <v/>
      </c>
      <c r="AC908" s="193" t="str">
        <f t="shared" si="410"/>
        <v/>
      </c>
      <c r="AD908" s="193" t="str">
        <f t="shared" si="411"/>
        <v/>
      </c>
      <c r="AE908" s="193" t="str">
        <f t="shared" si="412"/>
        <v/>
      </c>
      <c r="AF908" s="193" t="str">
        <f t="shared" si="413"/>
        <v/>
      </c>
      <c r="AG908" s="193" t="str">
        <f t="shared" si="414"/>
        <v/>
      </c>
      <c r="AH908" s="193" t="str">
        <f t="shared" si="415"/>
        <v/>
      </c>
      <c r="AI908" s="193" t="str">
        <f t="shared" si="416"/>
        <v/>
      </c>
      <c r="AJ908" s="193" t="str">
        <f t="shared" si="417"/>
        <v/>
      </c>
    </row>
    <row r="909" spans="1:36" x14ac:dyDescent="0.5">
      <c r="A909" s="230">
        <v>906</v>
      </c>
      <c r="B909" s="231"/>
      <c r="C909" s="15" t="s">
        <v>2528</v>
      </c>
      <c r="D909" s="16" t="s">
        <v>4543</v>
      </c>
      <c r="E909" s="26"/>
      <c r="F909" s="246" t="str">
        <f>IF(ISBLANK(Données!F908),"",Données!F908)</f>
        <v/>
      </c>
      <c r="G909" s="245" t="str">
        <f ca="1">IF(ISBLANK(Données!G908),"",Données!G908)</f>
        <v/>
      </c>
      <c r="H909" s="246" t="str">
        <f>IF(ISBLANK(Données!H908),"",Données!H908)</f>
        <v/>
      </c>
      <c r="I909" s="246" t="str">
        <f>IF(ISBLANK(Données!I908),"",Données!I908)</f>
        <v/>
      </c>
      <c r="J909" s="189" t="str">
        <f>IF(ISBLANK(Données!J908),"",Données!J908)</f>
        <v/>
      </c>
      <c r="K909" s="189" t="str">
        <f>$K$908</f>
        <v/>
      </c>
      <c r="L909" s="247" t="str">
        <f>IF(ISBLANK(Données!L908),"",Données!L908)</f>
        <v/>
      </c>
      <c r="M909" s="194" t="str">
        <f t="shared" si="394"/>
        <v/>
      </c>
      <c r="N909" s="194" t="str">
        <f t="shared" si="395"/>
        <v/>
      </c>
      <c r="O909" s="194" t="str">
        <f t="shared" si="396"/>
        <v/>
      </c>
      <c r="P909" s="194" t="str">
        <f t="shared" si="397"/>
        <v/>
      </c>
      <c r="Q909" s="194" t="str">
        <f t="shared" si="398"/>
        <v/>
      </c>
      <c r="R909" s="194" t="str">
        <f t="shared" si="399"/>
        <v/>
      </c>
      <c r="S909" s="194" t="str">
        <f t="shared" si="400"/>
        <v/>
      </c>
      <c r="T909" s="194" t="str">
        <f t="shared" si="401"/>
        <v/>
      </c>
      <c r="U909" s="194" t="str">
        <f t="shared" si="402"/>
        <v/>
      </c>
      <c r="V909" s="194" t="str">
        <f t="shared" si="403"/>
        <v/>
      </c>
      <c r="W909" s="194" t="str">
        <f t="shared" si="404"/>
        <v/>
      </c>
      <c r="X909" s="194" t="str">
        <f t="shared" si="405"/>
        <v/>
      </c>
      <c r="Y909" s="194" t="str">
        <f t="shared" si="406"/>
        <v/>
      </c>
      <c r="Z909" s="194" t="str">
        <f t="shared" si="407"/>
        <v/>
      </c>
      <c r="AA909" s="194" t="str">
        <f t="shared" si="408"/>
        <v/>
      </c>
      <c r="AB909" s="194" t="str">
        <f t="shared" si="409"/>
        <v/>
      </c>
      <c r="AC909" s="194" t="str">
        <f t="shared" si="410"/>
        <v/>
      </c>
      <c r="AD909" s="194" t="str">
        <f t="shared" si="411"/>
        <v/>
      </c>
      <c r="AE909" s="194" t="str">
        <f t="shared" si="412"/>
        <v/>
      </c>
      <c r="AF909" s="194" t="str">
        <f t="shared" si="413"/>
        <v/>
      </c>
      <c r="AG909" s="194" t="str">
        <f t="shared" si="414"/>
        <v/>
      </c>
      <c r="AH909" s="194" t="str">
        <f t="shared" si="415"/>
        <v/>
      </c>
      <c r="AI909" s="194" t="str">
        <f t="shared" si="416"/>
        <v/>
      </c>
      <c r="AJ909" s="194" t="str">
        <f t="shared" si="417"/>
        <v/>
      </c>
    </row>
    <row r="910" spans="1:36" x14ac:dyDescent="0.5">
      <c r="A910" s="230">
        <v>907</v>
      </c>
      <c r="B910" s="231"/>
      <c r="C910" s="15" t="s">
        <v>2529</v>
      </c>
      <c r="D910" s="16" t="s">
        <v>4544</v>
      </c>
      <c r="E910" s="26"/>
      <c r="F910" s="246" t="str">
        <f>IF(ISBLANK(Données!F909),"",Données!F909)</f>
        <v/>
      </c>
      <c r="G910" s="245" t="str">
        <f ca="1">IF(ISBLANK(Données!G909),"",Données!G909)</f>
        <v/>
      </c>
      <c r="H910" s="246" t="str">
        <f>IF(ISBLANK(Données!H909),"",Données!H909)</f>
        <v/>
      </c>
      <c r="I910" s="246" t="str">
        <f>IF(ISBLANK(Données!I909),"",Données!I909)</f>
        <v/>
      </c>
      <c r="J910" s="189" t="str">
        <f>IF(ISBLANK(Données!J909),"",Données!J909)</f>
        <v/>
      </c>
      <c r="K910" s="189" t="str">
        <f>$K$908</f>
        <v/>
      </c>
      <c r="L910" s="247" t="str">
        <f>IF(ISBLANK(Données!L909),"",Données!L909)</f>
        <v/>
      </c>
      <c r="M910" s="194" t="str">
        <f t="shared" si="394"/>
        <v/>
      </c>
      <c r="N910" s="194" t="str">
        <f t="shared" si="395"/>
        <v/>
      </c>
      <c r="O910" s="194" t="str">
        <f t="shared" si="396"/>
        <v/>
      </c>
      <c r="P910" s="194" t="str">
        <f t="shared" si="397"/>
        <v/>
      </c>
      <c r="Q910" s="194" t="str">
        <f t="shared" si="398"/>
        <v/>
      </c>
      <c r="R910" s="194" t="str">
        <f t="shared" si="399"/>
        <v/>
      </c>
      <c r="S910" s="194" t="str">
        <f t="shared" si="400"/>
        <v/>
      </c>
      <c r="T910" s="194" t="str">
        <f t="shared" si="401"/>
        <v/>
      </c>
      <c r="U910" s="194" t="str">
        <f t="shared" si="402"/>
        <v/>
      </c>
      <c r="V910" s="194" t="str">
        <f t="shared" si="403"/>
        <v/>
      </c>
      <c r="W910" s="194" t="str">
        <f t="shared" si="404"/>
        <v/>
      </c>
      <c r="X910" s="194" t="str">
        <f t="shared" si="405"/>
        <v/>
      </c>
      <c r="Y910" s="194" t="str">
        <f t="shared" si="406"/>
        <v/>
      </c>
      <c r="Z910" s="194" t="str">
        <f t="shared" si="407"/>
        <v/>
      </c>
      <c r="AA910" s="194" t="str">
        <f t="shared" si="408"/>
        <v/>
      </c>
      <c r="AB910" s="194" t="str">
        <f t="shared" si="409"/>
        <v/>
      </c>
      <c r="AC910" s="194" t="str">
        <f t="shared" si="410"/>
        <v/>
      </c>
      <c r="AD910" s="194" t="str">
        <f t="shared" si="411"/>
        <v/>
      </c>
      <c r="AE910" s="194" t="str">
        <f t="shared" si="412"/>
        <v/>
      </c>
      <c r="AF910" s="194" t="str">
        <f t="shared" si="413"/>
        <v/>
      </c>
      <c r="AG910" s="194" t="str">
        <f t="shared" si="414"/>
        <v/>
      </c>
      <c r="AH910" s="194" t="str">
        <f t="shared" si="415"/>
        <v/>
      </c>
      <c r="AI910" s="194" t="str">
        <f t="shared" si="416"/>
        <v/>
      </c>
      <c r="AJ910" s="194" t="str">
        <f t="shared" si="417"/>
        <v/>
      </c>
    </row>
    <row r="911" spans="1:36" x14ac:dyDescent="0.5">
      <c r="A911" s="226">
        <v>908</v>
      </c>
      <c r="C911" s="15" t="s">
        <v>2530</v>
      </c>
      <c r="D911" s="16" t="s">
        <v>4545</v>
      </c>
      <c r="E911" s="26"/>
      <c r="F911" s="246" t="str">
        <f>IF(ISBLANK(Données!F910),"",Données!F910)</f>
        <v/>
      </c>
      <c r="G911" s="245" t="str">
        <f ca="1">IF(ISBLANK(Données!G910),"",Données!G910)</f>
        <v/>
      </c>
      <c r="H911" s="246" t="str">
        <f>IF(ISBLANK(Données!H910),"",Données!H910)</f>
        <v/>
      </c>
      <c r="I911" s="246" t="str">
        <f>IF(ISBLANK(Données!I910),"",Données!I910)</f>
        <v/>
      </c>
      <c r="J911" s="189" t="str">
        <f>IF(ISBLANK(Données!J910),"",Données!J910)</f>
        <v/>
      </c>
      <c r="K911" s="189" t="str">
        <f>$K$908</f>
        <v/>
      </c>
      <c r="L911" s="247" t="str">
        <f>IF(ISBLANK(Données!L910),"",Données!L910)</f>
        <v/>
      </c>
      <c r="M911" s="194" t="str">
        <f t="shared" si="394"/>
        <v/>
      </c>
      <c r="N911" s="194" t="str">
        <f t="shared" si="395"/>
        <v/>
      </c>
      <c r="O911" s="194" t="str">
        <f t="shared" si="396"/>
        <v/>
      </c>
      <c r="P911" s="194" t="str">
        <f t="shared" si="397"/>
        <v/>
      </c>
      <c r="Q911" s="194" t="str">
        <f t="shared" si="398"/>
        <v/>
      </c>
      <c r="R911" s="194" t="str">
        <f t="shared" si="399"/>
        <v/>
      </c>
      <c r="S911" s="194" t="str">
        <f t="shared" si="400"/>
        <v/>
      </c>
      <c r="T911" s="194" t="str">
        <f t="shared" si="401"/>
        <v/>
      </c>
      <c r="U911" s="194" t="str">
        <f t="shared" si="402"/>
        <v/>
      </c>
      <c r="V911" s="194" t="str">
        <f t="shared" si="403"/>
        <v/>
      </c>
      <c r="W911" s="194" t="str">
        <f t="shared" si="404"/>
        <v/>
      </c>
      <c r="X911" s="194" t="str">
        <f t="shared" si="405"/>
        <v/>
      </c>
      <c r="Y911" s="194" t="str">
        <f t="shared" si="406"/>
        <v/>
      </c>
      <c r="Z911" s="194" t="str">
        <f t="shared" si="407"/>
        <v/>
      </c>
      <c r="AA911" s="194" t="str">
        <f t="shared" si="408"/>
        <v/>
      </c>
      <c r="AB911" s="194" t="str">
        <f t="shared" si="409"/>
        <v/>
      </c>
      <c r="AC911" s="194" t="str">
        <f t="shared" si="410"/>
        <v/>
      </c>
      <c r="AD911" s="194" t="str">
        <f t="shared" si="411"/>
        <v/>
      </c>
      <c r="AE911" s="194" t="str">
        <f t="shared" si="412"/>
        <v/>
      </c>
      <c r="AF911" s="194" t="str">
        <f t="shared" si="413"/>
        <v/>
      </c>
      <c r="AG911" s="194" t="str">
        <f t="shared" si="414"/>
        <v/>
      </c>
      <c r="AH911" s="194" t="str">
        <f t="shared" si="415"/>
        <v/>
      </c>
      <c r="AI911" s="194" t="str">
        <f t="shared" si="416"/>
        <v/>
      </c>
      <c r="AJ911" s="194" t="str">
        <f t="shared" si="417"/>
        <v/>
      </c>
    </row>
    <row r="912" spans="1:36" x14ac:dyDescent="0.5">
      <c r="A912" s="226">
        <v>910</v>
      </c>
      <c r="C912" s="15" t="s">
        <v>2531</v>
      </c>
      <c r="D912" s="16" t="s">
        <v>4546</v>
      </c>
      <c r="E912" s="26"/>
      <c r="F912" s="246" t="str">
        <f>IF(ISBLANK(Données!F912),"",Données!F912)</f>
        <v/>
      </c>
      <c r="G912" s="245" t="str">
        <f ca="1">IF(ISBLANK(Données!G912),"",Données!G912)</f>
        <v/>
      </c>
      <c r="H912" s="246" t="str">
        <f>IF(ISBLANK(Données!H912),"",Données!H912)</f>
        <v/>
      </c>
      <c r="I912" s="246" t="str">
        <f>IF(ISBLANK(Données!I912),"",Données!I912)</f>
        <v/>
      </c>
      <c r="J912" s="189" t="str">
        <f>IF(ISBLANK(Données!J912),"",Données!J912)</f>
        <v/>
      </c>
      <c r="K912" s="189" t="str">
        <f>$K$908</f>
        <v/>
      </c>
      <c r="L912" s="247" t="str">
        <f>IF(ISBLANK(Données!L912),"",Données!L912)</f>
        <v/>
      </c>
      <c r="M912" s="194" t="str">
        <f t="shared" si="394"/>
        <v/>
      </c>
      <c r="N912" s="194" t="str">
        <f t="shared" si="395"/>
        <v/>
      </c>
      <c r="O912" s="194" t="str">
        <f t="shared" si="396"/>
        <v/>
      </c>
      <c r="P912" s="194" t="str">
        <f t="shared" si="397"/>
        <v/>
      </c>
      <c r="Q912" s="194" t="str">
        <f t="shared" si="398"/>
        <v/>
      </c>
      <c r="R912" s="194" t="str">
        <f t="shared" si="399"/>
        <v/>
      </c>
      <c r="S912" s="194" t="str">
        <f t="shared" si="400"/>
        <v/>
      </c>
      <c r="T912" s="194" t="str">
        <f t="shared" si="401"/>
        <v/>
      </c>
      <c r="U912" s="194" t="str">
        <f t="shared" si="402"/>
        <v/>
      </c>
      <c r="V912" s="194" t="str">
        <f t="shared" si="403"/>
        <v/>
      </c>
      <c r="W912" s="194" t="str">
        <f t="shared" si="404"/>
        <v/>
      </c>
      <c r="X912" s="194" t="str">
        <f t="shared" si="405"/>
        <v/>
      </c>
      <c r="Y912" s="194" t="str">
        <f t="shared" si="406"/>
        <v/>
      </c>
      <c r="Z912" s="194" t="str">
        <f t="shared" si="407"/>
        <v/>
      </c>
      <c r="AA912" s="194" t="str">
        <f t="shared" si="408"/>
        <v/>
      </c>
      <c r="AB912" s="194" t="str">
        <f t="shared" si="409"/>
        <v/>
      </c>
      <c r="AC912" s="194" t="str">
        <f t="shared" si="410"/>
        <v/>
      </c>
      <c r="AD912" s="194" t="str">
        <f t="shared" si="411"/>
        <v/>
      </c>
      <c r="AE912" s="194" t="str">
        <f t="shared" si="412"/>
        <v/>
      </c>
      <c r="AF912" s="194" t="str">
        <f t="shared" si="413"/>
        <v/>
      </c>
      <c r="AG912" s="194" t="str">
        <f t="shared" si="414"/>
        <v/>
      </c>
      <c r="AH912" s="194" t="str">
        <f t="shared" si="415"/>
        <v/>
      </c>
      <c r="AI912" s="194" t="str">
        <f t="shared" si="416"/>
        <v/>
      </c>
      <c r="AJ912" s="194" t="str">
        <f t="shared" si="417"/>
        <v/>
      </c>
    </row>
    <row r="913" spans="1:36" s="92" customFormat="1" ht="20.25" thickBot="1" x14ac:dyDescent="0.55000000000000004">
      <c r="A913" s="227">
        <v>911</v>
      </c>
      <c r="B913" s="220"/>
      <c r="C913" s="93" t="s">
        <v>2532</v>
      </c>
      <c r="D913" s="94" t="s">
        <v>4547</v>
      </c>
      <c r="E913" s="95"/>
      <c r="F913" s="250" t="str">
        <f>IF(ISBLANK(Données!F913),"",Données!F913)</f>
        <v/>
      </c>
      <c r="G913" s="249" t="str">
        <f ca="1">IF(ISBLANK(Données!G913),"",Données!G913)</f>
        <v/>
      </c>
      <c r="H913" s="250" t="str">
        <f>IF(ISBLANK(Données!H913),"",Données!H913)</f>
        <v/>
      </c>
      <c r="I913" s="250" t="str">
        <f>IF(ISBLANK(Données!I913),"",Données!I913)</f>
        <v/>
      </c>
      <c r="J913" s="190" t="str">
        <f>IF(ISBLANK(Données!J913),"",Données!J913)</f>
        <v/>
      </c>
      <c r="K913" s="190" t="str">
        <f>$K$908</f>
        <v/>
      </c>
      <c r="L913" s="251" t="str">
        <f>IF(ISBLANK(Données!L913),"",Données!L913)</f>
        <v/>
      </c>
      <c r="M913" s="195" t="str">
        <f t="shared" si="394"/>
        <v/>
      </c>
      <c r="N913" s="195" t="str">
        <f t="shared" si="395"/>
        <v/>
      </c>
      <c r="O913" s="195" t="str">
        <f t="shared" si="396"/>
        <v/>
      </c>
      <c r="P913" s="195" t="str">
        <f t="shared" si="397"/>
        <v/>
      </c>
      <c r="Q913" s="195" t="str">
        <f t="shared" si="398"/>
        <v/>
      </c>
      <c r="R913" s="195" t="str">
        <f t="shared" si="399"/>
        <v/>
      </c>
      <c r="S913" s="195" t="str">
        <f t="shared" si="400"/>
        <v/>
      </c>
      <c r="T913" s="195" t="str">
        <f t="shared" si="401"/>
        <v/>
      </c>
      <c r="U913" s="195" t="str">
        <f t="shared" si="402"/>
        <v/>
      </c>
      <c r="V913" s="195" t="str">
        <f t="shared" si="403"/>
        <v/>
      </c>
      <c r="W913" s="195" t="str">
        <f t="shared" si="404"/>
        <v/>
      </c>
      <c r="X913" s="195" t="str">
        <f t="shared" si="405"/>
        <v/>
      </c>
      <c r="Y913" s="195" t="str">
        <f t="shared" si="406"/>
        <v/>
      </c>
      <c r="Z913" s="195" t="str">
        <f t="shared" si="407"/>
        <v/>
      </c>
      <c r="AA913" s="195" t="str">
        <f t="shared" si="408"/>
        <v/>
      </c>
      <c r="AB913" s="195" t="str">
        <f t="shared" si="409"/>
        <v/>
      </c>
      <c r="AC913" s="195" t="str">
        <f t="shared" si="410"/>
        <v/>
      </c>
      <c r="AD913" s="195" t="str">
        <f t="shared" si="411"/>
        <v/>
      </c>
      <c r="AE913" s="195" t="str">
        <f t="shared" si="412"/>
        <v/>
      </c>
      <c r="AF913" s="195" t="str">
        <f t="shared" si="413"/>
        <v/>
      </c>
      <c r="AG913" s="195" t="str">
        <f t="shared" si="414"/>
        <v/>
      </c>
      <c r="AH913" s="195" t="str">
        <f t="shared" si="415"/>
        <v/>
      </c>
      <c r="AI913" s="195" t="str">
        <f t="shared" si="416"/>
        <v/>
      </c>
      <c r="AJ913" s="195" t="str">
        <f t="shared" si="417"/>
        <v/>
      </c>
    </row>
    <row r="914" spans="1:36" s="110" customFormat="1" ht="20.25" thickBot="1" x14ac:dyDescent="0.55000000000000004">
      <c r="A914" s="228">
        <v>912</v>
      </c>
      <c r="B914" s="221"/>
      <c r="C914" s="233">
        <v>6</v>
      </c>
      <c r="D914" s="105" t="s">
        <v>4548</v>
      </c>
      <c r="E914" s="106"/>
      <c r="F914" s="266" t="str">
        <f>IF(ISBLANK(Données!F914),"",Données!F914)</f>
        <v/>
      </c>
      <c r="G914" s="265" t="str">
        <f ca="1">IF(ISBLANK(Données!G914),"",Données!G914)</f>
        <v/>
      </c>
      <c r="H914" s="266" t="str">
        <f>IF(ISBLANK(Données!H914),"",Données!H914)</f>
        <v/>
      </c>
      <c r="I914" s="266" t="str">
        <f>IF(ISBLANK(Données!I914),"",Données!I914)</f>
        <v/>
      </c>
      <c r="J914" s="269" t="str">
        <f>IF(ISBLANK(Données!J914),"",Données!J914)</f>
        <v/>
      </c>
      <c r="K914" s="269" t="str">
        <f>IF(ISBLANK(Données!K914),"",Données!K914)</f>
        <v/>
      </c>
      <c r="L914" s="272" t="str">
        <f>IF(ISBLANK(Données!L914),"",Données!L914)</f>
        <v/>
      </c>
      <c r="M914" s="197" t="str">
        <f t="shared" si="394"/>
        <v/>
      </c>
      <c r="N914" s="197" t="str">
        <f t="shared" si="395"/>
        <v/>
      </c>
      <c r="O914" s="197" t="str">
        <f t="shared" si="396"/>
        <v/>
      </c>
      <c r="P914" s="197" t="str">
        <f t="shared" si="397"/>
        <v/>
      </c>
      <c r="Q914" s="197" t="str">
        <f t="shared" si="398"/>
        <v/>
      </c>
      <c r="R914" s="197" t="str">
        <f t="shared" si="399"/>
        <v/>
      </c>
      <c r="S914" s="197" t="str">
        <f t="shared" si="400"/>
        <v/>
      </c>
      <c r="T914" s="197" t="str">
        <f t="shared" si="401"/>
        <v/>
      </c>
      <c r="U914" s="197" t="str">
        <f t="shared" si="402"/>
        <v/>
      </c>
      <c r="V914" s="197" t="str">
        <f t="shared" si="403"/>
        <v/>
      </c>
      <c r="W914" s="197" t="str">
        <f t="shared" si="404"/>
        <v/>
      </c>
      <c r="X914" s="197" t="str">
        <f t="shared" si="405"/>
        <v/>
      </c>
      <c r="Y914" s="197" t="str">
        <f t="shared" si="406"/>
        <v/>
      </c>
      <c r="Z914" s="197" t="str">
        <f t="shared" si="407"/>
        <v/>
      </c>
      <c r="AA914" s="197" t="str">
        <f t="shared" si="408"/>
        <v/>
      </c>
      <c r="AB914" s="197" t="str">
        <f t="shared" si="409"/>
        <v/>
      </c>
      <c r="AC914" s="197" t="str">
        <f t="shared" si="410"/>
        <v/>
      </c>
      <c r="AD914" s="197" t="str">
        <f t="shared" si="411"/>
        <v/>
      </c>
      <c r="AE914" s="197" t="str">
        <f t="shared" si="412"/>
        <v/>
      </c>
      <c r="AF914" s="197" t="str">
        <f t="shared" si="413"/>
        <v/>
      </c>
      <c r="AG914" s="197" t="str">
        <f t="shared" si="414"/>
        <v/>
      </c>
      <c r="AH914" s="197" t="str">
        <f t="shared" si="415"/>
        <v/>
      </c>
      <c r="AI914" s="197" t="str">
        <f t="shared" si="416"/>
        <v/>
      </c>
      <c r="AJ914" s="197" t="str">
        <f t="shared" si="417"/>
        <v/>
      </c>
    </row>
    <row r="915" spans="1:36" x14ac:dyDescent="0.5">
      <c r="A915" s="230">
        <v>935</v>
      </c>
      <c r="B915" s="231"/>
      <c r="C915" s="85" t="s">
        <v>2533</v>
      </c>
      <c r="D915" s="86" t="s">
        <v>4549</v>
      </c>
      <c r="E915" s="87"/>
      <c r="F915" s="241" t="str">
        <f>IF(ISBLANK(Données!F937),"",Données!F937)</f>
        <v/>
      </c>
      <c r="G915" s="240" t="str">
        <f ca="1">IF(ISBLANK(Données!G937),"",Données!G937)</f>
        <v/>
      </c>
      <c r="H915" s="241" t="str">
        <f>IF(ISBLANK(Données!H937),"",Données!H937)</f>
        <v/>
      </c>
      <c r="I915" s="241" t="str">
        <f>IF(ISBLANK(Données!I937),"",Données!I937)</f>
        <v/>
      </c>
      <c r="J915" s="242" t="str">
        <f>IF(ISBLANK(Données!J937),"",Données!J937)</f>
        <v/>
      </c>
      <c r="K915" s="242" t="str">
        <f>IF(ISBLANK(Données!K915),"",Données!K915)</f>
        <v/>
      </c>
      <c r="L915" s="243" t="str">
        <f>IF(ISBLANK(Données!L937),"",Données!L937)</f>
        <v/>
      </c>
      <c r="M915" s="193" t="str">
        <f t="shared" si="394"/>
        <v/>
      </c>
      <c r="N915" s="193" t="str">
        <f t="shared" si="395"/>
        <v/>
      </c>
      <c r="O915" s="193" t="str">
        <f t="shared" si="396"/>
        <v/>
      </c>
      <c r="P915" s="193" t="str">
        <f t="shared" si="397"/>
        <v/>
      </c>
      <c r="Q915" s="193" t="str">
        <f t="shared" si="398"/>
        <v/>
      </c>
      <c r="R915" s="193" t="str">
        <f t="shared" si="399"/>
        <v/>
      </c>
      <c r="S915" s="193" t="str">
        <f t="shared" si="400"/>
        <v/>
      </c>
      <c r="T915" s="193" t="str">
        <f t="shared" si="401"/>
        <v/>
      </c>
      <c r="U915" s="193" t="str">
        <f t="shared" si="402"/>
        <v/>
      </c>
      <c r="V915" s="193" t="str">
        <f t="shared" si="403"/>
        <v/>
      </c>
      <c r="W915" s="193" t="str">
        <f t="shared" si="404"/>
        <v/>
      </c>
      <c r="X915" s="193" t="str">
        <f t="shared" si="405"/>
        <v/>
      </c>
      <c r="Y915" s="193" t="str">
        <f t="shared" si="406"/>
        <v/>
      </c>
      <c r="Z915" s="193" t="str">
        <f t="shared" si="407"/>
        <v/>
      </c>
      <c r="AA915" s="193" t="str">
        <f t="shared" si="408"/>
        <v/>
      </c>
      <c r="AB915" s="193" t="str">
        <f t="shared" si="409"/>
        <v/>
      </c>
      <c r="AC915" s="193" t="str">
        <f t="shared" si="410"/>
        <v/>
      </c>
      <c r="AD915" s="193" t="str">
        <f t="shared" si="411"/>
        <v/>
      </c>
      <c r="AE915" s="193" t="str">
        <f t="shared" si="412"/>
        <v/>
      </c>
      <c r="AF915" s="193" t="str">
        <f t="shared" si="413"/>
        <v/>
      </c>
      <c r="AG915" s="193" t="str">
        <f t="shared" si="414"/>
        <v/>
      </c>
      <c r="AH915" s="193" t="str">
        <f t="shared" si="415"/>
        <v/>
      </c>
      <c r="AI915" s="193" t="str">
        <f t="shared" si="416"/>
        <v/>
      </c>
      <c r="AJ915" s="193" t="str">
        <f t="shared" si="417"/>
        <v/>
      </c>
    </row>
    <row r="916" spans="1:36" x14ac:dyDescent="0.5">
      <c r="A916" s="226">
        <v>914</v>
      </c>
      <c r="C916" s="15" t="s">
        <v>2534</v>
      </c>
      <c r="D916" s="16" t="s">
        <v>4550</v>
      </c>
      <c r="E916" s="26"/>
      <c r="F916" s="246" t="str">
        <f>IF(ISBLANK(Données!F916),"",Données!F916)</f>
        <v/>
      </c>
      <c r="G916" s="245" t="str">
        <f ca="1">IF(ISBLANK(Données!G916),"",Données!G916)</f>
        <v/>
      </c>
      <c r="H916" s="246" t="str">
        <f>IF(ISBLANK(Données!H916),"",Données!H916)</f>
        <v/>
      </c>
      <c r="I916" s="246" t="str">
        <f>IF(ISBLANK(Données!I916),"",Données!I916)</f>
        <v/>
      </c>
      <c r="J916" s="189" t="str">
        <f>IF(ISBLANK(Données!J916),"",Données!J916)</f>
        <v/>
      </c>
      <c r="K916" s="189" t="str">
        <f t="shared" ref="K916:K937" si="419">$K$915</f>
        <v/>
      </c>
      <c r="L916" s="247" t="str">
        <f>IF(ISBLANK(Données!L916),"",Données!L916)</f>
        <v/>
      </c>
      <c r="M916" s="194" t="str">
        <f t="shared" si="394"/>
        <v/>
      </c>
      <c r="N916" s="194" t="str">
        <f t="shared" si="395"/>
        <v/>
      </c>
      <c r="O916" s="194" t="str">
        <f t="shared" si="396"/>
        <v/>
      </c>
      <c r="P916" s="194" t="str">
        <f t="shared" si="397"/>
        <v/>
      </c>
      <c r="Q916" s="194" t="str">
        <f t="shared" si="398"/>
        <v/>
      </c>
      <c r="R916" s="194" t="str">
        <f t="shared" si="399"/>
        <v/>
      </c>
      <c r="S916" s="194" t="str">
        <f t="shared" si="400"/>
        <v/>
      </c>
      <c r="T916" s="194" t="str">
        <f t="shared" si="401"/>
        <v/>
      </c>
      <c r="U916" s="194" t="str">
        <f t="shared" si="402"/>
        <v/>
      </c>
      <c r="V916" s="194" t="str">
        <f t="shared" si="403"/>
        <v/>
      </c>
      <c r="W916" s="194" t="str">
        <f t="shared" si="404"/>
        <v/>
      </c>
      <c r="X916" s="194" t="str">
        <f t="shared" si="405"/>
        <v/>
      </c>
      <c r="Y916" s="194" t="str">
        <f t="shared" si="406"/>
        <v/>
      </c>
      <c r="Z916" s="194" t="str">
        <f t="shared" si="407"/>
        <v/>
      </c>
      <c r="AA916" s="194" t="str">
        <f t="shared" si="408"/>
        <v/>
      </c>
      <c r="AB916" s="194" t="str">
        <f t="shared" si="409"/>
        <v/>
      </c>
      <c r="AC916" s="194" t="str">
        <f t="shared" si="410"/>
        <v/>
      </c>
      <c r="AD916" s="194" t="str">
        <f t="shared" si="411"/>
        <v/>
      </c>
      <c r="AE916" s="194" t="str">
        <f t="shared" si="412"/>
        <v/>
      </c>
      <c r="AF916" s="194" t="str">
        <f t="shared" si="413"/>
        <v/>
      </c>
      <c r="AG916" s="194" t="str">
        <f t="shared" si="414"/>
        <v/>
      </c>
      <c r="AH916" s="194" t="str">
        <f t="shared" si="415"/>
        <v/>
      </c>
      <c r="AI916" s="194" t="str">
        <f t="shared" si="416"/>
        <v/>
      </c>
      <c r="AJ916" s="194" t="str">
        <f t="shared" si="417"/>
        <v/>
      </c>
    </row>
    <row r="917" spans="1:36" x14ac:dyDescent="0.5">
      <c r="A917" s="226">
        <v>913</v>
      </c>
      <c r="C917" s="15" t="s">
        <v>2535</v>
      </c>
      <c r="D917" s="16" t="s">
        <v>4551</v>
      </c>
      <c r="E917" s="26"/>
      <c r="F917" s="246" t="str">
        <f>IF(ISBLANK(Données!F915),"",Données!F915)</f>
        <v/>
      </c>
      <c r="G917" s="245" t="str">
        <f ca="1">IF(ISBLANK(Données!G915),"",Données!G915)</f>
        <v/>
      </c>
      <c r="H917" s="246" t="str">
        <f>IF(ISBLANK(Données!H915),"",Données!H915)</f>
        <v/>
      </c>
      <c r="I917" s="246" t="str">
        <f>IF(ISBLANK(Données!I915),"",Données!I915)</f>
        <v/>
      </c>
      <c r="J917" s="189" t="str">
        <f>IF(ISBLANK(Données!J915),"",Données!J915)</f>
        <v/>
      </c>
      <c r="K917" s="189" t="str">
        <f t="shared" si="419"/>
        <v/>
      </c>
      <c r="L917" s="247" t="str">
        <f>IF(ISBLANK(Données!L915),"",Données!L915)</f>
        <v/>
      </c>
      <c r="M917" s="194" t="str">
        <f t="shared" si="394"/>
        <v/>
      </c>
      <c r="N917" s="194" t="str">
        <f t="shared" si="395"/>
        <v/>
      </c>
      <c r="O917" s="194" t="str">
        <f t="shared" si="396"/>
        <v/>
      </c>
      <c r="P917" s="194" t="str">
        <f t="shared" si="397"/>
        <v/>
      </c>
      <c r="Q917" s="194" t="str">
        <f t="shared" si="398"/>
        <v/>
      </c>
      <c r="R917" s="194" t="str">
        <f t="shared" si="399"/>
        <v/>
      </c>
      <c r="S917" s="194" t="str">
        <f t="shared" si="400"/>
        <v/>
      </c>
      <c r="T917" s="194" t="str">
        <f t="shared" si="401"/>
        <v/>
      </c>
      <c r="U917" s="194" t="str">
        <f t="shared" si="402"/>
        <v/>
      </c>
      <c r="V917" s="194" t="str">
        <f t="shared" si="403"/>
        <v/>
      </c>
      <c r="W917" s="194" t="str">
        <f t="shared" si="404"/>
        <v/>
      </c>
      <c r="X917" s="194" t="str">
        <f t="shared" si="405"/>
        <v/>
      </c>
      <c r="Y917" s="194" t="str">
        <f t="shared" si="406"/>
        <v/>
      </c>
      <c r="Z917" s="194" t="str">
        <f t="shared" si="407"/>
        <v/>
      </c>
      <c r="AA917" s="194" t="str">
        <f t="shared" si="408"/>
        <v/>
      </c>
      <c r="AB917" s="194" t="str">
        <f t="shared" si="409"/>
        <v/>
      </c>
      <c r="AC917" s="194" t="str">
        <f t="shared" si="410"/>
        <v/>
      </c>
      <c r="AD917" s="194" t="str">
        <f t="shared" si="411"/>
        <v/>
      </c>
      <c r="AE917" s="194" t="str">
        <f t="shared" si="412"/>
        <v/>
      </c>
      <c r="AF917" s="194" t="str">
        <f t="shared" si="413"/>
        <v/>
      </c>
      <c r="AG917" s="194" t="str">
        <f t="shared" si="414"/>
        <v/>
      </c>
      <c r="AH917" s="194" t="str">
        <f t="shared" si="415"/>
        <v/>
      </c>
      <c r="AI917" s="194" t="str">
        <f t="shared" si="416"/>
        <v/>
      </c>
      <c r="AJ917" s="194" t="str">
        <f t="shared" si="417"/>
        <v/>
      </c>
    </row>
    <row r="918" spans="1:36" x14ac:dyDescent="0.5">
      <c r="A918" s="226">
        <v>934</v>
      </c>
      <c r="C918" s="15" t="s">
        <v>2536</v>
      </c>
      <c r="D918" s="16" t="s">
        <v>4552</v>
      </c>
      <c r="E918" s="26"/>
      <c r="F918" s="246" t="str">
        <f>IF(ISBLANK(Données!F936),"",Données!F936)</f>
        <v/>
      </c>
      <c r="G918" s="245" t="str">
        <f ca="1">IF(ISBLANK(Données!G936),"",Données!G936)</f>
        <v/>
      </c>
      <c r="H918" s="246" t="str">
        <f>IF(ISBLANK(Données!H936),"",Données!H936)</f>
        <v/>
      </c>
      <c r="I918" s="246" t="str">
        <f>IF(ISBLANK(Données!I936),"",Données!I936)</f>
        <v/>
      </c>
      <c r="J918" s="189" t="str">
        <f>IF(ISBLANK(Données!J936),"",Données!J936)</f>
        <v/>
      </c>
      <c r="K918" s="189" t="str">
        <f t="shared" si="419"/>
        <v/>
      </c>
      <c r="L918" s="247" t="str">
        <f>IF(ISBLANK(Données!L936),"",Données!L936)</f>
        <v/>
      </c>
      <c r="M918" s="194" t="str">
        <f t="shared" si="394"/>
        <v/>
      </c>
      <c r="N918" s="194" t="str">
        <f t="shared" si="395"/>
        <v/>
      </c>
      <c r="O918" s="194" t="str">
        <f t="shared" si="396"/>
        <v/>
      </c>
      <c r="P918" s="194" t="str">
        <f t="shared" si="397"/>
        <v/>
      </c>
      <c r="Q918" s="194" t="str">
        <f t="shared" si="398"/>
        <v/>
      </c>
      <c r="R918" s="194" t="str">
        <f t="shared" si="399"/>
        <v/>
      </c>
      <c r="S918" s="194" t="str">
        <f t="shared" si="400"/>
        <v/>
      </c>
      <c r="T918" s="194" t="str">
        <f t="shared" si="401"/>
        <v/>
      </c>
      <c r="U918" s="194" t="str">
        <f t="shared" si="402"/>
        <v/>
      </c>
      <c r="V918" s="194" t="str">
        <f t="shared" si="403"/>
        <v/>
      </c>
      <c r="W918" s="194" t="str">
        <f t="shared" si="404"/>
        <v/>
      </c>
      <c r="X918" s="194" t="str">
        <f t="shared" si="405"/>
        <v/>
      </c>
      <c r="Y918" s="194" t="str">
        <f t="shared" si="406"/>
        <v/>
      </c>
      <c r="Z918" s="194" t="str">
        <f t="shared" si="407"/>
        <v/>
      </c>
      <c r="AA918" s="194" t="str">
        <f t="shared" si="408"/>
        <v/>
      </c>
      <c r="AB918" s="194" t="str">
        <f t="shared" si="409"/>
        <v/>
      </c>
      <c r="AC918" s="194" t="str">
        <f t="shared" si="410"/>
        <v/>
      </c>
      <c r="AD918" s="194" t="str">
        <f t="shared" si="411"/>
        <v/>
      </c>
      <c r="AE918" s="194" t="str">
        <f t="shared" si="412"/>
        <v/>
      </c>
      <c r="AF918" s="194" t="str">
        <f t="shared" si="413"/>
        <v/>
      </c>
      <c r="AG918" s="194" t="str">
        <f t="shared" si="414"/>
        <v/>
      </c>
      <c r="AH918" s="194" t="str">
        <f t="shared" si="415"/>
        <v/>
      </c>
      <c r="AI918" s="194" t="str">
        <f t="shared" si="416"/>
        <v/>
      </c>
      <c r="AJ918" s="194" t="str">
        <f t="shared" si="417"/>
        <v/>
      </c>
    </row>
    <row r="919" spans="1:36" x14ac:dyDescent="0.5">
      <c r="A919" s="226">
        <v>915</v>
      </c>
      <c r="C919" s="15" t="s">
        <v>2537</v>
      </c>
      <c r="D919" s="16" t="s">
        <v>4553</v>
      </c>
      <c r="E919" s="26"/>
      <c r="F919" s="246" t="str">
        <f>IF(ISBLANK(Données!F917),"",Données!F917)</f>
        <v/>
      </c>
      <c r="G919" s="245" t="str">
        <f ca="1">IF(ISBLANK(Données!G917),"",Données!G917)</f>
        <v/>
      </c>
      <c r="H919" s="246" t="str">
        <f>IF(ISBLANK(Données!H917),"",Données!H917)</f>
        <v/>
      </c>
      <c r="I919" s="246" t="str">
        <f>IF(ISBLANK(Données!I917),"",Données!I917)</f>
        <v/>
      </c>
      <c r="J919" s="189" t="str">
        <f>IF(ISBLANK(Données!J917),"",Données!J917)</f>
        <v/>
      </c>
      <c r="K919" s="189" t="str">
        <f t="shared" si="419"/>
        <v/>
      </c>
      <c r="L919" s="247" t="str">
        <f>IF(ISBLANK(Données!L917),"",Données!L917)</f>
        <v/>
      </c>
      <c r="M919" s="194" t="str">
        <f t="shared" si="394"/>
        <v/>
      </c>
      <c r="N919" s="194" t="str">
        <f t="shared" si="395"/>
        <v/>
      </c>
      <c r="O919" s="194" t="str">
        <f t="shared" si="396"/>
        <v/>
      </c>
      <c r="P919" s="194" t="str">
        <f t="shared" si="397"/>
        <v/>
      </c>
      <c r="Q919" s="194" t="str">
        <f t="shared" si="398"/>
        <v/>
      </c>
      <c r="R919" s="194" t="str">
        <f t="shared" si="399"/>
        <v/>
      </c>
      <c r="S919" s="194" t="str">
        <f t="shared" si="400"/>
        <v/>
      </c>
      <c r="T919" s="194" t="str">
        <f t="shared" si="401"/>
        <v/>
      </c>
      <c r="U919" s="194" t="str">
        <f t="shared" si="402"/>
        <v/>
      </c>
      <c r="V919" s="194" t="str">
        <f t="shared" si="403"/>
        <v/>
      </c>
      <c r="W919" s="194" t="str">
        <f t="shared" si="404"/>
        <v/>
      </c>
      <c r="X919" s="194" t="str">
        <f t="shared" si="405"/>
        <v/>
      </c>
      <c r="Y919" s="194" t="str">
        <f t="shared" si="406"/>
        <v/>
      </c>
      <c r="Z919" s="194" t="str">
        <f t="shared" si="407"/>
        <v/>
      </c>
      <c r="AA919" s="194" t="str">
        <f t="shared" si="408"/>
        <v/>
      </c>
      <c r="AB919" s="194" t="str">
        <f t="shared" si="409"/>
        <v/>
      </c>
      <c r="AC919" s="194" t="str">
        <f t="shared" si="410"/>
        <v/>
      </c>
      <c r="AD919" s="194" t="str">
        <f t="shared" si="411"/>
        <v/>
      </c>
      <c r="AE919" s="194" t="str">
        <f t="shared" si="412"/>
        <v/>
      </c>
      <c r="AF919" s="194" t="str">
        <f t="shared" si="413"/>
        <v/>
      </c>
      <c r="AG919" s="194" t="str">
        <f t="shared" si="414"/>
        <v/>
      </c>
      <c r="AH919" s="194" t="str">
        <f t="shared" si="415"/>
        <v/>
      </c>
      <c r="AI919" s="194" t="str">
        <f t="shared" si="416"/>
        <v/>
      </c>
      <c r="AJ919" s="194" t="str">
        <f t="shared" si="417"/>
        <v/>
      </c>
    </row>
    <row r="920" spans="1:36" x14ac:dyDescent="0.5">
      <c r="A920" s="226">
        <v>922</v>
      </c>
      <c r="C920" s="15" t="s">
        <v>2538</v>
      </c>
      <c r="D920" s="16" t="s">
        <v>4554</v>
      </c>
      <c r="E920" s="26"/>
      <c r="F920" s="246" t="str">
        <f>IF(ISBLANK(Données!F924),"",Données!F924)</f>
        <v/>
      </c>
      <c r="G920" s="245" t="str">
        <f ca="1">IF(ISBLANK(Données!G924),"",Données!G924)</f>
        <v/>
      </c>
      <c r="H920" s="246" t="str">
        <f>IF(ISBLANK(Données!H924),"",Données!H924)</f>
        <v/>
      </c>
      <c r="I920" s="246" t="str">
        <f>IF(ISBLANK(Données!I924),"",Données!I924)</f>
        <v/>
      </c>
      <c r="J920" s="189" t="str">
        <f>IF(ISBLANK(Données!J924),"",Données!J924)</f>
        <v/>
      </c>
      <c r="K920" s="189" t="str">
        <f t="shared" si="419"/>
        <v/>
      </c>
      <c r="L920" s="247" t="str">
        <f>IF(ISBLANK(Données!L924),"",Données!L924)</f>
        <v/>
      </c>
      <c r="M920" s="194" t="str">
        <f t="shared" si="394"/>
        <v/>
      </c>
      <c r="N920" s="194" t="str">
        <f t="shared" si="395"/>
        <v/>
      </c>
      <c r="O920" s="194" t="str">
        <f t="shared" si="396"/>
        <v/>
      </c>
      <c r="P920" s="194" t="str">
        <f t="shared" si="397"/>
        <v/>
      </c>
      <c r="Q920" s="194" t="str">
        <f t="shared" si="398"/>
        <v/>
      </c>
      <c r="R920" s="194" t="str">
        <f t="shared" si="399"/>
        <v/>
      </c>
      <c r="S920" s="194" t="str">
        <f t="shared" si="400"/>
        <v/>
      </c>
      <c r="T920" s="194" t="str">
        <f t="shared" si="401"/>
        <v/>
      </c>
      <c r="U920" s="194" t="str">
        <f t="shared" si="402"/>
        <v/>
      </c>
      <c r="V920" s="194" t="str">
        <f t="shared" si="403"/>
        <v/>
      </c>
      <c r="W920" s="194" t="str">
        <f t="shared" si="404"/>
        <v/>
      </c>
      <c r="X920" s="194" t="str">
        <f t="shared" si="405"/>
        <v/>
      </c>
      <c r="Y920" s="194" t="str">
        <f t="shared" si="406"/>
        <v/>
      </c>
      <c r="Z920" s="194" t="str">
        <f t="shared" si="407"/>
        <v/>
      </c>
      <c r="AA920" s="194" t="str">
        <f t="shared" si="408"/>
        <v/>
      </c>
      <c r="AB920" s="194" t="str">
        <f t="shared" si="409"/>
        <v/>
      </c>
      <c r="AC920" s="194" t="str">
        <f t="shared" si="410"/>
        <v/>
      </c>
      <c r="AD920" s="194" t="str">
        <f t="shared" si="411"/>
        <v/>
      </c>
      <c r="AE920" s="194" t="str">
        <f t="shared" si="412"/>
        <v/>
      </c>
      <c r="AF920" s="194" t="str">
        <f t="shared" si="413"/>
        <v/>
      </c>
      <c r="AG920" s="194" t="str">
        <f t="shared" si="414"/>
        <v/>
      </c>
      <c r="AH920" s="194" t="str">
        <f t="shared" si="415"/>
        <v/>
      </c>
      <c r="AI920" s="194" t="str">
        <f t="shared" si="416"/>
        <v/>
      </c>
      <c r="AJ920" s="194" t="str">
        <f t="shared" si="417"/>
        <v/>
      </c>
    </row>
    <row r="921" spans="1:36" x14ac:dyDescent="0.5">
      <c r="A921" s="226">
        <v>916</v>
      </c>
      <c r="C921" s="15" t="s">
        <v>2539</v>
      </c>
      <c r="D921" s="16" t="s">
        <v>4555</v>
      </c>
      <c r="E921" s="26"/>
      <c r="F921" s="246" t="str">
        <f>IF(ISBLANK(Données!F918),"",Données!F918)</f>
        <v/>
      </c>
      <c r="G921" s="245" t="str">
        <f ca="1">IF(ISBLANK(Données!G918),"",Données!G918)</f>
        <v/>
      </c>
      <c r="H921" s="246" t="str">
        <f>IF(ISBLANK(Données!H918),"",Données!H918)</f>
        <v/>
      </c>
      <c r="I921" s="246" t="str">
        <f>IF(ISBLANK(Données!I918),"",Données!I918)</f>
        <v/>
      </c>
      <c r="J921" s="189" t="str">
        <f>IF(ISBLANK(Données!J918),"",Données!J918)</f>
        <v/>
      </c>
      <c r="K921" s="189" t="str">
        <f t="shared" si="419"/>
        <v/>
      </c>
      <c r="L921" s="247" t="str">
        <f>IF(ISBLANK(Données!L918),"",Données!L918)</f>
        <v/>
      </c>
      <c r="M921" s="194" t="str">
        <f t="shared" si="394"/>
        <v/>
      </c>
      <c r="N921" s="194" t="str">
        <f t="shared" si="395"/>
        <v/>
      </c>
      <c r="O921" s="194" t="str">
        <f t="shared" si="396"/>
        <v/>
      </c>
      <c r="P921" s="194" t="str">
        <f t="shared" si="397"/>
        <v/>
      </c>
      <c r="Q921" s="194" t="str">
        <f t="shared" si="398"/>
        <v/>
      </c>
      <c r="R921" s="194" t="str">
        <f t="shared" si="399"/>
        <v/>
      </c>
      <c r="S921" s="194" t="str">
        <f t="shared" si="400"/>
        <v/>
      </c>
      <c r="T921" s="194" t="str">
        <f t="shared" si="401"/>
        <v/>
      </c>
      <c r="U921" s="194" t="str">
        <f t="shared" si="402"/>
        <v/>
      </c>
      <c r="V921" s="194" t="str">
        <f t="shared" si="403"/>
        <v/>
      </c>
      <c r="W921" s="194" t="str">
        <f t="shared" si="404"/>
        <v/>
      </c>
      <c r="X921" s="194" t="str">
        <f t="shared" si="405"/>
        <v/>
      </c>
      <c r="Y921" s="194" t="str">
        <f t="shared" si="406"/>
        <v/>
      </c>
      <c r="Z921" s="194" t="str">
        <f t="shared" si="407"/>
        <v/>
      </c>
      <c r="AA921" s="194" t="str">
        <f t="shared" si="408"/>
        <v/>
      </c>
      <c r="AB921" s="194" t="str">
        <f t="shared" si="409"/>
        <v/>
      </c>
      <c r="AC921" s="194" t="str">
        <f t="shared" si="410"/>
        <v/>
      </c>
      <c r="AD921" s="194" t="str">
        <f t="shared" si="411"/>
        <v/>
      </c>
      <c r="AE921" s="194" t="str">
        <f t="shared" si="412"/>
        <v/>
      </c>
      <c r="AF921" s="194" t="str">
        <f t="shared" si="413"/>
        <v/>
      </c>
      <c r="AG921" s="194" t="str">
        <f t="shared" si="414"/>
        <v/>
      </c>
      <c r="AH921" s="194" t="str">
        <f t="shared" si="415"/>
        <v/>
      </c>
      <c r="AI921" s="194" t="str">
        <f t="shared" si="416"/>
        <v/>
      </c>
      <c r="AJ921" s="194" t="str">
        <f t="shared" si="417"/>
        <v/>
      </c>
    </row>
    <row r="922" spans="1:36" x14ac:dyDescent="0.5">
      <c r="A922" s="226">
        <v>917</v>
      </c>
      <c r="C922" s="15" t="s">
        <v>2540</v>
      </c>
      <c r="D922" s="16" t="s">
        <v>4556</v>
      </c>
      <c r="E922" s="26"/>
      <c r="F922" s="246" t="str">
        <f>IF(ISBLANK(Données!F919),"",Données!F919)</f>
        <v/>
      </c>
      <c r="G922" s="245" t="str">
        <f ca="1">IF(ISBLANK(Données!G919),"",Données!G919)</f>
        <v/>
      </c>
      <c r="H922" s="246" t="str">
        <f>IF(ISBLANK(Données!H919),"",Données!H919)</f>
        <v/>
      </c>
      <c r="I922" s="246" t="str">
        <f>IF(ISBLANK(Données!I919),"",Données!I919)</f>
        <v/>
      </c>
      <c r="J922" s="189" t="str">
        <f>IF(ISBLANK(Données!J919),"",Données!J919)</f>
        <v/>
      </c>
      <c r="K922" s="189" t="str">
        <f t="shared" si="419"/>
        <v/>
      </c>
      <c r="L922" s="247" t="str">
        <f>IF(ISBLANK(Données!L919),"",Données!L919)</f>
        <v/>
      </c>
      <c r="M922" s="194" t="str">
        <f t="shared" si="394"/>
        <v/>
      </c>
      <c r="N922" s="194" t="str">
        <f t="shared" si="395"/>
        <v/>
      </c>
      <c r="O922" s="194" t="str">
        <f t="shared" si="396"/>
        <v/>
      </c>
      <c r="P922" s="194" t="str">
        <f t="shared" si="397"/>
        <v/>
      </c>
      <c r="Q922" s="194" t="str">
        <f t="shared" si="398"/>
        <v/>
      </c>
      <c r="R922" s="194" t="str">
        <f t="shared" si="399"/>
        <v/>
      </c>
      <c r="S922" s="194" t="str">
        <f t="shared" si="400"/>
        <v/>
      </c>
      <c r="T922" s="194" t="str">
        <f t="shared" si="401"/>
        <v/>
      </c>
      <c r="U922" s="194" t="str">
        <f t="shared" si="402"/>
        <v/>
      </c>
      <c r="V922" s="194" t="str">
        <f t="shared" si="403"/>
        <v/>
      </c>
      <c r="W922" s="194" t="str">
        <f t="shared" si="404"/>
        <v/>
      </c>
      <c r="X922" s="194" t="str">
        <f t="shared" si="405"/>
        <v/>
      </c>
      <c r="Y922" s="194" t="str">
        <f t="shared" si="406"/>
        <v/>
      </c>
      <c r="Z922" s="194" t="str">
        <f t="shared" si="407"/>
        <v/>
      </c>
      <c r="AA922" s="194" t="str">
        <f t="shared" si="408"/>
        <v/>
      </c>
      <c r="AB922" s="194" t="str">
        <f t="shared" si="409"/>
        <v/>
      </c>
      <c r="AC922" s="194" t="str">
        <f t="shared" si="410"/>
        <v/>
      </c>
      <c r="AD922" s="194" t="str">
        <f t="shared" si="411"/>
        <v/>
      </c>
      <c r="AE922" s="194" t="str">
        <f t="shared" si="412"/>
        <v/>
      </c>
      <c r="AF922" s="194" t="str">
        <f t="shared" si="413"/>
        <v/>
      </c>
      <c r="AG922" s="194" t="str">
        <f t="shared" si="414"/>
        <v/>
      </c>
      <c r="AH922" s="194" t="str">
        <f t="shared" si="415"/>
        <v/>
      </c>
      <c r="AI922" s="194" t="str">
        <f t="shared" si="416"/>
        <v/>
      </c>
      <c r="AJ922" s="194" t="str">
        <f t="shared" si="417"/>
        <v/>
      </c>
    </row>
    <row r="923" spans="1:36" x14ac:dyDescent="0.5">
      <c r="A923" s="226">
        <v>918</v>
      </c>
      <c r="C923" s="15" t="s">
        <v>2541</v>
      </c>
      <c r="D923" s="16" t="s">
        <v>4557</v>
      </c>
      <c r="E923" s="26"/>
      <c r="F923" s="246" t="str">
        <f>IF(ISBLANK(Données!F920),"",Données!F920)</f>
        <v/>
      </c>
      <c r="G923" s="245" t="str">
        <f ca="1">IF(ISBLANK(Données!G920),"",Données!G920)</f>
        <v/>
      </c>
      <c r="H923" s="246" t="str">
        <f>IF(ISBLANK(Données!H920),"",Données!H920)</f>
        <v/>
      </c>
      <c r="I923" s="246" t="str">
        <f>IF(ISBLANK(Données!I920),"",Données!I920)</f>
        <v/>
      </c>
      <c r="J923" s="189" t="str">
        <f>IF(ISBLANK(Données!J920),"",Données!J920)</f>
        <v/>
      </c>
      <c r="K923" s="189" t="str">
        <f t="shared" si="419"/>
        <v/>
      </c>
      <c r="L923" s="247" t="str">
        <f>IF(ISBLANK(Données!L920),"",Données!L920)</f>
        <v/>
      </c>
      <c r="M923" s="194" t="str">
        <f t="shared" si="394"/>
        <v/>
      </c>
      <c r="N923" s="194" t="str">
        <f t="shared" si="395"/>
        <v/>
      </c>
      <c r="O923" s="194" t="str">
        <f t="shared" si="396"/>
        <v/>
      </c>
      <c r="P923" s="194" t="str">
        <f t="shared" si="397"/>
        <v/>
      </c>
      <c r="Q923" s="194" t="str">
        <f t="shared" si="398"/>
        <v/>
      </c>
      <c r="R923" s="194" t="str">
        <f t="shared" si="399"/>
        <v/>
      </c>
      <c r="S923" s="194" t="str">
        <f t="shared" si="400"/>
        <v/>
      </c>
      <c r="T923" s="194" t="str">
        <f t="shared" si="401"/>
        <v/>
      </c>
      <c r="U923" s="194" t="str">
        <f t="shared" si="402"/>
        <v/>
      </c>
      <c r="V923" s="194" t="str">
        <f t="shared" si="403"/>
        <v/>
      </c>
      <c r="W923" s="194" t="str">
        <f t="shared" si="404"/>
        <v/>
      </c>
      <c r="X923" s="194" t="str">
        <f t="shared" si="405"/>
        <v/>
      </c>
      <c r="Y923" s="194" t="str">
        <f t="shared" si="406"/>
        <v/>
      </c>
      <c r="Z923" s="194" t="str">
        <f t="shared" si="407"/>
        <v/>
      </c>
      <c r="AA923" s="194" t="str">
        <f t="shared" si="408"/>
        <v/>
      </c>
      <c r="AB923" s="194" t="str">
        <f t="shared" si="409"/>
        <v/>
      </c>
      <c r="AC923" s="194" t="str">
        <f t="shared" si="410"/>
        <v/>
      </c>
      <c r="AD923" s="194" t="str">
        <f t="shared" si="411"/>
        <v/>
      </c>
      <c r="AE923" s="194" t="str">
        <f t="shared" si="412"/>
        <v/>
      </c>
      <c r="AF923" s="194" t="str">
        <f t="shared" si="413"/>
        <v/>
      </c>
      <c r="AG923" s="194" t="str">
        <f t="shared" si="414"/>
        <v/>
      </c>
      <c r="AH923" s="194" t="str">
        <f t="shared" si="415"/>
        <v/>
      </c>
      <c r="AI923" s="194" t="str">
        <f t="shared" si="416"/>
        <v/>
      </c>
      <c r="AJ923" s="194" t="str">
        <f t="shared" si="417"/>
        <v/>
      </c>
    </row>
    <row r="924" spans="1:36" x14ac:dyDescent="0.5">
      <c r="A924" s="226">
        <v>919</v>
      </c>
      <c r="C924" s="15" t="s">
        <v>2542</v>
      </c>
      <c r="D924" s="16" t="s">
        <v>4558</v>
      </c>
      <c r="E924" s="26"/>
      <c r="F924" s="246" t="str">
        <f>IF(ISBLANK(Données!F921),"",Données!F921)</f>
        <v/>
      </c>
      <c r="G924" s="245" t="str">
        <f ca="1">IF(ISBLANK(Données!G921),"",Données!G921)</f>
        <v/>
      </c>
      <c r="H924" s="246" t="str">
        <f>IF(ISBLANK(Données!H921),"",Données!H921)</f>
        <v/>
      </c>
      <c r="I924" s="246" t="str">
        <f>IF(ISBLANK(Données!I921),"",Données!I921)</f>
        <v/>
      </c>
      <c r="J924" s="189" t="str">
        <f>IF(ISBLANK(Données!J921),"",Données!J921)</f>
        <v/>
      </c>
      <c r="K924" s="189" t="str">
        <f t="shared" si="419"/>
        <v/>
      </c>
      <c r="L924" s="247" t="str">
        <f>IF(ISBLANK(Données!L921),"",Données!L921)</f>
        <v/>
      </c>
      <c r="M924" s="194" t="str">
        <f t="shared" si="394"/>
        <v/>
      </c>
      <c r="N924" s="194" t="str">
        <f t="shared" si="395"/>
        <v/>
      </c>
      <c r="O924" s="194" t="str">
        <f t="shared" si="396"/>
        <v/>
      </c>
      <c r="P924" s="194" t="str">
        <f t="shared" si="397"/>
        <v/>
      </c>
      <c r="Q924" s="194" t="str">
        <f t="shared" si="398"/>
        <v/>
      </c>
      <c r="R924" s="194" t="str">
        <f t="shared" si="399"/>
        <v/>
      </c>
      <c r="S924" s="194" t="str">
        <f t="shared" si="400"/>
        <v/>
      </c>
      <c r="T924" s="194" t="str">
        <f t="shared" si="401"/>
        <v/>
      </c>
      <c r="U924" s="194" t="str">
        <f t="shared" si="402"/>
        <v/>
      </c>
      <c r="V924" s="194" t="str">
        <f t="shared" si="403"/>
        <v/>
      </c>
      <c r="W924" s="194" t="str">
        <f t="shared" si="404"/>
        <v/>
      </c>
      <c r="X924" s="194" t="str">
        <f t="shared" si="405"/>
        <v/>
      </c>
      <c r="Y924" s="194" t="str">
        <f t="shared" si="406"/>
        <v/>
      </c>
      <c r="Z924" s="194" t="str">
        <f t="shared" si="407"/>
        <v/>
      </c>
      <c r="AA924" s="194" t="str">
        <f t="shared" si="408"/>
        <v/>
      </c>
      <c r="AB924" s="194" t="str">
        <f t="shared" si="409"/>
        <v/>
      </c>
      <c r="AC924" s="194" t="str">
        <f t="shared" si="410"/>
        <v/>
      </c>
      <c r="AD924" s="194" t="str">
        <f t="shared" si="411"/>
        <v/>
      </c>
      <c r="AE924" s="194" t="str">
        <f t="shared" si="412"/>
        <v/>
      </c>
      <c r="AF924" s="194" t="str">
        <f t="shared" si="413"/>
        <v/>
      </c>
      <c r="AG924" s="194" t="str">
        <f t="shared" si="414"/>
        <v/>
      </c>
      <c r="AH924" s="194" t="str">
        <f t="shared" si="415"/>
        <v/>
      </c>
      <c r="AI924" s="194" t="str">
        <f t="shared" si="416"/>
        <v/>
      </c>
      <c r="AJ924" s="194" t="str">
        <f t="shared" si="417"/>
        <v/>
      </c>
    </row>
    <row r="925" spans="1:36" x14ac:dyDescent="0.5">
      <c r="A925" s="226">
        <v>920</v>
      </c>
      <c r="C925" s="15" t="s">
        <v>2543</v>
      </c>
      <c r="D925" s="16" t="s">
        <v>4559</v>
      </c>
      <c r="E925" s="26"/>
      <c r="F925" s="246" t="str">
        <f>IF(ISBLANK(Données!F922),"",Données!F922)</f>
        <v/>
      </c>
      <c r="G925" s="245" t="str">
        <f ca="1">IF(ISBLANK(Données!G922),"",Données!G922)</f>
        <v/>
      </c>
      <c r="H925" s="246" t="str">
        <f>IF(ISBLANK(Données!H922),"",Données!H922)</f>
        <v/>
      </c>
      <c r="I925" s="246" t="str">
        <f>IF(ISBLANK(Données!I922),"",Données!I922)</f>
        <v/>
      </c>
      <c r="J925" s="189" t="str">
        <f>IF(ISBLANK(Données!J922),"",Données!J922)</f>
        <v/>
      </c>
      <c r="K925" s="189" t="str">
        <f t="shared" si="419"/>
        <v/>
      </c>
      <c r="L925" s="247" t="str">
        <f>IF(ISBLANK(Données!L922),"",Données!L922)</f>
        <v/>
      </c>
      <c r="M925" s="194" t="str">
        <f t="shared" si="394"/>
        <v/>
      </c>
      <c r="N925" s="194" t="str">
        <f t="shared" si="395"/>
        <v/>
      </c>
      <c r="O925" s="194" t="str">
        <f t="shared" si="396"/>
        <v/>
      </c>
      <c r="P925" s="194" t="str">
        <f t="shared" si="397"/>
        <v/>
      </c>
      <c r="Q925" s="194" t="str">
        <f t="shared" si="398"/>
        <v/>
      </c>
      <c r="R925" s="194" t="str">
        <f t="shared" si="399"/>
        <v/>
      </c>
      <c r="S925" s="194" t="str">
        <f t="shared" si="400"/>
        <v/>
      </c>
      <c r="T925" s="194" t="str">
        <f t="shared" si="401"/>
        <v/>
      </c>
      <c r="U925" s="194" t="str">
        <f t="shared" si="402"/>
        <v/>
      </c>
      <c r="V925" s="194" t="str">
        <f t="shared" si="403"/>
        <v/>
      </c>
      <c r="W925" s="194" t="str">
        <f t="shared" si="404"/>
        <v/>
      </c>
      <c r="X925" s="194" t="str">
        <f t="shared" si="405"/>
        <v/>
      </c>
      <c r="Y925" s="194" t="str">
        <f t="shared" si="406"/>
        <v/>
      </c>
      <c r="Z925" s="194" t="str">
        <f t="shared" si="407"/>
        <v/>
      </c>
      <c r="AA925" s="194" t="str">
        <f t="shared" si="408"/>
        <v/>
      </c>
      <c r="AB925" s="194" t="str">
        <f t="shared" si="409"/>
        <v/>
      </c>
      <c r="AC925" s="194" t="str">
        <f t="shared" si="410"/>
        <v/>
      </c>
      <c r="AD925" s="194" t="str">
        <f t="shared" si="411"/>
        <v/>
      </c>
      <c r="AE925" s="194" t="str">
        <f t="shared" si="412"/>
        <v/>
      </c>
      <c r="AF925" s="194" t="str">
        <f t="shared" si="413"/>
        <v/>
      </c>
      <c r="AG925" s="194" t="str">
        <f t="shared" si="414"/>
        <v/>
      </c>
      <c r="AH925" s="194" t="str">
        <f t="shared" si="415"/>
        <v/>
      </c>
      <c r="AI925" s="194" t="str">
        <f t="shared" si="416"/>
        <v/>
      </c>
      <c r="AJ925" s="194" t="str">
        <f t="shared" si="417"/>
        <v/>
      </c>
    </row>
    <row r="926" spans="1:36" x14ac:dyDescent="0.5">
      <c r="A926" s="226">
        <v>921</v>
      </c>
      <c r="C926" s="15" t="s">
        <v>2544</v>
      </c>
      <c r="D926" s="16" t="s">
        <v>4560</v>
      </c>
      <c r="E926" s="26"/>
      <c r="F926" s="246" t="str">
        <f>IF(ISBLANK(Données!F923),"",Données!F923)</f>
        <v/>
      </c>
      <c r="G926" s="245" t="str">
        <f ca="1">IF(ISBLANK(Données!G923),"",Données!G923)</f>
        <v/>
      </c>
      <c r="H926" s="246" t="str">
        <f>IF(ISBLANK(Données!H923),"",Données!H923)</f>
        <v/>
      </c>
      <c r="I926" s="246" t="str">
        <f>IF(ISBLANK(Données!I923),"",Données!I923)</f>
        <v/>
      </c>
      <c r="J926" s="189" t="str">
        <f>IF(ISBLANK(Données!J923),"",Données!J923)</f>
        <v/>
      </c>
      <c r="K926" s="189" t="str">
        <f t="shared" si="419"/>
        <v/>
      </c>
      <c r="L926" s="247" t="str">
        <f>IF(ISBLANK(Données!L923),"",Données!L923)</f>
        <v/>
      </c>
      <c r="M926" s="194" t="str">
        <f t="shared" si="394"/>
        <v/>
      </c>
      <c r="N926" s="194" t="str">
        <f t="shared" si="395"/>
        <v/>
      </c>
      <c r="O926" s="194" t="str">
        <f t="shared" si="396"/>
        <v/>
      </c>
      <c r="P926" s="194" t="str">
        <f t="shared" si="397"/>
        <v/>
      </c>
      <c r="Q926" s="194" t="str">
        <f t="shared" si="398"/>
        <v/>
      </c>
      <c r="R926" s="194" t="str">
        <f t="shared" si="399"/>
        <v/>
      </c>
      <c r="S926" s="194" t="str">
        <f t="shared" si="400"/>
        <v/>
      </c>
      <c r="T926" s="194" t="str">
        <f t="shared" si="401"/>
        <v/>
      </c>
      <c r="U926" s="194" t="str">
        <f t="shared" si="402"/>
        <v/>
      </c>
      <c r="V926" s="194" t="str">
        <f t="shared" si="403"/>
        <v/>
      </c>
      <c r="W926" s="194" t="str">
        <f t="shared" si="404"/>
        <v/>
      </c>
      <c r="X926" s="194" t="str">
        <f t="shared" si="405"/>
        <v/>
      </c>
      <c r="Y926" s="194" t="str">
        <f t="shared" si="406"/>
        <v/>
      </c>
      <c r="Z926" s="194" t="str">
        <f t="shared" si="407"/>
        <v/>
      </c>
      <c r="AA926" s="194" t="str">
        <f t="shared" si="408"/>
        <v/>
      </c>
      <c r="AB926" s="194" t="str">
        <f t="shared" si="409"/>
        <v/>
      </c>
      <c r="AC926" s="194" t="str">
        <f t="shared" si="410"/>
        <v/>
      </c>
      <c r="AD926" s="194" t="str">
        <f t="shared" si="411"/>
        <v/>
      </c>
      <c r="AE926" s="194" t="str">
        <f t="shared" si="412"/>
        <v/>
      </c>
      <c r="AF926" s="194" t="str">
        <f t="shared" si="413"/>
        <v/>
      </c>
      <c r="AG926" s="194" t="str">
        <f t="shared" si="414"/>
        <v/>
      </c>
      <c r="AH926" s="194" t="str">
        <f t="shared" si="415"/>
        <v/>
      </c>
      <c r="AI926" s="194" t="str">
        <f t="shared" si="416"/>
        <v/>
      </c>
      <c r="AJ926" s="194" t="str">
        <f t="shared" si="417"/>
        <v/>
      </c>
    </row>
    <row r="927" spans="1:36" x14ac:dyDescent="0.5">
      <c r="A927" s="226">
        <v>929</v>
      </c>
      <c r="C927" s="15" t="s">
        <v>2545</v>
      </c>
      <c r="D927" s="16" t="s">
        <v>4561</v>
      </c>
      <c r="E927" s="26"/>
      <c r="F927" s="246" t="str">
        <f>IF(ISBLANK(Données!F931),"",Données!F931)</f>
        <v/>
      </c>
      <c r="G927" s="245" t="str">
        <f ca="1">IF(ISBLANK(Données!G931),"",Données!G931)</f>
        <v/>
      </c>
      <c r="H927" s="246" t="str">
        <f>IF(ISBLANK(Données!H931),"",Données!H931)</f>
        <v/>
      </c>
      <c r="I927" s="246" t="str">
        <f>IF(ISBLANK(Données!I931),"",Données!I931)</f>
        <v/>
      </c>
      <c r="J927" s="189" t="str">
        <f>IF(ISBLANK(Données!J931),"",Données!J931)</f>
        <v/>
      </c>
      <c r="K927" s="189" t="str">
        <f t="shared" si="419"/>
        <v/>
      </c>
      <c r="L927" s="247" t="str">
        <f>IF(ISBLANK(Données!L931),"",Données!L931)</f>
        <v/>
      </c>
      <c r="M927" s="194" t="str">
        <f t="shared" si="394"/>
        <v/>
      </c>
      <c r="N927" s="194" t="str">
        <f t="shared" si="395"/>
        <v/>
      </c>
      <c r="O927" s="194" t="str">
        <f t="shared" si="396"/>
        <v/>
      </c>
      <c r="P927" s="194" t="str">
        <f t="shared" si="397"/>
        <v/>
      </c>
      <c r="Q927" s="194" t="str">
        <f t="shared" si="398"/>
        <v/>
      </c>
      <c r="R927" s="194" t="str">
        <f t="shared" si="399"/>
        <v/>
      </c>
      <c r="S927" s="194" t="str">
        <f t="shared" si="400"/>
        <v/>
      </c>
      <c r="T927" s="194" t="str">
        <f t="shared" si="401"/>
        <v/>
      </c>
      <c r="U927" s="194" t="str">
        <f t="shared" si="402"/>
        <v/>
      </c>
      <c r="V927" s="194" t="str">
        <f t="shared" si="403"/>
        <v/>
      </c>
      <c r="W927" s="194" t="str">
        <f t="shared" si="404"/>
        <v/>
      </c>
      <c r="X927" s="194" t="str">
        <f t="shared" si="405"/>
        <v/>
      </c>
      <c r="Y927" s="194" t="str">
        <f t="shared" si="406"/>
        <v/>
      </c>
      <c r="Z927" s="194" t="str">
        <f t="shared" si="407"/>
        <v/>
      </c>
      <c r="AA927" s="194" t="str">
        <f t="shared" si="408"/>
        <v/>
      </c>
      <c r="AB927" s="194" t="str">
        <f t="shared" si="409"/>
        <v/>
      </c>
      <c r="AC927" s="194" t="str">
        <f t="shared" si="410"/>
        <v/>
      </c>
      <c r="AD927" s="194" t="str">
        <f t="shared" si="411"/>
        <v/>
      </c>
      <c r="AE927" s="194" t="str">
        <f t="shared" si="412"/>
        <v/>
      </c>
      <c r="AF927" s="194" t="str">
        <f t="shared" si="413"/>
        <v/>
      </c>
      <c r="AG927" s="194" t="str">
        <f t="shared" si="414"/>
        <v/>
      </c>
      <c r="AH927" s="194" t="str">
        <f t="shared" si="415"/>
        <v/>
      </c>
      <c r="AI927" s="194" t="str">
        <f t="shared" si="416"/>
        <v/>
      </c>
      <c r="AJ927" s="194" t="str">
        <f t="shared" si="417"/>
        <v/>
      </c>
    </row>
    <row r="928" spans="1:36" x14ac:dyDescent="0.5">
      <c r="A928" s="226">
        <v>923</v>
      </c>
      <c r="C928" s="15" t="s">
        <v>2546</v>
      </c>
      <c r="D928" s="16" t="s">
        <v>4562</v>
      </c>
      <c r="E928" s="26"/>
      <c r="F928" s="246" t="str">
        <f>IF(ISBLANK(Données!F925),"",Données!F925)</f>
        <v/>
      </c>
      <c r="G928" s="245" t="str">
        <f ca="1">IF(ISBLANK(Données!G925),"",Données!G925)</f>
        <v/>
      </c>
      <c r="H928" s="246" t="str">
        <f>IF(ISBLANK(Données!H925),"",Données!H925)</f>
        <v/>
      </c>
      <c r="I928" s="246" t="str">
        <f>IF(ISBLANK(Données!I925),"",Données!I925)</f>
        <v/>
      </c>
      <c r="J928" s="189" t="str">
        <f>IF(ISBLANK(Données!J925),"",Données!J925)</f>
        <v/>
      </c>
      <c r="K928" s="189" t="str">
        <f t="shared" si="419"/>
        <v/>
      </c>
      <c r="L928" s="247" t="str">
        <f>IF(ISBLANK(Données!L925),"",Données!L925)</f>
        <v/>
      </c>
      <c r="M928" s="194" t="str">
        <f t="shared" si="394"/>
        <v/>
      </c>
      <c r="N928" s="194" t="str">
        <f t="shared" si="395"/>
        <v/>
      </c>
      <c r="O928" s="194" t="str">
        <f t="shared" si="396"/>
        <v/>
      </c>
      <c r="P928" s="194" t="str">
        <f t="shared" si="397"/>
        <v/>
      </c>
      <c r="Q928" s="194" t="str">
        <f t="shared" si="398"/>
        <v/>
      </c>
      <c r="R928" s="194" t="str">
        <f t="shared" si="399"/>
        <v/>
      </c>
      <c r="S928" s="194" t="str">
        <f t="shared" si="400"/>
        <v/>
      </c>
      <c r="T928" s="194" t="str">
        <f t="shared" si="401"/>
        <v/>
      </c>
      <c r="U928" s="194" t="str">
        <f t="shared" si="402"/>
        <v/>
      </c>
      <c r="V928" s="194" t="str">
        <f t="shared" si="403"/>
        <v/>
      </c>
      <c r="W928" s="194" t="str">
        <f t="shared" si="404"/>
        <v/>
      </c>
      <c r="X928" s="194" t="str">
        <f t="shared" si="405"/>
        <v/>
      </c>
      <c r="Y928" s="194" t="str">
        <f t="shared" si="406"/>
        <v/>
      </c>
      <c r="Z928" s="194" t="str">
        <f t="shared" si="407"/>
        <v/>
      </c>
      <c r="AA928" s="194" t="str">
        <f t="shared" si="408"/>
        <v/>
      </c>
      <c r="AB928" s="194" t="str">
        <f t="shared" si="409"/>
        <v/>
      </c>
      <c r="AC928" s="194" t="str">
        <f t="shared" si="410"/>
        <v/>
      </c>
      <c r="AD928" s="194" t="str">
        <f t="shared" si="411"/>
        <v/>
      </c>
      <c r="AE928" s="194" t="str">
        <f t="shared" si="412"/>
        <v/>
      </c>
      <c r="AF928" s="194" t="str">
        <f t="shared" si="413"/>
        <v/>
      </c>
      <c r="AG928" s="194" t="str">
        <f t="shared" si="414"/>
        <v/>
      </c>
      <c r="AH928" s="194" t="str">
        <f t="shared" si="415"/>
        <v/>
      </c>
      <c r="AI928" s="194" t="str">
        <f t="shared" si="416"/>
        <v/>
      </c>
      <c r="AJ928" s="194" t="str">
        <f t="shared" si="417"/>
        <v/>
      </c>
    </row>
    <row r="929" spans="1:36" x14ac:dyDescent="0.5">
      <c r="A929" s="226">
        <v>924</v>
      </c>
      <c r="C929" s="15" t="s">
        <v>2547</v>
      </c>
      <c r="D929" s="16" t="s">
        <v>4563</v>
      </c>
      <c r="E929" s="26"/>
      <c r="F929" s="246" t="str">
        <f>IF(ISBLANK(Données!F926),"",Données!F926)</f>
        <v/>
      </c>
      <c r="G929" s="245" t="str">
        <f ca="1">IF(ISBLANK(Données!G926),"",Données!G926)</f>
        <v/>
      </c>
      <c r="H929" s="246" t="str">
        <f>IF(ISBLANK(Données!H926),"",Données!H926)</f>
        <v/>
      </c>
      <c r="I929" s="246" t="str">
        <f>IF(ISBLANK(Données!I926),"",Données!I926)</f>
        <v/>
      </c>
      <c r="J929" s="189" t="str">
        <f>IF(ISBLANK(Données!J926),"",Données!J926)</f>
        <v/>
      </c>
      <c r="K929" s="189" t="str">
        <f t="shared" si="419"/>
        <v/>
      </c>
      <c r="L929" s="247" t="str">
        <f>IF(ISBLANK(Données!L926),"",Données!L926)</f>
        <v/>
      </c>
      <c r="M929" s="194" t="str">
        <f t="shared" si="394"/>
        <v/>
      </c>
      <c r="N929" s="194" t="str">
        <f t="shared" si="395"/>
        <v/>
      </c>
      <c r="O929" s="194" t="str">
        <f t="shared" si="396"/>
        <v/>
      </c>
      <c r="P929" s="194" t="str">
        <f t="shared" si="397"/>
        <v/>
      </c>
      <c r="Q929" s="194" t="str">
        <f t="shared" si="398"/>
        <v/>
      </c>
      <c r="R929" s="194" t="str">
        <f t="shared" si="399"/>
        <v/>
      </c>
      <c r="S929" s="194" t="str">
        <f t="shared" si="400"/>
        <v/>
      </c>
      <c r="T929" s="194" t="str">
        <f t="shared" si="401"/>
        <v/>
      </c>
      <c r="U929" s="194" t="str">
        <f t="shared" si="402"/>
        <v/>
      </c>
      <c r="V929" s="194" t="str">
        <f t="shared" si="403"/>
        <v/>
      </c>
      <c r="W929" s="194" t="str">
        <f t="shared" si="404"/>
        <v/>
      </c>
      <c r="X929" s="194" t="str">
        <f t="shared" si="405"/>
        <v/>
      </c>
      <c r="Y929" s="194" t="str">
        <f t="shared" si="406"/>
        <v/>
      </c>
      <c r="Z929" s="194" t="str">
        <f t="shared" si="407"/>
        <v/>
      </c>
      <c r="AA929" s="194" t="str">
        <f t="shared" si="408"/>
        <v/>
      </c>
      <c r="AB929" s="194" t="str">
        <f t="shared" si="409"/>
        <v/>
      </c>
      <c r="AC929" s="194" t="str">
        <f t="shared" si="410"/>
        <v/>
      </c>
      <c r="AD929" s="194" t="str">
        <f t="shared" si="411"/>
        <v/>
      </c>
      <c r="AE929" s="194" t="str">
        <f t="shared" si="412"/>
        <v/>
      </c>
      <c r="AF929" s="194" t="str">
        <f t="shared" si="413"/>
        <v/>
      </c>
      <c r="AG929" s="194" t="str">
        <f t="shared" si="414"/>
        <v/>
      </c>
      <c r="AH929" s="194" t="str">
        <f t="shared" si="415"/>
        <v/>
      </c>
      <c r="AI929" s="194" t="str">
        <f t="shared" si="416"/>
        <v/>
      </c>
      <c r="AJ929" s="194" t="str">
        <f t="shared" si="417"/>
        <v/>
      </c>
    </row>
    <row r="930" spans="1:36" x14ac:dyDescent="0.5">
      <c r="A930" s="226">
        <v>925</v>
      </c>
      <c r="C930" s="15" t="s">
        <v>2548</v>
      </c>
      <c r="D930" s="16" t="s">
        <v>4564</v>
      </c>
      <c r="E930" s="26"/>
      <c r="F930" s="246" t="str">
        <f>IF(ISBLANK(Données!F927),"",Données!F927)</f>
        <v/>
      </c>
      <c r="G930" s="245" t="str">
        <f ca="1">IF(ISBLANK(Données!G927),"",Données!G927)</f>
        <v/>
      </c>
      <c r="H930" s="246" t="str">
        <f>IF(ISBLANK(Données!H927),"",Données!H927)</f>
        <v/>
      </c>
      <c r="I930" s="246" t="str">
        <f>IF(ISBLANK(Données!I927),"",Données!I927)</f>
        <v/>
      </c>
      <c r="J930" s="189" t="str">
        <f>IF(ISBLANK(Données!J927),"",Données!J927)</f>
        <v/>
      </c>
      <c r="K930" s="189" t="str">
        <f t="shared" si="419"/>
        <v/>
      </c>
      <c r="L930" s="247" t="str">
        <f>IF(ISBLANK(Données!L927),"",Données!L927)</f>
        <v/>
      </c>
      <c r="M930" s="194" t="str">
        <f t="shared" si="394"/>
        <v/>
      </c>
      <c r="N930" s="194" t="str">
        <f t="shared" si="395"/>
        <v/>
      </c>
      <c r="O930" s="194" t="str">
        <f t="shared" si="396"/>
        <v/>
      </c>
      <c r="P930" s="194" t="str">
        <f t="shared" si="397"/>
        <v/>
      </c>
      <c r="Q930" s="194" t="str">
        <f t="shared" si="398"/>
        <v/>
      </c>
      <c r="R930" s="194" t="str">
        <f t="shared" si="399"/>
        <v/>
      </c>
      <c r="S930" s="194" t="str">
        <f t="shared" si="400"/>
        <v/>
      </c>
      <c r="T930" s="194" t="str">
        <f t="shared" si="401"/>
        <v/>
      </c>
      <c r="U930" s="194" t="str">
        <f t="shared" si="402"/>
        <v/>
      </c>
      <c r="V930" s="194" t="str">
        <f t="shared" si="403"/>
        <v/>
      </c>
      <c r="W930" s="194" t="str">
        <f t="shared" si="404"/>
        <v/>
      </c>
      <c r="X930" s="194" t="str">
        <f t="shared" si="405"/>
        <v/>
      </c>
      <c r="Y930" s="194" t="str">
        <f t="shared" si="406"/>
        <v/>
      </c>
      <c r="Z930" s="194" t="str">
        <f t="shared" si="407"/>
        <v/>
      </c>
      <c r="AA930" s="194" t="str">
        <f t="shared" si="408"/>
        <v/>
      </c>
      <c r="AB930" s="194" t="str">
        <f t="shared" si="409"/>
        <v/>
      </c>
      <c r="AC930" s="194" t="str">
        <f t="shared" si="410"/>
        <v/>
      </c>
      <c r="AD930" s="194" t="str">
        <f t="shared" si="411"/>
        <v/>
      </c>
      <c r="AE930" s="194" t="str">
        <f t="shared" si="412"/>
        <v/>
      </c>
      <c r="AF930" s="194" t="str">
        <f t="shared" si="413"/>
        <v/>
      </c>
      <c r="AG930" s="194" t="str">
        <f t="shared" si="414"/>
        <v/>
      </c>
      <c r="AH930" s="194" t="str">
        <f t="shared" si="415"/>
        <v/>
      </c>
      <c r="AI930" s="194" t="str">
        <f t="shared" si="416"/>
        <v/>
      </c>
      <c r="AJ930" s="194" t="str">
        <f t="shared" si="417"/>
        <v/>
      </c>
    </row>
    <row r="931" spans="1:36" x14ac:dyDescent="0.5">
      <c r="A931" s="226">
        <v>926</v>
      </c>
      <c r="C931" s="15" t="s">
        <v>2549</v>
      </c>
      <c r="D931" s="16" t="s">
        <v>4565</v>
      </c>
      <c r="E931" s="26"/>
      <c r="F931" s="246" t="str">
        <f>IF(ISBLANK(Données!F928),"",Données!F928)</f>
        <v/>
      </c>
      <c r="G931" s="245" t="str">
        <f ca="1">IF(ISBLANK(Données!G928),"",Données!G928)</f>
        <v/>
      </c>
      <c r="H931" s="246" t="str">
        <f>IF(ISBLANK(Données!H928),"",Données!H928)</f>
        <v/>
      </c>
      <c r="I931" s="246" t="str">
        <f>IF(ISBLANK(Données!I928),"",Données!I928)</f>
        <v/>
      </c>
      <c r="J931" s="189" t="str">
        <f>IF(ISBLANK(Données!J928),"",Données!J928)</f>
        <v/>
      </c>
      <c r="K931" s="189" t="str">
        <f t="shared" si="419"/>
        <v/>
      </c>
      <c r="L931" s="247" t="str">
        <f>IF(ISBLANK(Données!L928),"",Données!L928)</f>
        <v/>
      </c>
      <c r="M931" s="194" t="str">
        <f t="shared" si="394"/>
        <v/>
      </c>
      <c r="N931" s="194" t="str">
        <f t="shared" si="395"/>
        <v/>
      </c>
      <c r="O931" s="194" t="str">
        <f t="shared" si="396"/>
        <v/>
      </c>
      <c r="P931" s="194" t="str">
        <f t="shared" si="397"/>
        <v/>
      </c>
      <c r="Q931" s="194" t="str">
        <f t="shared" si="398"/>
        <v/>
      </c>
      <c r="R931" s="194" t="str">
        <f t="shared" si="399"/>
        <v/>
      </c>
      <c r="S931" s="194" t="str">
        <f t="shared" si="400"/>
        <v/>
      </c>
      <c r="T931" s="194" t="str">
        <f t="shared" si="401"/>
        <v/>
      </c>
      <c r="U931" s="194" t="str">
        <f t="shared" si="402"/>
        <v/>
      </c>
      <c r="V931" s="194" t="str">
        <f t="shared" si="403"/>
        <v/>
      </c>
      <c r="W931" s="194" t="str">
        <f t="shared" si="404"/>
        <v/>
      </c>
      <c r="X931" s="194" t="str">
        <f t="shared" si="405"/>
        <v/>
      </c>
      <c r="Y931" s="194" t="str">
        <f t="shared" si="406"/>
        <v/>
      </c>
      <c r="Z931" s="194" t="str">
        <f t="shared" si="407"/>
        <v/>
      </c>
      <c r="AA931" s="194" t="str">
        <f t="shared" si="408"/>
        <v/>
      </c>
      <c r="AB931" s="194" t="str">
        <f t="shared" si="409"/>
        <v/>
      </c>
      <c r="AC931" s="194" t="str">
        <f t="shared" si="410"/>
        <v/>
      </c>
      <c r="AD931" s="194" t="str">
        <f t="shared" si="411"/>
        <v/>
      </c>
      <c r="AE931" s="194" t="str">
        <f t="shared" si="412"/>
        <v/>
      </c>
      <c r="AF931" s="194" t="str">
        <f t="shared" si="413"/>
        <v/>
      </c>
      <c r="AG931" s="194" t="str">
        <f t="shared" si="414"/>
        <v/>
      </c>
      <c r="AH931" s="194" t="str">
        <f t="shared" si="415"/>
        <v/>
      </c>
      <c r="AI931" s="194" t="str">
        <f t="shared" si="416"/>
        <v/>
      </c>
      <c r="AJ931" s="194" t="str">
        <f t="shared" si="417"/>
        <v/>
      </c>
    </row>
    <row r="932" spans="1:36" x14ac:dyDescent="0.5">
      <c r="A932" s="226">
        <v>927</v>
      </c>
      <c r="C932" s="15" t="s">
        <v>2550</v>
      </c>
      <c r="D932" s="16" t="s">
        <v>4566</v>
      </c>
      <c r="E932" s="26"/>
      <c r="F932" s="246" t="str">
        <f>IF(ISBLANK(Données!F929),"",Données!F929)</f>
        <v/>
      </c>
      <c r="G932" s="245" t="str">
        <f ca="1">IF(ISBLANK(Données!G929),"",Données!G929)</f>
        <v/>
      </c>
      <c r="H932" s="246" t="str">
        <f>IF(ISBLANK(Données!H929),"",Données!H929)</f>
        <v/>
      </c>
      <c r="I932" s="246" t="str">
        <f>IF(ISBLANK(Données!I929),"",Données!I929)</f>
        <v/>
      </c>
      <c r="J932" s="189" t="str">
        <f>IF(ISBLANK(Données!J929),"",Données!J929)</f>
        <v/>
      </c>
      <c r="K932" s="189" t="str">
        <f t="shared" si="419"/>
        <v/>
      </c>
      <c r="L932" s="247" t="str">
        <f>IF(ISBLANK(Données!L929),"",Données!L929)</f>
        <v/>
      </c>
      <c r="M932" s="194" t="str">
        <f t="shared" si="394"/>
        <v/>
      </c>
      <c r="N932" s="194" t="str">
        <f t="shared" si="395"/>
        <v/>
      </c>
      <c r="O932" s="194" t="str">
        <f t="shared" si="396"/>
        <v/>
      </c>
      <c r="P932" s="194" t="str">
        <f t="shared" si="397"/>
        <v/>
      </c>
      <c r="Q932" s="194" t="str">
        <f t="shared" si="398"/>
        <v/>
      </c>
      <c r="R932" s="194" t="str">
        <f t="shared" si="399"/>
        <v/>
      </c>
      <c r="S932" s="194" t="str">
        <f t="shared" si="400"/>
        <v/>
      </c>
      <c r="T932" s="194" t="str">
        <f t="shared" si="401"/>
        <v/>
      </c>
      <c r="U932" s="194" t="str">
        <f t="shared" si="402"/>
        <v/>
      </c>
      <c r="V932" s="194" t="str">
        <f t="shared" si="403"/>
        <v/>
      </c>
      <c r="W932" s="194" t="str">
        <f t="shared" si="404"/>
        <v/>
      </c>
      <c r="X932" s="194" t="str">
        <f t="shared" si="405"/>
        <v/>
      </c>
      <c r="Y932" s="194" t="str">
        <f t="shared" si="406"/>
        <v/>
      </c>
      <c r="Z932" s="194" t="str">
        <f t="shared" si="407"/>
        <v/>
      </c>
      <c r="AA932" s="194" t="str">
        <f t="shared" si="408"/>
        <v/>
      </c>
      <c r="AB932" s="194" t="str">
        <f t="shared" si="409"/>
        <v/>
      </c>
      <c r="AC932" s="194" t="str">
        <f t="shared" si="410"/>
        <v/>
      </c>
      <c r="AD932" s="194" t="str">
        <f t="shared" si="411"/>
        <v/>
      </c>
      <c r="AE932" s="194" t="str">
        <f t="shared" si="412"/>
        <v/>
      </c>
      <c r="AF932" s="194" t="str">
        <f t="shared" si="413"/>
        <v/>
      </c>
      <c r="AG932" s="194" t="str">
        <f t="shared" si="414"/>
        <v/>
      </c>
      <c r="AH932" s="194" t="str">
        <f t="shared" si="415"/>
        <v/>
      </c>
      <c r="AI932" s="194" t="str">
        <f t="shared" si="416"/>
        <v/>
      </c>
      <c r="AJ932" s="194" t="str">
        <f t="shared" si="417"/>
        <v/>
      </c>
    </row>
    <row r="933" spans="1:36" x14ac:dyDescent="0.5">
      <c r="A933" s="226">
        <v>928</v>
      </c>
      <c r="C933" s="15" t="s">
        <v>2551</v>
      </c>
      <c r="D933" s="16" t="s">
        <v>4567</v>
      </c>
      <c r="E933" s="26"/>
      <c r="F933" s="246" t="str">
        <f>IF(ISBLANK(Données!F930),"",Données!F930)</f>
        <v/>
      </c>
      <c r="G933" s="245" t="str">
        <f ca="1">IF(ISBLANK(Données!G930),"",Données!G930)</f>
        <v/>
      </c>
      <c r="H933" s="246" t="str">
        <f>IF(ISBLANK(Données!H930),"",Données!H930)</f>
        <v/>
      </c>
      <c r="I933" s="246" t="str">
        <f>IF(ISBLANK(Données!I930),"",Données!I930)</f>
        <v/>
      </c>
      <c r="J933" s="189" t="str">
        <f>IF(ISBLANK(Données!J930),"",Données!J930)</f>
        <v/>
      </c>
      <c r="K933" s="189" t="str">
        <f t="shared" si="419"/>
        <v/>
      </c>
      <c r="L933" s="247" t="str">
        <f>IF(ISBLANK(Données!L930),"",Données!L930)</f>
        <v/>
      </c>
      <c r="M933" s="194" t="str">
        <f t="shared" si="394"/>
        <v/>
      </c>
      <c r="N933" s="194" t="str">
        <f t="shared" si="395"/>
        <v/>
      </c>
      <c r="O933" s="194" t="str">
        <f t="shared" si="396"/>
        <v/>
      </c>
      <c r="P933" s="194" t="str">
        <f t="shared" si="397"/>
        <v/>
      </c>
      <c r="Q933" s="194" t="str">
        <f t="shared" si="398"/>
        <v/>
      </c>
      <c r="R933" s="194" t="str">
        <f t="shared" si="399"/>
        <v/>
      </c>
      <c r="S933" s="194" t="str">
        <f t="shared" si="400"/>
        <v/>
      </c>
      <c r="T933" s="194" t="str">
        <f t="shared" si="401"/>
        <v/>
      </c>
      <c r="U933" s="194" t="str">
        <f t="shared" si="402"/>
        <v/>
      </c>
      <c r="V933" s="194" t="str">
        <f t="shared" si="403"/>
        <v/>
      </c>
      <c r="W933" s="194" t="str">
        <f t="shared" si="404"/>
        <v/>
      </c>
      <c r="X933" s="194" t="str">
        <f t="shared" si="405"/>
        <v/>
      </c>
      <c r="Y933" s="194" t="str">
        <f t="shared" si="406"/>
        <v/>
      </c>
      <c r="Z933" s="194" t="str">
        <f t="shared" si="407"/>
        <v/>
      </c>
      <c r="AA933" s="194" t="str">
        <f t="shared" si="408"/>
        <v/>
      </c>
      <c r="AB933" s="194" t="str">
        <f t="shared" si="409"/>
        <v/>
      </c>
      <c r="AC933" s="194" t="str">
        <f t="shared" si="410"/>
        <v/>
      </c>
      <c r="AD933" s="194" t="str">
        <f t="shared" si="411"/>
        <v/>
      </c>
      <c r="AE933" s="194" t="str">
        <f t="shared" si="412"/>
        <v/>
      </c>
      <c r="AF933" s="194" t="str">
        <f t="shared" si="413"/>
        <v/>
      </c>
      <c r="AG933" s="194" t="str">
        <f t="shared" si="414"/>
        <v/>
      </c>
      <c r="AH933" s="194" t="str">
        <f t="shared" si="415"/>
        <v/>
      </c>
      <c r="AI933" s="194" t="str">
        <f t="shared" si="416"/>
        <v/>
      </c>
      <c r="AJ933" s="194" t="str">
        <f t="shared" si="417"/>
        <v/>
      </c>
    </row>
    <row r="934" spans="1:36" x14ac:dyDescent="0.5">
      <c r="A934" s="230">
        <v>933</v>
      </c>
      <c r="B934" s="231"/>
      <c r="C934" s="15" t="s">
        <v>2552</v>
      </c>
      <c r="D934" s="16" t="s">
        <v>4568</v>
      </c>
      <c r="E934" s="26"/>
      <c r="F934" s="246" t="str">
        <f>IF(ISBLANK(Données!F935),"",Données!F935)</f>
        <v/>
      </c>
      <c r="G934" s="245" t="str">
        <f ca="1">IF(ISBLANK(Données!G935),"",Données!G935)</f>
        <v/>
      </c>
      <c r="H934" s="246" t="str">
        <f>IF(ISBLANK(Données!H935),"",Données!H935)</f>
        <v/>
      </c>
      <c r="I934" s="246" t="str">
        <f>IF(ISBLANK(Données!I935),"",Données!I935)</f>
        <v/>
      </c>
      <c r="J934" s="189" t="str">
        <f>IF(ISBLANK(Données!J935),"",Données!J935)</f>
        <v/>
      </c>
      <c r="K934" s="189" t="str">
        <f t="shared" si="419"/>
        <v/>
      </c>
      <c r="L934" s="247" t="str">
        <f>IF(ISBLANK(Données!L935),"",Données!L935)</f>
        <v/>
      </c>
      <c r="M934" s="194" t="str">
        <f t="shared" si="394"/>
        <v/>
      </c>
      <c r="N934" s="194" t="str">
        <f t="shared" si="395"/>
        <v/>
      </c>
      <c r="O934" s="194" t="str">
        <f t="shared" si="396"/>
        <v/>
      </c>
      <c r="P934" s="194" t="str">
        <f t="shared" si="397"/>
        <v/>
      </c>
      <c r="Q934" s="194" t="str">
        <f t="shared" si="398"/>
        <v/>
      </c>
      <c r="R934" s="194" t="str">
        <f t="shared" si="399"/>
        <v/>
      </c>
      <c r="S934" s="194" t="str">
        <f t="shared" si="400"/>
        <v/>
      </c>
      <c r="T934" s="194" t="str">
        <f t="shared" si="401"/>
        <v/>
      </c>
      <c r="U934" s="194" t="str">
        <f t="shared" si="402"/>
        <v/>
      </c>
      <c r="V934" s="194" t="str">
        <f t="shared" si="403"/>
        <v/>
      </c>
      <c r="W934" s="194" t="str">
        <f t="shared" si="404"/>
        <v/>
      </c>
      <c r="X934" s="194" t="str">
        <f t="shared" si="405"/>
        <v/>
      </c>
      <c r="Y934" s="194" t="str">
        <f t="shared" si="406"/>
        <v/>
      </c>
      <c r="Z934" s="194" t="str">
        <f t="shared" si="407"/>
        <v/>
      </c>
      <c r="AA934" s="194" t="str">
        <f t="shared" si="408"/>
        <v/>
      </c>
      <c r="AB934" s="194" t="str">
        <f t="shared" si="409"/>
        <v/>
      </c>
      <c r="AC934" s="194" t="str">
        <f t="shared" si="410"/>
        <v/>
      </c>
      <c r="AD934" s="194" t="str">
        <f t="shared" si="411"/>
        <v/>
      </c>
      <c r="AE934" s="194" t="str">
        <f t="shared" si="412"/>
        <v/>
      </c>
      <c r="AF934" s="194" t="str">
        <f t="shared" si="413"/>
        <v/>
      </c>
      <c r="AG934" s="194" t="str">
        <f t="shared" si="414"/>
        <v/>
      </c>
      <c r="AH934" s="194" t="str">
        <f t="shared" si="415"/>
        <v/>
      </c>
      <c r="AI934" s="194" t="str">
        <f t="shared" si="416"/>
        <v/>
      </c>
      <c r="AJ934" s="194" t="str">
        <f t="shared" si="417"/>
        <v/>
      </c>
    </row>
    <row r="935" spans="1:36" ht="39" x14ac:dyDescent="0.5">
      <c r="A935" s="226">
        <v>930</v>
      </c>
      <c r="C935" s="15" t="s">
        <v>2553</v>
      </c>
      <c r="D935" s="16" t="s">
        <v>4569</v>
      </c>
      <c r="E935" s="26"/>
      <c r="F935" s="246" t="str">
        <f>IF(ISBLANK(Données!F932),"",Données!F932)</f>
        <v/>
      </c>
      <c r="G935" s="245" t="str">
        <f ca="1">IF(ISBLANK(Données!G932),"",Données!G932)</f>
        <v/>
      </c>
      <c r="H935" s="246" t="str">
        <f>IF(ISBLANK(Données!H932),"",Données!H932)</f>
        <v/>
      </c>
      <c r="I935" s="246" t="str">
        <f>IF(ISBLANK(Données!I932),"",Données!I932)</f>
        <v/>
      </c>
      <c r="J935" s="189" t="str">
        <f>IF(ISBLANK(Données!J932),"",Données!J932)</f>
        <v/>
      </c>
      <c r="K935" s="189" t="str">
        <f t="shared" si="419"/>
        <v/>
      </c>
      <c r="L935" s="247" t="str">
        <f>IF(ISBLANK(Données!L932),"",Données!L932)</f>
        <v/>
      </c>
      <c r="M935" s="194" t="str">
        <f t="shared" si="394"/>
        <v/>
      </c>
      <c r="N935" s="194" t="str">
        <f t="shared" si="395"/>
        <v/>
      </c>
      <c r="O935" s="194" t="str">
        <f t="shared" si="396"/>
        <v/>
      </c>
      <c r="P935" s="194" t="str">
        <f t="shared" si="397"/>
        <v/>
      </c>
      <c r="Q935" s="194" t="str">
        <f t="shared" si="398"/>
        <v/>
      </c>
      <c r="R935" s="194" t="str">
        <f t="shared" si="399"/>
        <v/>
      </c>
      <c r="S935" s="194" t="str">
        <f t="shared" si="400"/>
        <v/>
      </c>
      <c r="T935" s="194" t="str">
        <f t="shared" si="401"/>
        <v/>
      </c>
      <c r="U935" s="194" t="str">
        <f t="shared" si="402"/>
        <v/>
      </c>
      <c r="V935" s="194" t="str">
        <f t="shared" si="403"/>
        <v/>
      </c>
      <c r="W935" s="194" t="str">
        <f t="shared" si="404"/>
        <v/>
      </c>
      <c r="X935" s="194" t="str">
        <f t="shared" si="405"/>
        <v/>
      </c>
      <c r="Y935" s="194" t="str">
        <f t="shared" si="406"/>
        <v/>
      </c>
      <c r="Z935" s="194" t="str">
        <f t="shared" si="407"/>
        <v/>
      </c>
      <c r="AA935" s="194" t="str">
        <f t="shared" si="408"/>
        <v/>
      </c>
      <c r="AB935" s="194" t="str">
        <f t="shared" si="409"/>
        <v/>
      </c>
      <c r="AC935" s="194" t="str">
        <f t="shared" si="410"/>
        <v/>
      </c>
      <c r="AD935" s="194" t="str">
        <f t="shared" si="411"/>
        <v/>
      </c>
      <c r="AE935" s="194" t="str">
        <f t="shared" si="412"/>
        <v/>
      </c>
      <c r="AF935" s="194" t="str">
        <f t="shared" si="413"/>
        <v/>
      </c>
      <c r="AG935" s="194" t="str">
        <f t="shared" si="414"/>
        <v/>
      </c>
      <c r="AH935" s="194" t="str">
        <f t="shared" si="415"/>
        <v/>
      </c>
      <c r="AI935" s="194" t="str">
        <f t="shared" si="416"/>
        <v/>
      </c>
      <c r="AJ935" s="194" t="str">
        <f t="shared" si="417"/>
        <v/>
      </c>
    </row>
    <row r="936" spans="1:36" x14ac:dyDescent="0.5">
      <c r="A936" s="226">
        <v>931</v>
      </c>
      <c r="C936" s="15" t="s">
        <v>2554</v>
      </c>
      <c r="D936" s="16" t="s">
        <v>4570</v>
      </c>
      <c r="E936" s="26"/>
      <c r="F936" s="246" t="str">
        <f>IF(ISBLANK(Données!F933),"",Données!F933)</f>
        <v/>
      </c>
      <c r="G936" s="245" t="str">
        <f ca="1">IF(ISBLANK(Données!G933),"",Données!G933)</f>
        <v/>
      </c>
      <c r="H936" s="246" t="str">
        <f>IF(ISBLANK(Données!H933),"",Données!H933)</f>
        <v/>
      </c>
      <c r="I936" s="246" t="str">
        <f>IF(ISBLANK(Données!I933),"",Données!I933)</f>
        <v/>
      </c>
      <c r="J936" s="189" t="str">
        <f>IF(ISBLANK(Données!J933),"",Données!J933)</f>
        <v/>
      </c>
      <c r="K936" s="189" t="str">
        <f t="shared" si="419"/>
        <v/>
      </c>
      <c r="L936" s="247" t="str">
        <f>IF(ISBLANK(Données!L933),"",Données!L933)</f>
        <v/>
      </c>
      <c r="M936" s="194" t="str">
        <f t="shared" si="394"/>
        <v/>
      </c>
      <c r="N936" s="194" t="str">
        <f t="shared" si="395"/>
        <v/>
      </c>
      <c r="O936" s="194" t="str">
        <f t="shared" si="396"/>
        <v/>
      </c>
      <c r="P936" s="194" t="str">
        <f t="shared" si="397"/>
        <v/>
      </c>
      <c r="Q936" s="194" t="str">
        <f t="shared" si="398"/>
        <v/>
      </c>
      <c r="R936" s="194" t="str">
        <f t="shared" si="399"/>
        <v/>
      </c>
      <c r="S936" s="194" t="str">
        <f t="shared" si="400"/>
        <v/>
      </c>
      <c r="T936" s="194" t="str">
        <f t="shared" si="401"/>
        <v/>
      </c>
      <c r="U936" s="194" t="str">
        <f t="shared" si="402"/>
        <v/>
      </c>
      <c r="V936" s="194" t="str">
        <f t="shared" si="403"/>
        <v/>
      </c>
      <c r="W936" s="194" t="str">
        <f t="shared" si="404"/>
        <v/>
      </c>
      <c r="X936" s="194" t="str">
        <f t="shared" si="405"/>
        <v/>
      </c>
      <c r="Y936" s="194" t="str">
        <f t="shared" si="406"/>
        <v/>
      </c>
      <c r="Z936" s="194" t="str">
        <f t="shared" si="407"/>
        <v/>
      </c>
      <c r="AA936" s="194" t="str">
        <f t="shared" si="408"/>
        <v/>
      </c>
      <c r="AB936" s="194" t="str">
        <f t="shared" si="409"/>
        <v/>
      </c>
      <c r="AC936" s="194" t="str">
        <f t="shared" si="410"/>
        <v/>
      </c>
      <c r="AD936" s="194" t="str">
        <f t="shared" si="411"/>
        <v/>
      </c>
      <c r="AE936" s="194" t="str">
        <f t="shared" si="412"/>
        <v/>
      </c>
      <c r="AF936" s="194" t="str">
        <f t="shared" si="413"/>
        <v/>
      </c>
      <c r="AG936" s="194" t="str">
        <f t="shared" si="414"/>
        <v/>
      </c>
      <c r="AH936" s="194" t="str">
        <f t="shared" si="415"/>
        <v/>
      </c>
      <c r="AI936" s="194" t="str">
        <f t="shared" si="416"/>
        <v/>
      </c>
      <c r="AJ936" s="194" t="str">
        <f t="shared" si="417"/>
        <v/>
      </c>
    </row>
    <row r="937" spans="1:36" s="92" customFormat="1" ht="20.25" thickBot="1" x14ac:dyDescent="0.55000000000000004">
      <c r="A937" s="227">
        <v>932</v>
      </c>
      <c r="B937" s="220"/>
      <c r="C937" s="93" t="s">
        <v>2555</v>
      </c>
      <c r="D937" s="94" t="s">
        <v>4234</v>
      </c>
      <c r="E937" s="95"/>
      <c r="F937" s="250" t="str">
        <f>IF(ISBLANK(Données!F934),"",Données!F934)</f>
        <v/>
      </c>
      <c r="G937" s="249" t="str">
        <f ca="1">IF(ISBLANK(Données!G934),"",Données!G934)</f>
        <v/>
      </c>
      <c r="H937" s="250" t="str">
        <f>IF(ISBLANK(Données!H934),"",Données!H934)</f>
        <v/>
      </c>
      <c r="I937" s="250" t="str">
        <f>IF(ISBLANK(Données!I934),"",Données!I934)</f>
        <v/>
      </c>
      <c r="J937" s="190" t="str">
        <f>IF(ISBLANK(Données!J934),"",Données!J934)</f>
        <v/>
      </c>
      <c r="K937" s="190" t="str">
        <f t="shared" si="419"/>
        <v/>
      </c>
      <c r="L937" s="251" t="str">
        <f>IF(ISBLANK(Données!L934),"",Données!L934)</f>
        <v/>
      </c>
      <c r="M937" s="195" t="str">
        <f t="shared" si="394"/>
        <v/>
      </c>
      <c r="N937" s="195" t="str">
        <f t="shared" si="395"/>
        <v/>
      </c>
      <c r="O937" s="195" t="str">
        <f t="shared" si="396"/>
        <v/>
      </c>
      <c r="P937" s="195" t="str">
        <f t="shared" si="397"/>
        <v/>
      </c>
      <c r="Q937" s="195" t="str">
        <f t="shared" si="398"/>
        <v/>
      </c>
      <c r="R937" s="195" t="str">
        <f t="shared" si="399"/>
        <v/>
      </c>
      <c r="S937" s="195" t="str">
        <f t="shared" si="400"/>
        <v/>
      </c>
      <c r="T937" s="195" t="str">
        <f t="shared" si="401"/>
        <v/>
      </c>
      <c r="U937" s="195" t="str">
        <f t="shared" si="402"/>
        <v/>
      </c>
      <c r="V937" s="195" t="str">
        <f t="shared" si="403"/>
        <v/>
      </c>
      <c r="W937" s="195" t="str">
        <f t="shared" si="404"/>
        <v/>
      </c>
      <c r="X937" s="195" t="str">
        <f t="shared" si="405"/>
        <v/>
      </c>
      <c r="Y937" s="195" t="str">
        <f t="shared" si="406"/>
        <v/>
      </c>
      <c r="Z937" s="195" t="str">
        <f t="shared" si="407"/>
        <v/>
      </c>
      <c r="AA937" s="195" t="str">
        <f t="shared" si="408"/>
        <v/>
      </c>
      <c r="AB937" s="195" t="str">
        <f t="shared" si="409"/>
        <v/>
      </c>
      <c r="AC937" s="195" t="str">
        <f t="shared" si="410"/>
        <v/>
      </c>
      <c r="AD937" s="195" t="str">
        <f t="shared" si="411"/>
        <v/>
      </c>
      <c r="AE937" s="195" t="str">
        <f t="shared" si="412"/>
        <v/>
      </c>
      <c r="AF937" s="195" t="str">
        <f t="shared" si="413"/>
        <v/>
      </c>
      <c r="AG937" s="195" t="str">
        <f t="shared" si="414"/>
        <v/>
      </c>
      <c r="AH937" s="195" t="str">
        <f t="shared" si="415"/>
        <v/>
      </c>
      <c r="AI937" s="195" t="str">
        <f t="shared" si="416"/>
        <v/>
      </c>
      <c r="AJ937" s="195" t="str">
        <f t="shared" si="417"/>
        <v/>
      </c>
    </row>
    <row r="938" spans="1:36" x14ac:dyDescent="0.5">
      <c r="A938" s="226">
        <v>938</v>
      </c>
      <c r="C938" s="85" t="s">
        <v>2556</v>
      </c>
      <c r="D938" s="86" t="s">
        <v>4571</v>
      </c>
      <c r="E938" s="87"/>
      <c r="F938" s="241" t="str">
        <f>IF(ISBLANK(Données!F940),"",Données!F940)</f>
        <v/>
      </c>
      <c r="G938" s="240" t="str">
        <f ca="1">IF(ISBLANK(Données!G940),"",Données!G940)</f>
        <v/>
      </c>
      <c r="H938" s="241" t="str">
        <f>IF(ISBLANK(Données!H940),"",Données!H940)</f>
        <v/>
      </c>
      <c r="I938" s="241" t="str">
        <f>IF(ISBLANK(Données!I940),"",Données!I940)</f>
        <v/>
      </c>
      <c r="J938" s="242" t="str">
        <f>IF(ISBLANK(Données!J940),"",Données!J940)</f>
        <v/>
      </c>
      <c r="K938" s="242" t="str">
        <f>IF(ISBLANK(Données!K938),"",Données!K938)</f>
        <v/>
      </c>
      <c r="L938" s="243" t="str">
        <f>IF(ISBLANK(Données!L940),"",Données!L940)</f>
        <v/>
      </c>
      <c r="M938" s="193" t="str">
        <f t="shared" si="394"/>
        <v/>
      </c>
      <c r="N938" s="193" t="str">
        <f t="shared" si="395"/>
        <v/>
      </c>
      <c r="O938" s="193" t="str">
        <f t="shared" si="396"/>
        <v/>
      </c>
      <c r="P938" s="193" t="str">
        <f t="shared" si="397"/>
        <v/>
      </c>
      <c r="Q938" s="193" t="str">
        <f t="shared" si="398"/>
        <v/>
      </c>
      <c r="R938" s="193" t="str">
        <f t="shared" si="399"/>
        <v/>
      </c>
      <c r="S938" s="193" t="str">
        <f t="shared" si="400"/>
        <v/>
      </c>
      <c r="T938" s="193" t="str">
        <f t="shared" si="401"/>
        <v/>
      </c>
      <c r="U938" s="193" t="str">
        <f t="shared" si="402"/>
        <v/>
      </c>
      <c r="V938" s="193" t="str">
        <f t="shared" si="403"/>
        <v/>
      </c>
      <c r="W938" s="193" t="str">
        <f t="shared" si="404"/>
        <v/>
      </c>
      <c r="X938" s="193" t="str">
        <f t="shared" si="405"/>
        <v/>
      </c>
      <c r="Y938" s="193" t="str">
        <f t="shared" si="406"/>
        <v/>
      </c>
      <c r="Z938" s="193" t="str">
        <f t="shared" si="407"/>
        <v/>
      </c>
      <c r="AA938" s="193" t="str">
        <f t="shared" si="408"/>
        <v/>
      </c>
      <c r="AB938" s="193" t="str">
        <f t="shared" si="409"/>
        <v/>
      </c>
      <c r="AC938" s="193" t="str">
        <f t="shared" si="410"/>
        <v/>
      </c>
      <c r="AD938" s="193" t="str">
        <f t="shared" si="411"/>
        <v/>
      </c>
      <c r="AE938" s="193" t="str">
        <f t="shared" si="412"/>
        <v/>
      </c>
      <c r="AF938" s="193" t="str">
        <f t="shared" si="413"/>
        <v/>
      </c>
      <c r="AG938" s="193" t="str">
        <f t="shared" si="414"/>
        <v/>
      </c>
      <c r="AH938" s="193" t="str">
        <f t="shared" si="415"/>
        <v/>
      </c>
      <c r="AI938" s="193" t="str">
        <f t="shared" si="416"/>
        <v/>
      </c>
      <c r="AJ938" s="193" t="str">
        <f t="shared" si="417"/>
        <v/>
      </c>
    </row>
    <row r="939" spans="1:36" x14ac:dyDescent="0.5">
      <c r="A939" s="226">
        <v>936</v>
      </c>
      <c r="C939" s="15" t="s">
        <v>2557</v>
      </c>
      <c r="D939" s="16" t="s">
        <v>4572</v>
      </c>
      <c r="E939" s="26"/>
      <c r="F939" s="246" t="str">
        <f>IF(ISBLANK(Données!F938),"",Données!F938)</f>
        <v/>
      </c>
      <c r="G939" s="245" t="str">
        <f ca="1">IF(ISBLANK(Données!G938),"",Données!G938)</f>
        <v/>
      </c>
      <c r="H939" s="246" t="str">
        <f>IF(ISBLANK(Données!H938),"",Données!H938)</f>
        <v/>
      </c>
      <c r="I939" s="246" t="str">
        <f>IF(ISBLANK(Données!I938),"",Données!I938)</f>
        <v/>
      </c>
      <c r="J939" s="189" t="str">
        <f>IF(ISBLANK(Données!J938),"",Données!J938)</f>
        <v/>
      </c>
      <c r="K939" s="189" t="str">
        <f t="shared" ref="K939:K956" si="420">$K$938</f>
        <v/>
      </c>
      <c r="L939" s="247" t="str">
        <f>IF(ISBLANK(Données!L938),"",Données!L938)</f>
        <v/>
      </c>
      <c r="M939" s="194" t="str">
        <f t="shared" si="394"/>
        <v/>
      </c>
      <c r="N939" s="194" t="str">
        <f t="shared" si="395"/>
        <v/>
      </c>
      <c r="O939" s="194" t="str">
        <f t="shared" si="396"/>
        <v/>
      </c>
      <c r="P939" s="194" t="str">
        <f t="shared" si="397"/>
        <v/>
      </c>
      <c r="Q939" s="194" t="str">
        <f t="shared" si="398"/>
        <v/>
      </c>
      <c r="R939" s="194" t="str">
        <f t="shared" si="399"/>
        <v/>
      </c>
      <c r="S939" s="194" t="str">
        <f t="shared" si="400"/>
        <v/>
      </c>
      <c r="T939" s="194" t="str">
        <f t="shared" si="401"/>
        <v/>
      </c>
      <c r="U939" s="194" t="str">
        <f t="shared" si="402"/>
        <v/>
      </c>
      <c r="V939" s="194" t="str">
        <f t="shared" si="403"/>
        <v/>
      </c>
      <c r="W939" s="194" t="str">
        <f t="shared" si="404"/>
        <v/>
      </c>
      <c r="X939" s="194" t="str">
        <f t="shared" si="405"/>
        <v/>
      </c>
      <c r="Y939" s="194" t="str">
        <f t="shared" si="406"/>
        <v/>
      </c>
      <c r="Z939" s="194" t="str">
        <f t="shared" si="407"/>
        <v/>
      </c>
      <c r="AA939" s="194" t="str">
        <f t="shared" si="408"/>
        <v/>
      </c>
      <c r="AB939" s="194" t="str">
        <f t="shared" si="409"/>
        <v/>
      </c>
      <c r="AC939" s="194" t="str">
        <f t="shared" si="410"/>
        <v/>
      </c>
      <c r="AD939" s="194" t="str">
        <f t="shared" si="411"/>
        <v/>
      </c>
      <c r="AE939" s="194" t="str">
        <f t="shared" si="412"/>
        <v/>
      </c>
      <c r="AF939" s="194" t="str">
        <f t="shared" si="413"/>
        <v/>
      </c>
      <c r="AG939" s="194" t="str">
        <f t="shared" si="414"/>
        <v/>
      </c>
      <c r="AH939" s="194" t="str">
        <f t="shared" si="415"/>
        <v/>
      </c>
      <c r="AI939" s="194" t="str">
        <f t="shared" si="416"/>
        <v/>
      </c>
      <c r="AJ939" s="194" t="str">
        <f t="shared" si="417"/>
        <v/>
      </c>
    </row>
    <row r="940" spans="1:36" x14ac:dyDescent="0.5">
      <c r="A940" s="226">
        <v>937</v>
      </c>
      <c r="C940" s="15" t="s">
        <v>2558</v>
      </c>
      <c r="D940" s="16" t="s">
        <v>4573</v>
      </c>
      <c r="E940" s="26"/>
      <c r="F940" s="246" t="str">
        <f>IF(ISBLANK(Données!F939),"",Données!F939)</f>
        <v/>
      </c>
      <c r="G940" s="245" t="str">
        <f ca="1">IF(ISBLANK(Données!G939),"",Données!G939)</f>
        <v/>
      </c>
      <c r="H940" s="246" t="str">
        <f>IF(ISBLANK(Données!H939),"",Données!H939)</f>
        <v/>
      </c>
      <c r="I940" s="246" t="str">
        <f>IF(ISBLANK(Données!I939),"",Données!I939)</f>
        <v/>
      </c>
      <c r="J940" s="189" t="str">
        <f>IF(ISBLANK(Données!J939),"",Données!J939)</f>
        <v/>
      </c>
      <c r="K940" s="189" t="str">
        <f t="shared" si="420"/>
        <v/>
      </c>
      <c r="L940" s="247" t="str">
        <f>IF(ISBLANK(Données!L939),"",Données!L939)</f>
        <v/>
      </c>
      <c r="M940" s="194" t="str">
        <f t="shared" si="394"/>
        <v/>
      </c>
      <c r="N940" s="194" t="str">
        <f t="shared" si="395"/>
        <v/>
      </c>
      <c r="O940" s="194" t="str">
        <f t="shared" si="396"/>
        <v/>
      </c>
      <c r="P940" s="194" t="str">
        <f t="shared" si="397"/>
        <v/>
      </c>
      <c r="Q940" s="194" t="str">
        <f t="shared" si="398"/>
        <v/>
      </c>
      <c r="R940" s="194" t="str">
        <f t="shared" si="399"/>
        <v/>
      </c>
      <c r="S940" s="194" t="str">
        <f t="shared" si="400"/>
        <v/>
      </c>
      <c r="T940" s="194" t="str">
        <f t="shared" si="401"/>
        <v/>
      </c>
      <c r="U940" s="194" t="str">
        <f t="shared" si="402"/>
        <v/>
      </c>
      <c r="V940" s="194" t="str">
        <f t="shared" si="403"/>
        <v/>
      </c>
      <c r="W940" s="194" t="str">
        <f t="shared" si="404"/>
        <v/>
      </c>
      <c r="X940" s="194" t="str">
        <f t="shared" si="405"/>
        <v/>
      </c>
      <c r="Y940" s="194" t="str">
        <f t="shared" si="406"/>
        <v/>
      </c>
      <c r="Z940" s="194" t="str">
        <f t="shared" si="407"/>
        <v/>
      </c>
      <c r="AA940" s="194" t="str">
        <f t="shared" si="408"/>
        <v/>
      </c>
      <c r="AB940" s="194" t="str">
        <f t="shared" si="409"/>
        <v/>
      </c>
      <c r="AC940" s="194" t="str">
        <f t="shared" si="410"/>
        <v/>
      </c>
      <c r="AD940" s="194" t="str">
        <f t="shared" si="411"/>
        <v/>
      </c>
      <c r="AE940" s="194" t="str">
        <f t="shared" si="412"/>
        <v/>
      </c>
      <c r="AF940" s="194" t="str">
        <f t="shared" si="413"/>
        <v/>
      </c>
      <c r="AG940" s="194" t="str">
        <f t="shared" si="414"/>
        <v/>
      </c>
      <c r="AH940" s="194" t="str">
        <f t="shared" si="415"/>
        <v/>
      </c>
      <c r="AI940" s="194" t="str">
        <f t="shared" si="416"/>
        <v/>
      </c>
      <c r="AJ940" s="194" t="str">
        <f t="shared" si="417"/>
        <v/>
      </c>
    </row>
    <row r="941" spans="1:36" x14ac:dyDescent="0.5">
      <c r="A941" s="226">
        <v>940</v>
      </c>
      <c r="C941" s="15" t="s">
        <v>2559</v>
      </c>
      <c r="D941" s="16" t="s">
        <v>4574</v>
      </c>
      <c r="E941" s="26"/>
      <c r="F941" s="246" t="str">
        <f>IF(ISBLANK(Données!F942),"",Données!F942)</f>
        <v/>
      </c>
      <c r="G941" s="245" t="str">
        <f ca="1">IF(ISBLANK(Données!G942),"",Données!G942)</f>
        <v/>
      </c>
      <c r="H941" s="246" t="str">
        <f>IF(ISBLANK(Données!H942),"",Données!H942)</f>
        <v/>
      </c>
      <c r="I941" s="246" t="str">
        <f>IF(ISBLANK(Données!I942),"",Données!I942)</f>
        <v/>
      </c>
      <c r="J941" s="189" t="str">
        <f>IF(ISBLANK(Données!J942),"",Données!J942)</f>
        <v/>
      </c>
      <c r="K941" s="189" t="str">
        <f t="shared" si="420"/>
        <v/>
      </c>
      <c r="L941" s="247" t="str">
        <f>IF(ISBLANK(Données!L942),"",Données!L942)</f>
        <v/>
      </c>
      <c r="M941" s="194" t="str">
        <f t="shared" si="394"/>
        <v/>
      </c>
      <c r="N941" s="194" t="str">
        <f t="shared" si="395"/>
        <v/>
      </c>
      <c r="O941" s="194" t="str">
        <f t="shared" si="396"/>
        <v/>
      </c>
      <c r="P941" s="194" t="str">
        <f t="shared" si="397"/>
        <v/>
      </c>
      <c r="Q941" s="194" t="str">
        <f t="shared" si="398"/>
        <v/>
      </c>
      <c r="R941" s="194" t="str">
        <f t="shared" si="399"/>
        <v/>
      </c>
      <c r="S941" s="194" t="str">
        <f t="shared" si="400"/>
        <v/>
      </c>
      <c r="T941" s="194" t="str">
        <f t="shared" si="401"/>
        <v/>
      </c>
      <c r="U941" s="194" t="str">
        <f t="shared" si="402"/>
        <v/>
      </c>
      <c r="V941" s="194" t="str">
        <f t="shared" si="403"/>
        <v/>
      </c>
      <c r="W941" s="194" t="str">
        <f t="shared" si="404"/>
        <v/>
      </c>
      <c r="X941" s="194" t="str">
        <f t="shared" si="405"/>
        <v/>
      </c>
      <c r="Y941" s="194" t="str">
        <f t="shared" si="406"/>
        <v/>
      </c>
      <c r="Z941" s="194" t="str">
        <f t="shared" si="407"/>
        <v/>
      </c>
      <c r="AA941" s="194" t="str">
        <f t="shared" si="408"/>
        <v/>
      </c>
      <c r="AB941" s="194" t="str">
        <f t="shared" si="409"/>
        <v/>
      </c>
      <c r="AC941" s="194" t="str">
        <f t="shared" si="410"/>
        <v/>
      </c>
      <c r="AD941" s="194" t="str">
        <f t="shared" si="411"/>
        <v/>
      </c>
      <c r="AE941" s="194" t="str">
        <f t="shared" si="412"/>
        <v/>
      </c>
      <c r="AF941" s="194" t="str">
        <f t="shared" si="413"/>
        <v/>
      </c>
      <c r="AG941" s="194" t="str">
        <f t="shared" si="414"/>
        <v/>
      </c>
      <c r="AH941" s="194" t="str">
        <f t="shared" si="415"/>
        <v/>
      </c>
      <c r="AI941" s="194" t="str">
        <f t="shared" si="416"/>
        <v/>
      </c>
      <c r="AJ941" s="194" t="str">
        <f t="shared" si="417"/>
        <v/>
      </c>
    </row>
    <row r="942" spans="1:36" x14ac:dyDescent="0.5">
      <c r="A942" s="226">
        <v>939</v>
      </c>
      <c r="C942" s="15" t="s">
        <v>2560</v>
      </c>
      <c r="D942" s="16" t="s">
        <v>4575</v>
      </c>
      <c r="E942" s="26"/>
      <c r="F942" s="246" t="str">
        <f>IF(ISBLANK(Données!F941),"",Données!F941)</f>
        <v/>
      </c>
      <c r="G942" s="245" t="str">
        <f ca="1">IF(ISBLANK(Données!G941),"",Données!G941)</f>
        <v/>
      </c>
      <c r="H942" s="246" t="str">
        <f>IF(ISBLANK(Données!H941),"",Données!H941)</f>
        <v/>
      </c>
      <c r="I942" s="246" t="str">
        <f>IF(ISBLANK(Données!I941),"",Données!I941)</f>
        <v/>
      </c>
      <c r="J942" s="189" t="str">
        <f>IF(ISBLANK(Données!J941),"",Données!J941)</f>
        <v/>
      </c>
      <c r="K942" s="189" t="str">
        <f t="shared" si="420"/>
        <v/>
      </c>
      <c r="L942" s="247" t="str">
        <f>IF(ISBLANK(Données!L941),"",Données!L941)</f>
        <v/>
      </c>
      <c r="M942" s="194" t="str">
        <f t="shared" si="394"/>
        <v/>
      </c>
      <c r="N942" s="194" t="str">
        <f t="shared" si="395"/>
        <v/>
      </c>
      <c r="O942" s="194" t="str">
        <f t="shared" si="396"/>
        <v/>
      </c>
      <c r="P942" s="194" t="str">
        <f t="shared" si="397"/>
        <v/>
      </c>
      <c r="Q942" s="194" t="str">
        <f t="shared" si="398"/>
        <v/>
      </c>
      <c r="R942" s="194" t="str">
        <f t="shared" si="399"/>
        <v/>
      </c>
      <c r="S942" s="194" t="str">
        <f t="shared" si="400"/>
        <v/>
      </c>
      <c r="T942" s="194" t="str">
        <f t="shared" si="401"/>
        <v/>
      </c>
      <c r="U942" s="194" t="str">
        <f t="shared" si="402"/>
        <v/>
      </c>
      <c r="V942" s="194" t="str">
        <f t="shared" si="403"/>
        <v/>
      </c>
      <c r="W942" s="194" t="str">
        <f t="shared" si="404"/>
        <v/>
      </c>
      <c r="X942" s="194" t="str">
        <f t="shared" si="405"/>
        <v/>
      </c>
      <c r="Y942" s="194" t="str">
        <f t="shared" si="406"/>
        <v/>
      </c>
      <c r="Z942" s="194" t="str">
        <f t="shared" si="407"/>
        <v/>
      </c>
      <c r="AA942" s="194" t="str">
        <f t="shared" si="408"/>
        <v/>
      </c>
      <c r="AB942" s="194" t="str">
        <f t="shared" si="409"/>
        <v/>
      </c>
      <c r="AC942" s="194" t="str">
        <f t="shared" si="410"/>
        <v/>
      </c>
      <c r="AD942" s="194" t="str">
        <f t="shared" si="411"/>
        <v/>
      </c>
      <c r="AE942" s="194" t="str">
        <f t="shared" si="412"/>
        <v/>
      </c>
      <c r="AF942" s="194" t="str">
        <f t="shared" si="413"/>
        <v/>
      </c>
      <c r="AG942" s="194" t="str">
        <f t="shared" si="414"/>
        <v/>
      </c>
      <c r="AH942" s="194" t="str">
        <f t="shared" si="415"/>
        <v/>
      </c>
      <c r="AI942" s="194" t="str">
        <f t="shared" si="416"/>
        <v/>
      </c>
      <c r="AJ942" s="194" t="str">
        <f t="shared" si="417"/>
        <v/>
      </c>
    </row>
    <row r="943" spans="1:36" x14ac:dyDescent="0.5">
      <c r="A943" s="226">
        <v>941</v>
      </c>
      <c r="C943" s="15" t="s">
        <v>2561</v>
      </c>
      <c r="D943" s="16" t="s">
        <v>4576</v>
      </c>
      <c r="E943" s="26"/>
      <c r="F943" s="246" t="str">
        <f>IF(ISBLANK(Données!F943),"",Données!F943)</f>
        <v/>
      </c>
      <c r="G943" s="245" t="str">
        <f ca="1">IF(ISBLANK(Données!G943),"",Données!G943)</f>
        <v/>
      </c>
      <c r="H943" s="246" t="str">
        <f>IF(ISBLANK(Données!H943),"",Données!H943)</f>
        <v/>
      </c>
      <c r="I943" s="246" t="str">
        <f>IF(ISBLANK(Données!I943),"",Données!I943)</f>
        <v/>
      </c>
      <c r="J943" s="189" t="str">
        <f>IF(ISBLANK(Données!J943),"",Données!J943)</f>
        <v/>
      </c>
      <c r="K943" s="189" t="str">
        <f t="shared" si="420"/>
        <v/>
      </c>
      <c r="L943" s="247" t="str">
        <f>IF(ISBLANK(Données!L943),"",Données!L943)</f>
        <v/>
      </c>
      <c r="M943" s="194" t="str">
        <f t="shared" si="394"/>
        <v/>
      </c>
      <c r="N943" s="194" t="str">
        <f t="shared" si="395"/>
        <v/>
      </c>
      <c r="O943" s="194" t="str">
        <f t="shared" si="396"/>
        <v/>
      </c>
      <c r="P943" s="194" t="str">
        <f t="shared" si="397"/>
        <v/>
      </c>
      <c r="Q943" s="194" t="str">
        <f t="shared" si="398"/>
        <v/>
      </c>
      <c r="R943" s="194" t="str">
        <f t="shared" si="399"/>
        <v/>
      </c>
      <c r="S943" s="194" t="str">
        <f t="shared" si="400"/>
        <v/>
      </c>
      <c r="T943" s="194" t="str">
        <f t="shared" si="401"/>
        <v/>
      </c>
      <c r="U943" s="194" t="str">
        <f t="shared" si="402"/>
        <v/>
      </c>
      <c r="V943" s="194" t="str">
        <f t="shared" si="403"/>
        <v/>
      </c>
      <c r="W943" s="194" t="str">
        <f t="shared" si="404"/>
        <v/>
      </c>
      <c r="X943" s="194" t="str">
        <f t="shared" si="405"/>
        <v/>
      </c>
      <c r="Y943" s="194" t="str">
        <f t="shared" si="406"/>
        <v/>
      </c>
      <c r="Z943" s="194" t="str">
        <f t="shared" si="407"/>
        <v/>
      </c>
      <c r="AA943" s="194" t="str">
        <f t="shared" si="408"/>
        <v/>
      </c>
      <c r="AB943" s="194" t="str">
        <f t="shared" si="409"/>
        <v/>
      </c>
      <c r="AC943" s="194" t="str">
        <f t="shared" si="410"/>
        <v/>
      </c>
      <c r="AD943" s="194" t="str">
        <f t="shared" si="411"/>
        <v/>
      </c>
      <c r="AE943" s="194" t="str">
        <f t="shared" si="412"/>
        <v/>
      </c>
      <c r="AF943" s="194" t="str">
        <f t="shared" si="413"/>
        <v/>
      </c>
      <c r="AG943" s="194" t="str">
        <f t="shared" si="414"/>
        <v/>
      </c>
      <c r="AH943" s="194" t="str">
        <f t="shared" si="415"/>
        <v/>
      </c>
      <c r="AI943" s="194" t="str">
        <f t="shared" si="416"/>
        <v/>
      </c>
      <c r="AJ943" s="194" t="str">
        <f t="shared" si="417"/>
        <v/>
      </c>
    </row>
    <row r="944" spans="1:36" x14ac:dyDescent="0.5">
      <c r="A944" s="226">
        <v>942</v>
      </c>
      <c r="C944" s="15" t="s">
        <v>2562</v>
      </c>
      <c r="D944" s="16" t="s">
        <v>4577</v>
      </c>
      <c r="E944" s="26"/>
      <c r="F944" s="246" t="str">
        <f>IF(ISBLANK(Données!F944),"",Données!F944)</f>
        <v/>
      </c>
      <c r="G944" s="245" t="str">
        <f ca="1">IF(ISBLANK(Données!G944),"",Données!G944)</f>
        <v/>
      </c>
      <c r="H944" s="246" t="str">
        <f>IF(ISBLANK(Données!H944),"",Données!H944)</f>
        <v/>
      </c>
      <c r="I944" s="246" t="str">
        <f>IF(ISBLANK(Données!I944),"",Données!I944)</f>
        <v/>
      </c>
      <c r="J944" s="189" t="str">
        <f>IF(ISBLANK(Données!J944),"",Données!J944)</f>
        <v/>
      </c>
      <c r="K944" s="189" t="str">
        <f t="shared" si="420"/>
        <v/>
      </c>
      <c r="L944" s="247" t="str">
        <f>IF(ISBLANK(Données!L944),"",Données!L944)</f>
        <v/>
      </c>
      <c r="M944" s="194" t="str">
        <f t="shared" si="394"/>
        <v/>
      </c>
      <c r="N944" s="194" t="str">
        <f t="shared" si="395"/>
        <v/>
      </c>
      <c r="O944" s="194" t="str">
        <f t="shared" si="396"/>
        <v/>
      </c>
      <c r="P944" s="194" t="str">
        <f t="shared" si="397"/>
        <v/>
      </c>
      <c r="Q944" s="194" t="str">
        <f t="shared" si="398"/>
        <v/>
      </c>
      <c r="R944" s="194" t="str">
        <f t="shared" si="399"/>
        <v/>
      </c>
      <c r="S944" s="194" t="str">
        <f t="shared" si="400"/>
        <v/>
      </c>
      <c r="T944" s="194" t="str">
        <f t="shared" si="401"/>
        <v/>
      </c>
      <c r="U944" s="194" t="str">
        <f t="shared" si="402"/>
        <v/>
      </c>
      <c r="V944" s="194" t="str">
        <f t="shared" si="403"/>
        <v/>
      </c>
      <c r="W944" s="194" t="str">
        <f t="shared" si="404"/>
        <v/>
      </c>
      <c r="X944" s="194" t="str">
        <f t="shared" si="405"/>
        <v/>
      </c>
      <c r="Y944" s="194" t="str">
        <f t="shared" si="406"/>
        <v/>
      </c>
      <c r="Z944" s="194" t="str">
        <f t="shared" si="407"/>
        <v/>
      </c>
      <c r="AA944" s="194" t="str">
        <f t="shared" si="408"/>
        <v/>
      </c>
      <c r="AB944" s="194" t="str">
        <f t="shared" si="409"/>
        <v/>
      </c>
      <c r="AC944" s="194" t="str">
        <f t="shared" si="410"/>
        <v/>
      </c>
      <c r="AD944" s="194" t="str">
        <f t="shared" si="411"/>
        <v/>
      </c>
      <c r="AE944" s="194" t="str">
        <f t="shared" si="412"/>
        <v/>
      </c>
      <c r="AF944" s="194" t="str">
        <f t="shared" si="413"/>
        <v/>
      </c>
      <c r="AG944" s="194" t="str">
        <f t="shared" si="414"/>
        <v/>
      </c>
      <c r="AH944" s="194" t="str">
        <f t="shared" si="415"/>
        <v/>
      </c>
      <c r="AI944" s="194" t="str">
        <f t="shared" si="416"/>
        <v/>
      </c>
      <c r="AJ944" s="194" t="str">
        <f t="shared" si="417"/>
        <v/>
      </c>
    </row>
    <row r="945" spans="1:36" x14ac:dyDescent="0.5">
      <c r="A945" s="226">
        <v>943</v>
      </c>
      <c r="C945" s="15" t="s">
        <v>2563</v>
      </c>
      <c r="D945" s="16" t="s">
        <v>781</v>
      </c>
      <c r="E945" s="26"/>
      <c r="F945" s="246" t="str">
        <f>IF(ISBLANK(Données!F945),"",Données!F945)</f>
        <v/>
      </c>
      <c r="G945" s="245" t="str">
        <f ca="1">IF(ISBLANK(Données!G945),"",Données!G945)</f>
        <v/>
      </c>
      <c r="H945" s="246" t="str">
        <f>IF(ISBLANK(Données!H945),"",Données!H945)</f>
        <v/>
      </c>
      <c r="I945" s="246" t="str">
        <f>IF(ISBLANK(Données!I945),"",Données!I945)</f>
        <v/>
      </c>
      <c r="J945" s="189" t="str">
        <f>IF(ISBLANK(Données!J945),"",Données!J945)</f>
        <v/>
      </c>
      <c r="K945" s="189" t="str">
        <f t="shared" si="420"/>
        <v/>
      </c>
      <c r="L945" s="247" t="str">
        <f>IF(ISBLANK(Données!L945),"",Données!L945)</f>
        <v/>
      </c>
      <c r="M945" s="194" t="str">
        <f t="shared" si="394"/>
        <v/>
      </c>
      <c r="N945" s="194" t="str">
        <f t="shared" si="395"/>
        <v/>
      </c>
      <c r="O945" s="194" t="str">
        <f t="shared" si="396"/>
        <v/>
      </c>
      <c r="P945" s="194" t="str">
        <f t="shared" si="397"/>
        <v/>
      </c>
      <c r="Q945" s="194" t="str">
        <f t="shared" si="398"/>
        <v/>
      </c>
      <c r="R945" s="194" t="str">
        <f t="shared" si="399"/>
        <v/>
      </c>
      <c r="S945" s="194" t="str">
        <f t="shared" si="400"/>
        <v/>
      </c>
      <c r="T945" s="194" t="str">
        <f t="shared" si="401"/>
        <v/>
      </c>
      <c r="U945" s="194" t="str">
        <f t="shared" si="402"/>
        <v/>
      </c>
      <c r="V945" s="194" t="str">
        <f t="shared" si="403"/>
        <v/>
      </c>
      <c r="W945" s="194" t="str">
        <f t="shared" si="404"/>
        <v/>
      </c>
      <c r="X945" s="194" t="str">
        <f t="shared" si="405"/>
        <v/>
      </c>
      <c r="Y945" s="194" t="str">
        <f t="shared" si="406"/>
        <v/>
      </c>
      <c r="Z945" s="194" t="str">
        <f t="shared" si="407"/>
        <v/>
      </c>
      <c r="AA945" s="194" t="str">
        <f t="shared" si="408"/>
        <v/>
      </c>
      <c r="AB945" s="194" t="str">
        <f t="shared" si="409"/>
        <v/>
      </c>
      <c r="AC945" s="194" t="str">
        <f t="shared" si="410"/>
        <v/>
      </c>
      <c r="AD945" s="194" t="str">
        <f t="shared" si="411"/>
        <v/>
      </c>
      <c r="AE945" s="194" t="str">
        <f t="shared" si="412"/>
        <v/>
      </c>
      <c r="AF945" s="194" t="str">
        <f t="shared" si="413"/>
        <v/>
      </c>
      <c r="AG945" s="194" t="str">
        <f t="shared" si="414"/>
        <v/>
      </c>
      <c r="AH945" s="194" t="str">
        <f t="shared" si="415"/>
        <v/>
      </c>
      <c r="AI945" s="194" t="str">
        <f t="shared" si="416"/>
        <v/>
      </c>
      <c r="AJ945" s="194" t="str">
        <f t="shared" si="417"/>
        <v/>
      </c>
    </row>
    <row r="946" spans="1:36" x14ac:dyDescent="0.5">
      <c r="A946" s="226">
        <v>948</v>
      </c>
      <c r="C946" s="15" t="s">
        <v>2564</v>
      </c>
      <c r="D946" s="16" t="s">
        <v>4578</v>
      </c>
      <c r="E946" s="26"/>
      <c r="F946" s="246" t="str">
        <f>IF(ISBLANK(Données!F950),"",Données!F950)</f>
        <v/>
      </c>
      <c r="G946" s="245" t="str">
        <f ca="1">IF(ISBLANK(Données!G950),"",Données!G950)</f>
        <v/>
      </c>
      <c r="H946" s="246" t="str">
        <f>IF(ISBLANK(Données!H950),"",Données!H950)</f>
        <v/>
      </c>
      <c r="I946" s="246" t="str">
        <f>IF(ISBLANK(Données!I950),"",Données!I950)</f>
        <v/>
      </c>
      <c r="J946" s="189" t="str">
        <f>IF(ISBLANK(Données!J950),"",Données!J950)</f>
        <v/>
      </c>
      <c r="K946" s="189" t="str">
        <f t="shared" si="420"/>
        <v/>
      </c>
      <c r="L946" s="247" t="str">
        <f>IF(ISBLANK(Données!L950),"",Données!L950)</f>
        <v/>
      </c>
      <c r="M946" s="194" t="str">
        <f t="shared" si="394"/>
        <v/>
      </c>
      <c r="N946" s="194" t="str">
        <f t="shared" si="395"/>
        <v/>
      </c>
      <c r="O946" s="194" t="str">
        <f t="shared" si="396"/>
        <v/>
      </c>
      <c r="P946" s="194" t="str">
        <f t="shared" si="397"/>
        <v/>
      </c>
      <c r="Q946" s="194" t="str">
        <f t="shared" si="398"/>
        <v/>
      </c>
      <c r="R946" s="194" t="str">
        <f t="shared" si="399"/>
        <v/>
      </c>
      <c r="S946" s="194" t="str">
        <f t="shared" si="400"/>
        <v/>
      </c>
      <c r="T946" s="194" t="str">
        <f t="shared" si="401"/>
        <v/>
      </c>
      <c r="U946" s="194" t="str">
        <f t="shared" si="402"/>
        <v/>
      </c>
      <c r="V946" s="194" t="str">
        <f t="shared" si="403"/>
        <v/>
      </c>
      <c r="W946" s="194" t="str">
        <f t="shared" si="404"/>
        <v/>
      </c>
      <c r="X946" s="194" t="str">
        <f t="shared" si="405"/>
        <v/>
      </c>
      <c r="Y946" s="194" t="str">
        <f t="shared" si="406"/>
        <v/>
      </c>
      <c r="Z946" s="194" t="str">
        <f t="shared" si="407"/>
        <v/>
      </c>
      <c r="AA946" s="194" t="str">
        <f t="shared" si="408"/>
        <v/>
      </c>
      <c r="AB946" s="194" t="str">
        <f t="shared" si="409"/>
        <v/>
      </c>
      <c r="AC946" s="194" t="str">
        <f t="shared" si="410"/>
        <v/>
      </c>
      <c r="AD946" s="194" t="str">
        <f t="shared" si="411"/>
        <v/>
      </c>
      <c r="AE946" s="194" t="str">
        <f t="shared" si="412"/>
        <v/>
      </c>
      <c r="AF946" s="194" t="str">
        <f t="shared" si="413"/>
        <v/>
      </c>
      <c r="AG946" s="194" t="str">
        <f t="shared" si="414"/>
        <v/>
      </c>
      <c r="AH946" s="194" t="str">
        <f t="shared" si="415"/>
        <v/>
      </c>
      <c r="AI946" s="194" t="str">
        <f t="shared" si="416"/>
        <v/>
      </c>
      <c r="AJ946" s="194" t="str">
        <f t="shared" si="417"/>
        <v/>
      </c>
    </row>
    <row r="947" spans="1:36" x14ac:dyDescent="0.5">
      <c r="A947" s="226">
        <v>944</v>
      </c>
      <c r="C947" s="15" t="s">
        <v>2565</v>
      </c>
      <c r="D947" s="16" t="s">
        <v>4579</v>
      </c>
      <c r="E947" s="26"/>
      <c r="F947" s="246" t="str">
        <f>IF(ISBLANK(Données!F946),"",Données!F946)</f>
        <v/>
      </c>
      <c r="G947" s="245" t="str">
        <f ca="1">IF(ISBLANK(Données!G946),"",Données!G946)</f>
        <v/>
      </c>
      <c r="H947" s="246" t="str">
        <f>IF(ISBLANK(Données!H946),"",Données!H946)</f>
        <v/>
      </c>
      <c r="I947" s="246" t="str">
        <f>IF(ISBLANK(Données!I946),"",Données!I946)</f>
        <v/>
      </c>
      <c r="J947" s="189" t="str">
        <f>IF(ISBLANK(Données!J946),"",Données!J946)</f>
        <v/>
      </c>
      <c r="K947" s="189" t="str">
        <f t="shared" si="420"/>
        <v/>
      </c>
      <c r="L947" s="247" t="str">
        <f>IF(ISBLANK(Données!L946),"",Données!L946)</f>
        <v/>
      </c>
      <c r="M947" s="194" t="str">
        <f t="shared" si="394"/>
        <v/>
      </c>
      <c r="N947" s="194" t="str">
        <f t="shared" si="395"/>
        <v/>
      </c>
      <c r="O947" s="194" t="str">
        <f t="shared" si="396"/>
        <v/>
      </c>
      <c r="P947" s="194" t="str">
        <f t="shared" si="397"/>
        <v/>
      </c>
      <c r="Q947" s="194" t="str">
        <f t="shared" si="398"/>
        <v/>
      </c>
      <c r="R947" s="194" t="str">
        <f t="shared" si="399"/>
        <v/>
      </c>
      <c r="S947" s="194" t="str">
        <f t="shared" si="400"/>
        <v/>
      </c>
      <c r="T947" s="194" t="str">
        <f t="shared" si="401"/>
        <v/>
      </c>
      <c r="U947" s="194" t="str">
        <f t="shared" si="402"/>
        <v/>
      </c>
      <c r="V947" s="194" t="str">
        <f t="shared" si="403"/>
        <v/>
      </c>
      <c r="W947" s="194" t="str">
        <f t="shared" si="404"/>
        <v/>
      </c>
      <c r="X947" s="194" t="str">
        <f t="shared" si="405"/>
        <v/>
      </c>
      <c r="Y947" s="194" t="str">
        <f t="shared" si="406"/>
        <v/>
      </c>
      <c r="Z947" s="194" t="str">
        <f t="shared" si="407"/>
        <v/>
      </c>
      <c r="AA947" s="194" t="str">
        <f t="shared" si="408"/>
        <v/>
      </c>
      <c r="AB947" s="194" t="str">
        <f t="shared" si="409"/>
        <v/>
      </c>
      <c r="AC947" s="194" t="str">
        <f t="shared" si="410"/>
        <v/>
      </c>
      <c r="AD947" s="194" t="str">
        <f t="shared" si="411"/>
        <v/>
      </c>
      <c r="AE947" s="194" t="str">
        <f t="shared" si="412"/>
        <v/>
      </c>
      <c r="AF947" s="194" t="str">
        <f t="shared" si="413"/>
        <v/>
      </c>
      <c r="AG947" s="194" t="str">
        <f t="shared" si="414"/>
        <v/>
      </c>
      <c r="AH947" s="194" t="str">
        <f t="shared" si="415"/>
        <v/>
      </c>
      <c r="AI947" s="194" t="str">
        <f t="shared" si="416"/>
        <v/>
      </c>
      <c r="AJ947" s="194" t="str">
        <f t="shared" si="417"/>
        <v/>
      </c>
    </row>
    <row r="948" spans="1:36" x14ac:dyDescent="0.5">
      <c r="A948" s="226">
        <v>945</v>
      </c>
      <c r="C948" s="15" t="s">
        <v>2566</v>
      </c>
      <c r="D948" s="16" t="s">
        <v>4580</v>
      </c>
      <c r="E948" s="26"/>
      <c r="F948" s="246" t="str">
        <f>IF(ISBLANK(Données!F947),"",Données!F947)</f>
        <v/>
      </c>
      <c r="G948" s="245" t="str">
        <f ca="1">IF(ISBLANK(Données!G947),"",Données!G947)</f>
        <v/>
      </c>
      <c r="H948" s="246" t="str">
        <f>IF(ISBLANK(Données!H947),"",Données!H947)</f>
        <v/>
      </c>
      <c r="I948" s="246" t="str">
        <f>IF(ISBLANK(Données!I947),"",Données!I947)</f>
        <v/>
      </c>
      <c r="J948" s="189" t="str">
        <f>IF(ISBLANK(Données!J947),"",Données!J947)</f>
        <v/>
      </c>
      <c r="K948" s="189" t="str">
        <f t="shared" si="420"/>
        <v/>
      </c>
      <c r="L948" s="247" t="str">
        <f>IF(ISBLANK(Données!L947),"",Données!L947)</f>
        <v/>
      </c>
      <c r="M948" s="194" t="str">
        <f t="shared" si="394"/>
        <v/>
      </c>
      <c r="N948" s="194" t="str">
        <f t="shared" si="395"/>
        <v/>
      </c>
      <c r="O948" s="194" t="str">
        <f t="shared" si="396"/>
        <v/>
      </c>
      <c r="P948" s="194" t="str">
        <f t="shared" si="397"/>
        <v/>
      </c>
      <c r="Q948" s="194" t="str">
        <f t="shared" si="398"/>
        <v/>
      </c>
      <c r="R948" s="194" t="str">
        <f t="shared" si="399"/>
        <v/>
      </c>
      <c r="S948" s="194" t="str">
        <f t="shared" si="400"/>
        <v/>
      </c>
      <c r="T948" s="194" t="str">
        <f t="shared" si="401"/>
        <v/>
      </c>
      <c r="U948" s="194" t="str">
        <f t="shared" si="402"/>
        <v/>
      </c>
      <c r="V948" s="194" t="str">
        <f t="shared" si="403"/>
        <v/>
      </c>
      <c r="W948" s="194" t="str">
        <f t="shared" si="404"/>
        <v/>
      </c>
      <c r="X948" s="194" t="str">
        <f t="shared" si="405"/>
        <v/>
      </c>
      <c r="Y948" s="194" t="str">
        <f t="shared" si="406"/>
        <v/>
      </c>
      <c r="Z948" s="194" t="str">
        <f t="shared" si="407"/>
        <v/>
      </c>
      <c r="AA948" s="194" t="str">
        <f t="shared" si="408"/>
        <v/>
      </c>
      <c r="AB948" s="194" t="str">
        <f t="shared" si="409"/>
        <v/>
      </c>
      <c r="AC948" s="194" t="str">
        <f t="shared" si="410"/>
        <v/>
      </c>
      <c r="AD948" s="194" t="str">
        <f t="shared" si="411"/>
        <v/>
      </c>
      <c r="AE948" s="194" t="str">
        <f t="shared" si="412"/>
        <v/>
      </c>
      <c r="AF948" s="194" t="str">
        <f t="shared" si="413"/>
        <v/>
      </c>
      <c r="AG948" s="194" t="str">
        <f t="shared" si="414"/>
        <v/>
      </c>
      <c r="AH948" s="194" t="str">
        <f t="shared" si="415"/>
        <v/>
      </c>
      <c r="AI948" s="194" t="str">
        <f t="shared" si="416"/>
        <v/>
      </c>
      <c r="AJ948" s="194" t="str">
        <f t="shared" si="417"/>
        <v/>
      </c>
    </row>
    <row r="949" spans="1:36" x14ac:dyDescent="0.5">
      <c r="A949" s="226">
        <v>946</v>
      </c>
      <c r="C949" s="15" t="s">
        <v>2567</v>
      </c>
      <c r="D949" s="16" t="s">
        <v>4581</v>
      </c>
      <c r="E949" s="26"/>
      <c r="F949" s="246" t="str">
        <f>IF(ISBLANK(Données!F948),"",Données!F948)</f>
        <v/>
      </c>
      <c r="G949" s="245" t="str">
        <f ca="1">IF(ISBLANK(Données!G948),"",Données!G948)</f>
        <v/>
      </c>
      <c r="H949" s="246" t="str">
        <f>IF(ISBLANK(Données!H948),"",Données!H948)</f>
        <v/>
      </c>
      <c r="I949" s="246" t="str">
        <f>IF(ISBLANK(Données!I948),"",Données!I948)</f>
        <v/>
      </c>
      <c r="J949" s="189" t="str">
        <f>IF(ISBLANK(Données!J948),"",Données!J948)</f>
        <v/>
      </c>
      <c r="K949" s="189" t="str">
        <f t="shared" si="420"/>
        <v/>
      </c>
      <c r="L949" s="247" t="str">
        <f>IF(ISBLANK(Données!L948),"",Données!L948)</f>
        <v/>
      </c>
      <c r="M949" s="194" t="str">
        <f t="shared" si="394"/>
        <v/>
      </c>
      <c r="N949" s="194" t="str">
        <f t="shared" si="395"/>
        <v/>
      </c>
      <c r="O949" s="194" t="str">
        <f t="shared" si="396"/>
        <v/>
      </c>
      <c r="P949" s="194" t="str">
        <f t="shared" si="397"/>
        <v/>
      </c>
      <c r="Q949" s="194" t="str">
        <f t="shared" si="398"/>
        <v/>
      </c>
      <c r="R949" s="194" t="str">
        <f t="shared" si="399"/>
        <v/>
      </c>
      <c r="S949" s="194" t="str">
        <f t="shared" si="400"/>
        <v/>
      </c>
      <c r="T949" s="194" t="str">
        <f t="shared" si="401"/>
        <v/>
      </c>
      <c r="U949" s="194" t="str">
        <f t="shared" si="402"/>
        <v/>
      </c>
      <c r="V949" s="194" t="str">
        <f t="shared" si="403"/>
        <v/>
      </c>
      <c r="W949" s="194" t="str">
        <f t="shared" si="404"/>
        <v/>
      </c>
      <c r="X949" s="194" t="str">
        <f t="shared" si="405"/>
        <v/>
      </c>
      <c r="Y949" s="194" t="str">
        <f t="shared" si="406"/>
        <v/>
      </c>
      <c r="Z949" s="194" t="str">
        <f t="shared" si="407"/>
        <v/>
      </c>
      <c r="AA949" s="194" t="str">
        <f t="shared" si="408"/>
        <v/>
      </c>
      <c r="AB949" s="194" t="str">
        <f t="shared" si="409"/>
        <v/>
      </c>
      <c r="AC949" s="194" t="str">
        <f t="shared" si="410"/>
        <v/>
      </c>
      <c r="AD949" s="194" t="str">
        <f t="shared" si="411"/>
        <v/>
      </c>
      <c r="AE949" s="194" t="str">
        <f t="shared" si="412"/>
        <v/>
      </c>
      <c r="AF949" s="194" t="str">
        <f t="shared" si="413"/>
        <v/>
      </c>
      <c r="AG949" s="194" t="str">
        <f t="shared" si="414"/>
        <v/>
      </c>
      <c r="AH949" s="194" t="str">
        <f t="shared" si="415"/>
        <v/>
      </c>
      <c r="AI949" s="194" t="str">
        <f t="shared" si="416"/>
        <v/>
      </c>
      <c r="AJ949" s="194" t="str">
        <f t="shared" si="417"/>
        <v/>
      </c>
    </row>
    <row r="950" spans="1:36" x14ac:dyDescent="0.5">
      <c r="A950" s="226">
        <v>947</v>
      </c>
      <c r="C950" s="15" t="s">
        <v>2568</v>
      </c>
      <c r="D950" s="16" t="s">
        <v>4582</v>
      </c>
      <c r="E950" s="26"/>
      <c r="F950" s="246" t="str">
        <f>IF(ISBLANK(Données!F949),"",Données!F949)</f>
        <v/>
      </c>
      <c r="G950" s="245" t="str">
        <f ca="1">IF(ISBLANK(Données!G949),"",Données!G949)</f>
        <v/>
      </c>
      <c r="H950" s="246" t="str">
        <f>IF(ISBLANK(Données!H949),"",Données!H949)</f>
        <v/>
      </c>
      <c r="I950" s="246" t="str">
        <f>IF(ISBLANK(Données!I949),"",Données!I949)</f>
        <v/>
      </c>
      <c r="J950" s="189" t="str">
        <f>IF(ISBLANK(Données!J949),"",Données!J949)</f>
        <v/>
      </c>
      <c r="K950" s="189" t="str">
        <f t="shared" si="420"/>
        <v/>
      </c>
      <c r="L950" s="247" t="str">
        <f>IF(ISBLANK(Données!L949),"",Données!L949)</f>
        <v/>
      </c>
      <c r="M950" s="194" t="str">
        <f t="shared" si="394"/>
        <v/>
      </c>
      <c r="N950" s="194" t="str">
        <f t="shared" si="395"/>
        <v/>
      </c>
      <c r="O950" s="194" t="str">
        <f t="shared" si="396"/>
        <v/>
      </c>
      <c r="P950" s="194" t="str">
        <f t="shared" si="397"/>
        <v/>
      </c>
      <c r="Q950" s="194" t="str">
        <f t="shared" si="398"/>
        <v/>
      </c>
      <c r="R950" s="194" t="str">
        <f t="shared" si="399"/>
        <v/>
      </c>
      <c r="S950" s="194" t="str">
        <f t="shared" si="400"/>
        <v/>
      </c>
      <c r="T950" s="194" t="str">
        <f t="shared" si="401"/>
        <v/>
      </c>
      <c r="U950" s="194" t="str">
        <f t="shared" si="402"/>
        <v/>
      </c>
      <c r="V950" s="194" t="str">
        <f t="shared" si="403"/>
        <v/>
      </c>
      <c r="W950" s="194" t="str">
        <f t="shared" si="404"/>
        <v/>
      </c>
      <c r="X950" s="194" t="str">
        <f t="shared" si="405"/>
        <v/>
      </c>
      <c r="Y950" s="194" t="str">
        <f t="shared" si="406"/>
        <v/>
      </c>
      <c r="Z950" s="194" t="str">
        <f t="shared" si="407"/>
        <v/>
      </c>
      <c r="AA950" s="194" t="str">
        <f t="shared" si="408"/>
        <v/>
      </c>
      <c r="AB950" s="194" t="str">
        <f t="shared" si="409"/>
        <v/>
      </c>
      <c r="AC950" s="194" t="str">
        <f t="shared" si="410"/>
        <v/>
      </c>
      <c r="AD950" s="194" t="str">
        <f t="shared" si="411"/>
        <v/>
      </c>
      <c r="AE950" s="194" t="str">
        <f t="shared" si="412"/>
        <v/>
      </c>
      <c r="AF950" s="194" t="str">
        <f t="shared" si="413"/>
        <v/>
      </c>
      <c r="AG950" s="194" t="str">
        <f t="shared" si="414"/>
        <v/>
      </c>
      <c r="AH950" s="194" t="str">
        <f t="shared" si="415"/>
        <v/>
      </c>
      <c r="AI950" s="194" t="str">
        <f t="shared" si="416"/>
        <v/>
      </c>
      <c r="AJ950" s="194" t="str">
        <f t="shared" si="417"/>
        <v/>
      </c>
    </row>
    <row r="951" spans="1:36" x14ac:dyDescent="0.5">
      <c r="A951" s="226">
        <v>949</v>
      </c>
      <c r="C951" s="15" t="s">
        <v>2569</v>
      </c>
      <c r="D951" s="16" t="s">
        <v>4583</v>
      </c>
      <c r="E951" s="26"/>
      <c r="F951" s="246" t="str">
        <f>IF(ISBLANK(Données!F951),"",Données!F951)</f>
        <v/>
      </c>
      <c r="G951" s="245" t="str">
        <f ca="1">IF(ISBLANK(Données!G951),"",Données!G951)</f>
        <v/>
      </c>
      <c r="H951" s="246" t="str">
        <f>IF(ISBLANK(Données!H951),"",Données!H951)</f>
        <v/>
      </c>
      <c r="I951" s="246" t="str">
        <f>IF(ISBLANK(Données!I951),"",Données!I951)</f>
        <v/>
      </c>
      <c r="J951" s="189" t="str">
        <f>IF(ISBLANK(Données!J951),"",Données!J951)</f>
        <v/>
      </c>
      <c r="K951" s="189" t="str">
        <f t="shared" si="420"/>
        <v/>
      </c>
      <c r="L951" s="247" t="str">
        <f>IF(ISBLANK(Données!L951),"",Données!L951)</f>
        <v/>
      </c>
      <c r="M951" s="194" t="str">
        <f t="shared" si="394"/>
        <v/>
      </c>
      <c r="N951" s="194" t="str">
        <f t="shared" si="395"/>
        <v/>
      </c>
      <c r="O951" s="194" t="str">
        <f t="shared" si="396"/>
        <v/>
      </c>
      <c r="P951" s="194" t="str">
        <f t="shared" si="397"/>
        <v/>
      </c>
      <c r="Q951" s="194" t="str">
        <f t="shared" si="398"/>
        <v/>
      </c>
      <c r="R951" s="194" t="str">
        <f t="shared" si="399"/>
        <v/>
      </c>
      <c r="S951" s="194" t="str">
        <f t="shared" si="400"/>
        <v/>
      </c>
      <c r="T951" s="194" t="str">
        <f t="shared" si="401"/>
        <v/>
      </c>
      <c r="U951" s="194" t="str">
        <f t="shared" si="402"/>
        <v/>
      </c>
      <c r="V951" s="194" t="str">
        <f t="shared" si="403"/>
        <v/>
      </c>
      <c r="W951" s="194" t="str">
        <f t="shared" si="404"/>
        <v/>
      </c>
      <c r="X951" s="194" t="str">
        <f t="shared" si="405"/>
        <v/>
      </c>
      <c r="Y951" s="194" t="str">
        <f t="shared" si="406"/>
        <v/>
      </c>
      <c r="Z951" s="194" t="str">
        <f t="shared" si="407"/>
        <v/>
      </c>
      <c r="AA951" s="194" t="str">
        <f t="shared" si="408"/>
        <v/>
      </c>
      <c r="AB951" s="194" t="str">
        <f t="shared" si="409"/>
        <v/>
      </c>
      <c r="AC951" s="194" t="str">
        <f t="shared" si="410"/>
        <v/>
      </c>
      <c r="AD951" s="194" t="str">
        <f t="shared" si="411"/>
        <v/>
      </c>
      <c r="AE951" s="194" t="str">
        <f t="shared" si="412"/>
        <v/>
      </c>
      <c r="AF951" s="194" t="str">
        <f t="shared" si="413"/>
        <v/>
      </c>
      <c r="AG951" s="194" t="str">
        <f t="shared" si="414"/>
        <v/>
      </c>
      <c r="AH951" s="194" t="str">
        <f t="shared" si="415"/>
        <v/>
      </c>
      <c r="AI951" s="194" t="str">
        <f t="shared" si="416"/>
        <v/>
      </c>
      <c r="AJ951" s="194" t="str">
        <f t="shared" si="417"/>
        <v/>
      </c>
    </row>
    <row r="952" spans="1:36" x14ac:dyDescent="0.5">
      <c r="A952" s="226">
        <v>950</v>
      </c>
      <c r="C952" s="15" t="s">
        <v>2570</v>
      </c>
      <c r="D952" s="16" t="s">
        <v>4584</v>
      </c>
      <c r="E952" s="26"/>
      <c r="F952" s="246" t="str">
        <f>IF(ISBLANK(Données!F952),"",Données!F952)</f>
        <v/>
      </c>
      <c r="G952" s="245" t="str">
        <f ca="1">IF(ISBLANK(Données!G952),"",Données!G952)</f>
        <v/>
      </c>
      <c r="H952" s="246" t="str">
        <f>IF(ISBLANK(Données!H952),"",Données!H952)</f>
        <v/>
      </c>
      <c r="I952" s="246" t="str">
        <f>IF(ISBLANK(Données!I952),"",Données!I952)</f>
        <v/>
      </c>
      <c r="J952" s="189" t="str">
        <f>IF(ISBLANK(Données!J952),"",Données!J952)</f>
        <v/>
      </c>
      <c r="K952" s="189" t="str">
        <f t="shared" si="420"/>
        <v/>
      </c>
      <c r="L952" s="247" t="str">
        <f>IF(ISBLANK(Données!L952),"",Données!L952)</f>
        <v/>
      </c>
      <c r="M952" s="194" t="str">
        <f t="shared" si="394"/>
        <v/>
      </c>
      <c r="N952" s="194" t="str">
        <f t="shared" si="395"/>
        <v/>
      </c>
      <c r="O952" s="194" t="str">
        <f t="shared" si="396"/>
        <v/>
      </c>
      <c r="P952" s="194" t="str">
        <f t="shared" si="397"/>
        <v/>
      </c>
      <c r="Q952" s="194" t="str">
        <f t="shared" si="398"/>
        <v/>
      </c>
      <c r="R952" s="194" t="str">
        <f t="shared" si="399"/>
        <v/>
      </c>
      <c r="S952" s="194" t="str">
        <f t="shared" si="400"/>
        <v/>
      </c>
      <c r="T952" s="194" t="str">
        <f t="shared" si="401"/>
        <v/>
      </c>
      <c r="U952" s="194" t="str">
        <f t="shared" si="402"/>
        <v/>
      </c>
      <c r="V952" s="194" t="str">
        <f t="shared" si="403"/>
        <v/>
      </c>
      <c r="W952" s="194" t="str">
        <f t="shared" si="404"/>
        <v/>
      </c>
      <c r="X952" s="194" t="str">
        <f t="shared" si="405"/>
        <v/>
      </c>
      <c r="Y952" s="194" t="str">
        <f t="shared" si="406"/>
        <v/>
      </c>
      <c r="Z952" s="194" t="str">
        <f t="shared" si="407"/>
        <v/>
      </c>
      <c r="AA952" s="194" t="str">
        <f t="shared" si="408"/>
        <v/>
      </c>
      <c r="AB952" s="194" t="str">
        <f t="shared" si="409"/>
        <v/>
      </c>
      <c r="AC952" s="194" t="str">
        <f t="shared" si="410"/>
        <v/>
      </c>
      <c r="AD952" s="194" t="str">
        <f t="shared" si="411"/>
        <v/>
      </c>
      <c r="AE952" s="194" t="str">
        <f t="shared" si="412"/>
        <v/>
      </c>
      <c r="AF952" s="194" t="str">
        <f t="shared" si="413"/>
        <v/>
      </c>
      <c r="AG952" s="194" t="str">
        <f t="shared" si="414"/>
        <v/>
      </c>
      <c r="AH952" s="194" t="str">
        <f t="shared" si="415"/>
        <v/>
      </c>
      <c r="AI952" s="194" t="str">
        <f t="shared" si="416"/>
        <v/>
      </c>
      <c r="AJ952" s="194" t="str">
        <f t="shared" si="417"/>
        <v/>
      </c>
    </row>
    <row r="953" spans="1:36" x14ac:dyDescent="0.5">
      <c r="A953" s="230">
        <v>951</v>
      </c>
      <c r="B953" s="231"/>
      <c r="C953" s="15" t="s">
        <v>2571</v>
      </c>
      <c r="D953" s="16" t="s">
        <v>4585</v>
      </c>
      <c r="E953" s="26"/>
      <c r="F953" s="246" t="str">
        <f>IF(ISBLANK(Données!F953),"",Données!F953)</f>
        <v/>
      </c>
      <c r="G953" s="245" t="str">
        <f ca="1">IF(ISBLANK(Données!G953),"",Données!G953)</f>
        <v/>
      </c>
      <c r="H953" s="246" t="str">
        <f>IF(ISBLANK(Données!H953),"",Données!H953)</f>
        <v/>
      </c>
      <c r="I953" s="246" t="str">
        <f>IF(ISBLANK(Données!I953),"",Données!I953)</f>
        <v/>
      </c>
      <c r="J953" s="189" t="str">
        <f>IF(ISBLANK(Données!J953),"",Données!J953)</f>
        <v/>
      </c>
      <c r="K953" s="189" t="str">
        <f t="shared" si="420"/>
        <v/>
      </c>
      <c r="L953" s="247" t="str">
        <f>IF(ISBLANK(Données!L953),"",Données!L953)</f>
        <v/>
      </c>
      <c r="M953" s="194" t="str">
        <f t="shared" si="394"/>
        <v/>
      </c>
      <c r="N953" s="194" t="str">
        <f t="shared" si="395"/>
        <v/>
      </c>
      <c r="O953" s="194" t="str">
        <f t="shared" si="396"/>
        <v/>
      </c>
      <c r="P953" s="194" t="str">
        <f t="shared" si="397"/>
        <v/>
      </c>
      <c r="Q953" s="194" t="str">
        <f t="shared" si="398"/>
        <v/>
      </c>
      <c r="R953" s="194" t="str">
        <f t="shared" si="399"/>
        <v/>
      </c>
      <c r="S953" s="194" t="str">
        <f t="shared" si="400"/>
        <v/>
      </c>
      <c r="T953" s="194" t="str">
        <f t="shared" si="401"/>
        <v/>
      </c>
      <c r="U953" s="194" t="str">
        <f t="shared" si="402"/>
        <v/>
      </c>
      <c r="V953" s="194" t="str">
        <f t="shared" si="403"/>
        <v/>
      </c>
      <c r="W953" s="194" t="str">
        <f t="shared" si="404"/>
        <v/>
      </c>
      <c r="X953" s="194" t="str">
        <f t="shared" si="405"/>
        <v/>
      </c>
      <c r="Y953" s="194" t="str">
        <f t="shared" si="406"/>
        <v/>
      </c>
      <c r="Z953" s="194" t="str">
        <f t="shared" si="407"/>
        <v/>
      </c>
      <c r="AA953" s="194" t="str">
        <f t="shared" si="408"/>
        <v/>
      </c>
      <c r="AB953" s="194" t="str">
        <f t="shared" si="409"/>
        <v/>
      </c>
      <c r="AC953" s="194" t="str">
        <f t="shared" si="410"/>
        <v/>
      </c>
      <c r="AD953" s="194" t="str">
        <f t="shared" si="411"/>
        <v/>
      </c>
      <c r="AE953" s="194" t="str">
        <f t="shared" si="412"/>
        <v/>
      </c>
      <c r="AF953" s="194" t="str">
        <f t="shared" si="413"/>
        <v/>
      </c>
      <c r="AG953" s="194" t="str">
        <f t="shared" si="414"/>
        <v/>
      </c>
      <c r="AH953" s="194" t="str">
        <f t="shared" si="415"/>
        <v/>
      </c>
      <c r="AI953" s="194" t="str">
        <f t="shared" si="416"/>
        <v/>
      </c>
      <c r="AJ953" s="194" t="str">
        <f t="shared" si="417"/>
        <v/>
      </c>
    </row>
    <row r="954" spans="1:36" x14ac:dyDescent="0.5">
      <c r="A954" s="226">
        <v>952</v>
      </c>
      <c r="C954" s="15" t="s">
        <v>2572</v>
      </c>
      <c r="D954" s="16" t="s">
        <v>4586</v>
      </c>
      <c r="E954" s="26"/>
      <c r="F954" s="246" t="str">
        <f>IF(ISBLANK(Données!F954),"",Données!F954)</f>
        <v/>
      </c>
      <c r="G954" s="245" t="str">
        <f ca="1">IF(ISBLANK(Données!G954),"",Données!G954)</f>
        <v/>
      </c>
      <c r="H954" s="246" t="str">
        <f>IF(ISBLANK(Données!H954),"",Données!H954)</f>
        <v/>
      </c>
      <c r="I954" s="246" t="str">
        <f>IF(ISBLANK(Données!I954),"",Données!I954)</f>
        <v/>
      </c>
      <c r="J954" s="189" t="str">
        <f>IF(ISBLANK(Données!J954),"",Données!J954)</f>
        <v/>
      </c>
      <c r="K954" s="189" t="str">
        <f t="shared" si="420"/>
        <v/>
      </c>
      <c r="L954" s="247" t="str">
        <f>IF(ISBLANK(Données!L954),"",Données!L954)</f>
        <v/>
      </c>
      <c r="M954" s="194" t="str">
        <f t="shared" si="394"/>
        <v/>
      </c>
      <c r="N954" s="194" t="str">
        <f t="shared" si="395"/>
        <v/>
      </c>
      <c r="O954" s="194" t="str">
        <f t="shared" si="396"/>
        <v/>
      </c>
      <c r="P954" s="194" t="str">
        <f t="shared" si="397"/>
        <v/>
      </c>
      <c r="Q954" s="194" t="str">
        <f t="shared" si="398"/>
        <v/>
      </c>
      <c r="R954" s="194" t="str">
        <f t="shared" si="399"/>
        <v/>
      </c>
      <c r="S954" s="194" t="str">
        <f t="shared" si="400"/>
        <v/>
      </c>
      <c r="T954" s="194" t="str">
        <f t="shared" si="401"/>
        <v/>
      </c>
      <c r="U954" s="194" t="str">
        <f t="shared" si="402"/>
        <v/>
      </c>
      <c r="V954" s="194" t="str">
        <f t="shared" si="403"/>
        <v/>
      </c>
      <c r="W954" s="194" t="str">
        <f t="shared" si="404"/>
        <v/>
      </c>
      <c r="X954" s="194" t="str">
        <f t="shared" si="405"/>
        <v/>
      </c>
      <c r="Y954" s="194" t="str">
        <f t="shared" si="406"/>
        <v/>
      </c>
      <c r="Z954" s="194" t="str">
        <f t="shared" si="407"/>
        <v/>
      </c>
      <c r="AA954" s="194" t="str">
        <f t="shared" si="408"/>
        <v/>
      </c>
      <c r="AB954" s="194" t="str">
        <f t="shared" si="409"/>
        <v/>
      </c>
      <c r="AC954" s="194" t="str">
        <f t="shared" si="410"/>
        <v/>
      </c>
      <c r="AD954" s="194" t="str">
        <f t="shared" si="411"/>
        <v/>
      </c>
      <c r="AE954" s="194" t="str">
        <f t="shared" si="412"/>
        <v/>
      </c>
      <c r="AF954" s="194" t="str">
        <f t="shared" si="413"/>
        <v/>
      </c>
      <c r="AG954" s="194" t="str">
        <f t="shared" si="414"/>
        <v/>
      </c>
      <c r="AH954" s="194" t="str">
        <f t="shared" si="415"/>
        <v/>
      </c>
      <c r="AI954" s="194" t="str">
        <f t="shared" si="416"/>
        <v/>
      </c>
      <c r="AJ954" s="194" t="str">
        <f t="shared" si="417"/>
        <v/>
      </c>
    </row>
    <row r="955" spans="1:36" x14ac:dyDescent="0.5">
      <c r="A955" s="230">
        <v>954</v>
      </c>
      <c r="B955" s="231"/>
      <c r="C955" s="15" t="s">
        <v>2573</v>
      </c>
      <c r="D955" s="16" t="s">
        <v>4587</v>
      </c>
      <c r="E955" s="26"/>
      <c r="F955" s="246" t="str">
        <f>IF(ISBLANK(Données!F956),"",Données!F956)</f>
        <v/>
      </c>
      <c r="G955" s="245" t="str">
        <f ca="1">IF(ISBLANK(Données!G956),"",Données!G956)</f>
        <v/>
      </c>
      <c r="H955" s="246" t="str">
        <f>IF(ISBLANK(Données!H956),"",Données!H956)</f>
        <v/>
      </c>
      <c r="I955" s="246" t="str">
        <f>IF(ISBLANK(Données!I956),"",Données!I956)</f>
        <v/>
      </c>
      <c r="J955" s="189" t="str">
        <f>IF(ISBLANK(Données!J956),"",Données!J956)</f>
        <v/>
      </c>
      <c r="K955" s="189" t="str">
        <f t="shared" si="420"/>
        <v/>
      </c>
      <c r="L955" s="247" t="str">
        <f>IF(ISBLANK(Données!L956),"",Données!L956)</f>
        <v/>
      </c>
      <c r="M955" s="194" t="str">
        <f t="shared" si="394"/>
        <v/>
      </c>
      <c r="N955" s="194" t="str">
        <f t="shared" si="395"/>
        <v/>
      </c>
      <c r="O955" s="194" t="str">
        <f t="shared" si="396"/>
        <v/>
      </c>
      <c r="P955" s="194" t="str">
        <f t="shared" si="397"/>
        <v/>
      </c>
      <c r="Q955" s="194" t="str">
        <f t="shared" si="398"/>
        <v/>
      </c>
      <c r="R955" s="194" t="str">
        <f t="shared" si="399"/>
        <v/>
      </c>
      <c r="S955" s="194" t="str">
        <f t="shared" si="400"/>
        <v/>
      </c>
      <c r="T955" s="194" t="str">
        <f t="shared" si="401"/>
        <v/>
      </c>
      <c r="U955" s="194" t="str">
        <f t="shared" si="402"/>
        <v/>
      </c>
      <c r="V955" s="194" t="str">
        <f t="shared" si="403"/>
        <v/>
      </c>
      <c r="W955" s="194" t="str">
        <f t="shared" si="404"/>
        <v/>
      </c>
      <c r="X955" s="194" t="str">
        <f t="shared" si="405"/>
        <v/>
      </c>
      <c r="Y955" s="194" t="str">
        <f t="shared" si="406"/>
        <v/>
      </c>
      <c r="Z955" s="194" t="str">
        <f t="shared" si="407"/>
        <v/>
      </c>
      <c r="AA955" s="194" t="str">
        <f t="shared" si="408"/>
        <v/>
      </c>
      <c r="AB955" s="194" t="str">
        <f t="shared" si="409"/>
        <v/>
      </c>
      <c r="AC955" s="194" t="str">
        <f t="shared" si="410"/>
        <v/>
      </c>
      <c r="AD955" s="194" t="str">
        <f t="shared" si="411"/>
        <v/>
      </c>
      <c r="AE955" s="194" t="str">
        <f t="shared" si="412"/>
        <v/>
      </c>
      <c r="AF955" s="194" t="str">
        <f t="shared" si="413"/>
        <v/>
      </c>
      <c r="AG955" s="194" t="str">
        <f t="shared" si="414"/>
        <v/>
      </c>
      <c r="AH955" s="194" t="str">
        <f t="shared" si="415"/>
        <v/>
      </c>
      <c r="AI955" s="194" t="str">
        <f t="shared" si="416"/>
        <v/>
      </c>
      <c r="AJ955" s="194" t="str">
        <f t="shared" si="417"/>
        <v/>
      </c>
    </row>
    <row r="956" spans="1:36" s="92" customFormat="1" ht="20.25" thickBot="1" x14ac:dyDescent="0.55000000000000004">
      <c r="A956" s="227">
        <v>953</v>
      </c>
      <c r="B956" s="220"/>
      <c r="C956" s="93" t="s">
        <v>2574</v>
      </c>
      <c r="D956" s="94" t="s">
        <v>4588</v>
      </c>
      <c r="E956" s="95"/>
      <c r="F956" s="250" t="str">
        <f>IF(ISBLANK(Données!F955),"",Données!F955)</f>
        <v/>
      </c>
      <c r="G956" s="249" t="str">
        <f ca="1">IF(ISBLANK(Données!G955),"",Données!G955)</f>
        <v/>
      </c>
      <c r="H956" s="250" t="str">
        <f>IF(ISBLANK(Données!H955),"",Données!H955)</f>
        <v/>
      </c>
      <c r="I956" s="250" t="str">
        <f>IF(ISBLANK(Données!I955),"",Données!I955)</f>
        <v/>
      </c>
      <c r="J956" s="190" t="str">
        <f>IF(ISBLANK(Données!J955),"",Données!J955)</f>
        <v/>
      </c>
      <c r="K956" s="190" t="str">
        <f t="shared" si="420"/>
        <v/>
      </c>
      <c r="L956" s="251" t="str">
        <f>IF(ISBLANK(Données!L955),"",Données!L955)</f>
        <v/>
      </c>
      <c r="M956" s="195" t="str">
        <f t="shared" si="394"/>
        <v/>
      </c>
      <c r="N956" s="195" t="str">
        <f t="shared" si="395"/>
        <v/>
      </c>
      <c r="O956" s="195" t="str">
        <f t="shared" si="396"/>
        <v/>
      </c>
      <c r="P956" s="195" t="str">
        <f t="shared" si="397"/>
        <v/>
      </c>
      <c r="Q956" s="195" t="str">
        <f t="shared" si="398"/>
        <v/>
      </c>
      <c r="R956" s="195" t="str">
        <f t="shared" si="399"/>
        <v/>
      </c>
      <c r="S956" s="195" t="str">
        <f t="shared" si="400"/>
        <v/>
      </c>
      <c r="T956" s="195" t="str">
        <f t="shared" si="401"/>
        <v/>
      </c>
      <c r="U956" s="195" t="str">
        <f t="shared" si="402"/>
        <v/>
      </c>
      <c r="V956" s="195" t="str">
        <f t="shared" si="403"/>
        <v/>
      </c>
      <c r="W956" s="195" t="str">
        <f t="shared" si="404"/>
        <v/>
      </c>
      <c r="X956" s="195" t="str">
        <f t="shared" si="405"/>
        <v/>
      </c>
      <c r="Y956" s="195" t="str">
        <f t="shared" si="406"/>
        <v/>
      </c>
      <c r="Z956" s="195" t="str">
        <f t="shared" si="407"/>
        <v/>
      </c>
      <c r="AA956" s="195" t="str">
        <f t="shared" si="408"/>
        <v/>
      </c>
      <c r="AB956" s="195" t="str">
        <f t="shared" si="409"/>
        <v/>
      </c>
      <c r="AC956" s="195" t="str">
        <f t="shared" si="410"/>
        <v/>
      </c>
      <c r="AD956" s="195" t="str">
        <f t="shared" si="411"/>
        <v/>
      </c>
      <c r="AE956" s="195" t="str">
        <f t="shared" si="412"/>
        <v/>
      </c>
      <c r="AF956" s="195" t="str">
        <f t="shared" si="413"/>
        <v/>
      </c>
      <c r="AG956" s="195" t="str">
        <f t="shared" si="414"/>
        <v/>
      </c>
      <c r="AH956" s="195" t="str">
        <f t="shared" si="415"/>
        <v/>
      </c>
      <c r="AI956" s="195" t="str">
        <f t="shared" si="416"/>
        <v/>
      </c>
      <c r="AJ956" s="195" t="str">
        <f t="shared" si="417"/>
        <v/>
      </c>
    </row>
    <row r="957" spans="1:36" x14ac:dyDescent="0.5">
      <c r="A957" s="230">
        <v>974</v>
      </c>
      <c r="B957" s="231"/>
      <c r="C957" s="85" t="s">
        <v>2575</v>
      </c>
      <c r="D957" s="86" t="s">
        <v>2576</v>
      </c>
      <c r="E957" s="87"/>
      <c r="F957" s="241" t="str">
        <f>IF(ISBLANK(Données!F976),"",Données!F976)</f>
        <v/>
      </c>
      <c r="G957" s="240" t="str">
        <f ca="1">IF(ISBLANK(Données!G976),"",Données!G976)</f>
        <v/>
      </c>
      <c r="H957" s="241" t="str">
        <f>IF(ISBLANK(Données!H976),"",Données!H976)</f>
        <v/>
      </c>
      <c r="I957" s="241" t="str">
        <f>IF(ISBLANK(Données!I976),"",Données!I976)</f>
        <v/>
      </c>
      <c r="J957" s="242" t="str">
        <f>IF(ISBLANK(Données!J976),"",Données!J976)</f>
        <v/>
      </c>
      <c r="K957" s="242" t="str">
        <f>IF(ISBLANK(Données!K957),"",Données!K957)</f>
        <v/>
      </c>
      <c r="L957" s="243" t="str">
        <f>IF(ISBLANK(Données!L976),"",Données!L976)</f>
        <v/>
      </c>
      <c r="M957" s="193" t="str">
        <f t="shared" si="394"/>
        <v/>
      </c>
      <c r="N957" s="193" t="str">
        <f t="shared" si="395"/>
        <v/>
      </c>
      <c r="O957" s="193" t="str">
        <f t="shared" si="396"/>
        <v/>
      </c>
      <c r="P957" s="193" t="str">
        <f t="shared" si="397"/>
        <v/>
      </c>
      <c r="Q957" s="193" t="str">
        <f t="shared" si="398"/>
        <v/>
      </c>
      <c r="R957" s="193" t="str">
        <f t="shared" si="399"/>
        <v/>
      </c>
      <c r="S957" s="193" t="str">
        <f t="shared" si="400"/>
        <v/>
      </c>
      <c r="T957" s="193" t="str">
        <f t="shared" si="401"/>
        <v/>
      </c>
      <c r="U957" s="193" t="str">
        <f t="shared" si="402"/>
        <v/>
      </c>
      <c r="V957" s="193" t="str">
        <f t="shared" si="403"/>
        <v/>
      </c>
      <c r="W957" s="193" t="str">
        <f t="shared" si="404"/>
        <v/>
      </c>
      <c r="X957" s="193" t="str">
        <f t="shared" si="405"/>
        <v/>
      </c>
      <c r="Y957" s="193" t="str">
        <f t="shared" si="406"/>
        <v/>
      </c>
      <c r="Z957" s="193" t="str">
        <f t="shared" si="407"/>
        <v/>
      </c>
      <c r="AA957" s="193" t="str">
        <f t="shared" si="408"/>
        <v/>
      </c>
      <c r="AB957" s="193" t="str">
        <f t="shared" si="409"/>
        <v/>
      </c>
      <c r="AC957" s="193" t="str">
        <f t="shared" si="410"/>
        <v/>
      </c>
      <c r="AD957" s="193" t="str">
        <f t="shared" si="411"/>
        <v/>
      </c>
      <c r="AE957" s="193" t="str">
        <f t="shared" si="412"/>
        <v/>
      </c>
      <c r="AF957" s="193" t="str">
        <f t="shared" si="413"/>
        <v/>
      </c>
      <c r="AG957" s="193" t="str">
        <f t="shared" si="414"/>
        <v/>
      </c>
      <c r="AH957" s="193" t="str">
        <f t="shared" si="415"/>
        <v/>
      </c>
      <c r="AI957" s="193" t="str">
        <f t="shared" si="416"/>
        <v/>
      </c>
      <c r="AJ957" s="193" t="str">
        <f t="shared" si="417"/>
        <v/>
      </c>
    </row>
    <row r="958" spans="1:36" x14ac:dyDescent="0.5">
      <c r="A958" s="226">
        <v>973</v>
      </c>
      <c r="C958" s="15" t="s">
        <v>2577</v>
      </c>
      <c r="D958" s="16" t="s">
        <v>4589</v>
      </c>
      <c r="E958" s="26"/>
      <c r="F958" s="246" t="str">
        <f>IF(ISBLANK(Données!F975),"",Données!F975)</f>
        <v/>
      </c>
      <c r="G958" s="245" t="str">
        <f ca="1">IF(ISBLANK(Données!G975),"",Données!G975)</f>
        <v/>
      </c>
      <c r="H958" s="246" t="str">
        <f>IF(ISBLANK(Données!H975),"",Données!H975)</f>
        <v/>
      </c>
      <c r="I958" s="246" t="str">
        <f>IF(ISBLANK(Données!I975),"",Données!I975)</f>
        <v/>
      </c>
      <c r="J958" s="189" t="str">
        <f>IF(ISBLANK(Données!J975),"",Données!J975)</f>
        <v/>
      </c>
      <c r="K958" s="189" t="str">
        <f t="shared" ref="K958:K976" si="421">$K$957</f>
        <v/>
      </c>
      <c r="L958" s="247" t="str">
        <f>IF(ISBLANK(Données!L975),"",Données!L975)</f>
        <v/>
      </c>
      <c r="M958" s="194" t="str">
        <f t="shared" si="394"/>
        <v/>
      </c>
      <c r="N958" s="194" t="str">
        <f t="shared" si="395"/>
        <v/>
      </c>
      <c r="O958" s="194" t="str">
        <f t="shared" si="396"/>
        <v/>
      </c>
      <c r="P958" s="194" t="str">
        <f t="shared" si="397"/>
        <v/>
      </c>
      <c r="Q958" s="194" t="str">
        <f t="shared" si="398"/>
        <v/>
      </c>
      <c r="R958" s="194" t="str">
        <f t="shared" si="399"/>
        <v/>
      </c>
      <c r="S958" s="194" t="str">
        <f t="shared" si="400"/>
        <v/>
      </c>
      <c r="T958" s="194" t="str">
        <f t="shared" si="401"/>
        <v/>
      </c>
      <c r="U958" s="194" t="str">
        <f t="shared" si="402"/>
        <v/>
      </c>
      <c r="V958" s="194" t="str">
        <f t="shared" si="403"/>
        <v/>
      </c>
      <c r="W958" s="194" t="str">
        <f t="shared" si="404"/>
        <v/>
      </c>
      <c r="X958" s="194" t="str">
        <f t="shared" si="405"/>
        <v/>
      </c>
      <c r="Y958" s="194" t="str">
        <f t="shared" si="406"/>
        <v/>
      </c>
      <c r="Z958" s="194" t="str">
        <f t="shared" si="407"/>
        <v/>
      </c>
      <c r="AA958" s="194" t="str">
        <f t="shared" si="408"/>
        <v/>
      </c>
      <c r="AB958" s="194" t="str">
        <f t="shared" si="409"/>
        <v/>
      </c>
      <c r="AC958" s="194" t="str">
        <f t="shared" si="410"/>
        <v/>
      </c>
      <c r="AD958" s="194" t="str">
        <f t="shared" si="411"/>
        <v/>
      </c>
      <c r="AE958" s="194" t="str">
        <f t="shared" si="412"/>
        <v/>
      </c>
      <c r="AF958" s="194" t="str">
        <f t="shared" si="413"/>
        <v/>
      </c>
      <c r="AG958" s="194" t="str">
        <f t="shared" si="414"/>
        <v/>
      </c>
      <c r="AH958" s="194" t="str">
        <f t="shared" si="415"/>
        <v/>
      </c>
      <c r="AI958" s="194" t="str">
        <f t="shared" si="416"/>
        <v/>
      </c>
      <c r="AJ958" s="194" t="str">
        <f t="shared" si="417"/>
        <v/>
      </c>
    </row>
    <row r="959" spans="1:36" x14ac:dyDescent="0.5">
      <c r="A959" s="226">
        <v>958</v>
      </c>
      <c r="C959" s="15" t="s">
        <v>2578</v>
      </c>
      <c r="D959" s="16" t="s">
        <v>4590</v>
      </c>
      <c r="E959" s="26"/>
      <c r="F959" s="246" t="str">
        <f>IF(ISBLANK(Données!F960),"",Données!F960)</f>
        <v/>
      </c>
      <c r="G959" s="245" t="str">
        <f ca="1">IF(ISBLANK(Données!G960),"",Données!G960)</f>
        <v/>
      </c>
      <c r="H959" s="246" t="str">
        <f>IF(ISBLANK(Données!H960),"",Données!H960)</f>
        <v/>
      </c>
      <c r="I959" s="246" t="str">
        <f>IF(ISBLANK(Données!I960),"",Données!I960)</f>
        <v/>
      </c>
      <c r="J959" s="189" t="str">
        <f>IF(ISBLANK(Données!J960),"",Données!J960)</f>
        <v/>
      </c>
      <c r="K959" s="189" t="str">
        <f t="shared" si="421"/>
        <v/>
      </c>
      <c r="L959" s="247" t="str">
        <f>IF(ISBLANK(Données!L960),"",Données!L960)</f>
        <v/>
      </c>
      <c r="M959" s="194" t="str">
        <f t="shared" si="394"/>
        <v/>
      </c>
      <c r="N959" s="194" t="str">
        <f t="shared" si="395"/>
        <v/>
      </c>
      <c r="O959" s="194" t="str">
        <f t="shared" si="396"/>
        <v/>
      </c>
      <c r="P959" s="194" t="str">
        <f t="shared" si="397"/>
        <v/>
      </c>
      <c r="Q959" s="194" t="str">
        <f t="shared" si="398"/>
        <v/>
      </c>
      <c r="R959" s="194" t="str">
        <f t="shared" si="399"/>
        <v/>
      </c>
      <c r="S959" s="194" t="str">
        <f t="shared" si="400"/>
        <v/>
      </c>
      <c r="T959" s="194" t="str">
        <f t="shared" si="401"/>
        <v/>
      </c>
      <c r="U959" s="194" t="str">
        <f t="shared" si="402"/>
        <v/>
      </c>
      <c r="V959" s="194" t="str">
        <f t="shared" si="403"/>
        <v/>
      </c>
      <c r="W959" s="194" t="str">
        <f t="shared" si="404"/>
        <v/>
      </c>
      <c r="X959" s="194" t="str">
        <f t="shared" si="405"/>
        <v/>
      </c>
      <c r="Y959" s="194" t="str">
        <f t="shared" si="406"/>
        <v/>
      </c>
      <c r="Z959" s="194" t="str">
        <f t="shared" si="407"/>
        <v/>
      </c>
      <c r="AA959" s="194" t="str">
        <f t="shared" si="408"/>
        <v/>
      </c>
      <c r="AB959" s="194" t="str">
        <f t="shared" si="409"/>
        <v/>
      </c>
      <c r="AC959" s="194" t="str">
        <f t="shared" si="410"/>
        <v/>
      </c>
      <c r="AD959" s="194" t="str">
        <f t="shared" si="411"/>
        <v/>
      </c>
      <c r="AE959" s="194" t="str">
        <f t="shared" si="412"/>
        <v/>
      </c>
      <c r="AF959" s="194" t="str">
        <f t="shared" si="413"/>
        <v/>
      </c>
      <c r="AG959" s="194" t="str">
        <f t="shared" si="414"/>
        <v/>
      </c>
      <c r="AH959" s="194" t="str">
        <f t="shared" si="415"/>
        <v/>
      </c>
      <c r="AI959" s="194" t="str">
        <f t="shared" si="416"/>
        <v/>
      </c>
      <c r="AJ959" s="194" t="str">
        <f t="shared" si="417"/>
        <v/>
      </c>
    </row>
    <row r="960" spans="1:36" x14ac:dyDescent="0.5">
      <c r="A960" s="226">
        <v>955</v>
      </c>
      <c r="C960" s="15" t="s">
        <v>2579</v>
      </c>
      <c r="D960" s="16" t="s">
        <v>4591</v>
      </c>
      <c r="E960" s="26"/>
      <c r="F960" s="246" t="str">
        <f>IF(ISBLANK(Données!F957),"",Données!F957)</f>
        <v/>
      </c>
      <c r="G960" s="245" t="str">
        <f ca="1">IF(ISBLANK(Données!G957),"",Données!G957)</f>
        <v/>
      </c>
      <c r="H960" s="246" t="str">
        <f>IF(ISBLANK(Données!H957),"",Données!H957)</f>
        <v/>
      </c>
      <c r="I960" s="246" t="str">
        <f>IF(ISBLANK(Données!I957),"",Données!I957)</f>
        <v/>
      </c>
      <c r="J960" s="189" t="str">
        <f>IF(ISBLANK(Données!J957),"",Données!J957)</f>
        <v/>
      </c>
      <c r="K960" s="189" t="str">
        <f t="shared" si="421"/>
        <v/>
      </c>
      <c r="L960" s="247" t="str">
        <f>IF(ISBLANK(Données!L957),"",Données!L957)</f>
        <v/>
      </c>
      <c r="M960" s="194" t="str">
        <f t="shared" si="394"/>
        <v/>
      </c>
      <c r="N960" s="194" t="str">
        <f t="shared" si="395"/>
        <v/>
      </c>
      <c r="O960" s="194" t="str">
        <f t="shared" si="396"/>
        <v/>
      </c>
      <c r="P960" s="194" t="str">
        <f t="shared" si="397"/>
        <v/>
      </c>
      <c r="Q960" s="194" t="str">
        <f t="shared" si="398"/>
        <v/>
      </c>
      <c r="R960" s="194" t="str">
        <f t="shared" si="399"/>
        <v/>
      </c>
      <c r="S960" s="194" t="str">
        <f t="shared" si="400"/>
        <v/>
      </c>
      <c r="T960" s="194" t="str">
        <f t="shared" si="401"/>
        <v/>
      </c>
      <c r="U960" s="194" t="str">
        <f t="shared" si="402"/>
        <v/>
      </c>
      <c r="V960" s="194" t="str">
        <f t="shared" si="403"/>
        <v/>
      </c>
      <c r="W960" s="194" t="str">
        <f t="shared" si="404"/>
        <v/>
      </c>
      <c r="X960" s="194" t="str">
        <f t="shared" si="405"/>
        <v/>
      </c>
      <c r="Y960" s="194" t="str">
        <f t="shared" si="406"/>
        <v/>
      </c>
      <c r="Z960" s="194" t="str">
        <f t="shared" si="407"/>
        <v/>
      </c>
      <c r="AA960" s="194" t="str">
        <f t="shared" si="408"/>
        <v/>
      </c>
      <c r="AB960" s="194" t="str">
        <f t="shared" si="409"/>
        <v/>
      </c>
      <c r="AC960" s="194" t="str">
        <f t="shared" si="410"/>
        <v/>
      </c>
      <c r="AD960" s="194" t="str">
        <f t="shared" si="411"/>
        <v/>
      </c>
      <c r="AE960" s="194" t="str">
        <f t="shared" si="412"/>
        <v/>
      </c>
      <c r="AF960" s="194" t="str">
        <f t="shared" si="413"/>
        <v/>
      </c>
      <c r="AG960" s="194" t="str">
        <f t="shared" si="414"/>
        <v/>
      </c>
      <c r="AH960" s="194" t="str">
        <f t="shared" si="415"/>
        <v/>
      </c>
      <c r="AI960" s="194" t="str">
        <f t="shared" si="416"/>
        <v/>
      </c>
      <c r="AJ960" s="194" t="str">
        <f t="shared" si="417"/>
        <v/>
      </c>
    </row>
    <row r="961" spans="1:36" x14ac:dyDescent="0.5">
      <c r="A961" s="226">
        <v>956</v>
      </c>
      <c r="C961" s="15" t="s">
        <v>2580</v>
      </c>
      <c r="D961" s="16" t="s">
        <v>4592</v>
      </c>
      <c r="E961" s="26"/>
      <c r="F961" s="246" t="str">
        <f>IF(ISBLANK(Données!F958),"",Données!F958)</f>
        <v/>
      </c>
      <c r="G961" s="245" t="str">
        <f ca="1">IF(ISBLANK(Données!G958),"",Données!G958)</f>
        <v/>
      </c>
      <c r="H961" s="246" t="str">
        <f>IF(ISBLANK(Données!H958),"",Données!H958)</f>
        <v/>
      </c>
      <c r="I961" s="246" t="str">
        <f>IF(ISBLANK(Données!I958),"",Données!I958)</f>
        <v/>
      </c>
      <c r="J961" s="189" t="str">
        <f>IF(ISBLANK(Données!J958),"",Données!J958)</f>
        <v/>
      </c>
      <c r="K961" s="189" t="str">
        <f t="shared" si="421"/>
        <v/>
      </c>
      <c r="L961" s="247" t="str">
        <f>IF(ISBLANK(Données!L958),"",Données!L958)</f>
        <v/>
      </c>
      <c r="M961" s="194" t="str">
        <f t="shared" si="394"/>
        <v/>
      </c>
      <c r="N961" s="194" t="str">
        <f t="shared" si="395"/>
        <v/>
      </c>
      <c r="O961" s="194" t="str">
        <f t="shared" si="396"/>
        <v/>
      </c>
      <c r="P961" s="194" t="str">
        <f t="shared" si="397"/>
        <v/>
      </c>
      <c r="Q961" s="194" t="str">
        <f t="shared" si="398"/>
        <v/>
      </c>
      <c r="R961" s="194" t="str">
        <f t="shared" si="399"/>
        <v/>
      </c>
      <c r="S961" s="194" t="str">
        <f t="shared" si="400"/>
        <v/>
      </c>
      <c r="T961" s="194" t="str">
        <f t="shared" si="401"/>
        <v/>
      </c>
      <c r="U961" s="194" t="str">
        <f t="shared" si="402"/>
        <v/>
      </c>
      <c r="V961" s="194" t="str">
        <f t="shared" si="403"/>
        <v/>
      </c>
      <c r="W961" s="194" t="str">
        <f t="shared" si="404"/>
        <v/>
      </c>
      <c r="X961" s="194" t="str">
        <f t="shared" si="405"/>
        <v/>
      </c>
      <c r="Y961" s="194" t="str">
        <f t="shared" si="406"/>
        <v/>
      </c>
      <c r="Z961" s="194" t="str">
        <f t="shared" si="407"/>
        <v/>
      </c>
      <c r="AA961" s="194" t="str">
        <f t="shared" si="408"/>
        <v/>
      </c>
      <c r="AB961" s="194" t="str">
        <f t="shared" si="409"/>
        <v/>
      </c>
      <c r="AC961" s="194" t="str">
        <f t="shared" si="410"/>
        <v/>
      </c>
      <c r="AD961" s="194" t="str">
        <f t="shared" si="411"/>
        <v/>
      </c>
      <c r="AE961" s="194" t="str">
        <f t="shared" si="412"/>
        <v/>
      </c>
      <c r="AF961" s="194" t="str">
        <f t="shared" si="413"/>
        <v/>
      </c>
      <c r="AG961" s="194" t="str">
        <f t="shared" si="414"/>
        <v/>
      </c>
      <c r="AH961" s="194" t="str">
        <f t="shared" si="415"/>
        <v/>
      </c>
      <c r="AI961" s="194" t="str">
        <f t="shared" si="416"/>
        <v/>
      </c>
      <c r="AJ961" s="194" t="str">
        <f t="shared" si="417"/>
        <v/>
      </c>
    </row>
    <row r="962" spans="1:36" x14ac:dyDescent="0.5">
      <c r="A962" s="226">
        <v>957</v>
      </c>
      <c r="C962" s="15" t="s">
        <v>2581</v>
      </c>
      <c r="D962" s="16" t="s">
        <v>4593</v>
      </c>
      <c r="E962" s="26"/>
      <c r="F962" s="246" t="str">
        <f>IF(ISBLANK(Données!F959),"",Données!F959)</f>
        <v/>
      </c>
      <c r="G962" s="245" t="str">
        <f ca="1">IF(ISBLANK(Données!G959),"",Données!G959)</f>
        <v/>
      </c>
      <c r="H962" s="246" t="str">
        <f>IF(ISBLANK(Données!H959),"",Données!H959)</f>
        <v/>
      </c>
      <c r="I962" s="246" t="str">
        <f>IF(ISBLANK(Données!I959),"",Données!I959)</f>
        <v/>
      </c>
      <c r="J962" s="189" t="str">
        <f>IF(ISBLANK(Données!J959),"",Données!J959)</f>
        <v/>
      </c>
      <c r="K962" s="189" t="str">
        <f t="shared" si="421"/>
        <v/>
      </c>
      <c r="L962" s="247" t="str">
        <f>IF(ISBLANK(Données!L959),"",Données!L959)</f>
        <v/>
      </c>
      <c r="M962" s="194" t="str">
        <f t="shared" si="394"/>
        <v/>
      </c>
      <c r="N962" s="194" t="str">
        <f t="shared" si="395"/>
        <v/>
      </c>
      <c r="O962" s="194" t="str">
        <f t="shared" si="396"/>
        <v/>
      </c>
      <c r="P962" s="194" t="str">
        <f t="shared" si="397"/>
        <v/>
      </c>
      <c r="Q962" s="194" t="str">
        <f t="shared" si="398"/>
        <v/>
      </c>
      <c r="R962" s="194" t="str">
        <f t="shared" si="399"/>
        <v/>
      </c>
      <c r="S962" s="194" t="str">
        <f t="shared" si="400"/>
        <v/>
      </c>
      <c r="T962" s="194" t="str">
        <f t="shared" si="401"/>
        <v/>
      </c>
      <c r="U962" s="194" t="str">
        <f t="shared" si="402"/>
        <v/>
      </c>
      <c r="V962" s="194" t="str">
        <f t="shared" si="403"/>
        <v/>
      </c>
      <c r="W962" s="194" t="str">
        <f t="shared" si="404"/>
        <v/>
      </c>
      <c r="X962" s="194" t="str">
        <f t="shared" si="405"/>
        <v/>
      </c>
      <c r="Y962" s="194" t="str">
        <f t="shared" si="406"/>
        <v/>
      </c>
      <c r="Z962" s="194" t="str">
        <f t="shared" si="407"/>
        <v/>
      </c>
      <c r="AA962" s="194" t="str">
        <f t="shared" si="408"/>
        <v/>
      </c>
      <c r="AB962" s="194" t="str">
        <f t="shared" si="409"/>
        <v/>
      </c>
      <c r="AC962" s="194" t="str">
        <f t="shared" si="410"/>
        <v/>
      </c>
      <c r="AD962" s="194" t="str">
        <f t="shared" si="411"/>
        <v/>
      </c>
      <c r="AE962" s="194" t="str">
        <f t="shared" si="412"/>
        <v/>
      </c>
      <c r="AF962" s="194" t="str">
        <f t="shared" si="413"/>
        <v/>
      </c>
      <c r="AG962" s="194" t="str">
        <f t="shared" si="414"/>
        <v/>
      </c>
      <c r="AH962" s="194" t="str">
        <f t="shared" si="415"/>
        <v/>
      </c>
      <c r="AI962" s="194" t="str">
        <f t="shared" si="416"/>
        <v/>
      </c>
      <c r="AJ962" s="194" t="str">
        <f t="shared" si="417"/>
        <v/>
      </c>
    </row>
    <row r="963" spans="1:36" x14ac:dyDescent="0.5">
      <c r="A963" s="226">
        <v>961</v>
      </c>
      <c r="C963" s="15" t="s">
        <v>2582</v>
      </c>
      <c r="D963" s="16" t="s">
        <v>4594</v>
      </c>
      <c r="E963" s="26"/>
      <c r="F963" s="246" t="str">
        <f>IF(ISBLANK(Données!F963),"",Données!F963)</f>
        <v/>
      </c>
      <c r="G963" s="245" t="str">
        <f ca="1">IF(ISBLANK(Données!G963),"",Données!G963)</f>
        <v/>
      </c>
      <c r="H963" s="246" t="str">
        <f>IF(ISBLANK(Données!H963),"",Données!H963)</f>
        <v/>
      </c>
      <c r="I963" s="246" t="str">
        <f>IF(ISBLANK(Données!I963),"",Données!I963)</f>
        <v/>
      </c>
      <c r="J963" s="189" t="str">
        <f>IF(ISBLANK(Données!J963),"",Données!J963)</f>
        <v/>
      </c>
      <c r="K963" s="189" t="str">
        <f t="shared" si="421"/>
        <v/>
      </c>
      <c r="L963" s="247" t="str">
        <f>IF(ISBLANK(Données!L963),"",Données!L963)</f>
        <v/>
      </c>
      <c r="M963" s="194" t="str">
        <f t="shared" ref="M963:M1026" si="422">IF(K963=1, IF(H963&gt;0, H963, ""), "")</f>
        <v/>
      </c>
      <c r="N963" s="194" t="str">
        <f t="shared" ref="N963:N1026" si="423">IF(K963=1, IF(F963&gt;0, 1, ""), "")</f>
        <v/>
      </c>
      <c r="O963" s="194" t="str">
        <f t="shared" ref="O963:O1026" si="424">IF(K963=2, IF(H963&gt;0, H963, ""), "")</f>
        <v/>
      </c>
      <c r="P963" s="194" t="str">
        <f t="shared" ref="P963:P1026" si="425">IF(K963=2, IF(F963&gt;0, 1, ""), "")</f>
        <v/>
      </c>
      <c r="Q963" s="194" t="str">
        <f t="shared" ref="Q963:Q1026" si="426">IF(K963=3, IF(H963&gt;0, H963, ""), "")</f>
        <v/>
      </c>
      <c r="R963" s="194" t="str">
        <f t="shared" ref="R963:R1026" si="427">IF(K963=3, IF(F963&gt;0, 1, ""), "")</f>
        <v/>
      </c>
      <c r="S963" s="194" t="str">
        <f t="shared" ref="S963:S1026" si="428">IF(K963=4, IF(H963&gt;0, H963, ""), "")</f>
        <v/>
      </c>
      <c r="T963" s="194" t="str">
        <f t="shared" ref="T963:T1026" si="429">IF(K963=4, IF(F963&gt;0, 1, ""), "")</f>
        <v/>
      </c>
      <c r="U963" s="194" t="str">
        <f t="shared" ref="U963:U1026" si="430">IF(K963=5, IF(H963&gt;0, H963, ""), "")</f>
        <v/>
      </c>
      <c r="V963" s="194" t="str">
        <f t="shared" ref="V963:V1026" si="431">IF(K963=5, IF(F963&gt;0, 1, ""), "")</f>
        <v/>
      </c>
      <c r="W963" s="194" t="str">
        <f t="shared" ref="W963:W1026" si="432">IF(K963=6, IF(H963&gt;0, H963, ""), "")</f>
        <v/>
      </c>
      <c r="X963" s="194" t="str">
        <f t="shared" ref="X963:X1026" si="433">IF(K963=6, IF(F963&gt;0, 1, ""), "")</f>
        <v/>
      </c>
      <c r="Y963" s="194" t="str">
        <f t="shared" ref="Y963:Y1026" si="434">IF(K963=7, IF(H963&gt;0, H963, ""), "")</f>
        <v/>
      </c>
      <c r="Z963" s="194" t="str">
        <f t="shared" ref="Z963:Z1026" si="435">IF(K963=7, IF(F963&gt;0, 1, ""), "")</f>
        <v/>
      </c>
      <c r="AA963" s="194" t="str">
        <f t="shared" ref="AA963:AA1026" si="436">IF(K963=8, IF(H963&gt;0, H963, ""), "")</f>
        <v/>
      </c>
      <c r="AB963" s="194" t="str">
        <f t="shared" ref="AB963:AB1026" si="437">IF(K963=8, IF(F963&gt;0, 1, ""), "")</f>
        <v/>
      </c>
      <c r="AC963" s="194" t="str">
        <f t="shared" ref="AC963:AC1026" si="438">IF(K963=9, IF(H963&gt;0, H963, ""), "")</f>
        <v/>
      </c>
      <c r="AD963" s="194" t="str">
        <f t="shared" ref="AD963:AD1026" si="439">IF(K963=9, IF(F963&gt;0, 1, ""), "")</f>
        <v/>
      </c>
      <c r="AE963" s="194" t="str">
        <f t="shared" ref="AE963:AE1026" si="440">IF(K963=10, IF(H963&gt;0, H963, ""), "")</f>
        <v/>
      </c>
      <c r="AF963" s="194" t="str">
        <f t="shared" ref="AF963:AF1026" si="441">IF(K963=10, IF(F963&gt;0, 1, ""), "")</f>
        <v/>
      </c>
      <c r="AG963" s="194" t="str">
        <f t="shared" ref="AG963:AG1026" si="442">IF(K963=11, IF(H963&gt;0, H963, ""), "")</f>
        <v/>
      </c>
      <c r="AH963" s="194" t="str">
        <f t="shared" ref="AH963:AH1026" si="443">IF(K963=11, IF(F963&gt;0, 1, ""), "")</f>
        <v/>
      </c>
      <c r="AI963" s="194" t="str">
        <f t="shared" ref="AI963:AI1026" si="444">IF(K963=12, IF(H963&gt;0, H963, ""), "")</f>
        <v/>
      </c>
      <c r="AJ963" s="194" t="str">
        <f t="shared" ref="AJ963:AJ1026" si="445">IF(K963=12, IF(F963&gt;0, 1, ""), "")</f>
        <v/>
      </c>
    </row>
    <row r="964" spans="1:36" x14ac:dyDescent="0.5">
      <c r="A964" s="226">
        <v>959</v>
      </c>
      <c r="C964" s="15" t="s">
        <v>2583</v>
      </c>
      <c r="D964" s="16" t="s">
        <v>4595</v>
      </c>
      <c r="E964" s="26"/>
      <c r="F964" s="246" t="str">
        <f>IF(ISBLANK(Données!F961),"",Données!F961)</f>
        <v/>
      </c>
      <c r="G964" s="245" t="str">
        <f ca="1">IF(ISBLANK(Données!G961),"",Données!G961)</f>
        <v/>
      </c>
      <c r="H964" s="246" t="str">
        <f>IF(ISBLANK(Données!H961),"",Données!H961)</f>
        <v/>
      </c>
      <c r="I964" s="246" t="str">
        <f>IF(ISBLANK(Données!I961),"",Données!I961)</f>
        <v/>
      </c>
      <c r="J964" s="189" t="str">
        <f>IF(ISBLANK(Données!J961),"",Données!J961)</f>
        <v/>
      </c>
      <c r="K964" s="189" t="str">
        <f t="shared" si="421"/>
        <v/>
      </c>
      <c r="L964" s="247" t="str">
        <f>IF(ISBLANK(Données!L961),"",Données!L961)</f>
        <v/>
      </c>
      <c r="M964" s="194" t="str">
        <f t="shared" si="422"/>
        <v/>
      </c>
      <c r="N964" s="194" t="str">
        <f t="shared" si="423"/>
        <v/>
      </c>
      <c r="O964" s="194" t="str">
        <f t="shared" si="424"/>
        <v/>
      </c>
      <c r="P964" s="194" t="str">
        <f t="shared" si="425"/>
        <v/>
      </c>
      <c r="Q964" s="194" t="str">
        <f t="shared" si="426"/>
        <v/>
      </c>
      <c r="R964" s="194" t="str">
        <f t="shared" si="427"/>
        <v/>
      </c>
      <c r="S964" s="194" t="str">
        <f t="shared" si="428"/>
        <v/>
      </c>
      <c r="T964" s="194" t="str">
        <f t="shared" si="429"/>
        <v/>
      </c>
      <c r="U964" s="194" t="str">
        <f t="shared" si="430"/>
        <v/>
      </c>
      <c r="V964" s="194" t="str">
        <f t="shared" si="431"/>
        <v/>
      </c>
      <c r="W964" s="194" t="str">
        <f t="shared" si="432"/>
        <v/>
      </c>
      <c r="X964" s="194" t="str">
        <f t="shared" si="433"/>
        <v/>
      </c>
      <c r="Y964" s="194" t="str">
        <f t="shared" si="434"/>
        <v/>
      </c>
      <c r="Z964" s="194" t="str">
        <f t="shared" si="435"/>
        <v/>
      </c>
      <c r="AA964" s="194" t="str">
        <f t="shared" si="436"/>
        <v/>
      </c>
      <c r="AB964" s="194" t="str">
        <f t="shared" si="437"/>
        <v/>
      </c>
      <c r="AC964" s="194" t="str">
        <f t="shared" si="438"/>
        <v/>
      </c>
      <c r="AD964" s="194" t="str">
        <f t="shared" si="439"/>
        <v/>
      </c>
      <c r="AE964" s="194" t="str">
        <f t="shared" si="440"/>
        <v/>
      </c>
      <c r="AF964" s="194" t="str">
        <f t="shared" si="441"/>
        <v/>
      </c>
      <c r="AG964" s="194" t="str">
        <f t="shared" si="442"/>
        <v/>
      </c>
      <c r="AH964" s="194" t="str">
        <f t="shared" si="443"/>
        <v/>
      </c>
      <c r="AI964" s="194" t="str">
        <f t="shared" si="444"/>
        <v/>
      </c>
      <c r="AJ964" s="194" t="str">
        <f t="shared" si="445"/>
        <v/>
      </c>
    </row>
    <row r="965" spans="1:36" x14ac:dyDescent="0.5">
      <c r="A965" s="226">
        <v>960</v>
      </c>
      <c r="C965" s="15" t="s">
        <v>2584</v>
      </c>
      <c r="D965" s="16" t="s">
        <v>4596</v>
      </c>
      <c r="E965" s="26"/>
      <c r="F965" s="246" t="str">
        <f>IF(ISBLANK(Données!F962),"",Données!F962)</f>
        <v/>
      </c>
      <c r="G965" s="245" t="str">
        <f ca="1">IF(ISBLANK(Données!G962),"",Données!G962)</f>
        <v/>
      </c>
      <c r="H965" s="246" t="str">
        <f>IF(ISBLANK(Données!H962),"",Données!H962)</f>
        <v/>
      </c>
      <c r="I965" s="246" t="str">
        <f>IF(ISBLANK(Données!I962),"",Données!I962)</f>
        <v/>
      </c>
      <c r="J965" s="189" t="str">
        <f>IF(ISBLANK(Données!J962),"",Données!J962)</f>
        <v/>
      </c>
      <c r="K965" s="189" t="str">
        <f t="shared" si="421"/>
        <v/>
      </c>
      <c r="L965" s="247" t="str">
        <f>IF(ISBLANK(Données!L962),"",Données!L962)</f>
        <v/>
      </c>
      <c r="M965" s="194" t="str">
        <f t="shared" si="422"/>
        <v/>
      </c>
      <c r="N965" s="194" t="str">
        <f t="shared" si="423"/>
        <v/>
      </c>
      <c r="O965" s="194" t="str">
        <f t="shared" si="424"/>
        <v/>
      </c>
      <c r="P965" s="194" t="str">
        <f t="shared" si="425"/>
        <v/>
      </c>
      <c r="Q965" s="194" t="str">
        <f t="shared" si="426"/>
        <v/>
      </c>
      <c r="R965" s="194" t="str">
        <f t="shared" si="427"/>
        <v/>
      </c>
      <c r="S965" s="194" t="str">
        <f t="shared" si="428"/>
        <v/>
      </c>
      <c r="T965" s="194" t="str">
        <f t="shared" si="429"/>
        <v/>
      </c>
      <c r="U965" s="194" t="str">
        <f t="shared" si="430"/>
        <v/>
      </c>
      <c r="V965" s="194" t="str">
        <f t="shared" si="431"/>
        <v/>
      </c>
      <c r="W965" s="194" t="str">
        <f t="shared" si="432"/>
        <v/>
      </c>
      <c r="X965" s="194" t="str">
        <f t="shared" si="433"/>
        <v/>
      </c>
      <c r="Y965" s="194" t="str">
        <f t="shared" si="434"/>
        <v/>
      </c>
      <c r="Z965" s="194" t="str">
        <f t="shared" si="435"/>
        <v/>
      </c>
      <c r="AA965" s="194" t="str">
        <f t="shared" si="436"/>
        <v/>
      </c>
      <c r="AB965" s="194" t="str">
        <f t="shared" si="437"/>
        <v/>
      </c>
      <c r="AC965" s="194" t="str">
        <f t="shared" si="438"/>
        <v/>
      </c>
      <c r="AD965" s="194" t="str">
        <f t="shared" si="439"/>
        <v/>
      </c>
      <c r="AE965" s="194" t="str">
        <f t="shared" si="440"/>
        <v/>
      </c>
      <c r="AF965" s="194" t="str">
        <f t="shared" si="441"/>
        <v/>
      </c>
      <c r="AG965" s="194" t="str">
        <f t="shared" si="442"/>
        <v/>
      </c>
      <c r="AH965" s="194" t="str">
        <f t="shared" si="443"/>
        <v/>
      </c>
      <c r="AI965" s="194" t="str">
        <f t="shared" si="444"/>
        <v/>
      </c>
      <c r="AJ965" s="194" t="str">
        <f t="shared" si="445"/>
        <v/>
      </c>
    </row>
    <row r="966" spans="1:36" x14ac:dyDescent="0.5">
      <c r="A966" s="226">
        <v>962</v>
      </c>
      <c r="C966" s="15" t="s">
        <v>2585</v>
      </c>
      <c r="D966" s="16" t="s">
        <v>4597</v>
      </c>
      <c r="E966" s="26"/>
      <c r="F966" s="246" t="str">
        <f>IF(ISBLANK(Données!F964),"",Données!F964)</f>
        <v/>
      </c>
      <c r="G966" s="245" t="str">
        <f ca="1">IF(ISBLANK(Données!G964),"",Données!G964)</f>
        <v/>
      </c>
      <c r="H966" s="246" t="str">
        <f>IF(ISBLANK(Données!H964),"",Données!H964)</f>
        <v/>
      </c>
      <c r="I966" s="246" t="str">
        <f>IF(ISBLANK(Données!I964),"",Données!I964)</f>
        <v/>
      </c>
      <c r="J966" s="189" t="str">
        <f>IF(ISBLANK(Données!J964),"",Données!J964)</f>
        <v/>
      </c>
      <c r="K966" s="189" t="str">
        <f t="shared" si="421"/>
        <v/>
      </c>
      <c r="L966" s="247" t="str">
        <f>IF(ISBLANK(Données!L964),"",Données!L964)</f>
        <v/>
      </c>
      <c r="M966" s="194" t="str">
        <f t="shared" si="422"/>
        <v/>
      </c>
      <c r="N966" s="194" t="str">
        <f t="shared" si="423"/>
        <v/>
      </c>
      <c r="O966" s="194" t="str">
        <f t="shared" si="424"/>
        <v/>
      </c>
      <c r="P966" s="194" t="str">
        <f t="shared" si="425"/>
        <v/>
      </c>
      <c r="Q966" s="194" t="str">
        <f t="shared" si="426"/>
        <v/>
      </c>
      <c r="R966" s="194" t="str">
        <f t="shared" si="427"/>
        <v/>
      </c>
      <c r="S966" s="194" t="str">
        <f t="shared" si="428"/>
        <v/>
      </c>
      <c r="T966" s="194" t="str">
        <f t="shared" si="429"/>
        <v/>
      </c>
      <c r="U966" s="194" t="str">
        <f t="shared" si="430"/>
        <v/>
      </c>
      <c r="V966" s="194" t="str">
        <f t="shared" si="431"/>
        <v/>
      </c>
      <c r="W966" s="194" t="str">
        <f t="shared" si="432"/>
        <v/>
      </c>
      <c r="X966" s="194" t="str">
        <f t="shared" si="433"/>
        <v/>
      </c>
      <c r="Y966" s="194" t="str">
        <f t="shared" si="434"/>
        <v/>
      </c>
      <c r="Z966" s="194" t="str">
        <f t="shared" si="435"/>
        <v/>
      </c>
      <c r="AA966" s="194" t="str">
        <f t="shared" si="436"/>
        <v/>
      </c>
      <c r="AB966" s="194" t="str">
        <f t="shared" si="437"/>
        <v/>
      </c>
      <c r="AC966" s="194" t="str">
        <f t="shared" si="438"/>
        <v/>
      </c>
      <c r="AD966" s="194" t="str">
        <f t="shared" si="439"/>
        <v/>
      </c>
      <c r="AE966" s="194" t="str">
        <f t="shared" si="440"/>
        <v/>
      </c>
      <c r="AF966" s="194" t="str">
        <f t="shared" si="441"/>
        <v/>
      </c>
      <c r="AG966" s="194" t="str">
        <f t="shared" si="442"/>
        <v/>
      </c>
      <c r="AH966" s="194" t="str">
        <f t="shared" si="443"/>
        <v/>
      </c>
      <c r="AI966" s="194" t="str">
        <f t="shared" si="444"/>
        <v/>
      </c>
      <c r="AJ966" s="194" t="str">
        <f t="shared" si="445"/>
        <v/>
      </c>
    </row>
    <row r="967" spans="1:36" x14ac:dyDescent="0.5">
      <c r="A967" s="226">
        <v>965</v>
      </c>
      <c r="C967" s="15" t="s">
        <v>2586</v>
      </c>
      <c r="D967" s="16" t="s">
        <v>4598</v>
      </c>
      <c r="E967" s="26"/>
      <c r="F967" s="246" t="str">
        <f>IF(ISBLANK(Données!F967),"",Données!F967)</f>
        <v/>
      </c>
      <c r="G967" s="245" t="str">
        <f ca="1">IF(ISBLANK(Données!G967),"",Données!G967)</f>
        <v/>
      </c>
      <c r="H967" s="246" t="str">
        <f>IF(ISBLANK(Données!H967),"",Données!H967)</f>
        <v/>
      </c>
      <c r="I967" s="246" t="str">
        <f>IF(ISBLANK(Données!I967),"",Données!I967)</f>
        <v/>
      </c>
      <c r="J967" s="189" t="str">
        <f>IF(ISBLANK(Données!J967),"",Données!J967)</f>
        <v/>
      </c>
      <c r="K967" s="189" t="str">
        <f t="shared" si="421"/>
        <v/>
      </c>
      <c r="L967" s="247" t="str">
        <f>IF(ISBLANK(Données!L967),"",Données!L967)</f>
        <v/>
      </c>
      <c r="M967" s="194" t="str">
        <f t="shared" si="422"/>
        <v/>
      </c>
      <c r="N967" s="194" t="str">
        <f t="shared" si="423"/>
        <v/>
      </c>
      <c r="O967" s="194" t="str">
        <f t="shared" si="424"/>
        <v/>
      </c>
      <c r="P967" s="194" t="str">
        <f t="shared" si="425"/>
        <v/>
      </c>
      <c r="Q967" s="194" t="str">
        <f t="shared" si="426"/>
        <v/>
      </c>
      <c r="R967" s="194" t="str">
        <f t="shared" si="427"/>
        <v/>
      </c>
      <c r="S967" s="194" t="str">
        <f t="shared" si="428"/>
        <v/>
      </c>
      <c r="T967" s="194" t="str">
        <f t="shared" si="429"/>
        <v/>
      </c>
      <c r="U967" s="194" t="str">
        <f t="shared" si="430"/>
        <v/>
      </c>
      <c r="V967" s="194" t="str">
        <f t="shared" si="431"/>
        <v/>
      </c>
      <c r="W967" s="194" t="str">
        <f t="shared" si="432"/>
        <v/>
      </c>
      <c r="X967" s="194" t="str">
        <f t="shared" si="433"/>
        <v/>
      </c>
      <c r="Y967" s="194" t="str">
        <f t="shared" si="434"/>
        <v/>
      </c>
      <c r="Z967" s="194" t="str">
        <f t="shared" si="435"/>
        <v/>
      </c>
      <c r="AA967" s="194" t="str">
        <f t="shared" si="436"/>
        <v/>
      </c>
      <c r="AB967" s="194" t="str">
        <f t="shared" si="437"/>
        <v/>
      </c>
      <c r="AC967" s="194" t="str">
        <f t="shared" si="438"/>
        <v/>
      </c>
      <c r="AD967" s="194" t="str">
        <f t="shared" si="439"/>
        <v/>
      </c>
      <c r="AE967" s="194" t="str">
        <f t="shared" si="440"/>
        <v/>
      </c>
      <c r="AF967" s="194" t="str">
        <f t="shared" si="441"/>
        <v/>
      </c>
      <c r="AG967" s="194" t="str">
        <f t="shared" si="442"/>
        <v/>
      </c>
      <c r="AH967" s="194" t="str">
        <f t="shared" si="443"/>
        <v/>
      </c>
      <c r="AI967" s="194" t="str">
        <f t="shared" si="444"/>
        <v/>
      </c>
      <c r="AJ967" s="194" t="str">
        <f t="shared" si="445"/>
        <v/>
      </c>
    </row>
    <row r="968" spans="1:36" x14ac:dyDescent="0.5">
      <c r="A968" s="226">
        <v>963</v>
      </c>
      <c r="C968" s="15" t="s">
        <v>2587</v>
      </c>
      <c r="D968" s="16" t="s">
        <v>4599</v>
      </c>
      <c r="E968" s="26"/>
      <c r="F968" s="246" t="str">
        <f>IF(ISBLANK(Données!F965),"",Données!F965)</f>
        <v/>
      </c>
      <c r="G968" s="245" t="str">
        <f ca="1">IF(ISBLANK(Données!G965),"",Données!G965)</f>
        <v/>
      </c>
      <c r="H968" s="246" t="str">
        <f>IF(ISBLANK(Données!H965),"",Données!H965)</f>
        <v/>
      </c>
      <c r="I968" s="246" t="str">
        <f>IF(ISBLANK(Données!I965),"",Données!I965)</f>
        <v/>
      </c>
      <c r="J968" s="189" t="str">
        <f>IF(ISBLANK(Données!J965),"",Données!J965)</f>
        <v/>
      </c>
      <c r="K968" s="189" t="str">
        <f t="shared" si="421"/>
        <v/>
      </c>
      <c r="L968" s="247" t="str">
        <f>IF(ISBLANK(Données!L965),"",Données!L965)</f>
        <v/>
      </c>
      <c r="M968" s="194" t="str">
        <f t="shared" si="422"/>
        <v/>
      </c>
      <c r="N968" s="194" t="str">
        <f t="shared" si="423"/>
        <v/>
      </c>
      <c r="O968" s="194" t="str">
        <f t="shared" si="424"/>
        <v/>
      </c>
      <c r="P968" s="194" t="str">
        <f t="shared" si="425"/>
        <v/>
      </c>
      <c r="Q968" s="194" t="str">
        <f t="shared" si="426"/>
        <v/>
      </c>
      <c r="R968" s="194" t="str">
        <f t="shared" si="427"/>
        <v/>
      </c>
      <c r="S968" s="194" t="str">
        <f t="shared" si="428"/>
        <v/>
      </c>
      <c r="T968" s="194" t="str">
        <f t="shared" si="429"/>
        <v/>
      </c>
      <c r="U968" s="194" t="str">
        <f t="shared" si="430"/>
        <v/>
      </c>
      <c r="V968" s="194" t="str">
        <f t="shared" si="431"/>
        <v/>
      </c>
      <c r="W968" s="194" t="str">
        <f t="shared" si="432"/>
        <v/>
      </c>
      <c r="X968" s="194" t="str">
        <f t="shared" si="433"/>
        <v/>
      </c>
      <c r="Y968" s="194" t="str">
        <f t="shared" si="434"/>
        <v/>
      </c>
      <c r="Z968" s="194" t="str">
        <f t="shared" si="435"/>
        <v/>
      </c>
      <c r="AA968" s="194" t="str">
        <f t="shared" si="436"/>
        <v/>
      </c>
      <c r="AB968" s="194" t="str">
        <f t="shared" si="437"/>
        <v/>
      </c>
      <c r="AC968" s="194" t="str">
        <f t="shared" si="438"/>
        <v/>
      </c>
      <c r="AD968" s="194" t="str">
        <f t="shared" si="439"/>
        <v/>
      </c>
      <c r="AE968" s="194" t="str">
        <f t="shared" si="440"/>
        <v/>
      </c>
      <c r="AF968" s="194" t="str">
        <f t="shared" si="441"/>
        <v/>
      </c>
      <c r="AG968" s="194" t="str">
        <f t="shared" si="442"/>
        <v/>
      </c>
      <c r="AH968" s="194" t="str">
        <f t="shared" si="443"/>
        <v/>
      </c>
      <c r="AI968" s="194" t="str">
        <f t="shared" si="444"/>
        <v/>
      </c>
      <c r="AJ968" s="194" t="str">
        <f t="shared" si="445"/>
        <v/>
      </c>
    </row>
    <row r="969" spans="1:36" x14ac:dyDescent="0.5">
      <c r="A969" s="226">
        <v>964</v>
      </c>
      <c r="C969" s="15" t="s">
        <v>2588</v>
      </c>
      <c r="D969" s="16" t="s">
        <v>4600</v>
      </c>
      <c r="E969" s="26"/>
      <c r="F969" s="246" t="str">
        <f>IF(ISBLANK(Données!F966),"",Données!F966)</f>
        <v/>
      </c>
      <c r="G969" s="245" t="str">
        <f ca="1">IF(ISBLANK(Données!G966),"",Données!G966)</f>
        <v/>
      </c>
      <c r="H969" s="246" t="str">
        <f>IF(ISBLANK(Données!H966),"",Données!H966)</f>
        <v/>
      </c>
      <c r="I969" s="246" t="str">
        <f>IF(ISBLANK(Données!I966),"",Données!I966)</f>
        <v/>
      </c>
      <c r="J969" s="189" t="str">
        <f>IF(ISBLANK(Données!J966),"",Données!J966)</f>
        <v/>
      </c>
      <c r="K969" s="189" t="str">
        <f t="shared" si="421"/>
        <v/>
      </c>
      <c r="L969" s="247" t="str">
        <f>IF(ISBLANK(Données!L966),"",Données!L966)</f>
        <v/>
      </c>
      <c r="M969" s="194" t="str">
        <f t="shared" si="422"/>
        <v/>
      </c>
      <c r="N969" s="194" t="str">
        <f t="shared" si="423"/>
        <v/>
      </c>
      <c r="O969" s="194" t="str">
        <f t="shared" si="424"/>
        <v/>
      </c>
      <c r="P969" s="194" t="str">
        <f t="shared" si="425"/>
        <v/>
      </c>
      <c r="Q969" s="194" t="str">
        <f t="shared" si="426"/>
        <v/>
      </c>
      <c r="R969" s="194" t="str">
        <f t="shared" si="427"/>
        <v/>
      </c>
      <c r="S969" s="194" t="str">
        <f t="shared" si="428"/>
        <v/>
      </c>
      <c r="T969" s="194" t="str">
        <f t="shared" si="429"/>
        <v/>
      </c>
      <c r="U969" s="194" t="str">
        <f t="shared" si="430"/>
        <v/>
      </c>
      <c r="V969" s="194" t="str">
        <f t="shared" si="431"/>
        <v/>
      </c>
      <c r="W969" s="194" t="str">
        <f t="shared" si="432"/>
        <v/>
      </c>
      <c r="X969" s="194" t="str">
        <f t="shared" si="433"/>
        <v/>
      </c>
      <c r="Y969" s="194" t="str">
        <f t="shared" si="434"/>
        <v/>
      </c>
      <c r="Z969" s="194" t="str">
        <f t="shared" si="435"/>
        <v/>
      </c>
      <c r="AA969" s="194" t="str">
        <f t="shared" si="436"/>
        <v/>
      </c>
      <c r="AB969" s="194" t="str">
        <f t="shared" si="437"/>
        <v/>
      </c>
      <c r="AC969" s="194" t="str">
        <f t="shared" si="438"/>
        <v/>
      </c>
      <c r="AD969" s="194" t="str">
        <f t="shared" si="439"/>
        <v/>
      </c>
      <c r="AE969" s="194" t="str">
        <f t="shared" si="440"/>
        <v/>
      </c>
      <c r="AF969" s="194" t="str">
        <f t="shared" si="441"/>
        <v/>
      </c>
      <c r="AG969" s="194" t="str">
        <f t="shared" si="442"/>
        <v/>
      </c>
      <c r="AH969" s="194" t="str">
        <f t="shared" si="443"/>
        <v/>
      </c>
      <c r="AI969" s="194" t="str">
        <f t="shared" si="444"/>
        <v/>
      </c>
      <c r="AJ969" s="194" t="str">
        <f t="shared" si="445"/>
        <v/>
      </c>
    </row>
    <row r="970" spans="1:36" x14ac:dyDescent="0.5">
      <c r="A970" s="226">
        <v>968</v>
      </c>
      <c r="C970" s="15" t="s">
        <v>2589</v>
      </c>
      <c r="D970" s="16" t="s">
        <v>4601</v>
      </c>
      <c r="E970" s="26"/>
      <c r="F970" s="246" t="str">
        <f>IF(ISBLANK(Données!F970),"",Données!F970)</f>
        <v/>
      </c>
      <c r="G970" s="245" t="str">
        <f ca="1">IF(ISBLANK(Données!G970),"",Données!G970)</f>
        <v/>
      </c>
      <c r="H970" s="246" t="str">
        <f>IF(ISBLANK(Données!H970),"",Données!H970)</f>
        <v/>
      </c>
      <c r="I970" s="246" t="str">
        <f>IF(ISBLANK(Données!I970),"",Données!I970)</f>
        <v/>
      </c>
      <c r="J970" s="189" t="str">
        <f>IF(ISBLANK(Données!J970),"",Données!J970)</f>
        <v/>
      </c>
      <c r="K970" s="189" t="str">
        <f t="shared" si="421"/>
        <v/>
      </c>
      <c r="L970" s="247" t="str">
        <f>IF(ISBLANK(Données!L970),"",Données!L970)</f>
        <v/>
      </c>
      <c r="M970" s="194" t="str">
        <f t="shared" si="422"/>
        <v/>
      </c>
      <c r="N970" s="194" t="str">
        <f t="shared" si="423"/>
        <v/>
      </c>
      <c r="O970" s="194" t="str">
        <f t="shared" si="424"/>
        <v/>
      </c>
      <c r="P970" s="194" t="str">
        <f t="shared" si="425"/>
        <v/>
      </c>
      <c r="Q970" s="194" t="str">
        <f t="shared" si="426"/>
        <v/>
      </c>
      <c r="R970" s="194" t="str">
        <f t="shared" si="427"/>
        <v/>
      </c>
      <c r="S970" s="194" t="str">
        <f t="shared" si="428"/>
        <v/>
      </c>
      <c r="T970" s="194" t="str">
        <f t="shared" si="429"/>
        <v/>
      </c>
      <c r="U970" s="194" t="str">
        <f t="shared" si="430"/>
        <v/>
      </c>
      <c r="V970" s="194" t="str">
        <f t="shared" si="431"/>
        <v/>
      </c>
      <c r="W970" s="194" t="str">
        <f t="shared" si="432"/>
        <v/>
      </c>
      <c r="X970" s="194" t="str">
        <f t="shared" si="433"/>
        <v/>
      </c>
      <c r="Y970" s="194" t="str">
        <f t="shared" si="434"/>
        <v/>
      </c>
      <c r="Z970" s="194" t="str">
        <f t="shared" si="435"/>
        <v/>
      </c>
      <c r="AA970" s="194" t="str">
        <f t="shared" si="436"/>
        <v/>
      </c>
      <c r="AB970" s="194" t="str">
        <f t="shared" si="437"/>
        <v/>
      </c>
      <c r="AC970" s="194" t="str">
        <f t="shared" si="438"/>
        <v/>
      </c>
      <c r="AD970" s="194" t="str">
        <f t="shared" si="439"/>
        <v/>
      </c>
      <c r="AE970" s="194" t="str">
        <f t="shared" si="440"/>
        <v/>
      </c>
      <c r="AF970" s="194" t="str">
        <f t="shared" si="441"/>
        <v/>
      </c>
      <c r="AG970" s="194" t="str">
        <f t="shared" si="442"/>
        <v/>
      </c>
      <c r="AH970" s="194" t="str">
        <f t="shared" si="443"/>
        <v/>
      </c>
      <c r="AI970" s="194" t="str">
        <f t="shared" si="444"/>
        <v/>
      </c>
      <c r="AJ970" s="194" t="str">
        <f t="shared" si="445"/>
        <v/>
      </c>
    </row>
    <row r="971" spans="1:36" x14ac:dyDescent="0.5">
      <c r="A971" s="226">
        <v>966</v>
      </c>
      <c r="C971" s="15" t="s">
        <v>2590</v>
      </c>
      <c r="D971" s="16" t="s">
        <v>4602</v>
      </c>
      <c r="E971" s="26"/>
      <c r="F971" s="246" t="str">
        <f>IF(ISBLANK(Données!F968),"",Données!F968)</f>
        <v/>
      </c>
      <c r="G971" s="245" t="str">
        <f ca="1">IF(ISBLANK(Données!G968),"",Données!G968)</f>
        <v/>
      </c>
      <c r="H971" s="246" t="str">
        <f>IF(ISBLANK(Données!H968),"",Données!H968)</f>
        <v/>
      </c>
      <c r="I971" s="246" t="str">
        <f>IF(ISBLANK(Données!I968),"",Données!I968)</f>
        <v/>
      </c>
      <c r="J971" s="189" t="str">
        <f>IF(ISBLANK(Données!J968),"",Données!J968)</f>
        <v/>
      </c>
      <c r="K971" s="189" t="str">
        <f t="shared" si="421"/>
        <v/>
      </c>
      <c r="L971" s="247" t="str">
        <f>IF(ISBLANK(Données!L968),"",Données!L968)</f>
        <v/>
      </c>
      <c r="M971" s="194" t="str">
        <f t="shared" si="422"/>
        <v/>
      </c>
      <c r="N971" s="194" t="str">
        <f t="shared" si="423"/>
        <v/>
      </c>
      <c r="O971" s="194" t="str">
        <f t="shared" si="424"/>
        <v/>
      </c>
      <c r="P971" s="194" t="str">
        <f t="shared" si="425"/>
        <v/>
      </c>
      <c r="Q971" s="194" t="str">
        <f t="shared" si="426"/>
        <v/>
      </c>
      <c r="R971" s="194" t="str">
        <f t="shared" si="427"/>
        <v/>
      </c>
      <c r="S971" s="194" t="str">
        <f t="shared" si="428"/>
        <v/>
      </c>
      <c r="T971" s="194" t="str">
        <f t="shared" si="429"/>
        <v/>
      </c>
      <c r="U971" s="194" t="str">
        <f t="shared" si="430"/>
        <v/>
      </c>
      <c r="V971" s="194" t="str">
        <f t="shared" si="431"/>
        <v/>
      </c>
      <c r="W971" s="194" t="str">
        <f t="shared" si="432"/>
        <v/>
      </c>
      <c r="X971" s="194" t="str">
        <f t="shared" si="433"/>
        <v/>
      </c>
      <c r="Y971" s="194" t="str">
        <f t="shared" si="434"/>
        <v/>
      </c>
      <c r="Z971" s="194" t="str">
        <f t="shared" si="435"/>
        <v/>
      </c>
      <c r="AA971" s="194" t="str">
        <f t="shared" si="436"/>
        <v/>
      </c>
      <c r="AB971" s="194" t="str">
        <f t="shared" si="437"/>
        <v/>
      </c>
      <c r="AC971" s="194" t="str">
        <f t="shared" si="438"/>
        <v/>
      </c>
      <c r="AD971" s="194" t="str">
        <f t="shared" si="439"/>
        <v/>
      </c>
      <c r="AE971" s="194" t="str">
        <f t="shared" si="440"/>
        <v/>
      </c>
      <c r="AF971" s="194" t="str">
        <f t="shared" si="441"/>
        <v/>
      </c>
      <c r="AG971" s="194" t="str">
        <f t="shared" si="442"/>
        <v/>
      </c>
      <c r="AH971" s="194" t="str">
        <f t="shared" si="443"/>
        <v/>
      </c>
      <c r="AI971" s="194" t="str">
        <f t="shared" si="444"/>
        <v/>
      </c>
      <c r="AJ971" s="194" t="str">
        <f t="shared" si="445"/>
        <v/>
      </c>
    </row>
    <row r="972" spans="1:36" x14ac:dyDescent="0.5">
      <c r="A972" s="226">
        <v>967</v>
      </c>
      <c r="C972" s="15" t="s">
        <v>2591</v>
      </c>
      <c r="D972" s="16" t="s">
        <v>4603</v>
      </c>
      <c r="E972" s="26"/>
      <c r="F972" s="246" t="str">
        <f>IF(ISBLANK(Données!F969),"",Données!F969)</f>
        <v/>
      </c>
      <c r="G972" s="245" t="str">
        <f ca="1">IF(ISBLANK(Données!G969),"",Données!G969)</f>
        <v/>
      </c>
      <c r="H972" s="246" t="str">
        <f>IF(ISBLANK(Données!H969),"",Données!H969)</f>
        <v/>
      </c>
      <c r="I972" s="246" t="str">
        <f>IF(ISBLANK(Données!I969),"",Données!I969)</f>
        <v/>
      </c>
      <c r="J972" s="189" t="str">
        <f>IF(ISBLANK(Données!J969),"",Données!J969)</f>
        <v/>
      </c>
      <c r="K972" s="189" t="str">
        <f t="shared" si="421"/>
        <v/>
      </c>
      <c r="L972" s="247" t="str">
        <f>IF(ISBLANK(Données!L969),"",Données!L969)</f>
        <v/>
      </c>
      <c r="M972" s="194" t="str">
        <f t="shared" si="422"/>
        <v/>
      </c>
      <c r="N972" s="194" t="str">
        <f t="shared" si="423"/>
        <v/>
      </c>
      <c r="O972" s="194" t="str">
        <f t="shared" si="424"/>
        <v/>
      </c>
      <c r="P972" s="194" t="str">
        <f t="shared" si="425"/>
        <v/>
      </c>
      <c r="Q972" s="194" t="str">
        <f t="shared" si="426"/>
        <v/>
      </c>
      <c r="R972" s="194" t="str">
        <f t="shared" si="427"/>
        <v/>
      </c>
      <c r="S972" s="194" t="str">
        <f t="shared" si="428"/>
        <v/>
      </c>
      <c r="T972" s="194" t="str">
        <f t="shared" si="429"/>
        <v/>
      </c>
      <c r="U972" s="194" t="str">
        <f t="shared" si="430"/>
        <v/>
      </c>
      <c r="V972" s="194" t="str">
        <f t="shared" si="431"/>
        <v/>
      </c>
      <c r="W972" s="194" t="str">
        <f t="shared" si="432"/>
        <v/>
      </c>
      <c r="X972" s="194" t="str">
        <f t="shared" si="433"/>
        <v/>
      </c>
      <c r="Y972" s="194" t="str">
        <f t="shared" si="434"/>
        <v/>
      </c>
      <c r="Z972" s="194" t="str">
        <f t="shared" si="435"/>
        <v/>
      </c>
      <c r="AA972" s="194" t="str">
        <f t="shared" si="436"/>
        <v/>
      </c>
      <c r="AB972" s="194" t="str">
        <f t="shared" si="437"/>
        <v/>
      </c>
      <c r="AC972" s="194" t="str">
        <f t="shared" si="438"/>
        <v/>
      </c>
      <c r="AD972" s="194" t="str">
        <f t="shared" si="439"/>
        <v/>
      </c>
      <c r="AE972" s="194" t="str">
        <f t="shared" si="440"/>
        <v/>
      </c>
      <c r="AF972" s="194" t="str">
        <f t="shared" si="441"/>
        <v/>
      </c>
      <c r="AG972" s="194" t="str">
        <f t="shared" si="442"/>
        <v/>
      </c>
      <c r="AH972" s="194" t="str">
        <f t="shared" si="443"/>
        <v/>
      </c>
      <c r="AI972" s="194" t="str">
        <f t="shared" si="444"/>
        <v/>
      </c>
      <c r="AJ972" s="194" t="str">
        <f t="shared" si="445"/>
        <v/>
      </c>
    </row>
    <row r="973" spans="1:36" x14ac:dyDescent="0.5">
      <c r="A973" s="230">
        <v>969</v>
      </c>
      <c r="B973" s="231"/>
      <c r="C973" s="15" t="s">
        <v>2592</v>
      </c>
      <c r="D973" s="16" t="s">
        <v>4604</v>
      </c>
      <c r="E973" s="26"/>
      <c r="F973" s="246" t="str">
        <f>IF(ISBLANK(Données!F971),"",Données!F971)</f>
        <v/>
      </c>
      <c r="G973" s="245" t="str">
        <f ca="1">IF(ISBLANK(Données!G971),"",Données!G971)</f>
        <v/>
      </c>
      <c r="H973" s="246" t="str">
        <f>IF(ISBLANK(Données!H971),"",Données!H971)</f>
        <v/>
      </c>
      <c r="I973" s="246" t="str">
        <f>IF(ISBLANK(Données!I971),"",Données!I971)</f>
        <v/>
      </c>
      <c r="J973" s="189" t="str">
        <f>IF(ISBLANK(Données!J971),"",Données!J971)</f>
        <v/>
      </c>
      <c r="K973" s="189" t="str">
        <f t="shared" si="421"/>
        <v/>
      </c>
      <c r="L973" s="247" t="str">
        <f>IF(ISBLANK(Données!L971),"",Données!L971)</f>
        <v/>
      </c>
      <c r="M973" s="194" t="str">
        <f t="shared" si="422"/>
        <v/>
      </c>
      <c r="N973" s="194" t="str">
        <f t="shared" si="423"/>
        <v/>
      </c>
      <c r="O973" s="194" t="str">
        <f t="shared" si="424"/>
        <v/>
      </c>
      <c r="P973" s="194" t="str">
        <f t="shared" si="425"/>
        <v/>
      </c>
      <c r="Q973" s="194" t="str">
        <f t="shared" si="426"/>
        <v/>
      </c>
      <c r="R973" s="194" t="str">
        <f t="shared" si="427"/>
        <v/>
      </c>
      <c r="S973" s="194" t="str">
        <f t="shared" si="428"/>
        <v/>
      </c>
      <c r="T973" s="194" t="str">
        <f t="shared" si="429"/>
        <v/>
      </c>
      <c r="U973" s="194" t="str">
        <f t="shared" si="430"/>
        <v/>
      </c>
      <c r="V973" s="194" t="str">
        <f t="shared" si="431"/>
        <v/>
      </c>
      <c r="W973" s="194" t="str">
        <f t="shared" si="432"/>
        <v/>
      </c>
      <c r="X973" s="194" t="str">
        <f t="shared" si="433"/>
        <v/>
      </c>
      <c r="Y973" s="194" t="str">
        <f t="shared" si="434"/>
        <v/>
      </c>
      <c r="Z973" s="194" t="str">
        <f t="shared" si="435"/>
        <v/>
      </c>
      <c r="AA973" s="194" t="str">
        <f t="shared" si="436"/>
        <v/>
      </c>
      <c r="AB973" s="194" t="str">
        <f t="shared" si="437"/>
        <v/>
      </c>
      <c r="AC973" s="194" t="str">
        <f t="shared" si="438"/>
        <v/>
      </c>
      <c r="AD973" s="194" t="str">
        <f t="shared" si="439"/>
        <v/>
      </c>
      <c r="AE973" s="194" t="str">
        <f t="shared" si="440"/>
        <v/>
      </c>
      <c r="AF973" s="194" t="str">
        <f t="shared" si="441"/>
        <v/>
      </c>
      <c r="AG973" s="194" t="str">
        <f t="shared" si="442"/>
        <v/>
      </c>
      <c r="AH973" s="194" t="str">
        <f t="shared" si="443"/>
        <v/>
      </c>
      <c r="AI973" s="194" t="str">
        <f t="shared" si="444"/>
        <v/>
      </c>
      <c r="AJ973" s="194" t="str">
        <f t="shared" si="445"/>
        <v/>
      </c>
    </row>
    <row r="974" spans="1:36" x14ac:dyDescent="0.5">
      <c r="A974" s="226">
        <v>972</v>
      </c>
      <c r="C974" s="15" t="s">
        <v>2593</v>
      </c>
      <c r="D974" s="16" t="s">
        <v>4605</v>
      </c>
      <c r="E974" s="26"/>
      <c r="F974" s="246" t="str">
        <f>IF(ISBLANK(Données!F974),"",Données!F974)</f>
        <v/>
      </c>
      <c r="G974" s="245" t="str">
        <f ca="1">IF(ISBLANK(Données!G974),"",Données!G974)</f>
        <v/>
      </c>
      <c r="H974" s="246" t="str">
        <f>IF(ISBLANK(Données!H974),"",Données!H974)</f>
        <v/>
      </c>
      <c r="I974" s="246" t="str">
        <f>IF(ISBLANK(Données!I974),"",Données!I974)</f>
        <v/>
      </c>
      <c r="J974" s="189" t="str">
        <f>IF(ISBLANK(Données!J974),"",Données!J974)</f>
        <v/>
      </c>
      <c r="K974" s="189" t="str">
        <f t="shared" si="421"/>
        <v/>
      </c>
      <c r="L974" s="247" t="str">
        <f>IF(ISBLANK(Données!L974),"",Données!L974)</f>
        <v/>
      </c>
      <c r="M974" s="194" t="str">
        <f t="shared" si="422"/>
        <v/>
      </c>
      <c r="N974" s="194" t="str">
        <f t="shared" si="423"/>
        <v/>
      </c>
      <c r="O974" s="194" t="str">
        <f t="shared" si="424"/>
        <v/>
      </c>
      <c r="P974" s="194" t="str">
        <f t="shared" si="425"/>
        <v/>
      </c>
      <c r="Q974" s="194" t="str">
        <f t="shared" si="426"/>
        <v/>
      </c>
      <c r="R974" s="194" t="str">
        <f t="shared" si="427"/>
        <v/>
      </c>
      <c r="S974" s="194" t="str">
        <f t="shared" si="428"/>
        <v/>
      </c>
      <c r="T974" s="194" t="str">
        <f t="shared" si="429"/>
        <v/>
      </c>
      <c r="U974" s="194" t="str">
        <f t="shared" si="430"/>
        <v/>
      </c>
      <c r="V974" s="194" t="str">
        <f t="shared" si="431"/>
        <v/>
      </c>
      <c r="W974" s="194" t="str">
        <f t="shared" si="432"/>
        <v/>
      </c>
      <c r="X974" s="194" t="str">
        <f t="shared" si="433"/>
        <v/>
      </c>
      <c r="Y974" s="194" t="str">
        <f t="shared" si="434"/>
        <v/>
      </c>
      <c r="Z974" s="194" t="str">
        <f t="shared" si="435"/>
        <v/>
      </c>
      <c r="AA974" s="194" t="str">
        <f t="shared" si="436"/>
        <v/>
      </c>
      <c r="AB974" s="194" t="str">
        <f t="shared" si="437"/>
        <v/>
      </c>
      <c r="AC974" s="194" t="str">
        <f t="shared" si="438"/>
        <v/>
      </c>
      <c r="AD974" s="194" t="str">
        <f t="shared" si="439"/>
        <v/>
      </c>
      <c r="AE974" s="194" t="str">
        <f t="shared" si="440"/>
        <v/>
      </c>
      <c r="AF974" s="194" t="str">
        <f t="shared" si="441"/>
        <v/>
      </c>
      <c r="AG974" s="194" t="str">
        <f t="shared" si="442"/>
        <v/>
      </c>
      <c r="AH974" s="194" t="str">
        <f t="shared" si="443"/>
        <v/>
      </c>
      <c r="AI974" s="194" t="str">
        <f t="shared" si="444"/>
        <v/>
      </c>
      <c r="AJ974" s="194" t="str">
        <f t="shared" si="445"/>
        <v/>
      </c>
    </row>
    <row r="975" spans="1:36" x14ac:dyDescent="0.5">
      <c r="A975" s="226">
        <v>970</v>
      </c>
      <c r="C975" s="15" t="s">
        <v>2594</v>
      </c>
      <c r="D975" s="16" t="s">
        <v>4606</v>
      </c>
      <c r="E975" s="26"/>
      <c r="F975" s="246" t="str">
        <f>IF(ISBLANK(Données!F972),"",Données!F972)</f>
        <v/>
      </c>
      <c r="G975" s="245" t="str">
        <f ca="1">IF(ISBLANK(Données!G972),"",Données!G972)</f>
        <v/>
      </c>
      <c r="H975" s="246" t="str">
        <f>IF(ISBLANK(Données!H972),"",Données!H972)</f>
        <v/>
      </c>
      <c r="I975" s="246" t="str">
        <f>IF(ISBLANK(Données!I972),"",Données!I972)</f>
        <v/>
      </c>
      <c r="J975" s="189" t="str">
        <f>IF(ISBLANK(Données!J972),"",Données!J972)</f>
        <v/>
      </c>
      <c r="K975" s="189" t="str">
        <f t="shared" si="421"/>
        <v/>
      </c>
      <c r="L975" s="247" t="str">
        <f>IF(ISBLANK(Données!L972),"",Données!L972)</f>
        <v/>
      </c>
      <c r="M975" s="194" t="str">
        <f t="shared" si="422"/>
        <v/>
      </c>
      <c r="N975" s="194" t="str">
        <f t="shared" si="423"/>
        <v/>
      </c>
      <c r="O975" s="194" t="str">
        <f t="shared" si="424"/>
        <v/>
      </c>
      <c r="P975" s="194" t="str">
        <f t="shared" si="425"/>
        <v/>
      </c>
      <c r="Q975" s="194" t="str">
        <f t="shared" si="426"/>
        <v/>
      </c>
      <c r="R975" s="194" t="str">
        <f t="shared" si="427"/>
        <v/>
      </c>
      <c r="S975" s="194" t="str">
        <f t="shared" si="428"/>
        <v/>
      </c>
      <c r="T975" s="194" t="str">
        <f t="shared" si="429"/>
        <v/>
      </c>
      <c r="U975" s="194" t="str">
        <f t="shared" si="430"/>
        <v/>
      </c>
      <c r="V975" s="194" t="str">
        <f t="shared" si="431"/>
        <v/>
      </c>
      <c r="W975" s="194" t="str">
        <f t="shared" si="432"/>
        <v/>
      </c>
      <c r="X975" s="194" t="str">
        <f t="shared" si="433"/>
        <v/>
      </c>
      <c r="Y975" s="194" t="str">
        <f t="shared" si="434"/>
        <v/>
      </c>
      <c r="Z975" s="194" t="str">
        <f t="shared" si="435"/>
        <v/>
      </c>
      <c r="AA975" s="194" t="str">
        <f t="shared" si="436"/>
        <v/>
      </c>
      <c r="AB975" s="194" t="str">
        <f t="shared" si="437"/>
        <v/>
      </c>
      <c r="AC975" s="194" t="str">
        <f t="shared" si="438"/>
        <v/>
      </c>
      <c r="AD975" s="194" t="str">
        <f t="shared" si="439"/>
        <v/>
      </c>
      <c r="AE975" s="194" t="str">
        <f t="shared" si="440"/>
        <v/>
      </c>
      <c r="AF975" s="194" t="str">
        <f t="shared" si="441"/>
        <v/>
      </c>
      <c r="AG975" s="194" t="str">
        <f t="shared" si="442"/>
        <v/>
      </c>
      <c r="AH975" s="194" t="str">
        <f t="shared" si="443"/>
        <v/>
      </c>
      <c r="AI975" s="194" t="str">
        <f t="shared" si="444"/>
        <v/>
      </c>
      <c r="AJ975" s="194" t="str">
        <f t="shared" si="445"/>
        <v/>
      </c>
    </row>
    <row r="976" spans="1:36" s="92" customFormat="1" ht="20.25" thickBot="1" x14ac:dyDescent="0.55000000000000004">
      <c r="A976" s="227">
        <v>971</v>
      </c>
      <c r="B976" s="220"/>
      <c r="C976" s="93" t="s">
        <v>2595</v>
      </c>
      <c r="D976" s="94" t="s">
        <v>4607</v>
      </c>
      <c r="E976" s="95"/>
      <c r="F976" s="250" t="str">
        <f>IF(ISBLANK(Données!F973),"",Données!F973)</f>
        <v/>
      </c>
      <c r="G976" s="249" t="str">
        <f ca="1">IF(ISBLANK(Données!G973),"",Données!G973)</f>
        <v/>
      </c>
      <c r="H976" s="250" t="str">
        <f>IF(ISBLANK(Données!H973),"",Données!H973)</f>
        <v/>
      </c>
      <c r="I976" s="250" t="str">
        <f>IF(ISBLANK(Données!I973),"",Données!I973)</f>
        <v/>
      </c>
      <c r="J976" s="190" t="str">
        <f>IF(ISBLANK(Données!J973),"",Données!J973)</f>
        <v/>
      </c>
      <c r="K976" s="190" t="str">
        <f t="shared" si="421"/>
        <v/>
      </c>
      <c r="L976" s="251" t="str">
        <f>IF(ISBLANK(Données!L973),"",Données!L973)</f>
        <v/>
      </c>
      <c r="M976" s="195" t="str">
        <f t="shared" si="422"/>
        <v/>
      </c>
      <c r="N976" s="195" t="str">
        <f t="shared" si="423"/>
        <v/>
      </c>
      <c r="O976" s="195" t="str">
        <f t="shared" si="424"/>
        <v/>
      </c>
      <c r="P976" s="195" t="str">
        <f t="shared" si="425"/>
        <v/>
      </c>
      <c r="Q976" s="195" t="str">
        <f t="shared" si="426"/>
        <v/>
      </c>
      <c r="R976" s="195" t="str">
        <f t="shared" si="427"/>
        <v/>
      </c>
      <c r="S976" s="195" t="str">
        <f t="shared" si="428"/>
        <v/>
      </c>
      <c r="T976" s="195" t="str">
        <f t="shared" si="429"/>
        <v/>
      </c>
      <c r="U976" s="195" t="str">
        <f t="shared" si="430"/>
        <v/>
      </c>
      <c r="V976" s="195" t="str">
        <f t="shared" si="431"/>
        <v/>
      </c>
      <c r="W976" s="195" t="str">
        <f t="shared" si="432"/>
        <v/>
      </c>
      <c r="X976" s="195" t="str">
        <f t="shared" si="433"/>
        <v/>
      </c>
      <c r="Y976" s="195" t="str">
        <f t="shared" si="434"/>
        <v/>
      </c>
      <c r="Z976" s="195" t="str">
        <f t="shared" si="435"/>
        <v/>
      </c>
      <c r="AA976" s="195" t="str">
        <f t="shared" si="436"/>
        <v/>
      </c>
      <c r="AB976" s="195" t="str">
        <f t="shared" si="437"/>
        <v/>
      </c>
      <c r="AC976" s="195" t="str">
        <f t="shared" si="438"/>
        <v/>
      </c>
      <c r="AD976" s="195" t="str">
        <f t="shared" si="439"/>
        <v/>
      </c>
      <c r="AE976" s="195" t="str">
        <f t="shared" si="440"/>
        <v/>
      </c>
      <c r="AF976" s="195" t="str">
        <f t="shared" si="441"/>
        <v/>
      </c>
      <c r="AG976" s="195" t="str">
        <f t="shared" si="442"/>
        <v/>
      </c>
      <c r="AH976" s="195" t="str">
        <f t="shared" si="443"/>
        <v/>
      </c>
      <c r="AI976" s="195" t="str">
        <f t="shared" si="444"/>
        <v/>
      </c>
      <c r="AJ976" s="195" t="str">
        <f t="shared" si="445"/>
        <v/>
      </c>
    </row>
    <row r="977" spans="1:36" x14ac:dyDescent="0.5">
      <c r="A977" s="226">
        <v>978</v>
      </c>
      <c r="C977" s="85" t="s">
        <v>2596</v>
      </c>
      <c r="D977" s="86" t="s">
        <v>4608</v>
      </c>
      <c r="E977" s="87"/>
      <c r="F977" s="241" t="str">
        <f>IF(ISBLANK(Données!F980),"",Données!F980)</f>
        <v/>
      </c>
      <c r="G977" s="240" t="str">
        <f ca="1">IF(ISBLANK(Données!G980),"",Données!G980)</f>
        <v/>
      </c>
      <c r="H977" s="241" t="str">
        <f>IF(ISBLANK(Données!H980),"",Données!H980)</f>
        <v/>
      </c>
      <c r="I977" s="241" t="str">
        <f>IF(ISBLANK(Données!I980),"",Données!I980)</f>
        <v/>
      </c>
      <c r="J977" s="242" t="str">
        <f>IF(ISBLANK(Données!J980),"",Données!J980)</f>
        <v/>
      </c>
      <c r="K977" s="242" t="str">
        <f>IF(ISBLANK(Données!K977),"",Données!K977)</f>
        <v/>
      </c>
      <c r="L977" s="243" t="str">
        <f>IF(ISBLANK(Données!L980),"",Données!L980)</f>
        <v/>
      </c>
      <c r="M977" s="193" t="str">
        <f t="shared" si="422"/>
        <v/>
      </c>
      <c r="N977" s="193" t="str">
        <f t="shared" si="423"/>
        <v/>
      </c>
      <c r="O977" s="193" t="str">
        <f t="shared" si="424"/>
        <v/>
      </c>
      <c r="P977" s="193" t="str">
        <f t="shared" si="425"/>
        <v/>
      </c>
      <c r="Q977" s="193" t="str">
        <f t="shared" si="426"/>
        <v/>
      </c>
      <c r="R977" s="193" t="str">
        <f t="shared" si="427"/>
        <v/>
      </c>
      <c r="S977" s="193" t="str">
        <f t="shared" si="428"/>
        <v/>
      </c>
      <c r="T977" s="193" t="str">
        <f t="shared" si="429"/>
        <v/>
      </c>
      <c r="U977" s="193" t="str">
        <f t="shared" si="430"/>
        <v/>
      </c>
      <c r="V977" s="193" t="str">
        <f t="shared" si="431"/>
        <v/>
      </c>
      <c r="W977" s="193" t="str">
        <f t="shared" si="432"/>
        <v/>
      </c>
      <c r="X977" s="193" t="str">
        <f t="shared" si="433"/>
        <v/>
      </c>
      <c r="Y977" s="193" t="str">
        <f t="shared" si="434"/>
        <v/>
      </c>
      <c r="Z977" s="193" t="str">
        <f t="shared" si="435"/>
        <v/>
      </c>
      <c r="AA977" s="193" t="str">
        <f t="shared" si="436"/>
        <v/>
      </c>
      <c r="AB977" s="193" t="str">
        <f t="shared" si="437"/>
        <v/>
      </c>
      <c r="AC977" s="193" t="str">
        <f t="shared" si="438"/>
        <v/>
      </c>
      <c r="AD977" s="193" t="str">
        <f t="shared" si="439"/>
        <v/>
      </c>
      <c r="AE977" s="193" t="str">
        <f t="shared" si="440"/>
        <v/>
      </c>
      <c r="AF977" s="193" t="str">
        <f t="shared" si="441"/>
        <v/>
      </c>
      <c r="AG977" s="193" t="str">
        <f t="shared" si="442"/>
        <v/>
      </c>
      <c r="AH977" s="193" t="str">
        <f t="shared" si="443"/>
        <v/>
      </c>
      <c r="AI977" s="193" t="str">
        <f t="shared" si="444"/>
        <v/>
      </c>
      <c r="AJ977" s="193" t="str">
        <f t="shared" si="445"/>
        <v/>
      </c>
    </row>
    <row r="978" spans="1:36" x14ac:dyDescent="0.5">
      <c r="A978" s="226">
        <v>975</v>
      </c>
      <c r="C978" s="15" t="s">
        <v>2597</v>
      </c>
      <c r="D978" s="16" t="s">
        <v>4609</v>
      </c>
      <c r="E978" s="26"/>
      <c r="F978" s="246" t="str">
        <f>IF(ISBLANK(Données!F977),"",Données!F977)</f>
        <v/>
      </c>
      <c r="G978" s="245" t="str">
        <f ca="1">IF(ISBLANK(Données!G977),"",Données!G977)</f>
        <v/>
      </c>
      <c r="H978" s="246" t="str">
        <f>IF(ISBLANK(Données!H977),"",Données!H977)</f>
        <v/>
      </c>
      <c r="I978" s="246" t="str">
        <f>IF(ISBLANK(Données!I977),"",Données!I977)</f>
        <v/>
      </c>
      <c r="J978" s="189" t="str">
        <f>IF(ISBLANK(Données!J977),"",Données!J977)</f>
        <v/>
      </c>
      <c r="K978" s="189" t="str">
        <f t="shared" ref="K978:K987" si="446">$K$977</f>
        <v/>
      </c>
      <c r="L978" s="247" t="str">
        <f>IF(ISBLANK(Données!L977),"",Données!L977)</f>
        <v/>
      </c>
      <c r="M978" s="194" t="str">
        <f t="shared" si="422"/>
        <v/>
      </c>
      <c r="N978" s="194" t="str">
        <f t="shared" si="423"/>
        <v/>
      </c>
      <c r="O978" s="194" t="str">
        <f t="shared" si="424"/>
        <v/>
      </c>
      <c r="P978" s="194" t="str">
        <f t="shared" si="425"/>
        <v/>
      </c>
      <c r="Q978" s="194" t="str">
        <f t="shared" si="426"/>
        <v/>
      </c>
      <c r="R978" s="194" t="str">
        <f t="shared" si="427"/>
        <v/>
      </c>
      <c r="S978" s="194" t="str">
        <f t="shared" si="428"/>
        <v/>
      </c>
      <c r="T978" s="194" t="str">
        <f t="shared" si="429"/>
        <v/>
      </c>
      <c r="U978" s="194" t="str">
        <f t="shared" si="430"/>
        <v/>
      </c>
      <c r="V978" s="194" t="str">
        <f t="shared" si="431"/>
        <v/>
      </c>
      <c r="W978" s="194" t="str">
        <f t="shared" si="432"/>
        <v/>
      </c>
      <c r="X978" s="194" t="str">
        <f t="shared" si="433"/>
        <v/>
      </c>
      <c r="Y978" s="194" t="str">
        <f t="shared" si="434"/>
        <v/>
      </c>
      <c r="Z978" s="194" t="str">
        <f t="shared" si="435"/>
        <v/>
      </c>
      <c r="AA978" s="194" t="str">
        <f t="shared" si="436"/>
        <v/>
      </c>
      <c r="AB978" s="194" t="str">
        <f t="shared" si="437"/>
        <v/>
      </c>
      <c r="AC978" s="194" t="str">
        <f t="shared" si="438"/>
        <v/>
      </c>
      <c r="AD978" s="194" t="str">
        <f t="shared" si="439"/>
        <v/>
      </c>
      <c r="AE978" s="194" t="str">
        <f t="shared" si="440"/>
        <v/>
      </c>
      <c r="AF978" s="194" t="str">
        <f t="shared" si="441"/>
        <v/>
      </c>
      <c r="AG978" s="194" t="str">
        <f t="shared" si="442"/>
        <v/>
      </c>
      <c r="AH978" s="194" t="str">
        <f t="shared" si="443"/>
        <v/>
      </c>
      <c r="AI978" s="194" t="str">
        <f t="shared" si="444"/>
        <v/>
      </c>
      <c r="AJ978" s="194" t="str">
        <f t="shared" si="445"/>
        <v/>
      </c>
    </row>
    <row r="979" spans="1:36" x14ac:dyDescent="0.5">
      <c r="A979" s="226">
        <v>976</v>
      </c>
      <c r="C979" s="15" t="s">
        <v>2598</v>
      </c>
      <c r="D979" s="16" t="s">
        <v>4610</v>
      </c>
      <c r="E979" s="26"/>
      <c r="F979" s="246" t="str">
        <f>IF(ISBLANK(Données!F978),"",Données!F978)</f>
        <v/>
      </c>
      <c r="G979" s="245" t="str">
        <f ca="1">IF(ISBLANK(Données!G978),"",Données!G978)</f>
        <v/>
      </c>
      <c r="H979" s="246" t="str">
        <f>IF(ISBLANK(Données!H978),"",Données!H978)</f>
        <v/>
      </c>
      <c r="I979" s="246" t="str">
        <f>IF(ISBLANK(Données!I978),"",Données!I978)</f>
        <v/>
      </c>
      <c r="J979" s="189" t="str">
        <f>IF(ISBLANK(Données!J978),"",Données!J978)</f>
        <v/>
      </c>
      <c r="K979" s="189" t="str">
        <f t="shared" si="446"/>
        <v/>
      </c>
      <c r="L979" s="247" t="str">
        <f>IF(ISBLANK(Données!L978),"",Données!L978)</f>
        <v/>
      </c>
      <c r="M979" s="194" t="str">
        <f t="shared" si="422"/>
        <v/>
      </c>
      <c r="N979" s="194" t="str">
        <f t="shared" si="423"/>
        <v/>
      </c>
      <c r="O979" s="194" t="str">
        <f t="shared" si="424"/>
        <v/>
      </c>
      <c r="P979" s="194" t="str">
        <f t="shared" si="425"/>
        <v/>
      </c>
      <c r="Q979" s="194" t="str">
        <f t="shared" si="426"/>
        <v/>
      </c>
      <c r="R979" s="194" t="str">
        <f t="shared" si="427"/>
        <v/>
      </c>
      <c r="S979" s="194" t="str">
        <f t="shared" si="428"/>
        <v/>
      </c>
      <c r="T979" s="194" t="str">
        <f t="shared" si="429"/>
        <v/>
      </c>
      <c r="U979" s="194" t="str">
        <f t="shared" si="430"/>
        <v/>
      </c>
      <c r="V979" s="194" t="str">
        <f t="shared" si="431"/>
        <v/>
      </c>
      <c r="W979" s="194" t="str">
        <f t="shared" si="432"/>
        <v/>
      </c>
      <c r="X979" s="194" t="str">
        <f t="shared" si="433"/>
        <v/>
      </c>
      <c r="Y979" s="194" t="str">
        <f t="shared" si="434"/>
        <v/>
      </c>
      <c r="Z979" s="194" t="str">
        <f t="shared" si="435"/>
        <v/>
      </c>
      <c r="AA979" s="194" t="str">
        <f t="shared" si="436"/>
        <v/>
      </c>
      <c r="AB979" s="194" t="str">
        <f t="shared" si="437"/>
        <v/>
      </c>
      <c r="AC979" s="194" t="str">
        <f t="shared" si="438"/>
        <v/>
      </c>
      <c r="AD979" s="194" t="str">
        <f t="shared" si="439"/>
        <v/>
      </c>
      <c r="AE979" s="194" t="str">
        <f t="shared" si="440"/>
        <v/>
      </c>
      <c r="AF979" s="194" t="str">
        <f t="shared" si="441"/>
        <v/>
      </c>
      <c r="AG979" s="194" t="str">
        <f t="shared" si="442"/>
        <v/>
      </c>
      <c r="AH979" s="194" t="str">
        <f t="shared" si="443"/>
        <v/>
      </c>
      <c r="AI979" s="194" t="str">
        <f t="shared" si="444"/>
        <v/>
      </c>
      <c r="AJ979" s="194" t="str">
        <f t="shared" si="445"/>
        <v/>
      </c>
    </row>
    <row r="980" spans="1:36" x14ac:dyDescent="0.5">
      <c r="A980" s="226">
        <v>977</v>
      </c>
      <c r="C980" s="15" t="s">
        <v>2599</v>
      </c>
      <c r="D980" s="16" t="s">
        <v>4611</v>
      </c>
      <c r="E980" s="26"/>
      <c r="F980" s="246" t="str">
        <f>IF(ISBLANK(Données!F979),"",Données!F979)</f>
        <v/>
      </c>
      <c r="G980" s="245" t="str">
        <f ca="1">IF(ISBLANK(Données!G979),"",Données!G979)</f>
        <v/>
      </c>
      <c r="H980" s="246" t="str">
        <f>IF(ISBLANK(Données!H979),"",Données!H979)</f>
        <v/>
      </c>
      <c r="I980" s="246" t="str">
        <f>IF(ISBLANK(Données!I979),"",Données!I979)</f>
        <v/>
      </c>
      <c r="J980" s="189" t="str">
        <f>IF(ISBLANK(Données!J979),"",Données!J979)</f>
        <v/>
      </c>
      <c r="K980" s="189" t="str">
        <f t="shared" si="446"/>
        <v/>
      </c>
      <c r="L980" s="247" t="str">
        <f>IF(ISBLANK(Données!L979),"",Données!L979)</f>
        <v/>
      </c>
      <c r="M980" s="194" t="str">
        <f t="shared" si="422"/>
        <v/>
      </c>
      <c r="N980" s="194" t="str">
        <f t="shared" si="423"/>
        <v/>
      </c>
      <c r="O980" s="194" t="str">
        <f t="shared" si="424"/>
        <v/>
      </c>
      <c r="P980" s="194" t="str">
        <f t="shared" si="425"/>
        <v/>
      </c>
      <c r="Q980" s="194" t="str">
        <f t="shared" si="426"/>
        <v/>
      </c>
      <c r="R980" s="194" t="str">
        <f t="shared" si="427"/>
        <v/>
      </c>
      <c r="S980" s="194" t="str">
        <f t="shared" si="428"/>
        <v/>
      </c>
      <c r="T980" s="194" t="str">
        <f t="shared" si="429"/>
        <v/>
      </c>
      <c r="U980" s="194" t="str">
        <f t="shared" si="430"/>
        <v/>
      </c>
      <c r="V980" s="194" t="str">
        <f t="shared" si="431"/>
        <v/>
      </c>
      <c r="W980" s="194" t="str">
        <f t="shared" si="432"/>
        <v/>
      </c>
      <c r="X980" s="194" t="str">
        <f t="shared" si="433"/>
        <v/>
      </c>
      <c r="Y980" s="194" t="str">
        <f t="shared" si="434"/>
        <v/>
      </c>
      <c r="Z980" s="194" t="str">
        <f t="shared" si="435"/>
        <v/>
      </c>
      <c r="AA980" s="194" t="str">
        <f t="shared" si="436"/>
        <v/>
      </c>
      <c r="AB980" s="194" t="str">
        <f t="shared" si="437"/>
        <v/>
      </c>
      <c r="AC980" s="194" t="str">
        <f t="shared" si="438"/>
        <v/>
      </c>
      <c r="AD980" s="194" t="str">
        <f t="shared" si="439"/>
        <v/>
      </c>
      <c r="AE980" s="194" t="str">
        <f t="shared" si="440"/>
        <v/>
      </c>
      <c r="AF980" s="194" t="str">
        <f t="shared" si="441"/>
        <v/>
      </c>
      <c r="AG980" s="194" t="str">
        <f t="shared" si="442"/>
        <v/>
      </c>
      <c r="AH980" s="194" t="str">
        <f t="shared" si="443"/>
        <v/>
      </c>
      <c r="AI980" s="194" t="str">
        <f t="shared" si="444"/>
        <v/>
      </c>
      <c r="AJ980" s="194" t="str">
        <f t="shared" si="445"/>
        <v/>
      </c>
    </row>
    <row r="981" spans="1:36" x14ac:dyDescent="0.5">
      <c r="A981" s="226">
        <v>979</v>
      </c>
      <c r="C981" s="15" t="s">
        <v>2600</v>
      </c>
      <c r="D981" s="16" t="s">
        <v>4612</v>
      </c>
      <c r="E981" s="26"/>
      <c r="F981" s="246" t="str">
        <f>IF(ISBLANK(Données!F981),"",Données!F981)</f>
        <v/>
      </c>
      <c r="G981" s="245" t="str">
        <f ca="1">IF(ISBLANK(Données!G981),"",Données!G981)</f>
        <v/>
      </c>
      <c r="H981" s="246" t="str">
        <f>IF(ISBLANK(Données!H981),"",Données!H981)</f>
        <v/>
      </c>
      <c r="I981" s="246" t="str">
        <f>IF(ISBLANK(Données!I981),"",Données!I981)</f>
        <v/>
      </c>
      <c r="J981" s="189" t="str">
        <f>IF(ISBLANK(Données!J981),"",Données!J981)</f>
        <v/>
      </c>
      <c r="K981" s="189" t="str">
        <f t="shared" si="446"/>
        <v/>
      </c>
      <c r="L981" s="247" t="str">
        <f>IF(ISBLANK(Données!L981),"",Données!L981)</f>
        <v/>
      </c>
      <c r="M981" s="194" t="str">
        <f t="shared" si="422"/>
        <v/>
      </c>
      <c r="N981" s="194" t="str">
        <f t="shared" si="423"/>
        <v/>
      </c>
      <c r="O981" s="194" t="str">
        <f t="shared" si="424"/>
        <v/>
      </c>
      <c r="P981" s="194" t="str">
        <f t="shared" si="425"/>
        <v/>
      </c>
      <c r="Q981" s="194" t="str">
        <f t="shared" si="426"/>
        <v/>
      </c>
      <c r="R981" s="194" t="str">
        <f t="shared" si="427"/>
        <v/>
      </c>
      <c r="S981" s="194" t="str">
        <f t="shared" si="428"/>
        <v/>
      </c>
      <c r="T981" s="194" t="str">
        <f t="shared" si="429"/>
        <v/>
      </c>
      <c r="U981" s="194" t="str">
        <f t="shared" si="430"/>
        <v/>
      </c>
      <c r="V981" s="194" t="str">
        <f t="shared" si="431"/>
        <v/>
      </c>
      <c r="W981" s="194" t="str">
        <f t="shared" si="432"/>
        <v/>
      </c>
      <c r="X981" s="194" t="str">
        <f t="shared" si="433"/>
        <v/>
      </c>
      <c r="Y981" s="194" t="str">
        <f t="shared" si="434"/>
        <v/>
      </c>
      <c r="Z981" s="194" t="str">
        <f t="shared" si="435"/>
        <v/>
      </c>
      <c r="AA981" s="194" t="str">
        <f t="shared" si="436"/>
        <v/>
      </c>
      <c r="AB981" s="194" t="str">
        <f t="shared" si="437"/>
        <v/>
      </c>
      <c r="AC981" s="194" t="str">
        <f t="shared" si="438"/>
        <v/>
      </c>
      <c r="AD981" s="194" t="str">
        <f t="shared" si="439"/>
        <v/>
      </c>
      <c r="AE981" s="194" t="str">
        <f t="shared" si="440"/>
        <v/>
      </c>
      <c r="AF981" s="194" t="str">
        <f t="shared" si="441"/>
        <v/>
      </c>
      <c r="AG981" s="194" t="str">
        <f t="shared" si="442"/>
        <v/>
      </c>
      <c r="AH981" s="194" t="str">
        <f t="shared" si="443"/>
        <v/>
      </c>
      <c r="AI981" s="194" t="str">
        <f t="shared" si="444"/>
        <v/>
      </c>
      <c r="AJ981" s="194" t="str">
        <f t="shared" si="445"/>
        <v/>
      </c>
    </row>
    <row r="982" spans="1:36" x14ac:dyDescent="0.5">
      <c r="A982" s="230">
        <v>985</v>
      </c>
      <c r="B982" s="231"/>
      <c r="C982" s="15" t="s">
        <v>2601</v>
      </c>
      <c r="D982" s="16" t="s">
        <v>4613</v>
      </c>
      <c r="E982" s="26"/>
      <c r="F982" s="246" t="str">
        <f>IF(ISBLANK(Données!F987),"",Données!F987)</f>
        <v/>
      </c>
      <c r="G982" s="245" t="str">
        <f ca="1">IF(ISBLANK(Données!G987),"",Données!G987)</f>
        <v/>
      </c>
      <c r="H982" s="246" t="str">
        <f>IF(ISBLANK(Données!H987),"",Données!H987)</f>
        <v/>
      </c>
      <c r="I982" s="246" t="str">
        <f>IF(ISBLANK(Données!I987),"",Données!I987)</f>
        <v/>
      </c>
      <c r="J982" s="189" t="str">
        <f>IF(ISBLANK(Données!J987),"",Données!J987)</f>
        <v/>
      </c>
      <c r="K982" s="189" t="str">
        <f t="shared" si="446"/>
        <v/>
      </c>
      <c r="L982" s="247" t="str">
        <f>IF(ISBLANK(Données!L987),"",Données!L987)</f>
        <v/>
      </c>
      <c r="M982" s="194" t="str">
        <f t="shared" si="422"/>
        <v/>
      </c>
      <c r="N982" s="194" t="str">
        <f t="shared" si="423"/>
        <v/>
      </c>
      <c r="O982" s="194" t="str">
        <f t="shared" si="424"/>
        <v/>
      </c>
      <c r="P982" s="194" t="str">
        <f t="shared" si="425"/>
        <v/>
      </c>
      <c r="Q982" s="194" t="str">
        <f t="shared" si="426"/>
        <v/>
      </c>
      <c r="R982" s="194" t="str">
        <f t="shared" si="427"/>
        <v/>
      </c>
      <c r="S982" s="194" t="str">
        <f t="shared" si="428"/>
        <v/>
      </c>
      <c r="T982" s="194" t="str">
        <f t="shared" si="429"/>
        <v/>
      </c>
      <c r="U982" s="194" t="str">
        <f t="shared" si="430"/>
        <v/>
      </c>
      <c r="V982" s="194" t="str">
        <f t="shared" si="431"/>
        <v/>
      </c>
      <c r="W982" s="194" t="str">
        <f t="shared" si="432"/>
        <v/>
      </c>
      <c r="X982" s="194" t="str">
        <f t="shared" si="433"/>
        <v/>
      </c>
      <c r="Y982" s="194" t="str">
        <f t="shared" si="434"/>
        <v/>
      </c>
      <c r="Z982" s="194" t="str">
        <f t="shared" si="435"/>
        <v/>
      </c>
      <c r="AA982" s="194" t="str">
        <f t="shared" si="436"/>
        <v/>
      </c>
      <c r="AB982" s="194" t="str">
        <f t="shared" si="437"/>
        <v/>
      </c>
      <c r="AC982" s="194" t="str">
        <f t="shared" si="438"/>
        <v/>
      </c>
      <c r="AD982" s="194" t="str">
        <f t="shared" si="439"/>
        <v/>
      </c>
      <c r="AE982" s="194" t="str">
        <f t="shared" si="440"/>
        <v/>
      </c>
      <c r="AF982" s="194" t="str">
        <f t="shared" si="441"/>
        <v/>
      </c>
      <c r="AG982" s="194" t="str">
        <f t="shared" si="442"/>
        <v/>
      </c>
      <c r="AH982" s="194" t="str">
        <f t="shared" si="443"/>
        <v/>
      </c>
      <c r="AI982" s="194" t="str">
        <f t="shared" si="444"/>
        <v/>
      </c>
      <c r="AJ982" s="194" t="str">
        <f t="shared" si="445"/>
        <v/>
      </c>
    </row>
    <row r="983" spans="1:36" x14ac:dyDescent="0.5">
      <c r="A983" s="226">
        <v>980</v>
      </c>
      <c r="C983" s="15" t="s">
        <v>2602</v>
      </c>
      <c r="D983" s="16" t="s">
        <v>4614</v>
      </c>
      <c r="E983" s="26"/>
      <c r="F983" s="246" t="str">
        <f>IF(ISBLANK(Données!F982),"",Données!F982)</f>
        <v/>
      </c>
      <c r="G983" s="245" t="str">
        <f ca="1">IF(ISBLANK(Données!G982),"",Données!G982)</f>
        <v/>
      </c>
      <c r="H983" s="246" t="str">
        <f>IF(ISBLANK(Données!H982),"",Données!H982)</f>
        <v/>
      </c>
      <c r="I983" s="246" t="str">
        <f>IF(ISBLANK(Données!I982),"",Données!I982)</f>
        <v/>
      </c>
      <c r="J983" s="189" t="str">
        <f>IF(ISBLANK(Données!J982),"",Données!J982)</f>
        <v/>
      </c>
      <c r="K983" s="189" t="str">
        <f t="shared" si="446"/>
        <v/>
      </c>
      <c r="L983" s="247" t="str">
        <f>IF(ISBLANK(Données!L982),"",Données!L982)</f>
        <v/>
      </c>
      <c r="M983" s="194" t="str">
        <f t="shared" si="422"/>
        <v/>
      </c>
      <c r="N983" s="194" t="str">
        <f t="shared" si="423"/>
        <v/>
      </c>
      <c r="O983" s="194" t="str">
        <f t="shared" si="424"/>
        <v/>
      </c>
      <c r="P983" s="194" t="str">
        <f t="shared" si="425"/>
        <v/>
      </c>
      <c r="Q983" s="194" t="str">
        <f t="shared" si="426"/>
        <v/>
      </c>
      <c r="R983" s="194" t="str">
        <f t="shared" si="427"/>
        <v/>
      </c>
      <c r="S983" s="194" t="str">
        <f t="shared" si="428"/>
        <v/>
      </c>
      <c r="T983" s="194" t="str">
        <f t="shared" si="429"/>
        <v/>
      </c>
      <c r="U983" s="194" t="str">
        <f t="shared" si="430"/>
        <v/>
      </c>
      <c r="V983" s="194" t="str">
        <f t="shared" si="431"/>
        <v/>
      </c>
      <c r="W983" s="194" t="str">
        <f t="shared" si="432"/>
        <v/>
      </c>
      <c r="X983" s="194" t="str">
        <f t="shared" si="433"/>
        <v/>
      </c>
      <c r="Y983" s="194" t="str">
        <f t="shared" si="434"/>
        <v/>
      </c>
      <c r="Z983" s="194" t="str">
        <f t="shared" si="435"/>
        <v/>
      </c>
      <c r="AA983" s="194" t="str">
        <f t="shared" si="436"/>
        <v/>
      </c>
      <c r="AB983" s="194" t="str">
        <f t="shared" si="437"/>
        <v/>
      </c>
      <c r="AC983" s="194" t="str">
        <f t="shared" si="438"/>
        <v/>
      </c>
      <c r="AD983" s="194" t="str">
        <f t="shared" si="439"/>
        <v/>
      </c>
      <c r="AE983" s="194" t="str">
        <f t="shared" si="440"/>
        <v/>
      </c>
      <c r="AF983" s="194" t="str">
        <f t="shared" si="441"/>
        <v/>
      </c>
      <c r="AG983" s="194" t="str">
        <f t="shared" si="442"/>
        <v/>
      </c>
      <c r="AH983" s="194" t="str">
        <f t="shared" si="443"/>
        <v/>
      </c>
      <c r="AI983" s="194" t="str">
        <f t="shared" si="444"/>
        <v/>
      </c>
      <c r="AJ983" s="194" t="str">
        <f t="shared" si="445"/>
        <v/>
      </c>
    </row>
    <row r="984" spans="1:36" x14ac:dyDescent="0.5">
      <c r="A984" s="230">
        <v>981</v>
      </c>
      <c r="B984" s="231"/>
      <c r="C984" s="15" t="s">
        <v>2603</v>
      </c>
      <c r="D984" s="16" t="s">
        <v>4615</v>
      </c>
      <c r="E984" s="26"/>
      <c r="F984" s="246" t="str">
        <f>IF(ISBLANK(Données!F983),"",Données!F983)</f>
        <v/>
      </c>
      <c r="G984" s="245" t="str">
        <f ca="1">IF(ISBLANK(Données!G983),"",Données!G983)</f>
        <v/>
      </c>
      <c r="H984" s="246" t="str">
        <f>IF(ISBLANK(Données!H983),"",Données!H983)</f>
        <v/>
      </c>
      <c r="I984" s="246" t="str">
        <f>IF(ISBLANK(Données!I983),"",Données!I983)</f>
        <v/>
      </c>
      <c r="J984" s="189" t="str">
        <f>IF(ISBLANK(Données!J983),"",Données!J983)</f>
        <v/>
      </c>
      <c r="K984" s="189" t="str">
        <f t="shared" si="446"/>
        <v/>
      </c>
      <c r="L984" s="247" t="str">
        <f>IF(ISBLANK(Données!L983),"",Données!L983)</f>
        <v/>
      </c>
      <c r="M984" s="194" t="str">
        <f t="shared" si="422"/>
        <v/>
      </c>
      <c r="N984" s="194" t="str">
        <f t="shared" si="423"/>
        <v/>
      </c>
      <c r="O984" s="194" t="str">
        <f t="shared" si="424"/>
        <v/>
      </c>
      <c r="P984" s="194" t="str">
        <f t="shared" si="425"/>
        <v/>
      </c>
      <c r="Q984" s="194" t="str">
        <f t="shared" si="426"/>
        <v/>
      </c>
      <c r="R984" s="194" t="str">
        <f t="shared" si="427"/>
        <v/>
      </c>
      <c r="S984" s="194" t="str">
        <f t="shared" si="428"/>
        <v/>
      </c>
      <c r="T984" s="194" t="str">
        <f t="shared" si="429"/>
        <v/>
      </c>
      <c r="U984" s="194" t="str">
        <f t="shared" si="430"/>
        <v/>
      </c>
      <c r="V984" s="194" t="str">
        <f t="shared" si="431"/>
        <v/>
      </c>
      <c r="W984" s="194" t="str">
        <f t="shared" si="432"/>
        <v/>
      </c>
      <c r="X984" s="194" t="str">
        <f t="shared" si="433"/>
        <v/>
      </c>
      <c r="Y984" s="194" t="str">
        <f t="shared" si="434"/>
        <v/>
      </c>
      <c r="Z984" s="194" t="str">
        <f t="shared" si="435"/>
        <v/>
      </c>
      <c r="AA984" s="194" t="str">
        <f t="shared" si="436"/>
        <v/>
      </c>
      <c r="AB984" s="194" t="str">
        <f t="shared" si="437"/>
        <v/>
      </c>
      <c r="AC984" s="194" t="str">
        <f t="shared" si="438"/>
        <v/>
      </c>
      <c r="AD984" s="194" t="str">
        <f t="shared" si="439"/>
        <v/>
      </c>
      <c r="AE984" s="194" t="str">
        <f t="shared" si="440"/>
        <v/>
      </c>
      <c r="AF984" s="194" t="str">
        <f t="shared" si="441"/>
        <v/>
      </c>
      <c r="AG984" s="194" t="str">
        <f t="shared" si="442"/>
        <v/>
      </c>
      <c r="AH984" s="194" t="str">
        <f t="shared" si="443"/>
        <v/>
      </c>
      <c r="AI984" s="194" t="str">
        <f t="shared" si="444"/>
        <v/>
      </c>
      <c r="AJ984" s="194" t="str">
        <f t="shared" si="445"/>
        <v/>
      </c>
    </row>
    <row r="985" spans="1:36" x14ac:dyDescent="0.5">
      <c r="A985" s="226">
        <v>982</v>
      </c>
      <c r="C985" s="15" t="s">
        <v>2604</v>
      </c>
      <c r="D985" s="16" t="s">
        <v>4616</v>
      </c>
      <c r="E985" s="26"/>
      <c r="F985" s="246" t="str">
        <f>IF(ISBLANK(Données!F984),"",Données!F984)</f>
        <v/>
      </c>
      <c r="G985" s="245" t="str">
        <f ca="1">IF(ISBLANK(Données!G984),"",Données!G984)</f>
        <v/>
      </c>
      <c r="H985" s="246" t="str">
        <f>IF(ISBLANK(Données!H984),"",Données!H984)</f>
        <v/>
      </c>
      <c r="I985" s="246" t="str">
        <f>IF(ISBLANK(Données!I984),"",Données!I984)</f>
        <v/>
      </c>
      <c r="J985" s="189" t="str">
        <f>IF(ISBLANK(Données!J984),"",Données!J984)</f>
        <v/>
      </c>
      <c r="K985" s="189" t="str">
        <f t="shared" si="446"/>
        <v/>
      </c>
      <c r="L985" s="247" t="str">
        <f>IF(ISBLANK(Données!L984),"",Données!L984)</f>
        <v/>
      </c>
      <c r="M985" s="194" t="str">
        <f t="shared" si="422"/>
        <v/>
      </c>
      <c r="N985" s="194" t="str">
        <f t="shared" si="423"/>
        <v/>
      </c>
      <c r="O985" s="194" t="str">
        <f t="shared" si="424"/>
        <v/>
      </c>
      <c r="P985" s="194" t="str">
        <f t="shared" si="425"/>
        <v/>
      </c>
      <c r="Q985" s="194" t="str">
        <f t="shared" si="426"/>
        <v/>
      </c>
      <c r="R985" s="194" t="str">
        <f t="shared" si="427"/>
        <v/>
      </c>
      <c r="S985" s="194" t="str">
        <f t="shared" si="428"/>
        <v/>
      </c>
      <c r="T985" s="194" t="str">
        <f t="shared" si="429"/>
        <v/>
      </c>
      <c r="U985" s="194" t="str">
        <f t="shared" si="430"/>
        <v/>
      </c>
      <c r="V985" s="194" t="str">
        <f t="shared" si="431"/>
        <v/>
      </c>
      <c r="W985" s="194" t="str">
        <f t="shared" si="432"/>
        <v/>
      </c>
      <c r="X985" s="194" t="str">
        <f t="shared" si="433"/>
        <v/>
      </c>
      <c r="Y985" s="194" t="str">
        <f t="shared" si="434"/>
        <v/>
      </c>
      <c r="Z985" s="194" t="str">
        <f t="shared" si="435"/>
        <v/>
      </c>
      <c r="AA985" s="194" t="str">
        <f t="shared" si="436"/>
        <v/>
      </c>
      <c r="AB985" s="194" t="str">
        <f t="shared" si="437"/>
        <v/>
      </c>
      <c r="AC985" s="194" t="str">
        <f t="shared" si="438"/>
        <v/>
      </c>
      <c r="AD985" s="194" t="str">
        <f t="shared" si="439"/>
        <v/>
      </c>
      <c r="AE985" s="194" t="str">
        <f t="shared" si="440"/>
        <v/>
      </c>
      <c r="AF985" s="194" t="str">
        <f t="shared" si="441"/>
        <v/>
      </c>
      <c r="AG985" s="194" t="str">
        <f t="shared" si="442"/>
        <v/>
      </c>
      <c r="AH985" s="194" t="str">
        <f t="shared" si="443"/>
        <v/>
      </c>
      <c r="AI985" s="194" t="str">
        <f t="shared" si="444"/>
        <v/>
      </c>
      <c r="AJ985" s="194" t="str">
        <f t="shared" si="445"/>
        <v/>
      </c>
    </row>
    <row r="986" spans="1:36" x14ac:dyDescent="0.5">
      <c r="A986" s="226">
        <v>983</v>
      </c>
      <c r="C986" s="15" t="s">
        <v>2605</v>
      </c>
      <c r="D986" s="16" t="s">
        <v>4617</v>
      </c>
      <c r="E986" s="26"/>
      <c r="F986" s="246" t="str">
        <f>IF(ISBLANK(Données!F985),"",Données!F985)</f>
        <v/>
      </c>
      <c r="G986" s="245" t="str">
        <f ca="1">IF(ISBLANK(Données!G985),"",Données!G985)</f>
        <v/>
      </c>
      <c r="H986" s="246" t="str">
        <f>IF(ISBLANK(Données!H985),"",Données!H985)</f>
        <v/>
      </c>
      <c r="I986" s="246" t="str">
        <f>IF(ISBLANK(Données!I985),"",Données!I985)</f>
        <v/>
      </c>
      <c r="J986" s="189" t="str">
        <f>IF(ISBLANK(Données!J985),"",Données!J985)</f>
        <v/>
      </c>
      <c r="K986" s="189" t="str">
        <f t="shared" si="446"/>
        <v/>
      </c>
      <c r="L986" s="247" t="str">
        <f>IF(ISBLANK(Données!L985),"",Données!L985)</f>
        <v/>
      </c>
      <c r="M986" s="194" t="str">
        <f t="shared" si="422"/>
        <v/>
      </c>
      <c r="N986" s="194" t="str">
        <f t="shared" si="423"/>
        <v/>
      </c>
      <c r="O986" s="194" t="str">
        <f t="shared" si="424"/>
        <v/>
      </c>
      <c r="P986" s="194" t="str">
        <f t="shared" si="425"/>
        <v/>
      </c>
      <c r="Q986" s="194" t="str">
        <f t="shared" si="426"/>
        <v/>
      </c>
      <c r="R986" s="194" t="str">
        <f t="shared" si="427"/>
        <v/>
      </c>
      <c r="S986" s="194" t="str">
        <f t="shared" si="428"/>
        <v/>
      </c>
      <c r="T986" s="194" t="str">
        <f t="shared" si="429"/>
        <v/>
      </c>
      <c r="U986" s="194" t="str">
        <f t="shared" si="430"/>
        <v/>
      </c>
      <c r="V986" s="194" t="str">
        <f t="shared" si="431"/>
        <v/>
      </c>
      <c r="W986" s="194" t="str">
        <f t="shared" si="432"/>
        <v/>
      </c>
      <c r="X986" s="194" t="str">
        <f t="shared" si="433"/>
        <v/>
      </c>
      <c r="Y986" s="194" t="str">
        <f t="shared" si="434"/>
        <v/>
      </c>
      <c r="Z986" s="194" t="str">
        <f t="shared" si="435"/>
        <v/>
      </c>
      <c r="AA986" s="194" t="str">
        <f t="shared" si="436"/>
        <v/>
      </c>
      <c r="AB986" s="194" t="str">
        <f t="shared" si="437"/>
        <v/>
      </c>
      <c r="AC986" s="194" t="str">
        <f t="shared" si="438"/>
        <v/>
      </c>
      <c r="AD986" s="194" t="str">
        <f t="shared" si="439"/>
        <v/>
      </c>
      <c r="AE986" s="194" t="str">
        <f t="shared" si="440"/>
        <v/>
      </c>
      <c r="AF986" s="194" t="str">
        <f t="shared" si="441"/>
        <v/>
      </c>
      <c r="AG986" s="194" t="str">
        <f t="shared" si="442"/>
        <v/>
      </c>
      <c r="AH986" s="194" t="str">
        <f t="shared" si="443"/>
        <v/>
      </c>
      <c r="AI986" s="194" t="str">
        <f t="shared" si="444"/>
        <v/>
      </c>
      <c r="AJ986" s="194" t="str">
        <f t="shared" si="445"/>
        <v/>
      </c>
    </row>
    <row r="987" spans="1:36" s="92" customFormat="1" ht="20.25" thickBot="1" x14ac:dyDescent="0.55000000000000004">
      <c r="A987" s="227">
        <v>984</v>
      </c>
      <c r="B987" s="220"/>
      <c r="C987" s="93" t="s">
        <v>2606</v>
      </c>
      <c r="D987" s="94" t="s">
        <v>4618</v>
      </c>
      <c r="E987" s="95"/>
      <c r="F987" s="250" t="str">
        <f>IF(ISBLANK(Données!F986),"",Données!F986)</f>
        <v/>
      </c>
      <c r="G987" s="249" t="str">
        <f ca="1">IF(ISBLANK(Données!G986),"",Données!G986)</f>
        <v/>
      </c>
      <c r="H987" s="250" t="str">
        <f>IF(ISBLANK(Données!H986),"",Données!H986)</f>
        <v/>
      </c>
      <c r="I987" s="250" t="str">
        <f>IF(ISBLANK(Données!I986),"",Données!I986)</f>
        <v/>
      </c>
      <c r="J987" s="190" t="str">
        <f>IF(ISBLANK(Données!J986),"",Données!J986)</f>
        <v/>
      </c>
      <c r="K987" s="190" t="str">
        <f t="shared" si="446"/>
        <v/>
      </c>
      <c r="L987" s="251" t="str">
        <f>IF(ISBLANK(Données!L986),"",Données!L986)</f>
        <v/>
      </c>
      <c r="M987" s="195" t="str">
        <f t="shared" si="422"/>
        <v/>
      </c>
      <c r="N987" s="195" t="str">
        <f t="shared" si="423"/>
        <v/>
      </c>
      <c r="O987" s="195" t="str">
        <f t="shared" si="424"/>
        <v/>
      </c>
      <c r="P987" s="195" t="str">
        <f t="shared" si="425"/>
        <v/>
      </c>
      <c r="Q987" s="195" t="str">
        <f t="shared" si="426"/>
        <v/>
      </c>
      <c r="R987" s="195" t="str">
        <f t="shared" si="427"/>
        <v/>
      </c>
      <c r="S987" s="195" t="str">
        <f t="shared" si="428"/>
        <v/>
      </c>
      <c r="T987" s="195" t="str">
        <f t="shared" si="429"/>
        <v/>
      </c>
      <c r="U987" s="195" t="str">
        <f t="shared" si="430"/>
        <v/>
      </c>
      <c r="V987" s="195" t="str">
        <f t="shared" si="431"/>
        <v/>
      </c>
      <c r="W987" s="195" t="str">
        <f t="shared" si="432"/>
        <v/>
      </c>
      <c r="X987" s="195" t="str">
        <f t="shared" si="433"/>
        <v/>
      </c>
      <c r="Y987" s="195" t="str">
        <f t="shared" si="434"/>
        <v/>
      </c>
      <c r="Z987" s="195" t="str">
        <f t="shared" si="435"/>
        <v/>
      </c>
      <c r="AA987" s="195" t="str">
        <f t="shared" si="436"/>
        <v/>
      </c>
      <c r="AB987" s="195" t="str">
        <f t="shared" si="437"/>
        <v/>
      </c>
      <c r="AC987" s="195" t="str">
        <f t="shared" si="438"/>
        <v/>
      </c>
      <c r="AD987" s="195" t="str">
        <f t="shared" si="439"/>
        <v/>
      </c>
      <c r="AE987" s="195" t="str">
        <f t="shared" si="440"/>
        <v/>
      </c>
      <c r="AF987" s="195" t="str">
        <f t="shared" si="441"/>
        <v/>
      </c>
      <c r="AG987" s="195" t="str">
        <f t="shared" si="442"/>
        <v/>
      </c>
      <c r="AH987" s="195" t="str">
        <f t="shared" si="443"/>
        <v/>
      </c>
      <c r="AI987" s="195" t="str">
        <f t="shared" si="444"/>
        <v/>
      </c>
      <c r="AJ987" s="195" t="str">
        <f t="shared" si="445"/>
        <v/>
      </c>
    </row>
    <row r="988" spans="1:36" x14ac:dyDescent="0.5">
      <c r="A988" s="226">
        <v>990</v>
      </c>
      <c r="C988" s="85" t="s">
        <v>2607</v>
      </c>
      <c r="D988" s="86" t="s">
        <v>4619</v>
      </c>
      <c r="E988" s="87"/>
      <c r="F988" s="241" t="str">
        <f>IF(ISBLANK(Données!F992),"",Données!F992)</f>
        <v/>
      </c>
      <c r="G988" s="240" t="str">
        <f ca="1">IF(ISBLANK(Données!G992),"",Données!G992)</f>
        <v/>
      </c>
      <c r="H988" s="241" t="str">
        <f>IF(ISBLANK(Données!H992),"",Données!H992)</f>
        <v/>
      </c>
      <c r="I988" s="241" t="str">
        <f>IF(ISBLANK(Données!I992),"",Données!I992)</f>
        <v/>
      </c>
      <c r="J988" s="242" t="str">
        <f>IF(ISBLANK(Données!J992),"",Données!J992)</f>
        <v/>
      </c>
      <c r="K988" s="242" t="str">
        <f>IF(ISBLANK(Données!K988),"",Données!K988)</f>
        <v/>
      </c>
      <c r="L988" s="243" t="str">
        <f>IF(ISBLANK(Données!L992),"",Données!L992)</f>
        <v/>
      </c>
      <c r="M988" s="193" t="str">
        <f t="shared" si="422"/>
        <v/>
      </c>
      <c r="N988" s="193" t="str">
        <f t="shared" si="423"/>
        <v/>
      </c>
      <c r="O988" s="193" t="str">
        <f t="shared" si="424"/>
        <v/>
      </c>
      <c r="P988" s="193" t="str">
        <f t="shared" si="425"/>
        <v/>
      </c>
      <c r="Q988" s="193" t="str">
        <f t="shared" si="426"/>
        <v/>
      </c>
      <c r="R988" s="193" t="str">
        <f t="shared" si="427"/>
        <v/>
      </c>
      <c r="S988" s="193" t="str">
        <f t="shared" si="428"/>
        <v/>
      </c>
      <c r="T988" s="193" t="str">
        <f t="shared" si="429"/>
        <v/>
      </c>
      <c r="U988" s="193" t="str">
        <f t="shared" si="430"/>
        <v/>
      </c>
      <c r="V988" s="193" t="str">
        <f t="shared" si="431"/>
        <v/>
      </c>
      <c r="W988" s="193" t="str">
        <f t="shared" si="432"/>
        <v/>
      </c>
      <c r="X988" s="193" t="str">
        <f t="shared" si="433"/>
        <v/>
      </c>
      <c r="Y988" s="193" t="str">
        <f t="shared" si="434"/>
        <v/>
      </c>
      <c r="Z988" s="193" t="str">
        <f t="shared" si="435"/>
        <v/>
      </c>
      <c r="AA988" s="193" t="str">
        <f t="shared" si="436"/>
        <v/>
      </c>
      <c r="AB988" s="193" t="str">
        <f t="shared" si="437"/>
        <v/>
      </c>
      <c r="AC988" s="193" t="str">
        <f t="shared" si="438"/>
        <v/>
      </c>
      <c r="AD988" s="193" t="str">
        <f t="shared" si="439"/>
        <v/>
      </c>
      <c r="AE988" s="193" t="str">
        <f t="shared" si="440"/>
        <v/>
      </c>
      <c r="AF988" s="193" t="str">
        <f t="shared" si="441"/>
        <v/>
      </c>
      <c r="AG988" s="193" t="str">
        <f t="shared" si="442"/>
        <v/>
      </c>
      <c r="AH988" s="193" t="str">
        <f t="shared" si="443"/>
        <v/>
      </c>
      <c r="AI988" s="193" t="str">
        <f t="shared" si="444"/>
        <v/>
      </c>
      <c r="AJ988" s="193" t="str">
        <f t="shared" si="445"/>
        <v/>
      </c>
    </row>
    <row r="989" spans="1:36" x14ac:dyDescent="0.5">
      <c r="A989" s="226">
        <v>986</v>
      </c>
      <c r="C989" s="15" t="s">
        <v>2608</v>
      </c>
      <c r="D989" s="16" t="s">
        <v>4620</v>
      </c>
      <c r="E989" s="26"/>
      <c r="F989" s="246" t="str">
        <f>IF(ISBLANK(Données!F988),"",Données!F988)</f>
        <v/>
      </c>
      <c r="G989" s="245" t="str">
        <f ca="1">IF(ISBLANK(Données!G988),"",Données!G988)</f>
        <v/>
      </c>
      <c r="H989" s="246" t="str">
        <f>IF(ISBLANK(Données!H988),"",Données!H988)</f>
        <v/>
      </c>
      <c r="I989" s="246" t="str">
        <f>IF(ISBLANK(Données!I988),"",Données!I988)</f>
        <v/>
      </c>
      <c r="J989" s="189" t="str">
        <f>IF(ISBLANK(Données!J988),"",Données!J988)</f>
        <v/>
      </c>
      <c r="K989" s="189" t="str">
        <f t="shared" ref="K989:K1000" si="447">$K$988</f>
        <v/>
      </c>
      <c r="L989" s="247" t="str">
        <f>IF(ISBLANK(Données!L988),"",Données!L988)</f>
        <v/>
      </c>
      <c r="M989" s="194" t="str">
        <f t="shared" si="422"/>
        <v/>
      </c>
      <c r="N989" s="194" t="str">
        <f t="shared" si="423"/>
        <v/>
      </c>
      <c r="O989" s="194" t="str">
        <f t="shared" si="424"/>
        <v/>
      </c>
      <c r="P989" s="194" t="str">
        <f t="shared" si="425"/>
        <v/>
      </c>
      <c r="Q989" s="194" t="str">
        <f t="shared" si="426"/>
        <v/>
      </c>
      <c r="R989" s="194" t="str">
        <f t="shared" si="427"/>
        <v/>
      </c>
      <c r="S989" s="194" t="str">
        <f t="shared" si="428"/>
        <v/>
      </c>
      <c r="T989" s="194" t="str">
        <f t="shared" si="429"/>
        <v/>
      </c>
      <c r="U989" s="194" t="str">
        <f t="shared" si="430"/>
        <v/>
      </c>
      <c r="V989" s="194" t="str">
        <f t="shared" si="431"/>
        <v/>
      </c>
      <c r="W989" s="194" t="str">
        <f t="shared" si="432"/>
        <v/>
      </c>
      <c r="X989" s="194" t="str">
        <f t="shared" si="433"/>
        <v/>
      </c>
      <c r="Y989" s="194" t="str">
        <f t="shared" si="434"/>
        <v/>
      </c>
      <c r="Z989" s="194" t="str">
        <f t="shared" si="435"/>
        <v/>
      </c>
      <c r="AA989" s="194" t="str">
        <f t="shared" si="436"/>
        <v/>
      </c>
      <c r="AB989" s="194" t="str">
        <f t="shared" si="437"/>
        <v/>
      </c>
      <c r="AC989" s="194" t="str">
        <f t="shared" si="438"/>
        <v/>
      </c>
      <c r="AD989" s="194" t="str">
        <f t="shared" si="439"/>
        <v/>
      </c>
      <c r="AE989" s="194" t="str">
        <f t="shared" si="440"/>
        <v/>
      </c>
      <c r="AF989" s="194" t="str">
        <f t="shared" si="441"/>
        <v/>
      </c>
      <c r="AG989" s="194" t="str">
        <f t="shared" si="442"/>
        <v/>
      </c>
      <c r="AH989" s="194" t="str">
        <f t="shared" si="443"/>
        <v/>
      </c>
      <c r="AI989" s="194" t="str">
        <f t="shared" si="444"/>
        <v/>
      </c>
      <c r="AJ989" s="194" t="str">
        <f t="shared" si="445"/>
        <v/>
      </c>
    </row>
    <row r="990" spans="1:36" x14ac:dyDescent="0.5">
      <c r="A990" s="226">
        <v>987</v>
      </c>
      <c r="C990" s="15" t="s">
        <v>2609</v>
      </c>
      <c r="D990" s="16" t="s">
        <v>4621</v>
      </c>
      <c r="E990" s="26"/>
      <c r="F990" s="246" t="str">
        <f>IF(ISBLANK(Données!F989),"",Données!F989)</f>
        <v/>
      </c>
      <c r="G990" s="245" t="str">
        <f ca="1">IF(ISBLANK(Données!G989),"",Données!G989)</f>
        <v/>
      </c>
      <c r="H990" s="246" t="str">
        <f>IF(ISBLANK(Données!H989),"",Données!H989)</f>
        <v/>
      </c>
      <c r="I990" s="246" t="str">
        <f>IF(ISBLANK(Données!I989),"",Données!I989)</f>
        <v/>
      </c>
      <c r="J990" s="189" t="str">
        <f>IF(ISBLANK(Données!J989),"",Données!J989)</f>
        <v/>
      </c>
      <c r="K990" s="189" t="str">
        <f t="shared" si="447"/>
        <v/>
      </c>
      <c r="L990" s="247" t="str">
        <f>IF(ISBLANK(Données!L989),"",Données!L989)</f>
        <v/>
      </c>
      <c r="M990" s="194" t="str">
        <f t="shared" si="422"/>
        <v/>
      </c>
      <c r="N990" s="194" t="str">
        <f t="shared" si="423"/>
        <v/>
      </c>
      <c r="O990" s="194" t="str">
        <f t="shared" si="424"/>
        <v/>
      </c>
      <c r="P990" s="194" t="str">
        <f t="shared" si="425"/>
        <v/>
      </c>
      <c r="Q990" s="194" t="str">
        <f t="shared" si="426"/>
        <v/>
      </c>
      <c r="R990" s="194" t="str">
        <f t="shared" si="427"/>
        <v/>
      </c>
      <c r="S990" s="194" t="str">
        <f t="shared" si="428"/>
        <v/>
      </c>
      <c r="T990" s="194" t="str">
        <f t="shared" si="429"/>
        <v/>
      </c>
      <c r="U990" s="194" t="str">
        <f t="shared" si="430"/>
        <v/>
      </c>
      <c r="V990" s="194" t="str">
        <f t="shared" si="431"/>
        <v/>
      </c>
      <c r="W990" s="194" t="str">
        <f t="shared" si="432"/>
        <v/>
      </c>
      <c r="X990" s="194" t="str">
        <f t="shared" si="433"/>
        <v/>
      </c>
      <c r="Y990" s="194" t="str">
        <f t="shared" si="434"/>
        <v/>
      </c>
      <c r="Z990" s="194" t="str">
        <f t="shared" si="435"/>
        <v/>
      </c>
      <c r="AA990" s="194" t="str">
        <f t="shared" si="436"/>
        <v/>
      </c>
      <c r="AB990" s="194" t="str">
        <f t="shared" si="437"/>
        <v/>
      </c>
      <c r="AC990" s="194" t="str">
        <f t="shared" si="438"/>
        <v/>
      </c>
      <c r="AD990" s="194" t="str">
        <f t="shared" si="439"/>
        <v/>
      </c>
      <c r="AE990" s="194" t="str">
        <f t="shared" si="440"/>
        <v/>
      </c>
      <c r="AF990" s="194" t="str">
        <f t="shared" si="441"/>
        <v/>
      </c>
      <c r="AG990" s="194" t="str">
        <f t="shared" si="442"/>
        <v/>
      </c>
      <c r="AH990" s="194" t="str">
        <f t="shared" si="443"/>
        <v/>
      </c>
      <c r="AI990" s="194" t="str">
        <f t="shared" si="444"/>
        <v/>
      </c>
      <c r="AJ990" s="194" t="str">
        <f t="shared" si="445"/>
        <v/>
      </c>
    </row>
    <row r="991" spans="1:36" x14ac:dyDescent="0.5">
      <c r="A991" s="226">
        <v>988</v>
      </c>
      <c r="C991" s="15" t="s">
        <v>2610</v>
      </c>
      <c r="D991" s="16" t="s">
        <v>4622</v>
      </c>
      <c r="E991" s="26"/>
      <c r="F991" s="246" t="str">
        <f>IF(ISBLANK(Données!F990),"",Données!F990)</f>
        <v/>
      </c>
      <c r="G991" s="245" t="str">
        <f ca="1">IF(ISBLANK(Données!G990),"",Données!G990)</f>
        <v/>
      </c>
      <c r="H991" s="246" t="str">
        <f>IF(ISBLANK(Données!H990),"",Données!H990)</f>
        <v/>
      </c>
      <c r="I991" s="246" t="str">
        <f>IF(ISBLANK(Données!I990),"",Données!I990)</f>
        <v/>
      </c>
      <c r="J991" s="189" t="str">
        <f>IF(ISBLANK(Données!J990),"",Données!J990)</f>
        <v/>
      </c>
      <c r="K991" s="189" t="str">
        <f t="shared" si="447"/>
        <v/>
      </c>
      <c r="L991" s="247" t="str">
        <f>IF(ISBLANK(Données!L990),"",Données!L990)</f>
        <v/>
      </c>
      <c r="M991" s="194" t="str">
        <f t="shared" si="422"/>
        <v/>
      </c>
      <c r="N991" s="194" t="str">
        <f t="shared" si="423"/>
        <v/>
      </c>
      <c r="O991" s="194" t="str">
        <f t="shared" si="424"/>
        <v/>
      </c>
      <c r="P991" s="194" t="str">
        <f t="shared" si="425"/>
        <v/>
      </c>
      <c r="Q991" s="194" t="str">
        <f t="shared" si="426"/>
        <v/>
      </c>
      <c r="R991" s="194" t="str">
        <f t="shared" si="427"/>
        <v/>
      </c>
      <c r="S991" s="194" t="str">
        <f t="shared" si="428"/>
        <v/>
      </c>
      <c r="T991" s="194" t="str">
        <f t="shared" si="429"/>
        <v/>
      </c>
      <c r="U991" s="194" t="str">
        <f t="shared" si="430"/>
        <v/>
      </c>
      <c r="V991" s="194" t="str">
        <f t="shared" si="431"/>
        <v/>
      </c>
      <c r="W991" s="194" t="str">
        <f t="shared" si="432"/>
        <v/>
      </c>
      <c r="X991" s="194" t="str">
        <f t="shared" si="433"/>
        <v/>
      </c>
      <c r="Y991" s="194" t="str">
        <f t="shared" si="434"/>
        <v/>
      </c>
      <c r="Z991" s="194" t="str">
        <f t="shared" si="435"/>
        <v/>
      </c>
      <c r="AA991" s="194" t="str">
        <f t="shared" si="436"/>
        <v/>
      </c>
      <c r="AB991" s="194" t="str">
        <f t="shared" si="437"/>
        <v/>
      </c>
      <c r="AC991" s="194" t="str">
        <f t="shared" si="438"/>
        <v/>
      </c>
      <c r="AD991" s="194" t="str">
        <f t="shared" si="439"/>
        <v/>
      </c>
      <c r="AE991" s="194" t="str">
        <f t="shared" si="440"/>
        <v/>
      </c>
      <c r="AF991" s="194" t="str">
        <f t="shared" si="441"/>
        <v/>
      </c>
      <c r="AG991" s="194" t="str">
        <f t="shared" si="442"/>
        <v/>
      </c>
      <c r="AH991" s="194" t="str">
        <f t="shared" si="443"/>
        <v/>
      </c>
      <c r="AI991" s="194" t="str">
        <f t="shared" si="444"/>
        <v/>
      </c>
      <c r="AJ991" s="194" t="str">
        <f t="shared" si="445"/>
        <v/>
      </c>
    </row>
    <row r="992" spans="1:36" x14ac:dyDescent="0.5">
      <c r="A992" s="226">
        <v>989</v>
      </c>
      <c r="C992" s="15" t="s">
        <v>2611</v>
      </c>
      <c r="D992" s="16" t="s">
        <v>4623</v>
      </c>
      <c r="E992" s="26"/>
      <c r="F992" s="246" t="str">
        <f>IF(ISBLANK(Données!F991),"",Données!F991)</f>
        <v/>
      </c>
      <c r="G992" s="245" t="str">
        <f ca="1">IF(ISBLANK(Données!G991),"",Données!G991)</f>
        <v/>
      </c>
      <c r="H992" s="246" t="str">
        <f>IF(ISBLANK(Données!H991),"",Données!H991)</f>
        <v/>
      </c>
      <c r="I992" s="246" t="str">
        <f>IF(ISBLANK(Données!I991),"",Données!I991)</f>
        <v/>
      </c>
      <c r="J992" s="189" t="str">
        <f>IF(ISBLANK(Données!J991),"",Données!J991)</f>
        <v/>
      </c>
      <c r="K992" s="189" t="str">
        <f t="shared" si="447"/>
        <v/>
      </c>
      <c r="L992" s="247" t="str">
        <f>IF(ISBLANK(Données!L991),"",Données!L991)</f>
        <v/>
      </c>
      <c r="M992" s="194" t="str">
        <f t="shared" si="422"/>
        <v/>
      </c>
      <c r="N992" s="194" t="str">
        <f t="shared" si="423"/>
        <v/>
      </c>
      <c r="O992" s="194" t="str">
        <f t="shared" si="424"/>
        <v/>
      </c>
      <c r="P992" s="194" t="str">
        <f t="shared" si="425"/>
        <v/>
      </c>
      <c r="Q992" s="194" t="str">
        <f t="shared" si="426"/>
        <v/>
      </c>
      <c r="R992" s="194" t="str">
        <f t="shared" si="427"/>
        <v/>
      </c>
      <c r="S992" s="194" t="str">
        <f t="shared" si="428"/>
        <v/>
      </c>
      <c r="T992" s="194" t="str">
        <f t="shared" si="429"/>
        <v/>
      </c>
      <c r="U992" s="194" t="str">
        <f t="shared" si="430"/>
        <v/>
      </c>
      <c r="V992" s="194" t="str">
        <f t="shared" si="431"/>
        <v/>
      </c>
      <c r="W992" s="194" t="str">
        <f t="shared" si="432"/>
        <v/>
      </c>
      <c r="X992" s="194" t="str">
        <f t="shared" si="433"/>
        <v/>
      </c>
      <c r="Y992" s="194" t="str">
        <f t="shared" si="434"/>
        <v/>
      </c>
      <c r="Z992" s="194" t="str">
        <f t="shared" si="435"/>
        <v/>
      </c>
      <c r="AA992" s="194" t="str">
        <f t="shared" si="436"/>
        <v/>
      </c>
      <c r="AB992" s="194" t="str">
        <f t="shared" si="437"/>
        <v/>
      </c>
      <c r="AC992" s="194" t="str">
        <f t="shared" si="438"/>
        <v/>
      </c>
      <c r="AD992" s="194" t="str">
        <f t="shared" si="439"/>
        <v/>
      </c>
      <c r="AE992" s="194" t="str">
        <f t="shared" si="440"/>
        <v/>
      </c>
      <c r="AF992" s="194" t="str">
        <f t="shared" si="441"/>
        <v/>
      </c>
      <c r="AG992" s="194" t="str">
        <f t="shared" si="442"/>
        <v/>
      </c>
      <c r="AH992" s="194" t="str">
        <f t="shared" si="443"/>
        <v/>
      </c>
      <c r="AI992" s="194" t="str">
        <f t="shared" si="444"/>
        <v/>
      </c>
      <c r="AJ992" s="194" t="str">
        <f t="shared" si="445"/>
        <v/>
      </c>
    </row>
    <row r="993" spans="1:36" x14ac:dyDescent="0.5">
      <c r="A993" s="226">
        <v>995</v>
      </c>
      <c r="C993" s="15" t="s">
        <v>2612</v>
      </c>
      <c r="D993" s="16" t="s">
        <v>4624</v>
      </c>
      <c r="E993" s="26"/>
      <c r="F993" s="246" t="str">
        <f>IF(ISBLANK(Données!F997),"",Données!F997)</f>
        <v/>
      </c>
      <c r="G993" s="245" t="str">
        <f ca="1">IF(ISBLANK(Données!G997),"",Données!G997)</f>
        <v/>
      </c>
      <c r="H993" s="246" t="str">
        <f>IF(ISBLANK(Données!H997),"",Données!H997)</f>
        <v/>
      </c>
      <c r="I993" s="246" t="str">
        <f>IF(ISBLANK(Données!I997),"",Données!I997)</f>
        <v/>
      </c>
      <c r="J993" s="189" t="str">
        <f>IF(ISBLANK(Données!J997),"",Données!J997)</f>
        <v/>
      </c>
      <c r="K993" s="189" t="str">
        <f t="shared" si="447"/>
        <v/>
      </c>
      <c r="L993" s="247" t="str">
        <f>IF(ISBLANK(Données!L997),"",Données!L997)</f>
        <v/>
      </c>
      <c r="M993" s="194" t="str">
        <f t="shared" si="422"/>
        <v/>
      </c>
      <c r="N993" s="194" t="str">
        <f t="shared" si="423"/>
        <v/>
      </c>
      <c r="O993" s="194" t="str">
        <f t="shared" si="424"/>
        <v/>
      </c>
      <c r="P993" s="194" t="str">
        <f t="shared" si="425"/>
        <v/>
      </c>
      <c r="Q993" s="194" t="str">
        <f t="shared" si="426"/>
        <v/>
      </c>
      <c r="R993" s="194" t="str">
        <f t="shared" si="427"/>
        <v/>
      </c>
      <c r="S993" s="194" t="str">
        <f t="shared" si="428"/>
        <v/>
      </c>
      <c r="T993" s="194" t="str">
        <f t="shared" si="429"/>
        <v/>
      </c>
      <c r="U993" s="194" t="str">
        <f t="shared" si="430"/>
        <v/>
      </c>
      <c r="V993" s="194" t="str">
        <f t="shared" si="431"/>
        <v/>
      </c>
      <c r="W993" s="194" t="str">
        <f t="shared" si="432"/>
        <v/>
      </c>
      <c r="X993" s="194" t="str">
        <f t="shared" si="433"/>
        <v/>
      </c>
      <c r="Y993" s="194" t="str">
        <f t="shared" si="434"/>
        <v/>
      </c>
      <c r="Z993" s="194" t="str">
        <f t="shared" si="435"/>
        <v/>
      </c>
      <c r="AA993" s="194" t="str">
        <f t="shared" si="436"/>
        <v/>
      </c>
      <c r="AB993" s="194" t="str">
        <f t="shared" si="437"/>
        <v/>
      </c>
      <c r="AC993" s="194" t="str">
        <f t="shared" si="438"/>
        <v/>
      </c>
      <c r="AD993" s="194" t="str">
        <f t="shared" si="439"/>
        <v/>
      </c>
      <c r="AE993" s="194" t="str">
        <f t="shared" si="440"/>
        <v/>
      </c>
      <c r="AF993" s="194" t="str">
        <f t="shared" si="441"/>
        <v/>
      </c>
      <c r="AG993" s="194" t="str">
        <f t="shared" si="442"/>
        <v/>
      </c>
      <c r="AH993" s="194" t="str">
        <f t="shared" si="443"/>
        <v/>
      </c>
      <c r="AI993" s="194" t="str">
        <f t="shared" si="444"/>
        <v/>
      </c>
      <c r="AJ993" s="194" t="str">
        <f t="shared" si="445"/>
        <v/>
      </c>
    </row>
    <row r="994" spans="1:36" x14ac:dyDescent="0.5">
      <c r="A994" s="226">
        <v>991</v>
      </c>
      <c r="C994" s="15" t="s">
        <v>2613</v>
      </c>
      <c r="D994" s="16" t="s">
        <v>4625</v>
      </c>
      <c r="E994" s="26"/>
      <c r="F994" s="246" t="str">
        <f>IF(ISBLANK(Données!F993),"",Données!F993)</f>
        <v/>
      </c>
      <c r="G994" s="245" t="str">
        <f ca="1">IF(ISBLANK(Données!G993),"",Données!G993)</f>
        <v/>
      </c>
      <c r="H994" s="246" t="str">
        <f>IF(ISBLANK(Données!H993),"",Données!H993)</f>
        <v/>
      </c>
      <c r="I994" s="246" t="str">
        <f>IF(ISBLANK(Données!I993),"",Données!I993)</f>
        <v/>
      </c>
      <c r="J994" s="189" t="str">
        <f>IF(ISBLANK(Données!J993),"",Données!J993)</f>
        <v/>
      </c>
      <c r="K994" s="189" t="str">
        <f t="shared" si="447"/>
        <v/>
      </c>
      <c r="L994" s="247" t="str">
        <f>IF(ISBLANK(Données!L993),"",Données!L993)</f>
        <v/>
      </c>
      <c r="M994" s="194" t="str">
        <f t="shared" si="422"/>
        <v/>
      </c>
      <c r="N994" s="194" t="str">
        <f t="shared" si="423"/>
        <v/>
      </c>
      <c r="O994" s="194" t="str">
        <f t="shared" si="424"/>
        <v/>
      </c>
      <c r="P994" s="194" t="str">
        <f t="shared" si="425"/>
        <v/>
      </c>
      <c r="Q994" s="194" t="str">
        <f t="shared" si="426"/>
        <v/>
      </c>
      <c r="R994" s="194" t="str">
        <f t="shared" si="427"/>
        <v/>
      </c>
      <c r="S994" s="194" t="str">
        <f t="shared" si="428"/>
        <v/>
      </c>
      <c r="T994" s="194" t="str">
        <f t="shared" si="429"/>
        <v/>
      </c>
      <c r="U994" s="194" t="str">
        <f t="shared" si="430"/>
        <v/>
      </c>
      <c r="V994" s="194" t="str">
        <f t="shared" si="431"/>
        <v/>
      </c>
      <c r="W994" s="194" t="str">
        <f t="shared" si="432"/>
        <v/>
      </c>
      <c r="X994" s="194" t="str">
        <f t="shared" si="433"/>
        <v/>
      </c>
      <c r="Y994" s="194" t="str">
        <f t="shared" si="434"/>
        <v/>
      </c>
      <c r="Z994" s="194" t="str">
        <f t="shared" si="435"/>
        <v/>
      </c>
      <c r="AA994" s="194" t="str">
        <f t="shared" si="436"/>
        <v/>
      </c>
      <c r="AB994" s="194" t="str">
        <f t="shared" si="437"/>
        <v/>
      </c>
      <c r="AC994" s="194" t="str">
        <f t="shared" si="438"/>
        <v/>
      </c>
      <c r="AD994" s="194" t="str">
        <f t="shared" si="439"/>
        <v/>
      </c>
      <c r="AE994" s="194" t="str">
        <f t="shared" si="440"/>
        <v/>
      </c>
      <c r="AF994" s="194" t="str">
        <f t="shared" si="441"/>
        <v/>
      </c>
      <c r="AG994" s="194" t="str">
        <f t="shared" si="442"/>
        <v/>
      </c>
      <c r="AH994" s="194" t="str">
        <f t="shared" si="443"/>
        <v/>
      </c>
      <c r="AI994" s="194" t="str">
        <f t="shared" si="444"/>
        <v/>
      </c>
      <c r="AJ994" s="194" t="str">
        <f t="shared" si="445"/>
        <v/>
      </c>
    </row>
    <row r="995" spans="1:36" x14ac:dyDescent="0.5">
      <c r="A995" s="226">
        <v>992</v>
      </c>
      <c r="C995" s="15" t="s">
        <v>2614</v>
      </c>
      <c r="D995" s="16" t="s">
        <v>4626</v>
      </c>
      <c r="E995" s="26"/>
      <c r="F995" s="246" t="str">
        <f>IF(ISBLANK(Données!F994),"",Données!F994)</f>
        <v/>
      </c>
      <c r="G995" s="245" t="str">
        <f ca="1">IF(ISBLANK(Données!G994),"",Données!G994)</f>
        <v/>
      </c>
      <c r="H995" s="246" t="str">
        <f>IF(ISBLANK(Données!H994),"",Données!H994)</f>
        <v/>
      </c>
      <c r="I995" s="246" t="str">
        <f>IF(ISBLANK(Données!I994),"",Données!I994)</f>
        <v/>
      </c>
      <c r="J995" s="189" t="str">
        <f>IF(ISBLANK(Données!J994),"",Données!J994)</f>
        <v/>
      </c>
      <c r="K995" s="189" t="str">
        <f t="shared" si="447"/>
        <v/>
      </c>
      <c r="L995" s="247" t="str">
        <f>IF(ISBLANK(Données!L994),"",Données!L994)</f>
        <v/>
      </c>
      <c r="M995" s="194" t="str">
        <f t="shared" si="422"/>
        <v/>
      </c>
      <c r="N995" s="194" t="str">
        <f t="shared" si="423"/>
        <v/>
      </c>
      <c r="O995" s="194" t="str">
        <f t="shared" si="424"/>
        <v/>
      </c>
      <c r="P995" s="194" t="str">
        <f t="shared" si="425"/>
        <v/>
      </c>
      <c r="Q995" s="194" t="str">
        <f t="shared" si="426"/>
        <v/>
      </c>
      <c r="R995" s="194" t="str">
        <f t="shared" si="427"/>
        <v/>
      </c>
      <c r="S995" s="194" t="str">
        <f t="shared" si="428"/>
        <v/>
      </c>
      <c r="T995" s="194" t="str">
        <f t="shared" si="429"/>
        <v/>
      </c>
      <c r="U995" s="194" t="str">
        <f t="shared" si="430"/>
        <v/>
      </c>
      <c r="V995" s="194" t="str">
        <f t="shared" si="431"/>
        <v/>
      </c>
      <c r="W995" s="194" t="str">
        <f t="shared" si="432"/>
        <v/>
      </c>
      <c r="X995" s="194" t="str">
        <f t="shared" si="433"/>
        <v/>
      </c>
      <c r="Y995" s="194" t="str">
        <f t="shared" si="434"/>
        <v/>
      </c>
      <c r="Z995" s="194" t="str">
        <f t="shared" si="435"/>
        <v/>
      </c>
      <c r="AA995" s="194" t="str">
        <f t="shared" si="436"/>
        <v/>
      </c>
      <c r="AB995" s="194" t="str">
        <f t="shared" si="437"/>
        <v/>
      </c>
      <c r="AC995" s="194" t="str">
        <f t="shared" si="438"/>
        <v/>
      </c>
      <c r="AD995" s="194" t="str">
        <f t="shared" si="439"/>
        <v/>
      </c>
      <c r="AE995" s="194" t="str">
        <f t="shared" si="440"/>
        <v/>
      </c>
      <c r="AF995" s="194" t="str">
        <f t="shared" si="441"/>
        <v/>
      </c>
      <c r="AG995" s="194" t="str">
        <f t="shared" si="442"/>
        <v/>
      </c>
      <c r="AH995" s="194" t="str">
        <f t="shared" si="443"/>
        <v/>
      </c>
      <c r="AI995" s="194" t="str">
        <f t="shared" si="444"/>
        <v/>
      </c>
      <c r="AJ995" s="194" t="str">
        <f t="shared" si="445"/>
        <v/>
      </c>
    </row>
    <row r="996" spans="1:36" x14ac:dyDescent="0.5">
      <c r="A996" s="226">
        <v>993</v>
      </c>
      <c r="C996" s="15" t="s">
        <v>2615</v>
      </c>
      <c r="D996" s="16" t="s">
        <v>4627</v>
      </c>
      <c r="E996" s="26"/>
      <c r="F996" s="246" t="str">
        <f>IF(ISBLANK(Données!F995),"",Données!F995)</f>
        <v/>
      </c>
      <c r="G996" s="245" t="str">
        <f ca="1">IF(ISBLANK(Données!G995),"",Données!G995)</f>
        <v/>
      </c>
      <c r="H996" s="246" t="str">
        <f>IF(ISBLANK(Données!H995),"",Données!H995)</f>
        <v/>
      </c>
      <c r="I996" s="246" t="str">
        <f>IF(ISBLANK(Données!I995),"",Données!I995)</f>
        <v/>
      </c>
      <c r="J996" s="189" t="str">
        <f>IF(ISBLANK(Données!J995),"",Données!J995)</f>
        <v/>
      </c>
      <c r="K996" s="189" t="str">
        <f t="shared" si="447"/>
        <v/>
      </c>
      <c r="L996" s="247" t="str">
        <f>IF(ISBLANK(Données!L995),"",Données!L995)</f>
        <v/>
      </c>
      <c r="M996" s="194" t="str">
        <f t="shared" si="422"/>
        <v/>
      </c>
      <c r="N996" s="194" t="str">
        <f t="shared" si="423"/>
        <v/>
      </c>
      <c r="O996" s="194" t="str">
        <f t="shared" si="424"/>
        <v/>
      </c>
      <c r="P996" s="194" t="str">
        <f t="shared" si="425"/>
        <v/>
      </c>
      <c r="Q996" s="194" t="str">
        <f t="shared" si="426"/>
        <v/>
      </c>
      <c r="R996" s="194" t="str">
        <f t="shared" si="427"/>
        <v/>
      </c>
      <c r="S996" s="194" t="str">
        <f t="shared" si="428"/>
        <v/>
      </c>
      <c r="T996" s="194" t="str">
        <f t="shared" si="429"/>
        <v/>
      </c>
      <c r="U996" s="194" t="str">
        <f t="shared" si="430"/>
        <v/>
      </c>
      <c r="V996" s="194" t="str">
        <f t="shared" si="431"/>
        <v/>
      </c>
      <c r="W996" s="194" t="str">
        <f t="shared" si="432"/>
        <v/>
      </c>
      <c r="X996" s="194" t="str">
        <f t="shared" si="433"/>
        <v/>
      </c>
      <c r="Y996" s="194" t="str">
        <f t="shared" si="434"/>
        <v/>
      </c>
      <c r="Z996" s="194" t="str">
        <f t="shared" si="435"/>
        <v/>
      </c>
      <c r="AA996" s="194" t="str">
        <f t="shared" si="436"/>
        <v/>
      </c>
      <c r="AB996" s="194" t="str">
        <f t="shared" si="437"/>
        <v/>
      </c>
      <c r="AC996" s="194" t="str">
        <f t="shared" si="438"/>
        <v/>
      </c>
      <c r="AD996" s="194" t="str">
        <f t="shared" si="439"/>
        <v/>
      </c>
      <c r="AE996" s="194" t="str">
        <f t="shared" si="440"/>
        <v/>
      </c>
      <c r="AF996" s="194" t="str">
        <f t="shared" si="441"/>
        <v/>
      </c>
      <c r="AG996" s="194" t="str">
        <f t="shared" si="442"/>
        <v/>
      </c>
      <c r="AH996" s="194" t="str">
        <f t="shared" si="443"/>
        <v/>
      </c>
      <c r="AI996" s="194" t="str">
        <f t="shared" si="444"/>
        <v/>
      </c>
      <c r="AJ996" s="194" t="str">
        <f t="shared" si="445"/>
        <v/>
      </c>
    </row>
    <row r="997" spans="1:36" x14ac:dyDescent="0.5">
      <c r="A997" s="230">
        <v>994</v>
      </c>
      <c r="B997" s="231"/>
      <c r="C997" s="15" t="s">
        <v>2616</v>
      </c>
      <c r="D997" s="16" t="s">
        <v>4628</v>
      </c>
      <c r="E997" s="26"/>
      <c r="F997" s="246" t="str">
        <f>IF(ISBLANK(Données!F996),"",Données!F996)</f>
        <v/>
      </c>
      <c r="G997" s="245" t="str">
        <f ca="1">IF(ISBLANK(Données!G996),"",Données!G996)</f>
        <v/>
      </c>
      <c r="H997" s="246" t="str">
        <f>IF(ISBLANK(Données!H996),"",Données!H996)</f>
        <v/>
      </c>
      <c r="I997" s="246" t="str">
        <f>IF(ISBLANK(Données!I996),"",Données!I996)</f>
        <v/>
      </c>
      <c r="J997" s="189" t="str">
        <f>IF(ISBLANK(Données!J996),"",Données!J996)</f>
        <v/>
      </c>
      <c r="K997" s="189" t="str">
        <f t="shared" si="447"/>
        <v/>
      </c>
      <c r="L997" s="247" t="str">
        <f>IF(ISBLANK(Données!L996),"",Données!L996)</f>
        <v/>
      </c>
      <c r="M997" s="194" t="str">
        <f t="shared" si="422"/>
        <v/>
      </c>
      <c r="N997" s="194" t="str">
        <f t="shared" si="423"/>
        <v/>
      </c>
      <c r="O997" s="194" t="str">
        <f t="shared" si="424"/>
        <v/>
      </c>
      <c r="P997" s="194" t="str">
        <f t="shared" si="425"/>
        <v/>
      </c>
      <c r="Q997" s="194" t="str">
        <f t="shared" si="426"/>
        <v/>
      </c>
      <c r="R997" s="194" t="str">
        <f t="shared" si="427"/>
        <v/>
      </c>
      <c r="S997" s="194" t="str">
        <f t="shared" si="428"/>
        <v/>
      </c>
      <c r="T997" s="194" t="str">
        <f t="shared" si="429"/>
        <v/>
      </c>
      <c r="U997" s="194" t="str">
        <f t="shared" si="430"/>
        <v/>
      </c>
      <c r="V997" s="194" t="str">
        <f t="shared" si="431"/>
        <v/>
      </c>
      <c r="W997" s="194" t="str">
        <f t="shared" si="432"/>
        <v/>
      </c>
      <c r="X997" s="194" t="str">
        <f t="shared" si="433"/>
        <v/>
      </c>
      <c r="Y997" s="194" t="str">
        <f t="shared" si="434"/>
        <v/>
      </c>
      <c r="Z997" s="194" t="str">
        <f t="shared" si="435"/>
        <v/>
      </c>
      <c r="AA997" s="194" t="str">
        <f t="shared" si="436"/>
        <v/>
      </c>
      <c r="AB997" s="194" t="str">
        <f t="shared" si="437"/>
        <v/>
      </c>
      <c r="AC997" s="194" t="str">
        <f t="shared" si="438"/>
        <v/>
      </c>
      <c r="AD997" s="194" t="str">
        <f t="shared" si="439"/>
        <v/>
      </c>
      <c r="AE997" s="194" t="str">
        <f t="shared" si="440"/>
        <v/>
      </c>
      <c r="AF997" s="194" t="str">
        <f t="shared" si="441"/>
        <v/>
      </c>
      <c r="AG997" s="194" t="str">
        <f t="shared" si="442"/>
        <v/>
      </c>
      <c r="AH997" s="194" t="str">
        <f t="shared" si="443"/>
        <v/>
      </c>
      <c r="AI997" s="194" t="str">
        <f t="shared" si="444"/>
        <v/>
      </c>
      <c r="AJ997" s="194" t="str">
        <f t="shared" si="445"/>
        <v/>
      </c>
    </row>
    <row r="998" spans="1:36" x14ac:dyDescent="0.5">
      <c r="A998" s="226">
        <v>996</v>
      </c>
      <c r="C998" s="15" t="s">
        <v>2617</v>
      </c>
      <c r="D998" s="16" t="s">
        <v>4629</v>
      </c>
      <c r="E998" s="26"/>
      <c r="F998" s="246" t="str">
        <f>IF(ISBLANK(Données!F998),"",Données!F998)</f>
        <v/>
      </c>
      <c r="G998" s="245" t="str">
        <f ca="1">IF(ISBLANK(Données!G998),"",Données!G998)</f>
        <v/>
      </c>
      <c r="H998" s="246" t="str">
        <f>IF(ISBLANK(Données!H998),"",Données!H998)</f>
        <v/>
      </c>
      <c r="I998" s="246" t="str">
        <f>IF(ISBLANK(Données!I998),"",Données!I998)</f>
        <v/>
      </c>
      <c r="J998" s="189" t="str">
        <f>IF(ISBLANK(Données!J998),"",Données!J998)</f>
        <v/>
      </c>
      <c r="K998" s="189" t="str">
        <f t="shared" si="447"/>
        <v/>
      </c>
      <c r="L998" s="247" t="str">
        <f>IF(ISBLANK(Données!L998),"",Données!L998)</f>
        <v/>
      </c>
      <c r="M998" s="194" t="str">
        <f t="shared" si="422"/>
        <v/>
      </c>
      <c r="N998" s="194" t="str">
        <f t="shared" si="423"/>
        <v/>
      </c>
      <c r="O998" s="194" t="str">
        <f t="shared" si="424"/>
        <v/>
      </c>
      <c r="P998" s="194" t="str">
        <f t="shared" si="425"/>
        <v/>
      </c>
      <c r="Q998" s="194" t="str">
        <f t="shared" si="426"/>
        <v/>
      </c>
      <c r="R998" s="194" t="str">
        <f t="shared" si="427"/>
        <v/>
      </c>
      <c r="S998" s="194" t="str">
        <f t="shared" si="428"/>
        <v/>
      </c>
      <c r="T998" s="194" t="str">
        <f t="shared" si="429"/>
        <v/>
      </c>
      <c r="U998" s="194" t="str">
        <f t="shared" si="430"/>
        <v/>
      </c>
      <c r="V998" s="194" t="str">
        <f t="shared" si="431"/>
        <v/>
      </c>
      <c r="W998" s="194" t="str">
        <f t="shared" si="432"/>
        <v/>
      </c>
      <c r="X998" s="194" t="str">
        <f t="shared" si="433"/>
        <v/>
      </c>
      <c r="Y998" s="194" t="str">
        <f t="shared" si="434"/>
        <v/>
      </c>
      <c r="Z998" s="194" t="str">
        <f t="shared" si="435"/>
        <v/>
      </c>
      <c r="AA998" s="194" t="str">
        <f t="shared" si="436"/>
        <v/>
      </c>
      <c r="AB998" s="194" t="str">
        <f t="shared" si="437"/>
        <v/>
      </c>
      <c r="AC998" s="194" t="str">
        <f t="shared" si="438"/>
        <v/>
      </c>
      <c r="AD998" s="194" t="str">
        <f t="shared" si="439"/>
        <v/>
      </c>
      <c r="AE998" s="194" t="str">
        <f t="shared" si="440"/>
        <v/>
      </c>
      <c r="AF998" s="194" t="str">
        <f t="shared" si="441"/>
        <v/>
      </c>
      <c r="AG998" s="194" t="str">
        <f t="shared" si="442"/>
        <v/>
      </c>
      <c r="AH998" s="194" t="str">
        <f t="shared" si="443"/>
        <v/>
      </c>
      <c r="AI998" s="194" t="str">
        <f t="shared" si="444"/>
        <v/>
      </c>
      <c r="AJ998" s="194" t="str">
        <f t="shared" si="445"/>
        <v/>
      </c>
    </row>
    <row r="999" spans="1:36" x14ac:dyDescent="0.5">
      <c r="A999" s="226">
        <v>997</v>
      </c>
      <c r="C999" s="15" t="s">
        <v>2618</v>
      </c>
      <c r="D999" s="16" t="s">
        <v>4630</v>
      </c>
      <c r="E999" s="26"/>
      <c r="F999" s="246" t="str">
        <f>IF(ISBLANK(Données!F999),"",Données!F999)</f>
        <v/>
      </c>
      <c r="G999" s="245" t="str">
        <f ca="1">IF(ISBLANK(Données!G999),"",Données!G999)</f>
        <v/>
      </c>
      <c r="H999" s="246" t="str">
        <f>IF(ISBLANK(Données!H999),"",Données!H999)</f>
        <v/>
      </c>
      <c r="I999" s="246" t="str">
        <f>IF(ISBLANK(Données!I999),"",Données!I999)</f>
        <v/>
      </c>
      <c r="J999" s="189" t="str">
        <f>IF(ISBLANK(Données!J999),"",Données!J999)</f>
        <v/>
      </c>
      <c r="K999" s="189" t="str">
        <f t="shared" si="447"/>
        <v/>
      </c>
      <c r="L999" s="247" t="str">
        <f>IF(ISBLANK(Données!L999),"",Données!L999)</f>
        <v/>
      </c>
      <c r="M999" s="194" t="str">
        <f t="shared" si="422"/>
        <v/>
      </c>
      <c r="N999" s="194" t="str">
        <f t="shared" si="423"/>
        <v/>
      </c>
      <c r="O999" s="194" t="str">
        <f t="shared" si="424"/>
        <v/>
      </c>
      <c r="P999" s="194" t="str">
        <f t="shared" si="425"/>
        <v/>
      </c>
      <c r="Q999" s="194" t="str">
        <f t="shared" si="426"/>
        <v/>
      </c>
      <c r="R999" s="194" t="str">
        <f t="shared" si="427"/>
        <v/>
      </c>
      <c r="S999" s="194" t="str">
        <f t="shared" si="428"/>
        <v/>
      </c>
      <c r="T999" s="194" t="str">
        <f t="shared" si="429"/>
        <v/>
      </c>
      <c r="U999" s="194" t="str">
        <f t="shared" si="430"/>
        <v/>
      </c>
      <c r="V999" s="194" t="str">
        <f t="shared" si="431"/>
        <v/>
      </c>
      <c r="W999" s="194" t="str">
        <f t="shared" si="432"/>
        <v/>
      </c>
      <c r="X999" s="194" t="str">
        <f t="shared" si="433"/>
        <v/>
      </c>
      <c r="Y999" s="194" t="str">
        <f t="shared" si="434"/>
        <v/>
      </c>
      <c r="Z999" s="194" t="str">
        <f t="shared" si="435"/>
        <v/>
      </c>
      <c r="AA999" s="194" t="str">
        <f t="shared" si="436"/>
        <v/>
      </c>
      <c r="AB999" s="194" t="str">
        <f t="shared" si="437"/>
        <v/>
      </c>
      <c r="AC999" s="194" t="str">
        <f t="shared" si="438"/>
        <v/>
      </c>
      <c r="AD999" s="194" t="str">
        <f t="shared" si="439"/>
        <v/>
      </c>
      <c r="AE999" s="194" t="str">
        <f t="shared" si="440"/>
        <v/>
      </c>
      <c r="AF999" s="194" t="str">
        <f t="shared" si="441"/>
        <v/>
      </c>
      <c r="AG999" s="194" t="str">
        <f t="shared" si="442"/>
        <v/>
      </c>
      <c r="AH999" s="194" t="str">
        <f t="shared" si="443"/>
        <v/>
      </c>
      <c r="AI999" s="194" t="str">
        <f t="shared" si="444"/>
        <v/>
      </c>
      <c r="AJ999" s="194" t="str">
        <f t="shared" si="445"/>
        <v/>
      </c>
    </row>
    <row r="1000" spans="1:36" s="92" customFormat="1" ht="20.25" thickBot="1" x14ac:dyDescent="0.55000000000000004">
      <c r="A1000" s="227">
        <v>998</v>
      </c>
      <c r="B1000" s="220"/>
      <c r="C1000" s="93" t="s">
        <v>2619</v>
      </c>
      <c r="D1000" s="94" t="s">
        <v>4631</v>
      </c>
      <c r="E1000" s="95"/>
      <c r="F1000" s="250" t="str">
        <f>IF(ISBLANK(Données!F1000),"",Données!F1000)</f>
        <v/>
      </c>
      <c r="G1000" s="249" t="str">
        <f ca="1">IF(ISBLANK(Données!G1000),"",Données!G1000)</f>
        <v/>
      </c>
      <c r="H1000" s="250" t="str">
        <f>IF(ISBLANK(Données!H1000),"",Données!H1000)</f>
        <v/>
      </c>
      <c r="I1000" s="250" t="str">
        <f>IF(ISBLANK(Données!I1000),"",Données!I1000)</f>
        <v/>
      </c>
      <c r="J1000" s="190" t="str">
        <f>IF(ISBLANK(Données!J1000),"",Données!J1000)</f>
        <v/>
      </c>
      <c r="K1000" s="190" t="str">
        <f t="shared" si="447"/>
        <v/>
      </c>
      <c r="L1000" s="251" t="str">
        <f>IF(ISBLANK(Données!L1000),"",Données!L1000)</f>
        <v/>
      </c>
      <c r="M1000" s="195" t="str">
        <f t="shared" si="422"/>
        <v/>
      </c>
      <c r="N1000" s="195" t="str">
        <f t="shared" si="423"/>
        <v/>
      </c>
      <c r="O1000" s="195" t="str">
        <f t="shared" si="424"/>
        <v/>
      </c>
      <c r="P1000" s="195" t="str">
        <f t="shared" si="425"/>
        <v/>
      </c>
      <c r="Q1000" s="195" t="str">
        <f t="shared" si="426"/>
        <v/>
      </c>
      <c r="R1000" s="195" t="str">
        <f t="shared" si="427"/>
        <v/>
      </c>
      <c r="S1000" s="195" t="str">
        <f t="shared" si="428"/>
        <v/>
      </c>
      <c r="T1000" s="195" t="str">
        <f t="shared" si="429"/>
        <v/>
      </c>
      <c r="U1000" s="195" t="str">
        <f t="shared" si="430"/>
        <v/>
      </c>
      <c r="V1000" s="195" t="str">
        <f t="shared" si="431"/>
        <v/>
      </c>
      <c r="W1000" s="195" t="str">
        <f t="shared" si="432"/>
        <v/>
      </c>
      <c r="X1000" s="195" t="str">
        <f t="shared" si="433"/>
        <v/>
      </c>
      <c r="Y1000" s="195" t="str">
        <f t="shared" si="434"/>
        <v/>
      </c>
      <c r="Z1000" s="195" t="str">
        <f t="shared" si="435"/>
        <v/>
      </c>
      <c r="AA1000" s="195" t="str">
        <f t="shared" si="436"/>
        <v/>
      </c>
      <c r="AB1000" s="195" t="str">
        <f t="shared" si="437"/>
        <v/>
      </c>
      <c r="AC1000" s="195" t="str">
        <f t="shared" si="438"/>
        <v/>
      </c>
      <c r="AD1000" s="195" t="str">
        <f t="shared" si="439"/>
        <v/>
      </c>
      <c r="AE1000" s="195" t="str">
        <f t="shared" si="440"/>
        <v/>
      </c>
      <c r="AF1000" s="195" t="str">
        <f t="shared" si="441"/>
        <v/>
      </c>
      <c r="AG1000" s="195" t="str">
        <f t="shared" si="442"/>
        <v/>
      </c>
      <c r="AH1000" s="195" t="str">
        <f t="shared" si="443"/>
        <v/>
      </c>
      <c r="AI1000" s="195" t="str">
        <f t="shared" si="444"/>
        <v/>
      </c>
      <c r="AJ1000" s="195" t="str">
        <f t="shared" si="445"/>
        <v/>
      </c>
    </row>
    <row r="1001" spans="1:36" x14ac:dyDescent="0.5">
      <c r="A1001" s="230">
        <v>1017</v>
      </c>
      <c r="B1001" s="231"/>
      <c r="C1001" s="85" t="s">
        <v>2620</v>
      </c>
      <c r="D1001" s="86" t="s">
        <v>4632</v>
      </c>
      <c r="E1001" s="87"/>
      <c r="F1001" s="241" t="str">
        <f>IF(ISBLANK(Données!F1019),"",Données!F1019)</f>
        <v/>
      </c>
      <c r="G1001" s="240" t="str">
        <f ca="1">IF(ISBLANK(Données!G1019),"",Données!G1019)</f>
        <v/>
      </c>
      <c r="H1001" s="241" t="str">
        <f>IF(ISBLANK(Données!H1019),"",Données!H1019)</f>
        <v/>
      </c>
      <c r="I1001" s="241" t="str">
        <f>IF(ISBLANK(Données!I1019),"",Données!I1019)</f>
        <v/>
      </c>
      <c r="J1001" s="242" t="str">
        <f>IF(ISBLANK(Données!J1019),"",Données!J1019)</f>
        <v/>
      </c>
      <c r="K1001" s="242" t="str">
        <f>IF(ISBLANK(Données!K1001),"",Données!K1001)</f>
        <v/>
      </c>
      <c r="L1001" s="243" t="str">
        <f>IF(ISBLANK(Données!L1019),"",Données!L1019)</f>
        <v/>
      </c>
      <c r="M1001" s="193" t="str">
        <f t="shared" si="422"/>
        <v/>
      </c>
      <c r="N1001" s="193" t="str">
        <f t="shared" si="423"/>
        <v/>
      </c>
      <c r="O1001" s="193" t="str">
        <f t="shared" si="424"/>
        <v/>
      </c>
      <c r="P1001" s="193" t="str">
        <f t="shared" si="425"/>
        <v/>
      </c>
      <c r="Q1001" s="193" t="str">
        <f t="shared" si="426"/>
        <v/>
      </c>
      <c r="R1001" s="193" t="str">
        <f t="shared" si="427"/>
        <v/>
      </c>
      <c r="S1001" s="193" t="str">
        <f t="shared" si="428"/>
        <v/>
      </c>
      <c r="T1001" s="193" t="str">
        <f t="shared" si="429"/>
        <v/>
      </c>
      <c r="U1001" s="193" t="str">
        <f t="shared" si="430"/>
        <v/>
      </c>
      <c r="V1001" s="193" t="str">
        <f t="shared" si="431"/>
        <v/>
      </c>
      <c r="W1001" s="193" t="str">
        <f t="shared" si="432"/>
        <v/>
      </c>
      <c r="X1001" s="193" t="str">
        <f t="shared" si="433"/>
        <v/>
      </c>
      <c r="Y1001" s="193" t="str">
        <f t="shared" si="434"/>
        <v/>
      </c>
      <c r="Z1001" s="193" t="str">
        <f t="shared" si="435"/>
        <v/>
      </c>
      <c r="AA1001" s="193" t="str">
        <f t="shared" si="436"/>
        <v/>
      </c>
      <c r="AB1001" s="193" t="str">
        <f t="shared" si="437"/>
        <v/>
      </c>
      <c r="AC1001" s="193" t="str">
        <f t="shared" si="438"/>
        <v/>
      </c>
      <c r="AD1001" s="193" t="str">
        <f t="shared" si="439"/>
        <v/>
      </c>
      <c r="AE1001" s="193" t="str">
        <f t="shared" si="440"/>
        <v/>
      </c>
      <c r="AF1001" s="193" t="str">
        <f t="shared" si="441"/>
        <v/>
      </c>
      <c r="AG1001" s="193" t="str">
        <f t="shared" si="442"/>
        <v/>
      </c>
      <c r="AH1001" s="193" t="str">
        <f t="shared" si="443"/>
        <v/>
      </c>
      <c r="AI1001" s="193" t="str">
        <f t="shared" si="444"/>
        <v/>
      </c>
      <c r="AJ1001" s="193" t="str">
        <f t="shared" si="445"/>
        <v/>
      </c>
    </row>
    <row r="1002" spans="1:36" x14ac:dyDescent="0.5">
      <c r="A1002" s="226">
        <v>1006</v>
      </c>
      <c r="C1002" s="15" t="s">
        <v>2621</v>
      </c>
      <c r="D1002" s="16" t="s">
        <v>4633</v>
      </c>
      <c r="E1002" s="26"/>
      <c r="F1002" s="246" t="str">
        <f>IF(ISBLANK(Données!F1008),"",Données!F1008)</f>
        <v/>
      </c>
      <c r="G1002" s="245" t="str">
        <f ca="1">IF(ISBLANK(Données!G1008),"",Données!G1008)</f>
        <v/>
      </c>
      <c r="H1002" s="246" t="str">
        <f>IF(ISBLANK(Données!H1008),"",Données!H1008)</f>
        <v/>
      </c>
      <c r="I1002" s="246" t="str">
        <f>IF(ISBLANK(Données!I1008),"",Données!I1008)</f>
        <v/>
      </c>
      <c r="J1002" s="189" t="str">
        <f>IF(ISBLANK(Données!J1008),"",Données!J1008)</f>
        <v/>
      </c>
      <c r="K1002" s="189" t="str">
        <f t="shared" ref="K1002:K1019" si="448">$K$1001</f>
        <v/>
      </c>
      <c r="L1002" s="247" t="str">
        <f>IF(ISBLANK(Données!L1008),"",Données!L1008)</f>
        <v/>
      </c>
      <c r="M1002" s="194" t="str">
        <f t="shared" si="422"/>
        <v/>
      </c>
      <c r="N1002" s="194" t="str">
        <f t="shared" si="423"/>
        <v/>
      </c>
      <c r="O1002" s="194" t="str">
        <f t="shared" si="424"/>
        <v/>
      </c>
      <c r="P1002" s="194" t="str">
        <f t="shared" si="425"/>
        <v/>
      </c>
      <c r="Q1002" s="194" t="str">
        <f t="shared" si="426"/>
        <v/>
      </c>
      <c r="R1002" s="194" t="str">
        <f t="shared" si="427"/>
        <v/>
      </c>
      <c r="S1002" s="194" t="str">
        <f t="shared" si="428"/>
        <v/>
      </c>
      <c r="T1002" s="194" t="str">
        <f t="shared" si="429"/>
        <v/>
      </c>
      <c r="U1002" s="194" t="str">
        <f t="shared" si="430"/>
        <v/>
      </c>
      <c r="V1002" s="194" t="str">
        <f t="shared" si="431"/>
        <v/>
      </c>
      <c r="W1002" s="194" t="str">
        <f t="shared" si="432"/>
        <v/>
      </c>
      <c r="X1002" s="194" t="str">
        <f t="shared" si="433"/>
        <v/>
      </c>
      <c r="Y1002" s="194" t="str">
        <f t="shared" si="434"/>
        <v/>
      </c>
      <c r="Z1002" s="194" t="str">
        <f t="shared" si="435"/>
        <v/>
      </c>
      <c r="AA1002" s="194" t="str">
        <f t="shared" si="436"/>
        <v/>
      </c>
      <c r="AB1002" s="194" t="str">
        <f t="shared" si="437"/>
        <v/>
      </c>
      <c r="AC1002" s="194" t="str">
        <f t="shared" si="438"/>
        <v/>
      </c>
      <c r="AD1002" s="194" t="str">
        <f t="shared" si="439"/>
        <v/>
      </c>
      <c r="AE1002" s="194" t="str">
        <f t="shared" si="440"/>
        <v/>
      </c>
      <c r="AF1002" s="194" t="str">
        <f t="shared" si="441"/>
        <v/>
      </c>
      <c r="AG1002" s="194" t="str">
        <f t="shared" si="442"/>
        <v/>
      </c>
      <c r="AH1002" s="194" t="str">
        <f t="shared" si="443"/>
        <v/>
      </c>
      <c r="AI1002" s="194" t="str">
        <f t="shared" si="444"/>
        <v/>
      </c>
      <c r="AJ1002" s="194" t="str">
        <f t="shared" si="445"/>
        <v/>
      </c>
    </row>
    <row r="1003" spans="1:36" x14ac:dyDescent="0.5">
      <c r="A1003" s="226">
        <v>999</v>
      </c>
      <c r="C1003" s="15" t="s">
        <v>2622</v>
      </c>
      <c r="D1003" s="16" t="s">
        <v>4634</v>
      </c>
      <c r="E1003" s="26"/>
      <c r="F1003" s="246" t="str">
        <f>IF(ISBLANK(Données!F1001),"",Données!F1001)</f>
        <v/>
      </c>
      <c r="G1003" s="245" t="str">
        <f ca="1">IF(ISBLANK(Données!G1001),"",Données!G1001)</f>
        <v/>
      </c>
      <c r="H1003" s="246" t="str">
        <f>IF(ISBLANK(Données!H1001),"",Données!H1001)</f>
        <v/>
      </c>
      <c r="I1003" s="246" t="str">
        <f>IF(ISBLANK(Données!I1001),"",Données!I1001)</f>
        <v/>
      </c>
      <c r="J1003" s="189" t="str">
        <f>IF(ISBLANK(Données!J1001),"",Données!J1001)</f>
        <v/>
      </c>
      <c r="K1003" s="189" t="str">
        <f t="shared" si="448"/>
        <v/>
      </c>
      <c r="L1003" s="247" t="str">
        <f>IF(ISBLANK(Données!L1001),"",Données!L1001)</f>
        <v/>
      </c>
      <c r="M1003" s="194" t="str">
        <f t="shared" si="422"/>
        <v/>
      </c>
      <c r="N1003" s="194" t="str">
        <f t="shared" si="423"/>
        <v/>
      </c>
      <c r="O1003" s="194" t="str">
        <f t="shared" si="424"/>
        <v/>
      </c>
      <c r="P1003" s="194" t="str">
        <f t="shared" si="425"/>
        <v/>
      </c>
      <c r="Q1003" s="194" t="str">
        <f t="shared" si="426"/>
        <v/>
      </c>
      <c r="R1003" s="194" t="str">
        <f t="shared" si="427"/>
        <v/>
      </c>
      <c r="S1003" s="194" t="str">
        <f t="shared" si="428"/>
        <v/>
      </c>
      <c r="T1003" s="194" t="str">
        <f t="shared" si="429"/>
        <v/>
      </c>
      <c r="U1003" s="194" t="str">
        <f t="shared" si="430"/>
        <v/>
      </c>
      <c r="V1003" s="194" t="str">
        <f t="shared" si="431"/>
        <v/>
      </c>
      <c r="W1003" s="194" t="str">
        <f t="shared" si="432"/>
        <v/>
      </c>
      <c r="X1003" s="194" t="str">
        <f t="shared" si="433"/>
        <v/>
      </c>
      <c r="Y1003" s="194" t="str">
        <f t="shared" si="434"/>
        <v/>
      </c>
      <c r="Z1003" s="194" t="str">
        <f t="shared" si="435"/>
        <v/>
      </c>
      <c r="AA1003" s="194" t="str">
        <f t="shared" si="436"/>
        <v/>
      </c>
      <c r="AB1003" s="194" t="str">
        <f t="shared" si="437"/>
        <v/>
      </c>
      <c r="AC1003" s="194" t="str">
        <f t="shared" si="438"/>
        <v/>
      </c>
      <c r="AD1003" s="194" t="str">
        <f t="shared" si="439"/>
        <v/>
      </c>
      <c r="AE1003" s="194" t="str">
        <f t="shared" si="440"/>
        <v/>
      </c>
      <c r="AF1003" s="194" t="str">
        <f t="shared" si="441"/>
        <v/>
      </c>
      <c r="AG1003" s="194" t="str">
        <f t="shared" si="442"/>
        <v/>
      </c>
      <c r="AH1003" s="194" t="str">
        <f t="shared" si="443"/>
        <v/>
      </c>
      <c r="AI1003" s="194" t="str">
        <f t="shared" si="444"/>
        <v/>
      </c>
      <c r="AJ1003" s="194" t="str">
        <f t="shared" si="445"/>
        <v/>
      </c>
    </row>
    <row r="1004" spans="1:36" x14ac:dyDescent="0.5">
      <c r="A1004" s="226">
        <v>1000</v>
      </c>
      <c r="C1004" s="15" t="s">
        <v>2623</v>
      </c>
      <c r="D1004" s="16" t="s">
        <v>4635</v>
      </c>
      <c r="E1004" s="26"/>
      <c r="F1004" s="246" t="str">
        <f>IF(ISBLANK(Données!F1002),"",Données!F1002)</f>
        <v/>
      </c>
      <c r="G1004" s="245" t="str">
        <f ca="1">IF(ISBLANK(Données!G1002),"",Données!G1002)</f>
        <v/>
      </c>
      <c r="H1004" s="246" t="str">
        <f>IF(ISBLANK(Données!H1002),"",Données!H1002)</f>
        <v/>
      </c>
      <c r="I1004" s="246" t="str">
        <f>IF(ISBLANK(Données!I1002),"",Données!I1002)</f>
        <v/>
      </c>
      <c r="J1004" s="189" t="str">
        <f>IF(ISBLANK(Données!J1002),"",Données!J1002)</f>
        <v/>
      </c>
      <c r="K1004" s="189" t="str">
        <f t="shared" si="448"/>
        <v/>
      </c>
      <c r="L1004" s="247" t="str">
        <f>IF(ISBLANK(Données!L1002),"",Données!L1002)</f>
        <v/>
      </c>
      <c r="M1004" s="194" t="str">
        <f t="shared" si="422"/>
        <v/>
      </c>
      <c r="N1004" s="194" t="str">
        <f t="shared" si="423"/>
        <v/>
      </c>
      <c r="O1004" s="194" t="str">
        <f t="shared" si="424"/>
        <v/>
      </c>
      <c r="P1004" s="194" t="str">
        <f t="shared" si="425"/>
        <v/>
      </c>
      <c r="Q1004" s="194" t="str">
        <f t="shared" si="426"/>
        <v/>
      </c>
      <c r="R1004" s="194" t="str">
        <f t="shared" si="427"/>
        <v/>
      </c>
      <c r="S1004" s="194" t="str">
        <f t="shared" si="428"/>
        <v/>
      </c>
      <c r="T1004" s="194" t="str">
        <f t="shared" si="429"/>
        <v/>
      </c>
      <c r="U1004" s="194" t="str">
        <f t="shared" si="430"/>
        <v/>
      </c>
      <c r="V1004" s="194" t="str">
        <f t="shared" si="431"/>
        <v/>
      </c>
      <c r="W1004" s="194" t="str">
        <f t="shared" si="432"/>
        <v/>
      </c>
      <c r="X1004" s="194" t="str">
        <f t="shared" si="433"/>
        <v/>
      </c>
      <c r="Y1004" s="194" t="str">
        <f t="shared" si="434"/>
        <v/>
      </c>
      <c r="Z1004" s="194" t="str">
        <f t="shared" si="435"/>
        <v/>
      </c>
      <c r="AA1004" s="194" t="str">
        <f t="shared" si="436"/>
        <v/>
      </c>
      <c r="AB1004" s="194" t="str">
        <f t="shared" si="437"/>
        <v/>
      </c>
      <c r="AC1004" s="194" t="str">
        <f t="shared" si="438"/>
        <v/>
      </c>
      <c r="AD1004" s="194" t="str">
        <f t="shared" si="439"/>
        <v/>
      </c>
      <c r="AE1004" s="194" t="str">
        <f t="shared" si="440"/>
        <v/>
      </c>
      <c r="AF1004" s="194" t="str">
        <f t="shared" si="441"/>
        <v/>
      </c>
      <c r="AG1004" s="194" t="str">
        <f t="shared" si="442"/>
        <v/>
      </c>
      <c r="AH1004" s="194" t="str">
        <f t="shared" si="443"/>
        <v/>
      </c>
      <c r="AI1004" s="194" t="str">
        <f t="shared" si="444"/>
        <v/>
      </c>
      <c r="AJ1004" s="194" t="str">
        <f t="shared" si="445"/>
        <v/>
      </c>
    </row>
    <row r="1005" spans="1:36" x14ac:dyDescent="0.5">
      <c r="A1005" s="226">
        <v>1001</v>
      </c>
      <c r="C1005" s="15" t="s">
        <v>2624</v>
      </c>
      <c r="D1005" s="16" t="s">
        <v>4636</v>
      </c>
      <c r="E1005" s="26"/>
      <c r="F1005" s="246" t="str">
        <f>IF(ISBLANK(Données!F1003),"",Données!F1003)</f>
        <v/>
      </c>
      <c r="G1005" s="245" t="str">
        <f ca="1">IF(ISBLANK(Données!G1003),"",Données!G1003)</f>
        <v/>
      </c>
      <c r="H1005" s="246" t="str">
        <f>IF(ISBLANK(Données!H1003),"",Données!H1003)</f>
        <v/>
      </c>
      <c r="I1005" s="246" t="str">
        <f>IF(ISBLANK(Données!I1003),"",Données!I1003)</f>
        <v/>
      </c>
      <c r="J1005" s="189" t="str">
        <f>IF(ISBLANK(Données!J1003),"",Données!J1003)</f>
        <v/>
      </c>
      <c r="K1005" s="189" t="str">
        <f t="shared" si="448"/>
        <v/>
      </c>
      <c r="L1005" s="247" t="str">
        <f>IF(ISBLANK(Données!L1003),"",Données!L1003)</f>
        <v/>
      </c>
      <c r="M1005" s="194" t="str">
        <f t="shared" si="422"/>
        <v/>
      </c>
      <c r="N1005" s="194" t="str">
        <f t="shared" si="423"/>
        <v/>
      </c>
      <c r="O1005" s="194" t="str">
        <f t="shared" si="424"/>
        <v/>
      </c>
      <c r="P1005" s="194" t="str">
        <f t="shared" si="425"/>
        <v/>
      </c>
      <c r="Q1005" s="194" t="str">
        <f t="shared" si="426"/>
        <v/>
      </c>
      <c r="R1005" s="194" t="str">
        <f t="shared" si="427"/>
        <v/>
      </c>
      <c r="S1005" s="194" t="str">
        <f t="shared" si="428"/>
        <v/>
      </c>
      <c r="T1005" s="194" t="str">
        <f t="shared" si="429"/>
        <v/>
      </c>
      <c r="U1005" s="194" t="str">
        <f t="shared" si="430"/>
        <v/>
      </c>
      <c r="V1005" s="194" t="str">
        <f t="shared" si="431"/>
        <v/>
      </c>
      <c r="W1005" s="194" t="str">
        <f t="shared" si="432"/>
        <v/>
      </c>
      <c r="X1005" s="194" t="str">
        <f t="shared" si="433"/>
        <v/>
      </c>
      <c r="Y1005" s="194" t="str">
        <f t="shared" si="434"/>
        <v/>
      </c>
      <c r="Z1005" s="194" t="str">
        <f t="shared" si="435"/>
        <v/>
      </c>
      <c r="AA1005" s="194" t="str">
        <f t="shared" si="436"/>
        <v/>
      </c>
      <c r="AB1005" s="194" t="str">
        <f t="shared" si="437"/>
        <v/>
      </c>
      <c r="AC1005" s="194" t="str">
        <f t="shared" si="438"/>
        <v/>
      </c>
      <c r="AD1005" s="194" t="str">
        <f t="shared" si="439"/>
        <v/>
      </c>
      <c r="AE1005" s="194" t="str">
        <f t="shared" si="440"/>
        <v/>
      </c>
      <c r="AF1005" s="194" t="str">
        <f t="shared" si="441"/>
        <v/>
      </c>
      <c r="AG1005" s="194" t="str">
        <f t="shared" si="442"/>
        <v/>
      </c>
      <c r="AH1005" s="194" t="str">
        <f t="shared" si="443"/>
        <v/>
      </c>
      <c r="AI1005" s="194" t="str">
        <f t="shared" si="444"/>
        <v/>
      </c>
      <c r="AJ1005" s="194" t="str">
        <f t="shared" si="445"/>
        <v/>
      </c>
    </row>
    <row r="1006" spans="1:36" x14ac:dyDescent="0.5">
      <c r="A1006" s="226">
        <v>1002</v>
      </c>
      <c r="C1006" s="15" t="s">
        <v>2625</v>
      </c>
      <c r="D1006" s="16" t="s">
        <v>4637</v>
      </c>
      <c r="E1006" s="26"/>
      <c r="F1006" s="246" t="str">
        <f>IF(ISBLANK(Données!F1004),"",Données!F1004)</f>
        <v/>
      </c>
      <c r="G1006" s="245" t="str">
        <f ca="1">IF(ISBLANK(Données!G1004),"",Données!G1004)</f>
        <v/>
      </c>
      <c r="H1006" s="246" t="str">
        <f>IF(ISBLANK(Données!H1004),"",Données!H1004)</f>
        <v/>
      </c>
      <c r="I1006" s="246" t="str">
        <f>IF(ISBLANK(Données!I1004),"",Données!I1004)</f>
        <v/>
      </c>
      <c r="J1006" s="189" t="str">
        <f>IF(ISBLANK(Données!J1004),"",Données!J1004)</f>
        <v/>
      </c>
      <c r="K1006" s="189" t="str">
        <f t="shared" si="448"/>
        <v/>
      </c>
      <c r="L1006" s="247" t="str">
        <f>IF(ISBLANK(Données!L1004),"",Données!L1004)</f>
        <v/>
      </c>
      <c r="M1006" s="194" t="str">
        <f t="shared" si="422"/>
        <v/>
      </c>
      <c r="N1006" s="194" t="str">
        <f t="shared" si="423"/>
        <v/>
      </c>
      <c r="O1006" s="194" t="str">
        <f t="shared" si="424"/>
        <v/>
      </c>
      <c r="P1006" s="194" t="str">
        <f t="shared" si="425"/>
        <v/>
      </c>
      <c r="Q1006" s="194" t="str">
        <f t="shared" si="426"/>
        <v/>
      </c>
      <c r="R1006" s="194" t="str">
        <f t="shared" si="427"/>
        <v/>
      </c>
      <c r="S1006" s="194" t="str">
        <f t="shared" si="428"/>
        <v/>
      </c>
      <c r="T1006" s="194" t="str">
        <f t="shared" si="429"/>
        <v/>
      </c>
      <c r="U1006" s="194" t="str">
        <f t="shared" si="430"/>
        <v/>
      </c>
      <c r="V1006" s="194" t="str">
        <f t="shared" si="431"/>
        <v/>
      </c>
      <c r="W1006" s="194" t="str">
        <f t="shared" si="432"/>
        <v/>
      </c>
      <c r="X1006" s="194" t="str">
        <f t="shared" si="433"/>
        <v/>
      </c>
      <c r="Y1006" s="194" t="str">
        <f t="shared" si="434"/>
        <v/>
      </c>
      <c r="Z1006" s="194" t="str">
        <f t="shared" si="435"/>
        <v/>
      </c>
      <c r="AA1006" s="194" t="str">
        <f t="shared" si="436"/>
        <v/>
      </c>
      <c r="AB1006" s="194" t="str">
        <f t="shared" si="437"/>
        <v/>
      </c>
      <c r="AC1006" s="194" t="str">
        <f t="shared" si="438"/>
        <v/>
      </c>
      <c r="AD1006" s="194" t="str">
        <f t="shared" si="439"/>
        <v/>
      </c>
      <c r="AE1006" s="194" t="str">
        <f t="shared" si="440"/>
        <v/>
      </c>
      <c r="AF1006" s="194" t="str">
        <f t="shared" si="441"/>
        <v/>
      </c>
      <c r="AG1006" s="194" t="str">
        <f t="shared" si="442"/>
        <v/>
      </c>
      <c r="AH1006" s="194" t="str">
        <f t="shared" si="443"/>
        <v/>
      </c>
      <c r="AI1006" s="194" t="str">
        <f t="shared" si="444"/>
        <v/>
      </c>
      <c r="AJ1006" s="194" t="str">
        <f t="shared" si="445"/>
        <v/>
      </c>
    </row>
    <row r="1007" spans="1:36" x14ac:dyDescent="0.5">
      <c r="A1007" s="226">
        <v>1003</v>
      </c>
      <c r="C1007" s="15" t="s">
        <v>2626</v>
      </c>
      <c r="D1007" s="16" t="s">
        <v>4638</v>
      </c>
      <c r="E1007" s="26"/>
      <c r="F1007" s="246" t="str">
        <f>IF(ISBLANK(Données!F1005),"",Données!F1005)</f>
        <v/>
      </c>
      <c r="G1007" s="245" t="str">
        <f ca="1">IF(ISBLANK(Données!G1005),"",Données!G1005)</f>
        <v/>
      </c>
      <c r="H1007" s="246" t="str">
        <f>IF(ISBLANK(Données!H1005),"",Données!H1005)</f>
        <v/>
      </c>
      <c r="I1007" s="246" t="str">
        <f>IF(ISBLANK(Données!I1005),"",Données!I1005)</f>
        <v/>
      </c>
      <c r="J1007" s="189" t="str">
        <f>IF(ISBLANK(Données!J1005),"",Données!J1005)</f>
        <v/>
      </c>
      <c r="K1007" s="189" t="str">
        <f t="shared" si="448"/>
        <v/>
      </c>
      <c r="L1007" s="247" t="str">
        <f>IF(ISBLANK(Données!L1005),"",Données!L1005)</f>
        <v/>
      </c>
      <c r="M1007" s="194" t="str">
        <f t="shared" si="422"/>
        <v/>
      </c>
      <c r="N1007" s="194" t="str">
        <f t="shared" si="423"/>
        <v/>
      </c>
      <c r="O1007" s="194" t="str">
        <f t="shared" si="424"/>
        <v/>
      </c>
      <c r="P1007" s="194" t="str">
        <f t="shared" si="425"/>
        <v/>
      </c>
      <c r="Q1007" s="194" t="str">
        <f t="shared" si="426"/>
        <v/>
      </c>
      <c r="R1007" s="194" t="str">
        <f t="shared" si="427"/>
        <v/>
      </c>
      <c r="S1007" s="194" t="str">
        <f t="shared" si="428"/>
        <v/>
      </c>
      <c r="T1007" s="194" t="str">
        <f t="shared" si="429"/>
        <v/>
      </c>
      <c r="U1007" s="194" t="str">
        <f t="shared" si="430"/>
        <v/>
      </c>
      <c r="V1007" s="194" t="str">
        <f t="shared" si="431"/>
        <v/>
      </c>
      <c r="W1007" s="194" t="str">
        <f t="shared" si="432"/>
        <v/>
      </c>
      <c r="X1007" s="194" t="str">
        <f t="shared" si="433"/>
        <v/>
      </c>
      <c r="Y1007" s="194" t="str">
        <f t="shared" si="434"/>
        <v/>
      </c>
      <c r="Z1007" s="194" t="str">
        <f t="shared" si="435"/>
        <v/>
      </c>
      <c r="AA1007" s="194" t="str">
        <f t="shared" si="436"/>
        <v/>
      </c>
      <c r="AB1007" s="194" t="str">
        <f t="shared" si="437"/>
        <v/>
      </c>
      <c r="AC1007" s="194" t="str">
        <f t="shared" si="438"/>
        <v/>
      </c>
      <c r="AD1007" s="194" t="str">
        <f t="shared" si="439"/>
        <v/>
      </c>
      <c r="AE1007" s="194" t="str">
        <f t="shared" si="440"/>
        <v/>
      </c>
      <c r="AF1007" s="194" t="str">
        <f t="shared" si="441"/>
        <v/>
      </c>
      <c r="AG1007" s="194" t="str">
        <f t="shared" si="442"/>
        <v/>
      </c>
      <c r="AH1007" s="194" t="str">
        <f t="shared" si="443"/>
        <v/>
      </c>
      <c r="AI1007" s="194" t="str">
        <f t="shared" si="444"/>
        <v/>
      </c>
      <c r="AJ1007" s="194" t="str">
        <f t="shared" si="445"/>
        <v/>
      </c>
    </row>
    <row r="1008" spans="1:36" x14ac:dyDescent="0.5">
      <c r="A1008" s="226">
        <v>1004</v>
      </c>
      <c r="C1008" s="15" t="s">
        <v>2627</v>
      </c>
      <c r="D1008" s="16" t="s">
        <v>4639</v>
      </c>
      <c r="E1008" s="26"/>
      <c r="F1008" s="246" t="str">
        <f>IF(ISBLANK(Données!F1006),"",Données!F1006)</f>
        <v/>
      </c>
      <c r="G1008" s="245" t="str">
        <f ca="1">IF(ISBLANK(Données!G1006),"",Données!G1006)</f>
        <v/>
      </c>
      <c r="H1008" s="246" t="str">
        <f>IF(ISBLANK(Données!H1006),"",Données!H1006)</f>
        <v/>
      </c>
      <c r="I1008" s="246" t="str">
        <f>IF(ISBLANK(Données!I1006),"",Données!I1006)</f>
        <v/>
      </c>
      <c r="J1008" s="189" t="str">
        <f>IF(ISBLANK(Données!J1006),"",Données!J1006)</f>
        <v/>
      </c>
      <c r="K1008" s="189" t="str">
        <f t="shared" si="448"/>
        <v/>
      </c>
      <c r="L1008" s="247" t="str">
        <f>IF(ISBLANK(Données!L1006),"",Données!L1006)</f>
        <v/>
      </c>
      <c r="M1008" s="194" t="str">
        <f t="shared" si="422"/>
        <v/>
      </c>
      <c r="N1008" s="194" t="str">
        <f t="shared" si="423"/>
        <v/>
      </c>
      <c r="O1008" s="194" t="str">
        <f t="shared" si="424"/>
        <v/>
      </c>
      <c r="P1008" s="194" t="str">
        <f t="shared" si="425"/>
        <v/>
      </c>
      <c r="Q1008" s="194" t="str">
        <f t="shared" si="426"/>
        <v/>
      </c>
      <c r="R1008" s="194" t="str">
        <f t="shared" si="427"/>
        <v/>
      </c>
      <c r="S1008" s="194" t="str">
        <f t="shared" si="428"/>
        <v/>
      </c>
      <c r="T1008" s="194" t="str">
        <f t="shared" si="429"/>
        <v/>
      </c>
      <c r="U1008" s="194" t="str">
        <f t="shared" si="430"/>
        <v/>
      </c>
      <c r="V1008" s="194" t="str">
        <f t="shared" si="431"/>
        <v/>
      </c>
      <c r="W1008" s="194" t="str">
        <f t="shared" si="432"/>
        <v/>
      </c>
      <c r="X1008" s="194" t="str">
        <f t="shared" si="433"/>
        <v/>
      </c>
      <c r="Y1008" s="194" t="str">
        <f t="shared" si="434"/>
        <v/>
      </c>
      <c r="Z1008" s="194" t="str">
        <f t="shared" si="435"/>
        <v/>
      </c>
      <c r="AA1008" s="194" t="str">
        <f t="shared" si="436"/>
        <v/>
      </c>
      <c r="AB1008" s="194" t="str">
        <f t="shared" si="437"/>
        <v/>
      </c>
      <c r="AC1008" s="194" t="str">
        <f t="shared" si="438"/>
        <v/>
      </c>
      <c r="AD1008" s="194" t="str">
        <f t="shared" si="439"/>
        <v/>
      </c>
      <c r="AE1008" s="194" t="str">
        <f t="shared" si="440"/>
        <v/>
      </c>
      <c r="AF1008" s="194" t="str">
        <f t="shared" si="441"/>
        <v/>
      </c>
      <c r="AG1008" s="194" t="str">
        <f t="shared" si="442"/>
        <v/>
      </c>
      <c r="AH1008" s="194" t="str">
        <f t="shared" si="443"/>
        <v/>
      </c>
      <c r="AI1008" s="194" t="str">
        <f t="shared" si="444"/>
        <v/>
      </c>
      <c r="AJ1008" s="194" t="str">
        <f t="shared" si="445"/>
        <v/>
      </c>
    </row>
    <row r="1009" spans="1:36" x14ac:dyDescent="0.5">
      <c r="A1009" s="226">
        <v>1005</v>
      </c>
      <c r="C1009" s="15" t="s">
        <v>2628</v>
      </c>
      <c r="D1009" s="16" t="s">
        <v>4640</v>
      </c>
      <c r="E1009" s="26"/>
      <c r="F1009" s="246" t="str">
        <f>IF(ISBLANK(Données!F1007),"",Données!F1007)</f>
        <v/>
      </c>
      <c r="G1009" s="245" t="str">
        <f ca="1">IF(ISBLANK(Données!G1007),"",Données!G1007)</f>
        <v/>
      </c>
      <c r="H1009" s="246" t="str">
        <f>IF(ISBLANK(Données!H1007),"",Données!H1007)</f>
        <v/>
      </c>
      <c r="I1009" s="246" t="str">
        <f>IF(ISBLANK(Données!I1007),"",Données!I1007)</f>
        <v/>
      </c>
      <c r="J1009" s="189" t="str">
        <f>IF(ISBLANK(Données!J1007),"",Données!J1007)</f>
        <v/>
      </c>
      <c r="K1009" s="189" t="str">
        <f t="shared" si="448"/>
        <v/>
      </c>
      <c r="L1009" s="247" t="str">
        <f>IF(ISBLANK(Données!L1007),"",Données!L1007)</f>
        <v/>
      </c>
      <c r="M1009" s="194" t="str">
        <f t="shared" si="422"/>
        <v/>
      </c>
      <c r="N1009" s="194" t="str">
        <f t="shared" si="423"/>
        <v/>
      </c>
      <c r="O1009" s="194" t="str">
        <f t="shared" si="424"/>
        <v/>
      </c>
      <c r="P1009" s="194" t="str">
        <f t="shared" si="425"/>
        <v/>
      </c>
      <c r="Q1009" s="194" t="str">
        <f t="shared" si="426"/>
        <v/>
      </c>
      <c r="R1009" s="194" t="str">
        <f t="shared" si="427"/>
        <v/>
      </c>
      <c r="S1009" s="194" t="str">
        <f t="shared" si="428"/>
        <v/>
      </c>
      <c r="T1009" s="194" t="str">
        <f t="shared" si="429"/>
        <v/>
      </c>
      <c r="U1009" s="194" t="str">
        <f t="shared" si="430"/>
        <v/>
      </c>
      <c r="V1009" s="194" t="str">
        <f t="shared" si="431"/>
        <v/>
      </c>
      <c r="W1009" s="194" t="str">
        <f t="shared" si="432"/>
        <v/>
      </c>
      <c r="X1009" s="194" t="str">
        <f t="shared" si="433"/>
        <v/>
      </c>
      <c r="Y1009" s="194" t="str">
        <f t="shared" si="434"/>
        <v/>
      </c>
      <c r="Z1009" s="194" t="str">
        <f t="shared" si="435"/>
        <v/>
      </c>
      <c r="AA1009" s="194" t="str">
        <f t="shared" si="436"/>
        <v/>
      </c>
      <c r="AB1009" s="194" t="str">
        <f t="shared" si="437"/>
        <v/>
      </c>
      <c r="AC1009" s="194" t="str">
        <f t="shared" si="438"/>
        <v/>
      </c>
      <c r="AD1009" s="194" t="str">
        <f t="shared" si="439"/>
        <v/>
      </c>
      <c r="AE1009" s="194" t="str">
        <f t="shared" si="440"/>
        <v/>
      </c>
      <c r="AF1009" s="194" t="str">
        <f t="shared" si="441"/>
        <v/>
      </c>
      <c r="AG1009" s="194" t="str">
        <f t="shared" si="442"/>
        <v/>
      </c>
      <c r="AH1009" s="194" t="str">
        <f t="shared" si="443"/>
        <v/>
      </c>
      <c r="AI1009" s="194" t="str">
        <f t="shared" si="444"/>
        <v/>
      </c>
      <c r="AJ1009" s="194" t="str">
        <f t="shared" si="445"/>
        <v/>
      </c>
    </row>
    <row r="1010" spans="1:36" x14ac:dyDescent="0.5">
      <c r="A1010" s="226">
        <v>1007</v>
      </c>
      <c r="C1010" s="15" t="s">
        <v>2629</v>
      </c>
      <c r="D1010" s="16" t="s">
        <v>4641</v>
      </c>
      <c r="E1010" s="26"/>
      <c r="F1010" s="246" t="str">
        <f>IF(ISBLANK(Données!F1009),"",Données!F1009)</f>
        <v/>
      </c>
      <c r="G1010" s="245" t="str">
        <f ca="1">IF(ISBLANK(Données!G1009),"",Données!G1009)</f>
        <v/>
      </c>
      <c r="H1010" s="246" t="str">
        <f>IF(ISBLANK(Données!H1009),"",Données!H1009)</f>
        <v/>
      </c>
      <c r="I1010" s="246" t="str">
        <f>IF(ISBLANK(Données!I1009),"",Données!I1009)</f>
        <v/>
      </c>
      <c r="J1010" s="189" t="str">
        <f>IF(ISBLANK(Données!J1009),"",Données!J1009)</f>
        <v/>
      </c>
      <c r="K1010" s="189" t="str">
        <f t="shared" si="448"/>
        <v/>
      </c>
      <c r="L1010" s="247" t="str">
        <f>IF(ISBLANK(Données!L1009),"",Données!L1009)</f>
        <v/>
      </c>
      <c r="M1010" s="194" t="str">
        <f t="shared" si="422"/>
        <v/>
      </c>
      <c r="N1010" s="194" t="str">
        <f t="shared" si="423"/>
        <v/>
      </c>
      <c r="O1010" s="194" t="str">
        <f t="shared" si="424"/>
        <v/>
      </c>
      <c r="P1010" s="194" t="str">
        <f t="shared" si="425"/>
        <v/>
      </c>
      <c r="Q1010" s="194" t="str">
        <f t="shared" si="426"/>
        <v/>
      </c>
      <c r="R1010" s="194" t="str">
        <f t="shared" si="427"/>
        <v/>
      </c>
      <c r="S1010" s="194" t="str">
        <f t="shared" si="428"/>
        <v/>
      </c>
      <c r="T1010" s="194" t="str">
        <f t="shared" si="429"/>
        <v/>
      </c>
      <c r="U1010" s="194" t="str">
        <f t="shared" si="430"/>
        <v/>
      </c>
      <c r="V1010" s="194" t="str">
        <f t="shared" si="431"/>
        <v/>
      </c>
      <c r="W1010" s="194" t="str">
        <f t="shared" si="432"/>
        <v/>
      </c>
      <c r="X1010" s="194" t="str">
        <f t="shared" si="433"/>
        <v/>
      </c>
      <c r="Y1010" s="194" t="str">
        <f t="shared" si="434"/>
        <v/>
      </c>
      <c r="Z1010" s="194" t="str">
        <f t="shared" si="435"/>
        <v/>
      </c>
      <c r="AA1010" s="194" t="str">
        <f t="shared" si="436"/>
        <v/>
      </c>
      <c r="AB1010" s="194" t="str">
        <f t="shared" si="437"/>
        <v/>
      </c>
      <c r="AC1010" s="194" t="str">
        <f t="shared" si="438"/>
        <v/>
      </c>
      <c r="AD1010" s="194" t="str">
        <f t="shared" si="439"/>
        <v/>
      </c>
      <c r="AE1010" s="194" t="str">
        <f t="shared" si="440"/>
        <v/>
      </c>
      <c r="AF1010" s="194" t="str">
        <f t="shared" si="441"/>
        <v/>
      </c>
      <c r="AG1010" s="194" t="str">
        <f t="shared" si="442"/>
        <v/>
      </c>
      <c r="AH1010" s="194" t="str">
        <f t="shared" si="443"/>
        <v/>
      </c>
      <c r="AI1010" s="194" t="str">
        <f t="shared" si="444"/>
        <v/>
      </c>
      <c r="AJ1010" s="194" t="str">
        <f t="shared" si="445"/>
        <v/>
      </c>
    </row>
    <row r="1011" spans="1:36" x14ac:dyDescent="0.5">
      <c r="A1011" s="226">
        <v>1008</v>
      </c>
      <c r="C1011" s="15" t="s">
        <v>2630</v>
      </c>
      <c r="D1011" s="16" t="s">
        <v>4642</v>
      </c>
      <c r="E1011" s="26"/>
      <c r="F1011" s="246" t="str">
        <f>IF(ISBLANK(Données!F1010),"",Données!F1010)</f>
        <v/>
      </c>
      <c r="G1011" s="245" t="str">
        <f ca="1">IF(ISBLANK(Données!G1010),"",Données!G1010)</f>
        <v/>
      </c>
      <c r="H1011" s="246" t="str">
        <f>IF(ISBLANK(Données!H1010),"",Données!H1010)</f>
        <v/>
      </c>
      <c r="I1011" s="246" t="str">
        <f>IF(ISBLANK(Données!I1010),"",Données!I1010)</f>
        <v/>
      </c>
      <c r="J1011" s="189" t="str">
        <f>IF(ISBLANK(Données!J1010),"",Données!J1010)</f>
        <v/>
      </c>
      <c r="K1011" s="189" t="str">
        <f t="shared" si="448"/>
        <v/>
      </c>
      <c r="L1011" s="247" t="str">
        <f>IF(ISBLANK(Données!L1010),"",Données!L1010)</f>
        <v/>
      </c>
      <c r="M1011" s="194" t="str">
        <f t="shared" si="422"/>
        <v/>
      </c>
      <c r="N1011" s="194" t="str">
        <f t="shared" si="423"/>
        <v/>
      </c>
      <c r="O1011" s="194" t="str">
        <f t="shared" si="424"/>
        <v/>
      </c>
      <c r="P1011" s="194" t="str">
        <f t="shared" si="425"/>
        <v/>
      </c>
      <c r="Q1011" s="194" t="str">
        <f t="shared" si="426"/>
        <v/>
      </c>
      <c r="R1011" s="194" t="str">
        <f t="shared" si="427"/>
        <v/>
      </c>
      <c r="S1011" s="194" t="str">
        <f t="shared" si="428"/>
        <v/>
      </c>
      <c r="T1011" s="194" t="str">
        <f t="shared" si="429"/>
        <v/>
      </c>
      <c r="U1011" s="194" t="str">
        <f t="shared" si="430"/>
        <v/>
      </c>
      <c r="V1011" s="194" t="str">
        <f t="shared" si="431"/>
        <v/>
      </c>
      <c r="W1011" s="194" t="str">
        <f t="shared" si="432"/>
        <v/>
      </c>
      <c r="X1011" s="194" t="str">
        <f t="shared" si="433"/>
        <v/>
      </c>
      <c r="Y1011" s="194" t="str">
        <f t="shared" si="434"/>
        <v/>
      </c>
      <c r="Z1011" s="194" t="str">
        <f t="shared" si="435"/>
        <v/>
      </c>
      <c r="AA1011" s="194" t="str">
        <f t="shared" si="436"/>
        <v/>
      </c>
      <c r="AB1011" s="194" t="str">
        <f t="shared" si="437"/>
        <v/>
      </c>
      <c r="AC1011" s="194" t="str">
        <f t="shared" si="438"/>
        <v/>
      </c>
      <c r="AD1011" s="194" t="str">
        <f t="shared" si="439"/>
        <v/>
      </c>
      <c r="AE1011" s="194" t="str">
        <f t="shared" si="440"/>
        <v/>
      </c>
      <c r="AF1011" s="194" t="str">
        <f t="shared" si="441"/>
        <v/>
      </c>
      <c r="AG1011" s="194" t="str">
        <f t="shared" si="442"/>
        <v/>
      </c>
      <c r="AH1011" s="194" t="str">
        <f t="shared" si="443"/>
        <v/>
      </c>
      <c r="AI1011" s="194" t="str">
        <f t="shared" si="444"/>
        <v/>
      </c>
      <c r="AJ1011" s="194" t="str">
        <f t="shared" si="445"/>
        <v/>
      </c>
    </row>
    <row r="1012" spans="1:36" x14ac:dyDescent="0.5">
      <c r="A1012" s="226">
        <v>1009</v>
      </c>
      <c r="C1012" s="15" t="s">
        <v>2631</v>
      </c>
      <c r="D1012" s="16" t="s">
        <v>4643</v>
      </c>
      <c r="E1012" s="26"/>
      <c r="F1012" s="246" t="str">
        <f>IF(ISBLANK(Données!F1011),"",Données!F1011)</f>
        <v/>
      </c>
      <c r="G1012" s="245" t="str">
        <f ca="1">IF(ISBLANK(Données!G1011),"",Données!G1011)</f>
        <v/>
      </c>
      <c r="H1012" s="246" t="str">
        <f>IF(ISBLANK(Données!H1011),"",Données!H1011)</f>
        <v/>
      </c>
      <c r="I1012" s="246" t="str">
        <f>IF(ISBLANK(Données!I1011),"",Données!I1011)</f>
        <v/>
      </c>
      <c r="J1012" s="189" t="str">
        <f>IF(ISBLANK(Données!J1011),"",Données!J1011)</f>
        <v/>
      </c>
      <c r="K1012" s="189" t="str">
        <f t="shared" si="448"/>
        <v/>
      </c>
      <c r="L1012" s="247" t="str">
        <f>IF(ISBLANK(Données!L1011),"",Données!L1011)</f>
        <v/>
      </c>
      <c r="M1012" s="194" t="str">
        <f t="shared" si="422"/>
        <v/>
      </c>
      <c r="N1012" s="194" t="str">
        <f t="shared" si="423"/>
        <v/>
      </c>
      <c r="O1012" s="194" t="str">
        <f t="shared" si="424"/>
        <v/>
      </c>
      <c r="P1012" s="194" t="str">
        <f t="shared" si="425"/>
        <v/>
      </c>
      <c r="Q1012" s="194" t="str">
        <f t="shared" si="426"/>
        <v/>
      </c>
      <c r="R1012" s="194" t="str">
        <f t="shared" si="427"/>
        <v/>
      </c>
      <c r="S1012" s="194" t="str">
        <f t="shared" si="428"/>
        <v/>
      </c>
      <c r="T1012" s="194" t="str">
        <f t="shared" si="429"/>
        <v/>
      </c>
      <c r="U1012" s="194" t="str">
        <f t="shared" si="430"/>
        <v/>
      </c>
      <c r="V1012" s="194" t="str">
        <f t="shared" si="431"/>
        <v/>
      </c>
      <c r="W1012" s="194" t="str">
        <f t="shared" si="432"/>
        <v/>
      </c>
      <c r="X1012" s="194" t="str">
        <f t="shared" si="433"/>
        <v/>
      </c>
      <c r="Y1012" s="194" t="str">
        <f t="shared" si="434"/>
        <v/>
      </c>
      <c r="Z1012" s="194" t="str">
        <f t="shared" si="435"/>
        <v/>
      </c>
      <c r="AA1012" s="194" t="str">
        <f t="shared" si="436"/>
        <v/>
      </c>
      <c r="AB1012" s="194" t="str">
        <f t="shared" si="437"/>
        <v/>
      </c>
      <c r="AC1012" s="194" t="str">
        <f t="shared" si="438"/>
        <v/>
      </c>
      <c r="AD1012" s="194" t="str">
        <f t="shared" si="439"/>
        <v/>
      </c>
      <c r="AE1012" s="194" t="str">
        <f t="shared" si="440"/>
        <v/>
      </c>
      <c r="AF1012" s="194" t="str">
        <f t="shared" si="441"/>
        <v/>
      </c>
      <c r="AG1012" s="194" t="str">
        <f t="shared" si="442"/>
        <v/>
      </c>
      <c r="AH1012" s="194" t="str">
        <f t="shared" si="443"/>
        <v/>
      </c>
      <c r="AI1012" s="194" t="str">
        <f t="shared" si="444"/>
        <v/>
      </c>
      <c r="AJ1012" s="194" t="str">
        <f t="shared" si="445"/>
        <v/>
      </c>
    </row>
    <row r="1013" spans="1:36" x14ac:dyDescent="0.5">
      <c r="A1013" s="226">
        <v>1010</v>
      </c>
      <c r="C1013" s="15" t="s">
        <v>2632</v>
      </c>
      <c r="D1013" s="16" t="s">
        <v>4644</v>
      </c>
      <c r="E1013" s="26"/>
      <c r="F1013" s="246" t="str">
        <f>IF(ISBLANK(Données!F1012),"",Données!F1012)</f>
        <v/>
      </c>
      <c r="G1013" s="245" t="str">
        <f ca="1">IF(ISBLANK(Données!G1012),"",Données!G1012)</f>
        <v/>
      </c>
      <c r="H1013" s="246" t="str">
        <f>IF(ISBLANK(Données!H1012),"",Données!H1012)</f>
        <v/>
      </c>
      <c r="I1013" s="246" t="str">
        <f>IF(ISBLANK(Données!I1012),"",Données!I1012)</f>
        <v/>
      </c>
      <c r="J1013" s="189" t="str">
        <f>IF(ISBLANK(Données!J1012),"",Données!J1012)</f>
        <v/>
      </c>
      <c r="K1013" s="189" t="str">
        <f t="shared" si="448"/>
        <v/>
      </c>
      <c r="L1013" s="247" t="str">
        <f>IF(ISBLANK(Données!L1012),"",Données!L1012)</f>
        <v/>
      </c>
      <c r="M1013" s="194" t="str">
        <f t="shared" si="422"/>
        <v/>
      </c>
      <c r="N1013" s="194" t="str">
        <f t="shared" si="423"/>
        <v/>
      </c>
      <c r="O1013" s="194" t="str">
        <f t="shared" si="424"/>
        <v/>
      </c>
      <c r="P1013" s="194" t="str">
        <f t="shared" si="425"/>
        <v/>
      </c>
      <c r="Q1013" s="194" t="str">
        <f t="shared" si="426"/>
        <v/>
      </c>
      <c r="R1013" s="194" t="str">
        <f t="shared" si="427"/>
        <v/>
      </c>
      <c r="S1013" s="194" t="str">
        <f t="shared" si="428"/>
        <v/>
      </c>
      <c r="T1013" s="194" t="str">
        <f t="shared" si="429"/>
        <v/>
      </c>
      <c r="U1013" s="194" t="str">
        <f t="shared" si="430"/>
        <v/>
      </c>
      <c r="V1013" s="194" t="str">
        <f t="shared" si="431"/>
        <v/>
      </c>
      <c r="W1013" s="194" t="str">
        <f t="shared" si="432"/>
        <v/>
      </c>
      <c r="X1013" s="194" t="str">
        <f t="shared" si="433"/>
        <v/>
      </c>
      <c r="Y1013" s="194" t="str">
        <f t="shared" si="434"/>
        <v/>
      </c>
      <c r="Z1013" s="194" t="str">
        <f t="shared" si="435"/>
        <v/>
      </c>
      <c r="AA1013" s="194" t="str">
        <f t="shared" si="436"/>
        <v/>
      </c>
      <c r="AB1013" s="194" t="str">
        <f t="shared" si="437"/>
        <v/>
      </c>
      <c r="AC1013" s="194" t="str">
        <f t="shared" si="438"/>
        <v/>
      </c>
      <c r="AD1013" s="194" t="str">
        <f t="shared" si="439"/>
        <v/>
      </c>
      <c r="AE1013" s="194" t="str">
        <f t="shared" si="440"/>
        <v/>
      </c>
      <c r="AF1013" s="194" t="str">
        <f t="shared" si="441"/>
        <v/>
      </c>
      <c r="AG1013" s="194" t="str">
        <f t="shared" si="442"/>
        <v/>
      </c>
      <c r="AH1013" s="194" t="str">
        <f t="shared" si="443"/>
        <v/>
      </c>
      <c r="AI1013" s="194" t="str">
        <f t="shared" si="444"/>
        <v/>
      </c>
      <c r="AJ1013" s="194" t="str">
        <f t="shared" si="445"/>
        <v/>
      </c>
    </row>
    <row r="1014" spans="1:36" x14ac:dyDescent="0.5">
      <c r="A1014" s="226">
        <v>1012</v>
      </c>
      <c r="C1014" s="15" t="s">
        <v>2633</v>
      </c>
      <c r="D1014" s="16" t="s">
        <v>4645</v>
      </c>
      <c r="E1014" s="26"/>
      <c r="F1014" s="246" t="str">
        <f>IF(ISBLANK(Données!F1014),"",Données!F1014)</f>
        <v/>
      </c>
      <c r="G1014" s="245" t="str">
        <f ca="1">IF(ISBLANK(Données!G1014),"",Données!G1014)</f>
        <v/>
      </c>
      <c r="H1014" s="246" t="str">
        <f>IF(ISBLANK(Données!H1014),"",Données!H1014)</f>
        <v/>
      </c>
      <c r="I1014" s="246" t="str">
        <f>IF(ISBLANK(Données!I1014),"",Données!I1014)</f>
        <v/>
      </c>
      <c r="J1014" s="189" t="str">
        <f>IF(ISBLANK(Données!J1014),"",Données!J1014)</f>
        <v/>
      </c>
      <c r="K1014" s="189" t="str">
        <f t="shared" si="448"/>
        <v/>
      </c>
      <c r="L1014" s="247" t="str">
        <f>IF(ISBLANK(Données!L1014),"",Données!L1014)</f>
        <v/>
      </c>
      <c r="M1014" s="194" t="str">
        <f t="shared" si="422"/>
        <v/>
      </c>
      <c r="N1014" s="194" t="str">
        <f t="shared" si="423"/>
        <v/>
      </c>
      <c r="O1014" s="194" t="str">
        <f t="shared" si="424"/>
        <v/>
      </c>
      <c r="P1014" s="194" t="str">
        <f t="shared" si="425"/>
        <v/>
      </c>
      <c r="Q1014" s="194" t="str">
        <f t="shared" si="426"/>
        <v/>
      </c>
      <c r="R1014" s="194" t="str">
        <f t="shared" si="427"/>
        <v/>
      </c>
      <c r="S1014" s="194" t="str">
        <f t="shared" si="428"/>
        <v/>
      </c>
      <c r="T1014" s="194" t="str">
        <f t="shared" si="429"/>
        <v/>
      </c>
      <c r="U1014" s="194" t="str">
        <f t="shared" si="430"/>
        <v/>
      </c>
      <c r="V1014" s="194" t="str">
        <f t="shared" si="431"/>
        <v/>
      </c>
      <c r="W1014" s="194" t="str">
        <f t="shared" si="432"/>
        <v/>
      </c>
      <c r="X1014" s="194" t="str">
        <f t="shared" si="433"/>
        <v/>
      </c>
      <c r="Y1014" s="194" t="str">
        <f t="shared" si="434"/>
        <v/>
      </c>
      <c r="Z1014" s="194" t="str">
        <f t="shared" si="435"/>
        <v/>
      </c>
      <c r="AA1014" s="194" t="str">
        <f t="shared" si="436"/>
        <v/>
      </c>
      <c r="AB1014" s="194" t="str">
        <f t="shared" si="437"/>
        <v/>
      </c>
      <c r="AC1014" s="194" t="str">
        <f t="shared" si="438"/>
        <v/>
      </c>
      <c r="AD1014" s="194" t="str">
        <f t="shared" si="439"/>
        <v/>
      </c>
      <c r="AE1014" s="194" t="str">
        <f t="shared" si="440"/>
        <v/>
      </c>
      <c r="AF1014" s="194" t="str">
        <f t="shared" si="441"/>
        <v/>
      </c>
      <c r="AG1014" s="194" t="str">
        <f t="shared" si="442"/>
        <v/>
      </c>
      <c r="AH1014" s="194" t="str">
        <f t="shared" si="443"/>
        <v/>
      </c>
      <c r="AI1014" s="194" t="str">
        <f t="shared" si="444"/>
        <v/>
      </c>
      <c r="AJ1014" s="194" t="str">
        <f t="shared" si="445"/>
        <v/>
      </c>
    </row>
    <row r="1015" spans="1:36" x14ac:dyDescent="0.5">
      <c r="A1015" s="226">
        <v>1011</v>
      </c>
      <c r="C1015" s="15" t="s">
        <v>2634</v>
      </c>
      <c r="D1015" s="16" t="s">
        <v>4646</v>
      </c>
      <c r="E1015" s="26"/>
      <c r="F1015" s="246" t="str">
        <f>IF(ISBLANK(Données!F1013),"",Données!F1013)</f>
        <v/>
      </c>
      <c r="G1015" s="245" t="str">
        <f ca="1">IF(ISBLANK(Données!G1013),"",Données!G1013)</f>
        <v/>
      </c>
      <c r="H1015" s="246" t="str">
        <f>IF(ISBLANK(Données!H1013),"",Données!H1013)</f>
        <v/>
      </c>
      <c r="I1015" s="246" t="str">
        <f>IF(ISBLANK(Données!I1013),"",Données!I1013)</f>
        <v/>
      </c>
      <c r="J1015" s="189" t="str">
        <f>IF(ISBLANK(Données!J1013),"",Données!J1013)</f>
        <v/>
      </c>
      <c r="K1015" s="189" t="str">
        <f t="shared" si="448"/>
        <v/>
      </c>
      <c r="L1015" s="247" t="str">
        <f>IF(ISBLANK(Données!L1013),"",Données!L1013)</f>
        <v/>
      </c>
      <c r="M1015" s="194" t="str">
        <f t="shared" si="422"/>
        <v/>
      </c>
      <c r="N1015" s="194" t="str">
        <f t="shared" si="423"/>
        <v/>
      </c>
      <c r="O1015" s="194" t="str">
        <f t="shared" si="424"/>
        <v/>
      </c>
      <c r="P1015" s="194" t="str">
        <f t="shared" si="425"/>
        <v/>
      </c>
      <c r="Q1015" s="194" t="str">
        <f t="shared" si="426"/>
        <v/>
      </c>
      <c r="R1015" s="194" t="str">
        <f t="shared" si="427"/>
        <v/>
      </c>
      <c r="S1015" s="194" t="str">
        <f t="shared" si="428"/>
        <v/>
      </c>
      <c r="T1015" s="194" t="str">
        <f t="shared" si="429"/>
        <v/>
      </c>
      <c r="U1015" s="194" t="str">
        <f t="shared" si="430"/>
        <v/>
      </c>
      <c r="V1015" s="194" t="str">
        <f t="shared" si="431"/>
        <v/>
      </c>
      <c r="W1015" s="194" t="str">
        <f t="shared" si="432"/>
        <v/>
      </c>
      <c r="X1015" s="194" t="str">
        <f t="shared" si="433"/>
        <v/>
      </c>
      <c r="Y1015" s="194" t="str">
        <f t="shared" si="434"/>
        <v/>
      </c>
      <c r="Z1015" s="194" t="str">
        <f t="shared" si="435"/>
        <v/>
      </c>
      <c r="AA1015" s="194" t="str">
        <f t="shared" si="436"/>
        <v/>
      </c>
      <c r="AB1015" s="194" t="str">
        <f t="shared" si="437"/>
        <v/>
      </c>
      <c r="AC1015" s="194" t="str">
        <f t="shared" si="438"/>
        <v/>
      </c>
      <c r="AD1015" s="194" t="str">
        <f t="shared" si="439"/>
        <v/>
      </c>
      <c r="AE1015" s="194" t="str">
        <f t="shared" si="440"/>
        <v/>
      </c>
      <c r="AF1015" s="194" t="str">
        <f t="shared" si="441"/>
        <v/>
      </c>
      <c r="AG1015" s="194" t="str">
        <f t="shared" si="442"/>
        <v/>
      </c>
      <c r="AH1015" s="194" t="str">
        <f t="shared" si="443"/>
        <v/>
      </c>
      <c r="AI1015" s="194" t="str">
        <f t="shared" si="444"/>
        <v/>
      </c>
      <c r="AJ1015" s="194" t="str">
        <f t="shared" si="445"/>
        <v/>
      </c>
    </row>
    <row r="1016" spans="1:36" x14ac:dyDescent="0.5">
      <c r="A1016" s="230">
        <v>1013</v>
      </c>
      <c r="B1016" s="231"/>
      <c r="C1016" s="15" t="s">
        <v>2635</v>
      </c>
      <c r="D1016" s="16" t="s">
        <v>4647</v>
      </c>
      <c r="E1016" s="26"/>
      <c r="F1016" s="246" t="str">
        <f>IF(ISBLANK(Données!F1015),"",Données!F1015)</f>
        <v/>
      </c>
      <c r="G1016" s="245" t="str">
        <f ca="1">IF(ISBLANK(Données!G1015),"",Données!G1015)</f>
        <v/>
      </c>
      <c r="H1016" s="246" t="str">
        <f>IF(ISBLANK(Données!H1015),"",Données!H1015)</f>
        <v/>
      </c>
      <c r="I1016" s="246" t="str">
        <f>IF(ISBLANK(Données!I1015),"",Données!I1015)</f>
        <v/>
      </c>
      <c r="J1016" s="189" t="str">
        <f>IF(ISBLANK(Données!J1015),"",Données!J1015)</f>
        <v/>
      </c>
      <c r="K1016" s="189" t="str">
        <f t="shared" si="448"/>
        <v/>
      </c>
      <c r="L1016" s="247" t="str">
        <f>IF(ISBLANK(Données!L1015),"",Données!L1015)</f>
        <v/>
      </c>
      <c r="M1016" s="194" t="str">
        <f t="shared" si="422"/>
        <v/>
      </c>
      <c r="N1016" s="194" t="str">
        <f t="shared" si="423"/>
        <v/>
      </c>
      <c r="O1016" s="194" t="str">
        <f t="shared" si="424"/>
        <v/>
      </c>
      <c r="P1016" s="194" t="str">
        <f t="shared" si="425"/>
        <v/>
      </c>
      <c r="Q1016" s="194" t="str">
        <f t="shared" si="426"/>
        <v/>
      </c>
      <c r="R1016" s="194" t="str">
        <f t="shared" si="427"/>
        <v/>
      </c>
      <c r="S1016" s="194" t="str">
        <f t="shared" si="428"/>
        <v/>
      </c>
      <c r="T1016" s="194" t="str">
        <f t="shared" si="429"/>
        <v/>
      </c>
      <c r="U1016" s="194" t="str">
        <f t="shared" si="430"/>
        <v/>
      </c>
      <c r="V1016" s="194" t="str">
        <f t="shared" si="431"/>
        <v/>
      </c>
      <c r="W1016" s="194" t="str">
        <f t="shared" si="432"/>
        <v/>
      </c>
      <c r="X1016" s="194" t="str">
        <f t="shared" si="433"/>
        <v/>
      </c>
      <c r="Y1016" s="194" t="str">
        <f t="shared" si="434"/>
        <v/>
      </c>
      <c r="Z1016" s="194" t="str">
        <f t="shared" si="435"/>
        <v/>
      </c>
      <c r="AA1016" s="194" t="str">
        <f t="shared" si="436"/>
        <v/>
      </c>
      <c r="AB1016" s="194" t="str">
        <f t="shared" si="437"/>
        <v/>
      </c>
      <c r="AC1016" s="194" t="str">
        <f t="shared" si="438"/>
        <v/>
      </c>
      <c r="AD1016" s="194" t="str">
        <f t="shared" si="439"/>
        <v/>
      </c>
      <c r="AE1016" s="194" t="str">
        <f t="shared" si="440"/>
        <v/>
      </c>
      <c r="AF1016" s="194" t="str">
        <f t="shared" si="441"/>
        <v/>
      </c>
      <c r="AG1016" s="194" t="str">
        <f t="shared" si="442"/>
        <v/>
      </c>
      <c r="AH1016" s="194" t="str">
        <f t="shared" si="443"/>
        <v/>
      </c>
      <c r="AI1016" s="194" t="str">
        <f t="shared" si="444"/>
        <v/>
      </c>
      <c r="AJ1016" s="194" t="str">
        <f t="shared" si="445"/>
        <v/>
      </c>
    </row>
    <row r="1017" spans="1:36" x14ac:dyDescent="0.5">
      <c r="A1017" s="226">
        <v>1016</v>
      </c>
      <c r="C1017" s="15" t="s">
        <v>2636</v>
      </c>
      <c r="D1017" s="16" t="s">
        <v>4648</v>
      </c>
      <c r="E1017" s="26"/>
      <c r="F1017" s="246" t="str">
        <f>IF(ISBLANK(Données!F1018),"",Données!F1018)</f>
        <v/>
      </c>
      <c r="G1017" s="245" t="str">
        <f ca="1">IF(ISBLANK(Données!G1018),"",Données!G1018)</f>
        <v/>
      </c>
      <c r="H1017" s="246" t="str">
        <f>IF(ISBLANK(Données!H1018),"",Données!H1018)</f>
        <v/>
      </c>
      <c r="I1017" s="246" t="str">
        <f>IF(ISBLANK(Données!I1018),"",Données!I1018)</f>
        <v/>
      </c>
      <c r="J1017" s="189" t="str">
        <f>IF(ISBLANK(Données!J1018),"",Données!J1018)</f>
        <v/>
      </c>
      <c r="K1017" s="189" t="str">
        <f t="shared" si="448"/>
        <v/>
      </c>
      <c r="L1017" s="247" t="str">
        <f>IF(ISBLANK(Données!L1018),"",Données!L1018)</f>
        <v/>
      </c>
      <c r="M1017" s="194" t="str">
        <f t="shared" si="422"/>
        <v/>
      </c>
      <c r="N1017" s="194" t="str">
        <f t="shared" si="423"/>
        <v/>
      </c>
      <c r="O1017" s="194" t="str">
        <f t="shared" si="424"/>
        <v/>
      </c>
      <c r="P1017" s="194" t="str">
        <f t="shared" si="425"/>
        <v/>
      </c>
      <c r="Q1017" s="194" t="str">
        <f t="shared" si="426"/>
        <v/>
      </c>
      <c r="R1017" s="194" t="str">
        <f t="shared" si="427"/>
        <v/>
      </c>
      <c r="S1017" s="194" t="str">
        <f t="shared" si="428"/>
        <v/>
      </c>
      <c r="T1017" s="194" t="str">
        <f t="shared" si="429"/>
        <v/>
      </c>
      <c r="U1017" s="194" t="str">
        <f t="shared" si="430"/>
        <v/>
      </c>
      <c r="V1017" s="194" t="str">
        <f t="shared" si="431"/>
        <v/>
      </c>
      <c r="W1017" s="194" t="str">
        <f t="shared" si="432"/>
        <v/>
      </c>
      <c r="X1017" s="194" t="str">
        <f t="shared" si="433"/>
        <v/>
      </c>
      <c r="Y1017" s="194" t="str">
        <f t="shared" si="434"/>
        <v/>
      </c>
      <c r="Z1017" s="194" t="str">
        <f t="shared" si="435"/>
        <v/>
      </c>
      <c r="AA1017" s="194" t="str">
        <f t="shared" si="436"/>
        <v/>
      </c>
      <c r="AB1017" s="194" t="str">
        <f t="shared" si="437"/>
        <v/>
      </c>
      <c r="AC1017" s="194" t="str">
        <f t="shared" si="438"/>
        <v/>
      </c>
      <c r="AD1017" s="194" t="str">
        <f t="shared" si="439"/>
        <v/>
      </c>
      <c r="AE1017" s="194" t="str">
        <f t="shared" si="440"/>
        <v/>
      </c>
      <c r="AF1017" s="194" t="str">
        <f t="shared" si="441"/>
        <v/>
      </c>
      <c r="AG1017" s="194" t="str">
        <f t="shared" si="442"/>
        <v/>
      </c>
      <c r="AH1017" s="194" t="str">
        <f t="shared" si="443"/>
        <v/>
      </c>
      <c r="AI1017" s="194" t="str">
        <f t="shared" si="444"/>
        <v/>
      </c>
      <c r="AJ1017" s="194" t="str">
        <f t="shared" si="445"/>
        <v/>
      </c>
    </row>
    <row r="1018" spans="1:36" x14ac:dyDescent="0.5">
      <c r="A1018" s="226">
        <v>1014</v>
      </c>
      <c r="C1018" s="15" t="s">
        <v>2637</v>
      </c>
      <c r="D1018" s="16" t="s">
        <v>4649</v>
      </c>
      <c r="E1018" s="26"/>
      <c r="F1018" s="246" t="str">
        <f>IF(ISBLANK(Données!F1016),"",Données!F1016)</f>
        <v/>
      </c>
      <c r="G1018" s="245" t="str">
        <f ca="1">IF(ISBLANK(Données!G1016),"",Données!G1016)</f>
        <v/>
      </c>
      <c r="H1018" s="246" t="str">
        <f>IF(ISBLANK(Données!H1016),"",Données!H1016)</f>
        <v/>
      </c>
      <c r="I1018" s="246" t="str">
        <f>IF(ISBLANK(Données!I1016),"",Données!I1016)</f>
        <v/>
      </c>
      <c r="J1018" s="189" t="str">
        <f>IF(ISBLANK(Données!J1016),"",Données!J1016)</f>
        <v/>
      </c>
      <c r="K1018" s="189" t="str">
        <f t="shared" si="448"/>
        <v/>
      </c>
      <c r="L1018" s="247" t="str">
        <f>IF(ISBLANK(Données!L1016),"",Données!L1016)</f>
        <v/>
      </c>
      <c r="M1018" s="194" t="str">
        <f t="shared" si="422"/>
        <v/>
      </c>
      <c r="N1018" s="194" t="str">
        <f t="shared" si="423"/>
        <v/>
      </c>
      <c r="O1018" s="194" t="str">
        <f t="shared" si="424"/>
        <v/>
      </c>
      <c r="P1018" s="194" t="str">
        <f t="shared" si="425"/>
        <v/>
      </c>
      <c r="Q1018" s="194" t="str">
        <f t="shared" si="426"/>
        <v/>
      </c>
      <c r="R1018" s="194" t="str">
        <f t="shared" si="427"/>
        <v/>
      </c>
      <c r="S1018" s="194" t="str">
        <f t="shared" si="428"/>
        <v/>
      </c>
      <c r="T1018" s="194" t="str">
        <f t="shared" si="429"/>
        <v/>
      </c>
      <c r="U1018" s="194" t="str">
        <f t="shared" si="430"/>
        <v/>
      </c>
      <c r="V1018" s="194" t="str">
        <f t="shared" si="431"/>
        <v/>
      </c>
      <c r="W1018" s="194" t="str">
        <f t="shared" si="432"/>
        <v/>
      </c>
      <c r="X1018" s="194" t="str">
        <f t="shared" si="433"/>
        <v/>
      </c>
      <c r="Y1018" s="194" t="str">
        <f t="shared" si="434"/>
        <v/>
      </c>
      <c r="Z1018" s="194" t="str">
        <f t="shared" si="435"/>
        <v/>
      </c>
      <c r="AA1018" s="194" t="str">
        <f t="shared" si="436"/>
        <v/>
      </c>
      <c r="AB1018" s="194" t="str">
        <f t="shared" si="437"/>
        <v/>
      </c>
      <c r="AC1018" s="194" t="str">
        <f t="shared" si="438"/>
        <v/>
      </c>
      <c r="AD1018" s="194" t="str">
        <f t="shared" si="439"/>
        <v/>
      </c>
      <c r="AE1018" s="194" t="str">
        <f t="shared" si="440"/>
        <v/>
      </c>
      <c r="AF1018" s="194" t="str">
        <f t="shared" si="441"/>
        <v/>
      </c>
      <c r="AG1018" s="194" t="str">
        <f t="shared" si="442"/>
        <v/>
      </c>
      <c r="AH1018" s="194" t="str">
        <f t="shared" si="443"/>
        <v/>
      </c>
      <c r="AI1018" s="194" t="str">
        <f t="shared" si="444"/>
        <v/>
      </c>
      <c r="AJ1018" s="194" t="str">
        <f t="shared" si="445"/>
        <v/>
      </c>
    </row>
    <row r="1019" spans="1:36" s="92" customFormat="1" ht="20.25" thickBot="1" x14ac:dyDescent="0.55000000000000004">
      <c r="A1019" s="227">
        <v>1015</v>
      </c>
      <c r="B1019" s="220"/>
      <c r="C1019" s="93" t="s">
        <v>2638</v>
      </c>
      <c r="D1019" s="94" t="s">
        <v>4650</v>
      </c>
      <c r="E1019" s="95"/>
      <c r="F1019" s="250" t="str">
        <f>IF(ISBLANK(Données!F1017),"",Données!F1017)</f>
        <v/>
      </c>
      <c r="G1019" s="249" t="str">
        <f ca="1">IF(ISBLANK(Données!G1017),"",Données!G1017)</f>
        <v/>
      </c>
      <c r="H1019" s="250" t="str">
        <f>IF(ISBLANK(Données!H1017),"",Données!H1017)</f>
        <v/>
      </c>
      <c r="I1019" s="250" t="str">
        <f>IF(ISBLANK(Données!I1017),"",Données!I1017)</f>
        <v/>
      </c>
      <c r="J1019" s="190" t="str">
        <f>IF(ISBLANK(Données!J1017),"",Données!J1017)</f>
        <v/>
      </c>
      <c r="K1019" s="190" t="str">
        <f t="shared" si="448"/>
        <v/>
      </c>
      <c r="L1019" s="251" t="str">
        <f>IF(ISBLANK(Données!L1017),"",Données!L1017)</f>
        <v/>
      </c>
      <c r="M1019" s="195" t="str">
        <f t="shared" si="422"/>
        <v/>
      </c>
      <c r="N1019" s="195" t="str">
        <f t="shared" si="423"/>
        <v/>
      </c>
      <c r="O1019" s="195" t="str">
        <f t="shared" si="424"/>
        <v/>
      </c>
      <c r="P1019" s="195" t="str">
        <f t="shared" si="425"/>
        <v/>
      </c>
      <c r="Q1019" s="195" t="str">
        <f t="shared" si="426"/>
        <v/>
      </c>
      <c r="R1019" s="195" t="str">
        <f t="shared" si="427"/>
        <v/>
      </c>
      <c r="S1019" s="195" t="str">
        <f t="shared" si="428"/>
        <v/>
      </c>
      <c r="T1019" s="195" t="str">
        <f t="shared" si="429"/>
        <v/>
      </c>
      <c r="U1019" s="195" t="str">
        <f t="shared" si="430"/>
        <v/>
      </c>
      <c r="V1019" s="195" t="str">
        <f t="shared" si="431"/>
        <v/>
      </c>
      <c r="W1019" s="195" t="str">
        <f t="shared" si="432"/>
        <v/>
      </c>
      <c r="X1019" s="195" t="str">
        <f t="shared" si="433"/>
        <v/>
      </c>
      <c r="Y1019" s="195" t="str">
        <f t="shared" si="434"/>
        <v/>
      </c>
      <c r="Z1019" s="195" t="str">
        <f t="shared" si="435"/>
        <v/>
      </c>
      <c r="AA1019" s="195" t="str">
        <f t="shared" si="436"/>
        <v/>
      </c>
      <c r="AB1019" s="195" t="str">
        <f t="shared" si="437"/>
        <v/>
      </c>
      <c r="AC1019" s="195" t="str">
        <f t="shared" si="438"/>
        <v/>
      </c>
      <c r="AD1019" s="195" t="str">
        <f t="shared" si="439"/>
        <v/>
      </c>
      <c r="AE1019" s="195" t="str">
        <f t="shared" si="440"/>
        <v/>
      </c>
      <c r="AF1019" s="195" t="str">
        <f t="shared" si="441"/>
        <v/>
      </c>
      <c r="AG1019" s="195" t="str">
        <f t="shared" si="442"/>
        <v/>
      </c>
      <c r="AH1019" s="195" t="str">
        <f t="shared" si="443"/>
        <v/>
      </c>
      <c r="AI1019" s="195" t="str">
        <f t="shared" si="444"/>
        <v/>
      </c>
      <c r="AJ1019" s="195" t="str">
        <f t="shared" si="445"/>
        <v/>
      </c>
    </row>
    <row r="1020" spans="1:36" x14ac:dyDescent="0.5">
      <c r="A1020" s="230">
        <v>1028</v>
      </c>
      <c r="B1020" s="231"/>
      <c r="C1020" s="85" t="s">
        <v>2639</v>
      </c>
      <c r="D1020" s="86" t="s">
        <v>4651</v>
      </c>
      <c r="E1020" s="87"/>
      <c r="F1020" s="241" t="str">
        <f>IF(ISBLANK(Données!F1030),"",Données!F1030)</f>
        <v/>
      </c>
      <c r="G1020" s="240" t="str">
        <f ca="1">IF(ISBLANK(Données!G1030),"",Données!G1030)</f>
        <v/>
      </c>
      <c r="H1020" s="241" t="str">
        <f>IF(ISBLANK(Données!H1030),"",Données!H1030)</f>
        <v/>
      </c>
      <c r="I1020" s="241" t="str">
        <f>IF(ISBLANK(Données!I1030),"",Données!I1030)</f>
        <v/>
      </c>
      <c r="J1020" s="242" t="str">
        <f>IF(ISBLANK(Données!J1030),"",Données!J1030)</f>
        <v/>
      </c>
      <c r="K1020" s="242" t="str">
        <f>IF(ISBLANK(Données!K1020),"",Données!K1020)</f>
        <v/>
      </c>
      <c r="L1020" s="243" t="str">
        <f>IF(ISBLANK(Données!L1030),"",Données!L1030)</f>
        <v/>
      </c>
      <c r="M1020" s="193" t="str">
        <f t="shared" si="422"/>
        <v/>
      </c>
      <c r="N1020" s="193" t="str">
        <f t="shared" si="423"/>
        <v/>
      </c>
      <c r="O1020" s="193" t="str">
        <f t="shared" si="424"/>
        <v/>
      </c>
      <c r="P1020" s="193" t="str">
        <f t="shared" si="425"/>
        <v/>
      </c>
      <c r="Q1020" s="193" t="str">
        <f t="shared" si="426"/>
        <v/>
      </c>
      <c r="R1020" s="193" t="str">
        <f t="shared" si="427"/>
        <v/>
      </c>
      <c r="S1020" s="193" t="str">
        <f t="shared" si="428"/>
        <v/>
      </c>
      <c r="T1020" s="193" t="str">
        <f t="shared" si="429"/>
        <v/>
      </c>
      <c r="U1020" s="193" t="str">
        <f t="shared" si="430"/>
        <v/>
      </c>
      <c r="V1020" s="193" t="str">
        <f t="shared" si="431"/>
        <v/>
      </c>
      <c r="W1020" s="193" t="str">
        <f t="shared" si="432"/>
        <v/>
      </c>
      <c r="X1020" s="193" t="str">
        <f t="shared" si="433"/>
        <v/>
      </c>
      <c r="Y1020" s="193" t="str">
        <f t="shared" si="434"/>
        <v/>
      </c>
      <c r="Z1020" s="193" t="str">
        <f t="shared" si="435"/>
        <v/>
      </c>
      <c r="AA1020" s="193" t="str">
        <f t="shared" si="436"/>
        <v/>
      </c>
      <c r="AB1020" s="193" t="str">
        <f t="shared" si="437"/>
        <v/>
      </c>
      <c r="AC1020" s="193" t="str">
        <f t="shared" si="438"/>
        <v/>
      </c>
      <c r="AD1020" s="193" t="str">
        <f t="shared" si="439"/>
        <v/>
      </c>
      <c r="AE1020" s="193" t="str">
        <f t="shared" si="440"/>
        <v/>
      </c>
      <c r="AF1020" s="193" t="str">
        <f t="shared" si="441"/>
        <v/>
      </c>
      <c r="AG1020" s="193" t="str">
        <f t="shared" si="442"/>
        <v/>
      </c>
      <c r="AH1020" s="193" t="str">
        <f t="shared" si="443"/>
        <v/>
      </c>
      <c r="AI1020" s="193" t="str">
        <f t="shared" si="444"/>
        <v/>
      </c>
      <c r="AJ1020" s="193" t="str">
        <f t="shared" si="445"/>
        <v/>
      </c>
    </row>
    <row r="1021" spans="1:36" x14ac:dyDescent="0.5">
      <c r="A1021" s="226">
        <v>1019</v>
      </c>
      <c r="C1021" s="15" t="s">
        <v>2640</v>
      </c>
      <c r="D1021" s="16" t="s">
        <v>4652</v>
      </c>
      <c r="E1021" s="26"/>
      <c r="F1021" s="246" t="str">
        <f>IF(ISBLANK(Données!F1021),"",Données!F1021)</f>
        <v/>
      </c>
      <c r="G1021" s="245" t="str">
        <f ca="1">IF(ISBLANK(Données!G1021),"",Données!G1021)</f>
        <v/>
      </c>
      <c r="H1021" s="246" t="str">
        <f>IF(ISBLANK(Données!H1021),"",Données!H1021)</f>
        <v/>
      </c>
      <c r="I1021" s="246" t="str">
        <f>IF(ISBLANK(Données!I1021),"",Données!I1021)</f>
        <v/>
      </c>
      <c r="J1021" s="189" t="str">
        <f>IF(ISBLANK(Données!J1021),"",Données!J1021)</f>
        <v/>
      </c>
      <c r="K1021" s="189" t="str">
        <f t="shared" ref="K1021:K1030" si="449">$K$1020</f>
        <v/>
      </c>
      <c r="L1021" s="247" t="str">
        <f>IF(ISBLANK(Données!L1021),"",Données!L1021)</f>
        <v/>
      </c>
      <c r="M1021" s="194" t="str">
        <f t="shared" si="422"/>
        <v/>
      </c>
      <c r="N1021" s="194" t="str">
        <f t="shared" si="423"/>
        <v/>
      </c>
      <c r="O1021" s="194" t="str">
        <f t="shared" si="424"/>
        <v/>
      </c>
      <c r="P1021" s="194" t="str">
        <f t="shared" si="425"/>
        <v/>
      </c>
      <c r="Q1021" s="194" t="str">
        <f t="shared" si="426"/>
        <v/>
      </c>
      <c r="R1021" s="194" t="str">
        <f t="shared" si="427"/>
        <v/>
      </c>
      <c r="S1021" s="194" t="str">
        <f t="shared" si="428"/>
        <v/>
      </c>
      <c r="T1021" s="194" t="str">
        <f t="shared" si="429"/>
        <v/>
      </c>
      <c r="U1021" s="194" t="str">
        <f t="shared" si="430"/>
        <v/>
      </c>
      <c r="V1021" s="194" t="str">
        <f t="shared" si="431"/>
        <v/>
      </c>
      <c r="W1021" s="194" t="str">
        <f t="shared" si="432"/>
        <v/>
      </c>
      <c r="X1021" s="194" t="str">
        <f t="shared" si="433"/>
        <v/>
      </c>
      <c r="Y1021" s="194" t="str">
        <f t="shared" si="434"/>
        <v/>
      </c>
      <c r="Z1021" s="194" t="str">
        <f t="shared" si="435"/>
        <v/>
      </c>
      <c r="AA1021" s="194" t="str">
        <f t="shared" si="436"/>
        <v/>
      </c>
      <c r="AB1021" s="194" t="str">
        <f t="shared" si="437"/>
        <v/>
      </c>
      <c r="AC1021" s="194" t="str">
        <f t="shared" si="438"/>
        <v/>
      </c>
      <c r="AD1021" s="194" t="str">
        <f t="shared" si="439"/>
        <v/>
      </c>
      <c r="AE1021" s="194" t="str">
        <f t="shared" si="440"/>
        <v/>
      </c>
      <c r="AF1021" s="194" t="str">
        <f t="shared" si="441"/>
        <v/>
      </c>
      <c r="AG1021" s="194" t="str">
        <f t="shared" si="442"/>
        <v/>
      </c>
      <c r="AH1021" s="194" t="str">
        <f t="shared" si="443"/>
        <v/>
      </c>
      <c r="AI1021" s="194" t="str">
        <f t="shared" si="444"/>
        <v/>
      </c>
      <c r="AJ1021" s="194" t="str">
        <f t="shared" si="445"/>
        <v/>
      </c>
    </row>
    <row r="1022" spans="1:36" x14ac:dyDescent="0.5">
      <c r="A1022" s="226">
        <v>1018</v>
      </c>
      <c r="C1022" s="15" t="s">
        <v>2641</v>
      </c>
      <c r="D1022" s="16" t="s">
        <v>4653</v>
      </c>
      <c r="E1022" s="26"/>
      <c r="F1022" s="246" t="str">
        <f>IF(ISBLANK(Données!F1020),"",Données!F1020)</f>
        <v/>
      </c>
      <c r="G1022" s="245" t="str">
        <f ca="1">IF(ISBLANK(Données!G1020),"",Données!G1020)</f>
        <v/>
      </c>
      <c r="H1022" s="246" t="str">
        <f>IF(ISBLANK(Données!H1020),"",Données!H1020)</f>
        <v/>
      </c>
      <c r="I1022" s="246" t="str">
        <f>IF(ISBLANK(Données!I1020),"",Données!I1020)</f>
        <v/>
      </c>
      <c r="J1022" s="189" t="str">
        <f>IF(ISBLANK(Données!J1020),"",Données!J1020)</f>
        <v/>
      </c>
      <c r="K1022" s="189" t="str">
        <f t="shared" si="449"/>
        <v/>
      </c>
      <c r="L1022" s="247" t="str">
        <f>IF(ISBLANK(Données!L1020),"",Données!L1020)</f>
        <v/>
      </c>
      <c r="M1022" s="194" t="str">
        <f t="shared" si="422"/>
        <v/>
      </c>
      <c r="N1022" s="194" t="str">
        <f t="shared" si="423"/>
        <v/>
      </c>
      <c r="O1022" s="194" t="str">
        <f t="shared" si="424"/>
        <v/>
      </c>
      <c r="P1022" s="194" t="str">
        <f t="shared" si="425"/>
        <v/>
      </c>
      <c r="Q1022" s="194" t="str">
        <f t="shared" si="426"/>
        <v/>
      </c>
      <c r="R1022" s="194" t="str">
        <f t="shared" si="427"/>
        <v/>
      </c>
      <c r="S1022" s="194" t="str">
        <f t="shared" si="428"/>
        <v/>
      </c>
      <c r="T1022" s="194" t="str">
        <f t="shared" si="429"/>
        <v/>
      </c>
      <c r="U1022" s="194" t="str">
        <f t="shared" si="430"/>
        <v/>
      </c>
      <c r="V1022" s="194" t="str">
        <f t="shared" si="431"/>
        <v/>
      </c>
      <c r="W1022" s="194" t="str">
        <f t="shared" si="432"/>
        <v/>
      </c>
      <c r="X1022" s="194" t="str">
        <f t="shared" si="433"/>
        <v/>
      </c>
      <c r="Y1022" s="194" t="str">
        <f t="shared" si="434"/>
        <v/>
      </c>
      <c r="Z1022" s="194" t="str">
        <f t="shared" si="435"/>
        <v/>
      </c>
      <c r="AA1022" s="194" t="str">
        <f t="shared" si="436"/>
        <v/>
      </c>
      <c r="AB1022" s="194" t="str">
        <f t="shared" si="437"/>
        <v/>
      </c>
      <c r="AC1022" s="194" t="str">
        <f t="shared" si="438"/>
        <v/>
      </c>
      <c r="AD1022" s="194" t="str">
        <f t="shared" si="439"/>
        <v/>
      </c>
      <c r="AE1022" s="194" t="str">
        <f t="shared" si="440"/>
        <v/>
      </c>
      <c r="AF1022" s="194" t="str">
        <f t="shared" si="441"/>
        <v/>
      </c>
      <c r="AG1022" s="194" t="str">
        <f t="shared" si="442"/>
        <v/>
      </c>
      <c r="AH1022" s="194" t="str">
        <f t="shared" si="443"/>
        <v/>
      </c>
      <c r="AI1022" s="194" t="str">
        <f t="shared" si="444"/>
        <v/>
      </c>
      <c r="AJ1022" s="194" t="str">
        <f t="shared" si="445"/>
        <v/>
      </c>
    </row>
    <row r="1023" spans="1:36" x14ac:dyDescent="0.5">
      <c r="A1023" s="226">
        <v>1020</v>
      </c>
      <c r="C1023" s="15" t="s">
        <v>2642</v>
      </c>
      <c r="D1023" s="16" t="s">
        <v>4654</v>
      </c>
      <c r="E1023" s="26"/>
      <c r="F1023" s="246" t="str">
        <f>IF(ISBLANK(Données!F1022),"",Données!F1022)</f>
        <v/>
      </c>
      <c r="G1023" s="245" t="str">
        <f ca="1">IF(ISBLANK(Données!G1022),"",Données!G1022)</f>
        <v/>
      </c>
      <c r="H1023" s="246" t="str">
        <f>IF(ISBLANK(Données!H1022),"",Données!H1022)</f>
        <v/>
      </c>
      <c r="I1023" s="246" t="str">
        <f>IF(ISBLANK(Données!I1022),"",Données!I1022)</f>
        <v/>
      </c>
      <c r="J1023" s="189" t="str">
        <f>IF(ISBLANK(Données!J1022),"",Données!J1022)</f>
        <v/>
      </c>
      <c r="K1023" s="189" t="str">
        <f t="shared" si="449"/>
        <v/>
      </c>
      <c r="L1023" s="247" t="str">
        <f>IF(ISBLANK(Données!L1022),"",Données!L1022)</f>
        <v/>
      </c>
      <c r="M1023" s="194" t="str">
        <f t="shared" si="422"/>
        <v/>
      </c>
      <c r="N1023" s="194" t="str">
        <f t="shared" si="423"/>
        <v/>
      </c>
      <c r="O1023" s="194" t="str">
        <f t="shared" si="424"/>
        <v/>
      </c>
      <c r="P1023" s="194" t="str">
        <f t="shared" si="425"/>
        <v/>
      </c>
      <c r="Q1023" s="194" t="str">
        <f t="shared" si="426"/>
        <v/>
      </c>
      <c r="R1023" s="194" t="str">
        <f t="shared" si="427"/>
        <v/>
      </c>
      <c r="S1023" s="194" t="str">
        <f t="shared" si="428"/>
        <v/>
      </c>
      <c r="T1023" s="194" t="str">
        <f t="shared" si="429"/>
        <v/>
      </c>
      <c r="U1023" s="194" t="str">
        <f t="shared" si="430"/>
        <v/>
      </c>
      <c r="V1023" s="194" t="str">
        <f t="shared" si="431"/>
        <v/>
      </c>
      <c r="W1023" s="194" t="str">
        <f t="shared" si="432"/>
        <v/>
      </c>
      <c r="X1023" s="194" t="str">
        <f t="shared" si="433"/>
        <v/>
      </c>
      <c r="Y1023" s="194" t="str">
        <f t="shared" si="434"/>
        <v/>
      </c>
      <c r="Z1023" s="194" t="str">
        <f t="shared" si="435"/>
        <v/>
      </c>
      <c r="AA1023" s="194" t="str">
        <f t="shared" si="436"/>
        <v/>
      </c>
      <c r="AB1023" s="194" t="str">
        <f t="shared" si="437"/>
        <v/>
      </c>
      <c r="AC1023" s="194" t="str">
        <f t="shared" si="438"/>
        <v/>
      </c>
      <c r="AD1023" s="194" t="str">
        <f t="shared" si="439"/>
        <v/>
      </c>
      <c r="AE1023" s="194" t="str">
        <f t="shared" si="440"/>
        <v/>
      </c>
      <c r="AF1023" s="194" t="str">
        <f t="shared" si="441"/>
        <v/>
      </c>
      <c r="AG1023" s="194" t="str">
        <f t="shared" si="442"/>
        <v/>
      </c>
      <c r="AH1023" s="194" t="str">
        <f t="shared" si="443"/>
        <v/>
      </c>
      <c r="AI1023" s="194" t="str">
        <f t="shared" si="444"/>
        <v/>
      </c>
      <c r="AJ1023" s="194" t="str">
        <f t="shared" si="445"/>
        <v/>
      </c>
    </row>
    <row r="1024" spans="1:36" x14ac:dyDescent="0.5">
      <c r="A1024" s="226">
        <v>1021</v>
      </c>
      <c r="C1024" s="15" t="s">
        <v>2643</v>
      </c>
      <c r="D1024" s="16" t="s">
        <v>4655</v>
      </c>
      <c r="E1024" s="26"/>
      <c r="F1024" s="246" t="str">
        <f>IF(ISBLANK(Données!F1023),"",Données!F1023)</f>
        <v/>
      </c>
      <c r="G1024" s="245" t="str">
        <f ca="1">IF(ISBLANK(Données!G1023),"",Données!G1023)</f>
        <v/>
      </c>
      <c r="H1024" s="246" t="str">
        <f>IF(ISBLANK(Données!H1023),"",Données!H1023)</f>
        <v/>
      </c>
      <c r="I1024" s="246" t="str">
        <f>IF(ISBLANK(Données!I1023),"",Données!I1023)</f>
        <v/>
      </c>
      <c r="J1024" s="189" t="str">
        <f>IF(ISBLANK(Données!J1023),"",Données!J1023)</f>
        <v/>
      </c>
      <c r="K1024" s="189" t="str">
        <f t="shared" si="449"/>
        <v/>
      </c>
      <c r="L1024" s="247" t="str">
        <f>IF(ISBLANK(Données!L1023),"",Données!L1023)</f>
        <v/>
      </c>
      <c r="M1024" s="194" t="str">
        <f t="shared" si="422"/>
        <v/>
      </c>
      <c r="N1024" s="194" t="str">
        <f t="shared" si="423"/>
        <v/>
      </c>
      <c r="O1024" s="194" t="str">
        <f t="shared" si="424"/>
        <v/>
      </c>
      <c r="P1024" s="194" t="str">
        <f t="shared" si="425"/>
        <v/>
      </c>
      <c r="Q1024" s="194" t="str">
        <f t="shared" si="426"/>
        <v/>
      </c>
      <c r="R1024" s="194" t="str">
        <f t="shared" si="427"/>
        <v/>
      </c>
      <c r="S1024" s="194" t="str">
        <f t="shared" si="428"/>
        <v/>
      </c>
      <c r="T1024" s="194" t="str">
        <f t="shared" si="429"/>
        <v/>
      </c>
      <c r="U1024" s="194" t="str">
        <f t="shared" si="430"/>
        <v/>
      </c>
      <c r="V1024" s="194" t="str">
        <f t="shared" si="431"/>
        <v/>
      </c>
      <c r="W1024" s="194" t="str">
        <f t="shared" si="432"/>
        <v/>
      </c>
      <c r="X1024" s="194" t="str">
        <f t="shared" si="433"/>
        <v/>
      </c>
      <c r="Y1024" s="194" t="str">
        <f t="shared" si="434"/>
        <v/>
      </c>
      <c r="Z1024" s="194" t="str">
        <f t="shared" si="435"/>
        <v/>
      </c>
      <c r="AA1024" s="194" t="str">
        <f t="shared" si="436"/>
        <v/>
      </c>
      <c r="AB1024" s="194" t="str">
        <f t="shared" si="437"/>
        <v/>
      </c>
      <c r="AC1024" s="194" t="str">
        <f t="shared" si="438"/>
        <v/>
      </c>
      <c r="AD1024" s="194" t="str">
        <f t="shared" si="439"/>
        <v/>
      </c>
      <c r="AE1024" s="194" t="str">
        <f t="shared" si="440"/>
        <v/>
      </c>
      <c r="AF1024" s="194" t="str">
        <f t="shared" si="441"/>
        <v/>
      </c>
      <c r="AG1024" s="194" t="str">
        <f t="shared" si="442"/>
        <v/>
      </c>
      <c r="AH1024" s="194" t="str">
        <f t="shared" si="443"/>
        <v/>
      </c>
      <c r="AI1024" s="194" t="str">
        <f t="shared" si="444"/>
        <v/>
      </c>
      <c r="AJ1024" s="194" t="str">
        <f t="shared" si="445"/>
        <v/>
      </c>
    </row>
    <row r="1025" spans="1:36" x14ac:dyDescent="0.5">
      <c r="A1025" s="226">
        <v>1022</v>
      </c>
      <c r="C1025" s="15" t="s">
        <v>2644</v>
      </c>
      <c r="D1025" s="16" t="s">
        <v>4656</v>
      </c>
      <c r="E1025" s="26"/>
      <c r="F1025" s="246" t="str">
        <f>IF(ISBLANK(Données!F1024),"",Données!F1024)</f>
        <v/>
      </c>
      <c r="G1025" s="245" t="str">
        <f ca="1">IF(ISBLANK(Données!G1024),"",Données!G1024)</f>
        <v/>
      </c>
      <c r="H1025" s="246" t="str">
        <f>IF(ISBLANK(Données!H1024),"",Données!H1024)</f>
        <v/>
      </c>
      <c r="I1025" s="246" t="str">
        <f>IF(ISBLANK(Données!I1024),"",Données!I1024)</f>
        <v/>
      </c>
      <c r="J1025" s="189" t="str">
        <f>IF(ISBLANK(Données!J1024),"",Données!J1024)</f>
        <v/>
      </c>
      <c r="K1025" s="189" t="str">
        <f t="shared" si="449"/>
        <v/>
      </c>
      <c r="L1025" s="247" t="str">
        <f>IF(ISBLANK(Données!L1024),"",Données!L1024)</f>
        <v/>
      </c>
      <c r="M1025" s="194" t="str">
        <f t="shared" si="422"/>
        <v/>
      </c>
      <c r="N1025" s="194" t="str">
        <f t="shared" si="423"/>
        <v/>
      </c>
      <c r="O1025" s="194" t="str">
        <f t="shared" si="424"/>
        <v/>
      </c>
      <c r="P1025" s="194" t="str">
        <f t="shared" si="425"/>
        <v/>
      </c>
      <c r="Q1025" s="194" t="str">
        <f t="shared" si="426"/>
        <v/>
      </c>
      <c r="R1025" s="194" t="str">
        <f t="shared" si="427"/>
        <v/>
      </c>
      <c r="S1025" s="194" t="str">
        <f t="shared" si="428"/>
        <v/>
      </c>
      <c r="T1025" s="194" t="str">
        <f t="shared" si="429"/>
        <v/>
      </c>
      <c r="U1025" s="194" t="str">
        <f t="shared" si="430"/>
        <v/>
      </c>
      <c r="V1025" s="194" t="str">
        <f t="shared" si="431"/>
        <v/>
      </c>
      <c r="W1025" s="194" t="str">
        <f t="shared" si="432"/>
        <v/>
      </c>
      <c r="X1025" s="194" t="str">
        <f t="shared" si="433"/>
        <v/>
      </c>
      <c r="Y1025" s="194" t="str">
        <f t="shared" si="434"/>
        <v/>
      </c>
      <c r="Z1025" s="194" t="str">
        <f t="shared" si="435"/>
        <v/>
      </c>
      <c r="AA1025" s="194" t="str">
        <f t="shared" si="436"/>
        <v/>
      </c>
      <c r="AB1025" s="194" t="str">
        <f t="shared" si="437"/>
        <v/>
      </c>
      <c r="AC1025" s="194" t="str">
        <f t="shared" si="438"/>
        <v/>
      </c>
      <c r="AD1025" s="194" t="str">
        <f t="shared" si="439"/>
        <v/>
      </c>
      <c r="AE1025" s="194" t="str">
        <f t="shared" si="440"/>
        <v/>
      </c>
      <c r="AF1025" s="194" t="str">
        <f t="shared" si="441"/>
        <v/>
      </c>
      <c r="AG1025" s="194" t="str">
        <f t="shared" si="442"/>
        <v/>
      </c>
      <c r="AH1025" s="194" t="str">
        <f t="shared" si="443"/>
        <v/>
      </c>
      <c r="AI1025" s="194" t="str">
        <f t="shared" si="444"/>
        <v/>
      </c>
      <c r="AJ1025" s="194" t="str">
        <f t="shared" si="445"/>
        <v/>
      </c>
    </row>
    <row r="1026" spans="1:36" x14ac:dyDescent="0.5">
      <c r="A1026" s="226">
        <v>1026</v>
      </c>
      <c r="C1026" s="15" t="s">
        <v>2645</v>
      </c>
      <c r="D1026" s="16" t="s">
        <v>4657</v>
      </c>
      <c r="E1026" s="26"/>
      <c r="F1026" s="246" t="str">
        <f>IF(ISBLANK(Données!F1028),"",Données!F1028)</f>
        <v/>
      </c>
      <c r="G1026" s="245" t="str">
        <f ca="1">IF(ISBLANK(Données!G1028),"",Données!G1028)</f>
        <v/>
      </c>
      <c r="H1026" s="246" t="str">
        <f>IF(ISBLANK(Données!H1028),"",Données!H1028)</f>
        <v/>
      </c>
      <c r="I1026" s="246" t="str">
        <f>IF(ISBLANK(Données!I1028),"",Données!I1028)</f>
        <v/>
      </c>
      <c r="J1026" s="189" t="str">
        <f>IF(ISBLANK(Données!J1028),"",Données!J1028)</f>
        <v/>
      </c>
      <c r="K1026" s="189" t="str">
        <f t="shared" si="449"/>
        <v/>
      </c>
      <c r="L1026" s="247" t="str">
        <f>IF(ISBLANK(Données!L1028),"",Données!L1028)</f>
        <v/>
      </c>
      <c r="M1026" s="194" t="str">
        <f t="shared" si="422"/>
        <v/>
      </c>
      <c r="N1026" s="194" t="str">
        <f t="shared" si="423"/>
        <v/>
      </c>
      <c r="O1026" s="194" t="str">
        <f t="shared" si="424"/>
        <v/>
      </c>
      <c r="P1026" s="194" t="str">
        <f t="shared" si="425"/>
        <v/>
      </c>
      <c r="Q1026" s="194" t="str">
        <f t="shared" si="426"/>
        <v/>
      </c>
      <c r="R1026" s="194" t="str">
        <f t="shared" si="427"/>
        <v/>
      </c>
      <c r="S1026" s="194" t="str">
        <f t="shared" si="428"/>
        <v/>
      </c>
      <c r="T1026" s="194" t="str">
        <f t="shared" si="429"/>
        <v/>
      </c>
      <c r="U1026" s="194" t="str">
        <f t="shared" si="430"/>
        <v/>
      </c>
      <c r="V1026" s="194" t="str">
        <f t="shared" si="431"/>
        <v/>
      </c>
      <c r="W1026" s="194" t="str">
        <f t="shared" si="432"/>
        <v/>
      </c>
      <c r="X1026" s="194" t="str">
        <f t="shared" si="433"/>
        <v/>
      </c>
      <c r="Y1026" s="194" t="str">
        <f t="shared" si="434"/>
        <v/>
      </c>
      <c r="Z1026" s="194" t="str">
        <f t="shared" si="435"/>
        <v/>
      </c>
      <c r="AA1026" s="194" t="str">
        <f t="shared" si="436"/>
        <v/>
      </c>
      <c r="AB1026" s="194" t="str">
        <f t="shared" si="437"/>
        <v/>
      </c>
      <c r="AC1026" s="194" t="str">
        <f t="shared" si="438"/>
        <v/>
      </c>
      <c r="AD1026" s="194" t="str">
        <f t="shared" si="439"/>
        <v/>
      </c>
      <c r="AE1026" s="194" t="str">
        <f t="shared" si="440"/>
        <v/>
      </c>
      <c r="AF1026" s="194" t="str">
        <f t="shared" si="441"/>
        <v/>
      </c>
      <c r="AG1026" s="194" t="str">
        <f t="shared" si="442"/>
        <v/>
      </c>
      <c r="AH1026" s="194" t="str">
        <f t="shared" si="443"/>
        <v/>
      </c>
      <c r="AI1026" s="194" t="str">
        <f t="shared" si="444"/>
        <v/>
      </c>
      <c r="AJ1026" s="194" t="str">
        <f t="shared" si="445"/>
        <v/>
      </c>
    </row>
    <row r="1027" spans="1:36" x14ac:dyDescent="0.5">
      <c r="A1027" s="230">
        <v>1023</v>
      </c>
      <c r="B1027" s="231"/>
      <c r="C1027" s="15" t="s">
        <v>2646</v>
      </c>
      <c r="D1027" s="16" t="s">
        <v>4658</v>
      </c>
      <c r="E1027" s="26"/>
      <c r="F1027" s="246" t="str">
        <f>IF(ISBLANK(Données!F1025),"",Données!F1025)</f>
        <v/>
      </c>
      <c r="G1027" s="245" t="str">
        <f ca="1">IF(ISBLANK(Données!G1025),"",Données!G1025)</f>
        <v/>
      </c>
      <c r="H1027" s="246" t="str">
        <f>IF(ISBLANK(Données!H1025),"",Données!H1025)</f>
        <v/>
      </c>
      <c r="I1027" s="246" t="str">
        <f>IF(ISBLANK(Données!I1025),"",Données!I1025)</f>
        <v/>
      </c>
      <c r="J1027" s="189" t="str">
        <f>IF(ISBLANK(Données!J1025),"",Données!J1025)</f>
        <v/>
      </c>
      <c r="K1027" s="189" t="str">
        <f t="shared" si="449"/>
        <v/>
      </c>
      <c r="L1027" s="247" t="str">
        <f>IF(ISBLANK(Données!L1025),"",Données!L1025)</f>
        <v/>
      </c>
      <c r="M1027" s="194" t="str">
        <f t="shared" ref="M1027:M1090" si="450">IF(K1027=1, IF(H1027&gt;0, H1027, ""), "")</f>
        <v/>
      </c>
      <c r="N1027" s="194" t="str">
        <f t="shared" ref="N1027:N1090" si="451">IF(K1027=1, IF(F1027&gt;0, 1, ""), "")</f>
        <v/>
      </c>
      <c r="O1027" s="194" t="str">
        <f t="shared" ref="O1027:O1090" si="452">IF(K1027=2, IF(H1027&gt;0, H1027, ""), "")</f>
        <v/>
      </c>
      <c r="P1027" s="194" t="str">
        <f t="shared" ref="P1027:P1090" si="453">IF(K1027=2, IF(F1027&gt;0, 1, ""), "")</f>
        <v/>
      </c>
      <c r="Q1027" s="194" t="str">
        <f t="shared" ref="Q1027:Q1090" si="454">IF(K1027=3, IF(H1027&gt;0, H1027, ""), "")</f>
        <v/>
      </c>
      <c r="R1027" s="194" t="str">
        <f t="shared" ref="R1027:R1090" si="455">IF(K1027=3, IF(F1027&gt;0, 1, ""), "")</f>
        <v/>
      </c>
      <c r="S1027" s="194" t="str">
        <f t="shared" ref="S1027:S1090" si="456">IF(K1027=4, IF(H1027&gt;0, H1027, ""), "")</f>
        <v/>
      </c>
      <c r="T1027" s="194" t="str">
        <f t="shared" ref="T1027:T1090" si="457">IF(K1027=4, IF(F1027&gt;0, 1, ""), "")</f>
        <v/>
      </c>
      <c r="U1027" s="194" t="str">
        <f t="shared" ref="U1027:U1090" si="458">IF(K1027=5, IF(H1027&gt;0, H1027, ""), "")</f>
        <v/>
      </c>
      <c r="V1027" s="194" t="str">
        <f t="shared" ref="V1027:V1090" si="459">IF(K1027=5, IF(F1027&gt;0, 1, ""), "")</f>
        <v/>
      </c>
      <c r="W1027" s="194" t="str">
        <f t="shared" ref="W1027:W1090" si="460">IF(K1027=6, IF(H1027&gt;0, H1027, ""), "")</f>
        <v/>
      </c>
      <c r="X1027" s="194" t="str">
        <f t="shared" ref="X1027:X1090" si="461">IF(K1027=6, IF(F1027&gt;0, 1, ""), "")</f>
        <v/>
      </c>
      <c r="Y1027" s="194" t="str">
        <f t="shared" ref="Y1027:Y1090" si="462">IF(K1027=7, IF(H1027&gt;0, H1027, ""), "")</f>
        <v/>
      </c>
      <c r="Z1027" s="194" t="str">
        <f t="shared" ref="Z1027:Z1090" si="463">IF(K1027=7, IF(F1027&gt;0, 1, ""), "")</f>
        <v/>
      </c>
      <c r="AA1027" s="194" t="str">
        <f t="shared" ref="AA1027:AA1090" si="464">IF(K1027=8, IF(H1027&gt;0, H1027, ""), "")</f>
        <v/>
      </c>
      <c r="AB1027" s="194" t="str">
        <f t="shared" ref="AB1027:AB1090" si="465">IF(K1027=8, IF(F1027&gt;0, 1, ""), "")</f>
        <v/>
      </c>
      <c r="AC1027" s="194" t="str">
        <f t="shared" ref="AC1027:AC1090" si="466">IF(K1027=9, IF(H1027&gt;0, H1027, ""), "")</f>
        <v/>
      </c>
      <c r="AD1027" s="194" t="str">
        <f t="shared" ref="AD1027:AD1090" si="467">IF(K1027=9, IF(F1027&gt;0, 1, ""), "")</f>
        <v/>
      </c>
      <c r="AE1027" s="194" t="str">
        <f t="shared" ref="AE1027:AE1090" si="468">IF(K1027=10, IF(H1027&gt;0, H1027, ""), "")</f>
        <v/>
      </c>
      <c r="AF1027" s="194" t="str">
        <f t="shared" ref="AF1027:AF1090" si="469">IF(K1027=10, IF(F1027&gt;0, 1, ""), "")</f>
        <v/>
      </c>
      <c r="AG1027" s="194" t="str">
        <f t="shared" ref="AG1027:AG1090" si="470">IF(K1027=11, IF(H1027&gt;0, H1027, ""), "")</f>
        <v/>
      </c>
      <c r="AH1027" s="194" t="str">
        <f t="shared" ref="AH1027:AH1090" si="471">IF(K1027=11, IF(F1027&gt;0, 1, ""), "")</f>
        <v/>
      </c>
      <c r="AI1027" s="194" t="str">
        <f t="shared" ref="AI1027:AI1090" si="472">IF(K1027=12, IF(H1027&gt;0, H1027, ""), "")</f>
        <v/>
      </c>
      <c r="AJ1027" s="194" t="str">
        <f t="shared" ref="AJ1027:AJ1090" si="473">IF(K1027=12, IF(F1027&gt;0, 1, ""), "")</f>
        <v/>
      </c>
    </row>
    <row r="1028" spans="1:36" x14ac:dyDescent="0.5">
      <c r="A1028" s="226">
        <v>1024</v>
      </c>
      <c r="C1028" s="15" t="s">
        <v>2647</v>
      </c>
      <c r="D1028" s="16" t="s">
        <v>4659</v>
      </c>
      <c r="E1028" s="26"/>
      <c r="F1028" s="246" t="str">
        <f>IF(ISBLANK(Données!F1026),"",Données!F1026)</f>
        <v/>
      </c>
      <c r="G1028" s="245" t="str">
        <f ca="1">IF(ISBLANK(Données!G1026),"",Données!G1026)</f>
        <v/>
      </c>
      <c r="H1028" s="246" t="str">
        <f>IF(ISBLANK(Données!H1026),"",Données!H1026)</f>
        <v/>
      </c>
      <c r="I1028" s="246" t="str">
        <f>IF(ISBLANK(Données!I1026),"",Données!I1026)</f>
        <v/>
      </c>
      <c r="J1028" s="189" t="str">
        <f>IF(ISBLANK(Données!J1026),"",Données!J1026)</f>
        <v/>
      </c>
      <c r="K1028" s="189" t="str">
        <f t="shared" si="449"/>
        <v/>
      </c>
      <c r="L1028" s="247" t="str">
        <f>IF(ISBLANK(Données!L1026),"",Données!L1026)</f>
        <v/>
      </c>
      <c r="M1028" s="194" t="str">
        <f t="shared" si="450"/>
        <v/>
      </c>
      <c r="N1028" s="194" t="str">
        <f t="shared" si="451"/>
        <v/>
      </c>
      <c r="O1028" s="194" t="str">
        <f t="shared" si="452"/>
        <v/>
      </c>
      <c r="P1028" s="194" t="str">
        <f t="shared" si="453"/>
        <v/>
      </c>
      <c r="Q1028" s="194" t="str">
        <f t="shared" si="454"/>
        <v/>
      </c>
      <c r="R1028" s="194" t="str">
        <f t="shared" si="455"/>
        <v/>
      </c>
      <c r="S1028" s="194" t="str">
        <f t="shared" si="456"/>
        <v/>
      </c>
      <c r="T1028" s="194" t="str">
        <f t="shared" si="457"/>
        <v/>
      </c>
      <c r="U1028" s="194" t="str">
        <f t="shared" si="458"/>
        <v/>
      </c>
      <c r="V1028" s="194" t="str">
        <f t="shared" si="459"/>
        <v/>
      </c>
      <c r="W1028" s="194" t="str">
        <f t="shared" si="460"/>
        <v/>
      </c>
      <c r="X1028" s="194" t="str">
        <f t="shared" si="461"/>
        <v/>
      </c>
      <c r="Y1028" s="194" t="str">
        <f t="shared" si="462"/>
        <v/>
      </c>
      <c r="Z1028" s="194" t="str">
        <f t="shared" si="463"/>
        <v/>
      </c>
      <c r="AA1028" s="194" t="str">
        <f t="shared" si="464"/>
        <v/>
      </c>
      <c r="AB1028" s="194" t="str">
        <f t="shared" si="465"/>
        <v/>
      </c>
      <c r="AC1028" s="194" t="str">
        <f t="shared" si="466"/>
        <v/>
      </c>
      <c r="AD1028" s="194" t="str">
        <f t="shared" si="467"/>
        <v/>
      </c>
      <c r="AE1028" s="194" t="str">
        <f t="shared" si="468"/>
        <v/>
      </c>
      <c r="AF1028" s="194" t="str">
        <f t="shared" si="469"/>
        <v/>
      </c>
      <c r="AG1028" s="194" t="str">
        <f t="shared" si="470"/>
        <v/>
      </c>
      <c r="AH1028" s="194" t="str">
        <f t="shared" si="471"/>
        <v/>
      </c>
      <c r="AI1028" s="194" t="str">
        <f t="shared" si="472"/>
        <v/>
      </c>
      <c r="AJ1028" s="194" t="str">
        <f t="shared" si="473"/>
        <v/>
      </c>
    </row>
    <row r="1029" spans="1:36" x14ac:dyDescent="0.5">
      <c r="A1029" s="226">
        <v>1025</v>
      </c>
      <c r="C1029" s="15" t="s">
        <v>2648</v>
      </c>
      <c r="D1029" s="16" t="s">
        <v>4660</v>
      </c>
      <c r="E1029" s="26"/>
      <c r="F1029" s="246" t="str">
        <f>IF(ISBLANK(Données!F1027),"",Données!F1027)</f>
        <v/>
      </c>
      <c r="G1029" s="245" t="str">
        <f ca="1">IF(ISBLANK(Données!G1027),"",Données!G1027)</f>
        <v/>
      </c>
      <c r="H1029" s="246" t="str">
        <f>IF(ISBLANK(Données!H1027),"",Données!H1027)</f>
        <v/>
      </c>
      <c r="I1029" s="246" t="str">
        <f>IF(ISBLANK(Données!I1027),"",Données!I1027)</f>
        <v/>
      </c>
      <c r="J1029" s="189" t="str">
        <f>IF(ISBLANK(Données!J1027),"",Données!J1027)</f>
        <v/>
      </c>
      <c r="K1029" s="189" t="str">
        <f t="shared" si="449"/>
        <v/>
      </c>
      <c r="L1029" s="247" t="str">
        <f>IF(ISBLANK(Données!L1027),"",Données!L1027)</f>
        <v/>
      </c>
      <c r="M1029" s="194" t="str">
        <f t="shared" si="450"/>
        <v/>
      </c>
      <c r="N1029" s="194" t="str">
        <f t="shared" si="451"/>
        <v/>
      </c>
      <c r="O1029" s="194" t="str">
        <f t="shared" si="452"/>
        <v/>
      </c>
      <c r="P1029" s="194" t="str">
        <f t="shared" si="453"/>
        <v/>
      </c>
      <c r="Q1029" s="194" t="str">
        <f t="shared" si="454"/>
        <v/>
      </c>
      <c r="R1029" s="194" t="str">
        <f t="shared" si="455"/>
        <v/>
      </c>
      <c r="S1029" s="194" t="str">
        <f t="shared" si="456"/>
        <v/>
      </c>
      <c r="T1029" s="194" t="str">
        <f t="shared" si="457"/>
        <v/>
      </c>
      <c r="U1029" s="194" t="str">
        <f t="shared" si="458"/>
        <v/>
      </c>
      <c r="V1029" s="194" t="str">
        <f t="shared" si="459"/>
        <v/>
      </c>
      <c r="W1029" s="194" t="str">
        <f t="shared" si="460"/>
        <v/>
      </c>
      <c r="X1029" s="194" t="str">
        <f t="shared" si="461"/>
        <v/>
      </c>
      <c r="Y1029" s="194" t="str">
        <f t="shared" si="462"/>
        <v/>
      </c>
      <c r="Z1029" s="194" t="str">
        <f t="shared" si="463"/>
        <v/>
      </c>
      <c r="AA1029" s="194" t="str">
        <f t="shared" si="464"/>
        <v/>
      </c>
      <c r="AB1029" s="194" t="str">
        <f t="shared" si="465"/>
        <v/>
      </c>
      <c r="AC1029" s="194" t="str">
        <f t="shared" si="466"/>
        <v/>
      </c>
      <c r="AD1029" s="194" t="str">
        <f t="shared" si="467"/>
        <v/>
      </c>
      <c r="AE1029" s="194" t="str">
        <f t="shared" si="468"/>
        <v/>
      </c>
      <c r="AF1029" s="194" t="str">
        <f t="shared" si="469"/>
        <v/>
      </c>
      <c r="AG1029" s="194" t="str">
        <f t="shared" si="470"/>
        <v/>
      </c>
      <c r="AH1029" s="194" t="str">
        <f t="shared" si="471"/>
        <v/>
      </c>
      <c r="AI1029" s="194" t="str">
        <f t="shared" si="472"/>
        <v/>
      </c>
      <c r="AJ1029" s="194" t="str">
        <f t="shared" si="473"/>
        <v/>
      </c>
    </row>
    <row r="1030" spans="1:36" s="92" customFormat="1" ht="20.25" thickBot="1" x14ac:dyDescent="0.55000000000000004">
      <c r="A1030" s="227">
        <v>1027</v>
      </c>
      <c r="B1030" s="220"/>
      <c r="C1030" s="93" t="s">
        <v>2649</v>
      </c>
      <c r="D1030" s="94" t="s">
        <v>4661</v>
      </c>
      <c r="E1030" s="95"/>
      <c r="F1030" s="250" t="str">
        <f>IF(ISBLANK(Données!F1029),"",Données!F1029)</f>
        <v/>
      </c>
      <c r="G1030" s="249" t="str">
        <f ca="1">IF(ISBLANK(Données!G1029),"",Données!G1029)</f>
        <v/>
      </c>
      <c r="H1030" s="250" t="str">
        <f>IF(ISBLANK(Données!H1029),"",Données!H1029)</f>
        <v/>
      </c>
      <c r="I1030" s="250" t="str">
        <f>IF(ISBLANK(Données!I1029),"",Données!I1029)</f>
        <v/>
      </c>
      <c r="J1030" s="190" t="str">
        <f>IF(ISBLANK(Données!J1029),"",Données!J1029)</f>
        <v/>
      </c>
      <c r="K1030" s="190" t="str">
        <f t="shared" si="449"/>
        <v/>
      </c>
      <c r="L1030" s="251" t="str">
        <f>IF(ISBLANK(Données!L1029),"",Données!L1029)</f>
        <v/>
      </c>
      <c r="M1030" s="195" t="str">
        <f t="shared" si="450"/>
        <v/>
      </c>
      <c r="N1030" s="195" t="str">
        <f t="shared" si="451"/>
        <v/>
      </c>
      <c r="O1030" s="195" t="str">
        <f t="shared" si="452"/>
        <v/>
      </c>
      <c r="P1030" s="195" t="str">
        <f t="shared" si="453"/>
        <v/>
      </c>
      <c r="Q1030" s="195" t="str">
        <f t="shared" si="454"/>
        <v/>
      </c>
      <c r="R1030" s="195" t="str">
        <f t="shared" si="455"/>
        <v/>
      </c>
      <c r="S1030" s="195" t="str">
        <f t="shared" si="456"/>
        <v/>
      </c>
      <c r="T1030" s="195" t="str">
        <f t="shared" si="457"/>
        <v/>
      </c>
      <c r="U1030" s="195" t="str">
        <f t="shared" si="458"/>
        <v/>
      </c>
      <c r="V1030" s="195" t="str">
        <f t="shared" si="459"/>
        <v/>
      </c>
      <c r="W1030" s="195" t="str">
        <f t="shared" si="460"/>
        <v/>
      </c>
      <c r="X1030" s="195" t="str">
        <f t="shared" si="461"/>
        <v/>
      </c>
      <c r="Y1030" s="195" t="str">
        <f t="shared" si="462"/>
        <v/>
      </c>
      <c r="Z1030" s="195" t="str">
        <f t="shared" si="463"/>
        <v/>
      </c>
      <c r="AA1030" s="195" t="str">
        <f t="shared" si="464"/>
        <v/>
      </c>
      <c r="AB1030" s="195" t="str">
        <f t="shared" si="465"/>
        <v/>
      </c>
      <c r="AC1030" s="195" t="str">
        <f t="shared" si="466"/>
        <v/>
      </c>
      <c r="AD1030" s="195" t="str">
        <f t="shared" si="467"/>
        <v/>
      </c>
      <c r="AE1030" s="195" t="str">
        <f t="shared" si="468"/>
        <v/>
      </c>
      <c r="AF1030" s="195" t="str">
        <f t="shared" si="469"/>
        <v/>
      </c>
      <c r="AG1030" s="195" t="str">
        <f t="shared" si="470"/>
        <v/>
      </c>
      <c r="AH1030" s="195" t="str">
        <f t="shared" si="471"/>
        <v/>
      </c>
      <c r="AI1030" s="195" t="str">
        <f t="shared" si="472"/>
        <v/>
      </c>
      <c r="AJ1030" s="195" t="str">
        <f t="shared" si="473"/>
        <v/>
      </c>
    </row>
    <row r="1031" spans="1:36" x14ac:dyDescent="0.5">
      <c r="A1031" s="230">
        <v>1049</v>
      </c>
      <c r="B1031" s="231"/>
      <c r="C1031" s="85" t="s">
        <v>2650</v>
      </c>
      <c r="D1031" s="86" t="s">
        <v>4662</v>
      </c>
      <c r="E1031" s="87"/>
      <c r="F1031" s="241" t="str">
        <f>IF(ISBLANK(Données!F1051),"",Données!F1051)</f>
        <v/>
      </c>
      <c r="G1031" s="240" t="str">
        <f ca="1">IF(ISBLANK(Données!G1051),"",Données!G1051)</f>
        <v/>
      </c>
      <c r="H1031" s="241" t="str">
        <f>IF(ISBLANK(Données!H1051),"",Données!H1051)</f>
        <v/>
      </c>
      <c r="I1031" s="241" t="str">
        <f>IF(ISBLANK(Données!I1051),"",Données!I1051)</f>
        <v/>
      </c>
      <c r="J1031" s="254" t="str">
        <f>IF(ISBLANK(Données!J1051),"",Données!J1051)</f>
        <v/>
      </c>
      <c r="K1031" s="242" t="str">
        <f>IF(ISBLANK(Données!K1031),"",Données!K1031)</f>
        <v/>
      </c>
      <c r="L1031" s="243" t="str">
        <f>IF(ISBLANK(Données!L1051),"",Données!L1051)</f>
        <v/>
      </c>
      <c r="M1031" s="193" t="str">
        <f t="shared" si="450"/>
        <v/>
      </c>
      <c r="N1031" s="193" t="str">
        <f t="shared" si="451"/>
        <v/>
      </c>
      <c r="O1031" s="193" t="str">
        <f t="shared" si="452"/>
        <v/>
      </c>
      <c r="P1031" s="193" t="str">
        <f t="shared" si="453"/>
        <v/>
      </c>
      <c r="Q1031" s="193" t="str">
        <f t="shared" si="454"/>
        <v/>
      </c>
      <c r="R1031" s="193" t="str">
        <f t="shared" si="455"/>
        <v/>
      </c>
      <c r="S1031" s="193" t="str">
        <f t="shared" si="456"/>
        <v/>
      </c>
      <c r="T1031" s="193" t="str">
        <f t="shared" si="457"/>
        <v/>
      </c>
      <c r="U1031" s="193" t="str">
        <f t="shared" si="458"/>
        <v/>
      </c>
      <c r="V1031" s="193" t="str">
        <f t="shared" si="459"/>
        <v/>
      </c>
      <c r="W1031" s="193" t="str">
        <f t="shared" si="460"/>
        <v/>
      </c>
      <c r="X1031" s="193" t="str">
        <f t="shared" si="461"/>
        <v/>
      </c>
      <c r="Y1031" s="193" t="str">
        <f t="shared" si="462"/>
        <v/>
      </c>
      <c r="Z1031" s="193" t="str">
        <f t="shared" si="463"/>
        <v/>
      </c>
      <c r="AA1031" s="193" t="str">
        <f t="shared" si="464"/>
        <v/>
      </c>
      <c r="AB1031" s="193" t="str">
        <f t="shared" si="465"/>
        <v/>
      </c>
      <c r="AC1031" s="193" t="str">
        <f t="shared" si="466"/>
        <v/>
      </c>
      <c r="AD1031" s="193" t="str">
        <f t="shared" si="467"/>
        <v/>
      </c>
      <c r="AE1031" s="193" t="str">
        <f t="shared" si="468"/>
        <v/>
      </c>
      <c r="AF1031" s="193" t="str">
        <f t="shared" si="469"/>
        <v/>
      </c>
      <c r="AG1031" s="193" t="str">
        <f t="shared" si="470"/>
        <v/>
      </c>
      <c r="AH1031" s="193" t="str">
        <f t="shared" si="471"/>
        <v/>
      </c>
      <c r="AI1031" s="193" t="str">
        <f t="shared" si="472"/>
        <v/>
      </c>
      <c r="AJ1031" s="193" t="str">
        <f t="shared" si="473"/>
        <v/>
      </c>
    </row>
    <row r="1032" spans="1:36" x14ac:dyDescent="0.5">
      <c r="A1032" s="226">
        <v>1034</v>
      </c>
      <c r="C1032" s="15" t="s">
        <v>2651</v>
      </c>
      <c r="D1032" s="16" t="s">
        <v>4663</v>
      </c>
      <c r="E1032" s="26"/>
      <c r="F1032" s="246" t="str">
        <f>IF(ISBLANK(Données!F1036),"",Données!F1036)</f>
        <v/>
      </c>
      <c r="G1032" s="245" t="str">
        <f ca="1">IF(ISBLANK(Données!G1036),"",Données!G1036)</f>
        <v/>
      </c>
      <c r="H1032" s="246" t="str">
        <f>IF(ISBLANK(Données!H1036),"",Données!H1036)</f>
        <v/>
      </c>
      <c r="I1032" s="246" t="str">
        <f>IF(ISBLANK(Données!I1036),"",Données!I1036)</f>
        <v/>
      </c>
      <c r="J1032" s="252" t="str">
        <f>IF(ISBLANK(Données!J1036),"",Données!J1036)</f>
        <v/>
      </c>
      <c r="K1032" s="189" t="str">
        <f t="shared" ref="K1032:K1051" si="474">$K$1031</f>
        <v/>
      </c>
      <c r="L1032" s="247" t="str">
        <f>IF(ISBLANK(Données!L1036),"",Données!L1036)</f>
        <v/>
      </c>
      <c r="M1032" s="194" t="str">
        <f t="shared" si="450"/>
        <v/>
      </c>
      <c r="N1032" s="194" t="str">
        <f t="shared" si="451"/>
        <v/>
      </c>
      <c r="O1032" s="194" t="str">
        <f t="shared" si="452"/>
        <v/>
      </c>
      <c r="P1032" s="194" t="str">
        <f t="shared" si="453"/>
        <v/>
      </c>
      <c r="Q1032" s="194" t="str">
        <f t="shared" si="454"/>
        <v/>
      </c>
      <c r="R1032" s="194" t="str">
        <f t="shared" si="455"/>
        <v/>
      </c>
      <c r="S1032" s="194" t="str">
        <f t="shared" si="456"/>
        <v/>
      </c>
      <c r="T1032" s="194" t="str">
        <f t="shared" si="457"/>
        <v/>
      </c>
      <c r="U1032" s="194" t="str">
        <f t="shared" si="458"/>
        <v/>
      </c>
      <c r="V1032" s="194" t="str">
        <f t="shared" si="459"/>
        <v/>
      </c>
      <c r="W1032" s="194" t="str">
        <f t="shared" si="460"/>
        <v/>
      </c>
      <c r="X1032" s="194" t="str">
        <f t="shared" si="461"/>
        <v/>
      </c>
      <c r="Y1032" s="194" t="str">
        <f t="shared" si="462"/>
        <v/>
      </c>
      <c r="Z1032" s="194" t="str">
        <f t="shared" si="463"/>
        <v/>
      </c>
      <c r="AA1032" s="194" t="str">
        <f t="shared" si="464"/>
        <v/>
      </c>
      <c r="AB1032" s="194" t="str">
        <f t="shared" si="465"/>
        <v/>
      </c>
      <c r="AC1032" s="194" t="str">
        <f t="shared" si="466"/>
        <v/>
      </c>
      <c r="AD1032" s="194" t="str">
        <f t="shared" si="467"/>
        <v/>
      </c>
      <c r="AE1032" s="194" t="str">
        <f t="shared" si="468"/>
        <v/>
      </c>
      <c r="AF1032" s="194" t="str">
        <f t="shared" si="469"/>
        <v/>
      </c>
      <c r="AG1032" s="194" t="str">
        <f t="shared" si="470"/>
        <v/>
      </c>
      <c r="AH1032" s="194" t="str">
        <f t="shared" si="471"/>
        <v/>
      </c>
      <c r="AI1032" s="194" t="str">
        <f t="shared" si="472"/>
        <v/>
      </c>
      <c r="AJ1032" s="194" t="str">
        <f t="shared" si="473"/>
        <v/>
      </c>
    </row>
    <row r="1033" spans="1:36" x14ac:dyDescent="0.5">
      <c r="A1033" s="226">
        <v>1029</v>
      </c>
      <c r="C1033" s="15" t="s">
        <v>2652</v>
      </c>
      <c r="D1033" s="16" t="s">
        <v>4664</v>
      </c>
      <c r="E1033" s="26"/>
      <c r="F1033" s="246" t="str">
        <f>IF(ISBLANK(Données!F1031),"",Données!F1031)</f>
        <v/>
      </c>
      <c r="G1033" s="245" t="str">
        <f ca="1">IF(ISBLANK(Données!G1031),"",Données!G1031)</f>
        <v/>
      </c>
      <c r="H1033" s="246" t="str">
        <f>IF(ISBLANK(Données!H1031),"",Données!H1031)</f>
        <v/>
      </c>
      <c r="I1033" s="246" t="str">
        <f>IF(ISBLANK(Données!I1031),"",Données!I1031)</f>
        <v/>
      </c>
      <c r="J1033" s="252" t="str">
        <f>IF(ISBLANK(Données!J1031),"",Données!J1031)</f>
        <v/>
      </c>
      <c r="K1033" s="189" t="str">
        <f t="shared" si="474"/>
        <v/>
      </c>
      <c r="L1033" s="247" t="str">
        <f>IF(ISBLANK(Données!L1031),"",Données!L1031)</f>
        <v/>
      </c>
      <c r="M1033" s="194" t="str">
        <f t="shared" si="450"/>
        <v/>
      </c>
      <c r="N1033" s="194" t="str">
        <f t="shared" si="451"/>
        <v/>
      </c>
      <c r="O1033" s="194" t="str">
        <f t="shared" si="452"/>
        <v/>
      </c>
      <c r="P1033" s="194" t="str">
        <f t="shared" si="453"/>
        <v/>
      </c>
      <c r="Q1033" s="194" t="str">
        <f t="shared" si="454"/>
        <v/>
      </c>
      <c r="R1033" s="194" t="str">
        <f t="shared" si="455"/>
        <v/>
      </c>
      <c r="S1033" s="194" t="str">
        <f t="shared" si="456"/>
        <v/>
      </c>
      <c r="T1033" s="194" t="str">
        <f t="shared" si="457"/>
        <v/>
      </c>
      <c r="U1033" s="194" t="str">
        <f t="shared" si="458"/>
        <v/>
      </c>
      <c r="V1033" s="194" t="str">
        <f t="shared" si="459"/>
        <v/>
      </c>
      <c r="W1033" s="194" t="str">
        <f t="shared" si="460"/>
        <v/>
      </c>
      <c r="X1033" s="194" t="str">
        <f t="shared" si="461"/>
        <v/>
      </c>
      <c r="Y1033" s="194" t="str">
        <f t="shared" si="462"/>
        <v/>
      </c>
      <c r="Z1033" s="194" t="str">
        <f t="shared" si="463"/>
        <v/>
      </c>
      <c r="AA1033" s="194" t="str">
        <f t="shared" si="464"/>
        <v/>
      </c>
      <c r="AB1033" s="194" t="str">
        <f t="shared" si="465"/>
        <v/>
      </c>
      <c r="AC1033" s="194" t="str">
        <f t="shared" si="466"/>
        <v/>
      </c>
      <c r="AD1033" s="194" t="str">
        <f t="shared" si="467"/>
        <v/>
      </c>
      <c r="AE1033" s="194" t="str">
        <f t="shared" si="468"/>
        <v/>
      </c>
      <c r="AF1033" s="194" t="str">
        <f t="shared" si="469"/>
        <v/>
      </c>
      <c r="AG1033" s="194" t="str">
        <f t="shared" si="470"/>
        <v/>
      </c>
      <c r="AH1033" s="194" t="str">
        <f t="shared" si="471"/>
        <v/>
      </c>
      <c r="AI1033" s="194" t="str">
        <f t="shared" si="472"/>
        <v/>
      </c>
      <c r="AJ1033" s="194" t="str">
        <f t="shared" si="473"/>
        <v/>
      </c>
    </row>
    <row r="1034" spans="1:36" x14ac:dyDescent="0.5">
      <c r="A1034" s="226">
        <v>1030</v>
      </c>
      <c r="C1034" s="15" t="s">
        <v>2653</v>
      </c>
      <c r="D1034" s="16" t="s">
        <v>4665</v>
      </c>
      <c r="E1034" s="26"/>
      <c r="F1034" s="246" t="str">
        <f>IF(ISBLANK(Données!F1032),"",Données!F1032)</f>
        <v/>
      </c>
      <c r="G1034" s="245" t="str">
        <f ca="1">IF(ISBLANK(Données!G1032),"",Données!G1032)</f>
        <v/>
      </c>
      <c r="H1034" s="246" t="str">
        <f>IF(ISBLANK(Données!H1032),"",Données!H1032)</f>
        <v/>
      </c>
      <c r="I1034" s="246" t="str">
        <f>IF(ISBLANK(Données!I1032),"",Données!I1032)</f>
        <v/>
      </c>
      <c r="J1034" s="252" t="str">
        <f>IF(ISBLANK(Données!J1032),"",Données!J1032)</f>
        <v/>
      </c>
      <c r="K1034" s="189" t="str">
        <f t="shared" si="474"/>
        <v/>
      </c>
      <c r="L1034" s="247" t="str">
        <f>IF(ISBLANK(Données!L1032),"",Données!L1032)</f>
        <v/>
      </c>
      <c r="M1034" s="194" t="str">
        <f t="shared" si="450"/>
        <v/>
      </c>
      <c r="N1034" s="194" t="str">
        <f t="shared" si="451"/>
        <v/>
      </c>
      <c r="O1034" s="194" t="str">
        <f t="shared" si="452"/>
        <v/>
      </c>
      <c r="P1034" s="194" t="str">
        <f t="shared" si="453"/>
        <v/>
      </c>
      <c r="Q1034" s="194" t="str">
        <f t="shared" si="454"/>
        <v/>
      </c>
      <c r="R1034" s="194" t="str">
        <f t="shared" si="455"/>
        <v/>
      </c>
      <c r="S1034" s="194" t="str">
        <f t="shared" si="456"/>
        <v/>
      </c>
      <c r="T1034" s="194" t="str">
        <f t="shared" si="457"/>
        <v/>
      </c>
      <c r="U1034" s="194" t="str">
        <f t="shared" si="458"/>
        <v/>
      </c>
      <c r="V1034" s="194" t="str">
        <f t="shared" si="459"/>
        <v/>
      </c>
      <c r="W1034" s="194" t="str">
        <f t="shared" si="460"/>
        <v/>
      </c>
      <c r="X1034" s="194" t="str">
        <f t="shared" si="461"/>
        <v/>
      </c>
      <c r="Y1034" s="194" t="str">
        <f t="shared" si="462"/>
        <v/>
      </c>
      <c r="Z1034" s="194" t="str">
        <f t="shared" si="463"/>
        <v/>
      </c>
      <c r="AA1034" s="194" t="str">
        <f t="shared" si="464"/>
        <v/>
      </c>
      <c r="AB1034" s="194" t="str">
        <f t="shared" si="465"/>
        <v/>
      </c>
      <c r="AC1034" s="194" t="str">
        <f t="shared" si="466"/>
        <v/>
      </c>
      <c r="AD1034" s="194" t="str">
        <f t="shared" si="467"/>
        <v/>
      </c>
      <c r="AE1034" s="194" t="str">
        <f t="shared" si="468"/>
        <v/>
      </c>
      <c r="AF1034" s="194" t="str">
        <f t="shared" si="469"/>
        <v/>
      </c>
      <c r="AG1034" s="194" t="str">
        <f t="shared" si="470"/>
        <v/>
      </c>
      <c r="AH1034" s="194" t="str">
        <f t="shared" si="471"/>
        <v/>
      </c>
      <c r="AI1034" s="194" t="str">
        <f t="shared" si="472"/>
        <v/>
      </c>
      <c r="AJ1034" s="194" t="str">
        <f t="shared" si="473"/>
        <v/>
      </c>
    </row>
    <row r="1035" spans="1:36" x14ac:dyDescent="0.5">
      <c r="A1035" s="226">
        <v>1031</v>
      </c>
      <c r="C1035" s="15" t="s">
        <v>2654</v>
      </c>
      <c r="D1035" s="16" t="s">
        <v>4666</v>
      </c>
      <c r="E1035" s="26"/>
      <c r="F1035" s="246" t="str">
        <f>IF(ISBLANK(Données!F1033),"",Données!F1033)</f>
        <v/>
      </c>
      <c r="G1035" s="245" t="str">
        <f ca="1">IF(ISBLANK(Données!G1033),"",Données!G1033)</f>
        <v/>
      </c>
      <c r="H1035" s="246" t="str">
        <f>IF(ISBLANK(Données!H1033),"",Données!H1033)</f>
        <v/>
      </c>
      <c r="I1035" s="246" t="str">
        <f>IF(ISBLANK(Données!I1033),"",Données!I1033)</f>
        <v/>
      </c>
      <c r="J1035" s="252" t="str">
        <f>IF(ISBLANK(Données!J1033),"",Données!J1033)</f>
        <v/>
      </c>
      <c r="K1035" s="189" t="str">
        <f t="shared" si="474"/>
        <v/>
      </c>
      <c r="L1035" s="247" t="str">
        <f>IF(ISBLANK(Données!L1033),"",Données!L1033)</f>
        <v/>
      </c>
      <c r="M1035" s="194" t="str">
        <f t="shared" si="450"/>
        <v/>
      </c>
      <c r="N1035" s="194" t="str">
        <f t="shared" si="451"/>
        <v/>
      </c>
      <c r="O1035" s="194" t="str">
        <f t="shared" si="452"/>
        <v/>
      </c>
      <c r="P1035" s="194" t="str">
        <f t="shared" si="453"/>
        <v/>
      </c>
      <c r="Q1035" s="194" t="str">
        <f t="shared" si="454"/>
        <v/>
      </c>
      <c r="R1035" s="194" t="str">
        <f t="shared" si="455"/>
        <v/>
      </c>
      <c r="S1035" s="194" t="str">
        <f t="shared" si="456"/>
        <v/>
      </c>
      <c r="T1035" s="194" t="str">
        <f t="shared" si="457"/>
        <v/>
      </c>
      <c r="U1035" s="194" t="str">
        <f t="shared" si="458"/>
        <v/>
      </c>
      <c r="V1035" s="194" t="str">
        <f t="shared" si="459"/>
        <v/>
      </c>
      <c r="W1035" s="194" t="str">
        <f t="shared" si="460"/>
        <v/>
      </c>
      <c r="X1035" s="194" t="str">
        <f t="shared" si="461"/>
        <v/>
      </c>
      <c r="Y1035" s="194" t="str">
        <f t="shared" si="462"/>
        <v/>
      </c>
      <c r="Z1035" s="194" t="str">
        <f t="shared" si="463"/>
        <v/>
      </c>
      <c r="AA1035" s="194" t="str">
        <f t="shared" si="464"/>
        <v/>
      </c>
      <c r="AB1035" s="194" t="str">
        <f t="shared" si="465"/>
        <v/>
      </c>
      <c r="AC1035" s="194" t="str">
        <f t="shared" si="466"/>
        <v/>
      </c>
      <c r="AD1035" s="194" t="str">
        <f t="shared" si="467"/>
        <v/>
      </c>
      <c r="AE1035" s="194" t="str">
        <f t="shared" si="468"/>
        <v/>
      </c>
      <c r="AF1035" s="194" t="str">
        <f t="shared" si="469"/>
        <v/>
      </c>
      <c r="AG1035" s="194" t="str">
        <f t="shared" si="470"/>
        <v/>
      </c>
      <c r="AH1035" s="194" t="str">
        <f t="shared" si="471"/>
        <v/>
      </c>
      <c r="AI1035" s="194" t="str">
        <f t="shared" si="472"/>
        <v/>
      </c>
      <c r="AJ1035" s="194" t="str">
        <f t="shared" si="473"/>
        <v/>
      </c>
    </row>
    <row r="1036" spans="1:36" x14ac:dyDescent="0.5">
      <c r="A1036" s="226">
        <v>1032</v>
      </c>
      <c r="C1036" s="15" t="s">
        <v>2655</v>
      </c>
      <c r="D1036" s="16" t="s">
        <v>4667</v>
      </c>
      <c r="E1036" s="26"/>
      <c r="F1036" s="246" t="str">
        <f>IF(ISBLANK(Données!F1034),"",Données!F1034)</f>
        <v/>
      </c>
      <c r="G1036" s="245" t="str">
        <f ca="1">IF(ISBLANK(Données!G1034),"",Données!G1034)</f>
        <v/>
      </c>
      <c r="H1036" s="246" t="str">
        <f>IF(ISBLANK(Données!H1034),"",Données!H1034)</f>
        <v/>
      </c>
      <c r="I1036" s="246" t="str">
        <f>IF(ISBLANK(Données!I1034),"",Données!I1034)</f>
        <v/>
      </c>
      <c r="J1036" s="252" t="str">
        <f>IF(ISBLANK(Données!J1034),"",Données!J1034)</f>
        <v/>
      </c>
      <c r="K1036" s="189" t="str">
        <f t="shared" si="474"/>
        <v/>
      </c>
      <c r="L1036" s="247" t="str">
        <f>IF(ISBLANK(Données!L1034),"",Données!L1034)</f>
        <v/>
      </c>
      <c r="M1036" s="194" t="str">
        <f t="shared" si="450"/>
        <v/>
      </c>
      <c r="N1036" s="194" t="str">
        <f t="shared" si="451"/>
        <v/>
      </c>
      <c r="O1036" s="194" t="str">
        <f t="shared" si="452"/>
        <v/>
      </c>
      <c r="P1036" s="194" t="str">
        <f t="shared" si="453"/>
        <v/>
      </c>
      <c r="Q1036" s="194" t="str">
        <f t="shared" si="454"/>
        <v/>
      </c>
      <c r="R1036" s="194" t="str">
        <f t="shared" si="455"/>
        <v/>
      </c>
      <c r="S1036" s="194" t="str">
        <f t="shared" si="456"/>
        <v/>
      </c>
      <c r="T1036" s="194" t="str">
        <f t="shared" si="457"/>
        <v/>
      </c>
      <c r="U1036" s="194" t="str">
        <f t="shared" si="458"/>
        <v/>
      </c>
      <c r="V1036" s="194" t="str">
        <f t="shared" si="459"/>
        <v/>
      </c>
      <c r="W1036" s="194" t="str">
        <f t="shared" si="460"/>
        <v/>
      </c>
      <c r="X1036" s="194" t="str">
        <f t="shared" si="461"/>
        <v/>
      </c>
      <c r="Y1036" s="194" t="str">
        <f t="shared" si="462"/>
        <v/>
      </c>
      <c r="Z1036" s="194" t="str">
        <f t="shared" si="463"/>
        <v/>
      </c>
      <c r="AA1036" s="194" t="str">
        <f t="shared" si="464"/>
        <v/>
      </c>
      <c r="AB1036" s="194" t="str">
        <f t="shared" si="465"/>
        <v/>
      </c>
      <c r="AC1036" s="194" t="str">
        <f t="shared" si="466"/>
        <v/>
      </c>
      <c r="AD1036" s="194" t="str">
        <f t="shared" si="467"/>
        <v/>
      </c>
      <c r="AE1036" s="194" t="str">
        <f t="shared" si="468"/>
        <v/>
      </c>
      <c r="AF1036" s="194" t="str">
        <f t="shared" si="469"/>
        <v/>
      </c>
      <c r="AG1036" s="194" t="str">
        <f t="shared" si="470"/>
        <v/>
      </c>
      <c r="AH1036" s="194" t="str">
        <f t="shared" si="471"/>
        <v/>
      </c>
      <c r="AI1036" s="194" t="str">
        <f t="shared" si="472"/>
        <v/>
      </c>
      <c r="AJ1036" s="194" t="str">
        <f t="shared" si="473"/>
        <v/>
      </c>
    </row>
    <row r="1037" spans="1:36" x14ac:dyDescent="0.5">
      <c r="A1037" s="226">
        <v>1033</v>
      </c>
      <c r="C1037" s="15" t="s">
        <v>2656</v>
      </c>
      <c r="D1037" s="16" t="s">
        <v>4668</v>
      </c>
      <c r="E1037" s="26"/>
      <c r="F1037" s="246" t="str">
        <f>IF(ISBLANK(Données!F1035),"",Données!F1035)</f>
        <v/>
      </c>
      <c r="G1037" s="245" t="str">
        <f ca="1">IF(ISBLANK(Données!G1035),"",Données!G1035)</f>
        <v/>
      </c>
      <c r="H1037" s="246" t="str">
        <f>IF(ISBLANK(Données!H1035),"",Données!H1035)</f>
        <v/>
      </c>
      <c r="I1037" s="246" t="str">
        <f>IF(ISBLANK(Données!I1035),"",Données!I1035)</f>
        <v/>
      </c>
      <c r="J1037" s="252" t="str">
        <f>IF(ISBLANK(Données!J1035),"",Données!J1035)</f>
        <v/>
      </c>
      <c r="K1037" s="189" t="str">
        <f t="shared" si="474"/>
        <v/>
      </c>
      <c r="L1037" s="247" t="str">
        <f>IF(ISBLANK(Données!L1035),"",Données!L1035)</f>
        <v/>
      </c>
      <c r="M1037" s="194" t="str">
        <f t="shared" si="450"/>
        <v/>
      </c>
      <c r="N1037" s="194" t="str">
        <f t="shared" si="451"/>
        <v/>
      </c>
      <c r="O1037" s="194" t="str">
        <f t="shared" si="452"/>
        <v/>
      </c>
      <c r="P1037" s="194" t="str">
        <f t="shared" si="453"/>
        <v/>
      </c>
      <c r="Q1037" s="194" t="str">
        <f t="shared" si="454"/>
        <v/>
      </c>
      <c r="R1037" s="194" t="str">
        <f t="shared" si="455"/>
        <v/>
      </c>
      <c r="S1037" s="194" t="str">
        <f t="shared" si="456"/>
        <v/>
      </c>
      <c r="T1037" s="194" t="str">
        <f t="shared" si="457"/>
        <v/>
      </c>
      <c r="U1037" s="194" t="str">
        <f t="shared" si="458"/>
        <v/>
      </c>
      <c r="V1037" s="194" t="str">
        <f t="shared" si="459"/>
        <v/>
      </c>
      <c r="W1037" s="194" t="str">
        <f t="shared" si="460"/>
        <v/>
      </c>
      <c r="X1037" s="194" t="str">
        <f t="shared" si="461"/>
        <v/>
      </c>
      <c r="Y1037" s="194" t="str">
        <f t="shared" si="462"/>
        <v/>
      </c>
      <c r="Z1037" s="194" t="str">
        <f t="shared" si="463"/>
        <v/>
      </c>
      <c r="AA1037" s="194" t="str">
        <f t="shared" si="464"/>
        <v/>
      </c>
      <c r="AB1037" s="194" t="str">
        <f t="shared" si="465"/>
        <v/>
      </c>
      <c r="AC1037" s="194" t="str">
        <f t="shared" si="466"/>
        <v/>
      </c>
      <c r="AD1037" s="194" t="str">
        <f t="shared" si="467"/>
        <v/>
      </c>
      <c r="AE1037" s="194" t="str">
        <f t="shared" si="468"/>
        <v/>
      </c>
      <c r="AF1037" s="194" t="str">
        <f t="shared" si="469"/>
        <v/>
      </c>
      <c r="AG1037" s="194" t="str">
        <f t="shared" si="470"/>
        <v/>
      </c>
      <c r="AH1037" s="194" t="str">
        <f t="shared" si="471"/>
        <v/>
      </c>
      <c r="AI1037" s="194" t="str">
        <f t="shared" si="472"/>
        <v/>
      </c>
      <c r="AJ1037" s="194" t="str">
        <f t="shared" si="473"/>
        <v/>
      </c>
    </row>
    <row r="1038" spans="1:36" x14ac:dyDescent="0.5">
      <c r="A1038" s="226">
        <v>1043</v>
      </c>
      <c r="C1038" s="15" t="s">
        <v>2657</v>
      </c>
      <c r="D1038" s="16" t="s">
        <v>4669</v>
      </c>
      <c r="E1038" s="26"/>
      <c r="F1038" s="246" t="str">
        <f>IF(ISBLANK(Données!F1045),"",Données!F1045)</f>
        <v/>
      </c>
      <c r="G1038" s="245" t="str">
        <f ca="1">IF(ISBLANK(Données!G1045),"",Données!G1045)</f>
        <v/>
      </c>
      <c r="H1038" s="246" t="str">
        <f>IF(ISBLANK(Données!H1045),"",Données!H1045)</f>
        <v/>
      </c>
      <c r="I1038" s="246" t="str">
        <f>IF(ISBLANK(Données!I1045),"",Données!I1045)</f>
        <v/>
      </c>
      <c r="J1038" s="252" t="str">
        <f>IF(ISBLANK(Données!J1045),"",Données!J1045)</f>
        <v/>
      </c>
      <c r="K1038" s="189" t="str">
        <f t="shared" si="474"/>
        <v/>
      </c>
      <c r="L1038" s="247" t="str">
        <f>IF(ISBLANK(Données!L1045),"",Données!L1045)</f>
        <v/>
      </c>
      <c r="M1038" s="194" t="str">
        <f t="shared" si="450"/>
        <v/>
      </c>
      <c r="N1038" s="194" t="str">
        <f t="shared" si="451"/>
        <v/>
      </c>
      <c r="O1038" s="194" t="str">
        <f t="shared" si="452"/>
        <v/>
      </c>
      <c r="P1038" s="194" t="str">
        <f t="shared" si="453"/>
        <v/>
      </c>
      <c r="Q1038" s="194" t="str">
        <f t="shared" si="454"/>
        <v/>
      </c>
      <c r="R1038" s="194" t="str">
        <f t="shared" si="455"/>
        <v/>
      </c>
      <c r="S1038" s="194" t="str">
        <f t="shared" si="456"/>
        <v/>
      </c>
      <c r="T1038" s="194" t="str">
        <f t="shared" si="457"/>
        <v/>
      </c>
      <c r="U1038" s="194" t="str">
        <f t="shared" si="458"/>
        <v/>
      </c>
      <c r="V1038" s="194" t="str">
        <f t="shared" si="459"/>
        <v/>
      </c>
      <c r="W1038" s="194" t="str">
        <f t="shared" si="460"/>
        <v/>
      </c>
      <c r="X1038" s="194" t="str">
        <f t="shared" si="461"/>
        <v/>
      </c>
      <c r="Y1038" s="194" t="str">
        <f t="shared" si="462"/>
        <v/>
      </c>
      <c r="Z1038" s="194" t="str">
        <f t="shared" si="463"/>
        <v/>
      </c>
      <c r="AA1038" s="194" t="str">
        <f t="shared" si="464"/>
        <v/>
      </c>
      <c r="AB1038" s="194" t="str">
        <f t="shared" si="465"/>
        <v/>
      </c>
      <c r="AC1038" s="194" t="str">
        <f t="shared" si="466"/>
        <v/>
      </c>
      <c r="AD1038" s="194" t="str">
        <f t="shared" si="467"/>
        <v/>
      </c>
      <c r="AE1038" s="194" t="str">
        <f t="shared" si="468"/>
        <v/>
      </c>
      <c r="AF1038" s="194" t="str">
        <f t="shared" si="469"/>
        <v/>
      </c>
      <c r="AG1038" s="194" t="str">
        <f t="shared" si="470"/>
        <v/>
      </c>
      <c r="AH1038" s="194" t="str">
        <f t="shared" si="471"/>
        <v/>
      </c>
      <c r="AI1038" s="194" t="str">
        <f t="shared" si="472"/>
        <v/>
      </c>
      <c r="AJ1038" s="194" t="str">
        <f t="shared" si="473"/>
        <v/>
      </c>
    </row>
    <row r="1039" spans="1:36" x14ac:dyDescent="0.5">
      <c r="A1039" s="226">
        <v>1035</v>
      </c>
      <c r="C1039" s="15" t="s">
        <v>2658</v>
      </c>
      <c r="D1039" s="16" t="s">
        <v>4670</v>
      </c>
      <c r="E1039" s="26"/>
      <c r="F1039" s="246" t="str">
        <f>IF(ISBLANK(Données!F1037),"",Données!F1037)</f>
        <v/>
      </c>
      <c r="G1039" s="245" t="str">
        <f ca="1">IF(ISBLANK(Données!G1037),"",Données!G1037)</f>
        <v/>
      </c>
      <c r="H1039" s="246" t="str">
        <f>IF(ISBLANK(Données!H1037),"",Données!H1037)</f>
        <v/>
      </c>
      <c r="I1039" s="246" t="str">
        <f>IF(ISBLANK(Données!I1037),"",Données!I1037)</f>
        <v/>
      </c>
      <c r="J1039" s="252" t="str">
        <f>IF(ISBLANK(Données!J1037),"",Données!J1037)</f>
        <v/>
      </c>
      <c r="K1039" s="189" t="str">
        <f t="shared" si="474"/>
        <v/>
      </c>
      <c r="L1039" s="247" t="str">
        <f>IF(ISBLANK(Données!L1037),"",Données!L1037)</f>
        <v/>
      </c>
      <c r="M1039" s="194" t="str">
        <f t="shared" si="450"/>
        <v/>
      </c>
      <c r="N1039" s="194" t="str">
        <f t="shared" si="451"/>
        <v/>
      </c>
      <c r="O1039" s="194" t="str">
        <f t="shared" si="452"/>
        <v/>
      </c>
      <c r="P1039" s="194" t="str">
        <f t="shared" si="453"/>
        <v/>
      </c>
      <c r="Q1039" s="194" t="str">
        <f t="shared" si="454"/>
        <v/>
      </c>
      <c r="R1039" s="194" t="str">
        <f t="shared" si="455"/>
        <v/>
      </c>
      <c r="S1039" s="194" t="str">
        <f t="shared" si="456"/>
        <v/>
      </c>
      <c r="T1039" s="194" t="str">
        <f t="shared" si="457"/>
        <v/>
      </c>
      <c r="U1039" s="194" t="str">
        <f t="shared" si="458"/>
        <v/>
      </c>
      <c r="V1039" s="194" t="str">
        <f t="shared" si="459"/>
        <v/>
      </c>
      <c r="W1039" s="194" t="str">
        <f t="shared" si="460"/>
        <v/>
      </c>
      <c r="X1039" s="194" t="str">
        <f t="shared" si="461"/>
        <v/>
      </c>
      <c r="Y1039" s="194" t="str">
        <f t="shared" si="462"/>
        <v/>
      </c>
      <c r="Z1039" s="194" t="str">
        <f t="shared" si="463"/>
        <v/>
      </c>
      <c r="AA1039" s="194" t="str">
        <f t="shared" si="464"/>
        <v/>
      </c>
      <c r="AB1039" s="194" t="str">
        <f t="shared" si="465"/>
        <v/>
      </c>
      <c r="AC1039" s="194" t="str">
        <f t="shared" si="466"/>
        <v/>
      </c>
      <c r="AD1039" s="194" t="str">
        <f t="shared" si="467"/>
        <v/>
      </c>
      <c r="AE1039" s="194" t="str">
        <f t="shared" si="468"/>
        <v/>
      </c>
      <c r="AF1039" s="194" t="str">
        <f t="shared" si="469"/>
        <v/>
      </c>
      <c r="AG1039" s="194" t="str">
        <f t="shared" si="470"/>
        <v/>
      </c>
      <c r="AH1039" s="194" t="str">
        <f t="shared" si="471"/>
        <v/>
      </c>
      <c r="AI1039" s="194" t="str">
        <f t="shared" si="472"/>
        <v/>
      </c>
      <c r="AJ1039" s="194" t="str">
        <f t="shared" si="473"/>
        <v/>
      </c>
    </row>
    <row r="1040" spans="1:36" x14ac:dyDescent="0.5">
      <c r="A1040" s="226">
        <v>1036</v>
      </c>
      <c r="C1040" s="15" t="s">
        <v>2659</v>
      </c>
      <c r="D1040" s="16" t="s">
        <v>4671</v>
      </c>
      <c r="E1040" s="26"/>
      <c r="F1040" s="246" t="str">
        <f>IF(ISBLANK(Données!F1038),"",Données!F1038)</f>
        <v/>
      </c>
      <c r="G1040" s="245" t="str">
        <f ca="1">IF(ISBLANK(Données!G1038),"",Données!G1038)</f>
        <v/>
      </c>
      <c r="H1040" s="246" t="str">
        <f>IF(ISBLANK(Données!H1038),"",Données!H1038)</f>
        <v/>
      </c>
      <c r="I1040" s="246" t="str">
        <f>IF(ISBLANK(Données!I1038),"",Données!I1038)</f>
        <v/>
      </c>
      <c r="J1040" s="252" t="str">
        <f>IF(ISBLANK(Données!J1038),"",Données!J1038)</f>
        <v/>
      </c>
      <c r="K1040" s="189" t="str">
        <f t="shared" si="474"/>
        <v/>
      </c>
      <c r="L1040" s="247" t="str">
        <f>IF(ISBLANK(Données!L1038),"",Données!L1038)</f>
        <v/>
      </c>
      <c r="M1040" s="194" t="str">
        <f t="shared" si="450"/>
        <v/>
      </c>
      <c r="N1040" s="194" t="str">
        <f t="shared" si="451"/>
        <v/>
      </c>
      <c r="O1040" s="194" t="str">
        <f t="shared" si="452"/>
        <v/>
      </c>
      <c r="P1040" s="194" t="str">
        <f t="shared" si="453"/>
        <v/>
      </c>
      <c r="Q1040" s="194" t="str">
        <f t="shared" si="454"/>
        <v/>
      </c>
      <c r="R1040" s="194" t="str">
        <f t="shared" si="455"/>
        <v/>
      </c>
      <c r="S1040" s="194" t="str">
        <f t="shared" si="456"/>
        <v/>
      </c>
      <c r="T1040" s="194" t="str">
        <f t="shared" si="457"/>
        <v/>
      </c>
      <c r="U1040" s="194" t="str">
        <f t="shared" si="458"/>
        <v/>
      </c>
      <c r="V1040" s="194" t="str">
        <f t="shared" si="459"/>
        <v/>
      </c>
      <c r="W1040" s="194" t="str">
        <f t="shared" si="460"/>
        <v/>
      </c>
      <c r="X1040" s="194" t="str">
        <f t="shared" si="461"/>
        <v/>
      </c>
      <c r="Y1040" s="194" t="str">
        <f t="shared" si="462"/>
        <v/>
      </c>
      <c r="Z1040" s="194" t="str">
        <f t="shared" si="463"/>
        <v/>
      </c>
      <c r="AA1040" s="194" t="str">
        <f t="shared" si="464"/>
        <v/>
      </c>
      <c r="AB1040" s="194" t="str">
        <f t="shared" si="465"/>
        <v/>
      </c>
      <c r="AC1040" s="194" t="str">
        <f t="shared" si="466"/>
        <v/>
      </c>
      <c r="AD1040" s="194" t="str">
        <f t="shared" si="467"/>
        <v/>
      </c>
      <c r="AE1040" s="194" t="str">
        <f t="shared" si="468"/>
        <v/>
      </c>
      <c r="AF1040" s="194" t="str">
        <f t="shared" si="469"/>
        <v/>
      </c>
      <c r="AG1040" s="194" t="str">
        <f t="shared" si="470"/>
        <v/>
      </c>
      <c r="AH1040" s="194" t="str">
        <f t="shared" si="471"/>
        <v/>
      </c>
      <c r="AI1040" s="194" t="str">
        <f t="shared" si="472"/>
        <v/>
      </c>
      <c r="AJ1040" s="194" t="str">
        <f t="shared" si="473"/>
        <v/>
      </c>
    </row>
    <row r="1041" spans="1:36" x14ac:dyDescent="0.5">
      <c r="A1041" s="226">
        <v>1037</v>
      </c>
      <c r="C1041" s="15" t="s">
        <v>2660</v>
      </c>
      <c r="D1041" s="16" t="s">
        <v>4672</v>
      </c>
      <c r="E1041" s="26"/>
      <c r="F1041" s="246" t="str">
        <f>IF(ISBLANK(Données!F1039),"",Données!F1039)</f>
        <v/>
      </c>
      <c r="G1041" s="245" t="str">
        <f ca="1">IF(ISBLANK(Données!G1039),"",Données!G1039)</f>
        <v/>
      </c>
      <c r="H1041" s="246" t="str">
        <f>IF(ISBLANK(Données!H1039),"",Données!H1039)</f>
        <v/>
      </c>
      <c r="I1041" s="246" t="str">
        <f>IF(ISBLANK(Données!I1039),"",Données!I1039)</f>
        <v/>
      </c>
      <c r="J1041" s="252" t="str">
        <f>IF(ISBLANK(Données!J1039),"",Données!J1039)</f>
        <v/>
      </c>
      <c r="K1041" s="189" t="str">
        <f t="shared" si="474"/>
        <v/>
      </c>
      <c r="L1041" s="247" t="str">
        <f>IF(ISBLANK(Données!L1039),"",Données!L1039)</f>
        <v/>
      </c>
      <c r="M1041" s="194" t="str">
        <f t="shared" si="450"/>
        <v/>
      </c>
      <c r="N1041" s="194" t="str">
        <f t="shared" si="451"/>
        <v/>
      </c>
      <c r="O1041" s="194" t="str">
        <f t="shared" si="452"/>
        <v/>
      </c>
      <c r="P1041" s="194" t="str">
        <f t="shared" si="453"/>
        <v/>
      </c>
      <c r="Q1041" s="194" t="str">
        <f t="shared" si="454"/>
        <v/>
      </c>
      <c r="R1041" s="194" t="str">
        <f t="shared" si="455"/>
        <v/>
      </c>
      <c r="S1041" s="194" t="str">
        <f t="shared" si="456"/>
        <v/>
      </c>
      <c r="T1041" s="194" t="str">
        <f t="shared" si="457"/>
        <v/>
      </c>
      <c r="U1041" s="194" t="str">
        <f t="shared" si="458"/>
        <v/>
      </c>
      <c r="V1041" s="194" t="str">
        <f t="shared" si="459"/>
        <v/>
      </c>
      <c r="W1041" s="194" t="str">
        <f t="shared" si="460"/>
        <v/>
      </c>
      <c r="X1041" s="194" t="str">
        <f t="shared" si="461"/>
        <v/>
      </c>
      <c r="Y1041" s="194" t="str">
        <f t="shared" si="462"/>
        <v/>
      </c>
      <c r="Z1041" s="194" t="str">
        <f t="shared" si="463"/>
        <v/>
      </c>
      <c r="AA1041" s="194" t="str">
        <f t="shared" si="464"/>
        <v/>
      </c>
      <c r="AB1041" s="194" t="str">
        <f t="shared" si="465"/>
        <v/>
      </c>
      <c r="AC1041" s="194" t="str">
        <f t="shared" si="466"/>
        <v/>
      </c>
      <c r="AD1041" s="194" t="str">
        <f t="shared" si="467"/>
        <v/>
      </c>
      <c r="AE1041" s="194" t="str">
        <f t="shared" si="468"/>
        <v/>
      </c>
      <c r="AF1041" s="194" t="str">
        <f t="shared" si="469"/>
        <v/>
      </c>
      <c r="AG1041" s="194" t="str">
        <f t="shared" si="470"/>
        <v/>
      </c>
      <c r="AH1041" s="194" t="str">
        <f t="shared" si="471"/>
        <v/>
      </c>
      <c r="AI1041" s="194" t="str">
        <f t="shared" si="472"/>
        <v/>
      </c>
      <c r="AJ1041" s="194" t="str">
        <f t="shared" si="473"/>
        <v/>
      </c>
    </row>
    <row r="1042" spans="1:36" x14ac:dyDescent="0.5">
      <c r="A1042" s="226">
        <v>1038</v>
      </c>
      <c r="C1042" s="15" t="s">
        <v>2661</v>
      </c>
      <c r="D1042" s="16" t="s">
        <v>4673</v>
      </c>
      <c r="E1042" s="26"/>
      <c r="F1042" s="246" t="str">
        <f>IF(ISBLANK(Données!F1040),"",Données!F1040)</f>
        <v/>
      </c>
      <c r="G1042" s="245" t="str">
        <f ca="1">IF(ISBLANK(Données!G1040),"",Données!G1040)</f>
        <v/>
      </c>
      <c r="H1042" s="246" t="str">
        <f>IF(ISBLANK(Données!H1040),"",Données!H1040)</f>
        <v/>
      </c>
      <c r="I1042" s="246" t="str">
        <f>IF(ISBLANK(Données!I1040),"",Données!I1040)</f>
        <v/>
      </c>
      <c r="J1042" s="252" t="str">
        <f>IF(ISBLANK(Données!J1040),"",Données!J1040)</f>
        <v/>
      </c>
      <c r="K1042" s="189" t="str">
        <f t="shared" si="474"/>
        <v/>
      </c>
      <c r="L1042" s="247" t="str">
        <f>IF(ISBLANK(Données!L1040),"",Données!L1040)</f>
        <v/>
      </c>
      <c r="M1042" s="194" t="str">
        <f t="shared" si="450"/>
        <v/>
      </c>
      <c r="N1042" s="194" t="str">
        <f t="shared" si="451"/>
        <v/>
      </c>
      <c r="O1042" s="194" t="str">
        <f t="shared" si="452"/>
        <v/>
      </c>
      <c r="P1042" s="194" t="str">
        <f t="shared" si="453"/>
        <v/>
      </c>
      <c r="Q1042" s="194" t="str">
        <f t="shared" si="454"/>
        <v/>
      </c>
      <c r="R1042" s="194" t="str">
        <f t="shared" si="455"/>
        <v/>
      </c>
      <c r="S1042" s="194" t="str">
        <f t="shared" si="456"/>
        <v/>
      </c>
      <c r="T1042" s="194" t="str">
        <f t="shared" si="457"/>
        <v/>
      </c>
      <c r="U1042" s="194" t="str">
        <f t="shared" si="458"/>
        <v/>
      </c>
      <c r="V1042" s="194" t="str">
        <f t="shared" si="459"/>
        <v/>
      </c>
      <c r="W1042" s="194" t="str">
        <f t="shared" si="460"/>
        <v/>
      </c>
      <c r="X1042" s="194" t="str">
        <f t="shared" si="461"/>
        <v/>
      </c>
      <c r="Y1042" s="194" t="str">
        <f t="shared" si="462"/>
        <v/>
      </c>
      <c r="Z1042" s="194" t="str">
        <f t="shared" si="463"/>
        <v/>
      </c>
      <c r="AA1042" s="194" t="str">
        <f t="shared" si="464"/>
        <v/>
      </c>
      <c r="AB1042" s="194" t="str">
        <f t="shared" si="465"/>
        <v/>
      </c>
      <c r="AC1042" s="194" t="str">
        <f t="shared" si="466"/>
        <v/>
      </c>
      <c r="AD1042" s="194" t="str">
        <f t="shared" si="467"/>
        <v/>
      </c>
      <c r="AE1042" s="194" t="str">
        <f t="shared" si="468"/>
        <v/>
      </c>
      <c r="AF1042" s="194" t="str">
        <f t="shared" si="469"/>
        <v/>
      </c>
      <c r="AG1042" s="194" t="str">
        <f t="shared" si="470"/>
        <v/>
      </c>
      <c r="AH1042" s="194" t="str">
        <f t="shared" si="471"/>
        <v/>
      </c>
      <c r="AI1042" s="194" t="str">
        <f t="shared" si="472"/>
        <v/>
      </c>
      <c r="AJ1042" s="194" t="str">
        <f t="shared" si="473"/>
        <v/>
      </c>
    </row>
    <row r="1043" spans="1:36" x14ac:dyDescent="0.5">
      <c r="A1043" s="226">
        <v>1039</v>
      </c>
      <c r="C1043" s="15" t="s">
        <v>2662</v>
      </c>
      <c r="D1043" s="16" t="s">
        <v>4674</v>
      </c>
      <c r="E1043" s="26"/>
      <c r="F1043" s="246" t="str">
        <f>IF(ISBLANK(Données!F1041),"",Données!F1041)</f>
        <v/>
      </c>
      <c r="G1043" s="245" t="str">
        <f ca="1">IF(ISBLANK(Données!G1041),"",Données!G1041)</f>
        <v/>
      </c>
      <c r="H1043" s="246" t="str">
        <f>IF(ISBLANK(Données!H1041),"",Données!H1041)</f>
        <v/>
      </c>
      <c r="I1043" s="246" t="str">
        <f>IF(ISBLANK(Données!I1041),"",Données!I1041)</f>
        <v/>
      </c>
      <c r="J1043" s="252" t="str">
        <f>IF(ISBLANK(Données!J1041),"",Données!J1041)</f>
        <v/>
      </c>
      <c r="K1043" s="189" t="str">
        <f t="shared" si="474"/>
        <v/>
      </c>
      <c r="L1043" s="247" t="str">
        <f>IF(ISBLANK(Données!L1041),"",Données!L1041)</f>
        <v/>
      </c>
      <c r="M1043" s="194" t="str">
        <f t="shared" si="450"/>
        <v/>
      </c>
      <c r="N1043" s="194" t="str">
        <f t="shared" si="451"/>
        <v/>
      </c>
      <c r="O1043" s="194" t="str">
        <f t="shared" si="452"/>
        <v/>
      </c>
      <c r="P1043" s="194" t="str">
        <f t="shared" si="453"/>
        <v/>
      </c>
      <c r="Q1043" s="194" t="str">
        <f t="shared" si="454"/>
        <v/>
      </c>
      <c r="R1043" s="194" t="str">
        <f t="shared" si="455"/>
        <v/>
      </c>
      <c r="S1043" s="194" t="str">
        <f t="shared" si="456"/>
        <v/>
      </c>
      <c r="T1043" s="194" t="str">
        <f t="shared" si="457"/>
        <v/>
      </c>
      <c r="U1043" s="194" t="str">
        <f t="shared" si="458"/>
        <v/>
      </c>
      <c r="V1043" s="194" t="str">
        <f t="shared" si="459"/>
        <v/>
      </c>
      <c r="W1043" s="194" t="str">
        <f t="shared" si="460"/>
        <v/>
      </c>
      <c r="X1043" s="194" t="str">
        <f t="shared" si="461"/>
        <v/>
      </c>
      <c r="Y1043" s="194" t="str">
        <f t="shared" si="462"/>
        <v/>
      </c>
      <c r="Z1043" s="194" t="str">
        <f t="shared" si="463"/>
        <v/>
      </c>
      <c r="AA1043" s="194" t="str">
        <f t="shared" si="464"/>
        <v/>
      </c>
      <c r="AB1043" s="194" t="str">
        <f t="shared" si="465"/>
        <v/>
      </c>
      <c r="AC1043" s="194" t="str">
        <f t="shared" si="466"/>
        <v/>
      </c>
      <c r="AD1043" s="194" t="str">
        <f t="shared" si="467"/>
        <v/>
      </c>
      <c r="AE1043" s="194" t="str">
        <f t="shared" si="468"/>
        <v/>
      </c>
      <c r="AF1043" s="194" t="str">
        <f t="shared" si="469"/>
        <v/>
      </c>
      <c r="AG1043" s="194" t="str">
        <f t="shared" si="470"/>
        <v/>
      </c>
      <c r="AH1043" s="194" t="str">
        <f t="shared" si="471"/>
        <v/>
      </c>
      <c r="AI1043" s="194" t="str">
        <f t="shared" si="472"/>
        <v/>
      </c>
      <c r="AJ1043" s="194" t="str">
        <f t="shared" si="473"/>
        <v/>
      </c>
    </row>
    <row r="1044" spans="1:36" x14ac:dyDescent="0.5">
      <c r="A1044" s="226">
        <v>1040</v>
      </c>
      <c r="C1044" s="15" t="s">
        <v>2663</v>
      </c>
      <c r="D1044" s="16" t="s">
        <v>4675</v>
      </c>
      <c r="E1044" s="26"/>
      <c r="F1044" s="246" t="str">
        <f>IF(ISBLANK(Données!F1042),"",Données!F1042)</f>
        <v/>
      </c>
      <c r="G1044" s="245" t="str">
        <f ca="1">IF(ISBLANK(Données!G1042),"",Données!G1042)</f>
        <v/>
      </c>
      <c r="H1044" s="246" t="str">
        <f>IF(ISBLANK(Données!H1042),"",Données!H1042)</f>
        <v/>
      </c>
      <c r="I1044" s="246" t="str">
        <f>IF(ISBLANK(Données!I1042),"",Données!I1042)</f>
        <v/>
      </c>
      <c r="J1044" s="252" t="str">
        <f>IF(ISBLANK(Données!J1042),"",Données!J1042)</f>
        <v/>
      </c>
      <c r="K1044" s="189" t="str">
        <f t="shared" si="474"/>
        <v/>
      </c>
      <c r="L1044" s="247" t="str">
        <f>IF(ISBLANK(Données!L1042),"",Données!L1042)</f>
        <v/>
      </c>
      <c r="M1044" s="194" t="str">
        <f t="shared" si="450"/>
        <v/>
      </c>
      <c r="N1044" s="194" t="str">
        <f t="shared" si="451"/>
        <v/>
      </c>
      <c r="O1044" s="194" t="str">
        <f t="shared" si="452"/>
        <v/>
      </c>
      <c r="P1044" s="194" t="str">
        <f t="shared" si="453"/>
        <v/>
      </c>
      <c r="Q1044" s="194" t="str">
        <f t="shared" si="454"/>
        <v/>
      </c>
      <c r="R1044" s="194" t="str">
        <f t="shared" si="455"/>
        <v/>
      </c>
      <c r="S1044" s="194" t="str">
        <f t="shared" si="456"/>
        <v/>
      </c>
      <c r="T1044" s="194" t="str">
        <f t="shared" si="457"/>
        <v/>
      </c>
      <c r="U1044" s="194" t="str">
        <f t="shared" si="458"/>
        <v/>
      </c>
      <c r="V1044" s="194" t="str">
        <f t="shared" si="459"/>
        <v/>
      </c>
      <c r="W1044" s="194" t="str">
        <f t="shared" si="460"/>
        <v/>
      </c>
      <c r="X1044" s="194" t="str">
        <f t="shared" si="461"/>
        <v/>
      </c>
      <c r="Y1044" s="194" t="str">
        <f t="shared" si="462"/>
        <v/>
      </c>
      <c r="Z1044" s="194" t="str">
        <f t="shared" si="463"/>
        <v/>
      </c>
      <c r="AA1044" s="194" t="str">
        <f t="shared" si="464"/>
        <v/>
      </c>
      <c r="AB1044" s="194" t="str">
        <f t="shared" si="465"/>
        <v/>
      </c>
      <c r="AC1044" s="194" t="str">
        <f t="shared" si="466"/>
        <v/>
      </c>
      <c r="AD1044" s="194" t="str">
        <f t="shared" si="467"/>
        <v/>
      </c>
      <c r="AE1044" s="194" t="str">
        <f t="shared" si="468"/>
        <v/>
      </c>
      <c r="AF1044" s="194" t="str">
        <f t="shared" si="469"/>
        <v/>
      </c>
      <c r="AG1044" s="194" t="str">
        <f t="shared" si="470"/>
        <v/>
      </c>
      <c r="AH1044" s="194" t="str">
        <f t="shared" si="471"/>
        <v/>
      </c>
      <c r="AI1044" s="194" t="str">
        <f t="shared" si="472"/>
        <v/>
      </c>
      <c r="AJ1044" s="194" t="str">
        <f t="shared" si="473"/>
        <v/>
      </c>
    </row>
    <row r="1045" spans="1:36" x14ac:dyDescent="0.5">
      <c r="A1045" s="226">
        <v>1041</v>
      </c>
      <c r="C1045" s="15" t="s">
        <v>2664</v>
      </c>
      <c r="D1045" s="16" t="s">
        <v>4676</v>
      </c>
      <c r="E1045" s="26"/>
      <c r="F1045" s="246" t="str">
        <f>IF(ISBLANK(Données!F1043),"",Données!F1043)</f>
        <v/>
      </c>
      <c r="G1045" s="245" t="str">
        <f ca="1">IF(ISBLANK(Données!G1043),"",Données!G1043)</f>
        <v/>
      </c>
      <c r="H1045" s="246" t="str">
        <f>IF(ISBLANK(Données!H1043),"",Données!H1043)</f>
        <v/>
      </c>
      <c r="I1045" s="246" t="str">
        <f>IF(ISBLANK(Données!I1043),"",Données!I1043)</f>
        <v/>
      </c>
      <c r="J1045" s="252" t="str">
        <f>IF(ISBLANK(Données!J1043),"",Données!J1043)</f>
        <v/>
      </c>
      <c r="K1045" s="189" t="str">
        <f t="shared" si="474"/>
        <v/>
      </c>
      <c r="L1045" s="247" t="str">
        <f>IF(ISBLANK(Données!L1043),"",Données!L1043)</f>
        <v/>
      </c>
      <c r="M1045" s="194" t="str">
        <f t="shared" si="450"/>
        <v/>
      </c>
      <c r="N1045" s="194" t="str">
        <f t="shared" si="451"/>
        <v/>
      </c>
      <c r="O1045" s="194" t="str">
        <f t="shared" si="452"/>
        <v/>
      </c>
      <c r="P1045" s="194" t="str">
        <f t="shared" si="453"/>
        <v/>
      </c>
      <c r="Q1045" s="194" t="str">
        <f t="shared" si="454"/>
        <v/>
      </c>
      <c r="R1045" s="194" t="str">
        <f t="shared" si="455"/>
        <v/>
      </c>
      <c r="S1045" s="194" t="str">
        <f t="shared" si="456"/>
        <v/>
      </c>
      <c r="T1045" s="194" t="str">
        <f t="shared" si="457"/>
        <v/>
      </c>
      <c r="U1045" s="194" t="str">
        <f t="shared" si="458"/>
        <v/>
      </c>
      <c r="V1045" s="194" t="str">
        <f t="shared" si="459"/>
        <v/>
      </c>
      <c r="W1045" s="194" t="str">
        <f t="shared" si="460"/>
        <v/>
      </c>
      <c r="X1045" s="194" t="str">
        <f t="shared" si="461"/>
        <v/>
      </c>
      <c r="Y1045" s="194" t="str">
        <f t="shared" si="462"/>
        <v/>
      </c>
      <c r="Z1045" s="194" t="str">
        <f t="shared" si="463"/>
        <v/>
      </c>
      <c r="AA1045" s="194" t="str">
        <f t="shared" si="464"/>
        <v/>
      </c>
      <c r="AB1045" s="194" t="str">
        <f t="shared" si="465"/>
        <v/>
      </c>
      <c r="AC1045" s="194" t="str">
        <f t="shared" si="466"/>
        <v/>
      </c>
      <c r="AD1045" s="194" t="str">
        <f t="shared" si="467"/>
        <v/>
      </c>
      <c r="AE1045" s="194" t="str">
        <f t="shared" si="468"/>
        <v/>
      </c>
      <c r="AF1045" s="194" t="str">
        <f t="shared" si="469"/>
        <v/>
      </c>
      <c r="AG1045" s="194" t="str">
        <f t="shared" si="470"/>
        <v/>
      </c>
      <c r="AH1045" s="194" t="str">
        <f t="shared" si="471"/>
        <v/>
      </c>
      <c r="AI1045" s="194" t="str">
        <f t="shared" si="472"/>
        <v/>
      </c>
      <c r="AJ1045" s="194" t="str">
        <f t="shared" si="473"/>
        <v/>
      </c>
    </row>
    <row r="1046" spans="1:36" x14ac:dyDescent="0.5">
      <c r="A1046" s="226">
        <v>1042</v>
      </c>
      <c r="C1046" s="15" t="s">
        <v>2665</v>
      </c>
      <c r="D1046" s="16" t="s">
        <v>4677</v>
      </c>
      <c r="E1046" s="26"/>
      <c r="F1046" s="246" t="str">
        <f>IF(ISBLANK(Données!F1044),"",Données!F1044)</f>
        <v/>
      </c>
      <c r="G1046" s="245" t="str">
        <f ca="1">IF(ISBLANK(Données!G1044),"",Données!G1044)</f>
        <v/>
      </c>
      <c r="H1046" s="246" t="str">
        <f>IF(ISBLANK(Données!H1044),"",Données!H1044)</f>
        <v/>
      </c>
      <c r="I1046" s="246" t="str">
        <f>IF(ISBLANK(Données!I1044),"",Données!I1044)</f>
        <v/>
      </c>
      <c r="J1046" s="252" t="str">
        <f>IF(ISBLANK(Données!J1044),"",Données!J1044)</f>
        <v/>
      </c>
      <c r="K1046" s="189" t="str">
        <f t="shared" si="474"/>
        <v/>
      </c>
      <c r="L1046" s="247" t="str">
        <f>IF(ISBLANK(Données!L1044),"",Données!L1044)</f>
        <v/>
      </c>
      <c r="M1046" s="194" t="str">
        <f t="shared" si="450"/>
        <v/>
      </c>
      <c r="N1046" s="194" t="str">
        <f t="shared" si="451"/>
        <v/>
      </c>
      <c r="O1046" s="194" t="str">
        <f t="shared" si="452"/>
        <v/>
      </c>
      <c r="P1046" s="194" t="str">
        <f t="shared" si="453"/>
        <v/>
      </c>
      <c r="Q1046" s="194" t="str">
        <f t="shared" si="454"/>
        <v/>
      </c>
      <c r="R1046" s="194" t="str">
        <f t="shared" si="455"/>
        <v/>
      </c>
      <c r="S1046" s="194" t="str">
        <f t="shared" si="456"/>
        <v/>
      </c>
      <c r="T1046" s="194" t="str">
        <f t="shared" si="457"/>
        <v/>
      </c>
      <c r="U1046" s="194" t="str">
        <f t="shared" si="458"/>
        <v/>
      </c>
      <c r="V1046" s="194" t="str">
        <f t="shared" si="459"/>
        <v/>
      </c>
      <c r="W1046" s="194" t="str">
        <f t="shared" si="460"/>
        <v/>
      </c>
      <c r="X1046" s="194" t="str">
        <f t="shared" si="461"/>
        <v/>
      </c>
      <c r="Y1046" s="194" t="str">
        <f t="shared" si="462"/>
        <v/>
      </c>
      <c r="Z1046" s="194" t="str">
        <f t="shared" si="463"/>
        <v/>
      </c>
      <c r="AA1046" s="194" t="str">
        <f t="shared" si="464"/>
        <v/>
      </c>
      <c r="AB1046" s="194" t="str">
        <f t="shared" si="465"/>
        <v/>
      </c>
      <c r="AC1046" s="194" t="str">
        <f t="shared" si="466"/>
        <v/>
      </c>
      <c r="AD1046" s="194" t="str">
        <f t="shared" si="467"/>
        <v/>
      </c>
      <c r="AE1046" s="194" t="str">
        <f t="shared" si="468"/>
        <v/>
      </c>
      <c r="AF1046" s="194" t="str">
        <f t="shared" si="469"/>
        <v/>
      </c>
      <c r="AG1046" s="194" t="str">
        <f t="shared" si="470"/>
        <v/>
      </c>
      <c r="AH1046" s="194" t="str">
        <f t="shared" si="471"/>
        <v/>
      </c>
      <c r="AI1046" s="194" t="str">
        <f t="shared" si="472"/>
        <v/>
      </c>
      <c r="AJ1046" s="194" t="str">
        <f t="shared" si="473"/>
        <v/>
      </c>
    </row>
    <row r="1047" spans="1:36" x14ac:dyDescent="0.5">
      <c r="A1047" s="226">
        <v>1045</v>
      </c>
      <c r="C1047" s="15" t="s">
        <v>2666</v>
      </c>
      <c r="D1047" s="16" t="s">
        <v>4678</v>
      </c>
      <c r="E1047" s="26"/>
      <c r="F1047" s="246" t="str">
        <f>IF(ISBLANK(Données!F1047),"",Données!F1047)</f>
        <v/>
      </c>
      <c r="G1047" s="245" t="str">
        <f ca="1">IF(ISBLANK(Données!G1047),"",Données!G1047)</f>
        <v/>
      </c>
      <c r="H1047" s="246" t="str">
        <f>IF(ISBLANK(Données!H1047),"",Données!H1047)</f>
        <v/>
      </c>
      <c r="I1047" s="246" t="str">
        <f>IF(ISBLANK(Données!I1047),"",Données!I1047)</f>
        <v/>
      </c>
      <c r="J1047" s="252" t="str">
        <f>IF(ISBLANK(Données!J1047),"",Données!J1047)</f>
        <v/>
      </c>
      <c r="K1047" s="189" t="str">
        <f t="shared" si="474"/>
        <v/>
      </c>
      <c r="L1047" s="247" t="str">
        <f>IF(ISBLANK(Données!L1047),"",Données!L1047)</f>
        <v/>
      </c>
      <c r="M1047" s="194" t="str">
        <f t="shared" si="450"/>
        <v/>
      </c>
      <c r="N1047" s="194" t="str">
        <f t="shared" si="451"/>
        <v/>
      </c>
      <c r="O1047" s="194" t="str">
        <f t="shared" si="452"/>
        <v/>
      </c>
      <c r="P1047" s="194" t="str">
        <f t="shared" si="453"/>
        <v/>
      </c>
      <c r="Q1047" s="194" t="str">
        <f t="shared" si="454"/>
        <v/>
      </c>
      <c r="R1047" s="194" t="str">
        <f t="shared" si="455"/>
        <v/>
      </c>
      <c r="S1047" s="194" t="str">
        <f t="shared" si="456"/>
        <v/>
      </c>
      <c r="T1047" s="194" t="str">
        <f t="shared" si="457"/>
        <v/>
      </c>
      <c r="U1047" s="194" t="str">
        <f t="shared" si="458"/>
        <v/>
      </c>
      <c r="V1047" s="194" t="str">
        <f t="shared" si="459"/>
        <v/>
      </c>
      <c r="W1047" s="194" t="str">
        <f t="shared" si="460"/>
        <v/>
      </c>
      <c r="X1047" s="194" t="str">
        <f t="shared" si="461"/>
        <v/>
      </c>
      <c r="Y1047" s="194" t="str">
        <f t="shared" si="462"/>
        <v/>
      </c>
      <c r="Z1047" s="194" t="str">
        <f t="shared" si="463"/>
        <v/>
      </c>
      <c r="AA1047" s="194" t="str">
        <f t="shared" si="464"/>
        <v/>
      </c>
      <c r="AB1047" s="194" t="str">
        <f t="shared" si="465"/>
        <v/>
      </c>
      <c r="AC1047" s="194" t="str">
        <f t="shared" si="466"/>
        <v/>
      </c>
      <c r="AD1047" s="194" t="str">
        <f t="shared" si="467"/>
        <v/>
      </c>
      <c r="AE1047" s="194" t="str">
        <f t="shared" si="468"/>
        <v/>
      </c>
      <c r="AF1047" s="194" t="str">
        <f t="shared" si="469"/>
        <v/>
      </c>
      <c r="AG1047" s="194" t="str">
        <f t="shared" si="470"/>
        <v/>
      </c>
      <c r="AH1047" s="194" t="str">
        <f t="shared" si="471"/>
        <v/>
      </c>
      <c r="AI1047" s="194" t="str">
        <f t="shared" si="472"/>
        <v/>
      </c>
      <c r="AJ1047" s="194" t="str">
        <f t="shared" si="473"/>
        <v/>
      </c>
    </row>
    <row r="1048" spans="1:36" ht="39" x14ac:dyDescent="0.5">
      <c r="A1048" s="230">
        <v>1044</v>
      </c>
      <c r="B1048" s="231"/>
      <c r="C1048" s="15" t="s">
        <v>2667</v>
      </c>
      <c r="D1048" s="16" t="s">
        <v>4679</v>
      </c>
      <c r="E1048" s="26"/>
      <c r="F1048" s="246" t="str">
        <f>IF(ISBLANK(Données!F1046),"",Données!F1046)</f>
        <v/>
      </c>
      <c r="G1048" s="245" t="str">
        <f ca="1">IF(ISBLANK(Données!G1046),"",Données!G1046)</f>
        <v/>
      </c>
      <c r="H1048" s="246" t="str">
        <f>IF(ISBLANK(Données!H1046),"",Données!H1046)</f>
        <v/>
      </c>
      <c r="I1048" s="246" t="str">
        <f>IF(ISBLANK(Données!I1046),"",Données!I1046)</f>
        <v/>
      </c>
      <c r="J1048" s="252" t="str">
        <f>IF(ISBLANK(Données!J1046),"",Données!J1046)</f>
        <v/>
      </c>
      <c r="K1048" s="189" t="str">
        <f t="shared" si="474"/>
        <v/>
      </c>
      <c r="L1048" s="247" t="str">
        <f>IF(ISBLANK(Données!L1046),"",Données!L1046)</f>
        <v/>
      </c>
      <c r="M1048" s="194" t="str">
        <f t="shared" si="450"/>
        <v/>
      </c>
      <c r="N1048" s="194" t="str">
        <f t="shared" si="451"/>
        <v/>
      </c>
      <c r="O1048" s="194" t="str">
        <f t="shared" si="452"/>
        <v/>
      </c>
      <c r="P1048" s="194" t="str">
        <f t="shared" si="453"/>
        <v/>
      </c>
      <c r="Q1048" s="194" t="str">
        <f t="shared" si="454"/>
        <v/>
      </c>
      <c r="R1048" s="194" t="str">
        <f t="shared" si="455"/>
        <v/>
      </c>
      <c r="S1048" s="194" t="str">
        <f t="shared" si="456"/>
        <v/>
      </c>
      <c r="T1048" s="194" t="str">
        <f t="shared" si="457"/>
        <v/>
      </c>
      <c r="U1048" s="194" t="str">
        <f t="shared" si="458"/>
        <v/>
      </c>
      <c r="V1048" s="194" t="str">
        <f t="shared" si="459"/>
        <v/>
      </c>
      <c r="W1048" s="194" t="str">
        <f t="shared" si="460"/>
        <v/>
      </c>
      <c r="X1048" s="194" t="str">
        <f t="shared" si="461"/>
        <v/>
      </c>
      <c r="Y1048" s="194" t="str">
        <f t="shared" si="462"/>
        <v/>
      </c>
      <c r="Z1048" s="194" t="str">
        <f t="shared" si="463"/>
        <v/>
      </c>
      <c r="AA1048" s="194" t="str">
        <f t="shared" si="464"/>
        <v/>
      </c>
      <c r="AB1048" s="194" t="str">
        <f t="shared" si="465"/>
        <v/>
      </c>
      <c r="AC1048" s="194" t="str">
        <f t="shared" si="466"/>
        <v/>
      </c>
      <c r="AD1048" s="194" t="str">
        <f t="shared" si="467"/>
        <v/>
      </c>
      <c r="AE1048" s="194" t="str">
        <f t="shared" si="468"/>
        <v/>
      </c>
      <c r="AF1048" s="194" t="str">
        <f t="shared" si="469"/>
        <v/>
      </c>
      <c r="AG1048" s="194" t="str">
        <f t="shared" si="470"/>
        <v/>
      </c>
      <c r="AH1048" s="194" t="str">
        <f t="shared" si="471"/>
        <v/>
      </c>
      <c r="AI1048" s="194" t="str">
        <f t="shared" si="472"/>
        <v/>
      </c>
      <c r="AJ1048" s="194" t="str">
        <f t="shared" si="473"/>
        <v/>
      </c>
    </row>
    <row r="1049" spans="1:36" x14ac:dyDescent="0.5">
      <c r="A1049" s="226">
        <v>1048</v>
      </c>
      <c r="C1049" s="15" t="s">
        <v>2668</v>
      </c>
      <c r="D1049" s="16" t="s">
        <v>3468</v>
      </c>
      <c r="E1049" s="26"/>
      <c r="F1049" s="246" t="str">
        <f>IF(ISBLANK(Données!F1050),"",Données!F1050)</f>
        <v/>
      </c>
      <c r="G1049" s="245" t="str">
        <f ca="1">IF(ISBLANK(Données!G1050),"",Données!G1050)</f>
        <v/>
      </c>
      <c r="H1049" s="246" t="str">
        <f>IF(ISBLANK(Données!H1050),"",Données!H1050)</f>
        <v/>
      </c>
      <c r="I1049" s="246" t="str">
        <f>IF(ISBLANK(Données!I1050),"",Données!I1050)</f>
        <v/>
      </c>
      <c r="J1049" s="252" t="str">
        <f>IF(ISBLANK(Données!J1050),"",Données!J1050)</f>
        <v/>
      </c>
      <c r="K1049" s="189" t="str">
        <f t="shared" si="474"/>
        <v/>
      </c>
      <c r="L1049" s="247" t="str">
        <f>IF(ISBLANK(Données!L1050),"",Données!L1050)</f>
        <v/>
      </c>
      <c r="M1049" s="194" t="str">
        <f t="shared" si="450"/>
        <v/>
      </c>
      <c r="N1049" s="194" t="str">
        <f t="shared" si="451"/>
        <v/>
      </c>
      <c r="O1049" s="194" t="str">
        <f t="shared" si="452"/>
        <v/>
      </c>
      <c r="P1049" s="194" t="str">
        <f t="shared" si="453"/>
        <v/>
      </c>
      <c r="Q1049" s="194" t="str">
        <f t="shared" si="454"/>
        <v/>
      </c>
      <c r="R1049" s="194" t="str">
        <f t="shared" si="455"/>
        <v/>
      </c>
      <c r="S1049" s="194" t="str">
        <f t="shared" si="456"/>
        <v/>
      </c>
      <c r="T1049" s="194" t="str">
        <f t="shared" si="457"/>
        <v/>
      </c>
      <c r="U1049" s="194" t="str">
        <f t="shared" si="458"/>
        <v/>
      </c>
      <c r="V1049" s="194" t="str">
        <f t="shared" si="459"/>
        <v/>
      </c>
      <c r="W1049" s="194" t="str">
        <f t="shared" si="460"/>
        <v/>
      </c>
      <c r="X1049" s="194" t="str">
        <f t="shared" si="461"/>
        <v/>
      </c>
      <c r="Y1049" s="194" t="str">
        <f t="shared" si="462"/>
        <v/>
      </c>
      <c r="Z1049" s="194" t="str">
        <f t="shared" si="463"/>
        <v/>
      </c>
      <c r="AA1049" s="194" t="str">
        <f t="shared" si="464"/>
        <v/>
      </c>
      <c r="AB1049" s="194" t="str">
        <f t="shared" si="465"/>
        <v/>
      </c>
      <c r="AC1049" s="194" t="str">
        <f t="shared" si="466"/>
        <v/>
      </c>
      <c r="AD1049" s="194" t="str">
        <f t="shared" si="467"/>
        <v/>
      </c>
      <c r="AE1049" s="194" t="str">
        <f t="shared" si="468"/>
        <v/>
      </c>
      <c r="AF1049" s="194" t="str">
        <f t="shared" si="469"/>
        <v/>
      </c>
      <c r="AG1049" s="194" t="str">
        <f t="shared" si="470"/>
        <v/>
      </c>
      <c r="AH1049" s="194" t="str">
        <f t="shared" si="471"/>
        <v/>
      </c>
      <c r="AI1049" s="194" t="str">
        <f t="shared" si="472"/>
        <v/>
      </c>
      <c r="AJ1049" s="194" t="str">
        <f t="shared" si="473"/>
        <v/>
      </c>
    </row>
    <row r="1050" spans="1:36" x14ac:dyDescent="0.5">
      <c r="A1050" s="226">
        <v>1046</v>
      </c>
      <c r="C1050" s="15" t="s">
        <v>2669</v>
      </c>
      <c r="D1050" s="16" t="s">
        <v>4680</v>
      </c>
      <c r="E1050" s="26"/>
      <c r="F1050" s="246" t="str">
        <f>IF(ISBLANK(Données!F1048),"",Données!F1048)</f>
        <v/>
      </c>
      <c r="G1050" s="245" t="str">
        <f ca="1">IF(ISBLANK(Données!G1048),"",Données!G1048)</f>
        <v/>
      </c>
      <c r="H1050" s="246" t="str">
        <f>IF(ISBLANK(Données!H1048),"",Données!H1048)</f>
        <v/>
      </c>
      <c r="I1050" s="246" t="str">
        <f>IF(ISBLANK(Données!I1048),"",Données!I1048)</f>
        <v/>
      </c>
      <c r="J1050" s="252" t="str">
        <f>IF(ISBLANK(Données!J1048),"",Données!J1048)</f>
        <v/>
      </c>
      <c r="K1050" s="189" t="str">
        <f t="shared" si="474"/>
        <v/>
      </c>
      <c r="L1050" s="247" t="str">
        <f>IF(ISBLANK(Données!L1048),"",Données!L1048)</f>
        <v/>
      </c>
      <c r="M1050" s="194" t="str">
        <f t="shared" si="450"/>
        <v/>
      </c>
      <c r="N1050" s="194" t="str">
        <f t="shared" si="451"/>
        <v/>
      </c>
      <c r="O1050" s="194" t="str">
        <f t="shared" si="452"/>
        <v/>
      </c>
      <c r="P1050" s="194" t="str">
        <f t="shared" si="453"/>
        <v/>
      </c>
      <c r="Q1050" s="194" t="str">
        <f t="shared" si="454"/>
        <v/>
      </c>
      <c r="R1050" s="194" t="str">
        <f t="shared" si="455"/>
        <v/>
      </c>
      <c r="S1050" s="194" t="str">
        <f t="shared" si="456"/>
        <v/>
      </c>
      <c r="T1050" s="194" t="str">
        <f t="shared" si="457"/>
        <v/>
      </c>
      <c r="U1050" s="194" t="str">
        <f t="shared" si="458"/>
        <v/>
      </c>
      <c r="V1050" s="194" t="str">
        <f t="shared" si="459"/>
        <v/>
      </c>
      <c r="W1050" s="194" t="str">
        <f t="shared" si="460"/>
        <v/>
      </c>
      <c r="X1050" s="194" t="str">
        <f t="shared" si="461"/>
        <v/>
      </c>
      <c r="Y1050" s="194" t="str">
        <f t="shared" si="462"/>
        <v/>
      </c>
      <c r="Z1050" s="194" t="str">
        <f t="shared" si="463"/>
        <v/>
      </c>
      <c r="AA1050" s="194" t="str">
        <f t="shared" si="464"/>
        <v/>
      </c>
      <c r="AB1050" s="194" t="str">
        <f t="shared" si="465"/>
        <v/>
      </c>
      <c r="AC1050" s="194" t="str">
        <f t="shared" si="466"/>
        <v/>
      </c>
      <c r="AD1050" s="194" t="str">
        <f t="shared" si="467"/>
        <v/>
      </c>
      <c r="AE1050" s="194" t="str">
        <f t="shared" si="468"/>
        <v/>
      </c>
      <c r="AF1050" s="194" t="str">
        <f t="shared" si="469"/>
        <v/>
      </c>
      <c r="AG1050" s="194" t="str">
        <f t="shared" si="470"/>
        <v/>
      </c>
      <c r="AH1050" s="194" t="str">
        <f t="shared" si="471"/>
        <v/>
      </c>
      <c r="AI1050" s="194" t="str">
        <f t="shared" si="472"/>
        <v/>
      </c>
      <c r="AJ1050" s="194" t="str">
        <f t="shared" si="473"/>
        <v/>
      </c>
    </row>
    <row r="1051" spans="1:36" s="92" customFormat="1" ht="20.25" thickBot="1" x14ac:dyDescent="0.55000000000000004">
      <c r="A1051" s="227">
        <v>1047</v>
      </c>
      <c r="B1051" s="220"/>
      <c r="C1051" s="93" t="s">
        <v>2670</v>
      </c>
      <c r="D1051" s="94" t="s">
        <v>4681</v>
      </c>
      <c r="E1051" s="95"/>
      <c r="F1051" s="250" t="str">
        <f>IF(ISBLANK(Données!F1049),"",Données!F1049)</f>
        <v/>
      </c>
      <c r="G1051" s="249" t="str">
        <f ca="1">IF(ISBLANK(Données!G1049),"",Données!G1049)</f>
        <v/>
      </c>
      <c r="H1051" s="250" t="str">
        <f>IF(ISBLANK(Données!H1049),"",Données!H1049)</f>
        <v/>
      </c>
      <c r="I1051" s="250" t="str">
        <f>IF(ISBLANK(Données!I1049),"",Données!I1049)</f>
        <v/>
      </c>
      <c r="J1051" s="257" t="str">
        <f>IF(ISBLANK(Données!J1049),"",Données!J1049)</f>
        <v/>
      </c>
      <c r="K1051" s="190" t="str">
        <f t="shared" si="474"/>
        <v/>
      </c>
      <c r="L1051" s="251" t="str">
        <f>IF(ISBLANK(Données!L1049),"",Données!L1049)</f>
        <v/>
      </c>
      <c r="M1051" s="195" t="str">
        <f t="shared" si="450"/>
        <v/>
      </c>
      <c r="N1051" s="195" t="str">
        <f t="shared" si="451"/>
        <v/>
      </c>
      <c r="O1051" s="195" t="str">
        <f t="shared" si="452"/>
        <v/>
      </c>
      <c r="P1051" s="195" t="str">
        <f t="shared" si="453"/>
        <v/>
      </c>
      <c r="Q1051" s="195" t="str">
        <f t="shared" si="454"/>
        <v/>
      </c>
      <c r="R1051" s="195" t="str">
        <f t="shared" si="455"/>
        <v/>
      </c>
      <c r="S1051" s="195" t="str">
        <f t="shared" si="456"/>
        <v/>
      </c>
      <c r="T1051" s="195" t="str">
        <f t="shared" si="457"/>
        <v/>
      </c>
      <c r="U1051" s="195" t="str">
        <f t="shared" si="458"/>
        <v/>
      </c>
      <c r="V1051" s="195" t="str">
        <f t="shared" si="459"/>
        <v/>
      </c>
      <c r="W1051" s="195" t="str">
        <f t="shared" si="460"/>
        <v/>
      </c>
      <c r="X1051" s="195" t="str">
        <f t="shared" si="461"/>
        <v/>
      </c>
      <c r="Y1051" s="195" t="str">
        <f t="shared" si="462"/>
        <v/>
      </c>
      <c r="Z1051" s="195" t="str">
        <f t="shared" si="463"/>
        <v/>
      </c>
      <c r="AA1051" s="195" t="str">
        <f t="shared" si="464"/>
        <v/>
      </c>
      <c r="AB1051" s="195" t="str">
        <f t="shared" si="465"/>
        <v/>
      </c>
      <c r="AC1051" s="195" t="str">
        <f t="shared" si="466"/>
        <v/>
      </c>
      <c r="AD1051" s="195" t="str">
        <f t="shared" si="467"/>
        <v/>
      </c>
      <c r="AE1051" s="195" t="str">
        <f t="shared" si="468"/>
        <v/>
      </c>
      <c r="AF1051" s="195" t="str">
        <f t="shared" si="469"/>
        <v/>
      </c>
      <c r="AG1051" s="195" t="str">
        <f t="shared" si="470"/>
        <v/>
      </c>
      <c r="AH1051" s="195" t="str">
        <f t="shared" si="471"/>
        <v/>
      </c>
      <c r="AI1051" s="195" t="str">
        <f t="shared" si="472"/>
        <v/>
      </c>
      <c r="AJ1051" s="195" t="str">
        <f t="shared" si="473"/>
        <v/>
      </c>
    </row>
    <row r="1052" spans="1:36" x14ac:dyDescent="0.5">
      <c r="A1052" s="230">
        <v>1066</v>
      </c>
      <c r="B1052" s="231"/>
      <c r="C1052" s="85" t="s">
        <v>2671</v>
      </c>
      <c r="D1052" s="86" t="s">
        <v>4682</v>
      </c>
      <c r="E1052" s="87"/>
      <c r="F1052" s="241" t="str">
        <f>IF(ISBLANK(Données!F1068),"",Données!F1068)</f>
        <v/>
      </c>
      <c r="G1052" s="240" t="str">
        <f ca="1">IF(ISBLANK(Données!G1068),"",Données!G1068)</f>
        <v/>
      </c>
      <c r="H1052" s="241" t="str">
        <f>IF(ISBLANK(Données!H1068),"",Données!H1068)</f>
        <v/>
      </c>
      <c r="I1052" s="241" t="str">
        <f>IF(ISBLANK(Données!I1068),"",Données!I1068)</f>
        <v/>
      </c>
      <c r="J1052" s="254" t="str">
        <f>IF(ISBLANK(Données!J1068),"",Données!J1068)</f>
        <v/>
      </c>
      <c r="K1052" s="242" t="str">
        <f>IF(ISBLANK(Données!K1052),"",Données!K1052)</f>
        <v/>
      </c>
      <c r="L1052" s="243" t="str">
        <f>IF(ISBLANK(Données!L1068),"",Données!L1068)</f>
        <v/>
      </c>
      <c r="M1052" s="193" t="str">
        <f t="shared" si="450"/>
        <v/>
      </c>
      <c r="N1052" s="193" t="str">
        <f t="shared" si="451"/>
        <v/>
      </c>
      <c r="O1052" s="193" t="str">
        <f t="shared" si="452"/>
        <v/>
      </c>
      <c r="P1052" s="193" t="str">
        <f t="shared" si="453"/>
        <v/>
      </c>
      <c r="Q1052" s="193" t="str">
        <f t="shared" si="454"/>
        <v/>
      </c>
      <c r="R1052" s="193" t="str">
        <f t="shared" si="455"/>
        <v/>
      </c>
      <c r="S1052" s="193" t="str">
        <f t="shared" si="456"/>
        <v/>
      </c>
      <c r="T1052" s="193" t="str">
        <f t="shared" si="457"/>
        <v/>
      </c>
      <c r="U1052" s="193" t="str">
        <f t="shared" si="458"/>
        <v/>
      </c>
      <c r="V1052" s="193" t="str">
        <f t="shared" si="459"/>
        <v/>
      </c>
      <c r="W1052" s="193" t="str">
        <f t="shared" si="460"/>
        <v/>
      </c>
      <c r="X1052" s="193" t="str">
        <f t="shared" si="461"/>
        <v/>
      </c>
      <c r="Y1052" s="193" t="str">
        <f t="shared" si="462"/>
        <v/>
      </c>
      <c r="Z1052" s="193" t="str">
        <f t="shared" si="463"/>
        <v/>
      </c>
      <c r="AA1052" s="193" t="str">
        <f t="shared" si="464"/>
        <v/>
      </c>
      <c r="AB1052" s="193" t="str">
        <f t="shared" si="465"/>
        <v/>
      </c>
      <c r="AC1052" s="193" t="str">
        <f t="shared" si="466"/>
        <v/>
      </c>
      <c r="AD1052" s="193" t="str">
        <f t="shared" si="467"/>
        <v/>
      </c>
      <c r="AE1052" s="193" t="str">
        <f t="shared" si="468"/>
        <v/>
      </c>
      <c r="AF1052" s="193" t="str">
        <f t="shared" si="469"/>
        <v/>
      </c>
      <c r="AG1052" s="193" t="str">
        <f t="shared" si="470"/>
        <v/>
      </c>
      <c r="AH1052" s="193" t="str">
        <f t="shared" si="471"/>
        <v/>
      </c>
      <c r="AI1052" s="193" t="str">
        <f t="shared" si="472"/>
        <v/>
      </c>
      <c r="AJ1052" s="193" t="str">
        <f t="shared" si="473"/>
        <v/>
      </c>
    </row>
    <row r="1053" spans="1:36" x14ac:dyDescent="0.5">
      <c r="A1053" s="226">
        <v>1054</v>
      </c>
      <c r="C1053" s="15" t="s">
        <v>2672</v>
      </c>
      <c r="D1053" s="16" t="s">
        <v>4683</v>
      </c>
      <c r="E1053" s="26"/>
      <c r="F1053" s="246" t="str">
        <f>IF(ISBLANK(Données!F1056),"",Données!F1056)</f>
        <v/>
      </c>
      <c r="G1053" s="245" t="str">
        <f ca="1">IF(ISBLANK(Données!G1056),"",Données!G1056)</f>
        <v/>
      </c>
      <c r="H1053" s="246" t="str">
        <f>IF(ISBLANK(Données!H1056),"",Données!H1056)</f>
        <v/>
      </c>
      <c r="I1053" s="246" t="str">
        <f>IF(ISBLANK(Données!I1056),"",Données!I1056)</f>
        <v/>
      </c>
      <c r="J1053" s="252" t="str">
        <f>IF(ISBLANK(Données!J1056),"",Données!J1056)</f>
        <v/>
      </c>
      <c r="K1053" s="189" t="str">
        <f t="shared" ref="K1053:K1068" si="475">$K$1052</f>
        <v/>
      </c>
      <c r="L1053" s="247" t="str">
        <f>IF(ISBLANK(Données!L1056),"",Données!L1056)</f>
        <v/>
      </c>
      <c r="M1053" s="194" t="str">
        <f t="shared" si="450"/>
        <v/>
      </c>
      <c r="N1053" s="194" t="str">
        <f t="shared" si="451"/>
        <v/>
      </c>
      <c r="O1053" s="194" t="str">
        <f t="shared" si="452"/>
        <v/>
      </c>
      <c r="P1053" s="194" t="str">
        <f t="shared" si="453"/>
        <v/>
      </c>
      <c r="Q1053" s="194" t="str">
        <f t="shared" si="454"/>
        <v/>
      </c>
      <c r="R1053" s="194" t="str">
        <f t="shared" si="455"/>
        <v/>
      </c>
      <c r="S1053" s="194" t="str">
        <f t="shared" si="456"/>
        <v/>
      </c>
      <c r="T1053" s="194" t="str">
        <f t="shared" si="457"/>
        <v/>
      </c>
      <c r="U1053" s="194" t="str">
        <f t="shared" si="458"/>
        <v/>
      </c>
      <c r="V1053" s="194" t="str">
        <f t="shared" si="459"/>
        <v/>
      </c>
      <c r="W1053" s="194" t="str">
        <f t="shared" si="460"/>
        <v/>
      </c>
      <c r="X1053" s="194" t="str">
        <f t="shared" si="461"/>
        <v/>
      </c>
      <c r="Y1053" s="194" t="str">
        <f t="shared" si="462"/>
        <v/>
      </c>
      <c r="Z1053" s="194" t="str">
        <f t="shared" si="463"/>
        <v/>
      </c>
      <c r="AA1053" s="194" t="str">
        <f t="shared" si="464"/>
        <v/>
      </c>
      <c r="AB1053" s="194" t="str">
        <f t="shared" si="465"/>
        <v/>
      </c>
      <c r="AC1053" s="194" t="str">
        <f t="shared" si="466"/>
        <v/>
      </c>
      <c r="AD1053" s="194" t="str">
        <f t="shared" si="467"/>
        <v/>
      </c>
      <c r="AE1053" s="194" t="str">
        <f t="shared" si="468"/>
        <v/>
      </c>
      <c r="AF1053" s="194" t="str">
        <f t="shared" si="469"/>
        <v/>
      </c>
      <c r="AG1053" s="194" t="str">
        <f t="shared" si="470"/>
        <v/>
      </c>
      <c r="AH1053" s="194" t="str">
        <f t="shared" si="471"/>
        <v/>
      </c>
      <c r="AI1053" s="194" t="str">
        <f t="shared" si="472"/>
        <v/>
      </c>
      <c r="AJ1053" s="194" t="str">
        <f t="shared" si="473"/>
        <v/>
      </c>
    </row>
    <row r="1054" spans="1:36" x14ac:dyDescent="0.5">
      <c r="A1054" s="226">
        <v>1050</v>
      </c>
      <c r="C1054" s="15" t="s">
        <v>2673</v>
      </c>
      <c r="D1054" s="16" t="s">
        <v>4684</v>
      </c>
      <c r="E1054" s="26"/>
      <c r="F1054" s="246" t="str">
        <f>IF(ISBLANK(Données!F1052),"",Données!F1052)</f>
        <v/>
      </c>
      <c r="G1054" s="245" t="str">
        <f ca="1">IF(ISBLANK(Données!G1052),"",Données!G1052)</f>
        <v/>
      </c>
      <c r="H1054" s="246" t="str">
        <f>IF(ISBLANK(Données!H1052),"",Données!H1052)</f>
        <v/>
      </c>
      <c r="I1054" s="246" t="str">
        <f>IF(ISBLANK(Données!I1052),"",Données!I1052)</f>
        <v/>
      </c>
      <c r="J1054" s="252" t="str">
        <f>IF(ISBLANK(Données!J1052),"",Données!J1052)</f>
        <v/>
      </c>
      <c r="K1054" s="189" t="str">
        <f t="shared" si="475"/>
        <v/>
      </c>
      <c r="L1054" s="247" t="str">
        <f>IF(ISBLANK(Données!L1052),"",Données!L1052)</f>
        <v/>
      </c>
      <c r="M1054" s="194" t="str">
        <f t="shared" si="450"/>
        <v/>
      </c>
      <c r="N1054" s="194" t="str">
        <f t="shared" si="451"/>
        <v/>
      </c>
      <c r="O1054" s="194" t="str">
        <f t="shared" si="452"/>
        <v/>
      </c>
      <c r="P1054" s="194" t="str">
        <f t="shared" si="453"/>
        <v/>
      </c>
      <c r="Q1054" s="194" t="str">
        <f t="shared" si="454"/>
        <v/>
      </c>
      <c r="R1054" s="194" t="str">
        <f t="shared" si="455"/>
        <v/>
      </c>
      <c r="S1054" s="194" t="str">
        <f t="shared" si="456"/>
        <v/>
      </c>
      <c r="T1054" s="194" t="str">
        <f t="shared" si="457"/>
        <v/>
      </c>
      <c r="U1054" s="194" t="str">
        <f t="shared" si="458"/>
        <v/>
      </c>
      <c r="V1054" s="194" t="str">
        <f t="shared" si="459"/>
        <v/>
      </c>
      <c r="W1054" s="194" t="str">
        <f t="shared" si="460"/>
        <v/>
      </c>
      <c r="X1054" s="194" t="str">
        <f t="shared" si="461"/>
        <v/>
      </c>
      <c r="Y1054" s="194" t="str">
        <f t="shared" si="462"/>
        <v/>
      </c>
      <c r="Z1054" s="194" t="str">
        <f t="shared" si="463"/>
        <v/>
      </c>
      <c r="AA1054" s="194" t="str">
        <f t="shared" si="464"/>
        <v/>
      </c>
      <c r="AB1054" s="194" t="str">
        <f t="shared" si="465"/>
        <v/>
      </c>
      <c r="AC1054" s="194" t="str">
        <f t="shared" si="466"/>
        <v/>
      </c>
      <c r="AD1054" s="194" t="str">
        <f t="shared" si="467"/>
        <v/>
      </c>
      <c r="AE1054" s="194" t="str">
        <f t="shared" si="468"/>
        <v/>
      </c>
      <c r="AF1054" s="194" t="str">
        <f t="shared" si="469"/>
        <v/>
      </c>
      <c r="AG1054" s="194" t="str">
        <f t="shared" si="470"/>
        <v/>
      </c>
      <c r="AH1054" s="194" t="str">
        <f t="shared" si="471"/>
        <v/>
      </c>
      <c r="AI1054" s="194" t="str">
        <f t="shared" si="472"/>
        <v/>
      </c>
      <c r="AJ1054" s="194" t="str">
        <f t="shared" si="473"/>
        <v/>
      </c>
    </row>
    <row r="1055" spans="1:36" x14ac:dyDescent="0.5">
      <c r="A1055" s="226">
        <v>1051</v>
      </c>
      <c r="C1055" s="15" t="s">
        <v>2674</v>
      </c>
      <c r="D1055" s="16" t="s">
        <v>4685</v>
      </c>
      <c r="E1055" s="26"/>
      <c r="F1055" s="246" t="str">
        <f>IF(ISBLANK(Données!F1053),"",Données!F1053)</f>
        <v/>
      </c>
      <c r="G1055" s="245" t="str">
        <f ca="1">IF(ISBLANK(Données!G1053),"",Données!G1053)</f>
        <v/>
      </c>
      <c r="H1055" s="246" t="str">
        <f>IF(ISBLANK(Données!H1053),"",Données!H1053)</f>
        <v/>
      </c>
      <c r="I1055" s="246" t="str">
        <f>IF(ISBLANK(Données!I1053),"",Données!I1053)</f>
        <v/>
      </c>
      <c r="J1055" s="252" t="str">
        <f>IF(ISBLANK(Données!J1053),"",Données!J1053)</f>
        <v/>
      </c>
      <c r="K1055" s="189" t="str">
        <f t="shared" si="475"/>
        <v/>
      </c>
      <c r="L1055" s="247" t="str">
        <f>IF(ISBLANK(Données!L1053),"",Données!L1053)</f>
        <v/>
      </c>
      <c r="M1055" s="194" t="str">
        <f t="shared" si="450"/>
        <v/>
      </c>
      <c r="N1055" s="194" t="str">
        <f t="shared" si="451"/>
        <v/>
      </c>
      <c r="O1055" s="194" t="str">
        <f t="shared" si="452"/>
        <v/>
      </c>
      <c r="P1055" s="194" t="str">
        <f t="shared" si="453"/>
        <v/>
      </c>
      <c r="Q1055" s="194" t="str">
        <f t="shared" si="454"/>
        <v/>
      </c>
      <c r="R1055" s="194" t="str">
        <f t="shared" si="455"/>
        <v/>
      </c>
      <c r="S1055" s="194" t="str">
        <f t="shared" si="456"/>
        <v/>
      </c>
      <c r="T1055" s="194" t="str">
        <f t="shared" si="457"/>
        <v/>
      </c>
      <c r="U1055" s="194" t="str">
        <f t="shared" si="458"/>
        <v/>
      </c>
      <c r="V1055" s="194" t="str">
        <f t="shared" si="459"/>
        <v/>
      </c>
      <c r="W1055" s="194" t="str">
        <f t="shared" si="460"/>
        <v/>
      </c>
      <c r="X1055" s="194" t="str">
        <f t="shared" si="461"/>
        <v/>
      </c>
      <c r="Y1055" s="194" t="str">
        <f t="shared" si="462"/>
        <v/>
      </c>
      <c r="Z1055" s="194" t="str">
        <f t="shared" si="463"/>
        <v/>
      </c>
      <c r="AA1055" s="194" t="str">
        <f t="shared" si="464"/>
        <v/>
      </c>
      <c r="AB1055" s="194" t="str">
        <f t="shared" si="465"/>
        <v/>
      </c>
      <c r="AC1055" s="194" t="str">
        <f t="shared" si="466"/>
        <v/>
      </c>
      <c r="AD1055" s="194" t="str">
        <f t="shared" si="467"/>
        <v/>
      </c>
      <c r="AE1055" s="194" t="str">
        <f t="shared" si="468"/>
        <v/>
      </c>
      <c r="AF1055" s="194" t="str">
        <f t="shared" si="469"/>
        <v/>
      </c>
      <c r="AG1055" s="194" t="str">
        <f t="shared" si="470"/>
        <v/>
      </c>
      <c r="AH1055" s="194" t="str">
        <f t="shared" si="471"/>
        <v/>
      </c>
      <c r="AI1055" s="194" t="str">
        <f t="shared" si="472"/>
        <v/>
      </c>
      <c r="AJ1055" s="194" t="str">
        <f t="shared" si="473"/>
        <v/>
      </c>
    </row>
    <row r="1056" spans="1:36" x14ac:dyDescent="0.5">
      <c r="A1056" s="226">
        <v>1052</v>
      </c>
      <c r="C1056" s="15" t="s">
        <v>2675</v>
      </c>
      <c r="D1056" s="16" t="s">
        <v>4686</v>
      </c>
      <c r="E1056" s="26"/>
      <c r="F1056" s="246" t="str">
        <f>IF(ISBLANK(Données!F1054),"",Données!F1054)</f>
        <v/>
      </c>
      <c r="G1056" s="245" t="str">
        <f ca="1">IF(ISBLANK(Données!G1054),"",Données!G1054)</f>
        <v/>
      </c>
      <c r="H1056" s="246" t="str">
        <f>IF(ISBLANK(Données!H1054),"",Données!H1054)</f>
        <v/>
      </c>
      <c r="I1056" s="246" t="str">
        <f>IF(ISBLANK(Données!I1054),"",Données!I1054)</f>
        <v/>
      </c>
      <c r="J1056" s="252" t="str">
        <f>IF(ISBLANK(Données!J1054),"",Données!J1054)</f>
        <v/>
      </c>
      <c r="K1056" s="189" t="str">
        <f t="shared" si="475"/>
        <v/>
      </c>
      <c r="L1056" s="247" t="str">
        <f>IF(ISBLANK(Données!L1054),"",Données!L1054)</f>
        <v/>
      </c>
      <c r="M1056" s="194" t="str">
        <f t="shared" si="450"/>
        <v/>
      </c>
      <c r="N1056" s="194" t="str">
        <f t="shared" si="451"/>
        <v/>
      </c>
      <c r="O1056" s="194" t="str">
        <f t="shared" si="452"/>
        <v/>
      </c>
      <c r="P1056" s="194" t="str">
        <f t="shared" si="453"/>
        <v/>
      </c>
      <c r="Q1056" s="194" t="str">
        <f t="shared" si="454"/>
        <v/>
      </c>
      <c r="R1056" s="194" t="str">
        <f t="shared" si="455"/>
        <v/>
      </c>
      <c r="S1056" s="194" t="str">
        <f t="shared" si="456"/>
        <v/>
      </c>
      <c r="T1056" s="194" t="str">
        <f t="shared" si="457"/>
        <v/>
      </c>
      <c r="U1056" s="194" t="str">
        <f t="shared" si="458"/>
        <v/>
      </c>
      <c r="V1056" s="194" t="str">
        <f t="shared" si="459"/>
        <v/>
      </c>
      <c r="W1056" s="194" t="str">
        <f t="shared" si="460"/>
        <v/>
      </c>
      <c r="X1056" s="194" t="str">
        <f t="shared" si="461"/>
        <v/>
      </c>
      <c r="Y1056" s="194" t="str">
        <f t="shared" si="462"/>
        <v/>
      </c>
      <c r="Z1056" s="194" t="str">
        <f t="shared" si="463"/>
        <v/>
      </c>
      <c r="AA1056" s="194" t="str">
        <f t="shared" si="464"/>
        <v/>
      </c>
      <c r="AB1056" s="194" t="str">
        <f t="shared" si="465"/>
        <v/>
      </c>
      <c r="AC1056" s="194" t="str">
        <f t="shared" si="466"/>
        <v/>
      </c>
      <c r="AD1056" s="194" t="str">
        <f t="shared" si="467"/>
        <v/>
      </c>
      <c r="AE1056" s="194" t="str">
        <f t="shared" si="468"/>
        <v/>
      </c>
      <c r="AF1056" s="194" t="str">
        <f t="shared" si="469"/>
        <v/>
      </c>
      <c r="AG1056" s="194" t="str">
        <f t="shared" si="470"/>
        <v/>
      </c>
      <c r="AH1056" s="194" t="str">
        <f t="shared" si="471"/>
        <v/>
      </c>
      <c r="AI1056" s="194" t="str">
        <f t="shared" si="472"/>
        <v/>
      </c>
      <c r="AJ1056" s="194" t="str">
        <f t="shared" si="473"/>
        <v/>
      </c>
    </row>
    <row r="1057" spans="1:36" x14ac:dyDescent="0.5">
      <c r="A1057" s="226">
        <v>1053</v>
      </c>
      <c r="C1057" s="15" t="s">
        <v>2676</v>
      </c>
      <c r="D1057" s="16" t="s">
        <v>4687</v>
      </c>
      <c r="E1057" s="26"/>
      <c r="F1057" s="246" t="str">
        <f>IF(ISBLANK(Données!F1055),"",Données!F1055)</f>
        <v/>
      </c>
      <c r="G1057" s="245" t="str">
        <f ca="1">IF(ISBLANK(Données!G1055),"",Données!G1055)</f>
        <v/>
      </c>
      <c r="H1057" s="246" t="str">
        <f>IF(ISBLANK(Données!H1055),"",Données!H1055)</f>
        <v/>
      </c>
      <c r="I1057" s="246" t="str">
        <f>IF(ISBLANK(Données!I1055),"",Données!I1055)</f>
        <v/>
      </c>
      <c r="J1057" s="252" t="str">
        <f>IF(ISBLANK(Données!J1055),"",Données!J1055)</f>
        <v/>
      </c>
      <c r="K1057" s="189" t="str">
        <f t="shared" si="475"/>
        <v/>
      </c>
      <c r="L1057" s="247" t="str">
        <f>IF(ISBLANK(Données!L1055),"",Données!L1055)</f>
        <v/>
      </c>
      <c r="M1057" s="194" t="str">
        <f t="shared" si="450"/>
        <v/>
      </c>
      <c r="N1057" s="194" t="str">
        <f t="shared" si="451"/>
        <v/>
      </c>
      <c r="O1057" s="194" t="str">
        <f t="shared" si="452"/>
        <v/>
      </c>
      <c r="P1057" s="194" t="str">
        <f t="shared" si="453"/>
        <v/>
      </c>
      <c r="Q1057" s="194" t="str">
        <f t="shared" si="454"/>
        <v/>
      </c>
      <c r="R1057" s="194" t="str">
        <f t="shared" si="455"/>
        <v/>
      </c>
      <c r="S1057" s="194" t="str">
        <f t="shared" si="456"/>
        <v/>
      </c>
      <c r="T1057" s="194" t="str">
        <f t="shared" si="457"/>
        <v/>
      </c>
      <c r="U1057" s="194" t="str">
        <f t="shared" si="458"/>
        <v/>
      </c>
      <c r="V1057" s="194" t="str">
        <f t="shared" si="459"/>
        <v/>
      </c>
      <c r="W1057" s="194" t="str">
        <f t="shared" si="460"/>
        <v/>
      </c>
      <c r="X1057" s="194" t="str">
        <f t="shared" si="461"/>
        <v/>
      </c>
      <c r="Y1057" s="194" t="str">
        <f t="shared" si="462"/>
        <v/>
      </c>
      <c r="Z1057" s="194" t="str">
        <f t="shared" si="463"/>
        <v/>
      </c>
      <c r="AA1057" s="194" t="str">
        <f t="shared" si="464"/>
        <v/>
      </c>
      <c r="AB1057" s="194" t="str">
        <f t="shared" si="465"/>
        <v/>
      </c>
      <c r="AC1057" s="194" t="str">
        <f t="shared" si="466"/>
        <v/>
      </c>
      <c r="AD1057" s="194" t="str">
        <f t="shared" si="467"/>
        <v/>
      </c>
      <c r="AE1057" s="194" t="str">
        <f t="shared" si="468"/>
        <v/>
      </c>
      <c r="AF1057" s="194" t="str">
        <f t="shared" si="469"/>
        <v/>
      </c>
      <c r="AG1057" s="194" t="str">
        <f t="shared" si="470"/>
        <v/>
      </c>
      <c r="AH1057" s="194" t="str">
        <f t="shared" si="471"/>
        <v/>
      </c>
      <c r="AI1057" s="194" t="str">
        <f t="shared" si="472"/>
        <v/>
      </c>
      <c r="AJ1057" s="194" t="str">
        <f t="shared" si="473"/>
        <v/>
      </c>
    </row>
    <row r="1058" spans="1:36" ht="39" x14ac:dyDescent="0.5">
      <c r="A1058" s="226">
        <v>1065</v>
      </c>
      <c r="C1058" s="15" t="s">
        <v>2677</v>
      </c>
      <c r="D1058" s="16" t="s">
        <v>4688</v>
      </c>
      <c r="E1058" s="26"/>
      <c r="F1058" s="246" t="str">
        <f>IF(ISBLANK(Données!F1067),"",Données!F1067)</f>
        <v/>
      </c>
      <c r="G1058" s="245" t="str">
        <f ca="1">IF(ISBLANK(Données!G1067),"",Données!G1067)</f>
        <v/>
      </c>
      <c r="H1058" s="246" t="str">
        <f>IF(ISBLANK(Données!H1067),"",Données!H1067)</f>
        <v/>
      </c>
      <c r="I1058" s="246" t="str">
        <f>IF(ISBLANK(Données!I1067),"",Données!I1067)</f>
        <v/>
      </c>
      <c r="J1058" s="252" t="str">
        <f>IF(ISBLANK(Données!J1067),"",Données!J1067)</f>
        <v/>
      </c>
      <c r="K1058" s="189" t="str">
        <f t="shared" si="475"/>
        <v/>
      </c>
      <c r="L1058" s="247" t="str">
        <f>IF(ISBLANK(Données!L1067),"",Données!L1067)</f>
        <v/>
      </c>
      <c r="M1058" s="194" t="str">
        <f t="shared" si="450"/>
        <v/>
      </c>
      <c r="N1058" s="194" t="str">
        <f t="shared" si="451"/>
        <v/>
      </c>
      <c r="O1058" s="194" t="str">
        <f t="shared" si="452"/>
        <v/>
      </c>
      <c r="P1058" s="194" t="str">
        <f t="shared" si="453"/>
        <v/>
      </c>
      <c r="Q1058" s="194" t="str">
        <f t="shared" si="454"/>
        <v/>
      </c>
      <c r="R1058" s="194" t="str">
        <f t="shared" si="455"/>
        <v/>
      </c>
      <c r="S1058" s="194" t="str">
        <f t="shared" si="456"/>
        <v/>
      </c>
      <c r="T1058" s="194" t="str">
        <f t="shared" si="457"/>
        <v/>
      </c>
      <c r="U1058" s="194" t="str">
        <f t="shared" si="458"/>
        <v/>
      </c>
      <c r="V1058" s="194" t="str">
        <f t="shared" si="459"/>
        <v/>
      </c>
      <c r="W1058" s="194" t="str">
        <f t="shared" si="460"/>
        <v/>
      </c>
      <c r="X1058" s="194" t="str">
        <f t="shared" si="461"/>
        <v/>
      </c>
      <c r="Y1058" s="194" t="str">
        <f t="shared" si="462"/>
        <v/>
      </c>
      <c r="Z1058" s="194" t="str">
        <f t="shared" si="463"/>
        <v/>
      </c>
      <c r="AA1058" s="194" t="str">
        <f t="shared" si="464"/>
        <v/>
      </c>
      <c r="AB1058" s="194" t="str">
        <f t="shared" si="465"/>
        <v/>
      </c>
      <c r="AC1058" s="194" t="str">
        <f t="shared" si="466"/>
        <v/>
      </c>
      <c r="AD1058" s="194" t="str">
        <f t="shared" si="467"/>
        <v/>
      </c>
      <c r="AE1058" s="194" t="str">
        <f t="shared" si="468"/>
        <v/>
      </c>
      <c r="AF1058" s="194" t="str">
        <f t="shared" si="469"/>
        <v/>
      </c>
      <c r="AG1058" s="194" t="str">
        <f t="shared" si="470"/>
        <v/>
      </c>
      <c r="AH1058" s="194" t="str">
        <f t="shared" si="471"/>
        <v/>
      </c>
      <c r="AI1058" s="194" t="str">
        <f t="shared" si="472"/>
        <v/>
      </c>
      <c r="AJ1058" s="194" t="str">
        <f t="shared" si="473"/>
        <v/>
      </c>
    </row>
    <row r="1059" spans="1:36" x14ac:dyDescent="0.5">
      <c r="A1059" s="226">
        <v>1055</v>
      </c>
      <c r="C1059" s="15" t="s">
        <v>2678</v>
      </c>
      <c r="D1059" s="16" t="s">
        <v>4689</v>
      </c>
      <c r="E1059" s="26"/>
      <c r="F1059" s="246" t="str">
        <f>IF(ISBLANK(Données!F1057),"",Données!F1057)</f>
        <v/>
      </c>
      <c r="G1059" s="245" t="str">
        <f ca="1">IF(ISBLANK(Données!G1057),"",Données!G1057)</f>
        <v/>
      </c>
      <c r="H1059" s="246" t="str">
        <f>IF(ISBLANK(Données!H1057),"",Données!H1057)</f>
        <v/>
      </c>
      <c r="I1059" s="246" t="str">
        <f>IF(ISBLANK(Données!I1057),"",Données!I1057)</f>
        <v/>
      </c>
      <c r="J1059" s="252" t="str">
        <f>IF(ISBLANK(Données!J1057),"",Données!J1057)</f>
        <v/>
      </c>
      <c r="K1059" s="189" t="str">
        <f t="shared" si="475"/>
        <v/>
      </c>
      <c r="L1059" s="247" t="str">
        <f>IF(ISBLANK(Données!L1057),"",Données!L1057)</f>
        <v/>
      </c>
      <c r="M1059" s="194" t="str">
        <f t="shared" si="450"/>
        <v/>
      </c>
      <c r="N1059" s="194" t="str">
        <f t="shared" si="451"/>
        <v/>
      </c>
      <c r="O1059" s="194" t="str">
        <f t="shared" si="452"/>
        <v/>
      </c>
      <c r="P1059" s="194" t="str">
        <f t="shared" si="453"/>
        <v/>
      </c>
      <c r="Q1059" s="194" t="str">
        <f t="shared" si="454"/>
        <v/>
      </c>
      <c r="R1059" s="194" t="str">
        <f t="shared" si="455"/>
        <v/>
      </c>
      <c r="S1059" s="194" t="str">
        <f t="shared" si="456"/>
        <v/>
      </c>
      <c r="T1059" s="194" t="str">
        <f t="shared" si="457"/>
        <v/>
      </c>
      <c r="U1059" s="194" t="str">
        <f t="shared" si="458"/>
        <v/>
      </c>
      <c r="V1059" s="194" t="str">
        <f t="shared" si="459"/>
        <v/>
      </c>
      <c r="W1059" s="194" t="str">
        <f t="shared" si="460"/>
        <v/>
      </c>
      <c r="X1059" s="194" t="str">
        <f t="shared" si="461"/>
        <v/>
      </c>
      <c r="Y1059" s="194" t="str">
        <f t="shared" si="462"/>
        <v/>
      </c>
      <c r="Z1059" s="194" t="str">
        <f t="shared" si="463"/>
        <v/>
      </c>
      <c r="AA1059" s="194" t="str">
        <f t="shared" si="464"/>
        <v/>
      </c>
      <c r="AB1059" s="194" t="str">
        <f t="shared" si="465"/>
        <v/>
      </c>
      <c r="AC1059" s="194" t="str">
        <f t="shared" si="466"/>
        <v/>
      </c>
      <c r="AD1059" s="194" t="str">
        <f t="shared" si="467"/>
        <v/>
      </c>
      <c r="AE1059" s="194" t="str">
        <f t="shared" si="468"/>
        <v/>
      </c>
      <c r="AF1059" s="194" t="str">
        <f t="shared" si="469"/>
        <v/>
      </c>
      <c r="AG1059" s="194" t="str">
        <f t="shared" si="470"/>
        <v/>
      </c>
      <c r="AH1059" s="194" t="str">
        <f t="shared" si="471"/>
        <v/>
      </c>
      <c r="AI1059" s="194" t="str">
        <f t="shared" si="472"/>
        <v/>
      </c>
      <c r="AJ1059" s="194" t="str">
        <f t="shared" si="473"/>
        <v/>
      </c>
    </row>
    <row r="1060" spans="1:36" x14ac:dyDescent="0.5">
      <c r="A1060" s="226">
        <v>1056</v>
      </c>
      <c r="C1060" s="15" t="s">
        <v>2679</v>
      </c>
      <c r="D1060" s="16" t="s">
        <v>4690</v>
      </c>
      <c r="E1060" s="26"/>
      <c r="F1060" s="246" t="str">
        <f>IF(ISBLANK(Données!F1058),"",Données!F1058)</f>
        <v/>
      </c>
      <c r="G1060" s="245" t="str">
        <f ca="1">IF(ISBLANK(Données!G1058),"",Données!G1058)</f>
        <v/>
      </c>
      <c r="H1060" s="246" t="str">
        <f>IF(ISBLANK(Données!H1058),"",Données!H1058)</f>
        <v/>
      </c>
      <c r="I1060" s="246" t="str">
        <f>IF(ISBLANK(Données!I1058),"",Données!I1058)</f>
        <v/>
      </c>
      <c r="J1060" s="252" t="str">
        <f>IF(ISBLANK(Données!J1058),"",Données!J1058)</f>
        <v/>
      </c>
      <c r="K1060" s="189" t="str">
        <f t="shared" si="475"/>
        <v/>
      </c>
      <c r="L1060" s="247" t="str">
        <f>IF(ISBLANK(Données!L1058),"",Données!L1058)</f>
        <v/>
      </c>
      <c r="M1060" s="194" t="str">
        <f t="shared" si="450"/>
        <v/>
      </c>
      <c r="N1060" s="194" t="str">
        <f t="shared" si="451"/>
        <v/>
      </c>
      <c r="O1060" s="194" t="str">
        <f t="shared" si="452"/>
        <v/>
      </c>
      <c r="P1060" s="194" t="str">
        <f t="shared" si="453"/>
        <v/>
      </c>
      <c r="Q1060" s="194" t="str">
        <f t="shared" si="454"/>
        <v/>
      </c>
      <c r="R1060" s="194" t="str">
        <f t="shared" si="455"/>
        <v/>
      </c>
      <c r="S1060" s="194" t="str">
        <f t="shared" si="456"/>
        <v/>
      </c>
      <c r="T1060" s="194" t="str">
        <f t="shared" si="457"/>
        <v/>
      </c>
      <c r="U1060" s="194" t="str">
        <f t="shared" si="458"/>
        <v/>
      </c>
      <c r="V1060" s="194" t="str">
        <f t="shared" si="459"/>
        <v/>
      </c>
      <c r="W1060" s="194" t="str">
        <f t="shared" si="460"/>
        <v/>
      </c>
      <c r="X1060" s="194" t="str">
        <f t="shared" si="461"/>
        <v/>
      </c>
      <c r="Y1060" s="194" t="str">
        <f t="shared" si="462"/>
        <v/>
      </c>
      <c r="Z1060" s="194" t="str">
        <f t="shared" si="463"/>
        <v/>
      </c>
      <c r="AA1060" s="194" t="str">
        <f t="shared" si="464"/>
        <v/>
      </c>
      <c r="AB1060" s="194" t="str">
        <f t="shared" si="465"/>
        <v/>
      </c>
      <c r="AC1060" s="194" t="str">
        <f t="shared" si="466"/>
        <v/>
      </c>
      <c r="AD1060" s="194" t="str">
        <f t="shared" si="467"/>
        <v/>
      </c>
      <c r="AE1060" s="194" t="str">
        <f t="shared" si="468"/>
        <v/>
      </c>
      <c r="AF1060" s="194" t="str">
        <f t="shared" si="469"/>
        <v/>
      </c>
      <c r="AG1060" s="194" t="str">
        <f t="shared" si="470"/>
        <v/>
      </c>
      <c r="AH1060" s="194" t="str">
        <f t="shared" si="471"/>
        <v/>
      </c>
      <c r="AI1060" s="194" t="str">
        <f t="shared" si="472"/>
        <v/>
      </c>
      <c r="AJ1060" s="194" t="str">
        <f t="shared" si="473"/>
        <v/>
      </c>
    </row>
    <row r="1061" spans="1:36" x14ac:dyDescent="0.5">
      <c r="A1061" s="226">
        <v>1057</v>
      </c>
      <c r="C1061" s="15" t="s">
        <v>2680</v>
      </c>
      <c r="D1061" s="16" t="s">
        <v>4691</v>
      </c>
      <c r="E1061" s="26"/>
      <c r="F1061" s="246" t="str">
        <f>IF(ISBLANK(Données!F1059),"",Données!F1059)</f>
        <v/>
      </c>
      <c r="G1061" s="245" t="str">
        <f ca="1">IF(ISBLANK(Données!G1059),"",Données!G1059)</f>
        <v/>
      </c>
      <c r="H1061" s="246" t="str">
        <f>IF(ISBLANK(Données!H1059),"",Données!H1059)</f>
        <v/>
      </c>
      <c r="I1061" s="246" t="str">
        <f>IF(ISBLANK(Données!I1059),"",Données!I1059)</f>
        <v/>
      </c>
      <c r="J1061" s="252" t="str">
        <f>IF(ISBLANK(Données!J1059),"",Données!J1059)</f>
        <v/>
      </c>
      <c r="K1061" s="189" t="str">
        <f t="shared" si="475"/>
        <v/>
      </c>
      <c r="L1061" s="247" t="str">
        <f>IF(ISBLANK(Données!L1059),"",Données!L1059)</f>
        <v/>
      </c>
      <c r="M1061" s="194" t="str">
        <f t="shared" si="450"/>
        <v/>
      </c>
      <c r="N1061" s="194" t="str">
        <f t="shared" si="451"/>
        <v/>
      </c>
      <c r="O1061" s="194" t="str">
        <f t="shared" si="452"/>
        <v/>
      </c>
      <c r="P1061" s="194" t="str">
        <f t="shared" si="453"/>
        <v/>
      </c>
      <c r="Q1061" s="194" t="str">
        <f t="shared" si="454"/>
        <v/>
      </c>
      <c r="R1061" s="194" t="str">
        <f t="shared" si="455"/>
        <v/>
      </c>
      <c r="S1061" s="194" t="str">
        <f t="shared" si="456"/>
        <v/>
      </c>
      <c r="T1061" s="194" t="str">
        <f t="shared" si="457"/>
        <v/>
      </c>
      <c r="U1061" s="194" t="str">
        <f t="shared" si="458"/>
        <v/>
      </c>
      <c r="V1061" s="194" t="str">
        <f t="shared" si="459"/>
        <v/>
      </c>
      <c r="W1061" s="194" t="str">
        <f t="shared" si="460"/>
        <v/>
      </c>
      <c r="X1061" s="194" t="str">
        <f t="shared" si="461"/>
        <v/>
      </c>
      <c r="Y1061" s="194" t="str">
        <f t="shared" si="462"/>
        <v/>
      </c>
      <c r="Z1061" s="194" t="str">
        <f t="shared" si="463"/>
        <v/>
      </c>
      <c r="AA1061" s="194" t="str">
        <f t="shared" si="464"/>
        <v/>
      </c>
      <c r="AB1061" s="194" t="str">
        <f t="shared" si="465"/>
        <v/>
      </c>
      <c r="AC1061" s="194" t="str">
        <f t="shared" si="466"/>
        <v/>
      </c>
      <c r="AD1061" s="194" t="str">
        <f t="shared" si="467"/>
        <v/>
      </c>
      <c r="AE1061" s="194" t="str">
        <f t="shared" si="468"/>
        <v/>
      </c>
      <c r="AF1061" s="194" t="str">
        <f t="shared" si="469"/>
        <v/>
      </c>
      <c r="AG1061" s="194" t="str">
        <f t="shared" si="470"/>
        <v/>
      </c>
      <c r="AH1061" s="194" t="str">
        <f t="shared" si="471"/>
        <v/>
      </c>
      <c r="AI1061" s="194" t="str">
        <f t="shared" si="472"/>
        <v/>
      </c>
      <c r="AJ1061" s="194" t="str">
        <f t="shared" si="473"/>
        <v/>
      </c>
    </row>
    <row r="1062" spans="1:36" x14ac:dyDescent="0.5">
      <c r="A1062" s="226">
        <v>1058</v>
      </c>
      <c r="C1062" s="15" t="s">
        <v>2681</v>
      </c>
      <c r="D1062" s="16" t="s">
        <v>4692</v>
      </c>
      <c r="E1062" s="26"/>
      <c r="F1062" s="246" t="str">
        <f>IF(ISBLANK(Données!F1060),"",Données!F1060)</f>
        <v/>
      </c>
      <c r="G1062" s="245" t="str">
        <f ca="1">IF(ISBLANK(Données!G1060),"",Données!G1060)</f>
        <v/>
      </c>
      <c r="H1062" s="246" t="str">
        <f>IF(ISBLANK(Données!H1060),"",Données!H1060)</f>
        <v/>
      </c>
      <c r="I1062" s="246" t="str">
        <f>IF(ISBLANK(Données!I1060),"",Données!I1060)</f>
        <v/>
      </c>
      <c r="J1062" s="252" t="str">
        <f>IF(ISBLANK(Données!J1060),"",Données!J1060)</f>
        <v/>
      </c>
      <c r="K1062" s="189" t="str">
        <f t="shared" si="475"/>
        <v/>
      </c>
      <c r="L1062" s="247" t="str">
        <f>IF(ISBLANK(Données!L1060),"",Données!L1060)</f>
        <v/>
      </c>
      <c r="M1062" s="194" t="str">
        <f t="shared" si="450"/>
        <v/>
      </c>
      <c r="N1062" s="194" t="str">
        <f t="shared" si="451"/>
        <v/>
      </c>
      <c r="O1062" s="194" t="str">
        <f t="shared" si="452"/>
        <v/>
      </c>
      <c r="P1062" s="194" t="str">
        <f t="shared" si="453"/>
        <v/>
      </c>
      <c r="Q1062" s="194" t="str">
        <f t="shared" si="454"/>
        <v/>
      </c>
      <c r="R1062" s="194" t="str">
        <f t="shared" si="455"/>
        <v/>
      </c>
      <c r="S1062" s="194" t="str">
        <f t="shared" si="456"/>
        <v/>
      </c>
      <c r="T1062" s="194" t="str">
        <f t="shared" si="457"/>
        <v/>
      </c>
      <c r="U1062" s="194" t="str">
        <f t="shared" si="458"/>
        <v/>
      </c>
      <c r="V1062" s="194" t="str">
        <f t="shared" si="459"/>
        <v/>
      </c>
      <c r="W1062" s="194" t="str">
        <f t="shared" si="460"/>
        <v/>
      </c>
      <c r="X1062" s="194" t="str">
        <f t="shared" si="461"/>
        <v/>
      </c>
      <c r="Y1062" s="194" t="str">
        <f t="shared" si="462"/>
        <v/>
      </c>
      <c r="Z1062" s="194" t="str">
        <f t="shared" si="463"/>
        <v/>
      </c>
      <c r="AA1062" s="194" t="str">
        <f t="shared" si="464"/>
        <v/>
      </c>
      <c r="AB1062" s="194" t="str">
        <f t="shared" si="465"/>
        <v/>
      </c>
      <c r="AC1062" s="194" t="str">
        <f t="shared" si="466"/>
        <v/>
      </c>
      <c r="AD1062" s="194" t="str">
        <f t="shared" si="467"/>
        <v/>
      </c>
      <c r="AE1062" s="194" t="str">
        <f t="shared" si="468"/>
        <v/>
      </c>
      <c r="AF1062" s="194" t="str">
        <f t="shared" si="469"/>
        <v/>
      </c>
      <c r="AG1062" s="194" t="str">
        <f t="shared" si="470"/>
        <v/>
      </c>
      <c r="AH1062" s="194" t="str">
        <f t="shared" si="471"/>
        <v/>
      </c>
      <c r="AI1062" s="194" t="str">
        <f t="shared" si="472"/>
        <v/>
      </c>
      <c r="AJ1062" s="194" t="str">
        <f t="shared" si="473"/>
        <v/>
      </c>
    </row>
    <row r="1063" spans="1:36" x14ac:dyDescent="0.5">
      <c r="A1063" s="226">
        <v>1059</v>
      </c>
      <c r="C1063" s="15" t="s">
        <v>2682</v>
      </c>
      <c r="D1063" s="16" t="s">
        <v>4693</v>
      </c>
      <c r="E1063" s="26"/>
      <c r="F1063" s="246" t="str">
        <f>IF(ISBLANK(Données!F1061),"",Données!F1061)</f>
        <v/>
      </c>
      <c r="G1063" s="245" t="str">
        <f ca="1">IF(ISBLANK(Données!G1061),"",Données!G1061)</f>
        <v/>
      </c>
      <c r="H1063" s="246" t="str">
        <f>IF(ISBLANK(Données!H1061),"",Données!H1061)</f>
        <v/>
      </c>
      <c r="I1063" s="246" t="str">
        <f>IF(ISBLANK(Données!I1061),"",Données!I1061)</f>
        <v/>
      </c>
      <c r="J1063" s="252" t="str">
        <f>IF(ISBLANK(Données!J1061),"",Données!J1061)</f>
        <v/>
      </c>
      <c r="K1063" s="189" t="str">
        <f t="shared" si="475"/>
        <v/>
      </c>
      <c r="L1063" s="247" t="str">
        <f>IF(ISBLANK(Données!L1061),"",Données!L1061)</f>
        <v/>
      </c>
      <c r="M1063" s="194" t="str">
        <f t="shared" si="450"/>
        <v/>
      </c>
      <c r="N1063" s="194" t="str">
        <f t="shared" si="451"/>
        <v/>
      </c>
      <c r="O1063" s="194" t="str">
        <f t="shared" si="452"/>
        <v/>
      </c>
      <c r="P1063" s="194" t="str">
        <f t="shared" si="453"/>
        <v/>
      </c>
      <c r="Q1063" s="194" t="str">
        <f t="shared" si="454"/>
        <v/>
      </c>
      <c r="R1063" s="194" t="str">
        <f t="shared" si="455"/>
        <v/>
      </c>
      <c r="S1063" s="194" t="str">
        <f t="shared" si="456"/>
        <v/>
      </c>
      <c r="T1063" s="194" t="str">
        <f t="shared" si="457"/>
        <v/>
      </c>
      <c r="U1063" s="194" t="str">
        <f t="shared" si="458"/>
        <v/>
      </c>
      <c r="V1063" s="194" t="str">
        <f t="shared" si="459"/>
        <v/>
      </c>
      <c r="W1063" s="194" t="str">
        <f t="shared" si="460"/>
        <v/>
      </c>
      <c r="X1063" s="194" t="str">
        <f t="shared" si="461"/>
        <v/>
      </c>
      <c r="Y1063" s="194" t="str">
        <f t="shared" si="462"/>
        <v/>
      </c>
      <c r="Z1063" s="194" t="str">
        <f t="shared" si="463"/>
        <v/>
      </c>
      <c r="AA1063" s="194" t="str">
        <f t="shared" si="464"/>
        <v/>
      </c>
      <c r="AB1063" s="194" t="str">
        <f t="shared" si="465"/>
        <v/>
      </c>
      <c r="AC1063" s="194" t="str">
        <f t="shared" si="466"/>
        <v/>
      </c>
      <c r="AD1063" s="194" t="str">
        <f t="shared" si="467"/>
        <v/>
      </c>
      <c r="AE1063" s="194" t="str">
        <f t="shared" si="468"/>
        <v/>
      </c>
      <c r="AF1063" s="194" t="str">
        <f t="shared" si="469"/>
        <v/>
      </c>
      <c r="AG1063" s="194" t="str">
        <f t="shared" si="470"/>
        <v/>
      </c>
      <c r="AH1063" s="194" t="str">
        <f t="shared" si="471"/>
        <v/>
      </c>
      <c r="AI1063" s="194" t="str">
        <f t="shared" si="472"/>
        <v/>
      </c>
      <c r="AJ1063" s="194" t="str">
        <f t="shared" si="473"/>
        <v/>
      </c>
    </row>
    <row r="1064" spans="1:36" ht="39" x14ac:dyDescent="0.5">
      <c r="A1064" s="226">
        <v>1060</v>
      </c>
      <c r="C1064" s="15" t="s">
        <v>2683</v>
      </c>
      <c r="D1064" s="16" t="s">
        <v>4694</v>
      </c>
      <c r="E1064" s="26"/>
      <c r="F1064" s="246" t="str">
        <f>IF(ISBLANK(Données!F1062),"",Données!F1062)</f>
        <v/>
      </c>
      <c r="G1064" s="245" t="str">
        <f ca="1">IF(ISBLANK(Données!G1062),"",Données!G1062)</f>
        <v/>
      </c>
      <c r="H1064" s="246" t="str">
        <f>IF(ISBLANK(Données!H1062),"",Données!H1062)</f>
        <v/>
      </c>
      <c r="I1064" s="246" t="str">
        <f>IF(ISBLANK(Données!I1062),"",Données!I1062)</f>
        <v/>
      </c>
      <c r="J1064" s="252" t="str">
        <f>IF(ISBLANK(Données!J1062),"",Données!J1062)</f>
        <v/>
      </c>
      <c r="K1064" s="189" t="str">
        <f t="shared" si="475"/>
        <v/>
      </c>
      <c r="L1064" s="247" t="str">
        <f>IF(ISBLANK(Données!L1062),"",Données!L1062)</f>
        <v/>
      </c>
      <c r="M1064" s="194" t="str">
        <f t="shared" si="450"/>
        <v/>
      </c>
      <c r="N1064" s="194" t="str">
        <f t="shared" si="451"/>
        <v/>
      </c>
      <c r="O1064" s="194" t="str">
        <f t="shared" si="452"/>
        <v/>
      </c>
      <c r="P1064" s="194" t="str">
        <f t="shared" si="453"/>
        <v/>
      </c>
      <c r="Q1064" s="194" t="str">
        <f t="shared" si="454"/>
        <v/>
      </c>
      <c r="R1064" s="194" t="str">
        <f t="shared" si="455"/>
        <v/>
      </c>
      <c r="S1064" s="194" t="str">
        <f t="shared" si="456"/>
        <v/>
      </c>
      <c r="T1064" s="194" t="str">
        <f t="shared" si="457"/>
        <v/>
      </c>
      <c r="U1064" s="194" t="str">
        <f t="shared" si="458"/>
        <v/>
      </c>
      <c r="V1064" s="194" t="str">
        <f t="shared" si="459"/>
        <v/>
      </c>
      <c r="W1064" s="194" t="str">
        <f t="shared" si="460"/>
        <v/>
      </c>
      <c r="X1064" s="194" t="str">
        <f t="shared" si="461"/>
        <v/>
      </c>
      <c r="Y1064" s="194" t="str">
        <f t="shared" si="462"/>
        <v/>
      </c>
      <c r="Z1064" s="194" t="str">
        <f t="shared" si="463"/>
        <v/>
      </c>
      <c r="AA1064" s="194" t="str">
        <f t="shared" si="464"/>
        <v/>
      </c>
      <c r="AB1064" s="194" t="str">
        <f t="shared" si="465"/>
        <v/>
      </c>
      <c r="AC1064" s="194" t="str">
        <f t="shared" si="466"/>
        <v/>
      </c>
      <c r="AD1064" s="194" t="str">
        <f t="shared" si="467"/>
        <v/>
      </c>
      <c r="AE1064" s="194" t="str">
        <f t="shared" si="468"/>
        <v/>
      </c>
      <c r="AF1064" s="194" t="str">
        <f t="shared" si="469"/>
        <v/>
      </c>
      <c r="AG1064" s="194" t="str">
        <f t="shared" si="470"/>
        <v/>
      </c>
      <c r="AH1064" s="194" t="str">
        <f t="shared" si="471"/>
        <v/>
      </c>
      <c r="AI1064" s="194" t="str">
        <f t="shared" si="472"/>
        <v/>
      </c>
      <c r="AJ1064" s="194" t="str">
        <f t="shared" si="473"/>
        <v/>
      </c>
    </row>
    <row r="1065" spans="1:36" x14ac:dyDescent="0.5">
      <c r="A1065" s="230">
        <v>1061</v>
      </c>
      <c r="B1065" s="231"/>
      <c r="C1065" s="15" t="s">
        <v>2684</v>
      </c>
      <c r="D1065" s="16" t="s">
        <v>4695</v>
      </c>
      <c r="E1065" s="26"/>
      <c r="F1065" s="246" t="str">
        <f>IF(ISBLANK(Données!F1063),"",Données!F1063)</f>
        <v/>
      </c>
      <c r="G1065" s="245" t="str">
        <f ca="1">IF(ISBLANK(Données!G1063),"",Données!G1063)</f>
        <v/>
      </c>
      <c r="H1065" s="246" t="str">
        <f>IF(ISBLANK(Données!H1063),"",Données!H1063)</f>
        <v/>
      </c>
      <c r="I1065" s="246" t="str">
        <f>IF(ISBLANK(Données!I1063),"",Données!I1063)</f>
        <v/>
      </c>
      <c r="J1065" s="252" t="str">
        <f>IF(ISBLANK(Données!J1063),"",Données!J1063)</f>
        <v/>
      </c>
      <c r="K1065" s="189" t="str">
        <f t="shared" si="475"/>
        <v/>
      </c>
      <c r="L1065" s="247" t="str">
        <f>IF(ISBLANK(Données!L1063),"",Données!L1063)</f>
        <v/>
      </c>
      <c r="M1065" s="194" t="str">
        <f t="shared" si="450"/>
        <v/>
      </c>
      <c r="N1065" s="194" t="str">
        <f t="shared" si="451"/>
        <v/>
      </c>
      <c r="O1065" s="194" t="str">
        <f t="shared" si="452"/>
        <v/>
      </c>
      <c r="P1065" s="194" t="str">
        <f t="shared" si="453"/>
        <v/>
      </c>
      <c r="Q1065" s="194" t="str">
        <f t="shared" si="454"/>
        <v/>
      </c>
      <c r="R1065" s="194" t="str">
        <f t="shared" si="455"/>
        <v/>
      </c>
      <c r="S1065" s="194" t="str">
        <f t="shared" si="456"/>
        <v/>
      </c>
      <c r="T1065" s="194" t="str">
        <f t="shared" si="457"/>
        <v/>
      </c>
      <c r="U1065" s="194" t="str">
        <f t="shared" si="458"/>
        <v/>
      </c>
      <c r="V1065" s="194" t="str">
        <f t="shared" si="459"/>
        <v/>
      </c>
      <c r="W1065" s="194" t="str">
        <f t="shared" si="460"/>
        <v/>
      </c>
      <c r="X1065" s="194" t="str">
        <f t="shared" si="461"/>
        <v/>
      </c>
      <c r="Y1065" s="194" t="str">
        <f t="shared" si="462"/>
        <v/>
      </c>
      <c r="Z1065" s="194" t="str">
        <f t="shared" si="463"/>
        <v/>
      </c>
      <c r="AA1065" s="194" t="str">
        <f t="shared" si="464"/>
        <v/>
      </c>
      <c r="AB1065" s="194" t="str">
        <f t="shared" si="465"/>
        <v/>
      </c>
      <c r="AC1065" s="194" t="str">
        <f t="shared" si="466"/>
        <v/>
      </c>
      <c r="AD1065" s="194" t="str">
        <f t="shared" si="467"/>
        <v/>
      </c>
      <c r="AE1065" s="194" t="str">
        <f t="shared" si="468"/>
        <v/>
      </c>
      <c r="AF1065" s="194" t="str">
        <f t="shared" si="469"/>
        <v/>
      </c>
      <c r="AG1065" s="194" t="str">
        <f t="shared" si="470"/>
        <v/>
      </c>
      <c r="AH1065" s="194" t="str">
        <f t="shared" si="471"/>
        <v/>
      </c>
      <c r="AI1065" s="194" t="str">
        <f t="shared" si="472"/>
        <v/>
      </c>
      <c r="AJ1065" s="194" t="str">
        <f t="shared" si="473"/>
        <v/>
      </c>
    </row>
    <row r="1066" spans="1:36" x14ac:dyDescent="0.5">
      <c r="A1066" s="226">
        <v>1062</v>
      </c>
      <c r="C1066" s="15" t="s">
        <v>2685</v>
      </c>
      <c r="D1066" s="16" t="s">
        <v>4696</v>
      </c>
      <c r="E1066" s="26"/>
      <c r="F1066" s="246" t="str">
        <f>IF(ISBLANK(Données!F1064),"",Données!F1064)</f>
        <v/>
      </c>
      <c r="G1066" s="245" t="str">
        <f ca="1">IF(ISBLANK(Données!G1064),"",Données!G1064)</f>
        <v/>
      </c>
      <c r="H1066" s="246" t="str">
        <f>IF(ISBLANK(Données!H1064),"",Données!H1064)</f>
        <v/>
      </c>
      <c r="I1066" s="246" t="str">
        <f>IF(ISBLANK(Données!I1064),"",Données!I1064)</f>
        <v/>
      </c>
      <c r="J1066" s="252" t="str">
        <f>IF(ISBLANK(Données!J1064),"",Données!J1064)</f>
        <v/>
      </c>
      <c r="K1066" s="189" t="str">
        <f t="shared" si="475"/>
        <v/>
      </c>
      <c r="L1066" s="247" t="str">
        <f>IF(ISBLANK(Données!L1064),"",Données!L1064)</f>
        <v/>
      </c>
      <c r="M1066" s="194" t="str">
        <f t="shared" si="450"/>
        <v/>
      </c>
      <c r="N1066" s="194" t="str">
        <f t="shared" si="451"/>
        <v/>
      </c>
      <c r="O1066" s="194" t="str">
        <f t="shared" si="452"/>
        <v/>
      </c>
      <c r="P1066" s="194" t="str">
        <f t="shared" si="453"/>
        <v/>
      </c>
      <c r="Q1066" s="194" t="str">
        <f t="shared" si="454"/>
        <v/>
      </c>
      <c r="R1066" s="194" t="str">
        <f t="shared" si="455"/>
        <v/>
      </c>
      <c r="S1066" s="194" t="str">
        <f t="shared" si="456"/>
        <v/>
      </c>
      <c r="T1066" s="194" t="str">
        <f t="shared" si="457"/>
        <v/>
      </c>
      <c r="U1066" s="194" t="str">
        <f t="shared" si="458"/>
        <v/>
      </c>
      <c r="V1066" s="194" t="str">
        <f t="shared" si="459"/>
        <v/>
      </c>
      <c r="W1066" s="194" t="str">
        <f t="shared" si="460"/>
        <v/>
      </c>
      <c r="X1066" s="194" t="str">
        <f t="shared" si="461"/>
        <v/>
      </c>
      <c r="Y1066" s="194" t="str">
        <f t="shared" si="462"/>
        <v/>
      </c>
      <c r="Z1066" s="194" t="str">
        <f t="shared" si="463"/>
        <v/>
      </c>
      <c r="AA1066" s="194" t="str">
        <f t="shared" si="464"/>
        <v/>
      </c>
      <c r="AB1066" s="194" t="str">
        <f t="shared" si="465"/>
        <v/>
      </c>
      <c r="AC1066" s="194" t="str">
        <f t="shared" si="466"/>
        <v/>
      </c>
      <c r="AD1066" s="194" t="str">
        <f t="shared" si="467"/>
        <v/>
      </c>
      <c r="AE1066" s="194" t="str">
        <f t="shared" si="468"/>
        <v/>
      </c>
      <c r="AF1066" s="194" t="str">
        <f t="shared" si="469"/>
        <v/>
      </c>
      <c r="AG1066" s="194" t="str">
        <f t="shared" si="470"/>
        <v/>
      </c>
      <c r="AH1066" s="194" t="str">
        <f t="shared" si="471"/>
        <v/>
      </c>
      <c r="AI1066" s="194" t="str">
        <f t="shared" si="472"/>
        <v/>
      </c>
      <c r="AJ1066" s="194" t="str">
        <f t="shared" si="473"/>
        <v/>
      </c>
    </row>
    <row r="1067" spans="1:36" ht="39" x14ac:dyDescent="0.5">
      <c r="A1067" s="226">
        <v>1064</v>
      </c>
      <c r="C1067" s="15" t="s">
        <v>2686</v>
      </c>
      <c r="D1067" s="16" t="s">
        <v>4697</v>
      </c>
      <c r="E1067" s="26"/>
      <c r="F1067" s="246" t="str">
        <f>IF(ISBLANK(Données!F1066),"",Données!F1066)</f>
        <v/>
      </c>
      <c r="G1067" s="245" t="str">
        <f ca="1">IF(ISBLANK(Données!G1066),"",Données!G1066)</f>
        <v/>
      </c>
      <c r="H1067" s="246" t="str">
        <f>IF(ISBLANK(Données!H1066),"",Données!H1066)</f>
        <v/>
      </c>
      <c r="I1067" s="246" t="str">
        <f>IF(ISBLANK(Données!I1066),"",Données!I1066)</f>
        <v/>
      </c>
      <c r="J1067" s="189" t="str">
        <f>IF(ISBLANK(Données!J1066),"",Données!J1066)</f>
        <v/>
      </c>
      <c r="K1067" s="189" t="str">
        <f t="shared" si="475"/>
        <v/>
      </c>
      <c r="L1067" s="247" t="str">
        <f>IF(ISBLANK(Données!L1066),"",Données!L1066)</f>
        <v/>
      </c>
      <c r="M1067" s="194" t="str">
        <f t="shared" si="450"/>
        <v/>
      </c>
      <c r="N1067" s="194" t="str">
        <f t="shared" si="451"/>
        <v/>
      </c>
      <c r="O1067" s="194" t="str">
        <f t="shared" si="452"/>
        <v/>
      </c>
      <c r="P1067" s="194" t="str">
        <f t="shared" si="453"/>
        <v/>
      </c>
      <c r="Q1067" s="194" t="str">
        <f t="shared" si="454"/>
        <v/>
      </c>
      <c r="R1067" s="194" t="str">
        <f t="shared" si="455"/>
        <v/>
      </c>
      <c r="S1067" s="194" t="str">
        <f t="shared" si="456"/>
        <v/>
      </c>
      <c r="T1067" s="194" t="str">
        <f t="shared" si="457"/>
        <v/>
      </c>
      <c r="U1067" s="194" t="str">
        <f t="shared" si="458"/>
        <v/>
      </c>
      <c r="V1067" s="194" t="str">
        <f t="shared" si="459"/>
        <v/>
      </c>
      <c r="W1067" s="194" t="str">
        <f t="shared" si="460"/>
        <v/>
      </c>
      <c r="X1067" s="194" t="str">
        <f t="shared" si="461"/>
        <v/>
      </c>
      <c r="Y1067" s="194" t="str">
        <f t="shared" si="462"/>
        <v/>
      </c>
      <c r="Z1067" s="194" t="str">
        <f t="shared" si="463"/>
        <v/>
      </c>
      <c r="AA1067" s="194" t="str">
        <f t="shared" si="464"/>
        <v/>
      </c>
      <c r="AB1067" s="194" t="str">
        <f t="shared" si="465"/>
        <v/>
      </c>
      <c r="AC1067" s="194" t="str">
        <f t="shared" si="466"/>
        <v/>
      </c>
      <c r="AD1067" s="194" t="str">
        <f t="shared" si="467"/>
        <v/>
      </c>
      <c r="AE1067" s="194" t="str">
        <f t="shared" si="468"/>
        <v/>
      </c>
      <c r="AF1067" s="194" t="str">
        <f t="shared" si="469"/>
        <v/>
      </c>
      <c r="AG1067" s="194" t="str">
        <f t="shared" si="470"/>
        <v/>
      </c>
      <c r="AH1067" s="194" t="str">
        <f t="shared" si="471"/>
        <v/>
      </c>
      <c r="AI1067" s="194" t="str">
        <f t="shared" si="472"/>
        <v/>
      </c>
      <c r="AJ1067" s="194" t="str">
        <f t="shared" si="473"/>
        <v/>
      </c>
    </row>
    <row r="1068" spans="1:36" s="92" customFormat="1" ht="20.25" thickBot="1" x14ac:dyDescent="0.55000000000000004">
      <c r="A1068" s="227">
        <v>1063</v>
      </c>
      <c r="B1068" s="220"/>
      <c r="C1068" s="93" t="s">
        <v>2687</v>
      </c>
      <c r="D1068" s="94" t="s">
        <v>4698</v>
      </c>
      <c r="E1068" s="95"/>
      <c r="F1068" s="250" t="str">
        <f>IF(ISBLANK(Données!F1065),"",Données!F1065)</f>
        <v/>
      </c>
      <c r="G1068" s="249" t="str">
        <f ca="1">IF(ISBLANK(Données!G1065),"",Données!G1065)</f>
        <v/>
      </c>
      <c r="H1068" s="250" t="str">
        <f>IF(ISBLANK(Données!H1065),"",Données!H1065)</f>
        <v/>
      </c>
      <c r="I1068" s="250" t="str">
        <f>IF(ISBLANK(Données!I1065),"",Données!I1065)</f>
        <v/>
      </c>
      <c r="J1068" s="257" t="str">
        <f>IF(ISBLANK(Données!J1065),"",Données!J1065)</f>
        <v/>
      </c>
      <c r="K1068" s="190" t="str">
        <f t="shared" si="475"/>
        <v/>
      </c>
      <c r="L1068" s="251" t="str">
        <f>IF(ISBLANK(Données!L1065),"",Données!L1065)</f>
        <v/>
      </c>
      <c r="M1068" s="195" t="str">
        <f t="shared" si="450"/>
        <v/>
      </c>
      <c r="N1068" s="195" t="str">
        <f t="shared" si="451"/>
        <v/>
      </c>
      <c r="O1068" s="195" t="str">
        <f t="shared" si="452"/>
        <v/>
      </c>
      <c r="P1068" s="195" t="str">
        <f t="shared" si="453"/>
        <v/>
      </c>
      <c r="Q1068" s="195" t="str">
        <f t="shared" si="454"/>
        <v/>
      </c>
      <c r="R1068" s="195" t="str">
        <f t="shared" si="455"/>
        <v/>
      </c>
      <c r="S1068" s="195" t="str">
        <f t="shared" si="456"/>
        <v/>
      </c>
      <c r="T1068" s="195" t="str">
        <f t="shared" si="457"/>
        <v/>
      </c>
      <c r="U1068" s="195" t="str">
        <f t="shared" si="458"/>
        <v/>
      </c>
      <c r="V1068" s="195" t="str">
        <f t="shared" si="459"/>
        <v/>
      </c>
      <c r="W1068" s="195" t="str">
        <f t="shared" si="460"/>
        <v/>
      </c>
      <c r="X1068" s="195" t="str">
        <f t="shared" si="461"/>
        <v/>
      </c>
      <c r="Y1068" s="195" t="str">
        <f t="shared" si="462"/>
        <v/>
      </c>
      <c r="Z1068" s="195" t="str">
        <f t="shared" si="463"/>
        <v/>
      </c>
      <c r="AA1068" s="195" t="str">
        <f t="shared" si="464"/>
        <v/>
      </c>
      <c r="AB1068" s="195" t="str">
        <f t="shared" si="465"/>
        <v/>
      </c>
      <c r="AC1068" s="195" t="str">
        <f t="shared" si="466"/>
        <v/>
      </c>
      <c r="AD1068" s="195" t="str">
        <f t="shared" si="467"/>
        <v/>
      </c>
      <c r="AE1068" s="195" t="str">
        <f t="shared" si="468"/>
        <v/>
      </c>
      <c r="AF1068" s="195" t="str">
        <f t="shared" si="469"/>
        <v/>
      </c>
      <c r="AG1068" s="195" t="str">
        <f t="shared" si="470"/>
        <v/>
      </c>
      <c r="AH1068" s="195" t="str">
        <f t="shared" si="471"/>
        <v/>
      </c>
      <c r="AI1068" s="195" t="str">
        <f t="shared" si="472"/>
        <v/>
      </c>
      <c r="AJ1068" s="195" t="str">
        <f t="shared" si="473"/>
        <v/>
      </c>
    </row>
    <row r="1069" spans="1:36" x14ac:dyDescent="0.5">
      <c r="A1069" s="226">
        <v>1070</v>
      </c>
      <c r="C1069" s="85" t="s">
        <v>2688</v>
      </c>
      <c r="D1069" s="86" t="s">
        <v>4699</v>
      </c>
      <c r="E1069" s="87"/>
      <c r="F1069" s="241" t="str">
        <f>IF(ISBLANK(Données!F1072),"",Données!F1072)</f>
        <v/>
      </c>
      <c r="G1069" s="240" t="str">
        <f ca="1">IF(ISBLANK(Données!G1072),"",Données!G1072)</f>
        <v/>
      </c>
      <c r="H1069" s="241" t="str">
        <f>IF(ISBLANK(Données!H1072),"",Données!H1072)</f>
        <v/>
      </c>
      <c r="I1069" s="241" t="str">
        <f>IF(ISBLANK(Données!I1072),"",Données!I1072)</f>
        <v/>
      </c>
      <c r="J1069" s="254" t="str">
        <f>IF(ISBLANK(Données!J1072),"",Données!J1072)</f>
        <v/>
      </c>
      <c r="K1069" s="242" t="str">
        <f>IF(ISBLANK(Données!K1069),"",Données!K1069)</f>
        <v/>
      </c>
      <c r="L1069" s="243" t="str">
        <f>IF(ISBLANK(Données!L1072),"",Données!L1072)</f>
        <v/>
      </c>
      <c r="M1069" s="193" t="str">
        <f t="shared" si="450"/>
        <v/>
      </c>
      <c r="N1069" s="193" t="str">
        <f t="shared" si="451"/>
        <v/>
      </c>
      <c r="O1069" s="193" t="str">
        <f t="shared" si="452"/>
        <v/>
      </c>
      <c r="P1069" s="193" t="str">
        <f t="shared" si="453"/>
        <v/>
      </c>
      <c r="Q1069" s="193" t="str">
        <f t="shared" si="454"/>
        <v/>
      </c>
      <c r="R1069" s="193" t="str">
        <f t="shared" si="455"/>
        <v/>
      </c>
      <c r="S1069" s="193" t="str">
        <f t="shared" si="456"/>
        <v/>
      </c>
      <c r="T1069" s="193" t="str">
        <f t="shared" si="457"/>
        <v/>
      </c>
      <c r="U1069" s="193" t="str">
        <f t="shared" si="458"/>
        <v/>
      </c>
      <c r="V1069" s="193" t="str">
        <f t="shared" si="459"/>
        <v/>
      </c>
      <c r="W1069" s="193" t="str">
        <f t="shared" si="460"/>
        <v/>
      </c>
      <c r="X1069" s="193" t="str">
        <f t="shared" si="461"/>
        <v/>
      </c>
      <c r="Y1069" s="193" t="str">
        <f t="shared" si="462"/>
        <v/>
      </c>
      <c r="Z1069" s="193" t="str">
        <f t="shared" si="463"/>
        <v/>
      </c>
      <c r="AA1069" s="193" t="str">
        <f t="shared" si="464"/>
        <v/>
      </c>
      <c r="AB1069" s="193" t="str">
        <f t="shared" si="465"/>
        <v/>
      </c>
      <c r="AC1069" s="193" t="str">
        <f t="shared" si="466"/>
        <v/>
      </c>
      <c r="AD1069" s="193" t="str">
        <f t="shared" si="467"/>
        <v/>
      </c>
      <c r="AE1069" s="193" t="str">
        <f t="shared" si="468"/>
        <v/>
      </c>
      <c r="AF1069" s="193" t="str">
        <f t="shared" si="469"/>
        <v/>
      </c>
      <c r="AG1069" s="193" t="str">
        <f t="shared" si="470"/>
        <v/>
      </c>
      <c r="AH1069" s="193" t="str">
        <f t="shared" si="471"/>
        <v/>
      </c>
      <c r="AI1069" s="193" t="str">
        <f t="shared" si="472"/>
        <v/>
      </c>
      <c r="AJ1069" s="193" t="str">
        <f t="shared" si="473"/>
        <v/>
      </c>
    </row>
    <row r="1070" spans="1:36" x14ac:dyDescent="0.5">
      <c r="A1070" s="226">
        <v>1067</v>
      </c>
      <c r="C1070" s="15" t="s">
        <v>2689</v>
      </c>
      <c r="D1070" s="16" t="s">
        <v>4700</v>
      </c>
      <c r="E1070" s="26"/>
      <c r="F1070" s="246" t="str">
        <f>IF(ISBLANK(Données!F1069),"",Données!F1069)</f>
        <v/>
      </c>
      <c r="G1070" s="245" t="str">
        <f ca="1">IF(ISBLANK(Données!G1069),"",Données!G1069)</f>
        <v/>
      </c>
      <c r="H1070" s="246" t="str">
        <f>IF(ISBLANK(Données!H1069),"",Données!H1069)</f>
        <v/>
      </c>
      <c r="I1070" s="246" t="str">
        <f>IF(ISBLANK(Données!I1069),"",Données!I1069)</f>
        <v/>
      </c>
      <c r="J1070" s="252" t="str">
        <f>IF(ISBLANK(Données!J1069),"",Données!J1069)</f>
        <v/>
      </c>
      <c r="K1070" s="189" t="str">
        <f t="shared" ref="K1070:K1089" si="476">$K$1069</f>
        <v/>
      </c>
      <c r="L1070" s="247" t="str">
        <f>IF(ISBLANK(Données!L1069),"",Données!L1069)</f>
        <v/>
      </c>
      <c r="M1070" s="194" t="str">
        <f t="shared" si="450"/>
        <v/>
      </c>
      <c r="N1070" s="194" t="str">
        <f t="shared" si="451"/>
        <v/>
      </c>
      <c r="O1070" s="194" t="str">
        <f t="shared" si="452"/>
        <v/>
      </c>
      <c r="P1070" s="194" t="str">
        <f t="shared" si="453"/>
        <v/>
      </c>
      <c r="Q1070" s="194" t="str">
        <f t="shared" si="454"/>
        <v/>
      </c>
      <c r="R1070" s="194" t="str">
        <f t="shared" si="455"/>
        <v/>
      </c>
      <c r="S1070" s="194" t="str">
        <f t="shared" si="456"/>
        <v/>
      </c>
      <c r="T1070" s="194" t="str">
        <f t="shared" si="457"/>
        <v/>
      </c>
      <c r="U1070" s="194" t="str">
        <f t="shared" si="458"/>
        <v/>
      </c>
      <c r="V1070" s="194" t="str">
        <f t="shared" si="459"/>
        <v/>
      </c>
      <c r="W1070" s="194" t="str">
        <f t="shared" si="460"/>
        <v/>
      </c>
      <c r="X1070" s="194" t="str">
        <f t="shared" si="461"/>
        <v/>
      </c>
      <c r="Y1070" s="194" t="str">
        <f t="shared" si="462"/>
        <v/>
      </c>
      <c r="Z1070" s="194" t="str">
        <f t="shared" si="463"/>
        <v/>
      </c>
      <c r="AA1070" s="194" t="str">
        <f t="shared" si="464"/>
        <v/>
      </c>
      <c r="AB1070" s="194" t="str">
        <f t="shared" si="465"/>
        <v/>
      </c>
      <c r="AC1070" s="194" t="str">
        <f t="shared" si="466"/>
        <v/>
      </c>
      <c r="AD1070" s="194" t="str">
        <f t="shared" si="467"/>
        <v/>
      </c>
      <c r="AE1070" s="194" t="str">
        <f t="shared" si="468"/>
        <v/>
      </c>
      <c r="AF1070" s="194" t="str">
        <f t="shared" si="469"/>
        <v/>
      </c>
      <c r="AG1070" s="194" t="str">
        <f t="shared" si="470"/>
        <v/>
      </c>
      <c r="AH1070" s="194" t="str">
        <f t="shared" si="471"/>
        <v/>
      </c>
      <c r="AI1070" s="194" t="str">
        <f t="shared" si="472"/>
        <v/>
      </c>
      <c r="AJ1070" s="194" t="str">
        <f t="shared" si="473"/>
        <v/>
      </c>
    </row>
    <row r="1071" spans="1:36" x14ac:dyDescent="0.5">
      <c r="A1071" s="226">
        <v>1068</v>
      </c>
      <c r="C1071" s="15" t="s">
        <v>2690</v>
      </c>
      <c r="D1071" s="16" t="s">
        <v>4701</v>
      </c>
      <c r="E1071" s="26"/>
      <c r="F1071" s="246" t="str">
        <f>IF(ISBLANK(Données!F1070),"",Données!F1070)</f>
        <v/>
      </c>
      <c r="G1071" s="245" t="str">
        <f ca="1">IF(ISBLANK(Données!G1070),"",Données!G1070)</f>
        <v/>
      </c>
      <c r="H1071" s="246" t="str">
        <f>IF(ISBLANK(Données!H1070),"",Données!H1070)</f>
        <v/>
      </c>
      <c r="I1071" s="246" t="str">
        <f>IF(ISBLANK(Données!I1070),"",Données!I1070)</f>
        <v/>
      </c>
      <c r="J1071" s="252" t="str">
        <f>IF(ISBLANK(Données!J1070),"",Données!J1070)</f>
        <v/>
      </c>
      <c r="K1071" s="189" t="str">
        <f t="shared" si="476"/>
        <v/>
      </c>
      <c r="L1071" s="247" t="str">
        <f>IF(ISBLANK(Données!L1070),"",Données!L1070)</f>
        <v/>
      </c>
      <c r="M1071" s="194" t="str">
        <f t="shared" si="450"/>
        <v/>
      </c>
      <c r="N1071" s="194" t="str">
        <f t="shared" si="451"/>
        <v/>
      </c>
      <c r="O1071" s="194" t="str">
        <f t="shared" si="452"/>
        <v/>
      </c>
      <c r="P1071" s="194" t="str">
        <f t="shared" si="453"/>
        <v/>
      </c>
      <c r="Q1071" s="194" t="str">
        <f t="shared" si="454"/>
        <v/>
      </c>
      <c r="R1071" s="194" t="str">
        <f t="shared" si="455"/>
        <v/>
      </c>
      <c r="S1071" s="194" t="str">
        <f t="shared" si="456"/>
        <v/>
      </c>
      <c r="T1071" s="194" t="str">
        <f t="shared" si="457"/>
        <v/>
      </c>
      <c r="U1071" s="194" t="str">
        <f t="shared" si="458"/>
        <v/>
      </c>
      <c r="V1071" s="194" t="str">
        <f t="shared" si="459"/>
        <v/>
      </c>
      <c r="W1071" s="194" t="str">
        <f t="shared" si="460"/>
        <v/>
      </c>
      <c r="X1071" s="194" t="str">
        <f t="shared" si="461"/>
        <v/>
      </c>
      <c r="Y1071" s="194" t="str">
        <f t="shared" si="462"/>
        <v/>
      </c>
      <c r="Z1071" s="194" t="str">
        <f t="shared" si="463"/>
        <v/>
      </c>
      <c r="AA1071" s="194" t="str">
        <f t="shared" si="464"/>
        <v/>
      </c>
      <c r="AB1071" s="194" t="str">
        <f t="shared" si="465"/>
        <v/>
      </c>
      <c r="AC1071" s="194" t="str">
        <f t="shared" si="466"/>
        <v/>
      </c>
      <c r="AD1071" s="194" t="str">
        <f t="shared" si="467"/>
        <v/>
      </c>
      <c r="AE1071" s="194" t="str">
        <f t="shared" si="468"/>
        <v/>
      </c>
      <c r="AF1071" s="194" t="str">
        <f t="shared" si="469"/>
        <v/>
      </c>
      <c r="AG1071" s="194" t="str">
        <f t="shared" si="470"/>
        <v/>
      </c>
      <c r="AH1071" s="194" t="str">
        <f t="shared" si="471"/>
        <v/>
      </c>
      <c r="AI1071" s="194" t="str">
        <f t="shared" si="472"/>
        <v/>
      </c>
      <c r="AJ1071" s="194" t="str">
        <f t="shared" si="473"/>
        <v/>
      </c>
    </row>
    <row r="1072" spans="1:36" x14ac:dyDescent="0.5">
      <c r="A1072" s="226">
        <v>1069</v>
      </c>
      <c r="C1072" s="15" t="s">
        <v>2691</v>
      </c>
      <c r="D1072" s="16" t="s">
        <v>4702</v>
      </c>
      <c r="E1072" s="26"/>
      <c r="F1072" s="246" t="str">
        <f>IF(ISBLANK(Données!F1071),"",Données!F1071)</f>
        <v/>
      </c>
      <c r="G1072" s="245" t="str">
        <f ca="1">IF(ISBLANK(Données!G1071),"",Données!G1071)</f>
        <v/>
      </c>
      <c r="H1072" s="246" t="str">
        <f>IF(ISBLANK(Données!H1071),"",Données!H1071)</f>
        <v/>
      </c>
      <c r="I1072" s="246" t="str">
        <f>IF(ISBLANK(Données!I1071),"",Données!I1071)</f>
        <v/>
      </c>
      <c r="J1072" s="252" t="str">
        <f>IF(ISBLANK(Données!J1071),"",Données!J1071)</f>
        <v/>
      </c>
      <c r="K1072" s="189" t="str">
        <f t="shared" si="476"/>
        <v/>
      </c>
      <c r="L1072" s="247" t="str">
        <f>IF(ISBLANK(Données!L1071),"",Données!L1071)</f>
        <v/>
      </c>
      <c r="M1072" s="194" t="str">
        <f t="shared" si="450"/>
        <v/>
      </c>
      <c r="N1072" s="194" t="str">
        <f t="shared" si="451"/>
        <v/>
      </c>
      <c r="O1072" s="194" t="str">
        <f t="shared" si="452"/>
        <v/>
      </c>
      <c r="P1072" s="194" t="str">
        <f t="shared" si="453"/>
        <v/>
      </c>
      <c r="Q1072" s="194" t="str">
        <f t="shared" si="454"/>
        <v/>
      </c>
      <c r="R1072" s="194" t="str">
        <f t="shared" si="455"/>
        <v/>
      </c>
      <c r="S1072" s="194" t="str">
        <f t="shared" si="456"/>
        <v/>
      </c>
      <c r="T1072" s="194" t="str">
        <f t="shared" si="457"/>
        <v/>
      </c>
      <c r="U1072" s="194" t="str">
        <f t="shared" si="458"/>
        <v/>
      </c>
      <c r="V1072" s="194" t="str">
        <f t="shared" si="459"/>
        <v/>
      </c>
      <c r="W1072" s="194" t="str">
        <f t="shared" si="460"/>
        <v/>
      </c>
      <c r="X1072" s="194" t="str">
        <f t="shared" si="461"/>
        <v/>
      </c>
      <c r="Y1072" s="194" t="str">
        <f t="shared" si="462"/>
        <v/>
      </c>
      <c r="Z1072" s="194" t="str">
        <f t="shared" si="463"/>
        <v/>
      </c>
      <c r="AA1072" s="194" t="str">
        <f t="shared" si="464"/>
        <v/>
      </c>
      <c r="AB1072" s="194" t="str">
        <f t="shared" si="465"/>
        <v/>
      </c>
      <c r="AC1072" s="194" t="str">
        <f t="shared" si="466"/>
        <v/>
      </c>
      <c r="AD1072" s="194" t="str">
        <f t="shared" si="467"/>
        <v/>
      </c>
      <c r="AE1072" s="194" t="str">
        <f t="shared" si="468"/>
        <v/>
      </c>
      <c r="AF1072" s="194" t="str">
        <f t="shared" si="469"/>
        <v/>
      </c>
      <c r="AG1072" s="194" t="str">
        <f t="shared" si="470"/>
        <v/>
      </c>
      <c r="AH1072" s="194" t="str">
        <f t="shared" si="471"/>
        <v/>
      </c>
      <c r="AI1072" s="194" t="str">
        <f t="shared" si="472"/>
        <v/>
      </c>
      <c r="AJ1072" s="194" t="str">
        <f t="shared" si="473"/>
        <v/>
      </c>
    </row>
    <row r="1073" spans="1:36" x14ac:dyDescent="0.5">
      <c r="A1073" s="226">
        <v>1075</v>
      </c>
      <c r="C1073" s="15" t="s">
        <v>2692</v>
      </c>
      <c r="D1073" s="16" t="s">
        <v>4703</v>
      </c>
      <c r="E1073" s="26"/>
      <c r="F1073" s="246" t="str">
        <f>IF(ISBLANK(Données!F1077),"",Données!F1077)</f>
        <v/>
      </c>
      <c r="G1073" s="245" t="str">
        <f ca="1">IF(ISBLANK(Données!G1077),"",Données!G1077)</f>
        <v/>
      </c>
      <c r="H1073" s="246" t="str">
        <f>IF(ISBLANK(Données!H1077),"",Données!H1077)</f>
        <v/>
      </c>
      <c r="I1073" s="246" t="str">
        <f>IF(ISBLANK(Données!I1077),"",Données!I1077)</f>
        <v/>
      </c>
      <c r="J1073" s="252" t="str">
        <f>IF(ISBLANK(Données!J1077),"",Données!J1077)</f>
        <v/>
      </c>
      <c r="K1073" s="189" t="str">
        <f t="shared" si="476"/>
        <v/>
      </c>
      <c r="L1073" s="247" t="str">
        <f>IF(ISBLANK(Données!L1077),"",Données!L1077)</f>
        <v/>
      </c>
      <c r="M1073" s="194" t="str">
        <f t="shared" si="450"/>
        <v/>
      </c>
      <c r="N1073" s="194" t="str">
        <f t="shared" si="451"/>
        <v/>
      </c>
      <c r="O1073" s="194" t="str">
        <f t="shared" si="452"/>
        <v/>
      </c>
      <c r="P1073" s="194" t="str">
        <f t="shared" si="453"/>
        <v/>
      </c>
      <c r="Q1073" s="194" t="str">
        <f t="shared" si="454"/>
        <v/>
      </c>
      <c r="R1073" s="194" t="str">
        <f t="shared" si="455"/>
        <v/>
      </c>
      <c r="S1073" s="194" t="str">
        <f t="shared" si="456"/>
        <v/>
      </c>
      <c r="T1073" s="194" t="str">
        <f t="shared" si="457"/>
        <v/>
      </c>
      <c r="U1073" s="194" t="str">
        <f t="shared" si="458"/>
        <v/>
      </c>
      <c r="V1073" s="194" t="str">
        <f t="shared" si="459"/>
        <v/>
      </c>
      <c r="W1073" s="194" t="str">
        <f t="shared" si="460"/>
        <v/>
      </c>
      <c r="X1073" s="194" t="str">
        <f t="shared" si="461"/>
        <v/>
      </c>
      <c r="Y1073" s="194" t="str">
        <f t="shared" si="462"/>
        <v/>
      </c>
      <c r="Z1073" s="194" t="str">
        <f t="shared" si="463"/>
        <v/>
      </c>
      <c r="AA1073" s="194" t="str">
        <f t="shared" si="464"/>
        <v/>
      </c>
      <c r="AB1073" s="194" t="str">
        <f t="shared" si="465"/>
        <v/>
      </c>
      <c r="AC1073" s="194" t="str">
        <f t="shared" si="466"/>
        <v/>
      </c>
      <c r="AD1073" s="194" t="str">
        <f t="shared" si="467"/>
        <v/>
      </c>
      <c r="AE1073" s="194" t="str">
        <f t="shared" si="468"/>
        <v/>
      </c>
      <c r="AF1073" s="194" t="str">
        <f t="shared" si="469"/>
        <v/>
      </c>
      <c r="AG1073" s="194" t="str">
        <f t="shared" si="470"/>
        <v/>
      </c>
      <c r="AH1073" s="194" t="str">
        <f t="shared" si="471"/>
        <v/>
      </c>
      <c r="AI1073" s="194" t="str">
        <f t="shared" si="472"/>
        <v/>
      </c>
      <c r="AJ1073" s="194" t="str">
        <f t="shared" si="473"/>
        <v/>
      </c>
    </row>
    <row r="1074" spans="1:36" x14ac:dyDescent="0.5">
      <c r="A1074" s="226">
        <v>1071</v>
      </c>
      <c r="C1074" s="15" t="s">
        <v>2693</v>
      </c>
      <c r="D1074" s="16" t="s">
        <v>2924</v>
      </c>
      <c r="E1074" s="26"/>
      <c r="F1074" s="246" t="str">
        <f>IF(ISBLANK(Données!F1073),"",Données!F1073)</f>
        <v/>
      </c>
      <c r="G1074" s="245" t="str">
        <f ca="1">IF(ISBLANK(Données!G1073),"",Données!G1073)</f>
        <v/>
      </c>
      <c r="H1074" s="246" t="str">
        <f>IF(ISBLANK(Données!H1073),"",Données!H1073)</f>
        <v/>
      </c>
      <c r="I1074" s="246" t="str">
        <f>IF(ISBLANK(Données!I1073),"",Données!I1073)</f>
        <v/>
      </c>
      <c r="J1074" s="252" t="str">
        <f>IF(ISBLANK(Données!J1073),"",Données!J1073)</f>
        <v/>
      </c>
      <c r="K1074" s="189" t="str">
        <f t="shared" si="476"/>
        <v/>
      </c>
      <c r="L1074" s="247" t="str">
        <f>IF(ISBLANK(Données!L1073),"",Données!L1073)</f>
        <v/>
      </c>
      <c r="M1074" s="194" t="str">
        <f t="shared" si="450"/>
        <v/>
      </c>
      <c r="N1074" s="194" t="str">
        <f t="shared" si="451"/>
        <v/>
      </c>
      <c r="O1074" s="194" t="str">
        <f t="shared" si="452"/>
        <v/>
      </c>
      <c r="P1074" s="194" t="str">
        <f t="shared" si="453"/>
        <v/>
      </c>
      <c r="Q1074" s="194" t="str">
        <f t="shared" si="454"/>
        <v/>
      </c>
      <c r="R1074" s="194" t="str">
        <f t="shared" si="455"/>
        <v/>
      </c>
      <c r="S1074" s="194" t="str">
        <f t="shared" si="456"/>
        <v/>
      </c>
      <c r="T1074" s="194" t="str">
        <f t="shared" si="457"/>
        <v/>
      </c>
      <c r="U1074" s="194" t="str">
        <f t="shared" si="458"/>
        <v/>
      </c>
      <c r="V1074" s="194" t="str">
        <f t="shared" si="459"/>
        <v/>
      </c>
      <c r="W1074" s="194" t="str">
        <f t="shared" si="460"/>
        <v/>
      </c>
      <c r="X1074" s="194" t="str">
        <f t="shared" si="461"/>
        <v/>
      </c>
      <c r="Y1074" s="194" t="str">
        <f t="shared" si="462"/>
        <v/>
      </c>
      <c r="Z1074" s="194" t="str">
        <f t="shared" si="463"/>
        <v/>
      </c>
      <c r="AA1074" s="194" t="str">
        <f t="shared" si="464"/>
        <v/>
      </c>
      <c r="AB1074" s="194" t="str">
        <f t="shared" si="465"/>
        <v/>
      </c>
      <c r="AC1074" s="194" t="str">
        <f t="shared" si="466"/>
        <v/>
      </c>
      <c r="AD1074" s="194" t="str">
        <f t="shared" si="467"/>
        <v/>
      </c>
      <c r="AE1074" s="194" t="str">
        <f t="shared" si="468"/>
        <v/>
      </c>
      <c r="AF1074" s="194" t="str">
        <f t="shared" si="469"/>
        <v/>
      </c>
      <c r="AG1074" s="194" t="str">
        <f t="shared" si="470"/>
        <v/>
      </c>
      <c r="AH1074" s="194" t="str">
        <f t="shared" si="471"/>
        <v/>
      </c>
      <c r="AI1074" s="194" t="str">
        <f t="shared" si="472"/>
        <v/>
      </c>
      <c r="AJ1074" s="194" t="str">
        <f t="shared" si="473"/>
        <v/>
      </c>
    </row>
    <row r="1075" spans="1:36" x14ac:dyDescent="0.5">
      <c r="A1075" s="226">
        <v>1072</v>
      </c>
      <c r="C1075" s="15" t="s">
        <v>2694</v>
      </c>
      <c r="D1075" s="16" t="s">
        <v>4704</v>
      </c>
      <c r="E1075" s="26"/>
      <c r="F1075" s="246" t="str">
        <f>IF(ISBLANK(Données!F1074),"",Données!F1074)</f>
        <v/>
      </c>
      <c r="G1075" s="245" t="str">
        <f ca="1">IF(ISBLANK(Données!G1074),"",Données!G1074)</f>
        <v/>
      </c>
      <c r="H1075" s="246" t="str">
        <f>IF(ISBLANK(Données!H1074),"",Données!H1074)</f>
        <v/>
      </c>
      <c r="I1075" s="246" t="str">
        <f>IF(ISBLANK(Données!I1074),"",Données!I1074)</f>
        <v/>
      </c>
      <c r="J1075" s="252" t="str">
        <f>IF(ISBLANK(Données!J1074),"",Données!J1074)</f>
        <v/>
      </c>
      <c r="K1075" s="189" t="str">
        <f t="shared" si="476"/>
        <v/>
      </c>
      <c r="L1075" s="247" t="str">
        <f>IF(ISBLANK(Données!L1074),"",Données!L1074)</f>
        <v/>
      </c>
      <c r="M1075" s="194" t="str">
        <f t="shared" si="450"/>
        <v/>
      </c>
      <c r="N1075" s="194" t="str">
        <f t="shared" si="451"/>
        <v/>
      </c>
      <c r="O1075" s="194" t="str">
        <f t="shared" si="452"/>
        <v/>
      </c>
      <c r="P1075" s="194" t="str">
        <f t="shared" si="453"/>
        <v/>
      </c>
      <c r="Q1075" s="194" t="str">
        <f t="shared" si="454"/>
        <v/>
      </c>
      <c r="R1075" s="194" t="str">
        <f t="shared" si="455"/>
        <v/>
      </c>
      <c r="S1075" s="194" t="str">
        <f t="shared" si="456"/>
        <v/>
      </c>
      <c r="T1075" s="194" t="str">
        <f t="shared" si="457"/>
        <v/>
      </c>
      <c r="U1075" s="194" t="str">
        <f t="shared" si="458"/>
        <v/>
      </c>
      <c r="V1075" s="194" t="str">
        <f t="shared" si="459"/>
        <v/>
      </c>
      <c r="W1075" s="194" t="str">
        <f t="shared" si="460"/>
        <v/>
      </c>
      <c r="X1075" s="194" t="str">
        <f t="shared" si="461"/>
        <v/>
      </c>
      <c r="Y1075" s="194" t="str">
        <f t="shared" si="462"/>
        <v/>
      </c>
      <c r="Z1075" s="194" t="str">
        <f t="shared" si="463"/>
        <v/>
      </c>
      <c r="AA1075" s="194" t="str">
        <f t="shared" si="464"/>
        <v/>
      </c>
      <c r="AB1075" s="194" t="str">
        <f t="shared" si="465"/>
        <v/>
      </c>
      <c r="AC1075" s="194" t="str">
        <f t="shared" si="466"/>
        <v/>
      </c>
      <c r="AD1075" s="194" t="str">
        <f t="shared" si="467"/>
        <v/>
      </c>
      <c r="AE1075" s="194" t="str">
        <f t="shared" si="468"/>
        <v/>
      </c>
      <c r="AF1075" s="194" t="str">
        <f t="shared" si="469"/>
        <v/>
      </c>
      <c r="AG1075" s="194" t="str">
        <f t="shared" si="470"/>
        <v/>
      </c>
      <c r="AH1075" s="194" t="str">
        <f t="shared" si="471"/>
        <v/>
      </c>
      <c r="AI1075" s="194" t="str">
        <f t="shared" si="472"/>
        <v/>
      </c>
      <c r="AJ1075" s="194" t="str">
        <f t="shared" si="473"/>
        <v/>
      </c>
    </row>
    <row r="1076" spans="1:36" x14ac:dyDescent="0.5">
      <c r="A1076" s="226">
        <v>1073</v>
      </c>
      <c r="C1076" s="15" t="s">
        <v>2695</v>
      </c>
      <c r="D1076" s="16" t="s">
        <v>4705</v>
      </c>
      <c r="E1076" s="26"/>
      <c r="F1076" s="246" t="str">
        <f>IF(ISBLANK(Données!F1075),"",Données!F1075)</f>
        <v/>
      </c>
      <c r="G1076" s="245" t="str">
        <f ca="1">IF(ISBLANK(Données!G1075),"",Données!G1075)</f>
        <v/>
      </c>
      <c r="H1076" s="246" t="str">
        <f>IF(ISBLANK(Données!H1075),"",Données!H1075)</f>
        <v/>
      </c>
      <c r="I1076" s="246" t="str">
        <f>IF(ISBLANK(Données!I1075),"",Données!I1075)</f>
        <v/>
      </c>
      <c r="J1076" s="252" t="str">
        <f>IF(ISBLANK(Données!J1075),"",Données!J1075)</f>
        <v/>
      </c>
      <c r="K1076" s="189" t="str">
        <f t="shared" si="476"/>
        <v/>
      </c>
      <c r="L1076" s="247" t="str">
        <f>IF(ISBLANK(Données!L1075),"",Données!L1075)</f>
        <v/>
      </c>
      <c r="M1076" s="194" t="str">
        <f t="shared" si="450"/>
        <v/>
      </c>
      <c r="N1076" s="194" t="str">
        <f t="shared" si="451"/>
        <v/>
      </c>
      <c r="O1076" s="194" t="str">
        <f t="shared" si="452"/>
        <v/>
      </c>
      <c r="P1076" s="194" t="str">
        <f t="shared" si="453"/>
        <v/>
      </c>
      <c r="Q1076" s="194" t="str">
        <f t="shared" si="454"/>
        <v/>
      </c>
      <c r="R1076" s="194" t="str">
        <f t="shared" si="455"/>
        <v/>
      </c>
      <c r="S1076" s="194" t="str">
        <f t="shared" si="456"/>
        <v/>
      </c>
      <c r="T1076" s="194" t="str">
        <f t="shared" si="457"/>
        <v/>
      </c>
      <c r="U1076" s="194" t="str">
        <f t="shared" si="458"/>
        <v/>
      </c>
      <c r="V1076" s="194" t="str">
        <f t="shared" si="459"/>
        <v/>
      </c>
      <c r="W1076" s="194" t="str">
        <f t="shared" si="460"/>
        <v/>
      </c>
      <c r="X1076" s="194" t="str">
        <f t="shared" si="461"/>
        <v/>
      </c>
      <c r="Y1076" s="194" t="str">
        <f t="shared" si="462"/>
        <v/>
      </c>
      <c r="Z1076" s="194" t="str">
        <f t="shared" si="463"/>
        <v/>
      </c>
      <c r="AA1076" s="194" t="str">
        <f t="shared" si="464"/>
        <v/>
      </c>
      <c r="AB1076" s="194" t="str">
        <f t="shared" si="465"/>
        <v/>
      </c>
      <c r="AC1076" s="194" t="str">
        <f t="shared" si="466"/>
        <v/>
      </c>
      <c r="AD1076" s="194" t="str">
        <f t="shared" si="467"/>
        <v/>
      </c>
      <c r="AE1076" s="194" t="str">
        <f t="shared" si="468"/>
        <v/>
      </c>
      <c r="AF1076" s="194" t="str">
        <f t="shared" si="469"/>
        <v/>
      </c>
      <c r="AG1076" s="194" t="str">
        <f t="shared" si="470"/>
        <v/>
      </c>
      <c r="AH1076" s="194" t="str">
        <f t="shared" si="471"/>
        <v/>
      </c>
      <c r="AI1076" s="194" t="str">
        <f t="shared" si="472"/>
        <v/>
      </c>
      <c r="AJ1076" s="194" t="str">
        <f t="shared" si="473"/>
        <v/>
      </c>
    </row>
    <row r="1077" spans="1:36" x14ac:dyDescent="0.5">
      <c r="A1077" s="226">
        <v>1074</v>
      </c>
      <c r="C1077" s="15" t="s">
        <v>2696</v>
      </c>
      <c r="D1077" s="16" t="s">
        <v>4706</v>
      </c>
      <c r="E1077" s="26"/>
      <c r="F1077" s="246" t="str">
        <f>IF(ISBLANK(Données!F1076),"",Données!F1076)</f>
        <v/>
      </c>
      <c r="G1077" s="245" t="str">
        <f ca="1">IF(ISBLANK(Données!G1076),"",Données!G1076)</f>
        <v/>
      </c>
      <c r="H1077" s="246" t="str">
        <f>IF(ISBLANK(Données!H1076),"",Données!H1076)</f>
        <v/>
      </c>
      <c r="I1077" s="246" t="str">
        <f>IF(ISBLANK(Données!I1076),"",Données!I1076)</f>
        <v/>
      </c>
      <c r="J1077" s="252" t="str">
        <f>IF(ISBLANK(Données!J1076),"",Données!J1076)</f>
        <v/>
      </c>
      <c r="K1077" s="189" t="str">
        <f t="shared" si="476"/>
        <v/>
      </c>
      <c r="L1077" s="247" t="str">
        <f>IF(ISBLANK(Données!L1076),"",Données!L1076)</f>
        <v/>
      </c>
      <c r="M1077" s="194" t="str">
        <f t="shared" si="450"/>
        <v/>
      </c>
      <c r="N1077" s="194" t="str">
        <f t="shared" si="451"/>
        <v/>
      </c>
      <c r="O1077" s="194" t="str">
        <f t="shared" si="452"/>
        <v/>
      </c>
      <c r="P1077" s="194" t="str">
        <f t="shared" si="453"/>
        <v/>
      </c>
      <c r="Q1077" s="194" t="str">
        <f t="shared" si="454"/>
        <v/>
      </c>
      <c r="R1077" s="194" t="str">
        <f t="shared" si="455"/>
        <v/>
      </c>
      <c r="S1077" s="194" t="str">
        <f t="shared" si="456"/>
        <v/>
      </c>
      <c r="T1077" s="194" t="str">
        <f t="shared" si="457"/>
        <v/>
      </c>
      <c r="U1077" s="194" t="str">
        <f t="shared" si="458"/>
        <v/>
      </c>
      <c r="V1077" s="194" t="str">
        <f t="shared" si="459"/>
        <v/>
      </c>
      <c r="W1077" s="194" t="str">
        <f t="shared" si="460"/>
        <v/>
      </c>
      <c r="X1077" s="194" t="str">
        <f t="shared" si="461"/>
        <v/>
      </c>
      <c r="Y1077" s="194" t="str">
        <f t="shared" si="462"/>
        <v/>
      </c>
      <c r="Z1077" s="194" t="str">
        <f t="shared" si="463"/>
        <v/>
      </c>
      <c r="AA1077" s="194" t="str">
        <f t="shared" si="464"/>
        <v/>
      </c>
      <c r="AB1077" s="194" t="str">
        <f t="shared" si="465"/>
        <v/>
      </c>
      <c r="AC1077" s="194" t="str">
        <f t="shared" si="466"/>
        <v/>
      </c>
      <c r="AD1077" s="194" t="str">
        <f t="shared" si="467"/>
        <v/>
      </c>
      <c r="AE1077" s="194" t="str">
        <f t="shared" si="468"/>
        <v/>
      </c>
      <c r="AF1077" s="194" t="str">
        <f t="shared" si="469"/>
        <v/>
      </c>
      <c r="AG1077" s="194" t="str">
        <f t="shared" si="470"/>
        <v/>
      </c>
      <c r="AH1077" s="194" t="str">
        <f t="shared" si="471"/>
        <v/>
      </c>
      <c r="AI1077" s="194" t="str">
        <f t="shared" si="472"/>
        <v/>
      </c>
      <c r="AJ1077" s="194" t="str">
        <f t="shared" si="473"/>
        <v/>
      </c>
    </row>
    <row r="1078" spans="1:36" x14ac:dyDescent="0.5">
      <c r="A1078" s="226">
        <v>1079</v>
      </c>
      <c r="C1078" s="15" t="s">
        <v>2697</v>
      </c>
      <c r="D1078" s="16" t="s">
        <v>4707</v>
      </c>
      <c r="E1078" s="26"/>
      <c r="F1078" s="246" t="str">
        <f>IF(ISBLANK(Données!F1081),"",Données!F1081)</f>
        <v/>
      </c>
      <c r="G1078" s="245" t="str">
        <f ca="1">IF(ISBLANK(Données!G1081),"",Données!G1081)</f>
        <v/>
      </c>
      <c r="H1078" s="246" t="str">
        <f>IF(ISBLANK(Données!H1081),"",Données!H1081)</f>
        <v/>
      </c>
      <c r="I1078" s="246" t="str">
        <f>IF(ISBLANK(Données!I1081),"",Données!I1081)</f>
        <v/>
      </c>
      <c r="J1078" s="252" t="str">
        <f>IF(ISBLANK(Données!J1081),"",Données!J1081)</f>
        <v/>
      </c>
      <c r="K1078" s="189" t="str">
        <f t="shared" si="476"/>
        <v/>
      </c>
      <c r="L1078" s="247" t="str">
        <f>IF(ISBLANK(Données!L1081),"",Données!L1081)</f>
        <v/>
      </c>
      <c r="M1078" s="194" t="str">
        <f t="shared" si="450"/>
        <v/>
      </c>
      <c r="N1078" s="194" t="str">
        <f t="shared" si="451"/>
        <v/>
      </c>
      <c r="O1078" s="194" t="str">
        <f t="shared" si="452"/>
        <v/>
      </c>
      <c r="P1078" s="194" t="str">
        <f t="shared" si="453"/>
        <v/>
      </c>
      <c r="Q1078" s="194" t="str">
        <f t="shared" si="454"/>
        <v/>
      </c>
      <c r="R1078" s="194" t="str">
        <f t="shared" si="455"/>
        <v/>
      </c>
      <c r="S1078" s="194" t="str">
        <f t="shared" si="456"/>
        <v/>
      </c>
      <c r="T1078" s="194" t="str">
        <f t="shared" si="457"/>
        <v/>
      </c>
      <c r="U1078" s="194" t="str">
        <f t="shared" si="458"/>
        <v/>
      </c>
      <c r="V1078" s="194" t="str">
        <f t="shared" si="459"/>
        <v/>
      </c>
      <c r="W1078" s="194" t="str">
        <f t="shared" si="460"/>
        <v/>
      </c>
      <c r="X1078" s="194" t="str">
        <f t="shared" si="461"/>
        <v/>
      </c>
      <c r="Y1078" s="194" t="str">
        <f t="shared" si="462"/>
        <v/>
      </c>
      <c r="Z1078" s="194" t="str">
        <f t="shared" si="463"/>
        <v/>
      </c>
      <c r="AA1078" s="194" t="str">
        <f t="shared" si="464"/>
        <v/>
      </c>
      <c r="AB1078" s="194" t="str">
        <f t="shared" si="465"/>
        <v/>
      </c>
      <c r="AC1078" s="194" t="str">
        <f t="shared" si="466"/>
        <v/>
      </c>
      <c r="AD1078" s="194" t="str">
        <f t="shared" si="467"/>
        <v/>
      </c>
      <c r="AE1078" s="194" t="str">
        <f t="shared" si="468"/>
        <v/>
      </c>
      <c r="AF1078" s="194" t="str">
        <f t="shared" si="469"/>
        <v/>
      </c>
      <c r="AG1078" s="194" t="str">
        <f t="shared" si="470"/>
        <v/>
      </c>
      <c r="AH1078" s="194" t="str">
        <f t="shared" si="471"/>
        <v/>
      </c>
      <c r="AI1078" s="194" t="str">
        <f t="shared" si="472"/>
        <v/>
      </c>
      <c r="AJ1078" s="194" t="str">
        <f t="shared" si="473"/>
        <v/>
      </c>
    </row>
    <row r="1079" spans="1:36" x14ac:dyDescent="0.5">
      <c r="A1079" s="226">
        <v>1076</v>
      </c>
      <c r="C1079" s="15" t="s">
        <v>2698</v>
      </c>
      <c r="D1079" s="16" t="s">
        <v>4708</v>
      </c>
      <c r="E1079" s="26"/>
      <c r="F1079" s="246" t="str">
        <f>IF(ISBLANK(Données!F1078),"",Données!F1078)</f>
        <v/>
      </c>
      <c r="G1079" s="245" t="str">
        <f ca="1">IF(ISBLANK(Données!G1078),"",Données!G1078)</f>
        <v/>
      </c>
      <c r="H1079" s="246" t="str">
        <f>IF(ISBLANK(Données!H1078),"",Données!H1078)</f>
        <v/>
      </c>
      <c r="I1079" s="246" t="str">
        <f>IF(ISBLANK(Données!I1078),"",Données!I1078)</f>
        <v/>
      </c>
      <c r="J1079" s="252" t="str">
        <f>IF(ISBLANK(Données!J1078),"",Données!J1078)</f>
        <v/>
      </c>
      <c r="K1079" s="189" t="str">
        <f t="shared" si="476"/>
        <v/>
      </c>
      <c r="L1079" s="247" t="str">
        <f>IF(ISBLANK(Données!L1078),"",Données!L1078)</f>
        <v/>
      </c>
      <c r="M1079" s="194" t="str">
        <f t="shared" si="450"/>
        <v/>
      </c>
      <c r="N1079" s="194" t="str">
        <f t="shared" si="451"/>
        <v/>
      </c>
      <c r="O1079" s="194" t="str">
        <f t="shared" si="452"/>
        <v/>
      </c>
      <c r="P1079" s="194" t="str">
        <f t="shared" si="453"/>
        <v/>
      </c>
      <c r="Q1079" s="194" t="str">
        <f t="shared" si="454"/>
        <v/>
      </c>
      <c r="R1079" s="194" t="str">
        <f t="shared" si="455"/>
        <v/>
      </c>
      <c r="S1079" s="194" t="str">
        <f t="shared" si="456"/>
        <v/>
      </c>
      <c r="T1079" s="194" t="str">
        <f t="shared" si="457"/>
        <v/>
      </c>
      <c r="U1079" s="194" t="str">
        <f t="shared" si="458"/>
        <v/>
      </c>
      <c r="V1079" s="194" t="str">
        <f t="shared" si="459"/>
        <v/>
      </c>
      <c r="W1079" s="194" t="str">
        <f t="shared" si="460"/>
        <v/>
      </c>
      <c r="X1079" s="194" t="str">
        <f t="shared" si="461"/>
        <v/>
      </c>
      <c r="Y1079" s="194" t="str">
        <f t="shared" si="462"/>
        <v/>
      </c>
      <c r="Z1079" s="194" t="str">
        <f t="shared" si="463"/>
        <v/>
      </c>
      <c r="AA1079" s="194" t="str">
        <f t="shared" si="464"/>
        <v/>
      </c>
      <c r="AB1079" s="194" t="str">
        <f t="shared" si="465"/>
        <v/>
      </c>
      <c r="AC1079" s="194" t="str">
        <f t="shared" si="466"/>
        <v/>
      </c>
      <c r="AD1079" s="194" t="str">
        <f t="shared" si="467"/>
        <v/>
      </c>
      <c r="AE1079" s="194" t="str">
        <f t="shared" si="468"/>
        <v/>
      </c>
      <c r="AF1079" s="194" t="str">
        <f t="shared" si="469"/>
        <v/>
      </c>
      <c r="AG1079" s="194" t="str">
        <f t="shared" si="470"/>
        <v/>
      </c>
      <c r="AH1079" s="194" t="str">
        <f t="shared" si="471"/>
        <v/>
      </c>
      <c r="AI1079" s="194" t="str">
        <f t="shared" si="472"/>
        <v/>
      </c>
      <c r="AJ1079" s="194" t="str">
        <f t="shared" si="473"/>
        <v/>
      </c>
    </row>
    <row r="1080" spans="1:36" x14ac:dyDescent="0.5">
      <c r="A1080" s="226">
        <v>1077</v>
      </c>
      <c r="C1080" s="15" t="s">
        <v>2699</v>
      </c>
      <c r="D1080" s="16" t="s">
        <v>4709</v>
      </c>
      <c r="E1080" s="26"/>
      <c r="F1080" s="246" t="str">
        <f>IF(ISBLANK(Données!F1079),"",Données!F1079)</f>
        <v/>
      </c>
      <c r="G1080" s="245" t="str">
        <f ca="1">IF(ISBLANK(Données!G1079),"",Données!G1079)</f>
        <v/>
      </c>
      <c r="H1080" s="246" t="str">
        <f>IF(ISBLANK(Données!H1079),"",Données!H1079)</f>
        <v/>
      </c>
      <c r="I1080" s="246" t="str">
        <f>IF(ISBLANK(Données!I1079),"",Données!I1079)</f>
        <v/>
      </c>
      <c r="J1080" s="252" t="str">
        <f>IF(ISBLANK(Données!J1079),"",Données!J1079)</f>
        <v/>
      </c>
      <c r="K1080" s="189" t="str">
        <f t="shared" si="476"/>
        <v/>
      </c>
      <c r="L1080" s="247" t="str">
        <f>IF(ISBLANK(Données!L1079),"",Données!L1079)</f>
        <v/>
      </c>
      <c r="M1080" s="194" t="str">
        <f t="shared" si="450"/>
        <v/>
      </c>
      <c r="N1080" s="194" t="str">
        <f t="shared" si="451"/>
        <v/>
      </c>
      <c r="O1080" s="194" t="str">
        <f t="shared" si="452"/>
        <v/>
      </c>
      <c r="P1080" s="194" t="str">
        <f t="shared" si="453"/>
        <v/>
      </c>
      <c r="Q1080" s="194" t="str">
        <f t="shared" si="454"/>
        <v/>
      </c>
      <c r="R1080" s="194" t="str">
        <f t="shared" si="455"/>
        <v/>
      </c>
      <c r="S1080" s="194" t="str">
        <f t="shared" si="456"/>
        <v/>
      </c>
      <c r="T1080" s="194" t="str">
        <f t="shared" si="457"/>
        <v/>
      </c>
      <c r="U1080" s="194" t="str">
        <f t="shared" si="458"/>
        <v/>
      </c>
      <c r="V1080" s="194" t="str">
        <f t="shared" si="459"/>
        <v/>
      </c>
      <c r="W1080" s="194" t="str">
        <f t="shared" si="460"/>
        <v/>
      </c>
      <c r="X1080" s="194" t="str">
        <f t="shared" si="461"/>
        <v/>
      </c>
      <c r="Y1080" s="194" t="str">
        <f t="shared" si="462"/>
        <v/>
      </c>
      <c r="Z1080" s="194" t="str">
        <f t="shared" si="463"/>
        <v/>
      </c>
      <c r="AA1080" s="194" t="str">
        <f t="shared" si="464"/>
        <v/>
      </c>
      <c r="AB1080" s="194" t="str">
        <f t="shared" si="465"/>
        <v/>
      </c>
      <c r="AC1080" s="194" t="str">
        <f t="shared" si="466"/>
        <v/>
      </c>
      <c r="AD1080" s="194" t="str">
        <f t="shared" si="467"/>
        <v/>
      </c>
      <c r="AE1080" s="194" t="str">
        <f t="shared" si="468"/>
        <v/>
      </c>
      <c r="AF1080" s="194" t="str">
        <f t="shared" si="469"/>
        <v/>
      </c>
      <c r="AG1080" s="194" t="str">
        <f t="shared" si="470"/>
        <v/>
      </c>
      <c r="AH1080" s="194" t="str">
        <f t="shared" si="471"/>
        <v/>
      </c>
      <c r="AI1080" s="194" t="str">
        <f t="shared" si="472"/>
        <v/>
      </c>
      <c r="AJ1080" s="194" t="str">
        <f t="shared" si="473"/>
        <v/>
      </c>
    </row>
    <row r="1081" spans="1:36" x14ac:dyDescent="0.5">
      <c r="A1081" s="226">
        <v>1078</v>
      </c>
      <c r="C1081" s="15" t="s">
        <v>2700</v>
      </c>
      <c r="D1081" s="16" t="s">
        <v>3469</v>
      </c>
      <c r="E1081" s="26"/>
      <c r="F1081" s="246" t="str">
        <f>IF(ISBLANK(Données!F1080),"",Données!F1080)</f>
        <v/>
      </c>
      <c r="G1081" s="245" t="str">
        <f ca="1">IF(ISBLANK(Données!G1080),"",Données!G1080)</f>
        <v/>
      </c>
      <c r="H1081" s="246" t="str">
        <f>IF(ISBLANK(Données!H1080),"",Données!H1080)</f>
        <v/>
      </c>
      <c r="I1081" s="246" t="str">
        <f>IF(ISBLANK(Données!I1080),"",Données!I1080)</f>
        <v/>
      </c>
      <c r="J1081" s="252" t="str">
        <f>IF(ISBLANK(Données!J1080),"",Données!J1080)</f>
        <v/>
      </c>
      <c r="K1081" s="189" t="str">
        <f t="shared" si="476"/>
        <v/>
      </c>
      <c r="L1081" s="247" t="str">
        <f>IF(ISBLANK(Données!L1080),"",Données!L1080)</f>
        <v/>
      </c>
      <c r="M1081" s="194" t="str">
        <f t="shared" si="450"/>
        <v/>
      </c>
      <c r="N1081" s="194" t="str">
        <f t="shared" si="451"/>
        <v/>
      </c>
      <c r="O1081" s="194" t="str">
        <f t="shared" si="452"/>
        <v/>
      </c>
      <c r="P1081" s="194" t="str">
        <f t="shared" si="453"/>
        <v/>
      </c>
      <c r="Q1081" s="194" t="str">
        <f t="shared" si="454"/>
        <v/>
      </c>
      <c r="R1081" s="194" t="str">
        <f t="shared" si="455"/>
        <v/>
      </c>
      <c r="S1081" s="194" t="str">
        <f t="shared" si="456"/>
        <v/>
      </c>
      <c r="T1081" s="194" t="str">
        <f t="shared" si="457"/>
        <v/>
      </c>
      <c r="U1081" s="194" t="str">
        <f t="shared" si="458"/>
        <v/>
      </c>
      <c r="V1081" s="194" t="str">
        <f t="shared" si="459"/>
        <v/>
      </c>
      <c r="W1081" s="194" t="str">
        <f t="shared" si="460"/>
        <v/>
      </c>
      <c r="X1081" s="194" t="str">
        <f t="shared" si="461"/>
        <v/>
      </c>
      <c r="Y1081" s="194" t="str">
        <f t="shared" si="462"/>
        <v/>
      </c>
      <c r="Z1081" s="194" t="str">
        <f t="shared" si="463"/>
        <v/>
      </c>
      <c r="AA1081" s="194" t="str">
        <f t="shared" si="464"/>
        <v/>
      </c>
      <c r="AB1081" s="194" t="str">
        <f t="shared" si="465"/>
        <v/>
      </c>
      <c r="AC1081" s="194" t="str">
        <f t="shared" si="466"/>
        <v/>
      </c>
      <c r="AD1081" s="194" t="str">
        <f t="shared" si="467"/>
        <v/>
      </c>
      <c r="AE1081" s="194" t="str">
        <f t="shared" si="468"/>
        <v/>
      </c>
      <c r="AF1081" s="194" t="str">
        <f t="shared" si="469"/>
        <v/>
      </c>
      <c r="AG1081" s="194" t="str">
        <f t="shared" si="470"/>
        <v/>
      </c>
      <c r="AH1081" s="194" t="str">
        <f t="shared" si="471"/>
        <v/>
      </c>
      <c r="AI1081" s="194" t="str">
        <f t="shared" si="472"/>
        <v/>
      </c>
      <c r="AJ1081" s="194" t="str">
        <f t="shared" si="473"/>
        <v/>
      </c>
    </row>
    <row r="1082" spans="1:36" x14ac:dyDescent="0.5">
      <c r="A1082" s="226">
        <v>1080</v>
      </c>
      <c r="C1082" s="15" t="s">
        <v>2701</v>
      </c>
      <c r="D1082" s="16" t="s">
        <v>4710</v>
      </c>
      <c r="E1082" s="26"/>
      <c r="F1082" s="246" t="str">
        <f>IF(ISBLANK(Données!F1082),"",Données!F1082)</f>
        <v/>
      </c>
      <c r="G1082" s="245" t="str">
        <f ca="1">IF(ISBLANK(Données!G1082),"",Données!G1082)</f>
        <v/>
      </c>
      <c r="H1082" s="246" t="str">
        <f>IF(ISBLANK(Données!H1082),"",Données!H1082)</f>
        <v/>
      </c>
      <c r="I1082" s="246" t="str">
        <f>IF(ISBLANK(Données!I1082),"",Données!I1082)</f>
        <v/>
      </c>
      <c r="J1082" s="252" t="str">
        <f>IF(ISBLANK(Données!J1082),"",Données!J1082)</f>
        <v/>
      </c>
      <c r="K1082" s="189" t="str">
        <f t="shared" si="476"/>
        <v/>
      </c>
      <c r="L1082" s="247" t="str">
        <f>IF(ISBLANK(Données!L1082),"",Données!L1082)</f>
        <v/>
      </c>
      <c r="M1082" s="194" t="str">
        <f t="shared" si="450"/>
        <v/>
      </c>
      <c r="N1082" s="194" t="str">
        <f t="shared" si="451"/>
        <v/>
      </c>
      <c r="O1082" s="194" t="str">
        <f t="shared" si="452"/>
        <v/>
      </c>
      <c r="P1082" s="194" t="str">
        <f t="shared" si="453"/>
        <v/>
      </c>
      <c r="Q1082" s="194" t="str">
        <f t="shared" si="454"/>
        <v/>
      </c>
      <c r="R1082" s="194" t="str">
        <f t="shared" si="455"/>
        <v/>
      </c>
      <c r="S1082" s="194" t="str">
        <f t="shared" si="456"/>
        <v/>
      </c>
      <c r="T1082" s="194" t="str">
        <f t="shared" si="457"/>
        <v/>
      </c>
      <c r="U1082" s="194" t="str">
        <f t="shared" si="458"/>
        <v/>
      </c>
      <c r="V1082" s="194" t="str">
        <f t="shared" si="459"/>
        <v/>
      </c>
      <c r="W1082" s="194" t="str">
        <f t="shared" si="460"/>
        <v/>
      </c>
      <c r="X1082" s="194" t="str">
        <f t="shared" si="461"/>
        <v/>
      </c>
      <c r="Y1082" s="194" t="str">
        <f t="shared" si="462"/>
        <v/>
      </c>
      <c r="Z1082" s="194" t="str">
        <f t="shared" si="463"/>
        <v/>
      </c>
      <c r="AA1082" s="194" t="str">
        <f t="shared" si="464"/>
        <v/>
      </c>
      <c r="AB1082" s="194" t="str">
        <f t="shared" si="465"/>
        <v/>
      </c>
      <c r="AC1082" s="194" t="str">
        <f t="shared" si="466"/>
        <v/>
      </c>
      <c r="AD1082" s="194" t="str">
        <f t="shared" si="467"/>
        <v/>
      </c>
      <c r="AE1082" s="194" t="str">
        <f t="shared" si="468"/>
        <v/>
      </c>
      <c r="AF1082" s="194" t="str">
        <f t="shared" si="469"/>
        <v/>
      </c>
      <c r="AG1082" s="194" t="str">
        <f t="shared" si="470"/>
        <v/>
      </c>
      <c r="AH1082" s="194" t="str">
        <f t="shared" si="471"/>
        <v/>
      </c>
      <c r="AI1082" s="194" t="str">
        <f t="shared" si="472"/>
        <v/>
      </c>
      <c r="AJ1082" s="194" t="str">
        <f t="shared" si="473"/>
        <v/>
      </c>
    </row>
    <row r="1083" spans="1:36" x14ac:dyDescent="0.5">
      <c r="A1083" s="226">
        <v>1085</v>
      </c>
      <c r="C1083" s="15" t="s">
        <v>2702</v>
      </c>
      <c r="D1083" s="16" t="s">
        <v>4711</v>
      </c>
      <c r="E1083" s="26"/>
      <c r="F1083" s="246" t="str">
        <f>IF(ISBLANK(Données!F1087),"",Données!F1087)</f>
        <v/>
      </c>
      <c r="G1083" s="245" t="str">
        <f ca="1">IF(ISBLANK(Données!G1087),"",Données!G1087)</f>
        <v/>
      </c>
      <c r="H1083" s="246" t="str">
        <f>IF(ISBLANK(Données!H1087),"",Données!H1087)</f>
        <v/>
      </c>
      <c r="I1083" s="246" t="str">
        <f>IF(ISBLANK(Données!I1087),"",Données!I1087)</f>
        <v/>
      </c>
      <c r="J1083" s="252" t="str">
        <f>IF(ISBLANK(Données!J1087),"",Données!J1087)</f>
        <v/>
      </c>
      <c r="K1083" s="189" t="str">
        <f t="shared" si="476"/>
        <v/>
      </c>
      <c r="L1083" s="247" t="str">
        <f>IF(ISBLANK(Données!L1087),"",Données!L1087)</f>
        <v/>
      </c>
      <c r="M1083" s="194" t="str">
        <f t="shared" si="450"/>
        <v/>
      </c>
      <c r="N1083" s="194" t="str">
        <f t="shared" si="451"/>
        <v/>
      </c>
      <c r="O1083" s="194" t="str">
        <f t="shared" si="452"/>
        <v/>
      </c>
      <c r="P1083" s="194" t="str">
        <f t="shared" si="453"/>
        <v/>
      </c>
      <c r="Q1083" s="194" t="str">
        <f t="shared" si="454"/>
        <v/>
      </c>
      <c r="R1083" s="194" t="str">
        <f t="shared" si="455"/>
        <v/>
      </c>
      <c r="S1083" s="194" t="str">
        <f t="shared" si="456"/>
        <v/>
      </c>
      <c r="T1083" s="194" t="str">
        <f t="shared" si="457"/>
        <v/>
      </c>
      <c r="U1083" s="194" t="str">
        <f t="shared" si="458"/>
        <v/>
      </c>
      <c r="V1083" s="194" t="str">
        <f t="shared" si="459"/>
        <v/>
      </c>
      <c r="W1083" s="194" t="str">
        <f t="shared" si="460"/>
        <v/>
      </c>
      <c r="X1083" s="194" t="str">
        <f t="shared" si="461"/>
        <v/>
      </c>
      <c r="Y1083" s="194" t="str">
        <f t="shared" si="462"/>
        <v/>
      </c>
      <c r="Z1083" s="194" t="str">
        <f t="shared" si="463"/>
        <v/>
      </c>
      <c r="AA1083" s="194" t="str">
        <f t="shared" si="464"/>
        <v/>
      </c>
      <c r="AB1083" s="194" t="str">
        <f t="shared" si="465"/>
        <v/>
      </c>
      <c r="AC1083" s="194" t="str">
        <f t="shared" si="466"/>
        <v/>
      </c>
      <c r="AD1083" s="194" t="str">
        <f t="shared" si="467"/>
        <v/>
      </c>
      <c r="AE1083" s="194" t="str">
        <f t="shared" si="468"/>
        <v/>
      </c>
      <c r="AF1083" s="194" t="str">
        <f t="shared" si="469"/>
        <v/>
      </c>
      <c r="AG1083" s="194" t="str">
        <f t="shared" si="470"/>
        <v/>
      </c>
      <c r="AH1083" s="194" t="str">
        <f t="shared" si="471"/>
        <v/>
      </c>
      <c r="AI1083" s="194" t="str">
        <f t="shared" si="472"/>
        <v/>
      </c>
      <c r="AJ1083" s="194" t="str">
        <f t="shared" si="473"/>
        <v/>
      </c>
    </row>
    <row r="1084" spans="1:36" x14ac:dyDescent="0.5">
      <c r="A1084" s="226">
        <v>1081</v>
      </c>
      <c r="C1084" s="15" t="s">
        <v>2703</v>
      </c>
      <c r="D1084" s="16" t="s">
        <v>4712</v>
      </c>
      <c r="E1084" s="26"/>
      <c r="F1084" s="246" t="str">
        <f>IF(ISBLANK(Données!F1083),"",Données!F1083)</f>
        <v/>
      </c>
      <c r="G1084" s="245" t="str">
        <f ca="1">IF(ISBLANK(Données!G1083),"",Données!G1083)</f>
        <v/>
      </c>
      <c r="H1084" s="246" t="str">
        <f>IF(ISBLANK(Données!H1083),"",Données!H1083)</f>
        <v/>
      </c>
      <c r="I1084" s="246" t="str">
        <f>IF(ISBLANK(Données!I1083),"",Données!I1083)</f>
        <v/>
      </c>
      <c r="J1084" s="252" t="str">
        <f>IF(ISBLANK(Données!J1083),"",Données!J1083)</f>
        <v/>
      </c>
      <c r="K1084" s="189" t="str">
        <f t="shared" si="476"/>
        <v/>
      </c>
      <c r="L1084" s="247" t="str">
        <f>IF(ISBLANK(Données!L1083),"",Données!L1083)</f>
        <v/>
      </c>
      <c r="M1084" s="194" t="str">
        <f t="shared" si="450"/>
        <v/>
      </c>
      <c r="N1084" s="194" t="str">
        <f t="shared" si="451"/>
        <v/>
      </c>
      <c r="O1084" s="194" t="str">
        <f t="shared" si="452"/>
        <v/>
      </c>
      <c r="P1084" s="194" t="str">
        <f t="shared" si="453"/>
        <v/>
      </c>
      <c r="Q1084" s="194" t="str">
        <f t="shared" si="454"/>
        <v/>
      </c>
      <c r="R1084" s="194" t="str">
        <f t="shared" si="455"/>
        <v/>
      </c>
      <c r="S1084" s="194" t="str">
        <f t="shared" si="456"/>
        <v/>
      </c>
      <c r="T1084" s="194" t="str">
        <f t="shared" si="457"/>
        <v/>
      </c>
      <c r="U1084" s="194" t="str">
        <f t="shared" si="458"/>
        <v/>
      </c>
      <c r="V1084" s="194" t="str">
        <f t="shared" si="459"/>
        <v/>
      </c>
      <c r="W1084" s="194" t="str">
        <f t="shared" si="460"/>
        <v/>
      </c>
      <c r="X1084" s="194" t="str">
        <f t="shared" si="461"/>
        <v/>
      </c>
      <c r="Y1084" s="194" t="str">
        <f t="shared" si="462"/>
        <v/>
      </c>
      <c r="Z1084" s="194" t="str">
        <f t="shared" si="463"/>
        <v/>
      </c>
      <c r="AA1084" s="194" t="str">
        <f t="shared" si="464"/>
        <v/>
      </c>
      <c r="AB1084" s="194" t="str">
        <f t="shared" si="465"/>
        <v/>
      </c>
      <c r="AC1084" s="194" t="str">
        <f t="shared" si="466"/>
        <v/>
      </c>
      <c r="AD1084" s="194" t="str">
        <f t="shared" si="467"/>
        <v/>
      </c>
      <c r="AE1084" s="194" t="str">
        <f t="shared" si="468"/>
        <v/>
      </c>
      <c r="AF1084" s="194" t="str">
        <f t="shared" si="469"/>
        <v/>
      </c>
      <c r="AG1084" s="194" t="str">
        <f t="shared" si="470"/>
        <v/>
      </c>
      <c r="AH1084" s="194" t="str">
        <f t="shared" si="471"/>
        <v/>
      </c>
      <c r="AI1084" s="194" t="str">
        <f t="shared" si="472"/>
        <v/>
      </c>
      <c r="AJ1084" s="194" t="str">
        <f t="shared" si="473"/>
        <v/>
      </c>
    </row>
    <row r="1085" spans="1:36" x14ac:dyDescent="0.5">
      <c r="A1085" s="226">
        <v>1082</v>
      </c>
      <c r="C1085" s="15" t="s">
        <v>2704</v>
      </c>
      <c r="D1085" s="16" t="s">
        <v>4713</v>
      </c>
      <c r="E1085" s="26"/>
      <c r="F1085" s="246" t="str">
        <f>IF(ISBLANK(Données!F1084),"",Données!F1084)</f>
        <v/>
      </c>
      <c r="G1085" s="245" t="str">
        <f ca="1">IF(ISBLANK(Données!G1084),"",Données!G1084)</f>
        <v/>
      </c>
      <c r="H1085" s="246" t="str">
        <f>IF(ISBLANK(Données!H1084),"",Données!H1084)</f>
        <v/>
      </c>
      <c r="I1085" s="246" t="str">
        <f>IF(ISBLANK(Données!I1084),"",Données!I1084)</f>
        <v/>
      </c>
      <c r="J1085" s="252" t="str">
        <f>IF(ISBLANK(Données!J1084),"",Données!J1084)</f>
        <v/>
      </c>
      <c r="K1085" s="189" t="str">
        <f t="shared" si="476"/>
        <v/>
      </c>
      <c r="L1085" s="247" t="str">
        <f>IF(ISBLANK(Données!L1084),"",Données!L1084)</f>
        <v/>
      </c>
      <c r="M1085" s="194" t="str">
        <f t="shared" si="450"/>
        <v/>
      </c>
      <c r="N1085" s="194" t="str">
        <f t="shared" si="451"/>
        <v/>
      </c>
      <c r="O1085" s="194" t="str">
        <f t="shared" si="452"/>
        <v/>
      </c>
      <c r="P1085" s="194" t="str">
        <f t="shared" si="453"/>
        <v/>
      </c>
      <c r="Q1085" s="194" t="str">
        <f t="shared" si="454"/>
        <v/>
      </c>
      <c r="R1085" s="194" t="str">
        <f t="shared" si="455"/>
        <v/>
      </c>
      <c r="S1085" s="194" t="str">
        <f t="shared" si="456"/>
        <v/>
      </c>
      <c r="T1085" s="194" t="str">
        <f t="shared" si="457"/>
        <v/>
      </c>
      <c r="U1085" s="194" t="str">
        <f t="shared" si="458"/>
        <v/>
      </c>
      <c r="V1085" s="194" t="str">
        <f t="shared" si="459"/>
        <v/>
      </c>
      <c r="W1085" s="194" t="str">
        <f t="shared" si="460"/>
        <v/>
      </c>
      <c r="X1085" s="194" t="str">
        <f t="shared" si="461"/>
        <v/>
      </c>
      <c r="Y1085" s="194" t="str">
        <f t="shared" si="462"/>
        <v/>
      </c>
      <c r="Z1085" s="194" t="str">
        <f t="shared" si="463"/>
        <v/>
      </c>
      <c r="AA1085" s="194" t="str">
        <f t="shared" si="464"/>
        <v/>
      </c>
      <c r="AB1085" s="194" t="str">
        <f t="shared" si="465"/>
        <v/>
      </c>
      <c r="AC1085" s="194" t="str">
        <f t="shared" si="466"/>
        <v/>
      </c>
      <c r="AD1085" s="194" t="str">
        <f t="shared" si="467"/>
        <v/>
      </c>
      <c r="AE1085" s="194" t="str">
        <f t="shared" si="468"/>
        <v/>
      </c>
      <c r="AF1085" s="194" t="str">
        <f t="shared" si="469"/>
        <v/>
      </c>
      <c r="AG1085" s="194" t="str">
        <f t="shared" si="470"/>
        <v/>
      </c>
      <c r="AH1085" s="194" t="str">
        <f t="shared" si="471"/>
        <v/>
      </c>
      <c r="AI1085" s="194" t="str">
        <f t="shared" si="472"/>
        <v/>
      </c>
      <c r="AJ1085" s="194" t="str">
        <f t="shared" si="473"/>
        <v/>
      </c>
    </row>
    <row r="1086" spans="1:36" x14ac:dyDescent="0.5">
      <c r="A1086" s="230">
        <v>1083</v>
      </c>
      <c r="B1086" s="231"/>
      <c r="C1086" s="15" t="s">
        <v>2705</v>
      </c>
      <c r="D1086" s="16" t="s">
        <v>4714</v>
      </c>
      <c r="E1086" s="26"/>
      <c r="F1086" s="246" t="str">
        <f>IF(ISBLANK(Données!F1085),"",Données!F1085)</f>
        <v/>
      </c>
      <c r="G1086" s="245" t="str">
        <f ca="1">IF(ISBLANK(Données!G1085),"",Données!G1085)</f>
        <v/>
      </c>
      <c r="H1086" s="246" t="str">
        <f>IF(ISBLANK(Données!H1085),"",Données!H1085)</f>
        <v/>
      </c>
      <c r="I1086" s="246" t="str">
        <f>IF(ISBLANK(Données!I1085),"",Données!I1085)</f>
        <v/>
      </c>
      <c r="J1086" s="252" t="str">
        <f>IF(ISBLANK(Données!J1085),"",Données!J1085)</f>
        <v/>
      </c>
      <c r="K1086" s="189" t="str">
        <f t="shared" si="476"/>
        <v/>
      </c>
      <c r="L1086" s="247" t="str">
        <f>IF(ISBLANK(Données!L1085),"",Données!L1085)</f>
        <v/>
      </c>
      <c r="M1086" s="194" t="str">
        <f t="shared" si="450"/>
        <v/>
      </c>
      <c r="N1086" s="194" t="str">
        <f t="shared" si="451"/>
        <v/>
      </c>
      <c r="O1086" s="194" t="str">
        <f t="shared" si="452"/>
        <v/>
      </c>
      <c r="P1086" s="194" t="str">
        <f t="shared" si="453"/>
        <v/>
      </c>
      <c r="Q1086" s="194" t="str">
        <f t="shared" si="454"/>
        <v/>
      </c>
      <c r="R1086" s="194" t="str">
        <f t="shared" si="455"/>
        <v/>
      </c>
      <c r="S1086" s="194" t="str">
        <f t="shared" si="456"/>
        <v/>
      </c>
      <c r="T1086" s="194" t="str">
        <f t="shared" si="457"/>
        <v/>
      </c>
      <c r="U1086" s="194" t="str">
        <f t="shared" si="458"/>
        <v/>
      </c>
      <c r="V1086" s="194" t="str">
        <f t="shared" si="459"/>
        <v/>
      </c>
      <c r="W1086" s="194" t="str">
        <f t="shared" si="460"/>
        <v/>
      </c>
      <c r="X1086" s="194" t="str">
        <f t="shared" si="461"/>
        <v/>
      </c>
      <c r="Y1086" s="194" t="str">
        <f t="shared" si="462"/>
        <v/>
      </c>
      <c r="Z1086" s="194" t="str">
        <f t="shared" si="463"/>
        <v/>
      </c>
      <c r="AA1086" s="194" t="str">
        <f t="shared" si="464"/>
        <v/>
      </c>
      <c r="AB1086" s="194" t="str">
        <f t="shared" si="465"/>
        <v/>
      </c>
      <c r="AC1086" s="194" t="str">
        <f t="shared" si="466"/>
        <v/>
      </c>
      <c r="AD1086" s="194" t="str">
        <f t="shared" si="467"/>
        <v/>
      </c>
      <c r="AE1086" s="194" t="str">
        <f t="shared" si="468"/>
        <v/>
      </c>
      <c r="AF1086" s="194" t="str">
        <f t="shared" si="469"/>
        <v/>
      </c>
      <c r="AG1086" s="194" t="str">
        <f t="shared" si="470"/>
        <v/>
      </c>
      <c r="AH1086" s="194" t="str">
        <f t="shared" si="471"/>
        <v/>
      </c>
      <c r="AI1086" s="194" t="str">
        <f t="shared" si="472"/>
        <v/>
      </c>
      <c r="AJ1086" s="194" t="str">
        <f t="shared" si="473"/>
        <v/>
      </c>
    </row>
    <row r="1087" spans="1:36" x14ac:dyDescent="0.5">
      <c r="A1087" s="226">
        <v>1084</v>
      </c>
      <c r="C1087" s="15" t="s">
        <v>2706</v>
      </c>
      <c r="D1087" s="16" t="s">
        <v>4715</v>
      </c>
      <c r="E1087" s="26"/>
      <c r="F1087" s="246" t="str">
        <f>IF(ISBLANK(Données!F1086),"",Données!F1086)</f>
        <v/>
      </c>
      <c r="G1087" s="245" t="str">
        <f ca="1">IF(ISBLANK(Données!G1086),"",Données!G1086)</f>
        <v/>
      </c>
      <c r="H1087" s="246" t="str">
        <f>IF(ISBLANK(Données!H1086),"",Données!H1086)</f>
        <v/>
      </c>
      <c r="I1087" s="246" t="str">
        <f>IF(ISBLANK(Données!I1086),"",Données!I1086)</f>
        <v/>
      </c>
      <c r="J1087" s="252" t="str">
        <f>IF(ISBLANK(Données!J1086),"",Données!J1086)</f>
        <v/>
      </c>
      <c r="K1087" s="189" t="str">
        <f t="shared" si="476"/>
        <v/>
      </c>
      <c r="L1087" s="247" t="str">
        <f>IF(ISBLANK(Données!L1086),"",Données!L1086)</f>
        <v/>
      </c>
      <c r="M1087" s="194" t="str">
        <f t="shared" si="450"/>
        <v/>
      </c>
      <c r="N1087" s="194" t="str">
        <f t="shared" si="451"/>
        <v/>
      </c>
      <c r="O1087" s="194" t="str">
        <f t="shared" si="452"/>
        <v/>
      </c>
      <c r="P1087" s="194" t="str">
        <f t="shared" si="453"/>
        <v/>
      </c>
      <c r="Q1087" s="194" t="str">
        <f t="shared" si="454"/>
        <v/>
      </c>
      <c r="R1087" s="194" t="str">
        <f t="shared" si="455"/>
        <v/>
      </c>
      <c r="S1087" s="194" t="str">
        <f t="shared" si="456"/>
        <v/>
      </c>
      <c r="T1087" s="194" t="str">
        <f t="shared" si="457"/>
        <v/>
      </c>
      <c r="U1087" s="194" t="str">
        <f t="shared" si="458"/>
        <v/>
      </c>
      <c r="V1087" s="194" t="str">
        <f t="shared" si="459"/>
        <v/>
      </c>
      <c r="W1087" s="194" t="str">
        <f t="shared" si="460"/>
        <v/>
      </c>
      <c r="X1087" s="194" t="str">
        <f t="shared" si="461"/>
        <v/>
      </c>
      <c r="Y1087" s="194" t="str">
        <f t="shared" si="462"/>
        <v/>
      </c>
      <c r="Z1087" s="194" t="str">
        <f t="shared" si="463"/>
        <v/>
      </c>
      <c r="AA1087" s="194" t="str">
        <f t="shared" si="464"/>
        <v/>
      </c>
      <c r="AB1087" s="194" t="str">
        <f t="shared" si="465"/>
        <v/>
      </c>
      <c r="AC1087" s="194" t="str">
        <f t="shared" si="466"/>
        <v/>
      </c>
      <c r="AD1087" s="194" t="str">
        <f t="shared" si="467"/>
        <v/>
      </c>
      <c r="AE1087" s="194" t="str">
        <f t="shared" si="468"/>
        <v/>
      </c>
      <c r="AF1087" s="194" t="str">
        <f t="shared" si="469"/>
        <v/>
      </c>
      <c r="AG1087" s="194" t="str">
        <f t="shared" si="470"/>
        <v/>
      </c>
      <c r="AH1087" s="194" t="str">
        <f t="shared" si="471"/>
        <v/>
      </c>
      <c r="AI1087" s="194" t="str">
        <f t="shared" si="472"/>
        <v/>
      </c>
      <c r="AJ1087" s="194" t="str">
        <f t="shared" si="473"/>
        <v/>
      </c>
    </row>
    <row r="1088" spans="1:36" x14ac:dyDescent="0.5">
      <c r="A1088" s="230">
        <v>1087</v>
      </c>
      <c r="B1088" s="231"/>
      <c r="C1088" s="15" t="s">
        <v>2707</v>
      </c>
      <c r="D1088" s="16" t="s">
        <v>4716</v>
      </c>
      <c r="E1088" s="26"/>
      <c r="F1088" s="246" t="str">
        <f>IF(ISBLANK(Données!F1089),"",Données!F1089)</f>
        <v/>
      </c>
      <c r="G1088" s="245" t="str">
        <f ca="1">IF(ISBLANK(Données!G1089),"",Données!G1089)</f>
        <v/>
      </c>
      <c r="H1088" s="246" t="str">
        <f>IF(ISBLANK(Données!H1089),"",Données!H1089)</f>
        <v/>
      </c>
      <c r="I1088" s="246" t="str">
        <f>IF(ISBLANK(Données!I1089),"",Données!I1089)</f>
        <v/>
      </c>
      <c r="J1088" s="252" t="str">
        <f>IF(ISBLANK(Données!J1089),"",Données!J1089)</f>
        <v/>
      </c>
      <c r="K1088" s="189" t="str">
        <f t="shared" si="476"/>
        <v/>
      </c>
      <c r="L1088" s="247" t="str">
        <f>IF(ISBLANK(Données!L1089),"",Données!L1089)</f>
        <v/>
      </c>
      <c r="M1088" s="194" t="str">
        <f t="shared" si="450"/>
        <v/>
      </c>
      <c r="N1088" s="194" t="str">
        <f t="shared" si="451"/>
        <v/>
      </c>
      <c r="O1088" s="194" t="str">
        <f t="shared" si="452"/>
        <v/>
      </c>
      <c r="P1088" s="194" t="str">
        <f t="shared" si="453"/>
        <v/>
      </c>
      <c r="Q1088" s="194" t="str">
        <f t="shared" si="454"/>
        <v/>
      </c>
      <c r="R1088" s="194" t="str">
        <f t="shared" si="455"/>
        <v/>
      </c>
      <c r="S1088" s="194" t="str">
        <f t="shared" si="456"/>
        <v/>
      </c>
      <c r="T1088" s="194" t="str">
        <f t="shared" si="457"/>
        <v/>
      </c>
      <c r="U1088" s="194" t="str">
        <f t="shared" si="458"/>
        <v/>
      </c>
      <c r="V1088" s="194" t="str">
        <f t="shared" si="459"/>
        <v/>
      </c>
      <c r="W1088" s="194" t="str">
        <f t="shared" si="460"/>
        <v/>
      </c>
      <c r="X1088" s="194" t="str">
        <f t="shared" si="461"/>
        <v/>
      </c>
      <c r="Y1088" s="194" t="str">
        <f t="shared" si="462"/>
        <v/>
      </c>
      <c r="Z1088" s="194" t="str">
        <f t="shared" si="463"/>
        <v/>
      </c>
      <c r="AA1088" s="194" t="str">
        <f t="shared" si="464"/>
        <v/>
      </c>
      <c r="AB1088" s="194" t="str">
        <f t="shared" si="465"/>
        <v/>
      </c>
      <c r="AC1088" s="194" t="str">
        <f t="shared" si="466"/>
        <v/>
      </c>
      <c r="AD1088" s="194" t="str">
        <f t="shared" si="467"/>
        <v/>
      </c>
      <c r="AE1088" s="194" t="str">
        <f t="shared" si="468"/>
        <v/>
      </c>
      <c r="AF1088" s="194" t="str">
        <f t="shared" si="469"/>
        <v/>
      </c>
      <c r="AG1088" s="194" t="str">
        <f t="shared" si="470"/>
        <v/>
      </c>
      <c r="AH1088" s="194" t="str">
        <f t="shared" si="471"/>
        <v/>
      </c>
      <c r="AI1088" s="194" t="str">
        <f t="shared" si="472"/>
        <v/>
      </c>
      <c r="AJ1088" s="194" t="str">
        <f t="shared" si="473"/>
        <v/>
      </c>
    </row>
    <row r="1089" spans="1:36" s="92" customFormat="1" ht="20.25" thickBot="1" x14ac:dyDescent="0.55000000000000004">
      <c r="A1089" s="227">
        <v>1086</v>
      </c>
      <c r="B1089" s="220"/>
      <c r="C1089" s="93" t="s">
        <v>2708</v>
      </c>
      <c r="D1089" s="94" t="s">
        <v>4717</v>
      </c>
      <c r="E1089" s="95"/>
      <c r="F1089" s="250" t="str">
        <f>IF(ISBLANK(Données!F1088),"",Données!F1088)</f>
        <v/>
      </c>
      <c r="G1089" s="249" t="str">
        <f ca="1">IF(ISBLANK(Données!G1088),"",Données!G1088)</f>
        <v/>
      </c>
      <c r="H1089" s="250" t="str">
        <f>IF(ISBLANK(Données!H1088),"",Données!H1088)</f>
        <v/>
      </c>
      <c r="I1089" s="250" t="str">
        <f>IF(ISBLANK(Données!I1088),"",Données!I1088)</f>
        <v/>
      </c>
      <c r="J1089" s="257" t="str">
        <f>IF(ISBLANK(Données!J1088),"",Données!J1088)</f>
        <v/>
      </c>
      <c r="K1089" s="190" t="str">
        <f t="shared" si="476"/>
        <v/>
      </c>
      <c r="L1089" s="251" t="str">
        <f>IF(ISBLANK(Données!L1088),"",Données!L1088)</f>
        <v/>
      </c>
      <c r="M1089" s="195" t="str">
        <f t="shared" si="450"/>
        <v/>
      </c>
      <c r="N1089" s="195" t="str">
        <f t="shared" si="451"/>
        <v/>
      </c>
      <c r="O1089" s="195" t="str">
        <f t="shared" si="452"/>
        <v/>
      </c>
      <c r="P1089" s="195" t="str">
        <f t="shared" si="453"/>
        <v/>
      </c>
      <c r="Q1089" s="195" t="str">
        <f t="shared" si="454"/>
        <v/>
      </c>
      <c r="R1089" s="195" t="str">
        <f t="shared" si="455"/>
        <v/>
      </c>
      <c r="S1089" s="195" t="str">
        <f t="shared" si="456"/>
        <v/>
      </c>
      <c r="T1089" s="195" t="str">
        <f t="shared" si="457"/>
        <v/>
      </c>
      <c r="U1089" s="195" t="str">
        <f t="shared" si="458"/>
        <v/>
      </c>
      <c r="V1089" s="195" t="str">
        <f t="shared" si="459"/>
        <v/>
      </c>
      <c r="W1089" s="195" t="str">
        <f t="shared" si="460"/>
        <v/>
      </c>
      <c r="X1089" s="195" t="str">
        <f t="shared" si="461"/>
        <v/>
      </c>
      <c r="Y1089" s="195" t="str">
        <f t="shared" si="462"/>
        <v/>
      </c>
      <c r="Z1089" s="195" t="str">
        <f t="shared" si="463"/>
        <v/>
      </c>
      <c r="AA1089" s="195" t="str">
        <f t="shared" si="464"/>
        <v/>
      </c>
      <c r="AB1089" s="195" t="str">
        <f t="shared" si="465"/>
        <v/>
      </c>
      <c r="AC1089" s="195" t="str">
        <f t="shared" si="466"/>
        <v/>
      </c>
      <c r="AD1089" s="195" t="str">
        <f t="shared" si="467"/>
        <v/>
      </c>
      <c r="AE1089" s="195" t="str">
        <f t="shared" si="468"/>
        <v/>
      </c>
      <c r="AF1089" s="195" t="str">
        <f t="shared" si="469"/>
        <v/>
      </c>
      <c r="AG1089" s="195" t="str">
        <f t="shared" si="470"/>
        <v/>
      </c>
      <c r="AH1089" s="195" t="str">
        <f t="shared" si="471"/>
        <v/>
      </c>
      <c r="AI1089" s="195" t="str">
        <f t="shared" si="472"/>
        <v/>
      </c>
      <c r="AJ1089" s="195" t="str">
        <f t="shared" si="473"/>
        <v/>
      </c>
    </row>
    <row r="1090" spans="1:36" x14ac:dyDescent="0.5">
      <c r="A1090" s="230">
        <v>1101</v>
      </c>
      <c r="B1090" s="231"/>
      <c r="C1090" s="85" t="s">
        <v>2709</v>
      </c>
      <c r="D1090" s="86" t="s">
        <v>4718</v>
      </c>
      <c r="E1090" s="87"/>
      <c r="F1090" s="241" t="str">
        <f>IF(ISBLANK(Données!F1103),"",Données!F1103)</f>
        <v/>
      </c>
      <c r="G1090" s="240" t="str">
        <f ca="1">IF(ISBLANK(Données!G1103),"",Données!G1103)</f>
        <v/>
      </c>
      <c r="H1090" s="241" t="str">
        <f>IF(ISBLANK(Données!H1103),"",Données!H1103)</f>
        <v/>
      </c>
      <c r="I1090" s="241" t="str">
        <f>IF(ISBLANK(Données!I1103),"",Données!I1103)</f>
        <v/>
      </c>
      <c r="J1090" s="242" t="str">
        <f>IF(ISBLANK(Données!J1103),"",Données!J1103)</f>
        <v/>
      </c>
      <c r="K1090" s="242" t="str">
        <f>IF(ISBLANK(Données!K1090),"",Données!K1090)</f>
        <v/>
      </c>
      <c r="L1090" s="243" t="str">
        <f>IF(ISBLANK(Données!L1103),"",Données!L1103)</f>
        <v/>
      </c>
      <c r="M1090" s="193" t="str">
        <f t="shared" si="450"/>
        <v/>
      </c>
      <c r="N1090" s="193" t="str">
        <f t="shared" si="451"/>
        <v/>
      </c>
      <c r="O1090" s="193" t="str">
        <f t="shared" si="452"/>
        <v/>
      </c>
      <c r="P1090" s="193" t="str">
        <f t="shared" si="453"/>
        <v/>
      </c>
      <c r="Q1090" s="193" t="str">
        <f t="shared" si="454"/>
        <v/>
      </c>
      <c r="R1090" s="193" t="str">
        <f t="shared" si="455"/>
        <v/>
      </c>
      <c r="S1090" s="193" t="str">
        <f t="shared" si="456"/>
        <v/>
      </c>
      <c r="T1090" s="193" t="str">
        <f t="shared" si="457"/>
        <v/>
      </c>
      <c r="U1090" s="193" t="str">
        <f t="shared" si="458"/>
        <v/>
      </c>
      <c r="V1090" s="193" t="str">
        <f t="shared" si="459"/>
        <v/>
      </c>
      <c r="W1090" s="193" t="str">
        <f t="shared" si="460"/>
        <v/>
      </c>
      <c r="X1090" s="193" t="str">
        <f t="shared" si="461"/>
        <v/>
      </c>
      <c r="Y1090" s="193" t="str">
        <f t="shared" si="462"/>
        <v/>
      </c>
      <c r="Z1090" s="193" t="str">
        <f t="shared" si="463"/>
        <v/>
      </c>
      <c r="AA1090" s="193" t="str">
        <f t="shared" si="464"/>
        <v/>
      </c>
      <c r="AB1090" s="193" t="str">
        <f t="shared" si="465"/>
        <v/>
      </c>
      <c r="AC1090" s="193" t="str">
        <f t="shared" si="466"/>
        <v/>
      </c>
      <c r="AD1090" s="193" t="str">
        <f t="shared" si="467"/>
        <v/>
      </c>
      <c r="AE1090" s="193" t="str">
        <f t="shared" si="468"/>
        <v/>
      </c>
      <c r="AF1090" s="193" t="str">
        <f t="shared" si="469"/>
        <v/>
      </c>
      <c r="AG1090" s="193" t="str">
        <f t="shared" si="470"/>
        <v/>
      </c>
      <c r="AH1090" s="193" t="str">
        <f t="shared" si="471"/>
        <v/>
      </c>
      <c r="AI1090" s="193" t="str">
        <f t="shared" si="472"/>
        <v/>
      </c>
      <c r="AJ1090" s="193" t="str">
        <f t="shared" si="473"/>
        <v/>
      </c>
    </row>
    <row r="1091" spans="1:36" x14ac:dyDescent="0.5">
      <c r="A1091" s="226">
        <v>1090</v>
      </c>
      <c r="C1091" s="15" t="s">
        <v>2710</v>
      </c>
      <c r="D1091" s="16" t="s">
        <v>4719</v>
      </c>
      <c r="E1091" s="26"/>
      <c r="F1091" s="246" t="str">
        <f>IF(ISBLANK(Données!F1092),"",Données!F1092)</f>
        <v/>
      </c>
      <c r="G1091" s="245" t="str">
        <f ca="1">IF(ISBLANK(Données!G1092),"",Données!G1092)</f>
        <v/>
      </c>
      <c r="H1091" s="246" t="str">
        <f>IF(ISBLANK(Données!H1092),"",Données!H1092)</f>
        <v/>
      </c>
      <c r="I1091" s="246" t="str">
        <f>IF(ISBLANK(Données!I1092),"",Données!I1092)</f>
        <v/>
      </c>
      <c r="J1091" s="189" t="str">
        <f>IF(ISBLANK(Données!J1092),"",Données!J1092)</f>
        <v/>
      </c>
      <c r="K1091" s="189" t="str">
        <f t="shared" ref="K1091:K1103" si="477">$K$1090</f>
        <v/>
      </c>
      <c r="L1091" s="247" t="str">
        <f>IF(ISBLANK(Données!L1092),"",Données!L1092)</f>
        <v/>
      </c>
      <c r="M1091" s="194" t="str">
        <f t="shared" ref="M1091:M1154" si="478">IF(K1091=1, IF(H1091&gt;0, H1091, ""), "")</f>
        <v/>
      </c>
      <c r="N1091" s="194" t="str">
        <f t="shared" ref="N1091:N1154" si="479">IF(K1091=1, IF(F1091&gt;0, 1, ""), "")</f>
        <v/>
      </c>
      <c r="O1091" s="194" t="str">
        <f t="shared" ref="O1091:O1154" si="480">IF(K1091=2, IF(H1091&gt;0, H1091, ""), "")</f>
        <v/>
      </c>
      <c r="P1091" s="194" t="str">
        <f t="shared" ref="P1091:P1154" si="481">IF(K1091=2, IF(F1091&gt;0, 1, ""), "")</f>
        <v/>
      </c>
      <c r="Q1091" s="194" t="str">
        <f t="shared" ref="Q1091:Q1154" si="482">IF(K1091=3, IF(H1091&gt;0, H1091, ""), "")</f>
        <v/>
      </c>
      <c r="R1091" s="194" t="str">
        <f t="shared" ref="R1091:R1154" si="483">IF(K1091=3, IF(F1091&gt;0, 1, ""), "")</f>
        <v/>
      </c>
      <c r="S1091" s="194" t="str">
        <f t="shared" ref="S1091:S1154" si="484">IF(K1091=4, IF(H1091&gt;0, H1091, ""), "")</f>
        <v/>
      </c>
      <c r="T1091" s="194" t="str">
        <f t="shared" ref="T1091:T1154" si="485">IF(K1091=4, IF(F1091&gt;0, 1, ""), "")</f>
        <v/>
      </c>
      <c r="U1091" s="194" t="str">
        <f t="shared" ref="U1091:U1154" si="486">IF(K1091=5, IF(H1091&gt;0, H1091, ""), "")</f>
        <v/>
      </c>
      <c r="V1091" s="194" t="str">
        <f t="shared" ref="V1091:V1154" si="487">IF(K1091=5, IF(F1091&gt;0, 1, ""), "")</f>
        <v/>
      </c>
      <c r="W1091" s="194" t="str">
        <f t="shared" ref="W1091:W1154" si="488">IF(K1091=6, IF(H1091&gt;0, H1091, ""), "")</f>
        <v/>
      </c>
      <c r="X1091" s="194" t="str">
        <f t="shared" ref="X1091:X1154" si="489">IF(K1091=6, IF(F1091&gt;0, 1, ""), "")</f>
        <v/>
      </c>
      <c r="Y1091" s="194" t="str">
        <f t="shared" ref="Y1091:Y1154" si="490">IF(K1091=7, IF(H1091&gt;0, H1091, ""), "")</f>
        <v/>
      </c>
      <c r="Z1091" s="194" t="str">
        <f t="shared" ref="Z1091:Z1154" si="491">IF(K1091=7, IF(F1091&gt;0, 1, ""), "")</f>
        <v/>
      </c>
      <c r="AA1091" s="194" t="str">
        <f t="shared" ref="AA1091:AA1154" si="492">IF(K1091=8, IF(H1091&gt;0, H1091, ""), "")</f>
        <v/>
      </c>
      <c r="AB1091" s="194" t="str">
        <f t="shared" ref="AB1091:AB1154" si="493">IF(K1091=8, IF(F1091&gt;0, 1, ""), "")</f>
        <v/>
      </c>
      <c r="AC1091" s="194" t="str">
        <f t="shared" ref="AC1091:AC1154" si="494">IF(K1091=9, IF(H1091&gt;0, H1091, ""), "")</f>
        <v/>
      </c>
      <c r="AD1091" s="194" t="str">
        <f t="shared" ref="AD1091:AD1154" si="495">IF(K1091=9, IF(F1091&gt;0, 1, ""), "")</f>
        <v/>
      </c>
      <c r="AE1091" s="194" t="str">
        <f t="shared" ref="AE1091:AE1154" si="496">IF(K1091=10, IF(H1091&gt;0, H1091, ""), "")</f>
        <v/>
      </c>
      <c r="AF1091" s="194" t="str">
        <f t="shared" ref="AF1091:AF1154" si="497">IF(K1091=10, IF(F1091&gt;0, 1, ""), "")</f>
        <v/>
      </c>
      <c r="AG1091" s="194" t="str">
        <f t="shared" ref="AG1091:AG1154" si="498">IF(K1091=11, IF(H1091&gt;0, H1091, ""), "")</f>
        <v/>
      </c>
      <c r="AH1091" s="194" t="str">
        <f t="shared" ref="AH1091:AH1154" si="499">IF(K1091=11, IF(F1091&gt;0, 1, ""), "")</f>
        <v/>
      </c>
      <c r="AI1091" s="194" t="str">
        <f t="shared" ref="AI1091:AI1154" si="500">IF(K1091=12, IF(H1091&gt;0, H1091, ""), "")</f>
        <v/>
      </c>
      <c r="AJ1091" s="194" t="str">
        <f t="shared" ref="AJ1091:AJ1154" si="501">IF(K1091=12, IF(F1091&gt;0, 1, ""), "")</f>
        <v/>
      </c>
    </row>
    <row r="1092" spans="1:36" x14ac:dyDescent="0.5">
      <c r="A1092" s="226">
        <v>1088</v>
      </c>
      <c r="C1092" s="15" t="s">
        <v>2711</v>
      </c>
      <c r="D1092" s="16" t="s">
        <v>4720</v>
      </c>
      <c r="E1092" s="26"/>
      <c r="F1092" s="246" t="str">
        <f>IF(ISBLANK(Données!F1090),"",Données!F1090)</f>
        <v/>
      </c>
      <c r="G1092" s="245" t="str">
        <f ca="1">IF(ISBLANK(Données!G1090),"",Données!G1090)</f>
        <v/>
      </c>
      <c r="H1092" s="246" t="str">
        <f>IF(ISBLANK(Données!H1090),"",Données!H1090)</f>
        <v/>
      </c>
      <c r="I1092" s="246" t="str">
        <f>IF(ISBLANK(Données!I1090),"",Données!I1090)</f>
        <v/>
      </c>
      <c r="J1092" s="189" t="str">
        <f>IF(ISBLANK(Données!J1090),"",Données!J1090)</f>
        <v/>
      </c>
      <c r="K1092" s="189" t="str">
        <f t="shared" si="477"/>
        <v/>
      </c>
      <c r="L1092" s="247" t="str">
        <f>IF(ISBLANK(Données!L1090),"",Données!L1090)</f>
        <v/>
      </c>
      <c r="M1092" s="194" t="str">
        <f t="shared" si="478"/>
        <v/>
      </c>
      <c r="N1092" s="194" t="str">
        <f t="shared" si="479"/>
        <v/>
      </c>
      <c r="O1092" s="194" t="str">
        <f t="shared" si="480"/>
        <v/>
      </c>
      <c r="P1092" s="194" t="str">
        <f t="shared" si="481"/>
        <v/>
      </c>
      <c r="Q1092" s="194" t="str">
        <f t="shared" si="482"/>
        <v/>
      </c>
      <c r="R1092" s="194" t="str">
        <f t="shared" si="483"/>
        <v/>
      </c>
      <c r="S1092" s="194" t="str">
        <f t="shared" si="484"/>
        <v/>
      </c>
      <c r="T1092" s="194" t="str">
        <f t="shared" si="485"/>
        <v/>
      </c>
      <c r="U1092" s="194" t="str">
        <f t="shared" si="486"/>
        <v/>
      </c>
      <c r="V1092" s="194" t="str">
        <f t="shared" si="487"/>
        <v/>
      </c>
      <c r="W1092" s="194" t="str">
        <f t="shared" si="488"/>
        <v/>
      </c>
      <c r="X1092" s="194" t="str">
        <f t="shared" si="489"/>
        <v/>
      </c>
      <c r="Y1092" s="194" t="str">
        <f t="shared" si="490"/>
        <v/>
      </c>
      <c r="Z1092" s="194" t="str">
        <f t="shared" si="491"/>
        <v/>
      </c>
      <c r="AA1092" s="194" t="str">
        <f t="shared" si="492"/>
        <v/>
      </c>
      <c r="AB1092" s="194" t="str">
        <f t="shared" si="493"/>
        <v/>
      </c>
      <c r="AC1092" s="194" t="str">
        <f t="shared" si="494"/>
        <v/>
      </c>
      <c r="AD1092" s="194" t="str">
        <f t="shared" si="495"/>
        <v/>
      </c>
      <c r="AE1092" s="194" t="str">
        <f t="shared" si="496"/>
        <v/>
      </c>
      <c r="AF1092" s="194" t="str">
        <f t="shared" si="497"/>
        <v/>
      </c>
      <c r="AG1092" s="194" t="str">
        <f t="shared" si="498"/>
        <v/>
      </c>
      <c r="AH1092" s="194" t="str">
        <f t="shared" si="499"/>
        <v/>
      </c>
      <c r="AI1092" s="194" t="str">
        <f t="shared" si="500"/>
        <v/>
      </c>
      <c r="AJ1092" s="194" t="str">
        <f t="shared" si="501"/>
        <v/>
      </c>
    </row>
    <row r="1093" spans="1:36" x14ac:dyDescent="0.5">
      <c r="A1093" s="226">
        <v>1089</v>
      </c>
      <c r="C1093" s="15" t="s">
        <v>2712</v>
      </c>
      <c r="D1093" s="16" t="s">
        <v>4721</v>
      </c>
      <c r="E1093" s="26"/>
      <c r="F1093" s="246" t="str">
        <f>IF(ISBLANK(Données!F1091),"",Données!F1091)</f>
        <v/>
      </c>
      <c r="G1093" s="245" t="str">
        <f ca="1">IF(ISBLANK(Données!G1091),"",Données!G1091)</f>
        <v/>
      </c>
      <c r="H1093" s="246" t="str">
        <f>IF(ISBLANK(Données!H1091),"",Données!H1091)</f>
        <v/>
      </c>
      <c r="I1093" s="246" t="str">
        <f>IF(ISBLANK(Données!I1091),"",Données!I1091)</f>
        <v/>
      </c>
      <c r="J1093" s="189" t="str">
        <f>IF(ISBLANK(Données!J1091),"",Données!J1091)</f>
        <v/>
      </c>
      <c r="K1093" s="189" t="str">
        <f t="shared" si="477"/>
        <v/>
      </c>
      <c r="L1093" s="247" t="str">
        <f>IF(ISBLANK(Données!L1091),"",Données!L1091)</f>
        <v/>
      </c>
      <c r="M1093" s="194" t="str">
        <f t="shared" si="478"/>
        <v/>
      </c>
      <c r="N1093" s="194" t="str">
        <f t="shared" si="479"/>
        <v/>
      </c>
      <c r="O1093" s="194" t="str">
        <f t="shared" si="480"/>
        <v/>
      </c>
      <c r="P1093" s="194" t="str">
        <f t="shared" si="481"/>
        <v/>
      </c>
      <c r="Q1093" s="194" t="str">
        <f t="shared" si="482"/>
        <v/>
      </c>
      <c r="R1093" s="194" t="str">
        <f t="shared" si="483"/>
        <v/>
      </c>
      <c r="S1093" s="194" t="str">
        <f t="shared" si="484"/>
        <v/>
      </c>
      <c r="T1093" s="194" t="str">
        <f t="shared" si="485"/>
        <v/>
      </c>
      <c r="U1093" s="194" t="str">
        <f t="shared" si="486"/>
        <v/>
      </c>
      <c r="V1093" s="194" t="str">
        <f t="shared" si="487"/>
        <v/>
      </c>
      <c r="W1093" s="194" t="str">
        <f t="shared" si="488"/>
        <v/>
      </c>
      <c r="X1093" s="194" t="str">
        <f t="shared" si="489"/>
        <v/>
      </c>
      <c r="Y1093" s="194" t="str">
        <f t="shared" si="490"/>
        <v/>
      </c>
      <c r="Z1093" s="194" t="str">
        <f t="shared" si="491"/>
        <v/>
      </c>
      <c r="AA1093" s="194" t="str">
        <f t="shared" si="492"/>
        <v/>
      </c>
      <c r="AB1093" s="194" t="str">
        <f t="shared" si="493"/>
        <v/>
      </c>
      <c r="AC1093" s="194" t="str">
        <f t="shared" si="494"/>
        <v/>
      </c>
      <c r="AD1093" s="194" t="str">
        <f t="shared" si="495"/>
        <v/>
      </c>
      <c r="AE1093" s="194" t="str">
        <f t="shared" si="496"/>
        <v/>
      </c>
      <c r="AF1093" s="194" t="str">
        <f t="shared" si="497"/>
        <v/>
      </c>
      <c r="AG1093" s="194" t="str">
        <f t="shared" si="498"/>
        <v/>
      </c>
      <c r="AH1093" s="194" t="str">
        <f t="shared" si="499"/>
        <v/>
      </c>
      <c r="AI1093" s="194" t="str">
        <f t="shared" si="500"/>
        <v/>
      </c>
      <c r="AJ1093" s="194" t="str">
        <f t="shared" si="501"/>
        <v/>
      </c>
    </row>
    <row r="1094" spans="1:36" x14ac:dyDescent="0.5">
      <c r="A1094" s="226">
        <v>1091</v>
      </c>
      <c r="C1094" s="15" t="s">
        <v>2713</v>
      </c>
      <c r="D1094" s="16" t="s">
        <v>4722</v>
      </c>
      <c r="E1094" s="26"/>
      <c r="F1094" s="246" t="str">
        <f>IF(ISBLANK(Données!F1093),"",Données!F1093)</f>
        <v/>
      </c>
      <c r="G1094" s="245" t="str">
        <f ca="1">IF(ISBLANK(Données!G1093),"",Données!G1093)</f>
        <v/>
      </c>
      <c r="H1094" s="246" t="str">
        <f>IF(ISBLANK(Données!H1093),"",Données!H1093)</f>
        <v/>
      </c>
      <c r="I1094" s="246" t="str">
        <f>IF(ISBLANK(Données!I1093),"",Données!I1093)</f>
        <v/>
      </c>
      <c r="J1094" s="189" t="str">
        <f>IF(ISBLANK(Données!J1093),"",Données!J1093)</f>
        <v/>
      </c>
      <c r="K1094" s="189" t="str">
        <f t="shared" si="477"/>
        <v/>
      </c>
      <c r="L1094" s="247" t="str">
        <f>IF(ISBLANK(Données!L1093),"",Données!L1093)</f>
        <v/>
      </c>
      <c r="M1094" s="194" t="str">
        <f t="shared" si="478"/>
        <v/>
      </c>
      <c r="N1094" s="194" t="str">
        <f t="shared" si="479"/>
        <v/>
      </c>
      <c r="O1094" s="194" t="str">
        <f t="shared" si="480"/>
        <v/>
      </c>
      <c r="P1094" s="194" t="str">
        <f t="shared" si="481"/>
        <v/>
      </c>
      <c r="Q1094" s="194" t="str">
        <f t="shared" si="482"/>
        <v/>
      </c>
      <c r="R1094" s="194" t="str">
        <f t="shared" si="483"/>
        <v/>
      </c>
      <c r="S1094" s="194" t="str">
        <f t="shared" si="484"/>
        <v/>
      </c>
      <c r="T1094" s="194" t="str">
        <f t="shared" si="485"/>
        <v/>
      </c>
      <c r="U1094" s="194" t="str">
        <f t="shared" si="486"/>
        <v/>
      </c>
      <c r="V1094" s="194" t="str">
        <f t="shared" si="487"/>
        <v/>
      </c>
      <c r="W1094" s="194" t="str">
        <f t="shared" si="488"/>
        <v/>
      </c>
      <c r="X1094" s="194" t="str">
        <f t="shared" si="489"/>
        <v/>
      </c>
      <c r="Y1094" s="194" t="str">
        <f t="shared" si="490"/>
        <v/>
      </c>
      <c r="Z1094" s="194" t="str">
        <f t="shared" si="491"/>
        <v/>
      </c>
      <c r="AA1094" s="194" t="str">
        <f t="shared" si="492"/>
        <v/>
      </c>
      <c r="AB1094" s="194" t="str">
        <f t="shared" si="493"/>
        <v/>
      </c>
      <c r="AC1094" s="194" t="str">
        <f t="shared" si="494"/>
        <v/>
      </c>
      <c r="AD1094" s="194" t="str">
        <f t="shared" si="495"/>
        <v/>
      </c>
      <c r="AE1094" s="194" t="str">
        <f t="shared" si="496"/>
        <v/>
      </c>
      <c r="AF1094" s="194" t="str">
        <f t="shared" si="497"/>
        <v/>
      </c>
      <c r="AG1094" s="194" t="str">
        <f t="shared" si="498"/>
        <v/>
      </c>
      <c r="AH1094" s="194" t="str">
        <f t="shared" si="499"/>
        <v/>
      </c>
      <c r="AI1094" s="194" t="str">
        <f t="shared" si="500"/>
        <v/>
      </c>
      <c r="AJ1094" s="194" t="str">
        <f t="shared" si="501"/>
        <v/>
      </c>
    </row>
    <row r="1095" spans="1:36" x14ac:dyDescent="0.5">
      <c r="A1095" s="226">
        <v>1092</v>
      </c>
      <c r="C1095" s="15" t="s">
        <v>2714</v>
      </c>
      <c r="D1095" s="16" t="s">
        <v>4723</v>
      </c>
      <c r="E1095" s="26"/>
      <c r="F1095" s="246" t="str">
        <f>IF(ISBLANK(Données!F1094),"",Données!F1094)</f>
        <v/>
      </c>
      <c r="G1095" s="245" t="str">
        <f ca="1">IF(ISBLANK(Données!G1094),"",Données!G1094)</f>
        <v/>
      </c>
      <c r="H1095" s="246" t="str">
        <f>IF(ISBLANK(Données!H1094),"",Données!H1094)</f>
        <v/>
      </c>
      <c r="I1095" s="246" t="str">
        <f>IF(ISBLANK(Données!I1094),"",Données!I1094)</f>
        <v/>
      </c>
      <c r="J1095" s="189" t="str">
        <f>IF(ISBLANK(Données!J1094),"",Données!J1094)</f>
        <v/>
      </c>
      <c r="K1095" s="189" t="str">
        <f t="shared" si="477"/>
        <v/>
      </c>
      <c r="L1095" s="247" t="str">
        <f>IF(ISBLANK(Données!L1094),"",Données!L1094)</f>
        <v/>
      </c>
      <c r="M1095" s="194" t="str">
        <f t="shared" si="478"/>
        <v/>
      </c>
      <c r="N1095" s="194" t="str">
        <f t="shared" si="479"/>
        <v/>
      </c>
      <c r="O1095" s="194" t="str">
        <f t="shared" si="480"/>
        <v/>
      </c>
      <c r="P1095" s="194" t="str">
        <f t="shared" si="481"/>
        <v/>
      </c>
      <c r="Q1095" s="194" t="str">
        <f t="shared" si="482"/>
        <v/>
      </c>
      <c r="R1095" s="194" t="str">
        <f t="shared" si="483"/>
        <v/>
      </c>
      <c r="S1095" s="194" t="str">
        <f t="shared" si="484"/>
        <v/>
      </c>
      <c r="T1095" s="194" t="str">
        <f t="shared" si="485"/>
        <v/>
      </c>
      <c r="U1095" s="194" t="str">
        <f t="shared" si="486"/>
        <v/>
      </c>
      <c r="V1095" s="194" t="str">
        <f t="shared" si="487"/>
        <v/>
      </c>
      <c r="W1095" s="194" t="str">
        <f t="shared" si="488"/>
        <v/>
      </c>
      <c r="X1095" s="194" t="str">
        <f t="shared" si="489"/>
        <v/>
      </c>
      <c r="Y1095" s="194" t="str">
        <f t="shared" si="490"/>
        <v/>
      </c>
      <c r="Z1095" s="194" t="str">
        <f t="shared" si="491"/>
        <v/>
      </c>
      <c r="AA1095" s="194" t="str">
        <f t="shared" si="492"/>
        <v/>
      </c>
      <c r="AB1095" s="194" t="str">
        <f t="shared" si="493"/>
        <v/>
      </c>
      <c r="AC1095" s="194" t="str">
        <f t="shared" si="494"/>
        <v/>
      </c>
      <c r="AD1095" s="194" t="str">
        <f t="shared" si="495"/>
        <v/>
      </c>
      <c r="AE1095" s="194" t="str">
        <f t="shared" si="496"/>
        <v/>
      </c>
      <c r="AF1095" s="194" t="str">
        <f t="shared" si="497"/>
        <v/>
      </c>
      <c r="AG1095" s="194" t="str">
        <f t="shared" si="498"/>
        <v/>
      </c>
      <c r="AH1095" s="194" t="str">
        <f t="shared" si="499"/>
        <v/>
      </c>
      <c r="AI1095" s="194" t="str">
        <f t="shared" si="500"/>
        <v/>
      </c>
      <c r="AJ1095" s="194" t="str">
        <f t="shared" si="501"/>
        <v/>
      </c>
    </row>
    <row r="1096" spans="1:36" ht="39" x14ac:dyDescent="0.5">
      <c r="A1096" s="226">
        <v>1093</v>
      </c>
      <c r="C1096" s="15" t="s">
        <v>2715</v>
      </c>
      <c r="D1096" s="16" t="s">
        <v>4724</v>
      </c>
      <c r="E1096" s="26"/>
      <c r="F1096" s="246" t="str">
        <f>IF(ISBLANK(Données!F1095),"",Données!F1095)</f>
        <v/>
      </c>
      <c r="G1096" s="245" t="str">
        <f ca="1">IF(ISBLANK(Données!G1095),"",Données!G1095)</f>
        <v/>
      </c>
      <c r="H1096" s="246" t="str">
        <f>IF(ISBLANK(Données!H1095),"",Données!H1095)</f>
        <v/>
      </c>
      <c r="I1096" s="246" t="str">
        <f>IF(ISBLANK(Données!I1095),"",Données!I1095)</f>
        <v/>
      </c>
      <c r="J1096" s="189" t="str">
        <f>IF(ISBLANK(Données!J1095),"",Données!J1095)</f>
        <v/>
      </c>
      <c r="K1096" s="189" t="str">
        <f t="shared" si="477"/>
        <v/>
      </c>
      <c r="L1096" s="247" t="str">
        <f>IF(ISBLANK(Données!L1095),"",Données!L1095)</f>
        <v/>
      </c>
      <c r="M1096" s="194" t="str">
        <f t="shared" si="478"/>
        <v/>
      </c>
      <c r="N1096" s="194" t="str">
        <f t="shared" si="479"/>
        <v/>
      </c>
      <c r="O1096" s="194" t="str">
        <f t="shared" si="480"/>
        <v/>
      </c>
      <c r="P1096" s="194" t="str">
        <f t="shared" si="481"/>
        <v/>
      </c>
      <c r="Q1096" s="194" t="str">
        <f t="shared" si="482"/>
        <v/>
      </c>
      <c r="R1096" s="194" t="str">
        <f t="shared" si="483"/>
        <v/>
      </c>
      <c r="S1096" s="194" t="str">
        <f t="shared" si="484"/>
        <v/>
      </c>
      <c r="T1096" s="194" t="str">
        <f t="shared" si="485"/>
        <v/>
      </c>
      <c r="U1096" s="194" t="str">
        <f t="shared" si="486"/>
        <v/>
      </c>
      <c r="V1096" s="194" t="str">
        <f t="shared" si="487"/>
        <v/>
      </c>
      <c r="W1096" s="194" t="str">
        <f t="shared" si="488"/>
        <v/>
      </c>
      <c r="X1096" s="194" t="str">
        <f t="shared" si="489"/>
        <v/>
      </c>
      <c r="Y1096" s="194" t="str">
        <f t="shared" si="490"/>
        <v/>
      </c>
      <c r="Z1096" s="194" t="str">
        <f t="shared" si="491"/>
        <v/>
      </c>
      <c r="AA1096" s="194" t="str">
        <f t="shared" si="492"/>
        <v/>
      </c>
      <c r="AB1096" s="194" t="str">
        <f t="shared" si="493"/>
        <v/>
      </c>
      <c r="AC1096" s="194" t="str">
        <f t="shared" si="494"/>
        <v/>
      </c>
      <c r="AD1096" s="194" t="str">
        <f t="shared" si="495"/>
        <v/>
      </c>
      <c r="AE1096" s="194" t="str">
        <f t="shared" si="496"/>
        <v/>
      </c>
      <c r="AF1096" s="194" t="str">
        <f t="shared" si="497"/>
        <v/>
      </c>
      <c r="AG1096" s="194" t="str">
        <f t="shared" si="498"/>
        <v/>
      </c>
      <c r="AH1096" s="194" t="str">
        <f t="shared" si="499"/>
        <v/>
      </c>
      <c r="AI1096" s="194" t="str">
        <f t="shared" si="500"/>
        <v/>
      </c>
      <c r="AJ1096" s="194" t="str">
        <f t="shared" si="501"/>
        <v/>
      </c>
    </row>
    <row r="1097" spans="1:36" x14ac:dyDescent="0.5">
      <c r="A1097" s="226">
        <v>1094</v>
      </c>
      <c r="C1097" s="15" t="s">
        <v>2716</v>
      </c>
      <c r="D1097" s="16" t="s">
        <v>4725</v>
      </c>
      <c r="E1097" s="26"/>
      <c r="F1097" s="246" t="str">
        <f>IF(ISBLANK(Données!F1096),"",Données!F1096)</f>
        <v/>
      </c>
      <c r="G1097" s="245" t="str">
        <f ca="1">IF(ISBLANK(Données!G1096),"",Données!G1096)</f>
        <v/>
      </c>
      <c r="H1097" s="246" t="str">
        <f>IF(ISBLANK(Données!H1096),"",Données!H1096)</f>
        <v/>
      </c>
      <c r="I1097" s="246" t="str">
        <f>IF(ISBLANK(Données!I1096),"",Données!I1096)</f>
        <v/>
      </c>
      <c r="J1097" s="189" t="str">
        <f>IF(ISBLANK(Données!J1096),"",Données!J1096)</f>
        <v/>
      </c>
      <c r="K1097" s="189" t="str">
        <f t="shared" si="477"/>
        <v/>
      </c>
      <c r="L1097" s="247" t="str">
        <f>IF(ISBLANK(Données!L1096),"",Données!L1096)</f>
        <v/>
      </c>
      <c r="M1097" s="194" t="str">
        <f t="shared" si="478"/>
        <v/>
      </c>
      <c r="N1097" s="194" t="str">
        <f t="shared" si="479"/>
        <v/>
      </c>
      <c r="O1097" s="194" t="str">
        <f t="shared" si="480"/>
        <v/>
      </c>
      <c r="P1097" s="194" t="str">
        <f t="shared" si="481"/>
        <v/>
      </c>
      <c r="Q1097" s="194" t="str">
        <f t="shared" si="482"/>
        <v/>
      </c>
      <c r="R1097" s="194" t="str">
        <f t="shared" si="483"/>
        <v/>
      </c>
      <c r="S1097" s="194" t="str">
        <f t="shared" si="484"/>
        <v/>
      </c>
      <c r="T1097" s="194" t="str">
        <f t="shared" si="485"/>
        <v/>
      </c>
      <c r="U1097" s="194" t="str">
        <f t="shared" si="486"/>
        <v/>
      </c>
      <c r="V1097" s="194" t="str">
        <f t="shared" si="487"/>
        <v/>
      </c>
      <c r="W1097" s="194" t="str">
        <f t="shared" si="488"/>
        <v/>
      </c>
      <c r="X1097" s="194" t="str">
        <f t="shared" si="489"/>
        <v/>
      </c>
      <c r="Y1097" s="194" t="str">
        <f t="shared" si="490"/>
        <v/>
      </c>
      <c r="Z1097" s="194" t="str">
        <f t="shared" si="491"/>
        <v/>
      </c>
      <c r="AA1097" s="194" t="str">
        <f t="shared" si="492"/>
        <v/>
      </c>
      <c r="AB1097" s="194" t="str">
        <f t="shared" si="493"/>
        <v/>
      </c>
      <c r="AC1097" s="194" t="str">
        <f t="shared" si="494"/>
        <v/>
      </c>
      <c r="AD1097" s="194" t="str">
        <f t="shared" si="495"/>
        <v/>
      </c>
      <c r="AE1097" s="194" t="str">
        <f t="shared" si="496"/>
        <v/>
      </c>
      <c r="AF1097" s="194" t="str">
        <f t="shared" si="497"/>
        <v/>
      </c>
      <c r="AG1097" s="194" t="str">
        <f t="shared" si="498"/>
        <v/>
      </c>
      <c r="AH1097" s="194" t="str">
        <f t="shared" si="499"/>
        <v/>
      </c>
      <c r="AI1097" s="194" t="str">
        <f t="shared" si="500"/>
        <v/>
      </c>
      <c r="AJ1097" s="194" t="str">
        <f t="shared" si="501"/>
        <v/>
      </c>
    </row>
    <row r="1098" spans="1:36" x14ac:dyDescent="0.5">
      <c r="A1098" s="226">
        <v>1095</v>
      </c>
      <c r="C1098" s="15" t="s">
        <v>2717</v>
      </c>
      <c r="D1098" s="16" t="s">
        <v>4726</v>
      </c>
      <c r="E1098" s="26"/>
      <c r="F1098" s="246" t="str">
        <f>IF(ISBLANK(Données!F1097),"",Données!F1097)</f>
        <v/>
      </c>
      <c r="G1098" s="245" t="str">
        <f ca="1">IF(ISBLANK(Données!G1097),"",Données!G1097)</f>
        <v/>
      </c>
      <c r="H1098" s="246" t="str">
        <f>IF(ISBLANK(Données!H1097),"",Données!H1097)</f>
        <v/>
      </c>
      <c r="I1098" s="246" t="str">
        <f>IF(ISBLANK(Données!I1097),"",Données!I1097)</f>
        <v/>
      </c>
      <c r="J1098" s="189" t="str">
        <f>IF(ISBLANK(Données!J1097),"",Données!J1097)</f>
        <v/>
      </c>
      <c r="K1098" s="189" t="str">
        <f t="shared" si="477"/>
        <v/>
      </c>
      <c r="L1098" s="247" t="str">
        <f>IF(ISBLANK(Données!L1097),"",Données!L1097)</f>
        <v/>
      </c>
      <c r="M1098" s="194" t="str">
        <f t="shared" si="478"/>
        <v/>
      </c>
      <c r="N1098" s="194" t="str">
        <f t="shared" si="479"/>
        <v/>
      </c>
      <c r="O1098" s="194" t="str">
        <f t="shared" si="480"/>
        <v/>
      </c>
      <c r="P1098" s="194" t="str">
        <f t="shared" si="481"/>
        <v/>
      </c>
      <c r="Q1098" s="194" t="str">
        <f t="shared" si="482"/>
        <v/>
      </c>
      <c r="R1098" s="194" t="str">
        <f t="shared" si="483"/>
        <v/>
      </c>
      <c r="S1098" s="194" t="str">
        <f t="shared" si="484"/>
        <v/>
      </c>
      <c r="T1098" s="194" t="str">
        <f t="shared" si="485"/>
        <v/>
      </c>
      <c r="U1098" s="194" t="str">
        <f t="shared" si="486"/>
        <v/>
      </c>
      <c r="V1098" s="194" t="str">
        <f t="shared" si="487"/>
        <v/>
      </c>
      <c r="W1098" s="194" t="str">
        <f t="shared" si="488"/>
        <v/>
      </c>
      <c r="X1098" s="194" t="str">
        <f t="shared" si="489"/>
        <v/>
      </c>
      <c r="Y1098" s="194" t="str">
        <f t="shared" si="490"/>
        <v/>
      </c>
      <c r="Z1098" s="194" t="str">
        <f t="shared" si="491"/>
        <v/>
      </c>
      <c r="AA1098" s="194" t="str">
        <f t="shared" si="492"/>
        <v/>
      </c>
      <c r="AB1098" s="194" t="str">
        <f t="shared" si="493"/>
        <v/>
      </c>
      <c r="AC1098" s="194" t="str">
        <f t="shared" si="494"/>
        <v/>
      </c>
      <c r="AD1098" s="194" t="str">
        <f t="shared" si="495"/>
        <v/>
      </c>
      <c r="AE1098" s="194" t="str">
        <f t="shared" si="496"/>
        <v/>
      </c>
      <c r="AF1098" s="194" t="str">
        <f t="shared" si="497"/>
        <v/>
      </c>
      <c r="AG1098" s="194" t="str">
        <f t="shared" si="498"/>
        <v/>
      </c>
      <c r="AH1098" s="194" t="str">
        <f t="shared" si="499"/>
        <v/>
      </c>
      <c r="AI1098" s="194" t="str">
        <f t="shared" si="500"/>
        <v/>
      </c>
      <c r="AJ1098" s="194" t="str">
        <f t="shared" si="501"/>
        <v/>
      </c>
    </row>
    <row r="1099" spans="1:36" x14ac:dyDescent="0.5">
      <c r="A1099" s="226">
        <v>1098</v>
      </c>
      <c r="C1099" s="15" t="s">
        <v>2718</v>
      </c>
      <c r="D1099" s="16" t="s">
        <v>4727</v>
      </c>
      <c r="E1099" s="26"/>
      <c r="F1099" s="246" t="str">
        <f>IF(ISBLANK(Données!F1100),"",Données!F1100)</f>
        <v/>
      </c>
      <c r="G1099" s="245" t="str">
        <f ca="1">IF(ISBLANK(Données!G1100),"",Données!G1100)</f>
        <v/>
      </c>
      <c r="H1099" s="246" t="str">
        <f>IF(ISBLANK(Données!H1100),"",Données!H1100)</f>
        <v/>
      </c>
      <c r="I1099" s="246" t="str">
        <f>IF(ISBLANK(Données!I1100),"",Données!I1100)</f>
        <v/>
      </c>
      <c r="J1099" s="189" t="str">
        <f>IF(ISBLANK(Données!J1100),"",Données!J1100)</f>
        <v/>
      </c>
      <c r="K1099" s="189" t="str">
        <f t="shared" si="477"/>
        <v/>
      </c>
      <c r="L1099" s="247" t="str">
        <f>IF(ISBLANK(Données!L1100),"",Données!L1100)</f>
        <v/>
      </c>
      <c r="M1099" s="194" t="str">
        <f t="shared" si="478"/>
        <v/>
      </c>
      <c r="N1099" s="194" t="str">
        <f t="shared" si="479"/>
        <v/>
      </c>
      <c r="O1099" s="194" t="str">
        <f t="shared" si="480"/>
        <v/>
      </c>
      <c r="P1099" s="194" t="str">
        <f t="shared" si="481"/>
        <v/>
      </c>
      <c r="Q1099" s="194" t="str">
        <f t="shared" si="482"/>
        <v/>
      </c>
      <c r="R1099" s="194" t="str">
        <f t="shared" si="483"/>
        <v/>
      </c>
      <c r="S1099" s="194" t="str">
        <f t="shared" si="484"/>
        <v/>
      </c>
      <c r="T1099" s="194" t="str">
        <f t="shared" si="485"/>
        <v/>
      </c>
      <c r="U1099" s="194" t="str">
        <f t="shared" si="486"/>
        <v/>
      </c>
      <c r="V1099" s="194" t="str">
        <f t="shared" si="487"/>
        <v/>
      </c>
      <c r="W1099" s="194" t="str">
        <f t="shared" si="488"/>
        <v/>
      </c>
      <c r="X1099" s="194" t="str">
        <f t="shared" si="489"/>
        <v/>
      </c>
      <c r="Y1099" s="194" t="str">
        <f t="shared" si="490"/>
        <v/>
      </c>
      <c r="Z1099" s="194" t="str">
        <f t="shared" si="491"/>
        <v/>
      </c>
      <c r="AA1099" s="194" t="str">
        <f t="shared" si="492"/>
        <v/>
      </c>
      <c r="AB1099" s="194" t="str">
        <f t="shared" si="493"/>
        <v/>
      </c>
      <c r="AC1099" s="194" t="str">
        <f t="shared" si="494"/>
        <v/>
      </c>
      <c r="AD1099" s="194" t="str">
        <f t="shared" si="495"/>
        <v/>
      </c>
      <c r="AE1099" s="194" t="str">
        <f t="shared" si="496"/>
        <v/>
      </c>
      <c r="AF1099" s="194" t="str">
        <f t="shared" si="497"/>
        <v/>
      </c>
      <c r="AG1099" s="194" t="str">
        <f t="shared" si="498"/>
        <v/>
      </c>
      <c r="AH1099" s="194" t="str">
        <f t="shared" si="499"/>
        <v/>
      </c>
      <c r="AI1099" s="194" t="str">
        <f t="shared" si="500"/>
        <v/>
      </c>
      <c r="AJ1099" s="194" t="str">
        <f t="shared" si="501"/>
        <v/>
      </c>
    </row>
    <row r="1100" spans="1:36" x14ac:dyDescent="0.5">
      <c r="A1100" s="230">
        <v>1096</v>
      </c>
      <c r="B1100" s="231"/>
      <c r="C1100" s="15" t="s">
        <v>2719</v>
      </c>
      <c r="D1100" s="16" t="s">
        <v>4728</v>
      </c>
      <c r="E1100" s="26"/>
      <c r="F1100" s="246" t="str">
        <f>IF(ISBLANK(Données!F1098),"",Données!F1098)</f>
        <v/>
      </c>
      <c r="G1100" s="245" t="str">
        <f ca="1">IF(ISBLANK(Données!G1098),"",Données!G1098)</f>
        <v/>
      </c>
      <c r="H1100" s="246" t="str">
        <f>IF(ISBLANK(Données!H1098),"",Données!H1098)</f>
        <v/>
      </c>
      <c r="I1100" s="246" t="str">
        <f>IF(ISBLANK(Données!I1098),"",Données!I1098)</f>
        <v/>
      </c>
      <c r="J1100" s="189" t="str">
        <f>IF(ISBLANK(Données!J1098),"",Données!J1098)</f>
        <v/>
      </c>
      <c r="K1100" s="189" t="str">
        <f t="shared" si="477"/>
        <v/>
      </c>
      <c r="L1100" s="247" t="str">
        <f>IF(ISBLANK(Données!L1098),"",Données!L1098)</f>
        <v/>
      </c>
      <c r="M1100" s="194" t="str">
        <f t="shared" si="478"/>
        <v/>
      </c>
      <c r="N1100" s="194" t="str">
        <f t="shared" si="479"/>
        <v/>
      </c>
      <c r="O1100" s="194" t="str">
        <f t="shared" si="480"/>
        <v/>
      </c>
      <c r="P1100" s="194" t="str">
        <f t="shared" si="481"/>
        <v/>
      </c>
      <c r="Q1100" s="194" t="str">
        <f t="shared" si="482"/>
        <v/>
      </c>
      <c r="R1100" s="194" t="str">
        <f t="shared" si="483"/>
        <v/>
      </c>
      <c r="S1100" s="194" t="str">
        <f t="shared" si="484"/>
        <v/>
      </c>
      <c r="T1100" s="194" t="str">
        <f t="shared" si="485"/>
        <v/>
      </c>
      <c r="U1100" s="194" t="str">
        <f t="shared" si="486"/>
        <v/>
      </c>
      <c r="V1100" s="194" t="str">
        <f t="shared" si="487"/>
        <v/>
      </c>
      <c r="W1100" s="194" t="str">
        <f t="shared" si="488"/>
        <v/>
      </c>
      <c r="X1100" s="194" t="str">
        <f t="shared" si="489"/>
        <v/>
      </c>
      <c r="Y1100" s="194" t="str">
        <f t="shared" si="490"/>
        <v/>
      </c>
      <c r="Z1100" s="194" t="str">
        <f t="shared" si="491"/>
        <v/>
      </c>
      <c r="AA1100" s="194" t="str">
        <f t="shared" si="492"/>
        <v/>
      </c>
      <c r="AB1100" s="194" t="str">
        <f t="shared" si="493"/>
        <v/>
      </c>
      <c r="AC1100" s="194" t="str">
        <f t="shared" si="494"/>
        <v/>
      </c>
      <c r="AD1100" s="194" t="str">
        <f t="shared" si="495"/>
        <v/>
      </c>
      <c r="AE1100" s="194" t="str">
        <f t="shared" si="496"/>
        <v/>
      </c>
      <c r="AF1100" s="194" t="str">
        <f t="shared" si="497"/>
        <v/>
      </c>
      <c r="AG1100" s="194" t="str">
        <f t="shared" si="498"/>
        <v/>
      </c>
      <c r="AH1100" s="194" t="str">
        <f t="shared" si="499"/>
        <v/>
      </c>
      <c r="AI1100" s="194" t="str">
        <f t="shared" si="500"/>
        <v/>
      </c>
      <c r="AJ1100" s="194" t="str">
        <f t="shared" si="501"/>
        <v/>
      </c>
    </row>
    <row r="1101" spans="1:36" x14ac:dyDescent="0.5">
      <c r="A1101" s="226">
        <v>1097</v>
      </c>
      <c r="C1101" s="15" t="s">
        <v>2720</v>
      </c>
      <c r="D1101" s="16" t="s">
        <v>4729</v>
      </c>
      <c r="E1101" s="26"/>
      <c r="F1101" s="246" t="str">
        <f>IF(ISBLANK(Données!F1099),"",Données!F1099)</f>
        <v/>
      </c>
      <c r="G1101" s="245" t="str">
        <f ca="1">IF(ISBLANK(Données!G1099),"",Données!G1099)</f>
        <v/>
      </c>
      <c r="H1101" s="246" t="str">
        <f>IF(ISBLANK(Données!H1099),"",Données!H1099)</f>
        <v/>
      </c>
      <c r="I1101" s="246" t="str">
        <f>IF(ISBLANK(Données!I1099),"",Données!I1099)</f>
        <v/>
      </c>
      <c r="J1101" s="189" t="str">
        <f>IF(ISBLANK(Données!J1099),"",Données!J1099)</f>
        <v/>
      </c>
      <c r="K1101" s="189" t="str">
        <f t="shared" si="477"/>
        <v/>
      </c>
      <c r="L1101" s="247" t="str">
        <f>IF(ISBLANK(Données!L1099),"",Données!L1099)</f>
        <v/>
      </c>
      <c r="M1101" s="194" t="str">
        <f t="shared" si="478"/>
        <v/>
      </c>
      <c r="N1101" s="194" t="str">
        <f t="shared" si="479"/>
        <v/>
      </c>
      <c r="O1101" s="194" t="str">
        <f t="shared" si="480"/>
        <v/>
      </c>
      <c r="P1101" s="194" t="str">
        <f t="shared" si="481"/>
        <v/>
      </c>
      <c r="Q1101" s="194" t="str">
        <f t="shared" si="482"/>
        <v/>
      </c>
      <c r="R1101" s="194" t="str">
        <f t="shared" si="483"/>
        <v/>
      </c>
      <c r="S1101" s="194" t="str">
        <f t="shared" si="484"/>
        <v/>
      </c>
      <c r="T1101" s="194" t="str">
        <f t="shared" si="485"/>
        <v/>
      </c>
      <c r="U1101" s="194" t="str">
        <f t="shared" si="486"/>
        <v/>
      </c>
      <c r="V1101" s="194" t="str">
        <f t="shared" si="487"/>
        <v/>
      </c>
      <c r="W1101" s="194" t="str">
        <f t="shared" si="488"/>
        <v/>
      </c>
      <c r="X1101" s="194" t="str">
        <f t="shared" si="489"/>
        <v/>
      </c>
      <c r="Y1101" s="194" t="str">
        <f t="shared" si="490"/>
        <v/>
      </c>
      <c r="Z1101" s="194" t="str">
        <f t="shared" si="491"/>
        <v/>
      </c>
      <c r="AA1101" s="194" t="str">
        <f t="shared" si="492"/>
        <v/>
      </c>
      <c r="AB1101" s="194" t="str">
        <f t="shared" si="493"/>
        <v/>
      </c>
      <c r="AC1101" s="194" t="str">
        <f t="shared" si="494"/>
        <v/>
      </c>
      <c r="AD1101" s="194" t="str">
        <f t="shared" si="495"/>
        <v/>
      </c>
      <c r="AE1101" s="194" t="str">
        <f t="shared" si="496"/>
        <v/>
      </c>
      <c r="AF1101" s="194" t="str">
        <f t="shared" si="497"/>
        <v/>
      </c>
      <c r="AG1101" s="194" t="str">
        <f t="shared" si="498"/>
        <v/>
      </c>
      <c r="AH1101" s="194" t="str">
        <f t="shared" si="499"/>
        <v/>
      </c>
      <c r="AI1101" s="194" t="str">
        <f t="shared" si="500"/>
        <v/>
      </c>
      <c r="AJ1101" s="194" t="str">
        <f t="shared" si="501"/>
        <v/>
      </c>
    </row>
    <row r="1102" spans="1:36" x14ac:dyDescent="0.5">
      <c r="A1102" s="226">
        <v>1099</v>
      </c>
      <c r="C1102" s="15" t="s">
        <v>2721</v>
      </c>
      <c r="D1102" s="16" t="s">
        <v>4730</v>
      </c>
      <c r="E1102" s="26"/>
      <c r="F1102" s="246" t="str">
        <f>IF(ISBLANK(Données!F1101),"",Données!F1101)</f>
        <v/>
      </c>
      <c r="G1102" s="245" t="str">
        <f ca="1">IF(ISBLANK(Données!G1101),"",Données!G1101)</f>
        <v/>
      </c>
      <c r="H1102" s="246" t="str">
        <f>IF(ISBLANK(Données!H1101),"",Données!H1101)</f>
        <v/>
      </c>
      <c r="I1102" s="246" t="str">
        <f>IF(ISBLANK(Données!I1101),"",Données!I1101)</f>
        <v/>
      </c>
      <c r="J1102" s="189" t="str">
        <f>IF(ISBLANK(Données!J1101),"",Données!J1101)</f>
        <v/>
      </c>
      <c r="K1102" s="189" t="str">
        <f t="shared" si="477"/>
        <v/>
      </c>
      <c r="L1102" s="247" t="str">
        <f>IF(ISBLANK(Données!L1101),"",Données!L1101)</f>
        <v/>
      </c>
      <c r="M1102" s="194" t="str">
        <f t="shared" si="478"/>
        <v/>
      </c>
      <c r="N1102" s="194" t="str">
        <f t="shared" si="479"/>
        <v/>
      </c>
      <c r="O1102" s="194" t="str">
        <f t="shared" si="480"/>
        <v/>
      </c>
      <c r="P1102" s="194" t="str">
        <f t="shared" si="481"/>
        <v/>
      </c>
      <c r="Q1102" s="194" t="str">
        <f t="shared" si="482"/>
        <v/>
      </c>
      <c r="R1102" s="194" t="str">
        <f t="shared" si="483"/>
        <v/>
      </c>
      <c r="S1102" s="194" t="str">
        <f t="shared" si="484"/>
        <v/>
      </c>
      <c r="T1102" s="194" t="str">
        <f t="shared" si="485"/>
        <v/>
      </c>
      <c r="U1102" s="194" t="str">
        <f t="shared" si="486"/>
        <v/>
      </c>
      <c r="V1102" s="194" t="str">
        <f t="shared" si="487"/>
        <v/>
      </c>
      <c r="W1102" s="194" t="str">
        <f t="shared" si="488"/>
        <v/>
      </c>
      <c r="X1102" s="194" t="str">
        <f t="shared" si="489"/>
        <v/>
      </c>
      <c r="Y1102" s="194" t="str">
        <f t="shared" si="490"/>
        <v/>
      </c>
      <c r="Z1102" s="194" t="str">
        <f t="shared" si="491"/>
        <v/>
      </c>
      <c r="AA1102" s="194" t="str">
        <f t="shared" si="492"/>
        <v/>
      </c>
      <c r="AB1102" s="194" t="str">
        <f t="shared" si="493"/>
        <v/>
      </c>
      <c r="AC1102" s="194" t="str">
        <f t="shared" si="494"/>
        <v/>
      </c>
      <c r="AD1102" s="194" t="str">
        <f t="shared" si="495"/>
        <v/>
      </c>
      <c r="AE1102" s="194" t="str">
        <f t="shared" si="496"/>
        <v/>
      </c>
      <c r="AF1102" s="194" t="str">
        <f t="shared" si="497"/>
        <v/>
      </c>
      <c r="AG1102" s="194" t="str">
        <f t="shared" si="498"/>
        <v/>
      </c>
      <c r="AH1102" s="194" t="str">
        <f t="shared" si="499"/>
        <v/>
      </c>
      <c r="AI1102" s="194" t="str">
        <f t="shared" si="500"/>
        <v/>
      </c>
      <c r="AJ1102" s="194" t="str">
        <f t="shared" si="501"/>
        <v/>
      </c>
    </row>
    <row r="1103" spans="1:36" s="92" customFormat="1" ht="20.25" thickBot="1" x14ac:dyDescent="0.55000000000000004">
      <c r="A1103" s="227">
        <v>1100</v>
      </c>
      <c r="B1103" s="220"/>
      <c r="C1103" s="93" t="s">
        <v>2722</v>
      </c>
      <c r="D1103" s="94" t="s">
        <v>2723</v>
      </c>
      <c r="E1103" s="95"/>
      <c r="F1103" s="250" t="str">
        <f>IF(ISBLANK(Données!F1102),"",Données!F1102)</f>
        <v/>
      </c>
      <c r="G1103" s="249" t="str">
        <f ca="1">IF(ISBLANK(Données!G1102),"",Données!G1102)</f>
        <v/>
      </c>
      <c r="H1103" s="250" t="str">
        <f>IF(ISBLANK(Données!H1102),"",Données!H1102)</f>
        <v/>
      </c>
      <c r="I1103" s="250" t="str">
        <f>IF(ISBLANK(Données!I1102),"",Données!I1102)</f>
        <v/>
      </c>
      <c r="J1103" s="190" t="str">
        <f>IF(ISBLANK(Données!J1102),"",Données!J1102)</f>
        <v/>
      </c>
      <c r="K1103" s="190" t="str">
        <f t="shared" si="477"/>
        <v/>
      </c>
      <c r="L1103" s="251" t="str">
        <f>IF(ISBLANK(Données!L1102),"",Données!L1102)</f>
        <v/>
      </c>
      <c r="M1103" s="195" t="str">
        <f t="shared" si="478"/>
        <v/>
      </c>
      <c r="N1103" s="195" t="str">
        <f t="shared" si="479"/>
        <v/>
      </c>
      <c r="O1103" s="195" t="str">
        <f t="shared" si="480"/>
        <v/>
      </c>
      <c r="P1103" s="195" t="str">
        <f t="shared" si="481"/>
        <v/>
      </c>
      <c r="Q1103" s="195" t="str">
        <f t="shared" si="482"/>
        <v/>
      </c>
      <c r="R1103" s="195" t="str">
        <f t="shared" si="483"/>
        <v/>
      </c>
      <c r="S1103" s="195" t="str">
        <f t="shared" si="484"/>
        <v/>
      </c>
      <c r="T1103" s="195" t="str">
        <f t="shared" si="485"/>
        <v/>
      </c>
      <c r="U1103" s="195" t="str">
        <f t="shared" si="486"/>
        <v/>
      </c>
      <c r="V1103" s="195" t="str">
        <f t="shared" si="487"/>
        <v/>
      </c>
      <c r="W1103" s="195" t="str">
        <f t="shared" si="488"/>
        <v/>
      </c>
      <c r="X1103" s="195" t="str">
        <f t="shared" si="489"/>
        <v/>
      </c>
      <c r="Y1103" s="195" t="str">
        <f t="shared" si="490"/>
        <v/>
      </c>
      <c r="Z1103" s="195" t="str">
        <f t="shared" si="491"/>
        <v/>
      </c>
      <c r="AA1103" s="195" t="str">
        <f t="shared" si="492"/>
        <v/>
      </c>
      <c r="AB1103" s="195" t="str">
        <f t="shared" si="493"/>
        <v/>
      </c>
      <c r="AC1103" s="195" t="str">
        <f t="shared" si="494"/>
        <v/>
      </c>
      <c r="AD1103" s="195" t="str">
        <f t="shared" si="495"/>
        <v/>
      </c>
      <c r="AE1103" s="195" t="str">
        <f t="shared" si="496"/>
        <v/>
      </c>
      <c r="AF1103" s="195" t="str">
        <f t="shared" si="497"/>
        <v/>
      </c>
      <c r="AG1103" s="195" t="str">
        <f t="shared" si="498"/>
        <v/>
      </c>
      <c r="AH1103" s="195" t="str">
        <f t="shared" si="499"/>
        <v/>
      </c>
      <c r="AI1103" s="195" t="str">
        <f t="shared" si="500"/>
        <v/>
      </c>
      <c r="AJ1103" s="195" t="str">
        <f t="shared" si="501"/>
        <v/>
      </c>
    </row>
    <row r="1104" spans="1:36" x14ac:dyDescent="0.5">
      <c r="A1104" s="230">
        <v>1121</v>
      </c>
      <c r="B1104" s="231"/>
      <c r="C1104" s="85" t="s">
        <v>2724</v>
      </c>
      <c r="D1104" s="86" t="s">
        <v>2725</v>
      </c>
      <c r="E1104" s="87"/>
      <c r="F1104" s="241" t="str">
        <f>IF(ISBLANK(Données!F1123),"",Données!F1123)</f>
        <v/>
      </c>
      <c r="G1104" s="240" t="str">
        <f ca="1">IF(ISBLANK(Données!G1123),"",Données!G1123)</f>
        <v/>
      </c>
      <c r="H1104" s="241" t="str">
        <f>IF(ISBLANK(Données!H1123),"",Données!H1123)</f>
        <v/>
      </c>
      <c r="I1104" s="241" t="str">
        <f>IF(ISBLANK(Données!I1123),"",Données!I1123)</f>
        <v/>
      </c>
      <c r="J1104" s="242" t="str">
        <f>IF(ISBLANK(Données!J1123),"",Données!J1123)</f>
        <v/>
      </c>
      <c r="K1104" s="242" t="str">
        <f>IF(ISBLANK(Données!K1104),"",Données!K1104)</f>
        <v/>
      </c>
      <c r="L1104" s="243" t="str">
        <f>IF(ISBLANK(Données!L1123),"",Données!L1123)</f>
        <v/>
      </c>
      <c r="M1104" s="193" t="str">
        <f t="shared" si="478"/>
        <v/>
      </c>
      <c r="N1104" s="193" t="str">
        <f t="shared" si="479"/>
        <v/>
      </c>
      <c r="O1104" s="193" t="str">
        <f t="shared" si="480"/>
        <v/>
      </c>
      <c r="P1104" s="193" t="str">
        <f t="shared" si="481"/>
        <v/>
      </c>
      <c r="Q1104" s="193" t="str">
        <f t="shared" si="482"/>
        <v/>
      </c>
      <c r="R1104" s="193" t="str">
        <f t="shared" si="483"/>
        <v/>
      </c>
      <c r="S1104" s="193" t="str">
        <f t="shared" si="484"/>
        <v/>
      </c>
      <c r="T1104" s="193" t="str">
        <f t="shared" si="485"/>
        <v/>
      </c>
      <c r="U1104" s="193" t="str">
        <f t="shared" si="486"/>
        <v/>
      </c>
      <c r="V1104" s="193" t="str">
        <f t="shared" si="487"/>
        <v/>
      </c>
      <c r="W1104" s="193" t="str">
        <f t="shared" si="488"/>
        <v/>
      </c>
      <c r="X1104" s="193" t="str">
        <f t="shared" si="489"/>
        <v/>
      </c>
      <c r="Y1104" s="193" t="str">
        <f t="shared" si="490"/>
        <v/>
      </c>
      <c r="Z1104" s="193" t="str">
        <f t="shared" si="491"/>
        <v/>
      </c>
      <c r="AA1104" s="193" t="str">
        <f t="shared" si="492"/>
        <v/>
      </c>
      <c r="AB1104" s="193" t="str">
        <f t="shared" si="493"/>
        <v/>
      </c>
      <c r="AC1104" s="193" t="str">
        <f t="shared" si="494"/>
        <v/>
      </c>
      <c r="AD1104" s="193" t="str">
        <f t="shared" si="495"/>
        <v/>
      </c>
      <c r="AE1104" s="193" t="str">
        <f t="shared" si="496"/>
        <v/>
      </c>
      <c r="AF1104" s="193" t="str">
        <f t="shared" si="497"/>
        <v/>
      </c>
      <c r="AG1104" s="193" t="str">
        <f t="shared" si="498"/>
        <v/>
      </c>
      <c r="AH1104" s="193" t="str">
        <f t="shared" si="499"/>
        <v/>
      </c>
      <c r="AI1104" s="193" t="str">
        <f t="shared" si="500"/>
        <v/>
      </c>
      <c r="AJ1104" s="193" t="str">
        <f t="shared" si="501"/>
        <v/>
      </c>
    </row>
    <row r="1105" spans="1:36" x14ac:dyDescent="0.5">
      <c r="A1105" s="226">
        <v>1107</v>
      </c>
      <c r="C1105" s="15" t="s">
        <v>2726</v>
      </c>
      <c r="D1105" s="16" t="s">
        <v>4731</v>
      </c>
      <c r="E1105" s="26"/>
      <c r="F1105" s="246" t="str">
        <f>IF(ISBLANK(Données!F1109),"",Données!F1109)</f>
        <v/>
      </c>
      <c r="G1105" s="245" t="str">
        <f ca="1">IF(ISBLANK(Données!G1109),"",Données!G1109)</f>
        <v/>
      </c>
      <c r="H1105" s="246" t="str">
        <f>IF(ISBLANK(Données!H1109),"",Données!H1109)</f>
        <v/>
      </c>
      <c r="I1105" s="246" t="str">
        <f>IF(ISBLANK(Données!I1109),"",Données!I1109)</f>
        <v/>
      </c>
      <c r="J1105" s="189" t="str">
        <f>IF(ISBLANK(Données!J1109),"",Données!J1109)</f>
        <v/>
      </c>
      <c r="K1105" s="189" t="str">
        <f t="shared" ref="K1105:K1123" si="502">$K$1104</f>
        <v/>
      </c>
      <c r="L1105" s="247" t="str">
        <f>IF(ISBLANK(Données!L1109),"",Données!L1109)</f>
        <v/>
      </c>
      <c r="M1105" s="194" t="str">
        <f t="shared" si="478"/>
        <v/>
      </c>
      <c r="N1105" s="194" t="str">
        <f t="shared" si="479"/>
        <v/>
      </c>
      <c r="O1105" s="194" t="str">
        <f t="shared" si="480"/>
        <v/>
      </c>
      <c r="P1105" s="194" t="str">
        <f t="shared" si="481"/>
        <v/>
      </c>
      <c r="Q1105" s="194" t="str">
        <f t="shared" si="482"/>
        <v/>
      </c>
      <c r="R1105" s="194" t="str">
        <f t="shared" si="483"/>
        <v/>
      </c>
      <c r="S1105" s="194" t="str">
        <f t="shared" si="484"/>
        <v/>
      </c>
      <c r="T1105" s="194" t="str">
        <f t="shared" si="485"/>
        <v/>
      </c>
      <c r="U1105" s="194" t="str">
        <f t="shared" si="486"/>
        <v/>
      </c>
      <c r="V1105" s="194" t="str">
        <f t="shared" si="487"/>
        <v/>
      </c>
      <c r="W1105" s="194" t="str">
        <f t="shared" si="488"/>
        <v/>
      </c>
      <c r="X1105" s="194" t="str">
        <f t="shared" si="489"/>
        <v/>
      </c>
      <c r="Y1105" s="194" t="str">
        <f t="shared" si="490"/>
        <v/>
      </c>
      <c r="Z1105" s="194" t="str">
        <f t="shared" si="491"/>
        <v/>
      </c>
      <c r="AA1105" s="194" t="str">
        <f t="shared" si="492"/>
        <v/>
      </c>
      <c r="AB1105" s="194" t="str">
        <f t="shared" si="493"/>
        <v/>
      </c>
      <c r="AC1105" s="194" t="str">
        <f t="shared" si="494"/>
        <v/>
      </c>
      <c r="AD1105" s="194" t="str">
        <f t="shared" si="495"/>
        <v/>
      </c>
      <c r="AE1105" s="194" t="str">
        <f t="shared" si="496"/>
        <v/>
      </c>
      <c r="AF1105" s="194" t="str">
        <f t="shared" si="497"/>
        <v/>
      </c>
      <c r="AG1105" s="194" t="str">
        <f t="shared" si="498"/>
        <v/>
      </c>
      <c r="AH1105" s="194" t="str">
        <f t="shared" si="499"/>
        <v/>
      </c>
      <c r="AI1105" s="194" t="str">
        <f t="shared" si="500"/>
        <v/>
      </c>
      <c r="AJ1105" s="194" t="str">
        <f t="shared" si="501"/>
        <v/>
      </c>
    </row>
    <row r="1106" spans="1:36" x14ac:dyDescent="0.5">
      <c r="A1106" s="226">
        <v>1102</v>
      </c>
      <c r="C1106" s="15" t="s">
        <v>2727</v>
      </c>
      <c r="D1106" s="16" t="s">
        <v>4732</v>
      </c>
      <c r="E1106" s="26"/>
      <c r="F1106" s="246" t="str">
        <f>IF(ISBLANK(Données!F1104),"",Données!F1104)</f>
        <v/>
      </c>
      <c r="G1106" s="245" t="str">
        <f ca="1">IF(ISBLANK(Données!G1104),"",Données!G1104)</f>
        <v/>
      </c>
      <c r="H1106" s="246" t="str">
        <f>IF(ISBLANK(Données!H1104),"",Données!H1104)</f>
        <v/>
      </c>
      <c r="I1106" s="246" t="str">
        <f>IF(ISBLANK(Données!I1104),"",Données!I1104)</f>
        <v/>
      </c>
      <c r="J1106" s="189" t="str">
        <f>IF(ISBLANK(Données!J1104),"",Données!J1104)</f>
        <v/>
      </c>
      <c r="K1106" s="189" t="str">
        <f t="shared" si="502"/>
        <v/>
      </c>
      <c r="L1106" s="247" t="str">
        <f>IF(ISBLANK(Données!L1104),"",Données!L1104)</f>
        <v/>
      </c>
      <c r="M1106" s="194" t="str">
        <f t="shared" si="478"/>
        <v/>
      </c>
      <c r="N1106" s="194" t="str">
        <f t="shared" si="479"/>
        <v/>
      </c>
      <c r="O1106" s="194" t="str">
        <f t="shared" si="480"/>
        <v/>
      </c>
      <c r="P1106" s="194" t="str">
        <f t="shared" si="481"/>
        <v/>
      </c>
      <c r="Q1106" s="194" t="str">
        <f t="shared" si="482"/>
        <v/>
      </c>
      <c r="R1106" s="194" t="str">
        <f t="shared" si="483"/>
        <v/>
      </c>
      <c r="S1106" s="194" t="str">
        <f t="shared" si="484"/>
        <v/>
      </c>
      <c r="T1106" s="194" t="str">
        <f t="shared" si="485"/>
        <v/>
      </c>
      <c r="U1106" s="194" t="str">
        <f t="shared" si="486"/>
        <v/>
      </c>
      <c r="V1106" s="194" t="str">
        <f t="shared" si="487"/>
        <v/>
      </c>
      <c r="W1106" s="194" t="str">
        <f t="shared" si="488"/>
        <v/>
      </c>
      <c r="X1106" s="194" t="str">
        <f t="shared" si="489"/>
        <v/>
      </c>
      <c r="Y1106" s="194" t="str">
        <f t="shared" si="490"/>
        <v/>
      </c>
      <c r="Z1106" s="194" t="str">
        <f t="shared" si="491"/>
        <v/>
      </c>
      <c r="AA1106" s="194" t="str">
        <f t="shared" si="492"/>
        <v/>
      </c>
      <c r="AB1106" s="194" t="str">
        <f t="shared" si="493"/>
        <v/>
      </c>
      <c r="AC1106" s="194" t="str">
        <f t="shared" si="494"/>
        <v/>
      </c>
      <c r="AD1106" s="194" t="str">
        <f t="shared" si="495"/>
        <v/>
      </c>
      <c r="AE1106" s="194" t="str">
        <f t="shared" si="496"/>
        <v/>
      </c>
      <c r="AF1106" s="194" t="str">
        <f t="shared" si="497"/>
        <v/>
      </c>
      <c r="AG1106" s="194" t="str">
        <f t="shared" si="498"/>
        <v/>
      </c>
      <c r="AH1106" s="194" t="str">
        <f t="shared" si="499"/>
        <v/>
      </c>
      <c r="AI1106" s="194" t="str">
        <f t="shared" si="500"/>
        <v/>
      </c>
      <c r="AJ1106" s="194" t="str">
        <f t="shared" si="501"/>
        <v/>
      </c>
    </row>
    <row r="1107" spans="1:36" x14ac:dyDescent="0.5">
      <c r="A1107" s="226">
        <v>1103</v>
      </c>
      <c r="C1107" s="15" t="s">
        <v>2728</v>
      </c>
      <c r="D1107" s="16" t="s">
        <v>4733</v>
      </c>
      <c r="E1107" s="26"/>
      <c r="F1107" s="246" t="str">
        <f>IF(ISBLANK(Données!F1105),"",Données!F1105)</f>
        <v/>
      </c>
      <c r="G1107" s="245" t="str">
        <f ca="1">IF(ISBLANK(Données!G1105),"",Données!G1105)</f>
        <v/>
      </c>
      <c r="H1107" s="246" t="str">
        <f>IF(ISBLANK(Données!H1105),"",Données!H1105)</f>
        <v/>
      </c>
      <c r="I1107" s="246" t="str">
        <f>IF(ISBLANK(Données!I1105),"",Données!I1105)</f>
        <v/>
      </c>
      <c r="J1107" s="189" t="str">
        <f>IF(ISBLANK(Données!J1105),"",Données!J1105)</f>
        <v/>
      </c>
      <c r="K1107" s="189" t="str">
        <f t="shared" si="502"/>
        <v/>
      </c>
      <c r="L1107" s="247" t="str">
        <f>IF(ISBLANK(Données!L1105),"",Données!L1105)</f>
        <v/>
      </c>
      <c r="M1107" s="194" t="str">
        <f t="shared" si="478"/>
        <v/>
      </c>
      <c r="N1107" s="194" t="str">
        <f t="shared" si="479"/>
        <v/>
      </c>
      <c r="O1107" s="194" t="str">
        <f t="shared" si="480"/>
        <v/>
      </c>
      <c r="P1107" s="194" t="str">
        <f t="shared" si="481"/>
        <v/>
      </c>
      <c r="Q1107" s="194" t="str">
        <f t="shared" si="482"/>
        <v/>
      </c>
      <c r="R1107" s="194" t="str">
        <f t="shared" si="483"/>
        <v/>
      </c>
      <c r="S1107" s="194" t="str">
        <f t="shared" si="484"/>
        <v/>
      </c>
      <c r="T1107" s="194" t="str">
        <f t="shared" si="485"/>
        <v/>
      </c>
      <c r="U1107" s="194" t="str">
        <f t="shared" si="486"/>
        <v/>
      </c>
      <c r="V1107" s="194" t="str">
        <f t="shared" si="487"/>
        <v/>
      </c>
      <c r="W1107" s="194" t="str">
        <f t="shared" si="488"/>
        <v/>
      </c>
      <c r="X1107" s="194" t="str">
        <f t="shared" si="489"/>
        <v/>
      </c>
      <c r="Y1107" s="194" t="str">
        <f t="shared" si="490"/>
        <v/>
      </c>
      <c r="Z1107" s="194" t="str">
        <f t="shared" si="491"/>
        <v/>
      </c>
      <c r="AA1107" s="194" t="str">
        <f t="shared" si="492"/>
        <v/>
      </c>
      <c r="AB1107" s="194" t="str">
        <f t="shared" si="493"/>
        <v/>
      </c>
      <c r="AC1107" s="194" t="str">
        <f t="shared" si="494"/>
        <v/>
      </c>
      <c r="AD1107" s="194" t="str">
        <f t="shared" si="495"/>
        <v/>
      </c>
      <c r="AE1107" s="194" t="str">
        <f t="shared" si="496"/>
        <v/>
      </c>
      <c r="AF1107" s="194" t="str">
        <f t="shared" si="497"/>
        <v/>
      </c>
      <c r="AG1107" s="194" t="str">
        <f t="shared" si="498"/>
        <v/>
      </c>
      <c r="AH1107" s="194" t="str">
        <f t="shared" si="499"/>
        <v/>
      </c>
      <c r="AI1107" s="194" t="str">
        <f t="shared" si="500"/>
        <v/>
      </c>
      <c r="AJ1107" s="194" t="str">
        <f t="shared" si="501"/>
        <v/>
      </c>
    </row>
    <row r="1108" spans="1:36" x14ac:dyDescent="0.5">
      <c r="A1108" s="226">
        <v>1104</v>
      </c>
      <c r="C1108" s="15" t="s">
        <v>2729</v>
      </c>
      <c r="D1108" s="16" t="s">
        <v>4734</v>
      </c>
      <c r="E1108" s="26"/>
      <c r="F1108" s="246" t="str">
        <f>IF(ISBLANK(Données!F1106),"",Données!F1106)</f>
        <v/>
      </c>
      <c r="G1108" s="245" t="str">
        <f ca="1">IF(ISBLANK(Données!G1106),"",Données!G1106)</f>
        <v/>
      </c>
      <c r="H1108" s="246" t="str">
        <f>IF(ISBLANK(Données!H1106),"",Données!H1106)</f>
        <v/>
      </c>
      <c r="I1108" s="246" t="str">
        <f>IF(ISBLANK(Données!I1106),"",Données!I1106)</f>
        <v/>
      </c>
      <c r="J1108" s="189" t="str">
        <f>IF(ISBLANK(Données!J1106),"",Données!J1106)</f>
        <v/>
      </c>
      <c r="K1108" s="189" t="str">
        <f t="shared" si="502"/>
        <v/>
      </c>
      <c r="L1108" s="247" t="str">
        <f>IF(ISBLANK(Données!L1106),"",Données!L1106)</f>
        <v/>
      </c>
      <c r="M1108" s="194" t="str">
        <f t="shared" si="478"/>
        <v/>
      </c>
      <c r="N1108" s="194" t="str">
        <f t="shared" si="479"/>
        <v/>
      </c>
      <c r="O1108" s="194" t="str">
        <f t="shared" si="480"/>
        <v/>
      </c>
      <c r="P1108" s="194" t="str">
        <f t="shared" si="481"/>
        <v/>
      </c>
      <c r="Q1108" s="194" t="str">
        <f t="shared" si="482"/>
        <v/>
      </c>
      <c r="R1108" s="194" t="str">
        <f t="shared" si="483"/>
        <v/>
      </c>
      <c r="S1108" s="194" t="str">
        <f t="shared" si="484"/>
        <v/>
      </c>
      <c r="T1108" s="194" t="str">
        <f t="shared" si="485"/>
        <v/>
      </c>
      <c r="U1108" s="194" t="str">
        <f t="shared" si="486"/>
        <v/>
      </c>
      <c r="V1108" s="194" t="str">
        <f t="shared" si="487"/>
        <v/>
      </c>
      <c r="W1108" s="194" t="str">
        <f t="shared" si="488"/>
        <v/>
      </c>
      <c r="X1108" s="194" t="str">
        <f t="shared" si="489"/>
        <v/>
      </c>
      <c r="Y1108" s="194" t="str">
        <f t="shared" si="490"/>
        <v/>
      </c>
      <c r="Z1108" s="194" t="str">
        <f t="shared" si="491"/>
        <v/>
      </c>
      <c r="AA1108" s="194" t="str">
        <f t="shared" si="492"/>
        <v/>
      </c>
      <c r="AB1108" s="194" t="str">
        <f t="shared" si="493"/>
        <v/>
      </c>
      <c r="AC1108" s="194" t="str">
        <f t="shared" si="494"/>
        <v/>
      </c>
      <c r="AD1108" s="194" t="str">
        <f t="shared" si="495"/>
        <v/>
      </c>
      <c r="AE1108" s="194" t="str">
        <f t="shared" si="496"/>
        <v/>
      </c>
      <c r="AF1108" s="194" t="str">
        <f t="shared" si="497"/>
        <v/>
      </c>
      <c r="AG1108" s="194" t="str">
        <f t="shared" si="498"/>
        <v/>
      </c>
      <c r="AH1108" s="194" t="str">
        <f t="shared" si="499"/>
        <v/>
      </c>
      <c r="AI1108" s="194" t="str">
        <f t="shared" si="500"/>
        <v/>
      </c>
      <c r="AJ1108" s="194" t="str">
        <f t="shared" si="501"/>
        <v/>
      </c>
    </row>
    <row r="1109" spans="1:36" ht="39" x14ac:dyDescent="0.5">
      <c r="A1109" s="226">
        <v>1105</v>
      </c>
      <c r="C1109" s="15" t="s">
        <v>2730</v>
      </c>
      <c r="D1109" s="16" t="s">
        <v>4735</v>
      </c>
      <c r="E1109" s="26"/>
      <c r="F1109" s="246" t="str">
        <f>IF(ISBLANK(Données!F1107),"",Données!F1107)</f>
        <v/>
      </c>
      <c r="G1109" s="245" t="str">
        <f ca="1">IF(ISBLANK(Données!G1107),"",Données!G1107)</f>
        <v/>
      </c>
      <c r="H1109" s="246" t="str">
        <f>IF(ISBLANK(Données!H1107),"",Données!H1107)</f>
        <v/>
      </c>
      <c r="I1109" s="246" t="str">
        <f>IF(ISBLANK(Données!I1107),"",Données!I1107)</f>
        <v/>
      </c>
      <c r="J1109" s="189" t="str">
        <f>IF(ISBLANK(Données!J1107),"",Données!J1107)</f>
        <v/>
      </c>
      <c r="K1109" s="189" t="str">
        <f t="shared" si="502"/>
        <v/>
      </c>
      <c r="L1109" s="247" t="str">
        <f>IF(ISBLANK(Données!L1107),"",Données!L1107)</f>
        <v/>
      </c>
      <c r="M1109" s="194" t="str">
        <f t="shared" si="478"/>
        <v/>
      </c>
      <c r="N1109" s="194" t="str">
        <f t="shared" si="479"/>
        <v/>
      </c>
      <c r="O1109" s="194" t="str">
        <f t="shared" si="480"/>
        <v/>
      </c>
      <c r="P1109" s="194" t="str">
        <f t="shared" si="481"/>
        <v/>
      </c>
      <c r="Q1109" s="194" t="str">
        <f t="shared" si="482"/>
        <v/>
      </c>
      <c r="R1109" s="194" t="str">
        <f t="shared" si="483"/>
        <v/>
      </c>
      <c r="S1109" s="194" t="str">
        <f t="shared" si="484"/>
        <v/>
      </c>
      <c r="T1109" s="194" t="str">
        <f t="shared" si="485"/>
        <v/>
      </c>
      <c r="U1109" s="194" t="str">
        <f t="shared" si="486"/>
        <v/>
      </c>
      <c r="V1109" s="194" t="str">
        <f t="shared" si="487"/>
        <v/>
      </c>
      <c r="W1109" s="194" t="str">
        <f t="shared" si="488"/>
        <v/>
      </c>
      <c r="X1109" s="194" t="str">
        <f t="shared" si="489"/>
        <v/>
      </c>
      <c r="Y1109" s="194" t="str">
        <f t="shared" si="490"/>
        <v/>
      </c>
      <c r="Z1109" s="194" t="str">
        <f t="shared" si="491"/>
        <v/>
      </c>
      <c r="AA1109" s="194" t="str">
        <f t="shared" si="492"/>
        <v/>
      </c>
      <c r="AB1109" s="194" t="str">
        <f t="shared" si="493"/>
        <v/>
      </c>
      <c r="AC1109" s="194" t="str">
        <f t="shared" si="494"/>
        <v/>
      </c>
      <c r="AD1109" s="194" t="str">
        <f t="shared" si="495"/>
        <v/>
      </c>
      <c r="AE1109" s="194" t="str">
        <f t="shared" si="496"/>
        <v/>
      </c>
      <c r="AF1109" s="194" t="str">
        <f t="shared" si="497"/>
        <v/>
      </c>
      <c r="AG1109" s="194" t="str">
        <f t="shared" si="498"/>
        <v/>
      </c>
      <c r="AH1109" s="194" t="str">
        <f t="shared" si="499"/>
        <v/>
      </c>
      <c r="AI1109" s="194" t="str">
        <f t="shared" si="500"/>
        <v/>
      </c>
      <c r="AJ1109" s="194" t="str">
        <f t="shared" si="501"/>
        <v/>
      </c>
    </row>
    <row r="1110" spans="1:36" x14ac:dyDescent="0.5">
      <c r="A1110" s="226">
        <v>1106</v>
      </c>
      <c r="C1110" s="15" t="s">
        <v>2731</v>
      </c>
      <c r="D1110" s="16" t="s">
        <v>4736</v>
      </c>
      <c r="E1110" s="26"/>
      <c r="F1110" s="246" t="str">
        <f>IF(ISBLANK(Données!F1108),"",Données!F1108)</f>
        <v/>
      </c>
      <c r="G1110" s="245" t="str">
        <f ca="1">IF(ISBLANK(Données!G1108),"",Données!G1108)</f>
        <v/>
      </c>
      <c r="H1110" s="246" t="str">
        <f>IF(ISBLANK(Données!H1108),"",Données!H1108)</f>
        <v/>
      </c>
      <c r="I1110" s="246" t="str">
        <f>IF(ISBLANK(Données!I1108),"",Données!I1108)</f>
        <v/>
      </c>
      <c r="J1110" s="189" t="str">
        <f>IF(ISBLANK(Données!J1108),"",Données!J1108)</f>
        <v/>
      </c>
      <c r="K1110" s="189" t="str">
        <f t="shared" si="502"/>
        <v/>
      </c>
      <c r="L1110" s="247" t="str">
        <f>IF(ISBLANK(Données!L1108),"",Données!L1108)</f>
        <v/>
      </c>
      <c r="M1110" s="194" t="str">
        <f t="shared" si="478"/>
        <v/>
      </c>
      <c r="N1110" s="194" t="str">
        <f t="shared" si="479"/>
        <v/>
      </c>
      <c r="O1110" s="194" t="str">
        <f t="shared" si="480"/>
        <v/>
      </c>
      <c r="P1110" s="194" t="str">
        <f t="shared" si="481"/>
        <v/>
      </c>
      <c r="Q1110" s="194" t="str">
        <f t="shared" si="482"/>
        <v/>
      </c>
      <c r="R1110" s="194" t="str">
        <f t="shared" si="483"/>
        <v/>
      </c>
      <c r="S1110" s="194" t="str">
        <f t="shared" si="484"/>
        <v/>
      </c>
      <c r="T1110" s="194" t="str">
        <f t="shared" si="485"/>
        <v/>
      </c>
      <c r="U1110" s="194" t="str">
        <f t="shared" si="486"/>
        <v/>
      </c>
      <c r="V1110" s="194" t="str">
        <f t="shared" si="487"/>
        <v/>
      </c>
      <c r="W1110" s="194" t="str">
        <f t="shared" si="488"/>
        <v/>
      </c>
      <c r="X1110" s="194" t="str">
        <f t="shared" si="489"/>
        <v/>
      </c>
      <c r="Y1110" s="194" t="str">
        <f t="shared" si="490"/>
        <v/>
      </c>
      <c r="Z1110" s="194" t="str">
        <f t="shared" si="491"/>
        <v/>
      </c>
      <c r="AA1110" s="194" t="str">
        <f t="shared" si="492"/>
        <v/>
      </c>
      <c r="AB1110" s="194" t="str">
        <f t="shared" si="493"/>
        <v/>
      </c>
      <c r="AC1110" s="194" t="str">
        <f t="shared" si="494"/>
        <v/>
      </c>
      <c r="AD1110" s="194" t="str">
        <f t="shared" si="495"/>
        <v/>
      </c>
      <c r="AE1110" s="194" t="str">
        <f t="shared" si="496"/>
        <v/>
      </c>
      <c r="AF1110" s="194" t="str">
        <f t="shared" si="497"/>
        <v/>
      </c>
      <c r="AG1110" s="194" t="str">
        <f t="shared" si="498"/>
        <v/>
      </c>
      <c r="AH1110" s="194" t="str">
        <f t="shared" si="499"/>
        <v/>
      </c>
      <c r="AI1110" s="194" t="str">
        <f t="shared" si="500"/>
        <v/>
      </c>
      <c r="AJ1110" s="194" t="str">
        <f t="shared" si="501"/>
        <v/>
      </c>
    </row>
    <row r="1111" spans="1:36" x14ac:dyDescent="0.5">
      <c r="A1111" s="226">
        <v>1115</v>
      </c>
      <c r="C1111" s="15" t="s">
        <v>2732</v>
      </c>
      <c r="D1111" s="16" t="s">
        <v>4737</v>
      </c>
      <c r="E1111" s="26"/>
      <c r="F1111" s="246" t="str">
        <f>IF(ISBLANK(Données!F1117),"",Données!F1117)</f>
        <v/>
      </c>
      <c r="G1111" s="245" t="str">
        <f ca="1">IF(ISBLANK(Données!G1117),"",Données!G1117)</f>
        <v/>
      </c>
      <c r="H1111" s="246" t="str">
        <f>IF(ISBLANK(Données!H1117),"",Données!H1117)</f>
        <v/>
      </c>
      <c r="I1111" s="246" t="str">
        <f>IF(ISBLANK(Données!I1117),"",Données!I1117)</f>
        <v/>
      </c>
      <c r="J1111" s="189" t="str">
        <f>IF(ISBLANK(Données!J1117),"",Données!J1117)</f>
        <v/>
      </c>
      <c r="K1111" s="189" t="str">
        <f t="shared" si="502"/>
        <v/>
      </c>
      <c r="L1111" s="247" t="str">
        <f>IF(ISBLANK(Données!L1117),"",Données!L1117)</f>
        <v/>
      </c>
      <c r="M1111" s="194" t="str">
        <f t="shared" si="478"/>
        <v/>
      </c>
      <c r="N1111" s="194" t="str">
        <f t="shared" si="479"/>
        <v/>
      </c>
      <c r="O1111" s="194" t="str">
        <f t="shared" si="480"/>
        <v/>
      </c>
      <c r="P1111" s="194" t="str">
        <f t="shared" si="481"/>
        <v/>
      </c>
      <c r="Q1111" s="194" t="str">
        <f t="shared" si="482"/>
        <v/>
      </c>
      <c r="R1111" s="194" t="str">
        <f t="shared" si="483"/>
        <v/>
      </c>
      <c r="S1111" s="194" t="str">
        <f t="shared" si="484"/>
        <v/>
      </c>
      <c r="T1111" s="194" t="str">
        <f t="shared" si="485"/>
        <v/>
      </c>
      <c r="U1111" s="194" t="str">
        <f t="shared" si="486"/>
        <v/>
      </c>
      <c r="V1111" s="194" t="str">
        <f t="shared" si="487"/>
        <v/>
      </c>
      <c r="W1111" s="194" t="str">
        <f t="shared" si="488"/>
        <v/>
      </c>
      <c r="X1111" s="194" t="str">
        <f t="shared" si="489"/>
        <v/>
      </c>
      <c r="Y1111" s="194" t="str">
        <f t="shared" si="490"/>
        <v/>
      </c>
      <c r="Z1111" s="194" t="str">
        <f t="shared" si="491"/>
        <v/>
      </c>
      <c r="AA1111" s="194" t="str">
        <f t="shared" si="492"/>
        <v/>
      </c>
      <c r="AB1111" s="194" t="str">
        <f t="shared" si="493"/>
        <v/>
      </c>
      <c r="AC1111" s="194" t="str">
        <f t="shared" si="494"/>
        <v/>
      </c>
      <c r="AD1111" s="194" t="str">
        <f t="shared" si="495"/>
        <v/>
      </c>
      <c r="AE1111" s="194" t="str">
        <f t="shared" si="496"/>
        <v/>
      </c>
      <c r="AF1111" s="194" t="str">
        <f t="shared" si="497"/>
        <v/>
      </c>
      <c r="AG1111" s="194" t="str">
        <f t="shared" si="498"/>
        <v/>
      </c>
      <c r="AH1111" s="194" t="str">
        <f t="shared" si="499"/>
        <v/>
      </c>
      <c r="AI1111" s="194" t="str">
        <f t="shared" si="500"/>
        <v/>
      </c>
      <c r="AJ1111" s="194" t="str">
        <f t="shared" si="501"/>
        <v/>
      </c>
    </row>
    <row r="1112" spans="1:36" x14ac:dyDescent="0.5">
      <c r="A1112" s="226">
        <v>1108</v>
      </c>
      <c r="C1112" s="15" t="s">
        <v>2733</v>
      </c>
      <c r="D1112" s="16" t="s">
        <v>4738</v>
      </c>
      <c r="E1112" s="26"/>
      <c r="F1112" s="246" t="str">
        <f>IF(ISBLANK(Données!F1110),"",Données!F1110)</f>
        <v/>
      </c>
      <c r="G1112" s="245" t="str">
        <f ca="1">IF(ISBLANK(Données!G1110),"",Données!G1110)</f>
        <v/>
      </c>
      <c r="H1112" s="246" t="str">
        <f>IF(ISBLANK(Données!H1110),"",Données!H1110)</f>
        <v/>
      </c>
      <c r="I1112" s="246" t="str">
        <f>IF(ISBLANK(Données!I1110),"",Données!I1110)</f>
        <v/>
      </c>
      <c r="J1112" s="189" t="str">
        <f>IF(ISBLANK(Données!J1110),"",Données!J1110)</f>
        <v/>
      </c>
      <c r="K1112" s="189" t="str">
        <f t="shared" si="502"/>
        <v/>
      </c>
      <c r="L1112" s="247" t="str">
        <f>IF(ISBLANK(Données!L1110),"",Données!L1110)</f>
        <v/>
      </c>
      <c r="M1112" s="194" t="str">
        <f t="shared" si="478"/>
        <v/>
      </c>
      <c r="N1112" s="194" t="str">
        <f t="shared" si="479"/>
        <v/>
      </c>
      <c r="O1112" s="194" t="str">
        <f t="shared" si="480"/>
        <v/>
      </c>
      <c r="P1112" s="194" t="str">
        <f t="shared" si="481"/>
        <v/>
      </c>
      <c r="Q1112" s="194" t="str">
        <f t="shared" si="482"/>
        <v/>
      </c>
      <c r="R1112" s="194" t="str">
        <f t="shared" si="483"/>
        <v/>
      </c>
      <c r="S1112" s="194" t="str">
        <f t="shared" si="484"/>
        <v/>
      </c>
      <c r="T1112" s="194" t="str">
        <f t="shared" si="485"/>
        <v/>
      </c>
      <c r="U1112" s="194" t="str">
        <f t="shared" si="486"/>
        <v/>
      </c>
      <c r="V1112" s="194" t="str">
        <f t="shared" si="487"/>
        <v/>
      </c>
      <c r="W1112" s="194" t="str">
        <f t="shared" si="488"/>
        <v/>
      </c>
      <c r="X1112" s="194" t="str">
        <f t="shared" si="489"/>
        <v/>
      </c>
      <c r="Y1112" s="194" t="str">
        <f t="shared" si="490"/>
        <v/>
      </c>
      <c r="Z1112" s="194" t="str">
        <f t="shared" si="491"/>
        <v/>
      </c>
      <c r="AA1112" s="194" t="str">
        <f t="shared" si="492"/>
        <v/>
      </c>
      <c r="AB1112" s="194" t="str">
        <f t="shared" si="493"/>
        <v/>
      </c>
      <c r="AC1112" s="194" t="str">
        <f t="shared" si="494"/>
        <v/>
      </c>
      <c r="AD1112" s="194" t="str">
        <f t="shared" si="495"/>
        <v/>
      </c>
      <c r="AE1112" s="194" t="str">
        <f t="shared" si="496"/>
        <v/>
      </c>
      <c r="AF1112" s="194" t="str">
        <f t="shared" si="497"/>
        <v/>
      </c>
      <c r="AG1112" s="194" t="str">
        <f t="shared" si="498"/>
        <v/>
      </c>
      <c r="AH1112" s="194" t="str">
        <f t="shared" si="499"/>
        <v/>
      </c>
      <c r="AI1112" s="194" t="str">
        <f t="shared" si="500"/>
        <v/>
      </c>
      <c r="AJ1112" s="194" t="str">
        <f t="shared" si="501"/>
        <v/>
      </c>
    </row>
    <row r="1113" spans="1:36" x14ac:dyDescent="0.5">
      <c r="A1113" s="226">
        <v>1109</v>
      </c>
      <c r="C1113" s="15" t="s">
        <v>2734</v>
      </c>
      <c r="D1113" s="16" t="s">
        <v>4739</v>
      </c>
      <c r="E1113" s="26"/>
      <c r="F1113" s="246" t="str">
        <f>IF(ISBLANK(Données!F1111),"",Données!F1111)</f>
        <v/>
      </c>
      <c r="G1113" s="245" t="str">
        <f ca="1">IF(ISBLANK(Données!G1111),"",Données!G1111)</f>
        <v/>
      </c>
      <c r="H1113" s="246" t="str">
        <f>IF(ISBLANK(Données!H1111),"",Données!H1111)</f>
        <v/>
      </c>
      <c r="I1113" s="246" t="str">
        <f>IF(ISBLANK(Données!I1111),"",Données!I1111)</f>
        <v/>
      </c>
      <c r="J1113" s="189" t="str">
        <f>IF(ISBLANK(Données!J1111),"",Données!J1111)</f>
        <v/>
      </c>
      <c r="K1113" s="189" t="str">
        <f t="shared" si="502"/>
        <v/>
      </c>
      <c r="L1113" s="247" t="str">
        <f>IF(ISBLANK(Données!L1111),"",Données!L1111)</f>
        <v/>
      </c>
      <c r="M1113" s="194" t="str">
        <f t="shared" si="478"/>
        <v/>
      </c>
      <c r="N1113" s="194" t="str">
        <f t="shared" si="479"/>
        <v/>
      </c>
      <c r="O1113" s="194" t="str">
        <f t="shared" si="480"/>
        <v/>
      </c>
      <c r="P1113" s="194" t="str">
        <f t="shared" si="481"/>
        <v/>
      </c>
      <c r="Q1113" s="194" t="str">
        <f t="shared" si="482"/>
        <v/>
      </c>
      <c r="R1113" s="194" t="str">
        <f t="shared" si="483"/>
        <v/>
      </c>
      <c r="S1113" s="194" t="str">
        <f t="shared" si="484"/>
        <v/>
      </c>
      <c r="T1113" s="194" t="str">
        <f t="shared" si="485"/>
        <v/>
      </c>
      <c r="U1113" s="194" t="str">
        <f t="shared" si="486"/>
        <v/>
      </c>
      <c r="V1113" s="194" t="str">
        <f t="shared" si="487"/>
        <v/>
      </c>
      <c r="W1113" s="194" t="str">
        <f t="shared" si="488"/>
        <v/>
      </c>
      <c r="X1113" s="194" t="str">
        <f t="shared" si="489"/>
        <v/>
      </c>
      <c r="Y1113" s="194" t="str">
        <f t="shared" si="490"/>
        <v/>
      </c>
      <c r="Z1113" s="194" t="str">
        <f t="shared" si="491"/>
        <v/>
      </c>
      <c r="AA1113" s="194" t="str">
        <f t="shared" si="492"/>
        <v/>
      </c>
      <c r="AB1113" s="194" t="str">
        <f t="shared" si="493"/>
        <v/>
      </c>
      <c r="AC1113" s="194" t="str">
        <f t="shared" si="494"/>
        <v/>
      </c>
      <c r="AD1113" s="194" t="str">
        <f t="shared" si="495"/>
        <v/>
      </c>
      <c r="AE1113" s="194" t="str">
        <f t="shared" si="496"/>
        <v/>
      </c>
      <c r="AF1113" s="194" t="str">
        <f t="shared" si="497"/>
        <v/>
      </c>
      <c r="AG1113" s="194" t="str">
        <f t="shared" si="498"/>
        <v/>
      </c>
      <c r="AH1113" s="194" t="str">
        <f t="shared" si="499"/>
        <v/>
      </c>
      <c r="AI1113" s="194" t="str">
        <f t="shared" si="500"/>
        <v/>
      </c>
      <c r="AJ1113" s="194" t="str">
        <f t="shared" si="501"/>
        <v/>
      </c>
    </row>
    <row r="1114" spans="1:36" x14ac:dyDescent="0.5">
      <c r="A1114" s="226">
        <v>1110</v>
      </c>
      <c r="C1114" s="15" t="s">
        <v>2735</v>
      </c>
      <c r="D1114" s="16" t="s">
        <v>4740</v>
      </c>
      <c r="E1114" s="26"/>
      <c r="F1114" s="246" t="str">
        <f>IF(ISBLANK(Données!F1112),"",Données!F1112)</f>
        <v/>
      </c>
      <c r="G1114" s="245" t="str">
        <f ca="1">IF(ISBLANK(Données!G1112),"",Données!G1112)</f>
        <v/>
      </c>
      <c r="H1114" s="246" t="str">
        <f>IF(ISBLANK(Données!H1112),"",Données!H1112)</f>
        <v/>
      </c>
      <c r="I1114" s="246" t="str">
        <f>IF(ISBLANK(Données!I1112),"",Données!I1112)</f>
        <v/>
      </c>
      <c r="J1114" s="189" t="str">
        <f>IF(ISBLANK(Données!J1112),"",Données!J1112)</f>
        <v/>
      </c>
      <c r="K1114" s="189" t="str">
        <f t="shared" si="502"/>
        <v/>
      </c>
      <c r="L1114" s="247" t="str">
        <f>IF(ISBLANK(Données!L1112),"",Données!L1112)</f>
        <v/>
      </c>
      <c r="M1114" s="194" t="str">
        <f t="shared" si="478"/>
        <v/>
      </c>
      <c r="N1114" s="194" t="str">
        <f t="shared" si="479"/>
        <v/>
      </c>
      <c r="O1114" s="194" t="str">
        <f t="shared" si="480"/>
        <v/>
      </c>
      <c r="P1114" s="194" t="str">
        <f t="shared" si="481"/>
        <v/>
      </c>
      <c r="Q1114" s="194" t="str">
        <f t="shared" si="482"/>
        <v/>
      </c>
      <c r="R1114" s="194" t="str">
        <f t="shared" si="483"/>
        <v/>
      </c>
      <c r="S1114" s="194" t="str">
        <f t="shared" si="484"/>
        <v/>
      </c>
      <c r="T1114" s="194" t="str">
        <f t="shared" si="485"/>
        <v/>
      </c>
      <c r="U1114" s="194" t="str">
        <f t="shared" si="486"/>
        <v/>
      </c>
      <c r="V1114" s="194" t="str">
        <f t="shared" si="487"/>
        <v/>
      </c>
      <c r="W1114" s="194" t="str">
        <f t="shared" si="488"/>
        <v/>
      </c>
      <c r="X1114" s="194" t="str">
        <f t="shared" si="489"/>
        <v/>
      </c>
      <c r="Y1114" s="194" t="str">
        <f t="shared" si="490"/>
        <v/>
      </c>
      <c r="Z1114" s="194" t="str">
        <f t="shared" si="491"/>
        <v/>
      </c>
      <c r="AA1114" s="194" t="str">
        <f t="shared" si="492"/>
        <v/>
      </c>
      <c r="AB1114" s="194" t="str">
        <f t="shared" si="493"/>
        <v/>
      </c>
      <c r="AC1114" s="194" t="str">
        <f t="shared" si="494"/>
        <v/>
      </c>
      <c r="AD1114" s="194" t="str">
        <f t="shared" si="495"/>
        <v/>
      </c>
      <c r="AE1114" s="194" t="str">
        <f t="shared" si="496"/>
        <v/>
      </c>
      <c r="AF1114" s="194" t="str">
        <f t="shared" si="497"/>
        <v/>
      </c>
      <c r="AG1114" s="194" t="str">
        <f t="shared" si="498"/>
        <v/>
      </c>
      <c r="AH1114" s="194" t="str">
        <f t="shared" si="499"/>
        <v/>
      </c>
      <c r="AI1114" s="194" t="str">
        <f t="shared" si="500"/>
        <v/>
      </c>
      <c r="AJ1114" s="194" t="str">
        <f t="shared" si="501"/>
        <v/>
      </c>
    </row>
    <row r="1115" spans="1:36" x14ac:dyDescent="0.5">
      <c r="A1115" s="226">
        <v>1111</v>
      </c>
      <c r="C1115" s="15" t="s">
        <v>2736</v>
      </c>
      <c r="D1115" s="16" t="s">
        <v>4741</v>
      </c>
      <c r="E1115" s="26"/>
      <c r="F1115" s="246" t="str">
        <f>IF(ISBLANK(Données!F1113),"",Données!F1113)</f>
        <v/>
      </c>
      <c r="G1115" s="245" t="str">
        <f ca="1">IF(ISBLANK(Données!G1113),"",Données!G1113)</f>
        <v/>
      </c>
      <c r="H1115" s="246" t="str">
        <f>IF(ISBLANK(Données!H1113),"",Données!H1113)</f>
        <v/>
      </c>
      <c r="I1115" s="246" t="str">
        <f>IF(ISBLANK(Données!I1113),"",Données!I1113)</f>
        <v/>
      </c>
      <c r="J1115" s="189" t="str">
        <f>IF(ISBLANK(Données!J1113),"",Données!J1113)</f>
        <v/>
      </c>
      <c r="K1115" s="189" t="str">
        <f t="shared" si="502"/>
        <v/>
      </c>
      <c r="L1115" s="247" t="str">
        <f>IF(ISBLANK(Données!L1113),"",Données!L1113)</f>
        <v/>
      </c>
      <c r="M1115" s="194" t="str">
        <f t="shared" si="478"/>
        <v/>
      </c>
      <c r="N1115" s="194" t="str">
        <f t="shared" si="479"/>
        <v/>
      </c>
      <c r="O1115" s="194" t="str">
        <f t="shared" si="480"/>
        <v/>
      </c>
      <c r="P1115" s="194" t="str">
        <f t="shared" si="481"/>
        <v/>
      </c>
      <c r="Q1115" s="194" t="str">
        <f t="shared" si="482"/>
        <v/>
      </c>
      <c r="R1115" s="194" t="str">
        <f t="shared" si="483"/>
        <v/>
      </c>
      <c r="S1115" s="194" t="str">
        <f t="shared" si="484"/>
        <v/>
      </c>
      <c r="T1115" s="194" t="str">
        <f t="shared" si="485"/>
        <v/>
      </c>
      <c r="U1115" s="194" t="str">
        <f t="shared" si="486"/>
        <v/>
      </c>
      <c r="V1115" s="194" t="str">
        <f t="shared" si="487"/>
        <v/>
      </c>
      <c r="W1115" s="194" t="str">
        <f t="shared" si="488"/>
        <v/>
      </c>
      <c r="X1115" s="194" t="str">
        <f t="shared" si="489"/>
        <v/>
      </c>
      <c r="Y1115" s="194" t="str">
        <f t="shared" si="490"/>
        <v/>
      </c>
      <c r="Z1115" s="194" t="str">
        <f t="shared" si="491"/>
        <v/>
      </c>
      <c r="AA1115" s="194" t="str">
        <f t="shared" si="492"/>
        <v/>
      </c>
      <c r="AB1115" s="194" t="str">
        <f t="shared" si="493"/>
        <v/>
      </c>
      <c r="AC1115" s="194" t="str">
        <f t="shared" si="494"/>
        <v/>
      </c>
      <c r="AD1115" s="194" t="str">
        <f t="shared" si="495"/>
        <v/>
      </c>
      <c r="AE1115" s="194" t="str">
        <f t="shared" si="496"/>
        <v/>
      </c>
      <c r="AF1115" s="194" t="str">
        <f t="shared" si="497"/>
        <v/>
      </c>
      <c r="AG1115" s="194" t="str">
        <f t="shared" si="498"/>
        <v/>
      </c>
      <c r="AH1115" s="194" t="str">
        <f t="shared" si="499"/>
        <v/>
      </c>
      <c r="AI1115" s="194" t="str">
        <f t="shared" si="500"/>
        <v/>
      </c>
      <c r="AJ1115" s="194" t="str">
        <f t="shared" si="501"/>
        <v/>
      </c>
    </row>
    <row r="1116" spans="1:36" x14ac:dyDescent="0.5">
      <c r="A1116" s="226">
        <v>1112</v>
      </c>
      <c r="C1116" s="15" t="s">
        <v>2737</v>
      </c>
      <c r="D1116" s="16" t="s">
        <v>4742</v>
      </c>
      <c r="E1116" s="26"/>
      <c r="F1116" s="246" t="str">
        <f>IF(ISBLANK(Données!F1114),"",Données!F1114)</f>
        <v/>
      </c>
      <c r="G1116" s="245" t="str">
        <f ca="1">IF(ISBLANK(Données!G1114),"",Données!G1114)</f>
        <v/>
      </c>
      <c r="H1116" s="246" t="str">
        <f>IF(ISBLANK(Données!H1114),"",Données!H1114)</f>
        <v/>
      </c>
      <c r="I1116" s="246" t="str">
        <f>IF(ISBLANK(Données!I1114),"",Données!I1114)</f>
        <v/>
      </c>
      <c r="J1116" s="189" t="str">
        <f>IF(ISBLANK(Données!J1114),"",Données!J1114)</f>
        <v/>
      </c>
      <c r="K1116" s="189" t="str">
        <f t="shared" si="502"/>
        <v/>
      </c>
      <c r="L1116" s="247" t="str">
        <f>IF(ISBLANK(Données!L1114),"",Données!L1114)</f>
        <v/>
      </c>
      <c r="M1116" s="194" t="str">
        <f t="shared" si="478"/>
        <v/>
      </c>
      <c r="N1116" s="194" t="str">
        <f t="shared" si="479"/>
        <v/>
      </c>
      <c r="O1116" s="194" t="str">
        <f t="shared" si="480"/>
        <v/>
      </c>
      <c r="P1116" s="194" t="str">
        <f t="shared" si="481"/>
        <v/>
      </c>
      <c r="Q1116" s="194" t="str">
        <f t="shared" si="482"/>
        <v/>
      </c>
      <c r="R1116" s="194" t="str">
        <f t="shared" si="483"/>
        <v/>
      </c>
      <c r="S1116" s="194" t="str">
        <f t="shared" si="484"/>
        <v/>
      </c>
      <c r="T1116" s="194" t="str">
        <f t="shared" si="485"/>
        <v/>
      </c>
      <c r="U1116" s="194" t="str">
        <f t="shared" si="486"/>
        <v/>
      </c>
      <c r="V1116" s="194" t="str">
        <f t="shared" si="487"/>
        <v/>
      </c>
      <c r="W1116" s="194" t="str">
        <f t="shared" si="488"/>
        <v/>
      </c>
      <c r="X1116" s="194" t="str">
        <f t="shared" si="489"/>
        <v/>
      </c>
      <c r="Y1116" s="194" t="str">
        <f t="shared" si="490"/>
        <v/>
      </c>
      <c r="Z1116" s="194" t="str">
        <f t="shared" si="491"/>
        <v/>
      </c>
      <c r="AA1116" s="194" t="str">
        <f t="shared" si="492"/>
        <v/>
      </c>
      <c r="AB1116" s="194" t="str">
        <f t="shared" si="493"/>
        <v/>
      </c>
      <c r="AC1116" s="194" t="str">
        <f t="shared" si="494"/>
        <v/>
      </c>
      <c r="AD1116" s="194" t="str">
        <f t="shared" si="495"/>
        <v/>
      </c>
      <c r="AE1116" s="194" t="str">
        <f t="shared" si="496"/>
        <v/>
      </c>
      <c r="AF1116" s="194" t="str">
        <f t="shared" si="497"/>
        <v/>
      </c>
      <c r="AG1116" s="194" t="str">
        <f t="shared" si="498"/>
        <v/>
      </c>
      <c r="AH1116" s="194" t="str">
        <f t="shared" si="499"/>
        <v/>
      </c>
      <c r="AI1116" s="194" t="str">
        <f t="shared" si="500"/>
        <v/>
      </c>
      <c r="AJ1116" s="194" t="str">
        <f t="shared" si="501"/>
        <v/>
      </c>
    </row>
    <row r="1117" spans="1:36" x14ac:dyDescent="0.5">
      <c r="A1117" s="226">
        <v>1113</v>
      </c>
      <c r="C1117" s="15" t="s">
        <v>2738</v>
      </c>
      <c r="D1117" s="16" t="s">
        <v>4743</v>
      </c>
      <c r="E1117" s="26"/>
      <c r="F1117" s="246" t="str">
        <f>IF(ISBLANK(Données!F1115),"",Données!F1115)</f>
        <v/>
      </c>
      <c r="G1117" s="245" t="str">
        <f ca="1">IF(ISBLANK(Données!G1115),"",Données!G1115)</f>
        <v/>
      </c>
      <c r="H1117" s="246" t="str">
        <f>IF(ISBLANK(Données!H1115),"",Données!H1115)</f>
        <v/>
      </c>
      <c r="I1117" s="246" t="str">
        <f>IF(ISBLANK(Données!I1115),"",Données!I1115)</f>
        <v/>
      </c>
      <c r="J1117" s="189" t="str">
        <f>IF(ISBLANK(Données!J1115),"",Données!J1115)</f>
        <v/>
      </c>
      <c r="K1117" s="189" t="str">
        <f t="shared" si="502"/>
        <v/>
      </c>
      <c r="L1117" s="247" t="str">
        <f>IF(ISBLANK(Données!L1115),"",Données!L1115)</f>
        <v/>
      </c>
      <c r="M1117" s="194" t="str">
        <f t="shared" si="478"/>
        <v/>
      </c>
      <c r="N1117" s="194" t="str">
        <f t="shared" si="479"/>
        <v/>
      </c>
      <c r="O1117" s="194" t="str">
        <f t="shared" si="480"/>
        <v/>
      </c>
      <c r="P1117" s="194" t="str">
        <f t="shared" si="481"/>
        <v/>
      </c>
      <c r="Q1117" s="194" t="str">
        <f t="shared" si="482"/>
        <v/>
      </c>
      <c r="R1117" s="194" t="str">
        <f t="shared" si="483"/>
        <v/>
      </c>
      <c r="S1117" s="194" t="str">
        <f t="shared" si="484"/>
        <v/>
      </c>
      <c r="T1117" s="194" t="str">
        <f t="shared" si="485"/>
        <v/>
      </c>
      <c r="U1117" s="194" t="str">
        <f t="shared" si="486"/>
        <v/>
      </c>
      <c r="V1117" s="194" t="str">
        <f t="shared" si="487"/>
        <v/>
      </c>
      <c r="W1117" s="194" t="str">
        <f t="shared" si="488"/>
        <v/>
      </c>
      <c r="X1117" s="194" t="str">
        <f t="shared" si="489"/>
        <v/>
      </c>
      <c r="Y1117" s="194" t="str">
        <f t="shared" si="490"/>
        <v/>
      </c>
      <c r="Z1117" s="194" t="str">
        <f t="shared" si="491"/>
        <v/>
      </c>
      <c r="AA1117" s="194" t="str">
        <f t="shared" si="492"/>
        <v/>
      </c>
      <c r="AB1117" s="194" t="str">
        <f t="shared" si="493"/>
        <v/>
      </c>
      <c r="AC1117" s="194" t="str">
        <f t="shared" si="494"/>
        <v/>
      </c>
      <c r="AD1117" s="194" t="str">
        <f t="shared" si="495"/>
        <v/>
      </c>
      <c r="AE1117" s="194" t="str">
        <f t="shared" si="496"/>
        <v/>
      </c>
      <c r="AF1117" s="194" t="str">
        <f t="shared" si="497"/>
        <v/>
      </c>
      <c r="AG1117" s="194" t="str">
        <f t="shared" si="498"/>
        <v/>
      </c>
      <c r="AH1117" s="194" t="str">
        <f t="shared" si="499"/>
        <v/>
      </c>
      <c r="AI1117" s="194" t="str">
        <f t="shared" si="500"/>
        <v/>
      </c>
      <c r="AJ1117" s="194" t="str">
        <f t="shared" si="501"/>
        <v/>
      </c>
    </row>
    <row r="1118" spans="1:36" x14ac:dyDescent="0.5">
      <c r="A1118" s="226">
        <v>1114</v>
      </c>
      <c r="C1118" s="15" t="s">
        <v>2739</v>
      </c>
      <c r="D1118" s="16" t="s">
        <v>4744</v>
      </c>
      <c r="E1118" s="26"/>
      <c r="F1118" s="246" t="str">
        <f>IF(ISBLANK(Données!F1116),"",Données!F1116)</f>
        <v/>
      </c>
      <c r="G1118" s="245" t="str">
        <f ca="1">IF(ISBLANK(Données!G1116),"",Données!G1116)</f>
        <v/>
      </c>
      <c r="H1118" s="246" t="str">
        <f>IF(ISBLANK(Données!H1116),"",Données!H1116)</f>
        <v/>
      </c>
      <c r="I1118" s="246" t="str">
        <f>IF(ISBLANK(Données!I1116),"",Données!I1116)</f>
        <v/>
      </c>
      <c r="J1118" s="189" t="str">
        <f>IF(ISBLANK(Données!J1116),"",Données!J1116)</f>
        <v/>
      </c>
      <c r="K1118" s="189" t="str">
        <f t="shared" si="502"/>
        <v/>
      </c>
      <c r="L1118" s="247" t="str">
        <f>IF(ISBLANK(Données!L1116),"",Données!L1116)</f>
        <v/>
      </c>
      <c r="M1118" s="194" t="str">
        <f t="shared" si="478"/>
        <v/>
      </c>
      <c r="N1118" s="194" t="str">
        <f t="shared" si="479"/>
        <v/>
      </c>
      <c r="O1118" s="194" t="str">
        <f t="shared" si="480"/>
        <v/>
      </c>
      <c r="P1118" s="194" t="str">
        <f t="shared" si="481"/>
        <v/>
      </c>
      <c r="Q1118" s="194" t="str">
        <f t="shared" si="482"/>
        <v/>
      </c>
      <c r="R1118" s="194" t="str">
        <f t="shared" si="483"/>
        <v/>
      </c>
      <c r="S1118" s="194" t="str">
        <f t="shared" si="484"/>
        <v/>
      </c>
      <c r="T1118" s="194" t="str">
        <f t="shared" si="485"/>
        <v/>
      </c>
      <c r="U1118" s="194" t="str">
        <f t="shared" si="486"/>
        <v/>
      </c>
      <c r="V1118" s="194" t="str">
        <f t="shared" si="487"/>
        <v/>
      </c>
      <c r="W1118" s="194" t="str">
        <f t="shared" si="488"/>
        <v/>
      </c>
      <c r="X1118" s="194" t="str">
        <f t="shared" si="489"/>
        <v/>
      </c>
      <c r="Y1118" s="194" t="str">
        <f t="shared" si="490"/>
        <v/>
      </c>
      <c r="Z1118" s="194" t="str">
        <f t="shared" si="491"/>
        <v/>
      </c>
      <c r="AA1118" s="194" t="str">
        <f t="shared" si="492"/>
        <v/>
      </c>
      <c r="AB1118" s="194" t="str">
        <f t="shared" si="493"/>
        <v/>
      </c>
      <c r="AC1118" s="194" t="str">
        <f t="shared" si="494"/>
        <v/>
      </c>
      <c r="AD1118" s="194" t="str">
        <f t="shared" si="495"/>
        <v/>
      </c>
      <c r="AE1118" s="194" t="str">
        <f t="shared" si="496"/>
        <v/>
      </c>
      <c r="AF1118" s="194" t="str">
        <f t="shared" si="497"/>
        <v/>
      </c>
      <c r="AG1118" s="194" t="str">
        <f t="shared" si="498"/>
        <v/>
      </c>
      <c r="AH1118" s="194" t="str">
        <f t="shared" si="499"/>
        <v/>
      </c>
      <c r="AI1118" s="194" t="str">
        <f t="shared" si="500"/>
        <v/>
      </c>
      <c r="AJ1118" s="194" t="str">
        <f t="shared" si="501"/>
        <v/>
      </c>
    </row>
    <row r="1119" spans="1:36" x14ac:dyDescent="0.5">
      <c r="A1119" s="226">
        <v>1120</v>
      </c>
      <c r="C1119" s="15" t="s">
        <v>2740</v>
      </c>
      <c r="D1119" s="16" t="s">
        <v>4745</v>
      </c>
      <c r="E1119" s="26"/>
      <c r="F1119" s="246" t="str">
        <f>IF(ISBLANK(Données!F1122),"",Données!F1122)</f>
        <v/>
      </c>
      <c r="G1119" s="245" t="str">
        <f ca="1">IF(ISBLANK(Données!G1122),"",Données!G1122)</f>
        <v/>
      </c>
      <c r="H1119" s="246" t="str">
        <f>IF(ISBLANK(Données!H1122),"",Données!H1122)</f>
        <v/>
      </c>
      <c r="I1119" s="246" t="str">
        <f>IF(ISBLANK(Données!I1122),"",Données!I1122)</f>
        <v/>
      </c>
      <c r="J1119" s="189" t="str">
        <f>IF(ISBLANK(Données!J1122),"",Données!J1122)</f>
        <v/>
      </c>
      <c r="K1119" s="189" t="str">
        <f t="shared" si="502"/>
        <v/>
      </c>
      <c r="L1119" s="247" t="str">
        <f>IF(ISBLANK(Données!L1122),"",Données!L1122)</f>
        <v/>
      </c>
      <c r="M1119" s="194" t="str">
        <f t="shared" si="478"/>
        <v/>
      </c>
      <c r="N1119" s="194" t="str">
        <f t="shared" si="479"/>
        <v/>
      </c>
      <c r="O1119" s="194" t="str">
        <f t="shared" si="480"/>
        <v/>
      </c>
      <c r="P1119" s="194" t="str">
        <f t="shared" si="481"/>
        <v/>
      </c>
      <c r="Q1119" s="194" t="str">
        <f t="shared" si="482"/>
        <v/>
      </c>
      <c r="R1119" s="194" t="str">
        <f t="shared" si="483"/>
        <v/>
      </c>
      <c r="S1119" s="194" t="str">
        <f t="shared" si="484"/>
        <v/>
      </c>
      <c r="T1119" s="194" t="str">
        <f t="shared" si="485"/>
        <v/>
      </c>
      <c r="U1119" s="194" t="str">
        <f t="shared" si="486"/>
        <v/>
      </c>
      <c r="V1119" s="194" t="str">
        <f t="shared" si="487"/>
        <v/>
      </c>
      <c r="W1119" s="194" t="str">
        <f t="shared" si="488"/>
        <v/>
      </c>
      <c r="X1119" s="194" t="str">
        <f t="shared" si="489"/>
        <v/>
      </c>
      <c r="Y1119" s="194" t="str">
        <f t="shared" si="490"/>
        <v/>
      </c>
      <c r="Z1119" s="194" t="str">
        <f t="shared" si="491"/>
        <v/>
      </c>
      <c r="AA1119" s="194" t="str">
        <f t="shared" si="492"/>
        <v/>
      </c>
      <c r="AB1119" s="194" t="str">
        <f t="shared" si="493"/>
        <v/>
      </c>
      <c r="AC1119" s="194" t="str">
        <f t="shared" si="494"/>
        <v/>
      </c>
      <c r="AD1119" s="194" t="str">
        <f t="shared" si="495"/>
        <v/>
      </c>
      <c r="AE1119" s="194" t="str">
        <f t="shared" si="496"/>
        <v/>
      </c>
      <c r="AF1119" s="194" t="str">
        <f t="shared" si="497"/>
        <v/>
      </c>
      <c r="AG1119" s="194" t="str">
        <f t="shared" si="498"/>
        <v/>
      </c>
      <c r="AH1119" s="194" t="str">
        <f t="shared" si="499"/>
        <v/>
      </c>
      <c r="AI1119" s="194" t="str">
        <f t="shared" si="500"/>
        <v/>
      </c>
      <c r="AJ1119" s="194" t="str">
        <f t="shared" si="501"/>
        <v/>
      </c>
    </row>
    <row r="1120" spans="1:36" x14ac:dyDescent="0.5">
      <c r="A1120" s="230">
        <v>1116</v>
      </c>
      <c r="B1120" s="231"/>
      <c r="C1120" s="15" t="s">
        <v>2741</v>
      </c>
      <c r="D1120" s="16" t="s">
        <v>4746</v>
      </c>
      <c r="E1120" s="26"/>
      <c r="F1120" s="246" t="str">
        <f>IF(ISBLANK(Données!F1118),"",Données!F1118)</f>
        <v/>
      </c>
      <c r="G1120" s="245" t="str">
        <f ca="1">IF(ISBLANK(Données!G1118),"",Données!G1118)</f>
        <v/>
      </c>
      <c r="H1120" s="246" t="str">
        <f>IF(ISBLANK(Données!H1118),"",Données!H1118)</f>
        <v/>
      </c>
      <c r="I1120" s="246" t="str">
        <f>IF(ISBLANK(Données!I1118),"",Données!I1118)</f>
        <v/>
      </c>
      <c r="J1120" s="189" t="str">
        <f>IF(ISBLANK(Données!J1118),"",Données!J1118)</f>
        <v/>
      </c>
      <c r="K1120" s="189" t="str">
        <f t="shared" si="502"/>
        <v/>
      </c>
      <c r="L1120" s="247" t="str">
        <f>IF(ISBLANK(Données!L1118),"",Données!L1118)</f>
        <v/>
      </c>
      <c r="M1120" s="194" t="str">
        <f t="shared" si="478"/>
        <v/>
      </c>
      <c r="N1120" s="194" t="str">
        <f t="shared" si="479"/>
        <v/>
      </c>
      <c r="O1120" s="194" t="str">
        <f t="shared" si="480"/>
        <v/>
      </c>
      <c r="P1120" s="194" t="str">
        <f t="shared" si="481"/>
        <v/>
      </c>
      <c r="Q1120" s="194" t="str">
        <f t="shared" si="482"/>
        <v/>
      </c>
      <c r="R1120" s="194" t="str">
        <f t="shared" si="483"/>
        <v/>
      </c>
      <c r="S1120" s="194" t="str">
        <f t="shared" si="484"/>
        <v/>
      </c>
      <c r="T1120" s="194" t="str">
        <f t="shared" si="485"/>
        <v/>
      </c>
      <c r="U1120" s="194" t="str">
        <f t="shared" si="486"/>
        <v/>
      </c>
      <c r="V1120" s="194" t="str">
        <f t="shared" si="487"/>
        <v/>
      </c>
      <c r="W1120" s="194" t="str">
        <f t="shared" si="488"/>
        <v/>
      </c>
      <c r="X1120" s="194" t="str">
        <f t="shared" si="489"/>
        <v/>
      </c>
      <c r="Y1120" s="194" t="str">
        <f t="shared" si="490"/>
        <v/>
      </c>
      <c r="Z1120" s="194" t="str">
        <f t="shared" si="491"/>
        <v/>
      </c>
      <c r="AA1120" s="194" t="str">
        <f t="shared" si="492"/>
        <v/>
      </c>
      <c r="AB1120" s="194" t="str">
        <f t="shared" si="493"/>
        <v/>
      </c>
      <c r="AC1120" s="194" t="str">
        <f t="shared" si="494"/>
        <v/>
      </c>
      <c r="AD1120" s="194" t="str">
        <f t="shared" si="495"/>
        <v/>
      </c>
      <c r="AE1120" s="194" t="str">
        <f t="shared" si="496"/>
        <v/>
      </c>
      <c r="AF1120" s="194" t="str">
        <f t="shared" si="497"/>
        <v/>
      </c>
      <c r="AG1120" s="194" t="str">
        <f t="shared" si="498"/>
        <v/>
      </c>
      <c r="AH1120" s="194" t="str">
        <f t="shared" si="499"/>
        <v/>
      </c>
      <c r="AI1120" s="194" t="str">
        <f t="shared" si="500"/>
        <v/>
      </c>
      <c r="AJ1120" s="194" t="str">
        <f t="shared" si="501"/>
        <v/>
      </c>
    </row>
    <row r="1121" spans="1:36" x14ac:dyDescent="0.5">
      <c r="A1121" s="226">
        <v>1117</v>
      </c>
      <c r="C1121" s="15" t="s">
        <v>2742</v>
      </c>
      <c r="D1121" s="16" t="s">
        <v>4747</v>
      </c>
      <c r="E1121" s="26"/>
      <c r="F1121" s="246" t="str">
        <f>IF(ISBLANK(Données!F1119),"",Données!F1119)</f>
        <v/>
      </c>
      <c r="G1121" s="245" t="str">
        <f ca="1">IF(ISBLANK(Données!G1119),"",Données!G1119)</f>
        <v/>
      </c>
      <c r="H1121" s="246" t="str">
        <f>IF(ISBLANK(Données!H1119),"",Données!H1119)</f>
        <v/>
      </c>
      <c r="I1121" s="246" t="str">
        <f>IF(ISBLANK(Données!I1119),"",Données!I1119)</f>
        <v/>
      </c>
      <c r="J1121" s="189" t="str">
        <f>IF(ISBLANK(Données!J1119),"",Données!J1119)</f>
        <v/>
      </c>
      <c r="K1121" s="189" t="str">
        <f t="shared" si="502"/>
        <v/>
      </c>
      <c r="L1121" s="247" t="str">
        <f>IF(ISBLANK(Données!L1119),"",Données!L1119)</f>
        <v/>
      </c>
      <c r="M1121" s="194" t="str">
        <f t="shared" si="478"/>
        <v/>
      </c>
      <c r="N1121" s="194" t="str">
        <f t="shared" si="479"/>
        <v/>
      </c>
      <c r="O1121" s="194" t="str">
        <f t="shared" si="480"/>
        <v/>
      </c>
      <c r="P1121" s="194" t="str">
        <f t="shared" si="481"/>
        <v/>
      </c>
      <c r="Q1121" s="194" t="str">
        <f t="shared" si="482"/>
        <v/>
      </c>
      <c r="R1121" s="194" t="str">
        <f t="shared" si="483"/>
        <v/>
      </c>
      <c r="S1121" s="194" t="str">
        <f t="shared" si="484"/>
        <v/>
      </c>
      <c r="T1121" s="194" t="str">
        <f t="shared" si="485"/>
        <v/>
      </c>
      <c r="U1121" s="194" t="str">
        <f t="shared" si="486"/>
        <v/>
      </c>
      <c r="V1121" s="194" t="str">
        <f t="shared" si="487"/>
        <v/>
      </c>
      <c r="W1121" s="194" t="str">
        <f t="shared" si="488"/>
        <v/>
      </c>
      <c r="X1121" s="194" t="str">
        <f t="shared" si="489"/>
        <v/>
      </c>
      <c r="Y1121" s="194" t="str">
        <f t="shared" si="490"/>
        <v/>
      </c>
      <c r="Z1121" s="194" t="str">
        <f t="shared" si="491"/>
        <v/>
      </c>
      <c r="AA1121" s="194" t="str">
        <f t="shared" si="492"/>
        <v/>
      </c>
      <c r="AB1121" s="194" t="str">
        <f t="shared" si="493"/>
        <v/>
      </c>
      <c r="AC1121" s="194" t="str">
        <f t="shared" si="494"/>
        <v/>
      </c>
      <c r="AD1121" s="194" t="str">
        <f t="shared" si="495"/>
        <v/>
      </c>
      <c r="AE1121" s="194" t="str">
        <f t="shared" si="496"/>
        <v/>
      </c>
      <c r="AF1121" s="194" t="str">
        <f t="shared" si="497"/>
        <v/>
      </c>
      <c r="AG1121" s="194" t="str">
        <f t="shared" si="498"/>
        <v/>
      </c>
      <c r="AH1121" s="194" t="str">
        <f t="shared" si="499"/>
        <v/>
      </c>
      <c r="AI1121" s="194" t="str">
        <f t="shared" si="500"/>
        <v/>
      </c>
      <c r="AJ1121" s="194" t="str">
        <f t="shared" si="501"/>
        <v/>
      </c>
    </row>
    <row r="1122" spans="1:36" x14ac:dyDescent="0.5">
      <c r="A1122" s="226">
        <v>1118</v>
      </c>
      <c r="C1122" s="15" t="s">
        <v>2743</v>
      </c>
      <c r="D1122" s="16" t="s">
        <v>4748</v>
      </c>
      <c r="E1122" s="26"/>
      <c r="F1122" s="246" t="str">
        <f>IF(ISBLANK(Données!F1120),"",Données!F1120)</f>
        <v/>
      </c>
      <c r="G1122" s="245" t="str">
        <f ca="1">IF(ISBLANK(Données!G1120),"",Données!G1120)</f>
        <v/>
      </c>
      <c r="H1122" s="246" t="str">
        <f>IF(ISBLANK(Données!H1120),"",Données!H1120)</f>
        <v/>
      </c>
      <c r="I1122" s="246" t="str">
        <f>IF(ISBLANK(Données!I1120),"",Données!I1120)</f>
        <v/>
      </c>
      <c r="J1122" s="189" t="str">
        <f>IF(ISBLANK(Données!J1120),"",Données!J1120)</f>
        <v/>
      </c>
      <c r="K1122" s="189" t="str">
        <f t="shared" si="502"/>
        <v/>
      </c>
      <c r="L1122" s="247" t="str">
        <f>IF(ISBLANK(Données!L1120),"",Données!L1120)</f>
        <v/>
      </c>
      <c r="M1122" s="194" t="str">
        <f t="shared" si="478"/>
        <v/>
      </c>
      <c r="N1122" s="194" t="str">
        <f t="shared" si="479"/>
        <v/>
      </c>
      <c r="O1122" s="194" t="str">
        <f t="shared" si="480"/>
        <v/>
      </c>
      <c r="P1122" s="194" t="str">
        <f t="shared" si="481"/>
        <v/>
      </c>
      <c r="Q1122" s="194" t="str">
        <f t="shared" si="482"/>
        <v/>
      </c>
      <c r="R1122" s="194" t="str">
        <f t="shared" si="483"/>
        <v/>
      </c>
      <c r="S1122" s="194" t="str">
        <f t="shared" si="484"/>
        <v/>
      </c>
      <c r="T1122" s="194" t="str">
        <f t="shared" si="485"/>
        <v/>
      </c>
      <c r="U1122" s="194" t="str">
        <f t="shared" si="486"/>
        <v/>
      </c>
      <c r="V1122" s="194" t="str">
        <f t="shared" si="487"/>
        <v/>
      </c>
      <c r="W1122" s="194" t="str">
        <f t="shared" si="488"/>
        <v/>
      </c>
      <c r="X1122" s="194" t="str">
        <f t="shared" si="489"/>
        <v/>
      </c>
      <c r="Y1122" s="194" t="str">
        <f t="shared" si="490"/>
        <v/>
      </c>
      <c r="Z1122" s="194" t="str">
        <f t="shared" si="491"/>
        <v/>
      </c>
      <c r="AA1122" s="194" t="str">
        <f t="shared" si="492"/>
        <v/>
      </c>
      <c r="AB1122" s="194" t="str">
        <f t="shared" si="493"/>
        <v/>
      </c>
      <c r="AC1122" s="194" t="str">
        <f t="shared" si="494"/>
        <v/>
      </c>
      <c r="AD1122" s="194" t="str">
        <f t="shared" si="495"/>
        <v/>
      </c>
      <c r="AE1122" s="194" t="str">
        <f t="shared" si="496"/>
        <v/>
      </c>
      <c r="AF1122" s="194" t="str">
        <f t="shared" si="497"/>
        <v/>
      </c>
      <c r="AG1122" s="194" t="str">
        <f t="shared" si="498"/>
        <v/>
      </c>
      <c r="AH1122" s="194" t="str">
        <f t="shared" si="499"/>
        <v/>
      </c>
      <c r="AI1122" s="194" t="str">
        <f t="shared" si="500"/>
        <v/>
      </c>
      <c r="AJ1122" s="194" t="str">
        <f t="shared" si="501"/>
        <v/>
      </c>
    </row>
    <row r="1123" spans="1:36" s="92" customFormat="1" ht="20.25" thickBot="1" x14ac:dyDescent="0.55000000000000004">
      <c r="A1123" s="227">
        <v>1119</v>
      </c>
      <c r="B1123" s="220"/>
      <c r="C1123" s="93" t="s">
        <v>2744</v>
      </c>
      <c r="D1123" s="94" t="s">
        <v>4749</v>
      </c>
      <c r="E1123" s="95"/>
      <c r="F1123" s="250" t="str">
        <f>IF(ISBLANK(Données!F1121),"",Données!F1121)</f>
        <v/>
      </c>
      <c r="G1123" s="249" t="str">
        <f ca="1">IF(ISBLANK(Données!G1121),"",Données!G1121)</f>
        <v/>
      </c>
      <c r="H1123" s="250" t="str">
        <f>IF(ISBLANK(Données!H1121),"",Données!H1121)</f>
        <v/>
      </c>
      <c r="I1123" s="250" t="str">
        <f>IF(ISBLANK(Données!I1121),"",Données!I1121)</f>
        <v/>
      </c>
      <c r="J1123" s="190" t="str">
        <f>IF(ISBLANK(Données!J1121),"",Données!J1121)</f>
        <v/>
      </c>
      <c r="K1123" s="190" t="str">
        <f t="shared" si="502"/>
        <v/>
      </c>
      <c r="L1123" s="251" t="str">
        <f>IF(ISBLANK(Données!L1121),"",Données!L1121)</f>
        <v/>
      </c>
      <c r="M1123" s="195" t="str">
        <f t="shared" si="478"/>
        <v/>
      </c>
      <c r="N1123" s="195" t="str">
        <f t="shared" si="479"/>
        <v/>
      </c>
      <c r="O1123" s="195" t="str">
        <f t="shared" si="480"/>
        <v/>
      </c>
      <c r="P1123" s="195" t="str">
        <f t="shared" si="481"/>
        <v/>
      </c>
      <c r="Q1123" s="195" t="str">
        <f t="shared" si="482"/>
        <v/>
      </c>
      <c r="R1123" s="195" t="str">
        <f t="shared" si="483"/>
        <v/>
      </c>
      <c r="S1123" s="195" t="str">
        <f t="shared" si="484"/>
        <v/>
      </c>
      <c r="T1123" s="195" t="str">
        <f t="shared" si="485"/>
        <v/>
      </c>
      <c r="U1123" s="195" t="str">
        <f t="shared" si="486"/>
        <v/>
      </c>
      <c r="V1123" s="195" t="str">
        <f t="shared" si="487"/>
        <v/>
      </c>
      <c r="W1123" s="195" t="str">
        <f t="shared" si="488"/>
        <v/>
      </c>
      <c r="X1123" s="195" t="str">
        <f t="shared" si="489"/>
        <v/>
      </c>
      <c r="Y1123" s="195" t="str">
        <f t="shared" si="490"/>
        <v/>
      </c>
      <c r="Z1123" s="195" t="str">
        <f t="shared" si="491"/>
        <v/>
      </c>
      <c r="AA1123" s="195" t="str">
        <f t="shared" si="492"/>
        <v/>
      </c>
      <c r="AB1123" s="195" t="str">
        <f t="shared" si="493"/>
        <v/>
      </c>
      <c r="AC1123" s="195" t="str">
        <f t="shared" si="494"/>
        <v/>
      </c>
      <c r="AD1123" s="195" t="str">
        <f t="shared" si="495"/>
        <v/>
      </c>
      <c r="AE1123" s="195" t="str">
        <f t="shared" si="496"/>
        <v/>
      </c>
      <c r="AF1123" s="195" t="str">
        <f t="shared" si="497"/>
        <v/>
      </c>
      <c r="AG1123" s="195" t="str">
        <f t="shared" si="498"/>
        <v/>
      </c>
      <c r="AH1123" s="195" t="str">
        <f t="shared" si="499"/>
        <v/>
      </c>
      <c r="AI1123" s="195" t="str">
        <f t="shared" si="500"/>
        <v/>
      </c>
      <c r="AJ1123" s="195" t="str">
        <f t="shared" si="501"/>
        <v/>
      </c>
    </row>
    <row r="1124" spans="1:36" x14ac:dyDescent="0.5">
      <c r="A1124" s="230">
        <v>1134</v>
      </c>
      <c r="B1124" s="231"/>
      <c r="C1124" s="85" t="s">
        <v>2745</v>
      </c>
      <c r="D1124" s="86" t="s">
        <v>4750</v>
      </c>
      <c r="E1124" s="87"/>
      <c r="F1124" s="241" t="str">
        <f>IF(ISBLANK(Données!F1136),"",Données!F1136)</f>
        <v/>
      </c>
      <c r="G1124" s="240" t="str">
        <f ca="1">IF(ISBLANK(Données!G1136),"",Données!G1136)</f>
        <v/>
      </c>
      <c r="H1124" s="241" t="str">
        <f>IF(ISBLANK(Données!H1136),"",Données!H1136)</f>
        <v/>
      </c>
      <c r="I1124" s="241" t="str">
        <f>IF(ISBLANK(Données!I1136),"",Données!I1136)</f>
        <v/>
      </c>
      <c r="J1124" s="242" t="str">
        <f>IF(ISBLANK(Données!J1136),"",Données!J1136)</f>
        <v/>
      </c>
      <c r="K1124" s="242" t="str">
        <f>IF(ISBLANK(Données!K1124),"",Données!K1124)</f>
        <v/>
      </c>
      <c r="L1124" s="243" t="str">
        <f>IF(ISBLANK(Données!L1136),"",Données!L1136)</f>
        <v/>
      </c>
      <c r="M1124" s="193" t="str">
        <f t="shared" si="478"/>
        <v/>
      </c>
      <c r="N1124" s="193" t="str">
        <f t="shared" si="479"/>
        <v/>
      </c>
      <c r="O1124" s="193" t="str">
        <f t="shared" si="480"/>
        <v/>
      </c>
      <c r="P1124" s="193" t="str">
        <f t="shared" si="481"/>
        <v/>
      </c>
      <c r="Q1124" s="193" t="str">
        <f t="shared" si="482"/>
        <v/>
      </c>
      <c r="R1124" s="193" t="str">
        <f t="shared" si="483"/>
        <v/>
      </c>
      <c r="S1124" s="193" t="str">
        <f t="shared" si="484"/>
        <v/>
      </c>
      <c r="T1124" s="193" t="str">
        <f t="shared" si="485"/>
        <v/>
      </c>
      <c r="U1124" s="193" t="str">
        <f t="shared" si="486"/>
        <v/>
      </c>
      <c r="V1124" s="193" t="str">
        <f t="shared" si="487"/>
        <v/>
      </c>
      <c r="W1124" s="193" t="str">
        <f t="shared" si="488"/>
        <v/>
      </c>
      <c r="X1124" s="193" t="str">
        <f t="shared" si="489"/>
        <v/>
      </c>
      <c r="Y1124" s="193" t="str">
        <f t="shared" si="490"/>
        <v/>
      </c>
      <c r="Z1124" s="193" t="str">
        <f t="shared" si="491"/>
        <v/>
      </c>
      <c r="AA1124" s="193" t="str">
        <f t="shared" si="492"/>
        <v/>
      </c>
      <c r="AB1124" s="193" t="str">
        <f t="shared" si="493"/>
        <v/>
      </c>
      <c r="AC1124" s="193" t="str">
        <f t="shared" si="494"/>
        <v/>
      </c>
      <c r="AD1124" s="193" t="str">
        <f t="shared" si="495"/>
        <v/>
      </c>
      <c r="AE1124" s="193" t="str">
        <f t="shared" si="496"/>
        <v/>
      </c>
      <c r="AF1124" s="193" t="str">
        <f t="shared" si="497"/>
        <v/>
      </c>
      <c r="AG1124" s="193" t="str">
        <f t="shared" si="498"/>
        <v/>
      </c>
      <c r="AH1124" s="193" t="str">
        <f t="shared" si="499"/>
        <v/>
      </c>
      <c r="AI1124" s="193" t="str">
        <f t="shared" si="500"/>
        <v/>
      </c>
      <c r="AJ1124" s="193" t="str">
        <f t="shared" si="501"/>
        <v/>
      </c>
    </row>
    <row r="1125" spans="1:36" x14ac:dyDescent="0.5">
      <c r="A1125" s="226">
        <v>1122</v>
      </c>
      <c r="C1125" s="15" t="s">
        <v>2746</v>
      </c>
      <c r="D1125" s="16" t="s">
        <v>4751</v>
      </c>
      <c r="E1125" s="26"/>
      <c r="F1125" s="246" t="str">
        <f>IF(ISBLANK(Données!F1124),"",Données!F1124)</f>
        <v/>
      </c>
      <c r="G1125" s="245" t="str">
        <f ca="1">IF(ISBLANK(Données!G1124),"",Données!G1124)</f>
        <v/>
      </c>
      <c r="H1125" s="246" t="str">
        <f>IF(ISBLANK(Données!H1124),"",Données!H1124)</f>
        <v/>
      </c>
      <c r="I1125" s="246" t="str">
        <f>IF(ISBLANK(Données!I1124),"",Données!I1124)</f>
        <v/>
      </c>
      <c r="J1125" s="189" t="str">
        <f>IF(ISBLANK(Données!J1124),"",Données!J1124)</f>
        <v/>
      </c>
      <c r="K1125" s="189" t="str">
        <f t="shared" ref="K1125:K1136" si="503">$K$1124</f>
        <v/>
      </c>
      <c r="L1125" s="247" t="str">
        <f>IF(ISBLANK(Données!L1124),"",Données!L1124)</f>
        <v/>
      </c>
      <c r="M1125" s="194" t="str">
        <f t="shared" si="478"/>
        <v/>
      </c>
      <c r="N1125" s="194" t="str">
        <f t="shared" si="479"/>
        <v/>
      </c>
      <c r="O1125" s="194" t="str">
        <f t="shared" si="480"/>
        <v/>
      </c>
      <c r="P1125" s="194" t="str">
        <f t="shared" si="481"/>
        <v/>
      </c>
      <c r="Q1125" s="194" t="str">
        <f t="shared" si="482"/>
        <v/>
      </c>
      <c r="R1125" s="194" t="str">
        <f t="shared" si="483"/>
        <v/>
      </c>
      <c r="S1125" s="194" t="str">
        <f t="shared" si="484"/>
        <v/>
      </c>
      <c r="T1125" s="194" t="str">
        <f t="shared" si="485"/>
        <v/>
      </c>
      <c r="U1125" s="194" t="str">
        <f t="shared" si="486"/>
        <v/>
      </c>
      <c r="V1125" s="194" t="str">
        <f t="shared" si="487"/>
        <v/>
      </c>
      <c r="W1125" s="194" t="str">
        <f t="shared" si="488"/>
        <v/>
      </c>
      <c r="X1125" s="194" t="str">
        <f t="shared" si="489"/>
        <v/>
      </c>
      <c r="Y1125" s="194" t="str">
        <f t="shared" si="490"/>
        <v/>
      </c>
      <c r="Z1125" s="194" t="str">
        <f t="shared" si="491"/>
        <v/>
      </c>
      <c r="AA1125" s="194" t="str">
        <f t="shared" si="492"/>
        <v/>
      </c>
      <c r="AB1125" s="194" t="str">
        <f t="shared" si="493"/>
        <v/>
      </c>
      <c r="AC1125" s="194" t="str">
        <f t="shared" si="494"/>
        <v/>
      </c>
      <c r="AD1125" s="194" t="str">
        <f t="shared" si="495"/>
        <v/>
      </c>
      <c r="AE1125" s="194" t="str">
        <f t="shared" si="496"/>
        <v/>
      </c>
      <c r="AF1125" s="194" t="str">
        <f t="shared" si="497"/>
        <v/>
      </c>
      <c r="AG1125" s="194" t="str">
        <f t="shared" si="498"/>
        <v/>
      </c>
      <c r="AH1125" s="194" t="str">
        <f t="shared" si="499"/>
        <v/>
      </c>
      <c r="AI1125" s="194" t="str">
        <f t="shared" si="500"/>
        <v/>
      </c>
      <c r="AJ1125" s="194" t="str">
        <f t="shared" si="501"/>
        <v/>
      </c>
    </row>
    <row r="1126" spans="1:36" x14ac:dyDescent="0.5">
      <c r="A1126" s="226">
        <v>1123</v>
      </c>
      <c r="C1126" s="15" t="s">
        <v>2747</v>
      </c>
      <c r="D1126" s="16" t="s">
        <v>4752</v>
      </c>
      <c r="E1126" s="26"/>
      <c r="F1126" s="246" t="str">
        <f>IF(ISBLANK(Données!F1125),"",Données!F1125)</f>
        <v/>
      </c>
      <c r="G1126" s="245" t="str">
        <f ca="1">IF(ISBLANK(Données!G1125),"",Données!G1125)</f>
        <v/>
      </c>
      <c r="H1126" s="246" t="str">
        <f>IF(ISBLANK(Données!H1125),"",Données!H1125)</f>
        <v/>
      </c>
      <c r="I1126" s="246" t="str">
        <f>IF(ISBLANK(Données!I1125),"",Données!I1125)</f>
        <v/>
      </c>
      <c r="J1126" s="189" t="str">
        <f>IF(ISBLANK(Données!J1125),"",Données!J1125)</f>
        <v/>
      </c>
      <c r="K1126" s="189" t="str">
        <f t="shared" si="503"/>
        <v/>
      </c>
      <c r="L1126" s="247" t="str">
        <f>IF(ISBLANK(Données!L1125),"",Données!L1125)</f>
        <v/>
      </c>
      <c r="M1126" s="194" t="str">
        <f t="shared" si="478"/>
        <v/>
      </c>
      <c r="N1126" s="194" t="str">
        <f t="shared" si="479"/>
        <v/>
      </c>
      <c r="O1126" s="194" t="str">
        <f t="shared" si="480"/>
        <v/>
      </c>
      <c r="P1126" s="194" t="str">
        <f t="shared" si="481"/>
        <v/>
      </c>
      <c r="Q1126" s="194" t="str">
        <f t="shared" si="482"/>
        <v/>
      </c>
      <c r="R1126" s="194" t="str">
        <f t="shared" si="483"/>
        <v/>
      </c>
      <c r="S1126" s="194" t="str">
        <f t="shared" si="484"/>
        <v/>
      </c>
      <c r="T1126" s="194" t="str">
        <f t="shared" si="485"/>
        <v/>
      </c>
      <c r="U1126" s="194" t="str">
        <f t="shared" si="486"/>
        <v/>
      </c>
      <c r="V1126" s="194" t="str">
        <f t="shared" si="487"/>
        <v/>
      </c>
      <c r="W1126" s="194" t="str">
        <f t="shared" si="488"/>
        <v/>
      </c>
      <c r="X1126" s="194" t="str">
        <f t="shared" si="489"/>
        <v/>
      </c>
      <c r="Y1126" s="194" t="str">
        <f t="shared" si="490"/>
        <v/>
      </c>
      <c r="Z1126" s="194" t="str">
        <f t="shared" si="491"/>
        <v/>
      </c>
      <c r="AA1126" s="194" t="str">
        <f t="shared" si="492"/>
        <v/>
      </c>
      <c r="AB1126" s="194" t="str">
        <f t="shared" si="493"/>
        <v/>
      </c>
      <c r="AC1126" s="194" t="str">
        <f t="shared" si="494"/>
        <v/>
      </c>
      <c r="AD1126" s="194" t="str">
        <f t="shared" si="495"/>
        <v/>
      </c>
      <c r="AE1126" s="194" t="str">
        <f t="shared" si="496"/>
        <v/>
      </c>
      <c r="AF1126" s="194" t="str">
        <f t="shared" si="497"/>
        <v/>
      </c>
      <c r="AG1126" s="194" t="str">
        <f t="shared" si="498"/>
        <v/>
      </c>
      <c r="AH1126" s="194" t="str">
        <f t="shared" si="499"/>
        <v/>
      </c>
      <c r="AI1126" s="194" t="str">
        <f t="shared" si="500"/>
        <v/>
      </c>
      <c r="AJ1126" s="194" t="str">
        <f t="shared" si="501"/>
        <v/>
      </c>
    </row>
    <row r="1127" spans="1:36" x14ac:dyDescent="0.5">
      <c r="A1127" s="226">
        <v>1127</v>
      </c>
      <c r="C1127" s="15" t="s">
        <v>2748</v>
      </c>
      <c r="D1127" s="16" t="s">
        <v>4753</v>
      </c>
      <c r="E1127" s="26"/>
      <c r="F1127" s="246" t="str">
        <f>IF(ISBLANK(Données!F1129),"",Données!F1129)</f>
        <v/>
      </c>
      <c r="G1127" s="245" t="str">
        <f ca="1">IF(ISBLANK(Données!G1129),"",Données!G1129)</f>
        <v/>
      </c>
      <c r="H1127" s="246" t="str">
        <f>IF(ISBLANK(Données!H1129),"",Données!H1129)</f>
        <v/>
      </c>
      <c r="I1127" s="246" t="str">
        <f>IF(ISBLANK(Données!I1129),"",Données!I1129)</f>
        <v/>
      </c>
      <c r="J1127" s="189" t="str">
        <f>IF(ISBLANK(Données!J1129),"",Données!J1129)</f>
        <v/>
      </c>
      <c r="K1127" s="189" t="str">
        <f t="shared" si="503"/>
        <v/>
      </c>
      <c r="L1127" s="247" t="str">
        <f>IF(ISBLANK(Données!L1129),"",Données!L1129)</f>
        <v/>
      </c>
      <c r="M1127" s="194" t="str">
        <f t="shared" si="478"/>
        <v/>
      </c>
      <c r="N1127" s="194" t="str">
        <f t="shared" si="479"/>
        <v/>
      </c>
      <c r="O1127" s="194" t="str">
        <f t="shared" si="480"/>
        <v/>
      </c>
      <c r="P1127" s="194" t="str">
        <f t="shared" si="481"/>
        <v/>
      </c>
      <c r="Q1127" s="194" t="str">
        <f t="shared" si="482"/>
        <v/>
      </c>
      <c r="R1127" s="194" t="str">
        <f t="shared" si="483"/>
        <v/>
      </c>
      <c r="S1127" s="194" t="str">
        <f t="shared" si="484"/>
        <v/>
      </c>
      <c r="T1127" s="194" t="str">
        <f t="shared" si="485"/>
        <v/>
      </c>
      <c r="U1127" s="194" t="str">
        <f t="shared" si="486"/>
        <v/>
      </c>
      <c r="V1127" s="194" t="str">
        <f t="shared" si="487"/>
        <v/>
      </c>
      <c r="W1127" s="194" t="str">
        <f t="shared" si="488"/>
        <v/>
      </c>
      <c r="X1127" s="194" t="str">
        <f t="shared" si="489"/>
        <v/>
      </c>
      <c r="Y1127" s="194" t="str">
        <f t="shared" si="490"/>
        <v/>
      </c>
      <c r="Z1127" s="194" t="str">
        <f t="shared" si="491"/>
        <v/>
      </c>
      <c r="AA1127" s="194" t="str">
        <f t="shared" si="492"/>
        <v/>
      </c>
      <c r="AB1127" s="194" t="str">
        <f t="shared" si="493"/>
        <v/>
      </c>
      <c r="AC1127" s="194" t="str">
        <f t="shared" si="494"/>
        <v/>
      </c>
      <c r="AD1127" s="194" t="str">
        <f t="shared" si="495"/>
        <v/>
      </c>
      <c r="AE1127" s="194" t="str">
        <f t="shared" si="496"/>
        <v/>
      </c>
      <c r="AF1127" s="194" t="str">
        <f t="shared" si="497"/>
        <v/>
      </c>
      <c r="AG1127" s="194" t="str">
        <f t="shared" si="498"/>
        <v/>
      </c>
      <c r="AH1127" s="194" t="str">
        <f t="shared" si="499"/>
        <v/>
      </c>
      <c r="AI1127" s="194" t="str">
        <f t="shared" si="500"/>
        <v/>
      </c>
      <c r="AJ1127" s="194" t="str">
        <f t="shared" si="501"/>
        <v/>
      </c>
    </row>
    <row r="1128" spans="1:36" x14ac:dyDescent="0.5">
      <c r="A1128" s="226">
        <v>1124</v>
      </c>
      <c r="C1128" s="15" t="s">
        <v>2749</v>
      </c>
      <c r="D1128" s="16" t="s">
        <v>4754</v>
      </c>
      <c r="E1128" s="26"/>
      <c r="F1128" s="246" t="str">
        <f>IF(ISBLANK(Données!F1126),"",Données!F1126)</f>
        <v/>
      </c>
      <c r="G1128" s="245" t="str">
        <f ca="1">IF(ISBLANK(Données!G1126),"",Données!G1126)</f>
        <v/>
      </c>
      <c r="H1128" s="246" t="str">
        <f>IF(ISBLANK(Données!H1126),"",Données!H1126)</f>
        <v/>
      </c>
      <c r="I1128" s="246" t="str">
        <f>IF(ISBLANK(Données!I1126),"",Données!I1126)</f>
        <v/>
      </c>
      <c r="J1128" s="189" t="str">
        <f>IF(ISBLANK(Données!J1126),"",Données!J1126)</f>
        <v/>
      </c>
      <c r="K1128" s="189" t="str">
        <f t="shared" si="503"/>
        <v/>
      </c>
      <c r="L1128" s="247" t="str">
        <f>IF(ISBLANK(Données!L1126),"",Données!L1126)</f>
        <v/>
      </c>
      <c r="M1128" s="194" t="str">
        <f t="shared" si="478"/>
        <v/>
      </c>
      <c r="N1128" s="194" t="str">
        <f t="shared" si="479"/>
        <v/>
      </c>
      <c r="O1128" s="194" t="str">
        <f t="shared" si="480"/>
        <v/>
      </c>
      <c r="P1128" s="194" t="str">
        <f t="shared" si="481"/>
        <v/>
      </c>
      <c r="Q1128" s="194" t="str">
        <f t="shared" si="482"/>
        <v/>
      </c>
      <c r="R1128" s="194" t="str">
        <f t="shared" si="483"/>
        <v/>
      </c>
      <c r="S1128" s="194" t="str">
        <f t="shared" si="484"/>
        <v/>
      </c>
      <c r="T1128" s="194" t="str">
        <f t="shared" si="485"/>
        <v/>
      </c>
      <c r="U1128" s="194" t="str">
        <f t="shared" si="486"/>
        <v/>
      </c>
      <c r="V1128" s="194" t="str">
        <f t="shared" si="487"/>
        <v/>
      </c>
      <c r="W1128" s="194" t="str">
        <f t="shared" si="488"/>
        <v/>
      </c>
      <c r="X1128" s="194" t="str">
        <f t="shared" si="489"/>
        <v/>
      </c>
      <c r="Y1128" s="194" t="str">
        <f t="shared" si="490"/>
        <v/>
      </c>
      <c r="Z1128" s="194" t="str">
        <f t="shared" si="491"/>
        <v/>
      </c>
      <c r="AA1128" s="194" t="str">
        <f t="shared" si="492"/>
        <v/>
      </c>
      <c r="AB1128" s="194" t="str">
        <f t="shared" si="493"/>
        <v/>
      </c>
      <c r="AC1128" s="194" t="str">
        <f t="shared" si="494"/>
        <v/>
      </c>
      <c r="AD1128" s="194" t="str">
        <f t="shared" si="495"/>
        <v/>
      </c>
      <c r="AE1128" s="194" t="str">
        <f t="shared" si="496"/>
        <v/>
      </c>
      <c r="AF1128" s="194" t="str">
        <f t="shared" si="497"/>
        <v/>
      </c>
      <c r="AG1128" s="194" t="str">
        <f t="shared" si="498"/>
        <v/>
      </c>
      <c r="AH1128" s="194" t="str">
        <f t="shared" si="499"/>
        <v/>
      </c>
      <c r="AI1128" s="194" t="str">
        <f t="shared" si="500"/>
        <v/>
      </c>
      <c r="AJ1128" s="194" t="str">
        <f t="shared" si="501"/>
        <v/>
      </c>
    </row>
    <row r="1129" spans="1:36" x14ac:dyDescent="0.5">
      <c r="A1129" s="226">
        <v>1125</v>
      </c>
      <c r="C1129" s="15" t="s">
        <v>2750</v>
      </c>
      <c r="D1129" s="16" t="s">
        <v>4755</v>
      </c>
      <c r="E1129" s="26"/>
      <c r="F1129" s="246" t="str">
        <f>IF(ISBLANK(Données!F1127),"",Données!F1127)</f>
        <v/>
      </c>
      <c r="G1129" s="245" t="str">
        <f ca="1">IF(ISBLANK(Données!G1127),"",Données!G1127)</f>
        <v/>
      </c>
      <c r="H1129" s="246" t="str">
        <f>IF(ISBLANK(Données!H1127),"",Données!H1127)</f>
        <v/>
      </c>
      <c r="I1129" s="246" t="str">
        <f>IF(ISBLANK(Données!I1127),"",Données!I1127)</f>
        <v/>
      </c>
      <c r="J1129" s="189" t="str">
        <f>IF(ISBLANK(Données!J1127),"",Données!J1127)</f>
        <v/>
      </c>
      <c r="K1129" s="189" t="str">
        <f t="shared" si="503"/>
        <v/>
      </c>
      <c r="L1129" s="247" t="str">
        <f>IF(ISBLANK(Données!L1127),"",Données!L1127)</f>
        <v/>
      </c>
      <c r="M1129" s="194" t="str">
        <f t="shared" si="478"/>
        <v/>
      </c>
      <c r="N1129" s="194" t="str">
        <f t="shared" si="479"/>
        <v/>
      </c>
      <c r="O1129" s="194" t="str">
        <f t="shared" si="480"/>
        <v/>
      </c>
      <c r="P1129" s="194" t="str">
        <f t="shared" si="481"/>
        <v/>
      </c>
      <c r="Q1129" s="194" t="str">
        <f t="shared" si="482"/>
        <v/>
      </c>
      <c r="R1129" s="194" t="str">
        <f t="shared" si="483"/>
        <v/>
      </c>
      <c r="S1129" s="194" t="str">
        <f t="shared" si="484"/>
        <v/>
      </c>
      <c r="T1129" s="194" t="str">
        <f t="shared" si="485"/>
        <v/>
      </c>
      <c r="U1129" s="194" t="str">
        <f t="shared" si="486"/>
        <v/>
      </c>
      <c r="V1129" s="194" t="str">
        <f t="shared" si="487"/>
        <v/>
      </c>
      <c r="W1129" s="194" t="str">
        <f t="shared" si="488"/>
        <v/>
      </c>
      <c r="X1129" s="194" t="str">
        <f t="shared" si="489"/>
        <v/>
      </c>
      <c r="Y1129" s="194" t="str">
        <f t="shared" si="490"/>
        <v/>
      </c>
      <c r="Z1129" s="194" t="str">
        <f t="shared" si="491"/>
        <v/>
      </c>
      <c r="AA1129" s="194" t="str">
        <f t="shared" si="492"/>
        <v/>
      </c>
      <c r="AB1129" s="194" t="str">
        <f t="shared" si="493"/>
        <v/>
      </c>
      <c r="AC1129" s="194" t="str">
        <f t="shared" si="494"/>
        <v/>
      </c>
      <c r="AD1129" s="194" t="str">
        <f t="shared" si="495"/>
        <v/>
      </c>
      <c r="AE1129" s="194" t="str">
        <f t="shared" si="496"/>
        <v/>
      </c>
      <c r="AF1129" s="194" t="str">
        <f t="shared" si="497"/>
        <v/>
      </c>
      <c r="AG1129" s="194" t="str">
        <f t="shared" si="498"/>
        <v/>
      </c>
      <c r="AH1129" s="194" t="str">
        <f t="shared" si="499"/>
        <v/>
      </c>
      <c r="AI1129" s="194" t="str">
        <f t="shared" si="500"/>
        <v/>
      </c>
      <c r="AJ1129" s="194" t="str">
        <f t="shared" si="501"/>
        <v/>
      </c>
    </row>
    <row r="1130" spans="1:36" x14ac:dyDescent="0.5">
      <c r="A1130" s="226">
        <v>1126</v>
      </c>
      <c r="C1130" s="15" t="s">
        <v>2751</v>
      </c>
      <c r="D1130" s="16" t="s">
        <v>4756</v>
      </c>
      <c r="E1130" s="26"/>
      <c r="F1130" s="246" t="str">
        <f>IF(ISBLANK(Données!F1128),"",Données!F1128)</f>
        <v/>
      </c>
      <c r="G1130" s="245" t="str">
        <f ca="1">IF(ISBLANK(Données!G1128),"",Données!G1128)</f>
        <v/>
      </c>
      <c r="H1130" s="246" t="str">
        <f>IF(ISBLANK(Données!H1128),"",Données!H1128)</f>
        <v/>
      </c>
      <c r="I1130" s="246" t="str">
        <f>IF(ISBLANK(Données!I1128),"",Données!I1128)</f>
        <v/>
      </c>
      <c r="J1130" s="189" t="str">
        <f>IF(ISBLANK(Données!J1128),"",Données!J1128)</f>
        <v/>
      </c>
      <c r="K1130" s="189" t="str">
        <f t="shared" si="503"/>
        <v/>
      </c>
      <c r="L1130" s="247" t="str">
        <f>IF(ISBLANK(Données!L1128),"",Données!L1128)</f>
        <v/>
      </c>
      <c r="M1130" s="194" t="str">
        <f t="shared" si="478"/>
        <v/>
      </c>
      <c r="N1130" s="194" t="str">
        <f t="shared" si="479"/>
        <v/>
      </c>
      <c r="O1130" s="194" t="str">
        <f t="shared" si="480"/>
        <v/>
      </c>
      <c r="P1130" s="194" t="str">
        <f t="shared" si="481"/>
        <v/>
      </c>
      <c r="Q1130" s="194" t="str">
        <f t="shared" si="482"/>
        <v/>
      </c>
      <c r="R1130" s="194" t="str">
        <f t="shared" si="483"/>
        <v/>
      </c>
      <c r="S1130" s="194" t="str">
        <f t="shared" si="484"/>
        <v/>
      </c>
      <c r="T1130" s="194" t="str">
        <f t="shared" si="485"/>
        <v/>
      </c>
      <c r="U1130" s="194" t="str">
        <f t="shared" si="486"/>
        <v/>
      </c>
      <c r="V1130" s="194" t="str">
        <f t="shared" si="487"/>
        <v/>
      </c>
      <c r="W1130" s="194" t="str">
        <f t="shared" si="488"/>
        <v/>
      </c>
      <c r="X1130" s="194" t="str">
        <f t="shared" si="489"/>
        <v/>
      </c>
      <c r="Y1130" s="194" t="str">
        <f t="shared" si="490"/>
        <v/>
      </c>
      <c r="Z1130" s="194" t="str">
        <f t="shared" si="491"/>
        <v/>
      </c>
      <c r="AA1130" s="194" t="str">
        <f t="shared" si="492"/>
        <v/>
      </c>
      <c r="AB1130" s="194" t="str">
        <f t="shared" si="493"/>
        <v/>
      </c>
      <c r="AC1130" s="194" t="str">
        <f t="shared" si="494"/>
        <v/>
      </c>
      <c r="AD1130" s="194" t="str">
        <f t="shared" si="495"/>
        <v/>
      </c>
      <c r="AE1130" s="194" t="str">
        <f t="shared" si="496"/>
        <v/>
      </c>
      <c r="AF1130" s="194" t="str">
        <f t="shared" si="497"/>
        <v/>
      </c>
      <c r="AG1130" s="194" t="str">
        <f t="shared" si="498"/>
        <v/>
      </c>
      <c r="AH1130" s="194" t="str">
        <f t="shared" si="499"/>
        <v/>
      </c>
      <c r="AI1130" s="194" t="str">
        <f t="shared" si="500"/>
        <v/>
      </c>
      <c r="AJ1130" s="194" t="str">
        <f t="shared" si="501"/>
        <v/>
      </c>
    </row>
    <row r="1131" spans="1:36" x14ac:dyDescent="0.5">
      <c r="A1131" s="226">
        <v>1128</v>
      </c>
      <c r="C1131" s="15" t="s">
        <v>2752</v>
      </c>
      <c r="D1131" s="16" t="s">
        <v>4757</v>
      </c>
      <c r="E1131" s="26"/>
      <c r="F1131" s="246" t="str">
        <f>IF(ISBLANK(Données!F1130),"",Données!F1130)</f>
        <v/>
      </c>
      <c r="G1131" s="245" t="str">
        <f ca="1">IF(ISBLANK(Données!G1130),"",Données!G1130)</f>
        <v/>
      </c>
      <c r="H1131" s="246" t="str">
        <f>IF(ISBLANK(Données!H1130),"",Données!H1130)</f>
        <v/>
      </c>
      <c r="I1131" s="246" t="str">
        <f>IF(ISBLANK(Données!I1130),"",Données!I1130)</f>
        <v/>
      </c>
      <c r="J1131" s="189" t="str">
        <f>IF(ISBLANK(Données!J1130),"",Données!J1130)</f>
        <v/>
      </c>
      <c r="K1131" s="189" t="str">
        <f t="shared" si="503"/>
        <v/>
      </c>
      <c r="L1131" s="247" t="str">
        <f>IF(ISBLANK(Données!L1130),"",Données!L1130)</f>
        <v/>
      </c>
      <c r="M1131" s="194" t="str">
        <f t="shared" si="478"/>
        <v/>
      </c>
      <c r="N1131" s="194" t="str">
        <f t="shared" si="479"/>
        <v/>
      </c>
      <c r="O1131" s="194" t="str">
        <f t="shared" si="480"/>
        <v/>
      </c>
      <c r="P1131" s="194" t="str">
        <f t="shared" si="481"/>
        <v/>
      </c>
      <c r="Q1131" s="194" t="str">
        <f t="shared" si="482"/>
        <v/>
      </c>
      <c r="R1131" s="194" t="str">
        <f t="shared" si="483"/>
        <v/>
      </c>
      <c r="S1131" s="194" t="str">
        <f t="shared" si="484"/>
        <v/>
      </c>
      <c r="T1131" s="194" t="str">
        <f t="shared" si="485"/>
        <v/>
      </c>
      <c r="U1131" s="194" t="str">
        <f t="shared" si="486"/>
        <v/>
      </c>
      <c r="V1131" s="194" t="str">
        <f t="shared" si="487"/>
        <v/>
      </c>
      <c r="W1131" s="194" t="str">
        <f t="shared" si="488"/>
        <v/>
      </c>
      <c r="X1131" s="194" t="str">
        <f t="shared" si="489"/>
        <v/>
      </c>
      <c r="Y1131" s="194" t="str">
        <f t="shared" si="490"/>
        <v/>
      </c>
      <c r="Z1131" s="194" t="str">
        <f t="shared" si="491"/>
        <v/>
      </c>
      <c r="AA1131" s="194" t="str">
        <f t="shared" si="492"/>
        <v/>
      </c>
      <c r="AB1131" s="194" t="str">
        <f t="shared" si="493"/>
        <v/>
      </c>
      <c r="AC1131" s="194" t="str">
        <f t="shared" si="494"/>
        <v/>
      </c>
      <c r="AD1131" s="194" t="str">
        <f t="shared" si="495"/>
        <v/>
      </c>
      <c r="AE1131" s="194" t="str">
        <f t="shared" si="496"/>
        <v/>
      </c>
      <c r="AF1131" s="194" t="str">
        <f t="shared" si="497"/>
        <v/>
      </c>
      <c r="AG1131" s="194" t="str">
        <f t="shared" si="498"/>
        <v/>
      </c>
      <c r="AH1131" s="194" t="str">
        <f t="shared" si="499"/>
        <v/>
      </c>
      <c r="AI1131" s="194" t="str">
        <f t="shared" si="500"/>
        <v/>
      </c>
      <c r="AJ1131" s="194" t="str">
        <f t="shared" si="501"/>
        <v/>
      </c>
    </row>
    <row r="1132" spans="1:36" x14ac:dyDescent="0.5">
      <c r="A1132" s="226">
        <v>1129</v>
      </c>
      <c r="C1132" s="15" t="s">
        <v>2753</v>
      </c>
      <c r="D1132" s="16" t="s">
        <v>4758</v>
      </c>
      <c r="E1132" s="26"/>
      <c r="F1132" s="246" t="str">
        <f>IF(ISBLANK(Données!F1131),"",Données!F1131)</f>
        <v/>
      </c>
      <c r="G1132" s="245" t="str">
        <f ca="1">IF(ISBLANK(Données!G1131),"",Données!G1131)</f>
        <v/>
      </c>
      <c r="H1132" s="246" t="str">
        <f>IF(ISBLANK(Données!H1131),"",Données!H1131)</f>
        <v/>
      </c>
      <c r="I1132" s="246" t="str">
        <f>IF(ISBLANK(Données!I1131),"",Données!I1131)</f>
        <v/>
      </c>
      <c r="J1132" s="189" t="str">
        <f>IF(ISBLANK(Données!J1131),"",Données!J1131)</f>
        <v/>
      </c>
      <c r="K1132" s="189" t="str">
        <f t="shared" si="503"/>
        <v/>
      </c>
      <c r="L1132" s="247" t="str">
        <f>IF(ISBLANK(Données!L1131),"",Données!L1131)</f>
        <v/>
      </c>
      <c r="M1132" s="194" t="str">
        <f t="shared" si="478"/>
        <v/>
      </c>
      <c r="N1132" s="194" t="str">
        <f t="shared" si="479"/>
        <v/>
      </c>
      <c r="O1132" s="194" t="str">
        <f t="shared" si="480"/>
        <v/>
      </c>
      <c r="P1132" s="194" t="str">
        <f t="shared" si="481"/>
        <v/>
      </c>
      <c r="Q1132" s="194" t="str">
        <f t="shared" si="482"/>
        <v/>
      </c>
      <c r="R1132" s="194" t="str">
        <f t="shared" si="483"/>
        <v/>
      </c>
      <c r="S1132" s="194" t="str">
        <f t="shared" si="484"/>
        <v/>
      </c>
      <c r="T1132" s="194" t="str">
        <f t="shared" si="485"/>
        <v/>
      </c>
      <c r="U1132" s="194" t="str">
        <f t="shared" si="486"/>
        <v/>
      </c>
      <c r="V1132" s="194" t="str">
        <f t="shared" si="487"/>
        <v/>
      </c>
      <c r="W1132" s="194" t="str">
        <f t="shared" si="488"/>
        <v/>
      </c>
      <c r="X1132" s="194" t="str">
        <f t="shared" si="489"/>
        <v/>
      </c>
      <c r="Y1132" s="194" t="str">
        <f t="shared" si="490"/>
        <v/>
      </c>
      <c r="Z1132" s="194" t="str">
        <f t="shared" si="491"/>
        <v/>
      </c>
      <c r="AA1132" s="194" t="str">
        <f t="shared" si="492"/>
        <v/>
      </c>
      <c r="AB1132" s="194" t="str">
        <f t="shared" si="493"/>
        <v/>
      </c>
      <c r="AC1132" s="194" t="str">
        <f t="shared" si="494"/>
        <v/>
      </c>
      <c r="AD1132" s="194" t="str">
        <f t="shared" si="495"/>
        <v/>
      </c>
      <c r="AE1132" s="194" t="str">
        <f t="shared" si="496"/>
        <v/>
      </c>
      <c r="AF1132" s="194" t="str">
        <f t="shared" si="497"/>
        <v/>
      </c>
      <c r="AG1132" s="194" t="str">
        <f t="shared" si="498"/>
        <v/>
      </c>
      <c r="AH1132" s="194" t="str">
        <f t="shared" si="499"/>
        <v/>
      </c>
      <c r="AI1132" s="194" t="str">
        <f t="shared" si="500"/>
        <v/>
      </c>
      <c r="AJ1132" s="194" t="str">
        <f t="shared" si="501"/>
        <v/>
      </c>
    </row>
    <row r="1133" spans="1:36" x14ac:dyDescent="0.5">
      <c r="A1133" s="230">
        <v>1130</v>
      </c>
      <c r="B1133" s="231"/>
      <c r="C1133" s="15" t="s">
        <v>2754</v>
      </c>
      <c r="D1133" s="16" t="s">
        <v>4077</v>
      </c>
      <c r="E1133" s="26"/>
      <c r="F1133" s="246" t="str">
        <f>IF(ISBLANK(Données!F1132),"",Données!F1132)</f>
        <v/>
      </c>
      <c r="G1133" s="245" t="str">
        <f ca="1">IF(ISBLANK(Données!G1132),"",Données!G1132)</f>
        <v/>
      </c>
      <c r="H1133" s="246" t="str">
        <f>IF(ISBLANK(Données!H1132),"",Données!H1132)</f>
        <v/>
      </c>
      <c r="I1133" s="246" t="str">
        <f>IF(ISBLANK(Données!I1132),"",Données!I1132)</f>
        <v/>
      </c>
      <c r="J1133" s="189" t="str">
        <f>IF(ISBLANK(Données!J1132),"",Données!J1132)</f>
        <v/>
      </c>
      <c r="K1133" s="189" t="str">
        <f t="shared" si="503"/>
        <v/>
      </c>
      <c r="L1133" s="247" t="str">
        <f>IF(ISBLANK(Données!L1132),"",Données!L1132)</f>
        <v/>
      </c>
      <c r="M1133" s="194" t="str">
        <f t="shared" si="478"/>
        <v/>
      </c>
      <c r="N1133" s="194" t="str">
        <f t="shared" si="479"/>
        <v/>
      </c>
      <c r="O1133" s="194" t="str">
        <f t="shared" si="480"/>
        <v/>
      </c>
      <c r="P1133" s="194" t="str">
        <f t="shared" si="481"/>
        <v/>
      </c>
      <c r="Q1133" s="194" t="str">
        <f t="shared" si="482"/>
        <v/>
      </c>
      <c r="R1133" s="194" t="str">
        <f t="shared" si="483"/>
        <v/>
      </c>
      <c r="S1133" s="194" t="str">
        <f t="shared" si="484"/>
        <v/>
      </c>
      <c r="T1133" s="194" t="str">
        <f t="shared" si="485"/>
        <v/>
      </c>
      <c r="U1133" s="194" t="str">
        <f t="shared" si="486"/>
        <v/>
      </c>
      <c r="V1133" s="194" t="str">
        <f t="shared" si="487"/>
        <v/>
      </c>
      <c r="W1133" s="194" t="str">
        <f t="shared" si="488"/>
        <v/>
      </c>
      <c r="X1133" s="194" t="str">
        <f t="shared" si="489"/>
        <v/>
      </c>
      <c r="Y1133" s="194" t="str">
        <f t="shared" si="490"/>
        <v/>
      </c>
      <c r="Z1133" s="194" t="str">
        <f t="shared" si="491"/>
        <v/>
      </c>
      <c r="AA1133" s="194" t="str">
        <f t="shared" si="492"/>
        <v/>
      </c>
      <c r="AB1133" s="194" t="str">
        <f t="shared" si="493"/>
        <v/>
      </c>
      <c r="AC1133" s="194" t="str">
        <f t="shared" si="494"/>
        <v/>
      </c>
      <c r="AD1133" s="194" t="str">
        <f t="shared" si="495"/>
        <v/>
      </c>
      <c r="AE1133" s="194" t="str">
        <f t="shared" si="496"/>
        <v/>
      </c>
      <c r="AF1133" s="194" t="str">
        <f t="shared" si="497"/>
        <v/>
      </c>
      <c r="AG1133" s="194" t="str">
        <f t="shared" si="498"/>
        <v/>
      </c>
      <c r="AH1133" s="194" t="str">
        <f t="shared" si="499"/>
        <v/>
      </c>
      <c r="AI1133" s="194" t="str">
        <f t="shared" si="500"/>
        <v/>
      </c>
      <c r="AJ1133" s="194" t="str">
        <f t="shared" si="501"/>
        <v/>
      </c>
    </row>
    <row r="1134" spans="1:36" x14ac:dyDescent="0.5">
      <c r="A1134" s="226">
        <v>1131</v>
      </c>
      <c r="C1134" s="15" t="s">
        <v>2755</v>
      </c>
      <c r="D1134" s="16" t="s">
        <v>4759</v>
      </c>
      <c r="E1134" s="26"/>
      <c r="F1134" s="246" t="str">
        <f>IF(ISBLANK(Données!F1133),"",Données!F1133)</f>
        <v/>
      </c>
      <c r="G1134" s="245" t="str">
        <f ca="1">IF(ISBLANK(Données!G1133),"",Données!G1133)</f>
        <v/>
      </c>
      <c r="H1134" s="246" t="str">
        <f>IF(ISBLANK(Données!H1133),"",Données!H1133)</f>
        <v/>
      </c>
      <c r="I1134" s="246" t="str">
        <f>IF(ISBLANK(Données!I1133),"",Données!I1133)</f>
        <v/>
      </c>
      <c r="J1134" s="189" t="str">
        <f>IF(ISBLANK(Données!J1133),"",Données!J1133)</f>
        <v/>
      </c>
      <c r="K1134" s="189" t="str">
        <f t="shared" si="503"/>
        <v/>
      </c>
      <c r="L1134" s="247" t="str">
        <f>IF(ISBLANK(Données!L1133),"",Données!L1133)</f>
        <v/>
      </c>
      <c r="M1134" s="194" t="str">
        <f t="shared" si="478"/>
        <v/>
      </c>
      <c r="N1134" s="194" t="str">
        <f t="shared" si="479"/>
        <v/>
      </c>
      <c r="O1134" s="194" t="str">
        <f t="shared" si="480"/>
        <v/>
      </c>
      <c r="P1134" s="194" t="str">
        <f t="shared" si="481"/>
        <v/>
      </c>
      <c r="Q1134" s="194" t="str">
        <f t="shared" si="482"/>
        <v/>
      </c>
      <c r="R1134" s="194" t="str">
        <f t="shared" si="483"/>
        <v/>
      </c>
      <c r="S1134" s="194" t="str">
        <f t="shared" si="484"/>
        <v/>
      </c>
      <c r="T1134" s="194" t="str">
        <f t="shared" si="485"/>
        <v/>
      </c>
      <c r="U1134" s="194" t="str">
        <f t="shared" si="486"/>
        <v/>
      </c>
      <c r="V1134" s="194" t="str">
        <f t="shared" si="487"/>
        <v/>
      </c>
      <c r="W1134" s="194" t="str">
        <f t="shared" si="488"/>
        <v/>
      </c>
      <c r="X1134" s="194" t="str">
        <f t="shared" si="489"/>
        <v/>
      </c>
      <c r="Y1134" s="194" t="str">
        <f t="shared" si="490"/>
        <v/>
      </c>
      <c r="Z1134" s="194" t="str">
        <f t="shared" si="491"/>
        <v/>
      </c>
      <c r="AA1134" s="194" t="str">
        <f t="shared" si="492"/>
        <v/>
      </c>
      <c r="AB1134" s="194" t="str">
        <f t="shared" si="493"/>
        <v/>
      </c>
      <c r="AC1134" s="194" t="str">
        <f t="shared" si="494"/>
        <v/>
      </c>
      <c r="AD1134" s="194" t="str">
        <f t="shared" si="495"/>
        <v/>
      </c>
      <c r="AE1134" s="194" t="str">
        <f t="shared" si="496"/>
        <v/>
      </c>
      <c r="AF1134" s="194" t="str">
        <f t="shared" si="497"/>
        <v/>
      </c>
      <c r="AG1134" s="194" t="str">
        <f t="shared" si="498"/>
        <v/>
      </c>
      <c r="AH1134" s="194" t="str">
        <f t="shared" si="499"/>
        <v/>
      </c>
      <c r="AI1134" s="194" t="str">
        <f t="shared" si="500"/>
        <v/>
      </c>
      <c r="AJ1134" s="194" t="str">
        <f t="shared" si="501"/>
        <v/>
      </c>
    </row>
    <row r="1135" spans="1:36" x14ac:dyDescent="0.5">
      <c r="A1135" s="226">
        <v>1132</v>
      </c>
      <c r="C1135" s="15" t="s">
        <v>2756</v>
      </c>
      <c r="D1135" s="16" t="s">
        <v>4760</v>
      </c>
      <c r="E1135" s="26"/>
      <c r="F1135" s="246" t="str">
        <f>IF(ISBLANK(Données!F1134),"",Données!F1134)</f>
        <v/>
      </c>
      <c r="G1135" s="245" t="str">
        <f ca="1">IF(ISBLANK(Données!G1134),"",Données!G1134)</f>
        <v/>
      </c>
      <c r="H1135" s="246" t="str">
        <f>IF(ISBLANK(Données!H1134),"",Données!H1134)</f>
        <v/>
      </c>
      <c r="I1135" s="246" t="str">
        <f>IF(ISBLANK(Données!I1134),"",Données!I1134)</f>
        <v/>
      </c>
      <c r="J1135" s="189" t="str">
        <f>IF(ISBLANK(Données!J1134),"",Données!J1134)</f>
        <v/>
      </c>
      <c r="K1135" s="189" t="str">
        <f t="shared" si="503"/>
        <v/>
      </c>
      <c r="L1135" s="247" t="str">
        <f>IF(ISBLANK(Données!L1134),"",Données!L1134)</f>
        <v/>
      </c>
      <c r="M1135" s="194" t="str">
        <f t="shared" si="478"/>
        <v/>
      </c>
      <c r="N1135" s="194" t="str">
        <f t="shared" si="479"/>
        <v/>
      </c>
      <c r="O1135" s="194" t="str">
        <f t="shared" si="480"/>
        <v/>
      </c>
      <c r="P1135" s="194" t="str">
        <f t="shared" si="481"/>
        <v/>
      </c>
      <c r="Q1135" s="194" t="str">
        <f t="shared" si="482"/>
        <v/>
      </c>
      <c r="R1135" s="194" t="str">
        <f t="shared" si="483"/>
        <v/>
      </c>
      <c r="S1135" s="194" t="str">
        <f t="shared" si="484"/>
        <v/>
      </c>
      <c r="T1135" s="194" t="str">
        <f t="shared" si="485"/>
        <v/>
      </c>
      <c r="U1135" s="194" t="str">
        <f t="shared" si="486"/>
        <v/>
      </c>
      <c r="V1135" s="194" t="str">
        <f t="shared" si="487"/>
        <v/>
      </c>
      <c r="W1135" s="194" t="str">
        <f t="shared" si="488"/>
        <v/>
      </c>
      <c r="X1135" s="194" t="str">
        <f t="shared" si="489"/>
        <v/>
      </c>
      <c r="Y1135" s="194" t="str">
        <f t="shared" si="490"/>
        <v/>
      </c>
      <c r="Z1135" s="194" t="str">
        <f t="shared" si="491"/>
        <v/>
      </c>
      <c r="AA1135" s="194" t="str">
        <f t="shared" si="492"/>
        <v/>
      </c>
      <c r="AB1135" s="194" t="str">
        <f t="shared" si="493"/>
        <v/>
      </c>
      <c r="AC1135" s="194" t="str">
        <f t="shared" si="494"/>
        <v/>
      </c>
      <c r="AD1135" s="194" t="str">
        <f t="shared" si="495"/>
        <v/>
      </c>
      <c r="AE1135" s="194" t="str">
        <f t="shared" si="496"/>
        <v/>
      </c>
      <c r="AF1135" s="194" t="str">
        <f t="shared" si="497"/>
        <v/>
      </c>
      <c r="AG1135" s="194" t="str">
        <f t="shared" si="498"/>
        <v/>
      </c>
      <c r="AH1135" s="194" t="str">
        <f t="shared" si="499"/>
        <v/>
      </c>
      <c r="AI1135" s="194" t="str">
        <f t="shared" si="500"/>
        <v/>
      </c>
      <c r="AJ1135" s="194" t="str">
        <f t="shared" si="501"/>
        <v/>
      </c>
    </row>
    <row r="1136" spans="1:36" s="92" customFormat="1" ht="20.25" thickBot="1" x14ac:dyDescent="0.55000000000000004">
      <c r="A1136" s="227">
        <v>1133</v>
      </c>
      <c r="B1136" s="220"/>
      <c r="C1136" s="93" t="s">
        <v>2757</v>
      </c>
      <c r="D1136" s="94" t="s">
        <v>4761</v>
      </c>
      <c r="E1136" s="95"/>
      <c r="F1136" s="250" t="str">
        <f>IF(ISBLANK(Données!F1135),"",Données!F1135)</f>
        <v/>
      </c>
      <c r="G1136" s="249" t="str">
        <f ca="1">IF(ISBLANK(Données!G1135),"",Données!G1135)</f>
        <v/>
      </c>
      <c r="H1136" s="250" t="str">
        <f>IF(ISBLANK(Données!H1135),"",Données!H1135)</f>
        <v/>
      </c>
      <c r="I1136" s="250" t="str">
        <f>IF(ISBLANK(Données!I1135),"",Données!I1135)</f>
        <v/>
      </c>
      <c r="J1136" s="190" t="str">
        <f>IF(ISBLANK(Données!J1135),"",Données!J1135)</f>
        <v/>
      </c>
      <c r="K1136" s="190" t="str">
        <f t="shared" si="503"/>
        <v/>
      </c>
      <c r="L1136" s="251" t="str">
        <f>IF(ISBLANK(Données!L1135),"",Données!L1135)</f>
        <v/>
      </c>
      <c r="M1136" s="195" t="str">
        <f t="shared" si="478"/>
        <v/>
      </c>
      <c r="N1136" s="195" t="str">
        <f t="shared" si="479"/>
        <v/>
      </c>
      <c r="O1136" s="195" t="str">
        <f t="shared" si="480"/>
        <v/>
      </c>
      <c r="P1136" s="195" t="str">
        <f t="shared" si="481"/>
        <v/>
      </c>
      <c r="Q1136" s="195" t="str">
        <f t="shared" si="482"/>
        <v/>
      </c>
      <c r="R1136" s="195" t="str">
        <f t="shared" si="483"/>
        <v/>
      </c>
      <c r="S1136" s="195" t="str">
        <f t="shared" si="484"/>
        <v/>
      </c>
      <c r="T1136" s="195" t="str">
        <f t="shared" si="485"/>
        <v/>
      </c>
      <c r="U1136" s="195" t="str">
        <f t="shared" si="486"/>
        <v/>
      </c>
      <c r="V1136" s="195" t="str">
        <f t="shared" si="487"/>
        <v/>
      </c>
      <c r="W1136" s="195" t="str">
        <f t="shared" si="488"/>
        <v/>
      </c>
      <c r="X1136" s="195" t="str">
        <f t="shared" si="489"/>
        <v/>
      </c>
      <c r="Y1136" s="195" t="str">
        <f t="shared" si="490"/>
        <v/>
      </c>
      <c r="Z1136" s="195" t="str">
        <f t="shared" si="491"/>
        <v/>
      </c>
      <c r="AA1136" s="195" t="str">
        <f t="shared" si="492"/>
        <v/>
      </c>
      <c r="AB1136" s="195" t="str">
        <f t="shared" si="493"/>
        <v/>
      </c>
      <c r="AC1136" s="195" t="str">
        <f t="shared" si="494"/>
        <v/>
      </c>
      <c r="AD1136" s="195" t="str">
        <f t="shared" si="495"/>
        <v/>
      </c>
      <c r="AE1136" s="195" t="str">
        <f t="shared" si="496"/>
        <v/>
      </c>
      <c r="AF1136" s="195" t="str">
        <f t="shared" si="497"/>
        <v/>
      </c>
      <c r="AG1136" s="195" t="str">
        <f t="shared" si="498"/>
        <v/>
      </c>
      <c r="AH1136" s="195" t="str">
        <f t="shared" si="499"/>
        <v/>
      </c>
      <c r="AI1136" s="195" t="str">
        <f t="shared" si="500"/>
        <v/>
      </c>
      <c r="AJ1136" s="195" t="str">
        <f t="shared" si="501"/>
        <v/>
      </c>
    </row>
    <row r="1137" spans="1:36" x14ac:dyDescent="0.5">
      <c r="A1137" s="226">
        <v>1140</v>
      </c>
      <c r="C1137" s="85" t="s">
        <v>2758</v>
      </c>
      <c r="D1137" s="86" t="s">
        <v>4762</v>
      </c>
      <c r="E1137" s="87"/>
      <c r="F1137" s="241" t="str">
        <f>IF(ISBLANK(Données!F1142),"",Données!F1142)</f>
        <v/>
      </c>
      <c r="G1137" s="240" t="str">
        <f ca="1">IF(ISBLANK(Données!G1142),"",Données!G1142)</f>
        <v/>
      </c>
      <c r="H1137" s="241" t="str">
        <f>IF(ISBLANK(Données!H1142),"",Données!H1142)</f>
        <v/>
      </c>
      <c r="I1137" s="241" t="str">
        <f>IF(ISBLANK(Données!I1142),"",Données!I1142)</f>
        <v/>
      </c>
      <c r="J1137" s="242" t="str">
        <f>IF(ISBLANK(Données!J1142),"",Données!J1142)</f>
        <v/>
      </c>
      <c r="K1137" s="242" t="str">
        <f>IF(ISBLANK(Données!K1137),"",Données!K1137)</f>
        <v/>
      </c>
      <c r="L1137" s="243" t="str">
        <f>IF(ISBLANK(Données!L1142),"",Données!L1142)</f>
        <v/>
      </c>
      <c r="M1137" s="193" t="str">
        <f t="shared" si="478"/>
        <v/>
      </c>
      <c r="N1137" s="193" t="str">
        <f t="shared" si="479"/>
        <v/>
      </c>
      <c r="O1137" s="193" t="str">
        <f t="shared" si="480"/>
        <v/>
      </c>
      <c r="P1137" s="193" t="str">
        <f t="shared" si="481"/>
        <v/>
      </c>
      <c r="Q1137" s="193" t="str">
        <f t="shared" si="482"/>
        <v/>
      </c>
      <c r="R1137" s="193" t="str">
        <f t="shared" si="483"/>
        <v/>
      </c>
      <c r="S1137" s="193" t="str">
        <f t="shared" si="484"/>
        <v/>
      </c>
      <c r="T1137" s="193" t="str">
        <f t="shared" si="485"/>
        <v/>
      </c>
      <c r="U1137" s="193" t="str">
        <f t="shared" si="486"/>
        <v/>
      </c>
      <c r="V1137" s="193" t="str">
        <f t="shared" si="487"/>
        <v/>
      </c>
      <c r="W1137" s="193" t="str">
        <f t="shared" si="488"/>
        <v/>
      </c>
      <c r="X1137" s="193" t="str">
        <f t="shared" si="489"/>
        <v/>
      </c>
      <c r="Y1137" s="193" t="str">
        <f t="shared" si="490"/>
        <v/>
      </c>
      <c r="Z1137" s="193" t="str">
        <f t="shared" si="491"/>
        <v/>
      </c>
      <c r="AA1137" s="193" t="str">
        <f t="shared" si="492"/>
        <v/>
      </c>
      <c r="AB1137" s="193" t="str">
        <f t="shared" si="493"/>
        <v/>
      </c>
      <c r="AC1137" s="193" t="str">
        <f t="shared" si="494"/>
        <v/>
      </c>
      <c r="AD1137" s="193" t="str">
        <f t="shared" si="495"/>
        <v/>
      </c>
      <c r="AE1137" s="193" t="str">
        <f t="shared" si="496"/>
        <v/>
      </c>
      <c r="AF1137" s="193" t="str">
        <f t="shared" si="497"/>
        <v/>
      </c>
      <c r="AG1137" s="193" t="str">
        <f t="shared" si="498"/>
        <v/>
      </c>
      <c r="AH1137" s="193" t="str">
        <f t="shared" si="499"/>
        <v/>
      </c>
      <c r="AI1137" s="193" t="str">
        <f t="shared" si="500"/>
        <v/>
      </c>
      <c r="AJ1137" s="193" t="str">
        <f t="shared" si="501"/>
        <v/>
      </c>
    </row>
    <row r="1138" spans="1:36" x14ac:dyDescent="0.5">
      <c r="A1138" s="226">
        <v>1135</v>
      </c>
      <c r="C1138" s="15" t="s">
        <v>2759</v>
      </c>
      <c r="D1138" s="16" t="s">
        <v>4763</v>
      </c>
      <c r="E1138" s="26"/>
      <c r="F1138" s="246" t="str">
        <f>IF(ISBLANK(Données!F1137),"",Données!F1137)</f>
        <v/>
      </c>
      <c r="G1138" s="245" t="str">
        <f ca="1">IF(ISBLANK(Données!G1137),"",Données!G1137)</f>
        <v/>
      </c>
      <c r="H1138" s="246" t="str">
        <f>IF(ISBLANK(Données!H1137),"",Données!H1137)</f>
        <v/>
      </c>
      <c r="I1138" s="246" t="str">
        <f>IF(ISBLANK(Données!I1137),"",Données!I1137)</f>
        <v/>
      </c>
      <c r="J1138" s="189" t="str">
        <f>IF(ISBLANK(Données!J1137),"",Données!J1137)</f>
        <v/>
      </c>
      <c r="K1138" s="189" t="str">
        <f t="shared" ref="K1138:K1153" si="504">$K$1137</f>
        <v/>
      </c>
      <c r="L1138" s="247" t="str">
        <f>IF(ISBLANK(Données!L1137),"",Données!L1137)</f>
        <v/>
      </c>
      <c r="M1138" s="194" t="str">
        <f t="shared" si="478"/>
        <v/>
      </c>
      <c r="N1138" s="194" t="str">
        <f t="shared" si="479"/>
        <v/>
      </c>
      <c r="O1138" s="194" t="str">
        <f t="shared" si="480"/>
        <v/>
      </c>
      <c r="P1138" s="194" t="str">
        <f t="shared" si="481"/>
        <v/>
      </c>
      <c r="Q1138" s="194" t="str">
        <f t="shared" si="482"/>
        <v/>
      </c>
      <c r="R1138" s="194" t="str">
        <f t="shared" si="483"/>
        <v/>
      </c>
      <c r="S1138" s="194" t="str">
        <f t="shared" si="484"/>
        <v/>
      </c>
      <c r="T1138" s="194" t="str">
        <f t="shared" si="485"/>
        <v/>
      </c>
      <c r="U1138" s="194" t="str">
        <f t="shared" si="486"/>
        <v/>
      </c>
      <c r="V1138" s="194" t="str">
        <f t="shared" si="487"/>
        <v/>
      </c>
      <c r="W1138" s="194" t="str">
        <f t="shared" si="488"/>
        <v/>
      </c>
      <c r="X1138" s="194" t="str">
        <f t="shared" si="489"/>
        <v/>
      </c>
      <c r="Y1138" s="194" t="str">
        <f t="shared" si="490"/>
        <v/>
      </c>
      <c r="Z1138" s="194" t="str">
        <f t="shared" si="491"/>
        <v/>
      </c>
      <c r="AA1138" s="194" t="str">
        <f t="shared" si="492"/>
        <v/>
      </c>
      <c r="AB1138" s="194" t="str">
        <f t="shared" si="493"/>
        <v/>
      </c>
      <c r="AC1138" s="194" t="str">
        <f t="shared" si="494"/>
        <v/>
      </c>
      <c r="AD1138" s="194" t="str">
        <f t="shared" si="495"/>
        <v/>
      </c>
      <c r="AE1138" s="194" t="str">
        <f t="shared" si="496"/>
        <v/>
      </c>
      <c r="AF1138" s="194" t="str">
        <f t="shared" si="497"/>
        <v/>
      </c>
      <c r="AG1138" s="194" t="str">
        <f t="shared" si="498"/>
        <v/>
      </c>
      <c r="AH1138" s="194" t="str">
        <f t="shared" si="499"/>
        <v/>
      </c>
      <c r="AI1138" s="194" t="str">
        <f t="shared" si="500"/>
        <v/>
      </c>
      <c r="AJ1138" s="194" t="str">
        <f t="shared" si="501"/>
        <v/>
      </c>
    </row>
    <row r="1139" spans="1:36" x14ac:dyDescent="0.5">
      <c r="A1139" s="226">
        <v>1136</v>
      </c>
      <c r="C1139" s="15" t="s">
        <v>2760</v>
      </c>
      <c r="D1139" s="16" t="s">
        <v>4764</v>
      </c>
      <c r="E1139" s="26"/>
      <c r="F1139" s="246" t="str">
        <f>IF(ISBLANK(Données!F1138),"",Données!F1138)</f>
        <v/>
      </c>
      <c r="G1139" s="245" t="str">
        <f ca="1">IF(ISBLANK(Données!G1138),"",Données!G1138)</f>
        <v/>
      </c>
      <c r="H1139" s="246" t="str">
        <f>IF(ISBLANK(Données!H1138),"",Données!H1138)</f>
        <v/>
      </c>
      <c r="I1139" s="246" t="str">
        <f>IF(ISBLANK(Données!I1138),"",Données!I1138)</f>
        <v/>
      </c>
      <c r="J1139" s="189" t="str">
        <f>IF(ISBLANK(Données!J1138),"",Données!J1138)</f>
        <v/>
      </c>
      <c r="K1139" s="189" t="str">
        <f t="shared" si="504"/>
        <v/>
      </c>
      <c r="L1139" s="247" t="str">
        <f>IF(ISBLANK(Données!L1138),"",Données!L1138)</f>
        <v/>
      </c>
      <c r="M1139" s="194" t="str">
        <f t="shared" si="478"/>
        <v/>
      </c>
      <c r="N1139" s="194" t="str">
        <f t="shared" si="479"/>
        <v/>
      </c>
      <c r="O1139" s="194" t="str">
        <f t="shared" si="480"/>
        <v/>
      </c>
      <c r="P1139" s="194" t="str">
        <f t="shared" si="481"/>
        <v/>
      </c>
      <c r="Q1139" s="194" t="str">
        <f t="shared" si="482"/>
        <v/>
      </c>
      <c r="R1139" s="194" t="str">
        <f t="shared" si="483"/>
        <v/>
      </c>
      <c r="S1139" s="194" t="str">
        <f t="shared" si="484"/>
        <v/>
      </c>
      <c r="T1139" s="194" t="str">
        <f t="shared" si="485"/>
        <v/>
      </c>
      <c r="U1139" s="194" t="str">
        <f t="shared" si="486"/>
        <v/>
      </c>
      <c r="V1139" s="194" t="str">
        <f t="shared" si="487"/>
        <v/>
      </c>
      <c r="W1139" s="194" t="str">
        <f t="shared" si="488"/>
        <v/>
      </c>
      <c r="X1139" s="194" t="str">
        <f t="shared" si="489"/>
        <v/>
      </c>
      <c r="Y1139" s="194" t="str">
        <f t="shared" si="490"/>
        <v/>
      </c>
      <c r="Z1139" s="194" t="str">
        <f t="shared" si="491"/>
        <v/>
      </c>
      <c r="AA1139" s="194" t="str">
        <f t="shared" si="492"/>
        <v/>
      </c>
      <c r="AB1139" s="194" t="str">
        <f t="shared" si="493"/>
        <v/>
      </c>
      <c r="AC1139" s="194" t="str">
        <f t="shared" si="494"/>
        <v/>
      </c>
      <c r="AD1139" s="194" t="str">
        <f t="shared" si="495"/>
        <v/>
      </c>
      <c r="AE1139" s="194" t="str">
        <f t="shared" si="496"/>
        <v/>
      </c>
      <c r="AF1139" s="194" t="str">
        <f t="shared" si="497"/>
        <v/>
      </c>
      <c r="AG1139" s="194" t="str">
        <f t="shared" si="498"/>
        <v/>
      </c>
      <c r="AH1139" s="194" t="str">
        <f t="shared" si="499"/>
        <v/>
      </c>
      <c r="AI1139" s="194" t="str">
        <f t="shared" si="500"/>
        <v/>
      </c>
      <c r="AJ1139" s="194" t="str">
        <f t="shared" si="501"/>
        <v/>
      </c>
    </row>
    <row r="1140" spans="1:36" x14ac:dyDescent="0.5">
      <c r="A1140" s="226">
        <v>1137</v>
      </c>
      <c r="C1140" s="15" t="s">
        <v>2761</v>
      </c>
      <c r="D1140" s="16" t="s">
        <v>4765</v>
      </c>
      <c r="E1140" s="26"/>
      <c r="F1140" s="246" t="str">
        <f>IF(ISBLANK(Données!F1139),"",Données!F1139)</f>
        <v/>
      </c>
      <c r="G1140" s="245" t="str">
        <f ca="1">IF(ISBLANK(Données!G1139),"",Données!G1139)</f>
        <v/>
      </c>
      <c r="H1140" s="246" t="str">
        <f>IF(ISBLANK(Données!H1139),"",Données!H1139)</f>
        <v/>
      </c>
      <c r="I1140" s="246" t="str">
        <f>IF(ISBLANK(Données!I1139),"",Données!I1139)</f>
        <v/>
      </c>
      <c r="J1140" s="189" t="str">
        <f>IF(ISBLANK(Données!J1139),"",Données!J1139)</f>
        <v/>
      </c>
      <c r="K1140" s="189" t="str">
        <f t="shared" si="504"/>
        <v/>
      </c>
      <c r="L1140" s="247" t="str">
        <f>IF(ISBLANK(Données!L1139),"",Données!L1139)</f>
        <v/>
      </c>
      <c r="M1140" s="194" t="str">
        <f t="shared" si="478"/>
        <v/>
      </c>
      <c r="N1140" s="194" t="str">
        <f t="shared" si="479"/>
        <v/>
      </c>
      <c r="O1140" s="194" t="str">
        <f t="shared" si="480"/>
        <v/>
      </c>
      <c r="P1140" s="194" t="str">
        <f t="shared" si="481"/>
        <v/>
      </c>
      <c r="Q1140" s="194" t="str">
        <f t="shared" si="482"/>
        <v/>
      </c>
      <c r="R1140" s="194" t="str">
        <f t="shared" si="483"/>
        <v/>
      </c>
      <c r="S1140" s="194" t="str">
        <f t="shared" si="484"/>
        <v/>
      </c>
      <c r="T1140" s="194" t="str">
        <f t="shared" si="485"/>
        <v/>
      </c>
      <c r="U1140" s="194" t="str">
        <f t="shared" si="486"/>
        <v/>
      </c>
      <c r="V1140" s="194" t="str">
        <f t="shared" si="487"/>
        <v/>
      </c>
      <c r="W1140" s="194" t="str">
        <f t="shared" si="488"/>
        <v/>
      </c>
      <c r="X1140" s="194" t="str">
        <f t="shared" si="489"/>
        <v/>
      </c>
      <c r="Y1140" s="194" t="str">
        <f t="shared" si="490"/>
        <v/>
      </c>
      <c r="Z1140" s="194" t="str">
        <f t="shared" si="491"/>
        <v/>
      </c>
      <c r="AA1140" s="194" t="str">
        <f t="shared" si="492"/>
        <v/>
      </c>
      <c r="AB1140" s="194" t="str">
        <f t="shared" si="493"/>
        <v/>
      </c>
      <c r="AC1140" s="194" t="str">
        <f t="shared" si="494"/>
        <v/>
      </c>
      <c r="AD1140" s="194" t="str">
        <f t="shared" si="495"/>
        <v/>
      </c>
      <c r="AE1140" s="194" t="str">
        <f t="shared" si="496"/>
        <v/>
      </c>
      <c r="AF1140" s="194" t="str">
        <f t="shared" si="497"/>
        <v/>
      </c>
      <c r="AG1140" s="194" t="str">
        <f t="shared" si="498"/>
        <v/>
      </c>
      <c r="AH1140" s="194" t="str">
        <f t="shared" si="499"/>
        <v/>
      </c>
      <c r="AI1140" s="194" t="str">
        <f t="shared" si="500"/>
        <v/>
      </c>
      <c r="AJ1140" s="194" t="str">
        <f t="shared" si="501"/>
        <v/>
      </c>
    </row>
    <row r="1141" spans="1:36" x14ac:dyDescent="0.5">
      <c r="A1141" s="226">
        <v>1138</v>
      </c>
      <c r="C1141" s="15" t="s">
        <v>2762</v>
      </c>
      <c r="D1141" s="16" t="s">
        <v>4766</v>
      </c>
      <c r="E1141" s="26"/>
      <c r="F1141" s="246" t="str">
        <f>IF(ISBLANK(Données!F1140),"",Données!F1140)</f>
        <v/>
      </c>
      <c r="G1141" s="245" t="str">
        <f ca="1">IF(ISBLANK(Données!G1140),"",Données!G1140)</f>
        <v/>
      </c>
      <c r="H1141" s="246" t="str">
        <f>IF(ISBLANK(Données!H1140),"",Données!H1140)</f>
        <v/>
      </c>
      <c r="I1141" s="246" t="str">
        <f>IF(ISBLANK(Données!I1140),"",Données!I1140)</f>
        <v/>
      </c>
      <c r="J1141" s="189" t="str">
        <f>IF(ISBLANK(Données!J1140),"",Données!J1140)</f>
        <v/>
      </c>
      <c r="K1141" s="189" t="str">
        <f t="shared" si="504"/>
        <v/>
      </c>
      <c r="L1141" s="247" t="str">
        <f>IF(ISBLANK(Données!L1140),"",Données!L1140)</f>
        <v/>
      </c>
      <c r="M1141" s="194" t="str">
        <f t="shared" si="478"/>
        <v/>
      </c>
      <c r="N1141" s="194" t="str">
        <f t="shared" si="479"/>
        <v/>
      </c>
      <c r="O1141" s="194" t="str">
        <f t="shared" si="480"/>
        <v/>
      </c>
      <c r="P1141" s="194" t="str">
        <f t="shared" si="481"/>
        <v/>
      </c>
      <c r="Q1141" s="194" t="str">
        <f t="shared" si="482"/>
        <v/>
      </c>
      <c r="R1141" s="194" t="str">
        <f t="shared" si="483"/>
        <v/>
      </c>
      <c r="S1141" s="194" t="str">
        <f t="shared" si="484"/>
        <v/>
      </c>
      <c r="T1141" s="194" t="str">
        <f t="shared" si="485"/>
        <v/>
      </c>
      <c r="U1141" s="194" t="str">
        <f t="shared" si="486"/>
        <v/>
      </c>
      <c r="V1141" s="194" t="str">
        <f t="shared" si="487"/>
        <v/>
      </c>
      <c r="W1141" s="194" t="str">
        <f t="shared" si="488"/>
        <v/>
      </c>
      <c r="X1141" s="194" t="str">
        <f t="shared" si="489"/>
        <v/>
      </c>
      <c r="Y1141" s="194" t="str">
        <f t="shared" si="490"/>
        <v/>
      </c>
      <c r="Z1141" s="194" t="str">
        <f t="shared" si="491"/>
        <v/>
      </c>
      <c r="AA1141" s="194" t="str">
        <f t="shared" si="492"/>
        <v/>
      </c>
      <c r="AB1141" s="194" t="str">
        <f t="shared" si="493"/>
        <v/>
      </c>
      <c r="AC1141" s="194" t="str">
        <f t="shared" si="494"/>
        <v/>
      </c>
      <c r="AD1141" s="194" t="str">
        <f t="shared" si="495"/>
        <v/>
      </c>
      <c r="AE1141" s="194" t="str">
        <f t="shared" si="496"/>
        <v/>
      </c>
      <c r="AF1141" s="194" t="str">
        <f t="shared" si="497"/>
        <v/>
      </c>
      <c r="AG1141" s="194" t="str">
        <f t="shared" si="498"/>
        <v/>
      </c>
      <c r="AH1141" s="194" t="str">
        <f t="shared" si="499"/>
        <v/>
      </c>
      <c r="AI1141" s="194" t="str">
        <f t="shared" si="500"/>
        <v/>
      </c>
      <c r="AJ1141" s="194" t="str">
        <f t="shared" si="501"/>
        <v/>
      </c>
    </row>
    <row r="1142" spans="1:36" x14ac:dyDescent="0.5">
      <c r="A1142" s="226">
        <v>1139</v>
      </c>
      <c r="C1142" s="15" t="s">
        <v>2763</v>
      </c>
      <c r="D1142" s="16" t="s">
        <v>4767</v>
      </c>
      <c r="E1142" s="26"/>
      <c r="F1142" s="246" t="str">
        <f>IF(ISBLANK(Données!F1141),"",Données!F1141)</f>
        <v/>
      </c>
      <c r="G1142" s="245" t="str">
        <f ca="1">IF(ISBLANK(Données!G1141),"",Données!G1141)</f>
        <v/>
      </c>
      <c r="H1142" s="246" t="str">
        <f>IF(ISBLANK(Données!H1141),"",Données!H1141)</f>
        <v/>
      </c>
      <c r="I1142" s="246" t="str">
        <f>IF(ISBLANK(Données!I1141),"",Données!I1141)</f>
        <v/>
      </c>
      <c r="J1142" s="189" t="str">
        <f>IF(ISBLANK(Données!J1141),"",Données!J1141)</f>
        <v/>
      </c>
      <c r="K1142" s="189" t="str">
        <f t="shared" si="504"/>
        <v/>
      </c>
      <c r="L1142" s="247" t="str">
        <f>IF(ISBLANK(Données!L1141),"",Données!L1141)</f>
        <v/>
      </c>
      <c r="M1142" s="194" t="str">
        <f t="shared" si="478"/>
        <v/>
      </c>
      <c r="N1142" s="194" t="str">
        <f t="shared" si="479"/>
        <v/>
      </c>
      <c r="O1142" s="194" t="str">
        <f t="shared" si="480"/>
        <v/>
      </c>
      <c r="P1142" s="194" t="str">
        <f t="shared" si="481"/>
        <v/>
      </c>
      <c r="Q1142" s="194" t="str">
        <f t="shared" si="482"/>
        <v/>
      </c>
      <c r="R1142" s="194" t="str">
        <f t="shared" si="483"/>
        <v/>
      </c>
      <c r="S1142" s="194" t="str">
        <f t="shared" si="484"/>
        <v/>
      </c>
      <c r="T1142" s="194" t="str">
        <f t="shared" si="485"/>
        <v/>
      </c>
      <c r="U1142" s="194" t="str">
        <f t="shared" si="486"/>
        <v/>
      </c>
      <c r="V1142" s="194" t="str">
        <f t="shared" si="487"/>
        <v/>
      </c>
      <c r="W1142" s="194" t="str">
        <f t="shared" si="488"/>
        <v/>
      </c>
      <c r="X1142" s="194" t="str">
        <f t="shared" si="489"/>
        <v/>
      </c>
      <c r="Y1142" s="194" t="str">
        <f t="shared" si="490"/>
        <v/>
      </c>
      <c r="Z1142" s="194" t="str">
        <f t="shared" si="491"/>
        <v/>
      </c>
      <c r="AA1142" s="194" t="str">
        <f t="shared" si="492"/>
        <v/>
      </c>
      <c r="AB1142" s="194" t="str">
        <f t="shared" si="493"/>
        <v/>
      </c>
      <c r="AC1142" s="194" t="str">
        <f t="shared" si="494"/>
        <v/>
      </c>
      <c r="AD1142" s="194" t="str">
        <f t="shared" si="495"/>
        <v/>
      </c>
      <c r="AE1142" s="194" t="str">
        <f t="shared" si="496"/>
        <v/>
      </c>
      <c r="AF1142" s="194" t="str">
        <f t="shared" si="497"/>
        <v/>
      </c>
      <c r="AG1142" s="194" t="str">
        <f t="shared" si="498"/>
        <v/>
      </c>
      <c r="AH1142" s="194" t="str">
        <f t="shared" si="499"/>
        <v/>
      </c>
      <c r="AI1142" s="194" t="str">
        <f t="shared" si="500"/>
        <v/>
      </c>
      <c r="AJ1142" s="194" t="str">
        <f t="shared" si="501"/>
        <v/>
      </c>
    </row>
    <row r="1143" spans="1:36" x14ac:dyDescent="0.5">
      <c r="A1143" s="226">
        <v>1142</v>
      </c>
      <c r="C1143" s="15" t="s">
        <v>2764</v>
      </c>
      <c r="D1143" s="16" t="s">
        <v>4768</v>
      </c>
      <c r="E1143" s="26"/>
      <c r="F1143" s="246" t="str">
        <f>IF(ISBLANK(Données!F1144),"",Données!F1144)</f>
        <v/>
      </c>
      <c r="G1143" s="245" t="str">
        <f ca="1">IF(ISBLANK(Données!G1144),"",Données!G1144)</f>
        <v/>
      </c>
      <c r="H1143" s="246" t="str">
        <f>IF(ISBLANK(Données!H1144),"",Données!H1144)</f>
        <v/>
      </c>
      <c r="I1143" s="246" t="str">
        <f>IF(ISBLANK(Données!I1144),"",Données!I1144)</f>
        <v/>
      </c>
      <c r="J1143" s="189" t="str">
        <f>IF(ISBLANK(Données!J1144),"",Données!J1144)</f>
        <v/>
      </c>
      <c r="K1143" s="189" t="str">
        <f t="shared" si="504"/>
        <v/>
      </c>
      <c r="L1143" s="247" t="str">
        <f>IF(ISBLANK(Données!L1144),"",Données!L1144)</f>
        <v/>
      </c>
      <c r="M1143" s="194" t="str">
        <f t="shared" si="478"/>
        <v/>
      </c>
      <c r="N1143" s="194" t="str">
        <f t="shared" si="479"/>
        <v/>
      </c>
      <c r="O1143" s="194" t="str">
        <f t="shared" si="480"/>
        <v/>
      </c>
      <c r="P1143" s="194" t="str">
        <f t="shared" si="481"/>
        <v/>
      </c>
      <c r="Q1143" s="194" t="str">
        <f t="shared" si="482"/>
        <v/>
      </c>
      <c r="R1143" s="194" t="str">
        <f t="shared" si="483"/>
        <v/>
      </c>
      <c r="S1143" s="194" t="str">
        <f t="shared" si="484"/>
        <v/>
      </c>
      <c r="T1143" s="194" t="str">
        <f t="shared" si="485"/>
        <v/>
      </c>
      <c r="U1143" s="194" t="str">
        <f t="shared" si="486"/>
        <v/>
      </c>
      <c r="V1143" s="194" t="str">
        <f t="shared" si="487"/>
        <v/>
      </c>
      <c r="W1143" s="194" t="str">
        <f t="shared" si="488"/>
        <v/>
      </c>
      <c r="X1143" s="194" t="str">
        <f t="shared" si="489"/>
        <v/>
      </c>
      <c r="Y1143" s="194" t="str">
        <f t="shared" si="490"/>
        <v/>
      </c>
      <c r="Z1143" s="194" t="str">
        <f t="shared" si="491"/>
        <v/>
      </c>
      <c r="AA1143" s="194" t="str">
        <f t="shared" si="492"/>
        <v/>
      </c>
      <c r="AB1143" s="194" t="str">
        <f t="shared" si="493"/>
        <v/>
      </c>
      <c r="AC1143" s="194" t="str">
        <f t="shared" si="494"/>
        <v/>
      </c>
      <c r="AD1143" s="194" t="str">
        <f t="shared" si="495"/>
        <v/>
      </c>
      <c r="AE1143" s="194" t="str">
        <f t="shared" si="496"/>
        <v/>
      </c>
      <c r="AF1143" s="194" t="str">
        <f t="shared" si="497"/>
        <v/>
      </c>
      <c r="AG1143" s="194" t="str">
        <f t="shared" si="498"/>
        <v/>
      </c>
      <c r="AH1143" s="194" t="str">
        <f t="shared" si="499"/>
        <v/>
      </c>
      <c r="AI1143" s="194" t="str">
        <f t="shared" si="500"/>
        <v/>
      </c>
      <c r="AJ1143" s="194" t="str">
        <f t="shared" si="501"/>
        <v/>
      </c>
    </row>
    <row r="1144" spans="1:36" x14ac:dyDescent="0.5">
      <c r="A1144" s="226">
        <v>1141</v>
      </c>
      <c r="C1144" s="15" t="s">
        <v>2765</v>
      </c>
      <c r="D1144" s="16" t="s">
        <v>4769</v>
      </c>
      <c r="E1144" s="26"/>
      <c r="F1144" s="246" t="str">
        <f>IF(ISBLANK(Données!F1143),"",Données!F1143)</f>
        <v/>
      </c>
      <c r="G1144" s="245" t="str">
        <f ca="1">IF(ISBLANK(Données!G1143),"",Données!G1143)</f>
        <v/>
      </c>
      <c r="H1144" s="246" t="str">
        <f>IF(ISBLANK(Données!H1143),"",Données!H1143)</f>
        <v/>
      </c>
      <c r="I1144" s="246" t="str">
        <f>IF(ISBLANK(Données!I1143),"",Données!I1143)</f>
        <v/>
      </c>
      <c r="J1144" s="189" t="str">
        <f>IF(ISBLANK(Données!J1143),"",Données!J1143)</f>
        <v/>
      </c>
      <c r="K1144" s="189" t="str">
        <f t="shared" si="504"/>
        <v/>
      </c>
      <c r="L1144" s="247" t="str">
        <f>IF(ISBLANK(Données!L1143),"",Données!L1143)</f>
        <v/>
      </c>
      <c r="M1144" s="194" t="str">
        <f t="shared" si="478"/>
        <v/>
      </c>
      <c r="N1144" s="194" t="str">
        <f t="shared" si="479"/>
        <v/>
      </c>
      <c r="O1144" s="194" t="str">
        <f t="shared" si="480"/>
        <v/>
      </c>
      <c r="P1144" s="194" t="str">
        <f t="shared" si="481"/>
        <v/>
      </c>
      <c r="Q1144" s="194" t="str">
        <f t="shared" si="482"/>
        <v/>
      </c>
      <c r="R1144" s="194" t="str">
        <f t="shared" si="483"/>
        <v/>
      </c>
      <c r="S1144" s="194" t="str">
        <f t="shared" si="484"/>
        <v/>
      </c>
      <c r="T1144" s="194" t="str">
        <f t="shared" si="485"/>
        <v/>
      </c>
      <c r="U1144" s="194" t="str">
        <f t="shared" si="486"/>
        <v/>
      </c>
      <c r="V1144" s="194" t="str">
        <f t="shared" si="487"/>
        <v/>
      </c>
      <c r="W1144" s="194" t="str">
        <f t="shared" si="488"/>
        <v/>
      </c>
      <c r="X1144" s="194" t="str">
        <f t="shared" si="489"/>
        <v/>
      </c>
      <c r="Y1144" s="194" t="str">
        <f t="shared" si="490"/>
        <v/>
      </c>
      <c r="Z1144" s="194" t="str">
        <f t="shared" si="491"/>
        <v/>
      </c>
      <c r="AA1144" s="194" t="str">
        <f t="shared" si="492"/>
        <v/>
      </c>
      <c r="AB1144" s="194" t="str">
        <f t="shared" si="493"/>
        <v/>
      </c>
      <c r="AC1144" s="194" t="str">
        <f t="shared" si="494"/>
        <v/>
      </c>
      <c r="AD1144" s="194" t="str">
        <f t="shared" si="495"/>
        <v/>
      </c>
      <c r="AE1144" s="194" t="str">
        <f t="shared" si="496"/>
        <v/>
      </c>
      <c r="AF1144" s="194" t="str">
        <f t="shared" si="497"/>
        <v/>
      </c>
      <c r="AG1144" s="194" t="str">
        <f t="shared" si="498"/>
        <v/>
      </c>
      <c r="AH1144" s="194" t="str">
        <f t="shared" si="499"/>
        <v/>
      </c>
      <c r="AI1144" s="194" t="str">
        <f t="shared" si="500"/>
        <v/>
      </c>
      <c r="AJ1144" s="194" t="str">
        <f t="shared" si="501"/>
        <v/>
      </c>
    </row>
    <row r="1145" spans="1:36" x14ac:dyDescent="0.5">
      <c r="A1145" s="226">
        <v>1143</v>
      </c>
      <c r="C1145" s="15" t="s">
        <v>2766</v>
      </c>
      <c r="D1145" s="16" t="s">
        <v>4770</v>
      </c>
      <c r="E1145" s="26"/>
      <c r="F1145" s="246" t="str">
        <f>IF(ISBLANK(Données!F1145),"",Données!F1145)</f>
        <v/>
      </c>
      <c r="G1145" s="245" t="str">
        <f ca="1">IF(ISBLANK(Données!G1145),"",Données!G1145)</f>
        <v/>
      </c>
      <c r="H1145" s="246" t="str">
        <f>IF(ISBLANK(Données!H1145),"",Données!H1145)</f>
        <v/>
      </c>
      <c r="I1145" s="246" t="str">
        <f>IF(ISBLANK(Données!I1145),"",Données!I1145)</f>
        <v/>
      </c>
      <c r="J1145" s="189" t="str">
        <f>IF(ISBLANK(Données!J1145),"",Données!J1145)</f>
        <v/>
      </c>
      <c r="K1145" s="189" t="str">
        <f t="shared" si="504"/>
        <v/>
      </c>
      <c r="L1145" s="247" t="str">
        <f>IF(ISBLANK(Données!L1145),"",Données!L1145)</f>
        <v/>
      </c>
      <c r="M1145" s="194" t="str">
        <f t="shared" si="478"/>
        <v/>
      </c>
      <c r="N1145" s="194" t="str">
        <f t="shared" si="479"/>
        <v/>
      </c>
      <c r="O1145" s="194" t="str">
        <f t="shared" si="480"/>
        <v/>
      </c>
      <c r="P1145" s="194" t="str">
        <f t="shared" si="481"/>
        <v/>
      </c>
      <c r="Q1145" s="194" t="str">
        <f t="shared" si="482"/>
        <v/>
      </c>
      <c r="R1145" s="194" t="str">
        <f t="shared" si="483"/>
        <v/>
      </c>
      <c r="S1145" s="194" t="str">
        <f t="shared" si="484"/>
        <v/>
      </c>
      <c r="T1145" s="194" t="str">
        <f t="shared" si="485"/>
        <v/>
      </c>
      <c r="U1145" s="194" t="str">
        <f t="shared" si="486"/>
        <v/>
      </c>
      <c r="V1145" s="194" t="str">
        <f t="shared" si="487"/>
        <v/>
      </c>
      <c r="W1145" s="194" t="str">
        <f t="shared" si="488"/>
        <v/>
      </c>
      <c r="X1145" s="194" t="str">
        <f t="shared" si="489"/>
        <v/>
      </c>
      <c r="Y1145" s="194" t="str">
        <f t="shared" si="490"/>
        <v/>
      </c>
      <c r="Z1145" s="194" t="str">
        <f t="shared" si="491"/>
        <v/>
      </c>
      <c r="AA1145" s="194" t="str">
        <f t="shared" si="492"/>
        <v/>
      </c>
      <c r="AB1145" s="194" t="str">
        <f t="shared" si="493"/>
        <v/>
      </c>
      <c r="AC1145" s="194" t="str">
        <f t="shared" si="494"/>
        <v/>
      </c>
      <c r="AD1145" s="194" t="str">
        <f t="shared" si="495"/>
        <v/>
      </c>
      <c r="AE1145" s="194" t="str">
        <f t="shared" si="496"/>
        <v/>
      </c>
      <c r="AF1145" s="194" t="str">
        <f t="shared" si="497"/>
        <v/>
      </c>
      <c r="AG1145" s="194" t="str">
        <f t="shared" si="498"/>
        <v/>
      </c>
      <c r="AH1145" s="194" t="str">
        <f t="shared" si="499"/>
        <v/>
      </c>
      <c r="AI1145" s="194" t="str">
        <f t="shared" si="500"/>
        <v/>
      </c>
      <c r="AJ1145" s="194" t="str">
        <f t="shared" si="501"/>
        <v/>
      </c>
    </row>
    <row r="1146" spans="1:36" x14ac:dyDescent="0.5">
      <c r="A1146" s="226">
        <v>1144</v>
      </c>
      <c r="C1146" s="15" t="s">
        <v>2767</v>
      </c>
      <c r="D1146" s="16" t="s">
        <v>4771</v>
      </c>
      <c r="E1146" s="26"/>
      <c r="F1146" s="246" t="str">
        <f>IF(ISBLANK(Données!F1146),"",Données!F1146)</f>
        <v/>
      </c>
      <c r="G1146" s="245" t="str">
        <f ca="1">IF(ISBLANK(Données!G1146),"",Données!G1146)</f>
        <v/>
      </c>
      <c r="H1146" s="246" t="str">
        <f>IF(ISBLANK(Données!H1146),"",Données!H1146)</f>
        <v/>
      </c>
      <c r="I1146" s="246" t="str">
        <f>IF(ISBLANK(Données!I1146),"",Données!I1146)</f>
        <v/>
      </c>
      <c r="J1146" s="189" t="str">
        <f>IF(ISBLANK(Données!J1146),"",Données!J1146)</f>
        <v/>
      </c>
      <c r="K1146" s="189" t="str">
        <f t="shared" si="504"/>
        <v/>
      </c>
      <c r="L1146" s="247" t="str">
        <f>IF(ISBLANK(Données!L1146),"",Données!L1146)</f>
        <v/>
      </c>
      <c r="M1146" s="194" t="str">
        <f t="shared" si="478"/>
        <v/>
      </c>
      <c r="N1146" s="194" t="str">
        <f t="shared" si="479"/>
        <v/>
      </c>
      <c r="O1146" s="194" t="str">
        <f t="shared" si="480"/>
        <v/>
      </c>
      <c r="P1146" s="194" t="str">
        <f t="shared" si="481"/>
        <v/>
      </c>
      <c r="Q1146" s="194" t="str">
        <f t="shared" si="482"/>
        <v/>
      </c>
      <c r="R1146" s="194" t="str">
        <f t="shared" si="483"/>
        <v/>
      </c>
      <c r="S1146" s="194" t="str">
        <f t="shared" si="484"/>
        <v/>
      </c>
      <c r="T1146" s="194" t="str">
        <f t="shared" si="485"/>
        <v/>
      </c>
      <c r="U1146" s="194" t="str">
        <f t="shared" si="486"/>
        <v/>
      </c>
      <c r="V1146" s="194" t="str">
        <f t="shared" si="487"/>
        <v/>
      </c>
      <c r="W1146" s="194" t="str">
        <f t="shared" si="488"/>
        <v/>
      </c>
      <c r="X1146" s="194" t="str">
        <f t="shared" si="489"/>
        <v/>
      </c>
      <c r="Y1146" s="194" t="str">
        <f t="shared" si="490"/>
        <v/>
      </c>
      <c r="Z1146" s="194" t="str">
        <f t="shared" si="491"/>
        <v/>
      </c>
      <c r="AA1146" s="194" t="str">
        <f t="shared" si="492"/>
        <v/>
      </c>
      <c r="AB1146" s="194" t="str">
        <f t="shared" si="493"/>
        <v/>
      </c>
      <c r="AC1146" s="194" t="str">
        <f t="shared" si="494"/>
        <v/>
      </c>
      <c r="AD1146" s="194" t="str">
        <f t="shared" si="495"/>
        <v/>
      </c>
      <c r="AE1146" s="194" t="str">
        <f t="shared" si="496"/>
        <v/>
      </c>
      <c r="AF1146" s="194" t="str">
        <f t="shared" si="497"/>
        <v/>
      </c>
      <c r="AG1146" s="194" t="str">
        <f t="shared" si="498"/>
        <v/>
      </c>
      <c r="AH1146" s="194" t="str">
        <f t="shared" si="499"/>
        <v/>
      </c>
      <c r="AI1146" s="194" t="str">
        <f t="shared" si="500"/>
        <v/>
      </c>
      <c r="AJ1146" s="194" t="str">
        <f t="shared" si="501"/>
        <v/>
      </c>
    </row>
    <row r="1147" spans="1:36" ht="39" x14ac:dyDescent="0.5">
      <c r="A1147" s="230">
        <v>1151</v>
      </c>
      <c r="B1147" s="231"/>
      <c r="C1147" s="15" t="s">
        <v>2768</v>
      </c>
      <c r="D1147" s="16" t="s">
        <v>4772</v>
      </c>
      <c r="E1147" s="26"/>
      <c r="F1147" s="246" t="str">
        <f>IF(ISBLANK(Données!F1153),"",Données!F1153)</f>
        <v/>
      </c>
      <c r="G1147" s="245" t="str">
        <f ca="1">IF(ISBLANK(Données!G1153),"",Données!G1153)</f>
        <v/>
      </c>
      <c r="H1147" s="246" t="str">
        <f>IF(ISBLANK(Données!H1153),"",Données!H1153)</f>
        <v/>
      </c>
      <c r="I1147" s="246" t="str">
        <f>IF(ISBLANK(Données!I1153),"",Données!I1153)</f>
        <v/>
      </c>
      <c r="J1147" s="189" t="str">
        <f>IF(ISBLANK(Données!J1153),"",Données!J1153)</f>
        <v/>
      </c>
      <c r="K1147" s="189" t="str">
        <f t="shared" si="504"/>
        <v/>
      </c>
      <c r="L1147" s="247" t="str">
        <f>IF(ISBLANK(Données!L1153),"",Données!L1153)</f>
        <v/>
      </c>
      <c r="M1147" s="194" t="str">
        <f t="shared" si="478"/>
        <v/>
      </c>
      <c r="N1147" s="194" t="str">
        <f t="shared" si="479"/>
        <v/>
      </c>
      <c r="O1147" s="194" t="str">
        <f t="shared" si="480"/>
        <v/>
      </c>
      <c r="P1147" s="194" t="str">
        <f t="shared" si="481"/>
        <v/>
      </c>
      <c r="Q1147" s="194" t="str">
        <f t="shared" si="482"/>
        <v/>
      </c>
      <c r="R1147" s="194" t="str">
        <f t="shared" si="483"/>
        <v/>
      </c>
      <c r="S1147" s="194" t="str">
        <f t="shared" si="484"/>
        <v/>
      </c>
      <c r="T1147" s="194" t="str">
        <f t="shared" si="485"/>
        <v/>
      </c>
      <c r="U1147" s="194" t="str">
        <f t="shared" si="486"/>
        <v/>
      </c>
      <c r="V1147" s="194" t="str">
        <f t="shared" si="487"/>
        <v/>
      </c>
      <c r="W1147" s="194" t="str">
        <f t="shared" si="488"/>
        <v/>
      </c>
      <c r="X1147" s="194" t="str">
        <f t="shared" si="489"/>
        <v/>
      </c>
      <c r="Y1147" s="194" t="str">
        <f t="shared" si="490"/>
        <v/>
      </c>
      <c r="Z1147" s="194" t="str">
        <f t="shared" si="491"/>
        <v/>
      </c>
      <c r="AA1147" s="194" t="str">
        <f t="shared" si="492"/>
        <v/>
      </c>
      <c r="AB1147" s="194" t="str">
        <f t="shared" si="493"/>
        <v/>
      </c>
      <c r="AC1147" s="194" t="str">
        <f t="shared" si="494"/>
        <v/>
      </c>
      <c r="AD1147" s="194" t="str">
        <f t="shared" si="495"/>
        <v/>
      </c>
      <c r="AE1147" s="194" t="str">
        <f t="shared" si="496"/>
        <v/>
      </c>
      <c r="AF1147" s="194" t="str">
        <f t="shared" si="497"/>
        <v/>
      </c>
      <c r="AG1147" s="194" t="str">
        <f t="shared" si="498"/>
        <v/>
      </c>
      <c r="AH1147" s="194" t="str">
        <f t="shared" si="499"/>
        <v/>
      </c>
      <c r="AI1147" s="194" t="str">
        <f t="shared" si="500"/>
        <v/>
      </c>
      <c r="AJ1147" s="194" t="str">
        <f t="shared" si="501"/>
        <v/>
      </c>
    </row>
    <row r="1148" spans="1:36" x14ac:dyDescent="0.5">
      <c r="A1148" s="226">
        <v>1145</v>
      </c>
      <c r="C1148" s="15" t="s">
        <v>2769</v>
      </c>
      <c r="D1148" s="16" t="s">
        <v>4773</v>
      </c>
      <c r="E1148" s="26"/>
      <c r="F1148" s="246" t="str">
        <f>IF(ISBLANK(Données!F1147),"",Données!F1147)</f>
        <v/>
      </c>
      <c r="G1148" s="245" t="str">
        <f ca="1">IF(ISBLANK(Données!G1147),"",Données!G1147)</f>
        <v/>
      </c>
      <c r="H1148" s="246" t="str">
        <f>IF(ISBLANK(Données!H1147),"",Données!H1147)</f>
        <v/>
      </c>
      <c r="I1148" s="246" t="str">
        <f>IF(ISBLANK(Données!I1147),"",Données!I1147)</f>
        <v/>
      </c>
      <c r="J1148" s="189" t="str">
        <f>IF(ISBLANK(Données!J1147),"",Données!J1147)</f>
        <v/>
      </c>
      <c r="K1148" s="189" t="str">
        <f t="shared" si="504"/>
        <v/>
      </c>
      <c r="L1148" s="247" t="str">
        <f>IF(ISBLANK(Données!L1147),"",Données!L1147)</f>
        <v/>
      </c>
      <c r="M1148" s="194" t="str">
        <f t="shared" si="478"/>
        <v/>
      </c>
      <c r="N1148" s="194" t="str">
        <f t="shared" si="479"/>
        <v/>
      </c>
      <c r="O1148" s="194" t="str">
        <f t="shared" si="480"/>
        <v/>
      </c>
      <c r="P1148" s="194" t="str">
        <f t="shared" si="481"/>
        <v/>
      </c>
      <c r="Q1148" s="194" t="str">
        <f t="shared" si="482"/>
        <v/>
      </c>
      <c r="R1148" s="194" t="str">
        <f t="shared" si="483"/>
        <v/>
      </c>
      <c r="S1148" s="194" t="str">
        <f t="shared" si="484"/>
        <v/>
      </c>
      <c r="T1148" s="194" t="str">
        <f t="shared" si="485"/>
        <v/>
      </c>
      <c r="U1148" s="194" t="str">
        <f t="shared" si="486"/>
        <v/>
      </c>
      <c r="V1148" s="194" t="str">
        <f t="shared" si="487"/>
        <v/>
      </c>
      <c r="W1148" s="194" t="str">
        <f t="shared" si="488"/>
        <v/>
      </c>
      <c r="X1148" s="194" t="str">
        <f t="shared" si="489"/>
        <v/>
      </c>
      <c r="Y1148" s="194" t="str">
        <f t="shared" si="490"/>
        <v/>
      </c>
      <c r="Z1148" s="194" t="str">
        <f t="shared" si="491"/>
        <v/>
      </c>
      <c r="AA1148" s="194" t="str">
        <f t="shared" si="492"/>
        <v/>
      </c>
      <c r="AB1148" s="194" t="str">
        <f t="shared" si="493"/>
        <v/>
      </c>
      <c r="AC1148" s="194" t="str">
        <f t="shared" si="494"/>
        <v/>
      </c>
      <c r="AD1148" s="194" t="str">
        <f t="shared" si="495"/>
        <v/>
      </c>
      <c r="AE1148" s="194" t="str">
        <f t="shared" si="496"/>
        <v/>
      </c>
      <c r="AF1148" s="194" t="str">
        <f t="shared" si="497"/>
        <v/>
      </c>
      <c r="AG1148" s="194" t="str">
        <f t="shared" si="498"/>
        <v/>
      </c>
      <c r="AH1148" s="194" t="str">
        <f t="shared" si="499"/>
        <v/>
      </c>
      <c r="AI1148" s="194" t="str">
        <f t="shared" si="500"/>
        <v/>
      </c>
      <c r="AJ1148" s="194" t="str">
        <f t="shared" si="501"/>
        <v/>
      </c>
    </row>
    <row r="1149" spans="1:36" x14ac:dyDescent="0.5">
      <c r="A1149" s="226">
        <v>1146</v>
      </c>
      <c r="C1149" s="15" t="s">
        <v>2770</v>
      </c>
      <c r="D1149" s="16" t="s">
        <v>4774</v>
      </c>
      <c r="E1149" s="26"/>
      <c r="F1149" s="246" t="str">
        <f>IF(ISBLANK(Données!F1148),"",Données!F1148)</f>
        <v/>
      </c>
      <c r="G1149" s="245" t="str">
        <f ca="1">IF(ISBLANK(Données!G1148),"",Données!G1148)</f>
        <v/>
      </c>
      <c r="H1149" s="246" t="str">
        <f>IF(ISBLANK(Données!H1148),"",Données!H1148)</f>
        <v/>
      </c>
      <c r="I1149" s="246" t="str">
        <f>IF(ISBLANK(Données!I1148),"",Données!I1148)</f>
        <v/>
      </c>
      <c r="J1149" s="189" t="str">
        <f>IF(ISBLANK(Données!J1148),"",Données!J1148)</f>
        <v/>
      </c>
      <c r="K1149" s="189" t="str">
        <f t="shared" si="504"/>
        <v/>
      </c>
      <c r="L1149" s="247" t="str">
        <f>IF(ISBLANK(Données!L1148),"",Données!L1148)</f>
        <v/>
      </c>
      <c r="M1149" s="194" t="str">
        <f t="shared" si="478"/>
        <v/>
      </c>
      <c r="N1149" s="194" t="str">
        <f t="shared" si="479"/>
        <v/>
      </c>
      <c r="O1149" s="194" t="str">
        <f t="shared" si="480"/>
        <v/>
      </c>
      <c r="P1149" s="194" t="str">
        <f t="shared" si="481"/>
        <v/>
      </c>
      <c r="Q1149" s="194" t="str">
        <f t="shared" si="482"/>
        <v/>
      </c>
      <c r="R1149" s="194" t="str">
        <f t="shared" si="483"/>
        <v/>
      </c>
      <c r="S1149" s="194" t="str">
        <f t="shared" si="484"/>
        <v/>
      </c>
      <c r="T1149" s="194" t="str">
        <f t="shared" si="485"/>
        <v/>
      </c>
      <c r="U1149" s="194" t="str">
        <f t="shared" si="486"/>
        <v/>
      </c>
      <c r="V1149" s="194" t="str">
        <f t="shared" si="487"/>
        <v/>
      </c>
      <c r="W1149" s="194" t="str">
        <f t="shared" si="488"/>
        <v/>
      </c>
      <c r="X1149" s="194" t="str">
        <f t="shared" si="489"/>
        <v/>
      </c>
      <c r="Y1149" s="194" t="str">
        <f t="shared" si="490"/>
        <v/>
      </c>
      <c r="Z1149" s="194" t="str">
        <f t="shared" si="491"/>
        <v/>
      </c>
      <c r="AA1149" s="194" t="str">
        <f t="shared" si="492"/>
        <v/>
      </c>
      <c r="AB1149" s="194" t="str">
        <f t="shared" si="493"/>
        <v/>
      </c>
      <c r="AC1149" s="194" t="str">
        <f t="shared" si="494"/>
        <v/>
      </c>
      <c r="AD1149" s="194" t="str">
        <f t="shared" si="495"/>
        <v/>
      </c>
      <c r="AE1149" s="194" t="str">
        <f t="shared" si="496"/>
        <v/>
      </c>
      <c r="AF1149" s="194" t="str">
        <f t="shared" si="497"/>
        <v/>
      </c>
      <c r="AG1149" s="194" t="str">
        <f t="shared" si="498"/>
        <v/>
      </c>
      <c r="AH1149" s="194" t="str">
        <f t="shared" si="499"/>
        <v/>
      </c>
      <c r="AI1149" s="194" t="str">
        <f t="shared" si="500"/>
        <v/>
      </c>
      <c r="AJ1149" s="194" t="str">
        <f t="shared" si="501"/>
        <v/>
      </c>
    </row>
    <row r="1150" spans="1:36" x14ac:dyDescent="0.5">
      <c r="A1150" s="230">
        <v>1147</v>
      </c>
      <c r="B1150" s="231"/>
      <c r="C1150" s="15" t="s">
        <v>2771</v>
      </c>
      <c r="D1150" s="16" t="s">
        <v>4775</v>
      </c>
      <c r="E1150" s="26"/>
      <c r="F1150" s="246" t="str">
        <f>IF(ISBLANK(Données!F1149),"",Données!F1149)</f>
        <v/>
      </c>
      <c r="G1150" s="245" t="str">
        <f ca="1">IF(ISBLANK(Données!G1149),"",Données!G1149)</f>
        <v/>
      </c>
      <c r="H1150" s="246" t="str">
        <f>IF(ISBLANK(Données!H1149),"",Données!H1149)</f>
        <v/>
      </c>
      <c r="I1150" s="246" t="str">
        <f>IF(ISBLANK(Données!I1149),"",Données!I1149)</f>
        <v/>
      </c>
      <c r="J1150" s="189" t="str">
        <f>IF(ISBLANK(Données!J1149),"",Données!J1149)</f>
        <v/>
      </c>
      <c r="K1150" s="189" t="str">
        <f t="shared" si="504"/>
        <v/>
      </c>
      <c r="L1150" s="247" t="str">
        <f>IF(ISBLANK(Données!L1149),"",Données!L1149)</f>
        <v/>
      </c>
      <c r="M1150" s="194" t="str">
        <f t="shared" si="478"/>
        <v/>
      </c>
      <c r="N1150" s="194" t="str">
        <f t="shared" si="479"/>
        <v/>
      </c>
      <c r="O1150" s="194" t="str">
        <f t="shared" si="480"/>
        <v/>
      </c>
      <c r="P1150" s="194" t="str">
        <f t="shared" si="481"/>
        <v/>
      </c>
      <c r="Q1150" s="194" t="str">
        <f t="shared" si="482"/>
        <v/>
      </c>
      <c r="R1150" s="194" t="str">
        <f t="shared" si="483"/>
        <v/>
      </c>
      <c r="S1150" s="194" t="str">
        <f t="shared" si="484"/>
        <v/>
      </c>
      <c r="T1150" s="194" t="str">
        <f t="shared" si="485"/>
        <v/>
      </c>
      <c r="U1150" s="194" t="str">
        <f t="shared" si="486"/>
        <v/>
      </c>
      <c r="V1150" s="194" t="str">
        <f t="shared" si="487"/>
        <v/>
      </c>
      <c r="W1150" s="194" t="str">
        <f t="shared" si="488"/>
        <v/>
      </c>
      <c r="X1150" s="194" t="str">
        <f t="shared" si="489"/>
        <v/>
      </c>
      <c r="Y1150" s="194" t="str">
        <f t="shared" si="490"/>
        <v/>
      </c>
      <c r="Z1150" s="194" t="str">
        <f t="shared" si="491"/>
        <v/>
      </c>
      <c r="AA1150" s="194" t="str">
        <f t="shared" si="492"/>
        <v/>
      </c>
      <c r="AB1150" s="194" t="str">
        <f t="shared" si="493"/>
        <v/>
      </c>
      <c r="AC1150" s="194" t="str">
        <f t="shared" si="494"/>
        <v/>
      </c>
      <c r="AD1150" s="194" t="str">
        <f t="shared" si="495"/>
        <v/>
      </c>
      <c r="AE1150" s="194" t="str">
        <f t="shared" si="496"/>
        <v/>
      </c>
      <c r="AF1150" s="194" t="str">
        <f t="shared" si="497"/>
        <v/>
      </c>
      <c r="AG1150" s="194" t="str">
        <f t="shared" si="498"/>
        <v/>
      </c>
      <c r="AH1150" s="194" t="str">
        <f t="shared" si="499"/>
        <v/>
      </c>
      <c r="AI1150" s="194" t="str">
        <f t="shared" si="500"/>
        <v/>
      </c>
      <c r="AJ1150" s="194" t="str">
        <f t="shared" si="501"/>
        <v/>
      </c>
    </row>
    <row r="1151" spans="1:36" x14ac:dyDescent="0.5">
      <c r="A1151" s="226">
        <v>1148</v>
      </c>
      <c r="C1151" s="15" t="s">
        <v>2772</v>
      </c>
      <c r="D1151" s="16" t="s">
        <v>4776</v>
      </c>
      <c r="E1151" s="26"/>
      <c r="F1151" s="246" t="str">
        <f>IF(ISBLANK(Données!F1150),"",Données!F1150)</f>
        <v/>
      </c>
      <c r="G1151" s="245" t="str">
        <f ca="1">IF(ISBLANK(Données!G1150),"",Données!G1150)</f>
        <v/>
      </c>
      <c r="H1151" s="246" t="str">
        <f>IF(ISBLANK(Données!H1150),"",Données!H1150)</f>
        <v/>
      </c>
      <c r="I1151" s="246" t="str">
        <f>IF(ISBLANK(Données!I1150),"",Données!I1150)</f>
        <v/>
      </c>
      <c r="J1151" s="189" t="str">
        <f>IF(ISBLANK(Données!J1150),"",Données!J1150)</f>
        <v/>
      </c>
      <c r="K1151" s="189" t="str">
        <f t="shared" si="504"/>
        <v/>
      </c>
      <c r="L1151" s="247" t="str">
        <f>IF(ISBLANK(Données!L1150),"",Données!L1150)</f>
        <v/>
      </c>
      <c r="M1151" s="194" t="str">
        <f t="shared" si="478"/>
        <v/>
      </c>
      <c r="N1151" s="194" t="str">
        <f t="shared" si="479"/>
        <v/>
      </c>
      <c r="O1151" s="194" t="str">
        <f t="shared" si="480"/>
        <v/>
      </c>
      <c r="P1151" s="194" t="str">
        <f t="shared" si="481"/>
        <v/>
      </c>
      <c r="Q1151" s="194" t="str">
        <f t="shared" si="482"/>
        <v/>
      </c>
      <c r="R1151" s="194" t="str">
        <f t="shared" si="483"/>
        <v/>
      </c>
      <c r="S1151" s="194" t="str">
        <f t="shared" si="484"/>
        <v/>
      </c>
      <c r="T1151" s="194" t="str">
        <f t="shared" si="485"/>
        <v/>
      </c>
      <c r="U1151" s="194" t="str">
        <f t="shared" si="486"/>
        <v/>
      </c>
      <c r="V1151" s="194" t="str">
        <f t="shared" si="487"/>
        <v/>
      </c>
      <c r="W1151" s="194" t="str">
        <f t="shared" si="488"/>
        <v/>
      </c>
      <c r="X1151" s="194" t="str">
        <f t="shared" si="489"/>
        <v/>
      </c>
      <c r="Y1151" s="194" t="str">
        <f t="shared" si="490"/>
        <v/>
      </c>
      <c r="Z1151" s="194" t="str">
        <f t="shared" si="491"/>
        <v/>
      </c>
      <c r="AA1151" s="194" t="str">
        <f t="shared" si="492"/>
        <v/>
      </c>
      <c r="AB1151" s="194" t="str">
        <f t="shared" si="493"/>
        <v/>
      </c>
      <c r="AC1151" s="194" t="str">
        <f t="shared" si="494"/>
        <v/>
      </c>
      <c r="AD1151" s="194" t="str">
        <f t="shared" si="495"/>
        <v/>
      </c>
      <c r="AE1151" s="194" t="str">
        <f t="shared" si="496"/>
        <v/>
      </c>
      <c r="AF1151" s="194" t="str">
        <f t="shared" si="497"/>
        <v/>
      </c>
      <c r="AG1151" s="194" t="str">
        <f t="shared" si="498"/>
        <v/>
      </c>
      <c r="AH1151" s="194" t="str">
        <f t="shared" si="499"/>
        <v/>
      </c>
      <c r="AI1151" s="194" t="str">
        <f t="shared" si="500"/>
        <v/>
      </c>
      <c r="AJ1151" s="194" t="str">
        <f t="shared" si="501"/>
        <v/>
      </c>
    </row>
    <row r="1152" spans="1:36" x14ac:dyDescent="0.5">
      <c r="A1152" s="226">
        <v>1149</v>
      </c>
      <c r="C1152" s="15" t="s">
        <v>2773</v>
      </c>
      <c r="D1152" s="16" t="s">
        <v>4777</v>
      </c>
      <c r="E1152" s="26"/>
      <c r="F1152" s="246" t="str">
        <f>IF(ISBLANK(Données!F1151),"",Données!F1151)</f>
        <v/>
      </c>
      <c r="G1152" s="245" t="str">
        <f ca="1">IF(ISBLANK(Données!G1151),"",Données!G1151)</f>
        <v/>
      </c>
      <c r="H1152" s="246" t="str">
        <f>IF(ISBLANK(Données!H1151),"",Données!H1151)</f>
        <v/>
      </c>
      <c r="I1152" s="246" t="str">
        <f>IF(ISBLANK(Données!I1151),"",Données!I1151)</f>
        <v/>
      </c>
      <c r="J1152" s="189" t="str">
        <f>IF(ISBLANK(Données!J1151),"",Données!J1151)</f>
        <v/>
      </c>
      <c r="K1152" s="189" t="str">
        <f t="shared" si="504"/>
        <v/>
      </c>
      <c r="L1152" s="247" t="str">
        <f>IF(ISBLANK(Données!L1151),"",Données!L1151)</f>
        <v/>
      </c>
      <c r="M1152" s="194" t="str">
        <f t="shared" si="478"/>
        <v/>
      </c>
      <c r="N1152" s="194" t="str">
        <f t="shared" si="479"/>
        <v/>
      </c>
      <c r="O1152" s="194" t="str">
        <f t="shared" si="480"/>
        <v/>
      </c>
      <c r="P1152" s="194" t="str">
        <f t="shared" si="481"/>
        <v/>
      </c>
      <c r="Q1152" s="194" t="str">
        <f t="shared" si="482"/>
        <v/>
      </c>
      <c r="R1152" s="194" t="str">
        <f t="shared" si="483"/>
        <v/>
      </c>
      <c r="S1152" s="194" t="str">
        <f t="shared" si="484"/>
        <v/>
      </c>
      <c r="T1152" s="194" t="str">
        <f t="shared" si="485"/>
        <v/>
      </c>
      <c r="U1152" s="194" t="str">
        <f t="shared" si="486"/>
        <v/>
      </c>
      <c r="V1152" s="194" t="str">
        <f t="shared" si="487"/>
        <v/>
      </c>
      <c r="W1152" s="194" t="str">
        <f t="shared" si="488"/>
        <v/>
      </c>
      <c r="X1152" s="194" t="str">
        <f t="shared" si="489"/>
        <v/>
      </c>
      <c r="Y1152" s="194" t="str">
        <f t="shared" si="490"/>
        <v/>
      </c>
      <c r="Z1152" s="194" t="str">
        <f t="shared" si="491"/>
        <v/>
      </c>
      <c r="AA1152" s="194" t="str">
        <f t="shared" si="492"/>
        <v/>
      </c>
      <c r="AB1152" s="194" t="str">
        <f t="shared" si="493"/>
        <v/>
      </c>
      <c r="AC1152" s="194" t="str">
        <f t="shared" si="494"/>
        <v/>
      </c>
      <c r="AD1152" s="194" t="str">
        <f t="shared" si="495"/>
        <v/>
      </c>
      <c r="AE1152" s="194" t="str">
        <f t="shared" si="496"/>
        <v/>
      </c>
      <c r="AF1152" s="194" t="str">
        <f t="shared" si="497"/>
        <v/>
      </c>
      <c r="AG1152" s="194" t="str">
        <f t="shared" si="498"/>
        <v/>
      </c>
      <c r="AH1152" s="194" t="str">
        <f t="shared" si="499"/>
        <v/>
      </c>
      <c r="AI1152" s="194" t="str">
        <f t="shared" si="500"/>
        <v/>
      </c>
      <c r="AJ1152" s="194" t="str">
        <f t="shared" si="501"/>
        <v/>
      </c>
    </row>
    <row r="1153" spans="1:36" s="92" customFormat="1" ht="20.25" thickBot="1" x14ac:dyDescent="0.55000000000000004">
      <c r="A1153" s="227">
        <v>1150</v>
      </c>
      <c r="B1153" s="220"/>
      <c r="C1153" s="93" t="s">
        <v>2774</v>
      </c>
      <c r="D1153" s="94" t="s">
        <v>4778</v>
      </c>
      <c r="E1153" s="95"/>
      <c r="F1153" s="250" t="str">
        <f>IF(ISBLANK(Données!F1152),"",Données!F1152)</f>
        <v/>
      </c>
      <c r="G1153" s="249" t="str">
        <f ca="1">IF(ISBLANK(Données!G1152),"",Données!G1152)</f>
        <v/>
      </c>
      <c r="H1153" s="250" t="str">
        <f>IF(ISBLANK(Données!H1152),"",Données!H1152)</f>
        <v/>
      </c>
      <c r="I1153" s="250" t="str">
        <f>IF(ISBLANK(Données!I1152),"",Données!I1152)</f>
        <v/>
      </c>
      <c r="J1153" s="190" t="str">
        <f>IF(ISBLANK(Données!J1152),"",Données!J1152)</f>
        <v/>
      </c>
      <c r="K1153" s="190" t="str">
        <f t="shared" si="504"/>
        <v/>
      </c>
      <c r="L1153" s="251" t="str">
        <f>IF(ISBLANK(Données!L1152),"",Données!L1152)</f>
        <v/>
      </c>
      <c r="M1153" s="195" t="str">
        <f t="shared" si="478"/>
        <v/>
      </c>
      <c r="N1153" s="195" t="str">
        <f t="shared" si="479"/>
        <v/>
      </c>
      <c r="O1153" s="195" t="str">
        <f t="shared" si="480"/>
        <v/>
      </c>
      <c r="P1153" s="195" t="str">
        <f t="shared" si="481"/>
        <v/>
      </c>
      <c r="Q1153" s="195" t="str">
        <f t="shared" si="482"/>
        <v/>
      </c>
      <c r="R1153" s="195" t="str">
        <f t="shared" si="483"/>
        <v/>
      </c>
      <c r="S1153" s="195" t="str">
        <f t="shared" si="484"/>
        <v/>
      </c>
      <c r="T1153" s="195" t="str">
        <f t="shared" si="485"/>
        <v/>
      </c>
      <c r="U1153" s="195" t="str">
        <f t="shared" si="486"/>
        <v/>
      </c>
      <c r="V1153" s="195" t="str">
        <f t="shared" si="487"/>
        <v/>
      </c>
      <c r="W1153" s="195" t="str">
        <f t="shared" si="488"/>
        <v/>
      </c>
      <c r="X1153" s="195" t="str">
        <f t="shared" si="489"/>
        <v/>
      </c>
      <c r="Y1153" s="195" t="str">
        <f t="shared" si="490"/>
        <v/>
      </c>
      <c r="Z1153" s="195" t="str">
        <f t="shared" si="491"/>
        <v/>
      </c>
      <c r="AA1153" s="195" t="str">
        <f t="shared" si="492"/>
        <v/>
      </c>
      <c r="AB1153" s="195" t="str">
        <f t="shared" si="493"/>
        <v/>
      </c>
      <c r="AC1153" s="195" t="str">
        <f t="shared" si="494"/>
        <v/>
      </c>
      <c r="AD1153" s="195" t="str">
        <f t="shared" si="495"/>
        <v/>
      </c>
      <c r="AE1153" s="195" t="str">
        <f t="shared" si="496"/>
        <v/>
      </c>
      <c r="AF1153" s="195" t="str">
        <f t="shared" si="497"/>
        <v/>
      </c>
      <c r="AG1153" s="195" t="str">
        <f t="shared" si="498"/>
        <v/>
      </c>
      <c r="AH1153" s="195" t="str">
        <f t="shared" si="499"/>
        <v/>
      </c>
      <c r="AI1153" s="195" t="str">
        <f t="shared" si="500"/>
        <v/>
      </c>
      <c r="AJ1153" s="195" t="str">
        <f t="shared" si="501"/>
        <v/>
      </c>
    </row>
    <row r="1154" spans="1:36" x14ac:dyDescent="0.5">
      <c r="A1154" s="230">
        <v>1158</v>
      </c>
      <c r="B1154" s="231"/>
      <c r="C1154" s="85" t="s">
        <v>2775</v>
      </c>
      <c r="D1154" s="86" t="s">
        <v>4779</v>
      </c>
      <c r="E1154" s="87"/>
      <c r="F1154" s="241" t="str">
        <f>IF(ISBLANK(Données!F1160),"",Données!F1160)</f>
        <v/>
      </c>
      <c r="G1154" s="240" t="str">
        <f ca="1">IF(ISBLANK(Données!G1160),"",Données!G1160)</f>
        <v/>
      </c>
      <c r="H1154" s="241" t="str">
        <f>IF(ISBLANK(Données!H1160),"",Données!H1160)</f>
        <v/>
      </c>
      <c r="I1154" s="241" t="str">
        <f>IF(ISBLANK(Données!I1160),"",Données!I1160)</f>
        <v/>
      </c>
      <c r="J1154" s="242" t="str">
        <f>IF(ISBLANK(Données!J1160),"",Données!J1160)</f>
        <v/>
      </c>
      <c r="K1154" s="242" t="str">
        <f>IF(ISBLANK(Données!K1154),"",Données!K1154)</f>
        <v/>
      </c>
      <c r="L1154" s="243" t="str">
        <f>IF(ISBLANK(Données!L1160),"",Données!L1160)</f>
        <v/>
      </c>
      <c r="M1154" s="193" t="str">
        <f t="shared" si="478"/>
        <v/>
      </c>
      <c r="N1154" s="193" t="str">
        <f t="shared" si="479"/>
        <v/>
      </c>
      <c r="O1154" s="193" t="str">
        <f t="shared" si="480"/>
        <v/>
      </c>
      <c r="P1154" s="193" t="str">
        <f t="shared" si="481"/>
        <v/>
      </c>
      <c r="Q1154" s="193" t="str">
        <f t="shared" si="482"/>
        <v/>
      </c>
      <c r="R1154" s="193" t="str">
        <f t="shared" si="483"/>
        <v/>
      </c>
      <c r="S1154" s="193" t="str">
        <f t="shared" si="484"/>
        <v/>
      </c>
      <c r="T1154" s="193" t="str">
        <f t="shared" si="485"/>
        <v/>
      </c>
      <c r="U1154" s="193" t="str">
        <f t="shared" si="486"/>
        <v/>
      </c>
      <c r="V1154" s="193" t="str">
        <f t="shared" si="487"/>
        <v/>
      </c>
      <c r="W1154" s="193" t="str">
        <f t="shared" si="488"/>
        <v/>
      </c>
      <c r="X1154" s="193" t="str">
        <f t="shared" si="489"/>
        <v/>
      </c>
      <c r="Y1154" s="193" t="str">
        <f t="shared" si="490"/>
        <v/>
      </c>
      <c r="Z1154" s="193" t="str">
        <f t="shared" si="491"/>
        <v/>
      </c>
      <c r="AA1154" s="193" t="str">
        <f t="shared" si="492"/>
        <v/>
      </c>
      <c r="AB1154" s="193" t="str">
        <f t="shared" si="493"/>
        <v/>
      </c>
      <c r="AC1154" s="193" t="str">
        <f t="shared" si="494"/>
        <v/>
      </c>
      <c r="AD1154" s="193" t="str">
        <f t="shared" si="495"/>
        <v/>
      </c>
      <c r="AE1154" s="193" t="str">
        <f t="shared" si="496"/>
        <v/>
      </c>
      <c r="AF1154" s="193" t="str">
        <f t="shared" si="497"/>
        <v/>
      </c>
      <c r="AG1154" s="193" t="str">
        <f t="shared" si="498"/>
        <v/>
      </c>
      <c r="AH1154" s="193" t="str">
        <f t="shared" si="499"/>
        <v/>
      </c>
      <c r="AI1154" s="193" t="str">
        <f t="shared" si="500"/>
        <v/>
      </c>
      <c r="AJ1154" s="193" t="str">
        <f t="shared" si="501"/>
        <v/>
      </c>
    </row>
    <row r="1155" spans="1:36" x14ac:dyDescent="0.5">
      <c r="A1155" s="226">
        <v>1152</v>
      </c>
      <c r="C1155" s="15" t="s">
        <v>2776</v>
      </c>
      <c r="D1155" s="16" t="s">
        <v>4780</v>
      </c>
      <c r="E1155" s="26"/>
      <c r="F1155" s="246" t="str">
        <f>IF(ISBLANK(Données!F1154),"",Données!F1154)</f>
        <v/>
      </c>
      <c r="G1155" s="245" t="str">
        <f ca="1">IF(ISBLANK(Données!G1154),"",Données!G1154)</f>
        <v/>
      </c>
      <c r="H1155" s="246" t="str">
        <f>IF(ISBLANK(Données!H1154),"",Données!H1154)</f>
        <v/>
      </c>
      <c r="I1155" s="246" t="str">
        <f>IF(ISBLANK(Données!I1154),"",Données!I1154)</f>
        <v/>
      </c>
      <c r="J1155" s="189" t="str">
        <f>IF(ISBLANK(Données!J1154),"",Données!J1154)</f>
        <v/>
      </c>
      <c r="K1155" s="189" t="str">
        <f t="shared" ref="K1155:K1160" si="505">$K$1154</f>
        <v/>
      </c>
      <c r="L1155" s="247" t="str">
        <f>IF(ISBLANK(Données!L1154),"",Données!L1154)</f>
        <v/>
      </c>
      <c r="M1155" s="194" t="str">
        <f t="shared" ref="M1155:M1218" si="506">IF(K1155=1, IF(H1155&gt;0, H1155, ""), "")</f>
        <v/>
      </c>
      <c r="N1155" s="194" t="str">
        <f t="shared" ref="N1155:N1218" si="507">IF(K1155=1, IF(F1155&gt;0, 1, ""), "")</f>
        <v/>
      </c>
      <c r="O1155" s="194" t="str">
        <f t="shared" ref="O1155:O1218" si="508">IF(K1155=2, IF(H1155&gt;0, H1155, ""), "")</f>
        <v/>
      </c>
      <c r="P1155" s="194" t="str">
        <f t="shared" ref="P1155:P1218" si="509">IF(K1155=2, IF(F1155&gt;0, 1, ""), "")</f>
        <v/>
      </c>
      <c r="Q1155" s="194" t="str">
        <f t="shared" ref="Q1155:Q1218" si="510">IF(K1155=3, IF(H1155&gt;0, H1155, ""), "")</f>
        <v/>
      </c>
      <c r="R1155" s="194" t="str">
        <f t="shared" ref="R1155:R1218" si="511">IF(K1155=3, IF(F1155&gt;0, 1, ""), "")</f>
        <v/>
      </c>
      <c r="S1155" s="194" t="str">
        <f t="shared" ref="S1155:S1218" si="512">IF(K1155=4, IF(H1155&gt;0, H1155, ""), "")</f>
        <v/>
      </c>
      <c r="T1155" s="194" t="str">
        <f t="shared" ref="T1155:T1218" si="513">IF(K1155=4, IF(F1155&gt;0, 1, ""), "")</f>
        <v/>
      </c>
      <c r="U1155" s="194" t="str">
        <f t="shared" ref="U1155:U1218" si="514">IF(K1155=5, IF(H1155&gt;0, H1155, ""), "")</f>
        <v/>
      </c>
      <c r="V1155" s="194" t="str">
        <f t="shared" ref="V1155:V1218" si="515">IF(K1155=5, IF(F1155&gt;0, 1, ""), "")</f>
        <v/>
      </c>
      <c r="W1155" s="194" t="str">
        <f t="shared" ref="W1155:W1218" si="516">IF(K1155=6, IF(H1155&gt;0, H1155, ""), "")</f>
        <v/>
      </c>
      <c r="X1155" s="194" t="str">
        <f t="shared" ref="X1155:X1218" si="517">IF(K1155=6, IF(F1155&gt;0, 1, ""), "")</f>
        <v/>
      </c>
      <c r="Y1155" s="194" t="str">
        <f t="shared" ref="Y1155:Y1218" si="518">IF(K1155=7, IF(H1155&gt;0, H1155, ""), "")</f>
        <v/>
      </c>
      <c r="Z1155" s="194" t="str">
        <f t="shared" ref="Z1155:Z1218" si="519">IF(K1155=7, IF(F1155&gt;0, 1, ""), "")</f>
        <v/>
      </c>
      <c r="AA1155" s="194" t="str">
        <f t="shared" ref="AA1155:AA1218" si="520">IF(K1155=8, IF(H1155&gt;0, H1155, ""), "")</f>
        <v/>
      </c>
      <c r="AB1155" s="194" t="str">
        <f t="shared" ref="AB1155:AB1218" si="521">IF(K1155=8, IF(F1155&gt;0, 1, ""), "")</f>
        <v/>
      </c>
      <c r="AC1155" s="194" t="str">
        <f t="shared" ref="AC1155:AC1218" si="522">IF(K1155=9, IF(H1155&gt;0, H1155, ""), "")</f>
        <v/>
      </c>
      <c r="AD1155" s="194" t="str">
        <f t="shared" ref="AD1155:AD1218" si="523">IF(K1155=9, IF(F1155&gt;0, 1, ""), "")</f>
        <v/>
      </c>
      <c r="AE1155" s="194" t="str">
        <f t="shared" ref="AE1155:AE1218" si="524">IF(K1155=10, IF(H1155&gt;0, H1155, ""), "")</f>
        <v/>
      </c>
      <c r="AF1155" s="194" t="str">
        <f t="shared" ref="AF1155:AF1218" si="525">IF(K1155=10, IF(F1155&gt;0, 1, ""), "")</f>
        <v/>
      </c>
      <c r="AG1155" s="194" t="str">
        <f t="shared" ref="AG1155:AG1218" si="526">IF(K1155=11, IF(H1155&gt;0, H1155, ""), "")</f>
        <v/>
      </c>
      <c r="AH1155" s="194" t="str">
        <f t="shared" ref="AH1155:AH1218" si="527">IF(K1155=11, IF(F1155&gt;0, 1, ""), "")</f>
        <v/>
      </c>
      <c r="AI1155" s="194" t="str">
        <f t="shared" ref="AI1155:AI1218" si="528">IF(K1155=12, IF(H1155&gt;0, H1155, ""), "")</f>
        <v/>
      </c>
      <c r="AJ1155" s="194" t="str">
        <f t="shared" ref="AJ1155:AJ1218" si="529">IF(K1155=12, IF(F1155&gt;0, 1, ""), "")</f>
        <v/>
      </c>
    </row>
    <row r="1156" spans="1:36" x14ac:dyDescent="0.5">
      <c r="A1156" s="226">
        <v>1153</v>
      </c>
      <c r="C1156" s="15" t="s">
        <v>2777</v>
      </c>
      <c r="D1156" s="16" t="s">
        <v>4781</v>
      </c>
      <c r="E1156" s="26"/>
      <c r="F1156" s="246" t="str">
        <f>IF(ISBLANK(Données!F1155),"",Données!F1155)</f>
        <v/>
      </c>
      <c r="G1156" s="245" t="str">
        <f ca="1">IF(ISBLANK(Données!G1155),"",Données!G1155)</f>
        <v/>
      </c>
      <c r="H1156" s="246" t="str">
        <f>IF(ISBLANK(Données!H1155),"",Données!H1155)</f>
        <v/>
      </c>
      <c r="I1156" s="246" t="str">
        <f>IF(ISBLANK(Données!I1155),"",Données!I1155)</f>
        <v/>
      </c>
      <c r="J1156" s="189" t="str">
        <f>IF(ISBLANK(Données!J1155),"",Données!J1155)</f>
        <v/>
      </c>
      <c r="K1156" s="189" t="str">
        <f t="shared" si="505"/>
        <v/>
      </c>
      <c r="L1156" s="247" t="str">
        <f>IF(ISBLANK(Données!L1155),"",Données!L1155)</f>
        <v/>
      </c>
      <c r="M1156" s="194" t="str">
        <f t="shared" si="506"/>
        <v/>
      </c>
      <c r="N1156" s="194" t="str">
        <f t="shared" si="507"/>
        <v/>
      </c>
      <c r="O1156" s="194" t="str">
        <f t="shared" si="508"/>
        <v/>
      </c>
      <c r="P1156" s="194" t="str">
        <f t="shared" si="509"/>
        <v/>
      </c>
      <c r="Q1156" s="194" t="str">
        <f t="shared" si="510"/>
        <v/>
      </c>
      <c r="R1156" s="194" t="str">
        <f t="shared" si="511"/>
        <v/>
      </c>
      <c r="S1156" s="194" t="str">
        <f t="shared" si="512"/>
        <v/>
      </c>
      <c r="T1156" s="194" t="str">
        <f t="shared" si="513"/>
        <v/>
      </c>
      <c r="U1156" s="194" t="str">
        <f t="shared" si="514"/>
        <v/>
      </c>
      <c r="V1156" s="194" t="str">
        <f t="shared" si="515"/>
        <v/>
      </c>
      <c r="W1156" s="194" t="str">
        <f t="shared" si="516"/>
        <v/>
      </c>
      <c r="X1156" s="194" t="str">
        <f t="shared" si="517"/>
        <v/>
      </c>
      <c r="Y1156" s="194" t="str">
        <f t="shared" si="518"/>
        <v/>
      </c>
      <c r="Z1156" s="194" t="str">
        <f t="shared" si="519"/>
        <v/>
      </c>
      <c r="AA1156" s="194" t="str">
        <f t="shared" si="520"/>
        <v/>
      </c>
      <c r="AB1156" s="194" t="str">
        <f t="shared" si="521"/>
        <v/>
      </c>
      <c r="AC1156" s="194" t="str">
        <f t="shared" si="522"/>
        <v/>
      </c>
      <c r="AD1156" s="194" t="str">
        <f t="shared" si="523"/>
        <v/>
      </c>
      <c r="AE1156" s="194" t="str">
        <f t="shared" si="524"/>
        <v/>
      </c>
      <c r="AF1156" s="194" t="str">
        <f t="shared" si="525"/>
        <v/>
      </c>
      <c r="AG1156" s="194" t="str">
        <f t="shared" si="526"/>
        <v/>
      </c>
      <c r="AH1156" s="194" t="str">
        <f t="shared" si="527"/>
        <v/>
      </c>
      <c r="AI1156" s="194" t="str">
        <f t="shared" si="528"/>
        <v/>
      </c>
      <c r="AJ1156" s="194" t="str">
        <f t="shared" si="529"/>
        <v/>
      </c>
    </row>
    <row r="1157" spans="1:36" x14ac:dyDescent="0.5">
      <c r="A1157" s="230">
        <v>1154</v>
      </c>
      <c r="B1157" s="231"/>
      <c r="C1157" s="15" t="s">
        <v>2778</v>
      </c>
      <c r="D1157" s="16" t="s">
        <v>3470</v>
      </c>
      <c r="E1157" s="26"/>
      <c r="F1157" s="246" t="str">
        <f>IF(ISBLANK(Données!F1156),"",Données!F1156)</f>
        <v/>
      </c>
      <c r="G1157" s="245" t="str">
        <f ca="1">IF(ISBLANK(Données!G1156),"",Données!G1156)</f>
        <v/>
      </c>
      <c r="H1157" s="246" t="str">
        <f>IF(ISBLANK(Données!H1156),"",Données!H1156)</f>
        <v/>
      </c>
      <c r="I1157" s="246" t="str">
        <f>IF(ISBLANK(Données!I1156),"",Données!I1156)</f>
        <v/>
      </c>
      <c r="J1157" s="189" t="str">
        <f>IF(ISBLANK(Données!J1156),"",Données!J1156)</f>
        <v/>
      </c>
      <c r="K1157" s="189" t="str">
        <f t="shared" si="505"/>
        <v/>
      </c>
      <c r="L1157" s="247" t="str">
        <f>IF(ISBLANK(Données!L1156),"",Données!L1156)</f>
        <v/>
      </c>
      <c r="M1157" s="194" t="str">
        <f t="shared" si="506"/>
        <v/>
      </c>
      <c r="N1157" s="194" t="str">
        <f t="shared" si="507"/>
        <v/>
      </c>
      <c r="O1157" s="194" t="str">
        <f t="shared" si="508"/>
        <v/>
      </c>
      <c r="P1157" s="194" t="str">
        <f t="shared" si="509"/>
        <v/>
      </c>
      <c r="Q1157" s="194" t="str">
        <f t="shared" si="510"/>
        <v/>
      </c>
      <c r="R1157" s="194" t="str">
        <f t="shared" si="511"/>
        <v/>
      </c>
      <c r="S1157" s="194" t="str">
        <f t="shared" si="512"/>
        <v/>
      </c>
      <c r="T1157" s="194" t="str">
        <f t="shared" si="513"/>
        <v/>
      </c>
      <c r="U1157" s="194" t="str">
        <f t="shared" si="514"/>
        <v/>
      </c>
      <c r="V1157" s="194" t="str">
        <f t="shared" si="515"/>
        <v/>
      </c>
      <c r="W1157" s="194" t="str">
        <f t="shared" si="516"/>
        <v/>
      </c>
      <c r="X1157" s="194" t="str">
        <f t="shared" si="517"/>
        <v/>
      </c>
      <c r="Y1157" s="194" t="str">
        <f t="shared" si="518"/>
        <v/>
      </c>
      <c r="Z1157" s="194" t="str">
        <f t="shared" si="519"/>
        <v/>
      </c>
      <c r="AA1157" s="194" t="str">
        <f t="shared" si="520"/>
        <v/>
      </c>
      <c r="AB1157" s="194" t="str">
        <f t="shared" si="521"/>
        <v/>
      </c>
      <c r="AC1157" s="194" t="str">
        <f t="shared" si="522"/>
        <v/>
      </c>
      <c r="AD1157" s="194" t="str">
        <f t="shared" si="523"/>
        <v/>
      </c>
      <c r="AE1157" s="194" t="str">
        <f t="shared" si="524"/>
        <v/>
      </c>
      <c r="AF1157" s="194" t="str">
        <f t="shared" si="525"/>
        <v/>
      </c>
      <c r="AG1157" s="194" t="str">
        <f t="shared" si="526"/>
        <v/>
      </c>
      <c r="AH1157" s="194" t="str">
        <f t="shared" si="527"/>
        <v/>
      </c>
      <c r="AI1157" s="194" t="str">
        <f t="shared" si="528"/>
        <v/>
      </c>
      <c r="AJ1157" s="194" t="str">
        <f t="shared" si="529"/>
        <v/>
      </c>
    </row>
    <row r="1158" spans="1:36" x14ac:dyDescent="0.5">
      <c r="A1158" s="230">
        <v>1155</v>
      </c>
      <c r="B1158" s="231"/>
      <c r="C1158" s="15" t="s">
        <v>2779</v>
      </c>
      <c r="D1158" s="16" t="s">
        <v>3471</v>
      </c>
      <c r="E1158" s="26"/>
      <c r="F1158" s="246" t="str">
        <f>IF(ISBLANK(Données!F1157),"",Données!F1157)</f>
        <v/>
      </c>
      <c r="G1158" s="245" t="str">
        <f ca="1">IF(ISBLANK(Données!G1157),"",Données!G1157)</f>
        <v/>
      </c>
      <c r="H1158" s="246" t="str">
        <f>IF(ISBLANK(Données!H1157),"",Données!H1157)</f>
        <v/>
      </c>
      <c r="I1158" s="246" t="str">
        <f>IF(ISBLANK(Données!I1157),"",Données!I1157)</f>
        <v/>
      </c>
      <c r="J1158" s="189" t="str">
        <f>IF(ISBLANK(Données!J1157),"",Données!J1157)</f>
        <v/>
      </c>
      <c r="K1158" s="189" t="str">
        <f t="shared" si="505"/>
        <v/>
      </c>
      <c r="L1158" s="247" t="str">
        <f>IF(ISBLANK(Données!L1157),"",Données!L1157)</f>
        <v/>
      </c>
      <c r="M1158" s="194" t="str">
        <f t="shared" si="506"/>
        <v/>
      </c>
      <c r="N1158" s="194" t="str">
        <f t="shared" si="507"/>
        <v/>
      </c>
      <c r="O1158" s="194" t="str">
        <f t="shared" si="508"/>
        <v/>
      </c>
      <c r="P1158" s="194" t="str">
        <f t="shared" si="509"/>
        <v/>
      </c>
      <c r="Q1158" s="194" t="str">
        <f t="shared" si="510"/>
        <v/>
      </c>
      <c r="R1158" s="194" t="str">
        <f t="shared" si="511"/>
        <v/>
      </c>
      <c r="S1158" s="194" t="str">
        <f t="shared" si="512"/>
        <v/>
      </c>
      <c r="T1158" s="194" t="str">
        <f t="shared" si="513"/>
        <v/>
      </c>
      <c r="U1158" s="194" t="str">
        <f t="shared" si="514"/>
        <v/>
      </c>
      <c r="V1158" s="194" t="str">
        <f t="shared" si="515"/>
        <v/>
      </c>
      <c r="W1158" s="194" t="str">
        <f t="shared" si="516"/>
        <v/>
      </c>
      <c r="X1158" s="194" t="str">
        <f t="shared" si="517"/>
        <v/>
      </c>
      <c r="Y1158" s="194" t="str">
        <f t="shared" si="518"/>
        <v/>
      </c>
      <c r="Z1158" s="194" t="str">
        <f t="shared" si="519"/>
        <v/>
      </c>
      <c r="AA1158" s="194" t="str">
        <f t="shared" si="520"/>
        <v/>
      </c>
      <c r="AB1158" s="194" t="str">
        <f t="shared" si="521"/>
        <v/>
      </c>
      <c r="AC1158" s="194" t="str">
        <f t="shared" si="522"/>
        <v/>
      </c>
      <c r="AD1158" s="194" t="str">
        <f t="shared" si="523"/>
        <v/>
      </c>
      <c r="AE1158" s="194" t="str">
        <f t="shared" si="524"/>
        <v/>
      </c>
      <c r="AF1158" s="194" t="str">
        <f t="shared" si="525"/>
        <v/>
      </c>
      <c r="AG1158" s="194" t="str">
        <f t="shared" si="526"/>
        <v/>
      </c>
      <c r="AH1158" s="194" t="str">
        <f t="shared" si="527"/>
        <v/>
      </c>
      <c r="AI1158" s="194" t="str">
        <f t="shared" si="528"/>
        <v/>
      </c>
      <c r="AJ1158" s="194" t="str">
        <f t="shared" si="529"/>
        <v/>
      </c>
    </row>
    <row r="1159" spans="1:36" x14ac:dyDescent="0.5">
      <c r="A1159" s="226">
        <v>1156</v>
      </c>
      <c r="C1159" s="15" t="s">
        <v>2780</v>
      </c>
      <c r="D1159" s="16" t="s">
        <v>4782</v>
      </c>
      <c r="E1159" s="26"/>
      <c r="F1159" s="246" t="str">
        <f>IF(ISBLANK(Données!F1158),"",Données!F1158)</f>
        <v/>
      </c>
      <c r="G1159" s="245" t="str">
        <f ca="1">IF(ISBLANK(Données!G1158),"",Données!G1158)</f>
        <v/>
      </c>
      <c r="H1159" s="246" t="str">
        <f>IF(ISBLANK(Données!H1158),"",Données!H1158)</f>
        <v/>
      </c>
      <c r="I1159" s="246" t="str">
        <f>IF(ISBLANK(Données!I1158),"",Données!I1158)</f>
        <v/>
      </c>
      <c r="J1159" s="189" t="str">
        <f>IF(ISBLANK(Données!J1158),"",Données!J1158)</f>
        <v/>
      </c>
      <c r="K1159" s="189" t="str">
        <f t="shared" si="505"/>
        <v/>
      </c>
      <c r="L1159" s="247" t="str">
        <f>IF(ISBLANK(Données!L1158),"",Données!L1158)</f>
        <v/>
      </c>
      <c r="M1159" s="194" t="str">
        <f t="shared" si="506"/>
        <v/>
      </c>
      <c r="N1159" s="194" t="str">
        <f t="shared" si="507"/>
        <v/>
      </c>
      <c r="O1159" s="194" t="str">
        <f t="shared" si="508"/>
        <v/>
      </c>
      <c r="P1159" s="194" t="str">
        <f t="shared" si="509"/>
        <v/>
      </c>
      <c r="Q1159" s="194" t="str">
        <f t="shared" si="510"/>
        <v/>
      </c>
      <c r="R1159" s="194" t="str">
        <f t="shared" si="511"/>
        <v/>
      </c>
      <c r="S1159" s="194" t="str">
        <f t="shared" si="512"/>
        <v/>
      </c>
      <c r="T1159" s="194" t="str">
        <f t="shared" si="513"/>
        <v/>
      </c>
      <c r="U1159" s="194" t="str">
        <f t="shared" si="514"/>
        <v/>
      </c>
      <c r="V1159" s="194" t="str">
        <f t="shared" si="515"/>
        <v/>
      </c>
      <c r="W1159" s="194" t="str">
        <f t="shared" si="516"/>
        <v/>
      </c>
      <c r="X1159" s="194" t="str">
        <f t="shared" si="517"/>
        <v/>
      </c>
      <c r="Y1159" s="194" t="str">
        <f t="shared" si="518"/>
        <v/>
      </c>
      <c r="Z1159" s="194" t="str">
        <f t="shared" si="519"/>
        <v/>
      </c>
      <c r="AA1159" s="194" t="str">
        <f t="shared" si="520"/>
        <v/>
      </c>
      <c r="AB1159" s="194" t="str">
        <f t="shared" si="521"/>
        <v/>
      </c>
      <c r="AC1159" s="194" t="str">
        <f t="shared" si="522"/>
        <v/>
      </c>
      <c r="AD1159" s="194" t="str">
        <f t="shared" si="523"/>
        <v/>
      </c>
      <c r="AE1159" s="194" t="str">
        <f t="shared" si="524"/>
        <v/>
      </c>
      <c r="AF1159" s="194" t="str">
        <f t="shared" si="525"/>
        <v/>
      </c>
      <c r="AG1159" s="194" t="str">
        <f t="shared" si="526"/>
        <v/>
      </c>
      <c r="AH1159" s="194" t="str">
        <f t="shared" si="527"/>
        <v/>
      </c>
      <c r="AI1159" s="194" t="str">
        <f t="shared" si="528"/>
        <v/>
      </c>
      <c r="AJ1159" s="194" t="str">
        <f t="shared" si="529"/>
        <v/>
      </c>
    </row>
    <row r="1160" spans="1:36" s="92" customFormat="1" ht="20.25" thickBot="1" x14ac:dyDescent="0.55000000000000004">
      <c r="A1160" s="227">
        <v>1157</v>
      </c>
      <c r="B1160" s="220"/>
      <c r="C1160" s="93" t="s">
        <v>2781</v>
      </c>
      <c r="D1160" s="94" t="s">
        <v>4015</v>
      </c>
      <c r="E1160" s="95"/>
      <c r="F1160" s="250" t="str">
        <f>IF(ISBLANK(Données!F1159),"",Données!F1159)</f>
        <v/>
      </c>
      <c r="G1160" s="249" t="str">
        <f ca="1">IF(ISBLANK(Données!G1159),"",Données!G1159)</f>
        <v/>
      </c>
      <c r="H1160" s="250" t="str">
        <f>IF(ISBLANK(Données!H1159),"",Données!H1159)</f>
        <v/>
      </c>
      <c r="I1160" s="250" t="str">
        <f>IF(ISBLANK(Données!I1159),"",Données!I1159)</f>
        <v/>
      </c>
      <c r="J1160" s="190" t="str">
        <f>IF(ISBLANK(Données!J1159),"",Données!J1159)</f>
        <v/>
      </c>
      <c r="K1160" s="190" t="str">
        <f t="shared" si="505"/>
        <v/>
      </c>
      <c r="L1160" s="251" t="str">
        <f>IF(ISBLANK(Données!L1159),"",Données!L1159)</f>
        <v/>
      </c>
      <c r="M1160" s="195" t="str">
        <f t="shared" si="506"/>
        <v/>
      </c>
      <c r="N1160" s="195" t="str">
        <f t="shared" si="507"/>
        <v/>
      </c>
      <c r="O1160" s="195" t="str">
        <f t="shared" si="508"/>
        <v/>
      </c>
      <c r="P1160" s="195" t="str">
        <f t="shared" si="509"/>
        <v/>
      </c>
      <c r="Q1160" s="195" t="str">
        <f t="shared" si="510"/>
        <v/>
      </c>
      <c r="R1160" s="195" t="str">
        <f t="shared" si="511"/>
        <v/>
      </c>
      <c r="S1160" s="195" t="str">
        <f t="shared" si="512"/>
        <v/>
      </c>
      <c r="T1160" s="195" t="str">
        <f t="shared" si="513"/>
        <v/>
      </c>
      <c r="U1160" s="195" t="str">
        <f t="shared" si="514"/>
        <v/>
      </c>
      <c r="V1160" s="195" t="str">
        <f t="shared" si="515"/>
        <v/>
      </c>
      <c r="W1160" s="195" t="str">
        <f t="shared" si="516"/>
        <v/>
      </c>
      <c r="X1160" s="195" t="str">
        <f t="shared" si="517"/>
        <v/>
      </c>
      <c r="Y1160" s="195" t="str">
        <f t="shared" si="518"/>
        <v/>
      </c>
      <c r="Z1160" s="195" t="str">
        <f t="shared" si="519"/>
        <v/>
      </c>
      <c r="AA1160" s="195" t="str">
        <f t="shared" si="520"/>
        <v/>
      </c>
      <c r="AB1160" s="195" t="str">
        <f t="shared" si="521"/>
        <v/>
      </c>
      <c r="AC1160" s="195" t="str">
        <f t="shared" si="522"/>
        <v/>
      </c>
      <c r="AD1160" s="195" t="str">
        <f t="shared" si="523"/>
        <v/>
      </c>
      <c r="AE1160" s="195" t="str">
        <f t="shared" si="524"/>
        <v/>
      </c>
      <c r="AF1160" s="195" t="str">
        <f t="shared" si="525"/>
        <v/>
      </c>
      <c r="AG1160" s="195" t="str">
        <f t="shared" si="526"/>
        <v/>
      </c>
      <c r="AH1160" s="195" t="str">
        <f t="shared" si="527"/>
        <v/>
      </c>
      <c r="AI1160" s="195" t="str">
        <f t="shared" si="528"/>
        <v/>
      </c>
      <c r="AJ1160" s="195" t="str">
        <f t="shared" si="529"/>
        <v/>
      </c>
    </row>
    <row r="1161" spans="1:36" s="110" customFormat="1" ht="20.25" thickBot="1" x14ac:dyDescent="0.55000000000000004">
      <c r="A1161" s="228">
        <v>1159</v>
      </c>
      <c r="B1161" s="221"/>
      <c r="C1161" s="233">
        <v>7</v>
      </c>
      <c r="D1161" s="105" t="s">
        <v>4783</v>
      </c>
      <c r="E1161" s="106"/>
      <c r="F1161" s="266" t="str">
        <f>IF(ISBLANK(Données!F1161),"",Données!F1161)</f>
        <v/>
      </c>
      <c r="G1161" s="265" t="str">
        <f ca="1">IF(ISBLANK(Données!G1161),"",Données!G1161)</f>
        <v/>
      </c>
      <c r="H1161" s="266" t="str">
        <f>IF(ISBLANK(Données!H1161),"",Données!H1161)</f>
        <v/>
      </c>
      <c r="I1161" s="266" t="str">
        <f>IF(ISBLANK(Données!I1161),"",Données!I1161)</f>
        <v/>
      </c>
      <c r="J1161" s="269" t="str">
        <f>IF(ISBLANK(Données!J1161),"",Données!J1161)</f>
        <v/>
      </c>
      <c r="K1161" s="269" t="str">
        <f>IF(ISBLANK(Données!K1161),"",Données!K1161)</f>
        <v/>
      </c>
      <c r="L1161" s="272" t="str">
        <f>IF(ISBLANK(Données!L1161),"",Données!L1161)</f>
        <v/>
      </c>
      <c r="M1161" s="197" t="str">
        <f t="shared" si="506"/>
        <v/>
      </c>
      <c r="N1161" s="197" t="str">
        <f t="shared" si="507"/>
        <v/>
      </c>
      <c r="O1161" s="197" t="str">
        <f t="shared" si="508"/>
        <v/>
      </c>
      <c r="P1161" s="197" t="str">
        <f t="shared" si="509"/>
        <v/>
      </c>
      <c r="Q1161" s="197" t="str">
        <f t="shared" si="510"/>
        <v/>
      </c>
      <c r="R1161" s="197" t="str">
        <f t="shared" si="511"/>
        <v/>
      </c>
      <c r="S1161" s="197" t="str">
        <f t="shared" si="512"/>
        <v/>
      </c>
      <c r="T1161" s="197" t="str">
        <f t="shared" si="513"/>
        <v/>
      </c>
      <c r="U1161" s="197" t="str">
        <f t="shared" si="514"/>
        <v/>
      </c>
      <c r="V1161" s="197" t="str">
        <f t="shared" si="515"/>
        <v/>
      </c>
      <c r="W1161" s="197" t="str">
        <f t="shared" si="516"/>
        <v/>
      </c>
      <c r="X1161" s="197" t="str">
        <f t="shared" si="517"/>
        <v/>
      </c>
      <c r="Y1161" s="197" t="str">
        <f t="shared" si="518"/>
        <v/>
      </c>
      <c r="Z1161" s="197" t="str">
        <f t="shared" si="519"/>
        <v/>
      </c>
      <c r="AA1161" s="197" t="str">
        <f t="shared" si="520"/>
        <v/>
      </c>
      <c r="AB1161" s="197" t="str">
        <f t="shared" si="521"/>
        <v/>
      </c>
      <c r="AC1161" s="197" t="str">
        <f t="shared" si="522"/>
        <v/>
      </c>
      <c r="AD1161" s="197" t="str">
        <f t="shared" si="523"/>
        <v/>
      </c>
      <c r="AE1161" s="197" t="str">
        <f t="shared" si="524"/>
        <v/>
      </c>
      <c r="AF1161" s="197" t="str">
        <f t="shared" si="525"/>
        <v/>
      </c>
      <c r="AG1161" s="197" t="str">
        <f t="shared" si="526"/>
        <v/>
      </c>
      <c r="AH1161" s="197" t="str">
        <f t="shared" si="527"/>
        <v/>
      </c>
      <c r="AI1161" s="197" t="str">
        <f t="shared" si="528"/>
        <v/>
      </c>
      <c r="AJ1161" s="197" t="str">
        <f t="shared" si="529"/>
        <v/>
      </c>
    </row>
    <row r="1162" spans="1:36" x14ac:dyDescent="0.5">
      <c r="A1162" s="230">
        <v>1170</v>
      </c>
      <c r="B1162" s="231"/>
      <c r="C1162" s="85" t="s">
        <v>2782</v>
      </c>
      <c r="D1162" s="86" t="s">
        <v>4784</v>
      </c>
      <c r="E1162" s="87"/>
      <c r="F1162" s="241" t="str">
        <f>IF(ISBLANK(Données!F1172),"",Données!F1172)</f>
        <v/>
      </c>
      <c r="G1162" s="240" t="str">
        <f ca="1">IF(ISBLANK(Données!G1172),"",Données!G1172)</f>
        <v/>
      </c>
      <c r="H1162" s="241" t="str">
        <f>IF(ISBLANK(Données!H1172),"",Données!H1172)</f>
        <v/>
      </c>
      <c r="I1162" s="241" t="str">
        <f>IF(ISBLANK(Données!I1172),"",Données!I1172)</f>
        <v/>
      </c>
      <c r="J1162" s="242" t="str">
        <f>IF(ISBLANK(Données!J1172),"",Données!J1172)</f>
        <v/>
      </c>
      <c r="K1162" s="242" t="str">
        <f>IF(ISBLANK(Données!K1162),"",Données!K1162)</f>
        <v/>
      </c>
      <c r="L1162" s="243" t="str">
        <f>IF(ISBLANK(Données!L1172),"",Données!L1172)</f>
        <v/>
      </c>
      <c r="M1162" s="193" t="str">
        <f t="shared" si="506"/>
        <v/>
      </c>
      <c r="N1162" s="193" t="str">
        <f t="shared" si="507"/>
        <v/>
      </c>
      <c r="O1162" s="193" t="str">
        <f t="shared" si="508"/>
        <v/>
      </c>
      <c r="P1162" s="193" t="str">
        <f t="shared" si="509"/>
        <v/>
      </c>
      <c r="Q1162" s="193" t="str">
        <f t="shared" si="510"/>
        <v/>
      </c>
      <c r="R1162" s="193" t="str">
        <f t="shared" si="511"/>
        <v/>
      </c>
      <c r="S1162" s="193" t="str">
        <f t="shared" si="512"/>
        <v/>
      </c>
      <c r="T1162" s="193" t="str">
        <f t="shared" si="513"/>
        <v/>
      </c>
      <c r="U1162" s="193" t="str">
        <f t="shared" si="514"/>
        <v/>
      </c>
      <c r="V1162" s="193" t="str">
        <f t="shared" si="515"/>
        <v/>
      </c>
      <c r="W1162" s="193" t="str">
        <f t="shared" si="516"/>
        <v/>
      </c>
      <c r="X1162" s="193" t="str">
        <f t="shared" si="517"/>
        <v/>
      </c>
      <c r="Y1162" s="193" t="str">
        <f t="shared" si="518"/>
        <v/>
      </c>
      <c r="Z1162" s="193" t="str">
        <f t="shared" si="519"/>
        <v/>
      </c>
      <c r="AA1162" s="193" t="str">
        <f t="shared" si="520"/>
        <v/>
      </c>
      <c r="AB1162" s="193" t="str">
        <f t="shared" si="521"/>
        <v/>
      </c>
      <c r="AC1162" s="193" t="str">
        <f t="shared" si="522"/>
        <v/>
      </c>
      <c r="AD1162" s="193" t="str">
        <f t="shared" si="523"/>
        <v/>
      </c>
      <c r="AE1162" s="193" t="str">
        <f t="shared" si="524"/>
        <v/>
      </c>
      <c r="AF1162" s="193" t="str">
        <f t="shared" si="525"/>
        <v/>
      </c>
      <c r="AG1162" s="193" t="str">
        <f t="shared" si="526"/>
        <v/>
      </c>
      <c r="AH1162" s="193" t="str">
        <f t="shared" si="527"/>
        <v/>
      </c>
      <c r="AI1162" s="193" t="str">
        <f t="shared" si="528"/>
        <v/>
      </c>
      <c r="AJ1162" s="193" t="str">
        <f t="shared" si="529"/>
        <v/>
      </c>
    </row>
    <row r="1163" spans="1:36" x14ac:dyDescent="0.5">
      <c r="A1163" s="226">
        <v>1160</v>
      </c>
      <c r="C1163" s="15" t="s">
        <v>2783</v>
      </c>
      <c r="D1163" s="16" t="s">
        <v>4785</v>
      </c>
      <c r="E1163" s="26"/>
      <c r="F1163" s="246" t="str">
        <f>IF(ISBLANK(Données!F1162),"",Données!F1162)</f>
        <v/>
      </c>
      <c r="G1163" s="245" t="str">
        <f ca="1">IF(ISBLANK(Données!G1162),"",Données!G1162)</f>
        <v/>
      </c>
      <c r="H1163" s="246" t="str">
        <f>IF(ISBLANK(Données!H1162),"",Données!H1162)</f>
        <v/>
      </c>
      <c r="I1163" s="246" t="str">
        <f>IF(ISBLANK(Données!I1162),"",Données!I1162)</f>
        <v/>
      </c>
      <c r="J1163" s="189" t="str">
        <f>IF(ISBLANK(Données!J1162),"",Données!J1162)</f>
        <v/>
      </c>
      <c r="K1163" s="189" t="str">
        <f t="shared" ref="K1163:K1172" si="530">$K$1162</f>
        <v/>
      </c>
      <c r="L1163" s="247" t="str">
        <f>IF(ISBLANK(Données!L1162),"",Données!L1162)</f>
        <v/>
      </c>
      <c r="M1163" s="194" t="str">
        <f t="shared" si="506"/>
        <v/>
      </c>
      <c r="N1163" s="194" t="str">
        <f t="shared" si="507"/>
        <v/>
      </c>
      <c r="O1163" s="194" t="str">
        <f t="shared" si="508"/>
        <v/>
      </c>
      <c r="P1163" s="194" t="str">
        <f t="shared" si="509"/>
        <v/>
      </c>
      <c r="Q1163" s="194" t="str">
        <f t="shared" si="510"/>
        <v/>
      </c>
      <c r="R1163" s="194" t="str">
        <f t="shared" si="511"/>
        <v/>
      </c>
      <c r="S1163" s="194" t="str">
        <f t="shared" si="512"/>
        <v/>
      </c>
      <c r="T1163" s="194" t="str">
        <f t="shared" si="513"/>
        <v/>
      </c>
      <c r="U1163" s="194" t="str">
        <f t="shared" si="514"/>
        <v/>
      </c>
      <c r="V1163" s="194" t="str">
        <f t="shared" si="515"/>
        <v/>
      </c>
      <c r="W1163" s="194" t="str">
        <f t="shared" si="516"/>
        <v/>
      </c>
      <c r="X1163" s="194" t="str">
        <f t="shared" si="517"/>
        <v/>
      </c>
      <c r="Y1163" s="194" t="str">
        <f t="shared" si="518"/>
        <v/>
      </c>
      <c r="Z1163" s="194" t="str">
        <f t="shared" si="519"/>
        <v/>
      </c>
      <c r="AA1163" s="194" t="str">
        <f t="shared" si="520"/>
        <v/>
      </c>
      <c r="AB1163" s="194" t="str">
        <f t="shared" si="521"/>
        <v/>
      </c>
      <c r="AC1163" s="194" t="str">
        <f t="shared" si="522"/>
        <v/>
      </c>
      <c r="AD1163" s="194" t="str">
        <f t="shared" si="523"/>
        <v/>
      </c>
      <c r="AE1163" s="194" t="str">
        <f t="shared" si="524"/>
        <v/>
      </c>
      <c r="AF1163" s="194" t="str">
        <f t="shared" si="525"/>
        <v/>
      </c>
      <c r="AG1163" s="194" t="str">
        <f t="shared" si="526"/>
        <v/>
      </c>
      <c r="AH1163" s="194" t="str">
        <f t="shared" si="527"/>
        <v/>
      </c>
      <c r="AI1163" s="194" t="str">
        <f t="shared" si="528"/>
        <v/>
      </c>
      <c r="AJ1163" s="194" t="str">
        <f t="shared" si="529"/>
        <v/>
      </c>
    </row>
    <row r="1164" spans="1:36" x14ac:dyDescent="0.5">
      <c r="A1164" s="226">
        <v>1161</v>
      </c>
      <c r="C1164" s="15" t="s">
        <v>2784</v>
      </c>
      <c r="D1164" s="16" t="s">
        <v>4786</v>
      </c>
      <c r="E1164" s="26"/>
      <c r="F1164" s="246" t="str">
        <f>IF(ISBLANK(Données!F1163),"",Données!F1163)</f>
        <v/>
      </c>
      <c r="G1164" s="245" t="str">
        <f ca="1">IF(ISBLANK(Données!G1163),"",Données!G1163)</f>
        <v/>
      </c>
      <c r="H1164" s="246" t="str">
        <f>IF(ISBLANK(Données!H1163),"",Données!H1163)</f>
        <v/>
      </c>
      <c r="I1164" s="246" t="str">
        <f>IF(ISBLANK(Données!I1163),"",Données!I1163)</f>
        <v/>
      </c>
      <c r="J1164" s="189" t="str">
        <f>IF(ISBLANK(Données!J1163),"",Données!J1163)</f>
        <v/>
      </c>
      <c r="K1164" s="189" t="str">
        <f t="shared" si="530"/>
        <v/>
      </c>
      <c r="L1164" s="247" t="str">
        <f>IF(ISBLANK(Données!L1163),"",Données!L1163)</f>
        <v/>
      </c>
      <c r="M1164" s="194" t="str">
        <f t="shared" si="506"/>
        <v/>
      </c>
      <c r="N1164" s="194" t="str">
        <f t="shared" si="507"/>
        <v/>
      </c>
      <c r="O1164" s="194" t="str">
        <f t="shared" si="508"/>
        <v/>
      </c>
      <c r="P1164" s="194" t="str">
        <f t="shared" si="509"/>
        <v/>
      </c>
      <c r="Q1164" s="194" t="str">
        <f t="shared" si="510"/>
        <v/>
      </c>
      <c r="R1164" s="194" t="str">
        <f t="shared" si="511"/>
        <v/>
      </c>
      <c r="S1164" s="194" t="str">
        <f t="shared" si="512"/>
        <v/>
      </c>
      <c r="T1164" s="194" t="str">
        <f t="shared" si="513"/>
        <v/>
      </c>
      <c r="U1164" s="194" t="str">
        <f t="shared" si="514"/>
        <v/>
      </c>
      <c r="V1164" s="194" t="str">
        <f t="shared" si="515"/>
        <v/>
      </c>
      <c r="W1164" s="194" t="str">
        <f t="shared" si="516"/>
        <v/>
      </c>
      <c r="X1164" s="194" t="str">
        <f t="shared" si="517"/>
        <v/>
      </c>
      <c r="Y1164" s="194" t="str">
        <f t="shared" si="518"/>
        <v/>
      </c>
      <c r="Z1164" s="194" t="str">
        <f t="shared" si="519"/>
        <v/>
      </c>
      <c r="AA1164" s="194" t="str">
        <f t="shared" si="520"/>
        <v/>
      </c>
      <c r="AB1164" s="194" t="str">
        <f t="shared" si="521"/>
        <v/>
      </c>
      <c r="AC1164" s="194" t="str">
        <f t="shared" si="522"/>
        <v/>
      </c>
      <c r="AD1164" s="194" t="str">
        <f t="shared" si="523"/>
        <v/>
      </c>
      <c r="AE1164" s="194" t="str">
        <f t="shared" si="524"/>
        <v/>
      </c>
      <c r="AF1164" s="194" t="str">
        <f t="shared" si="525"/>
        <v/>
      </c>
      <c r="AG1164" s="194" t="str">
        <f t="shared" si="526"/>
        <v/>
      </c>
      <c r="AH1164" s="194" t="str">
        <f t="shared" si="527"/>
        <v/>
      </c>
      <c r="AI1164" s="194" t="str">
        <f t="shared" si="528"/>
        <v/>
      </c>
      <c r="AJ1164" s="194" t="str">
        <f t="shared" si="529"/>
        <v/>
      </c>
    </row>
    <row r="1165" spans="1:36" x14ac:dyDescent="0.5">
      <c r="A1165" s="226">
        <v>1162</v>
      </c>
      <c r="C1165" s="15" t="s">
        <v>2785</v>
      </c>
      <c r="D1165" s="16" t="s">
        <v>4787</v>
      </c>
      <c r="E1165" s="26"/>
      <c r="F1165" s="246" t="str">
        <f>IF(ISBLANK(Données!F1164),"",Données!F1164)</f>
        <v/>
      </c>
      <c r="G1165" s="245" t="str">
        <f ca="1">IF(ISBLANK(Données!G1164),"",Données!G1164)</f>
        <v/>
      </c>
      <c r="H1165" s="246" t="str">
        <f>IF(ISBLANK(Données!H1164),"",Données!H1164)</f>
        <v/>
      </c>
      <c r="I1165" s="246" t="str">
        <f>IF(ISBLANK(Données!I1164),"",Données!I1164)</f>
        <v/>
      </c>
      <c r="J1165" s="189" t="str">
        <f>IF(ISBLANK(Données!J1164),"",Données!J1164)</f>
        <v/>
      </c>
      <c r="K1165" s="189" t="str">
        <f t="shared" si="530"/>
        <v/>
      </c>
      <c r="L1165" s="247" t="str">
        <f>IF(ISBLANK(Données!L1164),"",Données!L1164)</f>
        <v/>
      </c>
      <c r="M1165" s="194" t="str">
        <f t="shared" si="506"/>
        <v/>
      </c>
      <c r="N1165" s="194" t="str">
        <f t="shared" si="507"/>
        <v/>
      </c>
      <c r="O1165" s="194" t="str">
        <f t="shared" si="508"/>
        <v/>
      </c>
      <c r="P1165" s="194" t="str">
        <f t="shared" si="509"/>
        <v/>
      </c>
      <c r="Q1165" s="194" t="str">
        <f t="shared" si="510"/>
        <v/>
      </c>
      <c r="R1165" s="194" t="str">
        <f t="shared" si="511"/>
        <v/>
      </c>
      <c r="S1165" s="194" t="str">
        <f t="shared" si="512"/>
        <v/>
      </c>
      <c r="T1165" s="194" t="str">
        <f t="shared" si="513"/>
        <v/>
      </c>
      <c r="U1165" s="194" t="str">
        <f t="shared" si="514"/>
        <v/>
      </c>
      <c r="V1165" s="194" t="str">
        <f t="shared" si="515"/>
        <v/>
      </c>
      <c r="W1165" s="194" t="str">
        <f t="shared" si="516"/>
        <v/>
      </c>
      <c r="X1165" s="194" t="str">
        <f t="shared" si="517"/>
        <v/>
      </c>
      <c r="Y1165" s="194" t="str">
        <f t="shared" si="518"/>
        <v/>
      </c>
      <c r="Z1165" s="194" t="str">
        <f t="shared" si="519"/>
        <v/>
      </c>
      <c r="AA1165" s="194" t="str">
        <f t="shared" si="520"/>
        <v/>
      </c>
      <c r="AB1165" s="194" t="str">
        <f t="shared" si="521"/>
        <v/>
      </c>
      <c r="AC1165" s="194" t="str">
        <f t="shared" si="522"/>
        <v/>
      </c>
      <c r="AD1165" s="194" t="str">
        <f t="shared" si="523"/>
        <v/>
      </c>
      <c r="AE1165" s="194" t="str">
        <f t="shared" si="524"/>
        <v/>
      </c>
      <c r="AF1165" s="194" t="str">
        <f t="shared" si="525"/>
        <v/>
      </c>
      <c r="AG1165" s="194" t="str">
        <f t="shared" si="526"/>
        <v/>
      </c>
      <c r="AH1165" s="194" t="str">
        <f t="shared" si="527"/>
        <v/>
      </c>
      <c r="AI1165" s="194" t="str">
        <f t="shared" si="528"/>
        <v/>
      </c>
      <c r="AJ1165" s="194" t="str">
        <f t="shared" si="529"/>
        <v/>
      </c>
    </row>
    <row r="1166" spans="1:36" x14ac:dyDescent="0.5">
      <c r="A1166" s="226">
        <v>1163</v>
      </c>
      <c r="C1166" s="15" t="s">
        <v>2786</v>
      </c>
      <c r="D1166" s="16" t="s">
        <v>4788</v>
      </c>
      <c r="E1166" s="26"/>
      <c r="F1166" s="246" t="str">
        <f>IF(ISBLANK(Données!F1165),"",Données!F1165)</f>
        <v/>
      </c>
      <c r="G1166" s="245" t="str">
        <f ca="1">IF(ISBLANK(Données!G1165),"",Données!G1165)</f>
        <v/>
      </c>
      <c r="H1166" s="246" t="str">
        <f>IF(ISBLANK(Données!H1165),"",Données!H1165)</f>
        <v/>
      </c>
      <c r="I1166" s="246" t="str">
        <f>IF(ISBLANK(Données!I1165),"",Données!I1165)</f>
        <v/>
      </c>
      <c r="J1166" s="189" t="str">
        <f>IF(ISBLANK(Données!J1165),"",Données!J1165)</f>
        <v/>
      </c>
      <c r="K1166" s="189" t="str">
        <f t="shared" si="530"/>
        <v/>
      </c>
      <c r="L1166" s="247" t="str">
        <f>IF(ISBLANK(Données!L1165),"",Données!L1165)</f>
        <v/>
      </c>
      <c r="M1166" s="194" t="str">
        <f t="shared" si="506"/>
        <v/>
      </c>
      <c r="N1166" s="194" t="str">
        <f t="shared" si="507"/>
        <v/>
      </c>
      <c r="O1166" s="194" t="str">
        <f t="shared" si="508"/>
        <v/>
      </c>
      <c r="P1166" s="194" t="str">
        <f t="shared" si="509"/>
        <v/>
      </c>
      <c r="Q1166" s="194" t="str">
        <f t="shared" si="510"/>
        <v/>
      </c>
      <c r="R1166" s="194" t="str">
        <f t="shared" si="511"/>
        <v/>
      </c>
      <c r="S1166" s="194" t="str">
        <f t="shared" si="512"/>
        <v/>
      </c>
      <c r="T1166" s="194" t="str">
        <f t="shared" si="513"/>
        <v/>
      </c>
      <c r="U1166" s="194" t="str">
        <f t="shared" si="514"/>
        <v/>
      </c>
      <c r="V1166" s="194" t="str">
        <f t="shared" si="515"/>
        <v/>
      </c>
      <c r="W1166" s="194" t="str">
        <f t="shared" si="516"/>
        <v/>
      </c>
      <c r="X1166" s="194" t="str">
        <f t="shared" si="517"/>
        <v/>
      </c>
      <c r="Y1166" s="194" t="str">
        <f t="shared" si="518"/>
        <v/>
      </c>
      <c r="Z1166" s="194" t="str">
        <f t="shared" si="519"/>
        <v/>
      </c>
      <c r="AA1166" s="194" t="str">
        <f t="shared" si="520"/>
        <v/>
      </c>
      <c r="AB1166" s="194" t="str">
        <f t="shared" si="521"/>
        <v/>
      </c>
      <c r="AC1166" s="194" t="str">
        <f t="shared" si="522"/>
        <v/>
      </c>
      <c r="AD1166" s="194" t="str">
        <f t="shared" si="523"/>
        <v/>
      </c>
      <c r="AE1166" s="194" t="str">
        <f t="shared" si="524"/>
        <v/>
      </c>
      <c r="AF1166" s="194" t="str">
        <f t="shared" si="525"/>
        <v/>
      </c>
      <c r="AG1166" s="194" t="str">
        <f t="shared" si="526"/>
        <v/>
      </c>
      <c r="AH1166" s="194" t="str">
        <f t="shared" si="527"/>
        <v/>
      </c>
      <c r="AI1166" s="194" t="str">
        <f t="shared" si="528"/>
        <v/>
      </c>
      <c r="AJ1166" s="194" t="str">
        <f t="shared" si="529"/>
        <v/>
      </c>
    </row>
    <row r="1167" spans="1:36" x14ac:dyDescent="0.5">
      <c r="A1167" s="226">
        <v>1164</v>
      </c>
      <c r="C1167" s="15" t="s">
        <v>2787</v>
      </c>
      <c r="D1167" s="16" t="s">
        <v>4789</v>
      </c>
      <c r="E1167" s="26"/>
      <c r="F1167" s="246" t="str">
        <f>IF(ISBLANK(Données!F1166),"",Données!F1166)</f>
        <v/>
      </c>
      <c r="G1167" s="245" t="str">
        <f ca="1">IF(ISBLANK(Données!G1166),"",Données!G1166)</f>
        <v/>
      </c>
      <c r="H1167" s="246" t="str">
        <f>IF(ISBLANK(Données!H1166),"",Données!H1166)</f>
        <v/>
      </c>
      <c r="I1167" s="246" t="str">
        <f>IF(ISBLANK(Données!I1166),"",Données!I1166)</f>
        <v/>
      </c>
      <c r="J1167" s="189" t="str">
        <f>IF(ISBLANK(Données!J1166),"",Données!J1166)</f>
        <v/>
      </c>
      <c r="K1167" s="189" t="str">
        <f t="shared" si="530"/>
        <v/>
      </c>
      <c r="L1167" s="247" t="str">
        <f>IF(ISBLANK(Données!L1166),"",Données!L1166)</f>
        <v/>
      </c>
      <c r="M1167" s="194" t="str">
        <f t="shared" si="506"/>
        <v/>
      </c>
      <c r="N1167" s="194" t="str">
        <f t="shared" si="507"/>
        <v/>
      </c>
      <c r="O1167" s="194" t="str">
        <f t="shared" si="508"/>
        <v/>
      </c>
      <c r="P1167" s="194" t="str">
        <f t="shared" si="509"/>
        <v/>
      </c>
      <c r="Q1167" s="194" t="str">
        <f t="shared" si="510"/>
        <v/>
      </c>
      <c r="R1167" s="194" t="str">
        <f t="shared" si="511"/>
        <v/>
      </c>
      <c r="S1167" s="194" t="str">
        <f t="shared" si="512"/>
        <v/>
      </c>
      <c r="T1167" s="194" t="str">
        <f t="shared" si="513"/>
        <v/>
      </c>
      <c r="U1167" s="194" t="str">
        <f t="shared" si="514"/>
        <v/>
      </c>
      <c r="V1167" s="194" t="str">
        <f t="shared" si="515"/>
        <v/>
      </c>
      <c r="W1167" s="194" t="str">
        <f t="shared" si="516"/>
        <v/>
      </c>
      <c r="X1167" s="194" t="str">
        <f t="shared" si="517"/>
        <v/>
      </c>
      <c r="Y1167" s="194" t="str">
        <f t="shared" si="518"/>
        <v/>
      </c>
      <c r="Z1167" s="194" t="str">
        <f t="shared" si="519"/>
        <v/>
      </c>
      <c r="AA1167" s="194" t="str">
        <f t="shared" si="520"/>
        <v/>
      </c>
      <c r="AB1167" s="194" t="str">
        <f t="shared" si="521"/>
        <v/>
      </c>
      <c r="AC1167" s="194" t="str">
        <f t="shared" si="522"/>
        <v/>
      </c>
      <c r="AD1167" s="194" t="str">
        <f t="shared" si="523"/>
        <v/>
      </c>
      <c r="AE1167" s="194" t="str">
        <f t="shared" si="524"/>
        <v/>
      </c>
      <c r="AF1167" s="194" t="str">
        <f t="shared" si="525"/>
        <v/>
      </c>
      <c r="AG1167" s="194" t="str">
        <f t="shared" si="526"/>
        <v/>
      </c>
      <c r="AH1167" s="194" t="str">
        <f t="shared" si="527"/>
        <v/>
      </c>
      <c r="AI1167" s="194" t="str">
        <f t="shared" si="528"/>
        <v/>
      </c>
      <c r="AJ1167" s="194" t="str">
        <f t="shared" si="529"/>
        <v/>
      </c>
    </row>
    <row r="1168" spans="1:36" x14ac:dyDescent="0.5">
      <c r="A1168" s="226">
        <v>1165</v>
      </c>
      <c r="C1168" s="15" t="s">
        <v>2788</v>
      </c>
      <c r="D1168" s="16" t="s">
        <v>4790</v>
      </c>
      <c r="E1168" s="26"/>
      <c r="F1168" s="246" t="str">
        <f>IF(ISBLANK(Données!F1167),"",Données!F1167)</f>
        <v/>
      </c>
      <c r="G1168" s="245" t="str">
        <f ca="1">IF(ISBLANK(Données!G1167),"",Données!G1167)</f>
        <v/>
      </c>
      <c r="H1168" s="246" t="str">
        <f>IF(ISBLANK(Données!H1167),"",Données!H1167)</f>
        <v/>
      </c>
      <c r="I1168" s="246" t="str">
        <f>IF(ISBLANK(Données!I1167),"",Données!I1167)</f>
        <v/>
      </c>
      <c r="J1168" s="189" t="str">
        <f>IF(ISBLANK(Données!J1167),"",Données!J1167)</f>
        <v/>
      </c>
      <c r="K1168" s="189" t="str">
        <f t="shared" si="530"/>
        <v/>
      </c>
      <c r="L1168" s="247" t="str">
        <f>IF(ISBLANK(Données!L1167),"",Données!L1167)</f>
        <v/>
      </c>
      <c r="M1168" s="194" t="str">
        <f t="shared" si="506"/>
        <v/>
      </c>
      <c r="N1168" s="194" t="str">
        <f t="shared" si="507"/>
        <v/>
      </c>
      <c r="O1168" s="194" t="str">
        <f t="shared" si="508"/>
        <v/>
      </c>
      <c r="P1168" s="194" t="str">
        <f t="shared" si="509"/>
        <v/>
      </c>
      <c r="Q1168" s="194" t="str">
        <f t="shared" si="510"/>
        <v/>
      </c>
      <c r="R1168" s="194" t="str">
        <f t="shared" si="511"/>
        <v/>
      </c>
      <c r="S1168" s="194" t="str">
        <f t="shared" si="512"/>
        <v/>
      </c>
      <c r="T1168" s="194" t="str">
        <f t="shared" si="513"/>
        <v/>
      </c>
      <c r="U1168" s="194" t="str">
        <f t="shared" si="514"/>
        <v/>
      </c>
      <c r="V1168" s="194" t="str">
        <f t="shared" si="515"/>
        <v/>
      </c>
      <c r="W1168" s="194" t="str">
        <f t="shared" si="516"/>
        <v/>
      </c>
      <c r="X1168" s="194" t="str">
        <f t="shared" si="517"/>
        <v/>
      </c>
      <c r="Y1168" s="194" t="str">
        <f t="shared" si="518"/>
        <v/>
      </c>
      <c r="Z1168" s="194" t="str">
        <f t="shared" si="519"/>
        <v/>
      </c>
      <c r="AA1168" s="194" t="str">
        <f t="shared" si="520"/>
        <v/>
      </c>
      <c r="AB1168" s="194" t="str">
        <f t="shared" si="521"/>
        <v/>
      </c>
      <c r="AC1168" s="194" t="str">
        <f t="shared" si="522"/>
        <v/>
      </c>
      <c r="AD1168" s="194" t="str">
        <f t="shared" si="523"/>
        <v/>
      </c>
      <c r="AE1168" s="194" t="str">
        <f t="shared" si="524"/>
        <v/>
      </c>
      <c r="AF1168" s="194" t="str">
        <f t="shared" si="525"/>
        <v/>
      </c>
      <c r="AG1168" s="194" t="str">
        <f t="shared" si="526"/>
        <v/>
      </c>
      <c r="AH1168" s="194" t="str">
        <f t="shared" si="527"/>
        <v/>
      </c>
      <c r="AI1168" s="194" t="str">
        <f t="shared" si="528"/>
        <v/>
      </c>
      <c r="AJ1168" s="194" t="str">
        <f t="shared" si="529"/>
        <v/>
      </c>
    </row>
    <row r="1169" spans="1:36" x14ac:dyDescent="0.5">
      <c r="A1169" s="226">
        <v>1167</v>
      </c>
      <c r="C1169" s="15" t="s">
        <v>2789</v>
      </c>
      <c r="D1169" s="16" t="s">
        <v>4791</v>
      </c>
      <c r="E1169" s="26"/>
      <c r="F1169" s="246" t="str">
        <f>IF(ISBLANK(Données!F1169),"",Données!F1169)</f>
        <v/>
      </c>
      <c r="G1169" s="245" t="str">
        <f ca="1">IF(ISBLANK(Données!G1169),"",Données!G1169)</f>
        <v/>
      </c>
      <c r="H1169" s="246" t="str">
        <f>IF(ISBLANK(Données!H1169),"",Données!H1169)</f>
        <v/>
      </c>
      <c r="I1169" s="246" t="str">
        <f>IF(ISBLANK(Données!I1169),"",Données!I1169)</f>
        <v/>
      </c>
      <c r="J1169" s="189" t="str">
        <f>IF(ISBLANK(Données!J1169),"",Données!J1169)</f>
        <v/>
      </c>
      <c r="K1169" s="189" t="str">
        <f t="shared" si="530"/>
        <v/>
      </c>
      <c r="L1169" s="247" t="str">
        <f>IF(ISBLANK(Données!L1169),"",Données!L1169)</f>
        <v/>
      </c>
      <c r="M1169" s="194" t="str">
        <f t="shared" si="506"/>
        <v/>
      </c>
      <c r="N1169" s="194" t="str">
        <f t="shared" si="507"/>
        <v/>
      </c>
      <c r="O1169" s="194" t="str">
        <f t="shared" si="508"/>
        <v/>
      </c>
      <c r="P1169" s="194" t="str">
        <f t="shared" si="509"/>
        <v/>
      </c>
      <c r="Q1169" s="194" t="str">
        <f t="shared" si="510"/>
        <v/>
      </c>
      <c r="R1169" s="194" t="str">
        <f t="shared" si="511"/>
        <v/>
      </c>
      <c r="S1169" s="194" t="str">
        <f t="shared" si="512"/>
        <v/>
      </c>
      <c r="T1169" s="194" t="str">
        <f t="shared" si="513"/>
        <v/>
      </c>
      <c r="U1169" s="194" t="str">
        <f t="shared" si="514"/>
        <v/>
      </c>
      <c r="V1169" s="194" t="str">
        <f t="shared" si="515"/>
        <v/>
      </c>
      <c r="W1169" s="194" t="str">
        <f t="shared" si="516"/>
        <v/>
      </c>
      <c r="X1169" s="194" t="str">
        <f t="shared" si="517"/>
        <v/>
      </c>
      <c r="Y1169" s="194" t="str">
        <f t="shared" si="518"/>
        <v/>
      </c>
      <c r="Z1169" s="194" t="str">
        <f t="shared" si="519"/>
        <v/>
      </c>
      <c r="AA1169" s="194" t="str">
        <f t="shared" si="520"/>
        <v/>
      </c>
      <c r="AB1169" s="194" t="str">
        <f t="shared" si="521"/>
        <v/>
      </c>
      <c r="AC1169" s="194" t="str">
        <f t="shared" si="522"/>
        <v/>
      </c>
      <c r="AD1169" s="194" t="str">
        <f t="shared" si="523"/>
        <v/>
      </c>
      <c r="AE1169" s="194" t="str">
        <f t="shared" si="524"/>
        <v/>
      </c>
      <c r="AF1169" s="194" t="str">
        <f t="shared" si="525"/>
        <v/>
      </c>
      <c r="AG1169" s="194" t="str">
        <f t="shared" si="526"/>
        <v/>
      </c>
      <c r="AH1169" s="194" t="str">
        <f t="shared" si="527"/>
        <v/>
      </c>
      <c r="AI1169" s="194" t="str">
        <f t="shared" si="528"/>
        <v/>
      </c>
      <c r="AJ1169" s="194" t="str">
        <f t="shared" si="529"/>
        <v/>
      </c>
    </row>
    <row r="1170" spans="1:36" x14ac:dyDescent="0.5">
      <c r="A1170" s="230">
        <v>1166</v>
      </c>
      <c r="B1170" s="231"/>
      <c r="C1170" s="15" t="s">
        <v>2790</v>
      </c>
      <c r="D1170" s="16" t="s">
        <v>4792</v>
      </c>
      <c r="E1170" s="26"/>
      <c r="F1170" s="246" t="str">
        <f>IF(ISBLANK(Données!F1168),"",Données!F1168)</f>
        <v/>
      </c>
      <c r="G1170" s="245" t="str">
        <f ca="1">IF(ISBLANK(Données!G1168),"",Données!G1168)</f>
        <v/>
      </c>
      <c r="H1170" s="246" t="str">
        <f>IF(ISBLANK(Données!H1168),"",Données!H1168)</f>
        <v/>
      </c>
      <c r="I1170" s="246" t="str">
        <f>IF(ISBLANK(Données!I1168),"",Données!I1168)</f>
        <v/>
      </c>
      <c r="J1170" s="189" t="str">
        <f>IF(ISBLANK(Données!J1168),"",Données!J1168)</f>
        <v/>
      </c>
      <c r="K1170" s="189" t="str">
        <f t="shared" si="530"/>
        <v/>
      </c>
      <c r="L1170" s="247" t="str">
        <f>IF(ISBLANK(Données!L1168),"",Données!L1168)</f>
        <v/>
      </c>
      <c r="M1170" s="194" t="str">
        <f t="shared" si="506"/>
        <v/>
      </c>
      <c r="N1170" s="194" t="str">
        <f t="shared" si="507"/>
        <v/>
      </c>
      <c r="O1170" s="194" t="str">
        <f t="shared" si="508"/>
        <v/>
      </c>
      <c r="P1170" s="194" t="str">
        <f t="shared" si="509"/>
        <v/>
      </c>
      <c r="Q1170" s="194" t="str">
        <f t="shared" si="510"/>
        <v/>
      </c>
      <c r="R1170" s="194" t="str">
        <f t="shared" si="511"/>
        <v/>
      </c>
      <c r="S1170" s="194" t="str">
        <f t="shared" si="512"/>
        <v/>
      </c>
      <c r="T1170" s="194" t="str">
        <f t="shared" si="513"/>
        <v/>
      </c>
      <c r="U1170" s="194" t="str">
        <f t="shared" si="514"/>
        <v/>
      </c>
      <c r="V1170" s="194" t="str">
        <f t="shared" si="515"/>
        <v/>
      </c>
      <c r="W1170" s="194" t="str">
        <f t="shared" si="516"/>
        <v/>
      </c>
      <c r="X1170" s="194" t="str">
        <f t="shared" si="517"/>
        <v/>
      </c>
      <c r="Y1170" s="194" t="str">
        <f t="shared" si="518"/>
        <v/>
      </c>
      <c r="Z1170" s="194" t="str">
        <f t="shared" si="519"/>
        <v/>
      </c>
      <c r="AA1170" s="194" t="str">
        <f t="shared" si="520"/>
        <v/>
      </c>
      <c r="AB1170" s="194" t="str">
        <f t="shared" si="521"/>
        <v/>
      </c>
      <c r="AC1170" s="194" t="str">
        <f t="shared" si="522"/>
        <v/>
      </c>
      <c r="AD1170" s="194" t="str">
        <f t="shared" si="523"/>
        <v/>
      </c>
      <c r="AE1170" s="194" t="str">
        <f t="shared" si="524"/>
        <v/>
      </c>
      <c r="AF1170" s="194" t="str">
        <f t="shared" si="525"/>
        <v/>
      </c>
      <c r="AG1170" s="194" t="str">
        <f t="shared" si="526"/>
        <v/>
      </c>
      <c r="AH1170" s="194" t="str">
        <f t="shared" si="527"/>
        <v/>
      </c>
      <c r="AI1170" s="194" t="str">
        <f t="shared" si="528"/>
        <v/>
      </c>
      <c r="AJ1170" s="194" t="str">
        <f t="shared" si="529"/>
        <v/>
      </c>
    </row>
    <row r="1171" spans="1:36" x14ac:dyDescent="0.5">
      <c r="A1171" s="226">
        <v>1168</v>
      </c>
      <c r="C1171" s="15" t="s">
        <v>2791</v>
      </c>
      <c r="D1171" s="16" t="s">
        <v>4793</v>
      </c>
      <c r="E1171" s="26"/>
      <c r="F1171" s="246" t="str">
        <f>IF(ISBLANK(Données!F1170),"",Données!F1170)</f>
        <v/>
      </c>
      <c r="G1171" s="245" t="str">
        <f ca="1">IF(ISBLANK(Données!G1170),"",Données!G1170)</f>
        <v/>
      </c>
      <c r="H1171" s="246" t="str">
        <f>IF(ISBLANK(Données!H1170),"",Données!H1170)</f>
        <v/>
      </c>
      <c r="I1171" s="246" t="str">
        <f>IF(ISBLANK(Données!I1170),"",Données!I1170)</f>
        <v/>
      </c>
      <c r="J1171" s="189" t="str">
        <f>IF(ISBLANK(Données!J1170),"",Données!J1170)</f>
        <v/>
      </c>
      <c r="K1171" s="189" t="str">
        <f t="shared" si="530"/>
        <v/>
      </c>
      <c r="L1171" s="247" t="str">
        <f>IF(ISBLANK(Données!L1170),"",Données!L1170)</f>
        <v/>
      </c>
      <c r="M1171" s="194" t="str">
        <f t="shared" si="506"/>
        <v/>
      </c>
      <c r="N1171" s="194" t="str">
        <f t="shared" si="507"/>
        <v/>
      </c>
      <c r="O1171" s="194" t="str">
        <f t="shared" si="508"/>
        <v/>
      </c>
      <c r="P1171" s="194" t="str">
        <f t="shared" si="509"/>
        <v/>
      </c>
      <c r="Q1171" s="194" t="str">
        <f t="shared" si="510"/>
        <v/>
      </c>
      <c r="R1171" s="194" t="str">
        <f t="shared" si="511"/>
        <v/>
      </c>
      <c r="S1171" s="194" t="str">
        <f t="shared" si="512"/>
        <v/>
      </c>
      <c r="T1171" s="194" t="str">
        <f t="shared" si="513"/>
        <v/>
      </c>
      <c r="U1171" s="194" t="str">
        <f t="shared" si="514"/>
        <v/>
      </c>
      <c r="V1171" s="194" t="str">
        <f t="shared" si="515"/>
        <v/>
      </c>
      <c r="W1171" s="194" t="str">
        <f t="shared" si="516"/>
        <v/>
      </c>
      <c r="X1171" s="194" t="str">
        <f t="shared" si="517"/>
        <v/>
      </c>
      <c r="Y1171" s="194" t="str">
        <f t="shared" si="518"/>
        <v/>
      </c>
      <c r="Z1171" s="194" t="str">
        <f t="shared" si="519"/>
        <v/>
      </c>
      <c r="AA1171" s="194" t="str">
        <f t="shared" si="520"/>
        <v/>
      </c>
      <c r="AB1171" s="194" t="str">
        <f t="shared" si="521"/>
        <v/>
      </c>
      <c r="AC1171" s="194" t="str">
        <f t="shared" si="522"/>
        <v/>
      </c>
      <c r="AD1171" s="194" t="str">
        <f t="shared" si="523"/>
        <v/>
      </c>
      <c r="AE1171" s="194" t="str">
        <f t="shared" si="524"/>
        <v/>
      </c>
      <c r="AF1171" s="194" t="str">
        <f t="shared" si="525"/>
        <v/>
      </c>
      <c r="AG1171" s="194" t="str">
        <f t="shared" si="526"/>
        <v/>
      </c>
      <c r="AH1171" s="194" t="str">
        <f t="shared" si="527"/>
        <v/>
      </c>
      <c r="AI1171" s="194" t="str">
        <f t="shared" si="528"/>
        <v/>
      </c>
      <c r="AJ1171" s="194" t="str">
        <f t="shared" si="529"/>
        <v/>
      </c>
    </row>
    <row r="1172" spans="1:36" s="92" customFormat="1" ht="20.25" thickBot="1" x14ac:dyDescent="0.55000000000000004">
      <c r="A1172" s="227">
        <v>1169</v>
      </c>
      <c r="B1172" s="220"/>
      <c r="C1172" s="93" t="s">
        <v>2792</v>
      </c>
      <c r="D1172" s="94" t="s">
        <v>4794</v>
      </c>
      <c r="E1172" s="95"/>
      <c r="F1172" s="250" t="str">
        <f>IF(ISBLANK(Données!F1171),"",Données!F1171)</f>
        <v/>
      </c>
      <c r="G1172" s="249" t="str">
        <f ca="1">IF(ISBLANK(Données!G1171),"",Données!G1171)</f>
        <v/>
      </c>
      <c r="H1172" s="250" t="str">
        <f>IF(ISBLANK(Données!H1171),"",Données!H1171)</f>
        <v/>
      </c>
      <c r="I1172" s="250" t="str">
        <f>IF(ISBLANK(Données!I1171),"",Données!I1171)</f>
        <v/>
      </c>
      <c r="J1172" s="190" t="str">
        <f>IF(ISBLANK(Données!J1171),"",Données!J1171)</f>
        <v/>
      </c>
      <c r="K1172" s="190" t="str">
        <f t="shared" si="530"/>
        <v/>
      </c>
      <c r="L1172" s="251" t="str">
        <f>IF(ISBLANK(Données!L1171),"",Données!L1171)</f>
        <v/>
      </c>
      <c r="M1172" s="195" t="str">
        <f t="shared" si="506"/>
        <v/>
      </c>
      <c r="N1172" s="195" t="str">
        <f t="shared" si="507"/>
        <v/>
      </c>
      <c r="O1172" s="195" t="str">
        <f t="shared" si="508"/>
        <v/>
      </c>
      <c r="P1172" s="195" t="str">
        <f t="shared" si="509"/>
        <v/>
      </c>
      <c r="Q1172" s="195" t="str">
        <f t="shared" si="510"/>
        <v/>
      </c>
      <c r="R1172" s="195" t="str">
        <f t="shared" si="511"/>
        <v/>
      </c>
      <c r="S1172" s="195" t="str">
        <f t="shared" si="512"/>
        <v/>
      </c>
      <c r="T1172" s="195" t="str">
        <f t="shared" si="513"/>
        <v/>
      </c>
      <c r="U1172" s="195" t="str">
        <f t="shared" si="514"/>
        <v/>
      </c>
      <c r="V1172" s="195" t="str">
        <f t="shared" si="515"/>
        <v/>
      </c>
      <c r="W1172" s="195" t="str">
        <f t="shared" si="516"/>
        <v/>
      </c>
      <c r="X1172" s="195" t="str">
        <f t="shared" si="517"/>
        <v/>
      </c>
      <c r="Y1172" s="195" t="str">
        <f t="shared" si="518"/>
        <v/>
      </c>
      <c r="Z1172" s="195" t="str">
        <f t="shared" si="519"/>
        <v/>
      </c>
      <c r="AA1172" s="195" t="str">
        <f t="shared" si="520"/>
        <v/>
      </c>
      <c r="AB1172" s="195" t="str">
        <f t="shared" si="521"/>
        <v/>
      </c>
      <c r="AC1172" s="195" t="str">
        <f t="shared" si="522"/>
        <v/>
      </c>
      <c r="AD1172" s="195" t="str">
        <f t="shared" si="523"/>
        <v/>
      </c>
      <c r="AE1172" s="195" t="str">
        <f t="shared" si="524"/>
        <v/>
      </c>
      <c r="AF1172" s="195" t="str">
        <f t="shared" si="525"/>
        <v/>
      </c>
      <c r="AG1172" s="195" t="str">
        <f t="shared" si="526"/>
        <v/>
      </c>
      <c r="AH1172" s="195" t="str">
        <f t="shared" si="527"/>
        <v/>
      </c>
      <c r="AI1172" s="195" t="str">
        <f t="shared" si="528"/>
        <v/>
      </c>
      <c r="AJ1172" s="195" t="str">
        <f t="shared" si="529"/>
        <v/>
      </c>
    </row>
    <row r="1173" spans="1:36" x14ac:dyDescent="0.5">
      <c r="A1173" s="230">
        <v>1186</v>
      </c>
      <c r="B1173" s="231"/>
      <c r="C1173" s="85" t="s">
        <v>2793</v>
      </c>
      <c r="D1173" s="86" t="s">
        <v>4795</v>
      </c>
      <c r="E1173" s="87"/>
      <c r="F1173" s="241" t="str">
        <f>IF(ISBLANK(Données!F1188),"",Données!F1188)</f>
        <v/>
      </c>
      <c r="G1173" s="240" t="str">
        <f ca="1">IF(ISBLANK(Données!G1188),"",Données!G1188)</f>
        <v/>
      </c>
      <c r="H1173" s="241" t="str">
        <f>IF(ISBLANK(Données!H1188),"",Données!H1188)</f>
        <v/>
      </c>
      <c r="I1173" s="241" t="str">
        <f>IF(ISBLANK(Données!I1188),"",Données!I1188)</f>
        <v/>
      </c>
      <c r="J1173" s="242" t="str">
        <f>IF(ISBLANK(Données!J1188),"",Données!J1188)</f>
        <v/>
      </c>
      <c r="K1173" s="242" t="str">
        <f>IF(ISBLANK(Données!K1173),"",Données!K1173)</f>
        <v/>
      </c>
      <c r="L1173" s="243" t="str">
        <f>IF(ISBLANK(Données!L1188),"",Données!L1188)</f>
        <v/>
      </c>
      <c r="M1173" s="193" t="str">
        <f t="shared" si="506"/>
        <v/>
      </c>
      <c r="N1173" s="193" t="str">
        <f t="shared" si="507"/>
        <v/>
      </c>
      <c r="O1173" s="193" t="str">
        <f t="shared" si="508"/>
        <v/>
      </c>
      <c r="P1173" s="193" t="str">
        <f t="shared" si="509"/>
        <v/>
      </c>
      <c r="Q1173" s="193" t="str">
        <f t="shared" si="510"/>
        <v/>
      </c>
      <c r="R1173" s="193" t="str">
        <f t="shared" si="511"/>
        <v/>
      </c>
      <c r="S1173" s="193" t="str">
        <f t="shared" si="512"/>
        <v/>
      </c>
      <c r="T1173" s="193" t="str">
        <f t="shared" si="513"/>
        <v/>
      </c>
      <c r="U1173" s="193" t="str">
        <f t="shared" si="514"/>
        <v/>
      </c>
      <c r="V1173" s="193" t="str">
        <f t="shared" si="515"/>
        <v/>
      </c>
      <c r="W1173" s="193" t="str">
        <f t="shared" si="516"/>
        <v/>
      </c>
      <c r="X1173" s="193" t="str">
        <f t="shared" si="517"/>
        <v/>
      </c>
      <c r="Y1173" s="193" t="str">
        <f t="shared" si="518"/>
        <v/>
      </c>
      <c r="Z1173" s="193" t="str">
        <f t="shared" si="519"/>
        <v/>
      </c>
      <c r="AA1173" s="193" t="str">
        <f t="shared" si="520"/>
        <v/>
      </c>
      <c r="AB1173" s="193" t="str">
        <f t="shared" si="521"/>
        <v/>
      </c>
      <c r="AC1173" s="193" t="str">
        <f t="shared" si="522"/>
        <v/>
      </c>
      <c r="AD1173" s="193" t="str">
        <f t="shared" si="523"/>
        <v/>
      </c>
      <c r="AE1173" s="193" t="str">
        <f t="shared" si="524"/>
        <v/>
      </c>
      <c r="AF1173" s="193" t="str">
        <f t="shared" si="525"/>
        <v/>
      </c>
      <c r="AG1173" s="193" t="str">
        <f t="shared" si="526"/>
        <v/>
      </c>
      <c r="AH1173" s="193" t="str">
        <f t="shared" si="527"/>
        <v/>
      </c>
      <c r="AI1173" s="193" t="str">
        <f t="shared" si="528"/>
        <v/>
      </c>
      <c r="AJ1173" s="193" t="str">
        <f t="shared" si="529"/>
        <v/>
      </c>
    </row>
    <row r="1174" spans="1:36" x14ac:dyDescent="0.5">
      <c r="A1174" s="226">
        <v>1185</v>
      </c>
      <c r="C1174" s="15" t="s">
        <v>2794</v>
      </c>
      <c r="D1174" s="16" t="s">
        <v>4796</v>
      </c>
      <c r="E1174" s="26"/>
      <c r="F1174" s="246" t="str">
        <f>IF(ISBLANK(Données!F1187),"",Données!F1187)</f>
        <v/>
      </c>
      <c r="G1174" s="245" t="str">
        <f ca="1">IF(ISBLANK(Données!G1187),"",Données!G1187)</f>
        <v/>
      </c>
      <c r="H1174" s="246" t="str">
        <f>IF(ISBLANK(Données!H1187),"",Données!H1187)</f>
        <v/>
      </c>
      <c r="I1174" s="246" t="str">
        <f>IF(ISBLANK(Données!I1187),"",Données!I1187)</f>
        <v/>
      </c>
      <c r="J1174" s="189" t="str">
        <f>IF(ISBLANK(Données!J1187),"",Données!J1187)</f>
        <v/>
      </c>
      <c r="K1174" s="189" t="str">
        <f t="shared" ref="K1174:K1188" si="531">$K$1173</f>
        <v/>
      </c>
      <c r="L1174" s="247" t="str">
        <f>IF(ISBLANK(Données!L1187),"",Données!L1187)</f>
        <v/>
      </c>
      <c r="M1174" s="194" t="str">
        <f t="shared" si="506"/>
        <v/>
      </c>
      <c r="N1174" s="194" t="str">
        <f t="shared" si="507"/>
        <v/>
      </c>
      <c r="O1174" s="194" t="str">
        <f t="shared" si="508"/>
        <v/>
      </c>
      <c r="P1174" s="194" t="str">
        <f t="shared" si="509"/>
        <v/>
      </c>
      <c r="Q1174" s="194" t="str">
        <f t="shared" si="510"/>
        <v/>
      </c>
      <c r="R1174" s="194" t="str">
        <f t="shared" si="511"/>
        <v/>
      </c>
      <c r="S1174" s="194" t="str">
        <f t="shared" si="512"/>
        <v/>
      </c>
      <c r="T1174" s="194" t="str">
        <f t="shared" si="513"/>
        <v/>
      </c>
      <c r="U1174" s="194" t="str">
        <f t="shared" si="514"/>
        <v/>
      </c>
      <c r="V1174" s="194" t="str">
        <f t="shared" si="515"/>
        <v/>
      </c>
      <c r="W1174" s="194" t="str">
        <f t="shared" si="516"/>
        <v/>
      </c>
      <c r="X1174" s="194" t="str">
        <f t="shared" si="517"/>
        <v/>
      </c>
      <c r="Y1174" s="194" t="str">
        <f t="shared" si="518"/>
        <v/>
      </c>
      <c r="Z1174" s="194" t="str">
        <f t="shared" si="519"/>
        <v/>
      </c>
      <c r="AA1174" s="194" t="str">
        <f t="shared" si="520"/>
        <v/>
      </c>
      <c r="AB1174" s="194" t="str">
        <f t="shared" si="521"/>
        <v/>
      </c>
      <c r="AC1174" s="194" t="str">
        <f t="shared" si="522"/>
        <v/>
      </c>
      <c r="AD1174" s="194" t="str">
        <f t="shared" si="523"/>
        <v/>
      </c>
      <c r="AE1174" s="194" t="str">
        <f t="shared" si="524"/>
        <v/>
      </c>
      <c r="AF1174" s="194" t="str">
        <f t="shared" si="525"/>
        <v/>
      </c>
      <c r="AG1174" s="194" t="str">
        <f t="shared" si="526"/>
        <v/>
      </c>
      <c r="AH1174" s="194" t="str">
        <f t="shared" si="527"/>
        <v/>
      </c>
      <c r="AI1174" s="194" t="str">
        <f t="shared" si="528"/>
        <v/>
      </c>
      <c r="AJ1174" s="194" t="str">
        <f t="shared" si="529"/>
        <v/>
      </c>
    </row>
    <row r="1175" spans="1:36" x14ac:dyDescent="0.5">
      <c r="A1175" s="226">
        <v>1174</v>
      </c>
      <c r="C1175" s="15" t="s">
        <v>2795</v>
      </c>
      <c r="D1175" s="16" t="s">
        <v>4797</v>
      </c>
      <c r="E1175" s="26"/>
      <c r="F1175" s="246" t="str">
        <f>IF(ISBLANK(Données!F1176),"",Données!F1176)</f>
        <v/>
      </c>
      <c r="G1175" s="245" t="str">
        <f ca="1">IF(ISBLANK(Données!G1176),"",Données!G1176)</f>
        <v/>
      </c>
      <c r="H1175" s="246" t="str">
        <f>IF(ISBLANK(Données!H1176),"",Données!H1176)</f>
        <v/>
      </c>
      <c r="I1175" s="246" t="str">
        <f>IF(ISBLANK(Données!I1176),"",Données!I1176)</f>
        <v/>
      </c>
      <c r="J1175" s="189" t="str">
        <f>IF(ISBLANK(Données!J1176),"",Données!J1176)</f>
        <v/>
      </c>
      <c r="K1175" s="189" t="str">
        <f t="shared" si="531"/>
        <v/>
      </c>
      <c r="L1175" s="247" t="str">
        <f>IF(ISBLANK(Données!L1176),"",Données!L1176)</f>
        <v/>
      </c>
      <c r="M1175" s="194" t="str">
        <f t="shared" si="506"/>
        <v/>
      </c>
      <c r="N1175" s="194" t="str">
        <f t="shared" si="507"/>
        <v/>
      </c>
      <c r="O1175" s="194" t="str">
        <f t="shared" si="508"/>
        <v/>
      </c>
      <c r="P1175" s="194" t="str">
        <f t="shared" si="509"/>
        <v/>
      </c>
      <c r="Q1175" s="194" t="str">
        <f t="shared" si="510"/>
        <v/>
      </c>
      <c r="R1175" s="194" t="str">
        <f t="shared" si="511"/>
        <v/>
      </c>
      <c r="S1175" s="194" t="str">
        <f t="shared" si="512"/>
        <v/>
      </c>
      <c r="T1175" s="194" t="str">
        <f t="shared" si="513"/>
        <v/>
      </c>
      <c r="U1175" s="194" t="str">
        <f t="shared" si="514"/>
        <v/>
      </c>
      <c r="V1175" s="194" t="str">
        <f t="shared" si="515"/>
        <v/>
      </c>
      <c r="W1175" s="194" t="str">
        <f t="shared" si="516"/>
        <v/>
      </c>
      <c r="X1175" s="194" t="str">
        <f t="shared" si="517"/>
        <v/>
      </c>
      <c r="Y1175" s="194" t="str">
        <f t="shared" si="518"/>
        <v/>
      </c>
      <c r="Z1175" s="194" t="str">
        <f t="shared" si="519"/>
        <v/>
      </c>
      <c r="AA1175" s="194" t="str">
        <f t="shared" si="520"/>
        <v/>
      </c>
      <c r="AB1175" s="194" t="str">
        <f t="shared" si="521"/>
        <v/>
      </c>
      <c r="AC1175" s="194" t="str">
        <f t="shared" si="522"/>
        <v/>
      </c>
      <c r="AD1175" s="194" t="str">
        <f t="shared" si="523"/>
        <v/>
      </c>
      <c r="AE1175" s="194" t="str">
        <f t="shared" si="524"/>
        <v/>
      </c>
      <c r="AF1175" s="194" t="str">
        <f t="shared" si="525"/>
        <v/>
      </c>
      <c r="AG1175" s="194" t="str">
        <f t="shared" si="526"/>
        <v/>
      </c>
      <c r="AH1175" s="194" t="str">
        <f t="shared" si="527"/>
        <v/>
      </c>
      <c r="AI1175" s="194" t="str">
        <f t="shared" si="528"/>
        <v/>
      </c>
      <c r="AJ1175" s="194" t="str">
        <f t="shared" si="529"/>
        <v/>
      </c>
    </row>
    <row r="1176" spans="1:36" x14ac:dyDescent="0.5">
      <c r="A1176" s="226">
        <v>1171</v>
      </c>
      <c r="C1176" s="15" t="s">
        <v>2796</v>
      </c>
      <c r="D1176" s="16" t="s">
        <v>4798</v>
      </c>
      <c r="E1176" s="26"/>
      <c r="F1176" s="246" t="str">
        <f>IF(ISBLANK(Données!F1173),"",Données!F1173)</f>
        <v/>
      </c>
      <c r="G1176" s="245" t="str">
        <f ca="1">IF(ISBLANK(Données!G1173),"",Données!G1173)</f>
        <v/>
      </c>
      <c r="H1176" s="246" t="str">
        <f>IF(ISBLANK(Données!H1173),"",Données!H1173)</f>
        <v/>
      </c>
      <c r="I1176" s="246" t="str">
        <f>IF(ISBLANK(Données!I1173),"",Données!I1173)</f>
        <v/>
      </c>
      <c r="J1176" s="189" t="str">
        <f>IF(ISBLANK(Données!J1173),"",Données!J1173)</f>
        <v/>
      </c>
      <c r="K1176" s="189" t="str">
        <f t="shared" si="531"/>
        <v/>
      </c>
      <c r="L1176" s="247" t="str">
        <f>IF(ISBLANK(Données!L1173),"",Données!L1173)</f>
        <v/>
      </c>
      <c r="M1176" s="194" t="str">
        <f t="shared" si="506"/>
        <v/>
      </c>
      <c r="N1176" s="194" t="str">
        <f t="shared" si="507"/>
        <v/>
      </c>
      <c r="O1176" s="194" t="str">
        <f t="shared" si="508"/>
        <v/>
      </c>
      <c r="P1176" s="194" t="str">
        <f t="shared" si="509"/>
        <v/>
      </c>
      <c r="Q1176" s="194" t="str">
        <f t="shared" si="510"/>
        <v/>
      </c>
      <c r="R1176" s="194" t="str">
        <f t="shared" si="511"/>
        <v/>
      </c>
      <c r="S1176" s="194" t="str">
        <f t="shared" si="512"/>
        <v/>
      </c>
      <c r="T1176" s="194" t="str">
        <f t="shared" si="513"/>
        <v/>
      </c>
      <c r="U1176" s="194" t="str">
        <f t="shared" si="514"/>
        <v/>
      </c>
      <c r="V1176" s="194" t="str">
        <f t="shared" si="515"/>
        <v/>
      </c>
      <c r="W1176" s="194" t="str">
        <f t="shared" si="516"/>
        <v/>
      </c>
      <c r="X1176" s="194" t="str">
        <f t="shared" si="517"/>
        <v/>
      </c>
      <c r="Y1176" s="194" t="str">
        <f t="shared" si="518"/>
        <v/>
      </c>
      <c r="Z1176" s="194" t="str">
        <f t="shared" si="519"/>
        <v/>
      </c>
      <c r="AA1176" s="194" t="str">
        <f t="shared" si="520"/>
        <v/>
      </c>
      <c r="AB1176" s="194" t="str">
        <f t="shared" si="521"/>
        <v/>
      </c>
      <c r="AC1176" s="194" t="str">
        <f t="shared" si="522"/>
        <v/>
      </c>
      <c r="AD1176" s="194" t="str">
        <f t="shared" si="523"/>
        <v/>
      </c>
      <c r="AE1176" s="194" t="str">
        <f t="shared" si="524"/>
        <v/>
      </c>
      <c r="AF1176" s="194" t="str">
        <f t="shared" si="525"/>
        <v/>
      </c>
      <c r="AG1176" s="194" t="str">
        <f t="shared" si="526"/>
        <v/>
      </c>
      <c r="AH1176" s="194" t="str">
        <f t="shared" si="527"/>
        <v/>
      </c>
      <c r="AI1176" s="194" t="str">
        <f t="shared" si="528"/>
        <v/>
      </c>
      <c r="AJ1176" s="194" t="str">
        <f t="shared" si="529"/>
        <v/>
      </c>
    </row>
    <row r="1177" spans="1:36" x14ac:dyDescent="0.5">
      <c r="A1177" s="226">
        <v>1172</v>
      </c>
      <c r="C1177" s="15" t="s">
        <v>2797</v>
      </c>
      <c r="D1177" s="16" t="s">
        <v>4799</v>
      </c>
      <c r="E1177" s="26"/>
      <c r="F1177" s="246" t="str">
        <f>IF(ISBLANK(Données!F1174),"",Données!F1174)</f>
        <v/>
      </c>
      <c r="G1177" s="245" t="str">
        <f ca="1">IF(ISBLANK(Données!G1174),"",Données!G1174)</f>
        <v/>
      </c>
      <c r="H1177" s="246" t="str">
        <f>IF(ISBLANK(Données!H1174),"",Données!H1174)</f>
        <v/>
      </c>
      <c r="I1177" s="246" t="str">
        <f>IF(ISBLANK(Données!I1174),"",Données!I1174)</f>
        <v/>
      </c>
      <c r="J1177" s="189" t="str">
        <f>IF(ISBLANK(Données!J1174),"",Données!J1174)</f>
        <v/>
      </c>
      <c r="K1177" s="189" t="str">
        <f t="shared" si="531"/>
        <v/>
      </c>
      <c r="L1177" s="247" t="str">
        <f>IF(ISBLANK(Données!L1174),"",Données!L1174)</f>
        <v/>
      </c>
      <c r="M1177" s="194" t="str">
        <f t="shared" si="506"/>
        <v/>
      </c>
      <c r="N1177" s="194" t="str">
        <f t="shared" si="507"/>
        <v/>
      </c>
      <c r="O1177" s="194" t="str">
        <f t="shared" si="508"/>
        <v/>
      </c>
      <c r="P1177" s="194" t="str">
        <f t="shared" si="509"/>
        <v/>
      </c>
      <c r="Q1177" s="194" t="str">
        <f t="shared" si="510"/>
        <v/>
      </c>
      <c r="R1177" s="194" t="str">
        <f t="shared" si="511"/>
        <v/>
      </c>
      <c r="S1177" s="194" t="str">
        <f t="shared" si="512"/>
        <v/>
      </c>
      <c r="T1177" s="194" t="str">
        <f t="shared" si="513"/>
        <v/>
      </c>
      <c r="U1177" s="194" t="str">
        <f t="shared" si="514"/>
        <v/>
      </c>
      <c r="V1177" s="194" t="str">
        <f t="shared" si="515"/>
        <v/>
      </c>
      <c r="W1177" s="194" t="str">
        <f t="shared" si="516"/>
        <v/>
      </c>
      <c r="X1177" s="194" t="str">
        <f t="shared" si="517"/>
        <v/>
      </c>
      <c r="Y1177" s="194" t="str">
        <f t="shared" si="518"/>
        <v/>
      </c>
      <c r="Z1177" s="194" t="str">
        <f t="shared" si="519"/>
        <v/>
      </c>
      <c r="AA1177" s="194" t="str">
        <f t="shared" si="520"/>
        <v/>
      </c>
      <c r="AB1177" s="194" t="str">
        <f t="shared" si="521"/>
        <v/>
      </c>
      <c r="AC1177" s="194" t="str">
        <f t="shared" si="522"/>
        <v/>
      </c>
      <c r="AD1177" s="194" t="str">
        <f t="shared" si="523"/>
        <v/>
      </c>
      <c r="AE1177" s="194" t="str">
        <f t="shared" si="524"/>
        <v/>
      </c>
      <c r="AF1177" s="194" t="str">
        <f t="shared" si="525"/>
        <v/>
      </c>
      <c r="AG1177" s="194" t="str">
        <f t="shared" si="526"/>
        <v/>
      </c>
      <c r="AH1177" s="194" t="str">
        <f t="shared" si="527"/>
        <v/>
      </c>
      <c r="AI1177" s="194" t="str">
        <f t="shared" si="528"/>
        <v/>
      </c>
      <c r="AJ1177" s="194" t="str">
        <f t="shared" si="529"/>
        <v/>
      </c>
    </row>
    <row r="1178" spans="1:36" x14ac:dyDescent="0.5">
      <c r="A1178" s="226">
        <v>1173</v>
      </c>
      <c r="C1178" s="15" t="s">
        <v>2798</v>
      </c>
      <c r="D1178" s="16" t="s">
        <v>4800</v>
      </c>
      <c r="E1178" s="26"/>
      <c r="F1178" s="246" t="str">
        <f>IF(ISBLANK(Données!F1175),"",Données!F1175)</f>
        <v/>
      </c>
      <c r="G1178" s="245" t="str">
        <f ca="1">IF(ISBLANK(Données!G1175),"",Données!G1175)</f>
        <v/>
      </c>
      <c r="H1178" s="246" t="str">
        <f>IF(ISBLANK(Données!H1175),"",Données!H1175)</f>
        <v/>
      </c>
      <c r="I1178" s="246" t="str">
        <f>IF(ISBLANK(Données!I1175),"",Données!I1175)</f>
        <v/>
      </c>
      <c r="J1178" s="189" t="str">
        <f>IF(ISBLANK(Données!J1175),"",Données!J1175)</f>
        <v/>
      </c>
      <c r="K1178" s="189" t="str">
        <f t="shared" si="531"/>
        <v/>
      </c>
      <c r="L1178" s="247" t="str">
        <f>IF(ISBLANK(Données!L1175),"",Données!L1175)</f>
        <v/>
      </c>
      <c r="M1178" s="194" t="str">
        <f t="shared" si="506"/>
        <v/>
      </c>
      <c r="N1178" s="194" t="str">
        <f t="shared" si="507"/>
        <v/>
      </c>
      <c r="O1178" s="194" t="str">
        <f t="shared" si="508"/>
        <v/>
      </c>
      <c r="P1178" s="194" t="str">
        <f t="shared" si="509"/>
        <v/>
      </c>
      <c r="Q1178" s="194" t="str">
        <f t="shared" si="510"/>
        <v/>
      </c>
      <c r="R1178" s="194" t="str">
        <f t="shared" si="511"/>
        <v/>
      </c>
      <c r="S1178" s="194" t="str">
        <f t="shared" si="512"/>
        <v/>
      </c>
      <c r="T1178" s="194" t="str">
        <f t="shared" si="513"/>
        <v/>
      </c>
      <c r="U1178" s="194" t="str">
        <f t="shared" si="514"/>
        <v/>
      </c>
      <c r="V1178" s="194" t="str">
        <f t="shared" si="515"/>
        <v/>
      </c>
      <c r="W1178" s="194" t="str">
        <f t="shared" si="516"/>
        <v/>
      </c>
      <c r="X1178" s="194" t="str">
        <f t="shared" si="517"/>
        <v/>
      </c>
      <c r="Y1178" s="194" t="str">
        <f t="shared" si="518"/>
        <v/>
      </c>
      <c r="Z1178" s="194" t="str">
        <f t="shared" si="519"/>
        <v/>
      </c>
      <c r="AA1178" s="194" t="str">
        <f t="shared" si="520"/>
        <v/>
      </c>
      <c r="AB1178" s="194" t="str">
        <f t="shared" si="521"/>
        <v/>
      </c>
      <c r="AC1178" s="194" t="str">
        <f t="shared" si="522"/>
        <v/>
      </c>
      <c r="AD1178" s="194" t="str">
        <f t="shared" si="523"/>
        <v/>
      </c>
      <c r="AE1178" s="194" t="str">
        <f t="shared" si="524"/>
        <v/>
      </c>
      <c r="AF1178" s="194" t="str">
        <f t="shared" si="525"/>
        <v/>
      </c>
      <c r="AG1178" s="194" t="str">
        <f t="shared" si="526"/>
        <v/>
      </c>
      <c r="AH1178" s="194" t="str">
        <f t="shared" si="527"/>
        <v/>
      </c>
      <c r="AI1178" s="194" t="str">
        <f t="shared" si="528"/>
        <v/>
      </c>
      <c r="AJ1178" s="194" t="str">
        <f t="shared" si="529"/>
        <v/>
      </c>
    </row>
    <row r="1179" spans="1:36" x14ac:dyDescent="0.5">
      <c r="A1179" s="226">
        <v>1176</v>
      </c>
      <c r="C1179" s="15" t="s">
        <v>2799</v>
      </c>
      <c r="D1179" s="16" t="s">
        <v>4801</v>
      </c>
      <c r="E1179" s="26"/>
      <c r="F1179" s="246" t="str">
        <f>IF(ISBLANK(Données!F1178),"",Données!F1178)</f>
        <v/>
      </c>
      <c r="G1179" s="245" t="str">
        <f ca="1">IF(ISBLANK(Données!G1178),"",Données!G1178)</f>
        <v/>
      </c>
      <c r="H1179" s="246" t="str">
        <f>IF(ISBLANK(Données!H1178),"",Données!H1178)</f>
        <v/>
      </c>
      <c r="I1179" s="246" t="str">
        <f>IF(ISBLANK(Données!I1178),"",Données!I1178)</f>
        <v/>
      </c>
      <c r="J1179" s="189" t="str">
        <f>IF(ISBLANK(Données!J1178),"",Données!J1178)</f>
        <v/>
      </c>
      <c r="K1179" s="189" t="str">
        <f t="shared" si="531"/>
        <v/>
      </c>
      <c r="L1179" s="247" t="str">
        <f>IF(ISBLANK(Données!L1178),"",Données!L1178)</f>
        <v/>
      </c>
      <c r="M1179" s="194" t="str">
        <f t="shared" si="506"/>
        <v/>
      </c>
      <c r="N1179" s="194" t="str">
        <f t="shared" si="507"/>
        <v/>
      </c>
      <c r="O1179" s="194" t="str">
        <f t="shared" si="508"/>
        <v/>
      </c>
      <c r="P1179" s="194" t="str">
        <f t="shared" si="509"/>
        <v/>
      </c>
      <c r="Q1179" s="194" t="str">
        <f t="shared" si="510"/>
        <v/>
      </c>
      <c r="R1179" s="194" t="str">
        <f t="shared" si="511"/>
        <v/>
      </c>
      <c r="S1179" s="194" t="str">
        <f t="shared" si="512"/>
        <v/>
      </c>
      <c r="T1179" s="194" t="str">
        <f t="shared" si="513"/>
        <v/>
      </c>
      <c r="U1179" s="194" t="str">
        <f t="shared" si="514"/>
        <v/>
      </c>
      <c r="V1179" s="194" t="str">
        <f t="shared" si="515"/>
        <v/>
      </c>
      <c r="W1179" s="194" t="str">
        <f t="shared" si="516"/>
        <v/>
      </c>
      <c r="X1179" s="194" t="str">
        <f t="shared" si="517"/>
        <v/>
      </c>
      <c r="Y1179" s="194" t="str">
        <f t="shared" si="518"/>
        <v/>
      </c>
      <c r="Z1179" s="194" t="str">
        <f t="shared" si="519"/>
        <v/>
      </c>
      <c r="AA1179" s="194" t="str">
        <f t="shared" si="520"/>
        <v/>
      </c>
      <c r="AB1179" s="194" t="str">
        <f t="shared" si="521"/>
        <v/>
      </c>
      <c r="AC1179" s="194" t="str">
        <f t="shared" si="522"/>
        <v/>
      </c>
      <c r="AD1179" s="194" t="str">
        <f t="shared" si="523"/>
        <v/>
      </c>
      <c r="AE1179" s="194" t="str">
        <f t="shared" si="524"/>
        <v/>
      </c>
      <c r="AF1179" s="194" t="str">
        <f t="shared" si="525"/>
        <v/>
      </c>
      <c r="AG1179" s="194" t="str">
        <f t="shared" si="526"/>
        <v/>
      </c>
      <c r="AH1179" s="194" t="str">
        <f t="shared" si="527"/>
        <v/>
      </c>
      <c r="AI1179" s="194" t="str">
        <f t="shared" si="528"/>
        <v/>
      </c>
      <c r="AJ1179" s="194" t="str">
        <f t="shared" si="529"/>
        <v/>
      </c>
    </row>
    <row r="1180" spans="1:36" x14ac:dyDescent="0.5">
      <c r="A1180" s="226">
        <v>1175</v>
      </c>
      <c r="C1180" s="15" t="s">
        <v>2800</v>
      </c>
      <c r="D1180" s="16" t="s">
        <v>4802</v>
      </c>
      <c r="E1180" s="26"/>
      <c r="F1180" s="246" t="str">
        <f>IF(ISBLANK(Données!F1177),"",Données!F1177)</f>
        <v/>
      </c>
      <c r="G1180" s="245" t="str">
        <f ca="1">IF(ISBLANK(Données!G1177),"",Données!G1177)</f>
        <v/>
      </c>
      <c r="H1180" s="246" t="str">
        <f>IF(ISBLANK(Données!H1177),"",Données!H1177)</f>
        <v/>
      </c>
      <c r="I1180" s="246" t="str">
        <f>IF(ISBLANK(Données!I1177),"",Données!I1177)</f>
        <v/>
      </c>
      <c r="J1180" s="189" t="str">
        <f>IF(ISBLANK(Données!J1177),"",Données!J1177)</f>
        <v/>
      </c>
      <c r="K1180" s="189" t="str">
        <f t="shared" si="531"/>
        <v/>
      </c>
      <c r="L1180" s="247" t="str">
        <f>IF(ISBLANK(Données!L1177),"",Données!L1177)</f>
        <v/>
      </c>
      <c r="M1180" s="194" t="str">
        <f t="shared" si="506"/>
        <v/>
      </c>
      <c r="N1180" s="194" t="str">
        <f t="shared" si="507"/>
        <v/>
      </c>
      <c r="O1180" s="194" t="str">
        <f t="shared" si="508"/>
        <v/>
      </c>
      <c r="P1180" s="194" t="str">
        <f t="shared" si="509"/>
        <v/>
      </c>
      <c r="Q1180" s="194" t="str">
        <f t="shared" si="510"/>
        <v/>
      </c>
      <c r="R1180" s="194" t="str">
        <f t="shared" si="511"/>
        <v/>
      </c>
      <c r="S1180" s="194" t="str">
        <f t="shared" si="512"/>
        <v/>
      </c>
      <c r="T1180" s="194" t="str">
        <f t="shared" si="513"/>
        <v/>
      </c>
      <c r="U1180" s="194" t="str">
        <f t="shared" si="514"/>
        <v/>
      </c>
      <c r="V1180" s="194" t="str">
        <f t="shared" si="515"/>
        <v/>
      </c>
      <c r="W1180" s="194" t="str">
        <f t="shared" si="516"/>
        <v/>
      </c>
      <c r="X1180" s="194" t="str">
        <f t="shared" si="517"/>
        <v/>
      </c>
      <c r="Y1180" s="194" t="str">
        <f t="shared" si="518"/>
        <v/>
      </c>
      <c r="Z1180" s="194" t="str">
        <f t="shared" si="519"/>
        <v/>
      </c>
      <c r="AA1180" s="194" t="str">
        <f t="shared" si="520"/>
        <v/>
      </c>
      <c r="AB1180" s="194" t="str">
        <f t="shared" si="521"/>
        <v/>
      </c>
      <c r="AC1180" s="194" t="str">
        <f t="shared" si="522"/>
        <v/>
      </c>
      <c r="AD1180" s="194" t="str">
        <f t="shared" si="523"/>
        <v/>
      </c>
      <c r="AE1180" s="194" t="str">
        <f t="shared" si="524"/>
        <v/>
      </c>
      <c r="AF1180" s="194" t="str">
        <f t="shared" si="525"/>
        <v/>
      </c>
      <c r="AG1180" s="194" t="str">
        <f t="shared" si="526"/>
        <v/>
      </c>
      <c r="AH1180" s="194" t="str">
        <f t="shared" si="527"/>
        <v/>
      </c>
      <c r="AI1180" s="194" t="str">
        <f t="shared" si="528"/>
        <v/>
      </c>
      <c r="AJ1180" s="194" t="str">
        <f t="shared" si="529"/>
        <v/>
      </c>
    </row>
    <row r="1181" spans="1:36" x14ac:dyDescent="0.5">
      <c r="A1181" s="226">
        <v>1177</v>
      </c>
      <c r="C1181" s="15" t="s">
        <v>2801</v>
      </c>
      <c r="D1181" s="16" t="s">
        <v>4803</v>
      </c>
      <c r="E1181" s="26"/>
      <c r="F1181" s="246" t="str">
        <f>IF(ISBLANK(Données!F1179),"",Données!F1179)</f>
        <v/>
      </c>
      <c r="G1181" s="245" t="str">
        <f ca="1">IF(ISBLANK(Données!G1179),"",Données!G1179)</f>
        <v/>
      </c>
      <c r="H1181" s="246" t="str">
        <f>IF(ISBLANK(Données!H1179),"",Données!H1179)</f>
        <v/>
      </c>
      <c r="I1181" s="246" t="str">
        <f>IF(ISBLANK(Données!I1179),"",Données!I1179)</f>
        <v/>
      </c>
      <c r="J1181" s="189" t="str">
        <f>IF(ISBLANK(Données!J1179),"",Données!J1179)</f>
        <v/>
      </c>
      <c r="K1181" s="189" t="str">
        <f t="shared" si="531"/>
        <v/>
      </c>
      <c r="L1181" s="247" t="str">
        <f>IF(ISBLANK(Données!L1179),"",Données!L1179)</f>
        <v/>
      </c>
      <c r="M1181" s="194" t="str">
        <f t="shared" si="506"/>
        <v/>
      </c>
      <c r="N1181" s="194" t="str">
        <f t="shared" si="507"/>
        <v/>
      </c>
      <c r="O1181" s="194" t="str">
        <f t="shared" si="508"/>
        <v/>
      </c>
      <c r="P1181" s="194" t="str">
        <f t="shared" si="509"/>
        <v/>
      </c>
      <c r="Q1181" s="194" t="str">
        <f t="shared" si="510"/>
        <v/>
      </c>
      <c r="R1181" s="194" t="str">
        <f t="shared" si="511"/>
        <v/>
      </c>
      <c r="S1181" s="194" t="str">
        <f t="shared" si="512"/>
        <v/>
      </c>
      <c r="T1181" s="194" t="str">
        <f t="shared" si="513"/>
        <v/>
      </c>
      <c r="U1181" s="194" t="str">
        <f t="shared" si="514"/>
        <v/>
      </c>
      <c r="V1181" s="194" t="str">
        <f t="shared" si="515"/>
        <v/>
      </c>
      <c r="W1181" s="194" t="str">
        <f t="shared" si="516"/>
        <v/>
      </c>
      <c r="X1181" s="194" t="str">
        <f t="shared" si="517"/>
        <v/>
      </c>
      <c r="Y1181" s="194" t="str">
        <f t="shared" si="518"/>
        <v/>
      </c>
      <c r="Z1181" s="194" t="str">
        <f t="shared" si="519"/>
        <v/>
      </c>
      <c r="AA1181" s="194" t="str">
        <f t="shared" si="520"/>
        <v/>
      </c>
      <c r="AB1181" s="194" t="str">
        <f t="shared" si="521"/>
        <v/>
      </c>
      <c r="AC1181" s="194" t="str">
        <f t="shared" si="522"/>
        <v/>
      </c>
      <c r="AD1181" s="194" t="str">
        <f t="shared" si="523"/>
        <v/>
      </c>
      <c r="AE1181" s="194" t="str">
        <f t="shared" si="524"/>
        <v/>
      </c>
      <c r="AF1181" s="194" t="str">
        <f t="shared" si="525"/>
        <v/>
      </c>
      <c r="AG1181" s="194" t="str">
        <f t="shared" si="526"/>
        <v/>
      </c>
      <c r="AH1181" s="194" t="str">
        <f t="shared" si="527"/>
        <v/>
      </c>
      <c r="AI1181" s="194" t="str">
        <f t="shared" si="528"/>
        <v/>
      </c>
      <c r="AJ1181" s="194" t="str">
        <f t="shared" si="529"/>
        <v/>
      </c>
    </row>
    <row r="1182" spans="1:36" x14ac:dyDescent="0.5">
      <c r="A1182" s="226">
        <v>1179</v>
      </c>
      <c r="C1182" s="15" t="s">
        <v>2802</v>
      </c>
      <c r="D1182" s="16" t="s">
        <v>4804</v>
      </c>
      <c r="E1182" s="26"/>
      <c r="F1182" s="246" t="str">
        <f>IF(ISBLANK(Données!F1181),"",Données!F1181)</f>
        <v/>
      </c>
      <c r="G1182" s="245" t="str">
        <f ca="1">IF(ISBLANK(Données!G1181),"",Données!G1181)</f>
        <v/>
      </c>
      <c r="H1182" s="246" t="str">
        <f>IF(ISBLANK(Données!H1181),"",Données!H1181)</f>
        <v/>
      </c>
      <c r="I1182" s="246" t="str">
        <f>IF(ISBLANK(Données!I1181),"",Données!I1181)</f>
        <v/>
      </c>
      <c r="J1182" s="189" t="str">
        <f>IF(ISBLANK(Données!J1181),"",Données!J1181)</f>
        <v/>
      </c>
      <c r="K1182" s="189" t="str">
        <f t="shared" si="531"/>
        <v/>
      </c>
      <c r="L1182" s="247" t="str">
        <f>IF(ISBLANK(Données!L1181),"",Données!L1181)</f>
        <v/>
      </c>
      <c r="M1182" s="194" t="str">
        <f t="shared" si="506"/>
        <v/>
      </c>
      <c r="N1182" s="194" t="str">
        <f t="shared" si="507"/>
        <v/>
      </c>
      <c r="O1182" s="194" t="str">
        <f t="shared" si="508"/>
        <v/>
      </c>
      <c r="P1182" s="194" t="str">
        <f t="shared" si="509"/>
        <v/>
      </c>
      <c r="Q1182" s="194" t="str">
        <f t="shared" si="510"/>
        <v/>
      </c>
      <c r="R1182" s="194" t="str">
        <f t="shared" si="511"/>
        <v/>
      </c>
      <c r="S1182" s="194" t="str">
        <f t="shared" si="512"/>
        <v/>
      </c>
      <c r="T1182" s="194" t="str">
        <f t="shared" si="513"/>
        <v/>
      </c>
      <c r="U1182" s="194" t="str">
        <f t="shared" si="514"/>
        <v/>
      </c>
      <c r="V1182" s="194" t="str">
        <f t="shared" si="515"/>
        <v/>
      </c>
      <c r="W1182" s="194" t="str">
        <f t="shared" si="516"/>
        <v/>
      </c>
      <c r="X1182" s="194" t="str">
        <f t="shared" si="517"/>
        <v/>
      </c>
      <c r="Y1182" s="194" t="str">
        <f t="shared" si="518"/>
        <v/>
      </c>
      <c r="Z1182" s="194" t="str">
        <f t="shared" si="519"/>
        <v/>
      </c>
      <c r="AA1182" s="194" t="str">
        <f t="shared" si="520"/>
        <v/>
      </c>
      <c r="AB1182" s="194" t="str">
        <f t="shared" si="521"/>
        <v/>
      </c>
      <c r="AC1182" s="194" t="str">
        <f t="shared" si="522"/>
        <v/>
      </c>
      <c r="AD1182" s="194" t="str">
        <f t="shared" si="523"/>
        <v/>
      </c>
      <c r="AE1182" s="194" t="str">
        <f t="shared" si="524"/>
        <v/>
      </c>
      <c r="AF1182" s="194" t="str">
        <f t="shared" si="525"/>
        <v/>
      </c>
      <c r="AG1182" s="194" t="str">
        <f t="shared" si="526"/>
        <v/>
      </c>
      <c r="AH1182" s="194" t="str">
        <f t="shared" si="527"/>
        <v/>
      </c>
      <c r="AI1182" s="194" t="str">
        <f t="shared" si="528"/>
        <v/>
      </c>
      <c r="AJ1182" s="194" t="str">
        <f t="shared" si="529"/>
        <v/>
      </c>
    </row>
    <row r="1183" spans="1:36" x14ac:dyDescent="0.5">
      <c r="A1183" s="226">
        <v>1178</v>
      </c>
      <c r="C1183" s="15" t="s">
        <v>2803</v>
      </c>
      <c r="D1183" s="16" t="s">
        <v>4805</v>
      </c>
      <c r="E1183" s="26"/>
      <c r="F1183" s="246" t="str">
        <f>IF(ISBLANK(Données!F1180),"",Données!F1180)</f>
        <v/>
      </c>
      <c r="G1183" s="245" t="str">
        <f ca="1">IF(ISBLANK(Données!G1180),"",Données!G1180)</f>
        <v/>
      </c>
      <c r="H1183" s="246" t="str">
        <f>IF(ISBLANK(Données!H1180),"",Données!H1180)</f>
        <v/>
      </c>
      <c r="I1183" s="246" t="str">
        <f>IF(ISBLANK(Données!I1180),"",Données!I1180)</f>
        <v/>
      </c>
      <c r="J1183" s="189" t="str">
        <f>IF(ISBLANK(Données!J1180),"",Données!J1180)</f>
        <v/>
      </c>
      <c r="K1183" s="189" t="str">
        <f t="shared" si="531"/>
        <v/>
      </c>
      <c r="L1183" s="247" t="str">
        <f>IF(ISBLANK(Données!L1180),"",Données!L1180)</f>
        <v/>
      </c>
      <c r="M1183" s="194" t="str">
        <f t="shared" si="506"/>
        <v/>
      </c>
      <c r="N1183" s="194" t="str">
        <f t="shared" si="507"/>
        <v/>
      </c>
      <c r="O1183" s="194" t="str">
        <f t="shared" si="508"/>
        <v/>
      </c>
      <c r="P1183" s="194" t="str">
        <f t="shared" si="509"/>
        <v/>
      </c>
      <c r="Q1183" s="194" t="str">
        <f t="shared" si="510"/>
        <v/>
      </c>
      <c r="R1183" s="194" t="str">
        <f t="shared" si="511"/>
        <v/>
      </c>
      <c r="S1183" s="194" t="str">
        <f t="shared" si="512"/>
        <v/>
      </c>
      <c r="T1183" s="194" t="str">
        <f t="shared" si="513"/>
        <v/>
      </c>
      <c r="U1183" s="194" t="str">
        <f t="shared" si="514"/>
        <v/>
      </c>
      <c r="V1183" s="194" t="str">
        <f t="shared" si="515"/>
        <v/>
      </c>
      <c r="W1183" s="194" t="str">
        <f t="shared" si="516"/>
        <v/>
      </c>
      <c r="X1183" s="194" t="str">
        <f t="shared" si="517"/>
        <v/>
      </c>
      <c r="Y1183" s="194" t="str">
        <f t="shared" si="518"/>
        <v/>
      </c>
      <c r="Z1183" s="194" t="str">
        <f t="shared" si="519"/>
        <v/>
      </c>
      <c r="AA1183" s="194" t="str">
        <f t="shared" si="520"/>
        <v/>
      </c>
      <c r="AB1183" s="194" t="str">
        <f t="shared" si="521"/>
        <v/>
      </c>
      <c r="AC1183" s="194" t="str">
        <f t="shared" si="522"/>
        <v/>
      </c>
      <c r="AD1183" s="194" t="str">
        <f t="shared" si="523"/>
        <v/>
      </c>
      <c r="AE1183" s="194" t="str">
        <f t="shared" si="524"/>
        <v/>
      </c>
      <c r="AF1183" s="194" t="str">
        <f t="shared" si="525"/>
        <v/>
      </c>
      <c r="AG1183" s="194" t="str">
        <f t="shared" si="526"/>
        <v/>
      </c>
      <c r="AH1183" s="194" t="str">
        <f t="shared" si="527"/>
        <v/>
      </c>
      <c r="AI1183" s="194" t="str">
        <f t="shared" si="528"/>
        <v/>
      </c>
      <c r="AJ1183" s="194" t="str">
        <f t="shared" si="529"/>
        <v/>
      </c>
    </row>
    <row r="1184" spans="1:36" x14ac:dyDescent="0.5">
      <c r="A1184" s="226">
        <v>1181</v>
      </c>
      <c r="C1184" s="15" t="s">
        <v>2804</v>
      </c>
      <c r="D1184" s="16" t="s">
        <v>4806</v>
      </c>
      <c r="E1184" s="26"/>
      <c r="F1184" s="246" t="str">
        <f>IF(ISBLANK(Données!F1183),"",Données!F1183)</f>
        <v/>
      </c>
      <c r="G1184" s="245" t="str">
        <f ca="1">IF(ISBLANK(Données!G1183),"",Données!G1183)</f>
        <v/>
      </c>
      <c r="H1184" s="246" t="str">
        <f>IF(ISBLANK(Données!H1183),"",Données!H1183)</f>
        <v/>
      </c>
      <c r="I1184" s="246" t="str">
        <f>IF(ISBLANK(Données!I1183),"",Données!I1183)</f>
        <v/>
      </c>
      <c r="J1184" s="189" t="str">
        <f>IF(ISBLANK(Données!J1183),"",Données!J1183)</f>
        <v/>
      </c>
      <c r="K1184" s="189" t="str">
        <f t="shared" si="531"/>
        <v/>
      </c>
      <c r="L1184" s="247" t="str">
        <f>IF(ISBLANK(Données!L1183),"",Données!L1183)</f>
        <v/>
      </c>
      <c r="M1184" s="194" t="str">
        <f t="shared" si="506"/>
        <v/>
      </c>
      <c r="N1184" s="194" t="str">
        <f t="shared" si="507"/>
        <v/>
      </c>
      <c r="O1184" s="194" t="str">
        <f t="shared" si="508"/>
        <v/>
      </c>
      <c r="P1184" s="194" t="str">
        <f t="shared" si="509"/>
        <v/>
      </c>
      <c r="Q1184" s="194" t="str">
        <f t="shared" si="510"/>
        <v/>
      </c>
      <c r="R1184" s="194" t="str">
        <f t="shared" si="511"/>
        <v/>
      </c>
      <c r="S1184" s="194" t="str">
        <f t="shared" si="512"/>
        <v/>
      </c>
      <c r="T1184" s="194" t="str">
        <f t="shared" si="513"/>
        <v/>
      </c>
      <c r="U1184" s="194" t="str">
        <f t="shared" si="514"/>
        <v/>
      </c>
      <c r="V1184" s="194" t="str">
        <f t="shared" si="515"/>
        <v/>
      </c>
      <c r="W1184" s="194" t="str">
        <f t="shared" si="516"/>
        <v/>
      </c>
      <c r="X1184" s="194" t="str">
        <f t="shared" si="517"/>
        <v/>
      </c>
      <c r="Y1184" s="194" t="str">
        <f t="shared" si="518"/>
        <v/>
      </c>
      <c r="Z1184" s="194" t="str">
        <f t="shared" si="519"/>
        <v/>
      </c>
      <c r="AA1184" s="194" t="str">
        <f t="shared" si="520"/>
        <v/>
      </c>
      <c r="AB1184" s="194" t="str">
        <f t="shared" si="521"/>
        <v/>
      </c>
      <c r="AC1184" s="194" t="str">
        <f t="shared" si="522"/>
        <v/>
      </c>
      <c r="AD1184" s="194" t="str">
        <f t="shared" si="523"/>
        <v/>
      </c>
      <c r="AE1184" s="194" t="str">
        <f t="shared" si="524"/>
        <v/>
      </c>
      <c r="AF1184" s="194" t="str">
        <f t="shared" si="525"/>
        <v/>
      </c>
      <c r="AG1184" s="194" t="str">
        <f t="shared" si="526"/>
        <v/>
      </c>
      <c r="AH1184" s="194" t="str">
        <f t="shared" si="527"/>
        <v/>
      </c>
      <c r="AI1184" s="194" t="str">
        <f t="shared" si="528"/>
        <v/>
      </c>
      <c r="AJ1184" s="194" t="str">
        <f t="shared" si="529"/>
        <v/>
      </c>
    </row>
    <row r="1185" spans="1:36" x14ac:dyDescent="0.5">
      <c r="A1185" s="226">
        <v>1180</v>
      </c>
      <c r="C1185" s="15" t="s">
        <v>2805</v>
      </c>
      <c r="D1185" s="16" t="s">
        <v>4807</v>
      </c>
      <c r="E1185" s="26"/>
      <c r="F1185" s="246" t="str">
        <f>IF(ISBLANK(Données!F1182),"",Données!F1182)</f>
        <v/>
      </c>
      <c r="G1185" s="245" t="str">
        <f ca="1">IF(ISBLANK(Données!G1182),"",Données!G1182)</f>
        <v/>
      </c>
      <c r="H1185" s="246" t="str">
        <f>IF(ISBLANK(Données!H1182),"",Données!H1182)</f>
        <v/>
      </c>
      <c r="I1185" s="246" t="str">
        <f>IF(ISBLANK(Données!I1182),"",Données!I1182)</f>
        <v/>
      </c>
      <c r="J1185" s="189" t="str">
        <f>IF(ISBLANK(Données!J1182),"",Données!J1182)</f>
        <v/>
      </c>
      <c r="K1185" s="189" t="str">
        <f t="shared" si="531"/>
        <v/>
      </c>
      <c r="L1185" s="247" t="str">
        <f>IF(ISBLANK(Données!L1182),"",Données!L1182)</f>
        <v/>
      </c>
      <c r="M1185" s="194" t="str">
        <f t="shared" si="506"/>
        <v/>
      </c>
      <c r="N1185" s="194" t="str">
        <f t="shared" si="507"/>
        <v/>
      </c>
      <c r="O1185" s="194" t="str">
        <f t="shared" si="508"/>
        <v/>
      </c>
      <c r="P1185" s="194" t="str">
        <f t="shared" si="509"/>
        <v/>
      </c>
      <c r="Q1185" s="194" t="str">
        <f t="shared" si="510"/>
        <v/>
      </c>
      <c r="R1185" s="194" t="str">
        <f t="shared" si="511"/>
        <v/>
      </c>
      <c r="S1185" s="194" t="str">
        <f t="shared" si="512"/>
        <v/>
      </c>
      <c r="T1185" s="194" t="str">
        <f t="shared" si="513"/>
        <v/>
      </c>
      <c r="U1185" s="194" t="str">
        <f t="shared" si="514"/>
        <v/>
      </c>
      <c r="V1185" s="194" t="str">
        <f t="shared" si="515"/>
        <v/>
      </c>
      <c r="W1185" s="194" t="str">
        <f t="shared" si="516"/>
        <v/>
      </c>
      <c r="X1185" s="194" t="str">
        <f t="shared" si="517"/>
        <v/>
      </c>
      <c r="Y1185" s="194" t="str">
        <f t="shared" si="518"/>
        <v/>
      </c>
      <c r="Z1185" s="194" t="str">
        <f t="shared" si="519"/>
        <v/>
      </c>
      <c r="AA1185" s="194" t="str">
        <f t="shared" si="520"/>
        <v/>
      </c>
      <c r="AB1185" s="194" t="str">
        <f t="shared" si="521"/>
        <v/>
      </c>
      <c r="AC1185" s="194" t="str">
        <f t="shared" si="522"/>
        <v/>
      </c>
      <c r="AD1185" s="194" t="str">
        <f t="shared" si="523"/>
        <v/>
      </c>
      <c r="AE1185" s="194" t="str">
        <f t="shared" si="524"/>
        <v/>
      </c>
      <c r="AF1185" s="194" t="str">
        <f t="shared" si="525"/>
        <v/>
      </c>
      <c r="AG1185" s="194" t="str">
        <f t="shared" si="526"/>
        <v/>
      </c>
      <c r="AH1185" s="194" t="str">
        <f t="shared" si="527"/>
        <v/>
      </c>
      <c r="AI1185" s="194" t="str">
        <f t="shared" si="528"/>
        <v/>
      </c>
      <c r="AJ1185" s="194" t="str">
        <f t="shared" si="529"/>
        <v/>
      </c>
    </row>
    <row r="1186" spans="1:36" x14ac:dyDescent="0.5">
      <c r="A1186" s="230">
        <v>1183</v>
      </c>
      <c r="B1186" s="231"/>
      <c r="C1186" s="15" t="s">
        <v>2806</v>
      </c>
      <c r="D1186" s="16" t="s">
        <v>4808</v>
      </c>
      <c r="E1186" s="26"/>
      <c r="F1186" s="246" t="str">
        <f>IF(ISBLANK(Données!F1185),"",Données!F1185)</f>
        <v/>
      </c>
      <c r="G1186" s="245" t="str">
        <f ca="1">IF(ISBLANK(Données!G1185),"",Données!G1185)</f>
        <v/>
      </c>
      <c r="H1186" s="246" t="str">
        <f>IF(ISBLANK(Données!H1185),"",Données!H1185)</f>
        <v/>
      </c>
      <c r="I1186" s="246" t="str">
        <f>IF(ISBLANK(Données!I1185),"",Données!I1185)</f>
        <v/>
      </c>
      <c r="J1186" s="189" t="str">
        <f>IF(ISBLANK(Données!J1185),"",Données!J1185)</f>
        <v/>
      </c>
      <c r="K1186" s="189" t="str">
        <f t="shared" si="531"/>
        <v/>
      </c>
      <c r="L1186" s="247" t="str">
        <f>IF(ISBLANK(Données!L1185),"",Données!L1185)</f>
        <v/>
      </c>
      <c r="M1186" s="194" t="str">
        <f t="shared" si="506"/>
        <v/>
      </c>
      <c r="N1186" s="194" t="str">
        <f t="shared" si="507"/>
        <v/>
      </c>
      <c r="O1186" s="194" t="str">
        <f t="shared" si="508"/>
        <v/>
      </c>
      <c r="P1186" s="194" t="str">
        <f t="shared" si="509"/>
        <v/>
      </c>
      <c r="Q1186" s="194" t="str">
        <f t="shared" si="510"/>
        <v/>
      </c>
      <c r="R1186" s="194" t="str">
        <f t="shared" si="511"/>
        <v/>
      </c>
      <c r="S1186" s="194" t="str">
        <f t="shared" si="512"/>
        <v/>
      </c>
      <c r="T1186" s="194" t="str">
        <f t="shared" si="513"/>
        <v/>
      </c>
      <c r="U1186" s="194" t="str">
        <f t="shared" si="514"/>
        <v/>
      </c>
      <c r="V1186" s="194" t="str">
        <f t="shared" si="515"/>
        <v/>
      </c>
      <c r="W1186" s="194" t="str">
        <f t="shared" si="516"/>
        <v/>
      </c>
      <c r="X1186" s="194" t="str">
        <f t="shared" si="517"/>
        <v/>
      </c>
      <c r="Y1186" s="194" t="str">
        <f t="shared" si="518"/>
        <v/>
      </c>
      <c r="Z1186" s="194" t="str">
        <f t="shared" si="519"/>
        <v/>
      </c>
      <c r="AA1186" s="194" t="str">
        <f t="shared" si="520"/>
        <v/>
      </c>
      <c r="AB1186" s="194" t="str">
        <f t="shared" si="521"/>
        <v/>
      </c>
      <c r="AC1186" s="194" t="str">
        <f t="shared" si="522"/>
        <v/>
      </c>
      <c r="AD1186" s="194" t="str">
        <f t="shared" si="523"/>
        <v/>
      </c>
      <c r="AE1186" s="194" t="str">
        <f t="shared" si="524"/>
        <v/>
      </c>
      <c r="AF1186" s="194" t="str">
        <f t="shared" si="525"/>
        <v/>
      </c>
      <c r="AG1186" s="194" t="str">
        <f t="shared" si="526"/>
        <v/>
      </c>
      <c r="AH1186" s="194" t="str">
        <f t="shared" si="527"/>
        <v/>
      </c>
      <c r="AI1186" s="194" t="str">
        <f t="shared" si="528"/>
        <v/>
      </c>
      <c r="AJ1186" s="194" t="str">
        <f t="shared" si="529"/>
        <v/>
      </c>
    </row>
    <row r="1187" spans="1:36" x14ac:dyDescent="0.5">
      <c r="A1187" s="226">
        <v>1182</v>
      </c>
      <c r="C1187" s="15" t="s">
        <v>2807</v>
      </c>
      <c r="D1187" s="16" t="s">
        <v>4809</v>
      </c>
      <c r="E1187" s="26"/>
      <c r="F1187" s="246" t="str">
        <f>IF(ISBLANK(Données!F1184),"",Données!F1184)</f>
        <v/>
      </c>
      <c r="G1187" s="245" t="str">
        <f ca="1">IF(ISBLANK(Données!G1184),"",Données!G1184)</f>
        <v/>
      </c>
      <c r="H1187" s="246" t="str">
        <f>IF(ISBLANK(Données!H1184),"",Données!H1184)</f>
        <v/>
      </c>
      <c r="I1187" s="246" t="str">
        <f>IF(ISBLANK(Données!I1184),"",Données!I1184)</f>
        <v/>
      </c>
      <c r="J1187" s="189" t="str">
        <f>IF(ISBLANK(Données!J1184),"",Données!J1184)</f>
        <v/>
      </c>
      <c r="K1187" s="189" t="str">
        <f t="shared" si="531"/>
        <v/>
      </c>
      <c r="L1187" s="247" t="str">
        <f>IF(ISBLANK(Données!L1184),"",Données!L1184)</f>
        <v/>
      </c>
      <c r="M1187" s="194" t="str">
        <f t="shared" si="506"/>
        <v/>
      </c>
      <c r="N1187" s="194" t="str">
        <f t="shared" si="507"/>
        <v/>
      </c>
      <c r="O1187" s="194" t="str">
        <f t="shared" si="508"/>
        <v/>
      </c>
      <c r="P1187" s="194" t="str">
        <f t="shared" si="509"/>
        <v/>
      </c>
      <c r="Q1187" s="194" t="str">
        <f t="shared" si="510"/>
        <v/>
      </c>
      <c r="R1187" s="194" t="str">
        <f t="shared" si="511"/>
        <v/>
      </c>
      <c r="S1187" s="194" t="str">
        <f t="shared" si="512"/>
        <v/>
      </c>
      <c r="T1187" s="194" t="str">
        <f t="shared" si="513"/>
        <v/>
      </c>
      <c r="U1187" s="194" t="str">
        <f t="shared" si="514"/>
        <v/>
      </c>
      <c r="V1187" s="194" t="str">
        <f t="shared" si="515"/>
        <v/>
      </c>
      <c r="W1187" s="194" t="str">
        <f t="shared" si="516"/>
        <v/>
      </c>
      <c r="X1187" s="194" t="str">
        <f t="shared" si="517"/>
        <v/>
      </c>
      <c r="Y1187" s="194" t="str">
        <f t="shared" si="518"/>
        <v/>
      </c>
      <c r="Z1187" s="194" t="str">
        <f t="shared" si="519"/>
        <v/>
      </c>
      <c r="AA1187" s="194" t="str">
        <f t="shared" si="520"/>
        <v/>
      </c>
      <c r="AB1187" s="194" t="str">
        <f t="shared" si="521"/>
        <v/>
      </c>
      <c r="AC1187" s="194" t="str">
        <f t="shared" si="522"/>
        <v/>
      </c>
      <c r="AD1187" s="194" t="str">
        <f t="shared" si="523"/>
        <v/>
      </c>
      <c r="AE1187" s="194" t="str">
        <f t="shared" si="524"/>
        <v/>
      </c>
      <c r="AF1187" s="194" t="str">
        <f t="shared" si="525"/>
        <v/>
      </c>
      <c r="AG1187" s="194" t="str">
        <f t="shared" si="526"/>
        <v/>
      </c>
      <c r="AH1187" s="194" t="str">
        <f t="shared" si="527"/>
        <v/>
      </c>
      <c r="AI1187" s="194" t="str">
        <f t="shared" si="528"/>
        <v/>
      </c>
      <c r="AJ1187" s="194" t="str">
        <f t="shared" si="529"/>
        <v/>
      </c>
    </row>
    <row r="1188" spans="1:36" s="92" customFormat="1" ht="20.25" thickBot="1" x14ac:dyDescent="0.55000000000000004">
      <c r="A1188" s="227">
        <v>1184</v>
      </c>
      <c r="B1188" s="220"/>
      <c r="C1188" s="93" t="s">
        <v>2808</v>
      </c>
      <c r="D1188" s="94" t="s">
        <v>4810</v>
      </c>
      <c r="E1188" s="95"/>
      <c r="F1188" s="250" t="str">
        <f>IF(ISBLANK(Données!F1186),"",Données!F1186)</f>
        <v/>
      </c>
      <c r="G1188" s="249" t="str">
        <f ca="1">IF(ISBLANK(Données!G1186),"",Données!G1186)</f>
        <v/>
      </c>
      <c r="H1188" s="250" t="str">
        <f>IF(ISBLANK(Données!H1186),"",Données!H1186)</f>
        <v/>
      </c>
      <c r="I1188" s="250" t="str">
        <f>IF(ISBLANK(Données!I1186),"",Données!I1186)</f>
        <v/>
      </c>
      <c r="J1188" s="190" t="str">
        <f>IF(ISBLANK(Données!J1186),"",Données!J1186)</f>
        <v/>
      </c>
      <c r="K1188" s="190" t="str">
        <f t="shared" si="531"/>
        <v/>
      </c>
      <c r="L1188" s="251" t="str">
        <f>IF(ISBLANK(Données!L1186),"",Données!L1186)</f>
        <v/>
      </c>
      <c r="M1188" s="195" t="str">
        <f t="shared" si="506"/>
        <v/>
      </c>
      <c r="N1188" s="195" t="str">
        <f t="shared" si="507"/>
        <v/>
      </c>
      <c r="O1188" s="195" t="str">
        <f t="shared" si="508"/>
        <v/>
      </c>
      <c r="P1188" s="195" t="str">
        <f t="shared" si="509"/>
        <v/>
      </c>
      <c r="Q1188" s="195" t="str">
        <f t="shared" si="510"/>
        <v/>
      </c>
      <c r="R1188" s="195" t="str">
        <f t="shared" si="511"/>
        <v/>
      </c>
      <c r="S1188" s="195" t="str">
        <f t="shared" si="512"/>
        <v/>
      </c>
      <c r="T1188" s="195" t="str">
        <f t="shared" si="513"/>
        <v/>
      </c>
      <c r="U1188" s="195" t="str">
        <f t="shared" si="514"/>
        <v/>
      </c>
      <c r="V1188" s="195" t="str">
        <f t="shared" si="515"/>
        <v/>
      </c>
      <c r="W1188" s="195" t="str">
        <f t="shared" si="516"/>
        <v/>
      </c>
      <c r="X1188" s="195" t="str">
        <f t="shared" si="517"/>
        <v/>
      </c>
      <c r="Y1188" s="195" t="str">
        <f t="shared" si="518"/>
        <v/>
      </c>
      <c r="Z1188" s="195" t="str">
        <f t="shared" si="519"/>
        <v/>
      </c>
      <c r="AA1188" s="195" t="str">
        <f t="shared" si="520"/>
        <v/>
      </c>
      <c r="AB1188" s="195" t="str">
        <f t="shared" si="521"/>
        <v/>
      </c>
      <c r="AC1188" s="195" t="str">
        <f t="shared" si="522"/>
        <v/>
      </c>
      <c r="AD1188" s="195" t="str">
        <f t="shared" si="523"/>
        <v/>
      </c>
      <c r="AE1188" s="195" t="str">
        <f t="shared" si="524"/>
        <v/>
      </c>
      <c r="AF1188" s="195" t="str">
        <f t="shared" si="525"/>
        <v/>
      </c>
      <c r="AG1188" s="195" t="str">
        <f t="shared" si="526"/>
        <v/>
      </c>
      <c r="AH1188" s="195" t="str">
        <f t="shared" si="527"/>
        <v/>
      </c>
      <c r="AI1188" s="195" t="str">
        <f t="shared" si="528"/>
        <v/>
      </c>
      <c r="AJ1188" s="195" t="str">
        <f t="shared" si="529"/>
        <v/>
      </c>
    </row>
    <row r="1189" spans="1:36" x14ac:dyDescent="0.5">
      <c r="A1189" s="226">
        <v>1197</v>
      </c>
      <c r="C1189" s="85" t="s">
        <v>2809</v>
      </c>
      <c r="D1189" s="86" t="s">
        <v>4811</v>
      </c>
      <c r="E1189" s="87"/>
      <c r="F1189" s="241" t="str">
        <f>IF(ISBLANK(Données!F1199),"",Données!F1199)</f>
        <v/>
      </c>
      <c r="G1189" s="240" t="str">
        <f ca="1">IF(ISBLANK(Données!G1199),"",Données!G1199)</f>
        <v/>
      </c>
      <c r="H1189" s="241" t="str">
        <f>IF(ISBLANK(Données!H1199),"",Données!H1199)</f>
        <v/>
      </c>
      <c r="I1189" s="241" t="str">
        <f>IF(ISBLANK(Données!I1199),"",Données!I1199)</f>
        <v/>
      </c>
      <c r="J1189" s="242" t="str">
        <f>IF(ISBLANK(Données!J1199),"",Données!J1199)</f>
        <v/>
      </c>
      <c r="K1189" s="242" t="str">
        <f>IF(ISBLANK(Données!K1189),"",Données!K1189)</f>
        <v/>
      </c>
      <c r="L1189" s="243" t="str">
        <f>IF(ISBLANK(Données!L1199),"",Données!L1199)</f>
        <v/>
      </c>
      <c r="M1189" s="193" t="str">
        <f t="shared" si="506"/>
        <v/>
      </c>
      <c r="N1189" s="193" t="str">
        <f t="shared" si="507"/>
        <v/>
      </c>
      <c r="O1189" s="193" t="str">
        <f t="shared" si="508"/>
        <v/>
      </c>
      <c r="P1189" s="193" t="str">
        <f t="shared" si="509"/>
        <v/>
      </c>
      <c r="Q1189" s="193" t="str">
        <f t="shared" si="510"/>
        <v/>
      </c>
      <c r="R1189" s="193" t="str">
        <f t="shared" si="511"/>
        <v/>
      </c>
      <c r="S1189" s="193" t="str">
        <f t="shared" si="512"/>
        <v/>
      </c>
      <c r="T1189" s="193" t="str">
        <f t="shared" si="513"/>
        <v/>
      </c>
      <c r="U1189" s="193" t="str">
        <f t="shared" si="514"/>
        <v/>
      </c>
      <c r="V1189" s="193" t="str">
        <f t="shared" si="515"/>
        <v/>
      </c>
      <c r="W1189" s="193" t="str">
        <f t="shared" si="516"/>
        <v/>
      </c>
      <c r="X1189" s="193" t="str">
        <f t="shared" si="517"/>
        <v/>
      </c>
      <c r="Y1189" s="193" t="str">
        <f t="shared" si="518"/>
        <v/>
      </c>
      <c r="Z1189" s="193" t="str">
        <f t="shared" si="519"/>
        <v/>
      </c>
      <c r="AA1189" s="193" t="str">
        <f t="shared" si="520"/>
        <v/>
      </c>
      <c r="AB1189" s="193" t="str">
        <f t="shared" si="521"/>
        <v/>
      </c>
      <c r="AC1189" s="193" t="str">
        <f t="shared" si="522"/>
        <v/>
      </c>
      <c r="AD1189" s="193" t="str">
        <f t="shared" si="523"/>
        <v/>
      </c>
      <c r="AE1189" s="193" t="str">
        <f t="shared" si="524"/>
        <v/>
      </c>
      <c r="AF1189" s="193" t="str">
        <f t="shared" si="525"/>
        <v/>
      </c>
      <c r="AG1189" s="193" t="str">
        <f t="shared" si="526"/>
        <v/>
      </c>
      <c r="AH1189" s="193" t="str">
        <f t="shared" si="527"/>
        <v/>
      </c>
      <c r="AI1189" s="193" t="str">
        <f t="shared" si="528"/>
        <v/>
      </c>
      <c r="AJ1189" s="193" t="str">
        <f t="shared" si="529"/>
        <v/>
      </c>
    </row>
    <row r="1190" spans="1:36" x14ac:dyDescent="0.5">
      <c r="A1190" s="226">
        <v>1187</v>
      </c>
      <c r="C1190" s="15" t="s">
        <v>2810</v>
      </c>
      <c r="D1190" s="16" t="s">
        <v>4812</v>
      </c>
      <c r="E1190" s="26"/>
      <c r="F1190" s="246" t="str">
        <f>IF(ISBLANK(Données!F1189),"",Données!F1189)</f>
        <v/>
      </c>
      <c r="G1190" s="245" t="str">
        <f ca="1">IF(ISBLANK(Données!G1189),"",Données!G1189)</f>
        <v/>
      </c>
      <c r="H1190" s="246" t="str">
        <f>IF(ISBLANK(Données!H1189),"",Données!H1189)</f>
        <v/>
      </c>
      <c r="I1190" s="246" t="str">
        <f>IF(ISBLANK(Données!I1189),"",Données!I1189)</f>
        <v/>
      </c>
      <c r="J1190" s="189" t="str">
        <f>IF(ISBLANK(Données!J1189),"",Données!J1189)</f>
        <v/>
      </c>
      <c r="K1190" s="189" t="str">
        <f t="shared" ref="K1190:K1209" si="532">$K$1189</f>
        <v/>
      </c>
      <c r="L1190" s="247" t="str">
        <f>IF(ISBLANK(Données!L1189),"",Données!L1189)</f>
        <v/>
      </c>
      <c r="M1190" s="194" t="str">
        <f t="shared" si="506"/>
        <v/>
      </c>
      <c r="N1190" s="194" t="str">
        <f t="shared" si="507"/>
        <v/>
      </c>
      <c r="O1190" s="194" t="str">
        <f t="shared" si="508"/>
        <v/>
      </c>
      <c r="P1190" s="194" t="str">
        <f t="shared" si="509"/>
        <v/>
      </c>
      <c r="Q1190" s="194" t="str">
        <f t="shared" si="510"/>
        <v/>
      </c>
      <c r="R1190" s="194" t="str">
        <f t="shared" si="511"/>
        <v/>
      </c>
      <c r="S1190" s="194" t="str">
        <f t="shared" si="512"/>
        <v/>
      </c>
      <c r="T1190" s="194" t="str">
        <f t="shared" si="513"/>
        <v/>
      </c>
      <c r="U1190" s="194" t="str">
        <f t="shared" si="514"/>
        <v/>
      </c>
      <c r="V1190" s="194" t="str">
        <f t="shared" si="515"/>
        <v/>
      </c>
      <c r="W1190" s="194" t="str">
        <f t="shared" si="516"/>
        <v/>
      </c>
      <c r="X1190" s="194" t="str">
        <f t="shared" si="517"/>
        <v/>
      </c>
      <c r="Y1190" s="194" t="str">
        <f t="shared" si="518"/>
        <v/>
      </c>
      <c r="Z1190" s="194" t="str">
        <f t="shared" si="519"/>
        <v/>
      </c>
      <c r="AA1190" s="194" t="str">
        <f t="shared" si="520"/>
        <v/>
      </c>
      <c r="AB1190" s="194" t="str">
        <f t="shared" si="521"/>
        <v/>
      </c>
      <c r="AC1190" s="194" t="str">
        <f t="shared" si="522"/>
        <v/>
      </c>
      <c r="AD1190" s="194" t="str">
        <f t="shared" si="523"/>
        <v/>
      </c>
      <c r="AE1190" s="194" t="str">
        <f t="shared" si="524"/>
        <v/>
      </c>
      <c r="AF1190" s="194" t="str">
        <f t="shared" si="525"/>
        <v/>
      </c>
      <c r="AG1190" s="194" t="str">
        <f t="shared" si="526"/>
        <v/>
      </c>
      <c r="AH1190" s="194" t="str">
        <f t="shared" si="527"/>
        <v/>
      </c>
      <c r="AI1190" s="194" t="str">
        <f t="shared" si="528"/>
        <v/>
      </c>
      <c r="AJ1190" s="194" t="str">
        <f t="shared" si="529"/>
        <v/>
      </c>
    </row>
    <row r="1191" spans="1:36" x14ac:dyDescent="0.5">
      <c r="A1191" s="226">
        <v>1188</v>
      </c>
      <c r="C1191" s="15" t="s">
        <v>2811</v>
      </c>
      <c r="D1191" s="16" t="s">
        <v>4813</v>
      </c>
      <c r="E1191" s="26"/>
      <c r="F1191" s="246" t="str">
        <f>IF(ISBLANK(Données!F1190),"",Données!F1190)</f>
        <v/>
      </c>
      <c r="G1191" s="245" t="str">
        <f ca="1">IF(ISBLANK(Données!G1190),"",Données!G1190)</f>
        <v/>
      </c>
      <c r="H1191" s="246" t="str">
        <f>IF(ISBLANK(Données!H1190),"",Données!H1190)</f>
        <v/>
      </c>
      <c r="I1191" s="246" t="str">
        <f>IF(ISBLANK(Données!I1190),"",Données!I1190)</f>
        <v/>
      </c>
      <c r="J1191" s="189" t="str">
        <f>IF(ISBLANK(Données!J1190),"",Données!J1190)</f>
        <v/>
      </c>
      <c r="K1191" s="189" t="str">
        <f t="shared" si="532"/>
        <v/>
      </c>
      <c r="L1191" s="247" t="str">
        <f>IF(ISBLANK(Données!L1190),"",Données!L1190)</f>
        <v/>
      </c>
      <c r="M1191" s="194" t="str">
        <f t="shared" si="506"/>
        <v/>
      </c>
      <c r="N1191" s="194" t="str">
        <f t="shared" si="507"/>
        <v/>
      </c>
      <c r="O1191" s="194" t="str">
        <f t="shared" si="508"/>
        <v/>
      </c>
      <c r="P1191" s="194" t="str">
        <f t="shared" si="509"/>
        <v/>
      </c>
      <c r="Q1191" s="194" t="str">
        <f t="shared" si="510"/>
        <v/>
      </c>
      <c r="R1191" s="194" t="str">
        <f t="shared" si="511"/>
        <v/>
      </c>
      <c r="S1191" s="194" t="str">
        <f t="shared" si="512"/>
        <v/>
      </c>
      <c r="T1191" s="194" t="str">
        <f t="shared" si="513"/>
        <v/>
      </c>
      <c r="U1191" s="194" t="str">
        <f t="shared" si="514"/>
        <v/>
      </c>
      <c r="V1191" s="194" t="str">
        <f t="shared" si="515"/>
        <v/>
      </c>
      <c r="W1191" s="194" t="str">
        <f t="shared" si="516"/>
        <v/>
      </c>
      <c r="X1191" s="194" t="str">
        <f t="shared" si="517"/>
        <v/>
      </c>
      <c r="Y1191" s="194" t="str">
        <f t="shared" si="518"/>
        <v/>
      </c>
      <c r="Z1191" s="194" t="str">
        <f t="shared" si="519"/>
        <v/>
      </c>
      <c r="AA1191" s="194" t="str">
        <f t="shared" si="520"/>
        <v/>
      </c>
      <c r="AB1191" s="194" t="str">
        <f t="shared" si="521"/>
        <v/>
      </c>
      <c r="AC1191" s="194" t="str">
        <f t="shared" si="522"/>
        <v/>
      </c>
      <c r="AD1191" s="194" t="str">
        <f t="shared" si="523"/>
        <v/>
      </c>
      <c r="AE1191" s="194" t="str">
        <f t="shared" si="524"/>
        <v/>
      </c>
      <c r="AF1191" s="194" t="str">
        <f t="shared" si="525"/>
        <v/>
      </c>
      <c r="AG1191" s="194" t="str">
        <f t="shared" si="526"/>
        <v/>
      </c>
      <c r="AH1191" s="194" t="str">
        <f t="shared" si="527"/>
        <v/>
      </c>
      <c r="AI1191" s="194" t="str">
        <f t="shared" si="528"/>
        <v/>
      </c>
      <c r="AJ1191" s="194" t="str">
        <f t="shared" si="529"/>
        <v/>
      </c>
    </row>
    <row r="1192" spans="1:36" x14ac:dyDescent="0.5">
      <c r="A1192" s="226">
        <v>1189</v>
      </c>
      <c r="C1192" s="15" t="s">
        <v>2812</v>
      </c>
      <c r="D1192" s="16" t="s">
        <v>4814</v>
      </c>
      <c r="E1192" s="26"/>
      <c r="F1192" s="246" t="str">
        <f>IF(ISBLANK(Données!F1191),"",Données!F1191)</f>
        <v/>
      </c>
      <c r="G1192" s="245" t="str">
        <f ca="1">IF(ISBLANK(Données!G1191),"",Données!G1191)</f>
        <v/>
      </c>
      <c r="H1192" s="246" t="str">
        <f>IF(ISBLANK(Données!H1191),"",Données!H1191)</f>
        <v/>
      </c>
      <c r="I1192" s="246" t="str">
        <f>IF(ISBLANK(Données!I1191),"",Données!I1191)</f>
        <v/>
      </c>
      <c r="J1192" s="189" t="str">
        <f>IF(ISBLANK(Données!J1191),"",Données!J1191)</f>
        <v/>
      </c>
      <c r="K1192" s="189" t="str">
        <f t="shared" si="532"/>
        <v/>
      </c>
      <c r="L1192" s="247" t="str">
        <f>IF(ISBLANK(Données!L1191),"",Données!L1191)</f>
        <v/>
      </c>
      <c r="M1192" s="194" t="str">
        <f t="shared" si="506"/>
        <v/>
      </c>
      <c r="N1192" s="194" t="str">
        <f t="shared" si="507"/>
        <v/>
      </c>
      <c r="O1192" s="194" t="str">
        <f t="shared" si="508"/>
        <v/>
      </c>
      <c r="P1192" s="194" t="str">
        <f t="shared" si="509"/>
        <v/>
      </c>
      <c r="Q1192" s="194" t="str">
        <f t="shared" si="510"/>
        <v/>
      </c>
      <c r="R1192" s="194" t="str">
        <f t="shared" si="511"/>
        <v/>
      </c>
      <c r="S1192" s="194" t="str">
        <f t="shared" si="512"/>
        <v/>
      </c>
      <c r="T1192" s="194" t="str">
        <f t="shared" si="513"/>
        <v/>
      </c>
      <c r="U1192" s="194" t="str">
        <f t="shared" si="514"/>
        <v/>
      </c>
      <c r="V1192" s="194" t="str">
        <f t="shared" si="515"/>
        <v/>
      </c>
      <c r="W1192" s="194" t="str">
        <f t="shared" si="516"/>
        <v/>
      </c>
      <c r="X1192" s="194" t="str">
        <f t="shared" si="517"/>
        <v/>
      </c>
      <c r="Y1192" s="194" t="str">
        <f t="shared" si="518"/>
        <v/>
      </c>
      <c r="Z1192" s="194" t="str">
        <f t="shared" si="519"/>
        <v/>
      </c>
      <c r="AA1192" s="194" t="str">
        <f t="shared" si="520"/>
        <v/>
      </c>
      <c r="AB1192" s="194" t="str">
        <f t="shared" si="521"/>
        <v/>
      </c>
      <c r="AC1192" s="194" t="str">
        <f t="shared" si="522"/>
        <v/>
      </c>
      <c r="AD1192" s="194" t="str">
        <f t="shared" si="523"/>
        <v/>
      </c>
      <c r="AE1192" s="194" t="str">
        <f t="shared" si="524"/>
        <v/>
      </c>
      <c r="AF1192" s="194" t="str">
        <f t="shared" si="525"/>
        <v/>
      </c>
      <c r="AG1192" s="194" t="str">
        <f t="shared" si="526"/>
        <v/>
      </c>
      <c r="AH1192" s="194" t="str">
        <f t="shared" si="527"/>
        <v/>
      </c>
      <c r="AI1192" s="194" t="str">
        <f t="shared" si="528"/>
        <v/>
      </c>
      <c r="AJ1192" s="194" t="str">
        <f t="shared" si="529"/>
        <v/>
      </c>
    </row>
    <row r="1193" spans="1:36" x14ac:dyDescent="0.5">
      <c r="A1193" s="226">
        <v>1190</v>
      </c>
      <c r="C1193" s="15" t="s">
        <v>2813</v>
      </c>
      <c r="D1193" s="16" t="s">
        <v>4815</v>
      </c>
      <c r="E1193" s="26"/>
      <c r="F1193" s="246" t="str">
        <f>IF(ISBLANK(Données!F1192),"",Données!F1192)</f>
        <v/>
      </c>
      <c r="G1193" s="245" t="str">
        <f ca="1">IF(ISBLANK(Données!G1192),"",Données!G1192)</f>
        <v/>
      </c>
      <c r="H1193" s="246" t="str">
        <f>IF(ISBLANK(Données!H1192),"",Données!H1192)</f>
        <v/>
      </c>
      <c r="I1193" s="246" t="str">
        <f>IF(ISBLANK(Données!I1192),"",Données!I1192)</f>
        <v/>
      </c>
      <c r="J1193" s="189" t="str">
        <f>IF(ISBLANK(Données!J1192),"",Données!J1192)</f>
        <v/>
      </c>
      <c r="K1193" s="189" t="str">
        <f t="shared" si="532"/>
        <v/>
      </c>
      <c r="L1193" s="247" t="str">
        <f>IF(ISBLANK(Données!L1192),"",Données!L1192)</f>
        <v/>
      </c>
      <c r="M1193" s="194" t="str">
        <f t="shared" si="506"/>
        <v/>
      </c>
      <c r="N1193" s="194" t="str">
        <f t="shared" si="507"/>
        <v/>
      </c>
      <c r="O1193" s="194" t="str">
        <f t="shared" si="508"/>
        <v/>
      </c>
      <c r="P1193" s="194" t="str">
        <f t="shared" si="509"/>
        <v/>
      </c>
      <c r="Q1193" s="194" t="str">
        <f t="shared" si="510"/>
        <v/>
      </c>
      <c r="R1193" s="194" t="str">
        <f t="shared" si="511"/>
        <v/>
      </c>
      <c r="S1193" s="194" t="str">
        <f t="shared" si="512"/>
        <v/>
      </c>
      <c r="T1193" s="194" t="str">
        <f t="shared" si="513"/>
        <v/>
      </c>
      <c r="U1193" s="194" t="str">
        <f t="shared" si="514"/>
        <v/>
      </c>
      <c r="V1193" s="194" t="str">
        <f t="shared" si="515"/>
        <v/>
      </c>
      <c r="W1193" s="194" t="str">
        <f t="shared" si="516"/>
        <v/>
      </c>
      <c r="X1193" s="194" t="str">
        <f t="shared" si="517"/>
        <v/>
      </c>
      <c r="Y1193" s="194" t="str">
        <f t="shared" si="518"/>
        <v/>
      </c>
      <c r="Z1193" s="194" t="str">
        <f t="shared" si="519"/>
        <v/>
      </c>
      <c r="AA1193" s="194" t="str">
        <f t="shared" si="520"/>
        <v/>
      </c>
      <c r="AB1193" s="194" t="str">
        <f t="shared" si="521"/>
        <v/>
      </c>
      <c r="AC1193" s="194" t="str">
        <f t="shared" si="522"/>
        <v/>
      </c>
      <c r="AD1193" s="194" t="str">
        <f t="shared" si="523"/>
        <v/>
      </c>
      <c r="AE1193" s="194" t="str">
        <f t="shared" si="524"/>
        <v/>
      </c>
      <c r="AF1193" s="194" t="str">
        <f t="shared" si="525"/>
        <v/>
      </c>
      <c r="AG1193" s="194" t="str">
        <f t="shared" si="526"/>
        <v/>
      </c>
      <c r="AH1193" s="194" t="str">
        <f t="shared" si="527"/>
        <v/>
      </c>
      <c r="AI1193" s="194" t="str">
        <f t="shared" si="528"/>
        <v/>
      </c>
      <c r="AJ1193" s="194" t="str">
        <f t="shared" si="529"/>
        <v/>
      </c>
    </row>
    <row r="1194" spans="1:36" x14ac:dyDescent="0.5">
      <c r="A1194" s="226">
        <v>1192</v>
      </c>
      <c r="C1194" s="15" t="s">
        <v>2814</v>
      </c>
      <c r="D1194" s="16" t="s">
        <v>4816</v>
      </c>
      <c r="E1194" s="26"/>
      <c r="F1194" s="246" t="str">
        <f>IF(ISBLANK(Données!F1194),"",Données!F1194)</f>
        <v/>
      </c>
      <c r="G1194" s="245" t="str">
        <f ca="1">IF(ISBLANK(Données!G1194),"",Données!G1194)</f>
        <v/>
      </c>
      <c r="H1194" s="246" t="str">
        <f>IF(ISBLANK(Données!H1194),"",Données!H1194)</f>
        <v/>
      </c>
      <c r="I1194" s="246" t="str">
        <f>IF(ISBLANK(Données!I1194),"",Données!I1194)</f>
        <v/>
      </c>
      <c r="J1194" s="189" t="str">
        <f>IF(ISBLANK(Données!J1194),"",Données!J1194)</f>
        <v/>
      </c>
      <c r="K1194" s="189" t="str">
        <f t="shared" si="532"/>
        <v/>
      </c>
      <c r="L1194" s="247" t="str">
        <f>IF(ISBLANK(Données!L1194),"",Données!L1194)</f>
        <v/>
      </c>
      <c r="M1194" s="194" t="str">
        <f t="shared" si="506"/>
        <v/>
      </c>
      <c r="N1194" s="194" t="str">
        <f t="shared" si="507"/>
        <v/>
      </c>
      <c r="O1194" s="194" t="str">
        <f t="shared" si="508"/>
        <v/>
      </c>
      <c r="P1194" s="194" t="str">
        <f t="shared" si="509"/>
        <v/>
      </c>
      <c r="Q1194" s="194" t="str">
        <f t="shared" si="510"/>
        <v/>
      </c>
      <c r="R1194" s="194" t="str">
        <f t="shared" si="511"/>
        <v/>
      </c>
      <c r="S1194" s="194" t="str">
        <f t="shared" si="512"/>
        <v/>
      </c>
      <c r="T1194" s="194" t="str">
        <f t="shared" si="513"/>
        <v/>
      </c>
      <c r="U1194" s="194" t="str">
        <f t="shared" si="514"/>
        <v/>
      </c>
      <c r="V1194" s="194" t="str">
        <f t="shared" si="515"/>
        <v/>
      </c>
      <c r="W1194" s="194" t="str">
        <f t="shared" si="516"/>
        <v/>
      </c>
      <c r="X1194" s="194" t="str">
        <f t="shared" si="517"/>
        <v/>
      </c>
      <c r="Y1194" s="194" t="str">
        <f t="shared" si="518"/>
        <v/>
      </c>
      <c r="Z1194" s="194" t="str">
        <f t="shared" si="519"/>
        <v/>
      </c>
      <c r="AA1194" s="194" t="str">
        <f t="shared" si="520"/>
        <v/>
      </c>
      <c r="AB1194" s="194" t="str">
        <f t="shared" si="521"/>
        <v/>
      </c>
      <c r="AC1194" s="194" t="str">
        <f t="shared" si="522"/>
        <v/>
      </c>
      <c r="AD1194" s="194" t="str">
        <f t="shared" si="523"/>
        <v/>
      </c>
      <c r="AE1194" s="194" t="str">
        <f t="shared" si="524"/>
        <v/>
      </c>
      <c r="AF1194" s="194" t="str">
        <f t="shared" si="525"/>
        <v/>
      </c>
      <c r="AG1194" s="194" t="str">
        <f t="shared" si="526"/>
        <v/>
      </c>
      <c r="AH1194" s="194" t="str">
        <f t="shared" si="527"/>
        <v/>
      </c>
      <c r="AI1194" s="194" t="str">
        <f t="shared" si="528"/>
        <v/>
      </c>
      <c r="AJ1194" s="194" t="str">
        <f t="shared" si="529"/>
        <v/>
      </c>
    </row>
    <row r="1195" spans="1:36" x14ac:dyDescent="0.5">
      <c r="A1195" s="226">
        <v>1191</v>
      </c>
      <c r="C1195" s="15" t="s">
        <v>2815</v>
      </c>
      <c r="D1195" s="16" t="s">
        <v>4817</v>
      </c>
      <c r="E1195" s="26"/>
      <c r="F1195" s="246" t="str">
        <f>IF(ISBLANK(Données!F1193),"",Données!F1193)</f>
        <v/>
      </c>
      <c r="G1195" s="245" t="str">
        <f ca="1">IF(ISBLANK(Données!G1193),"",Données!G1193)</f>
        <v/>
      </c>
      <c r="H1195" s="246" t="str">
        <f>IF(ISBLANK(Données!H1193),"",Données!H1193)</f>
        <v/>
      </c>
      <c r="I1195" s="246" t="str">
        <f>IF(ISBLANK(Données!I1193),"",Données!I1193)</f>
        <v/>
      </c>
      <c r="J1195" s="189" t="str">
        <f>IF(ISBLANK(Données!J1193),"",Données!J1193)</f>
        <v/>
      </c>
      <c r="K1195" s="189" t="str">
        <f t="shared" si="532"/>
        <v/>
      </c>
      <c r="L1195" s="247" t="str">
        <f>IF(ISBLANK(Données!L1193),"",Données!L1193)</f>
        <v/>
      </c>
      <c r="M1195" s="194" t="str">
        <f t="shared" si="506"/>
        <v/>
      </c>
      <c r="N1195" s="194" t="str">
        <f t="shared" si="507"/>
        <v/>
      </c>
      <c r="O1195" s="194" t="str">
        <f t="shared" si="508"/>
        <v/>
      </c>
      <c r="P1195" s="194" t="str">
        <f t="shared" si="509"/>
        <v/>
      </c>
      <c r="Q1195" s="194" t="str">
        <f t="shared" si="510"/>
        <v/>
      </c>
      <c r="R1195" s="194" t="str">
        <f t="shared" si="511"/>
        <v/>
      </c>
      <c r="S1195" s="194" t="str">
        <f t="shared" si="512"/>
        <v/>
      </c>
      <c r="T1195" s="194" t="str">
        <f t="shared" si="513"/>
        <v/>
      </c>
      <c r="U1195" s="194" t="str">
        <f t="shared" si="514"/>
        <v/>
      </c>
      <c r="V1195" s="194" t="str">
        <f t="shared" si="515"/>
        <v/>
      </c>
      <c r="W1195" s="194" t="str">
        <f t="shared" si="516"/>
        <v/>
      </c>
      <c r="X1195" s="194" t="str">
        <f t="shared" si="517"/>
        <v/>
      </c>
      <c r="Y1195" s="194" t="str">
        <f t="shared" si="518"/>
        <v/>
      </c>
      <c r="Z1195" s="194" t="str">
        <f t="shared" si="519"/>
        <v/>
      </c>
      <c r="AA1195" s="194" t="str">
        <f t="shared" si="520"/>
        <v/>
      </c>
      <c r="AB1195" s="194" t="str">
        <f t="shared" si="521"/>
        <v/>
      </c>
      <c r="AC1195" s="194" t="str">
        <f t="shared" si="522"/>
        <v/>
      </c>
      <c r="AD1195" s="194" t="str">
        <f t="shared" si="523"/>
        <v/>
      </c>
      <c r="AE1195" s="194" t="str">
        <f t="shared" si="524"/>
        <v/>
      </c>
      <c r="AF1195" s="194" t="str">
        <f t="shared" si="525"/>
        <v/>
      </c>
      <c r="AG1195" s="194" t="str">
        <f t="shared" si="526"/>
        <v/>
      </c>
      <c r="AH1195" s="194" t="str">
        <f t="shared" si="527"/>
        <v/>
      </c>
      <c r="AI1195" s="194" t="str">
        <f t="shared" si="528"/>
        <v/>
      </c>
      <c r="AJ1195" s="194" t="str">
        <f t="shared" si="529"/>
        <v/>
      </c>
    </row>
    <row r="1196" spans="1:36" x14ac:dyDescent="0.5">
      <c r="A1196" s="226">
        <v>1193</v>
      </c>
      <c r="C1196" s="15" t="s">
        <v>2816</v>
      </c>
      <c r="D1196" s="16" t="s">
        <v>4818</v>
      </c>
      <c r="E1196" s="26"/>
      <c r="F1196" s="246" t="str">
        <f>IF(ISBLANK(Données!F1195),"",Données!F1195)</f>
        <v/>
      </c>
      <c r="G1196" s="245" t="str">
        <f ca="1">IF(ISBLANK(Données!G1195),"",Données!G1195)</f>
        <v/>
      </c>
      <c r="H1196" s="246" t="str">
        <f>IF(ISBLANK(Données!H1195),"",Données!H1195)</f>
        <v/>
      </c>
      <c r="I1196" s="246" t="str">
        <f>IF(ISBLANK(Données!I1195),"",Données!I1195)</f>
        <v/>
      </c>
      <c r="J1196" s="189" t="str">
        <f>IF(ISBLANK(Données!J1195),"",Données!J1195)</f>
        <v/>
      </c>
      <c r="K1196" s="189" t="str">
        <f t="shared" si="532"/>
        <v/>
      </c>
      <c r="L1196" s="247" t="str">
        <f>IF(ISBLANK(Données!L1195),"",Données!L1195)</f>
        <v/>
      </c>
      <c r="M1196" s="194" t="str">
        <f t="shared" si="506"/>
        <v/>
      </c>
      <c r="N1196" s="194" t="str">
        <f t="shared" si="507"/>
        <v/>
      </c>
      <c r="O1196" s="194" t="str">
        <f t="shared" si="508"/>
        <v/>
      </c>
      <c r="P1196" s="194" t="str">
        <f t="shared" si="509"/>
        <v/>
      </c>
      <c r="Q1196" s="194" t="str">
        <f t="shared" si="510"/>
        <v/>
      </c>
      <c r="R1196" s="194" t="str">
        <f t="shared" si="511"/>
        <v/>
      </c>
      <c r="S1196" s="194" t="str">
        <f t="shared" si="512"/>
        <v/>
      </c>
      <c r="T1196" s="194" t="str">
        <f t="shared" si="513"/>
        <v/>
      </c>
      <c r="U1196" s="194" t="str">
        <f t="shared" si="514"/>
        <v/>
      </c>
      <c r="V1196" s="194" t="str">
        <f t="shared" si="515"/>
        <v/>
      </c>
      <c r="W1196" s="194" t="str">
        <f t="shared" si="516"/>
        <v/>
      </c>
      <c r="X1196" s="194" t="str">
        <f t="shared" si="517"/>
        <v/>
      </c>
      <c r="Y1196" s="194" t="str">
        <f t="shared" si="518"/>
        <v/>
      </c>
      <c r="Z1196" s="194" t="str">
        <f t="shared" si="519"/>
        <v/>
      </c>
      <c r="AA1196" s="194" t="str">
        <f t="shared" si="520"/>
        <v/>
      </c>
      <c r="AB1196" s="194" t="str">
        <f t="shared" si="521"/>
        <v/>
      </c>
      <c r="AC1196" s="194" t="str">
        <f t="shared" si="522"/>
        <v/>
      </c>
      <c r="AD1196" s="194" t="str">
        <f t="shared" si="523"/>
        <v/>
      </c>
      <c r="AE1196" s="194" t="str">
        <f t="shared" si="524"/>
        <v/>
      </c>
      <c r="AF1196" s="194" t="str">
        <f t="shared" si="525"/>
        <v/>
      </c>
      <c r="AG1196" s="194" t="str">
        <f t="shared" si="526"/>
        <v/>
      </c>
      <c r="AH1196" s="194" t="str">
        <f t="shared" si="527"/>
        <v/>
      </c>
      <c r="AI1196" s="194" t="str">
        <f t="shared" si="528"/>
        <v/>
      </c>
      <c r="AJ1196" s="194" t="str">
        <f t="shared" si="529"/>
        <v/>
      </c>
    </row>
    <row r="1197" spans="1:36" x14ac:dyDescent="0.5">
      <c r="A1197" s="226">
        <v>1194</v>
      </c>
      <c r="C1197" s="15" t="s">
        <v>2817</v>
      </c>
      <c r="D1197" s="16" t="s">
        <v>4819</v>
      </c>
      <c r="E1197" s="26"/>
      <c r="F1197" s="246" t="str">
        <f>IF(ISBLANK(Données!F1196),"",Données!F1196)</f>
        <v/>
      </c>
      <c r="G1197" s="245" t="str">
        <f ca="1">IF(ISBLANK(Données!G1196),"",Données!G1196)</f>
        <v/>
      </c>
      <c r="H1197" s="246" t="str">
        <f>IF(ISBLANK(Données!H1196),"",Données!H1196)</f>
        <v/>
      </c>
      <c r="I1197" s="246" t="str">
        <f>IF(ISBLANK(Données!I1196),"",Données!I1196)</f>
        <v/>
      </c>
      <c r="J1197" s="189" t="str">
        <f>IF(ISBLANK(Données!J1196),"",Données!J1196)</f>
        <v/>
      </c>
      <c r="K1197" s="189" t="str">
        <f t="shared" si="532"/>
        <v/>
      </c>
      <c r="L1197" s="247" t="str">
        <f>IF(ISBLANK(Données!L1196),"",Données!L1196)</f>
        <v/>
      </c>
      <c r="M1197" s="194" t="str">
        <f t="shared" si="506"/>
        <v/>
      </c>
      <c r="N1197" s="194" t="str">
        <f t="shared" si="507"/>
        <v/>
      </c>
      <c r="O1197" s="194" t="str">
        <f t="shared" si="508"/>
        <v/>
      </c>
      <c r="P1197" s="194" t="str">
        <f t="shared" si="509"/>
        <v/>
      </c>
      <c r="Q1197" s="194" t="str">
        <f t="shared" si="510"/>
        <v/>
      </c>
      <c r="R1197" s="194" t="str">
        <f t="shared" si="511"/>
        <v/>
      </c>
      <c r="S1197" s="194" t="str">
        <f t="shared" si="512"/>
        <v/>
      </c>
      <c r="T1197" s="194" t="str">
        <f t="shared" si="513"/>
        <v/>
      </c>
      <c r="U1197" s="194" t="str">
        <f t="shared" si="514"/>
        <v/>
      </c>
      <c r="V1197" s="194" t="str">
        <f t="shared" si="515"/>
        <v/>
      </c>
      <c r="W1197" s="194" t="str">
        <f t="shared" si="516"/>
        <v/>
      </c>
      <c r="X1197" s="194" t="str">
        <f t="shared" si="517"/>
        <v/>
      </c>
      <c r="Y1197" s="194" t="str">
        <f t="shared" si="518"/>
        <v/>
      </c>
      <c r="Z1197" s="194" t="str">
        <f t="shared" si="519"/>
        <v/>
      </c>
      <c r="AA1197" s="194" t="str">
        <f t="shared" si="520"/>
        <v/>
      </c>
      <c r="AB1197" s="194" t="str">
        <f t="shared" si="521"/>
        <v/>
      </c>
      <c r="AC1197" s="194" t="str">
        <f t="shared" si="522"/>
        <v/>
      </c>
      <c r="AD1197" s="194" t="str">
        <f t="shared" si="523"/>
        <v/>
      </c>
      <c r="AE1197" s="194" t="str">
        <f t="shared" si="524"/>
        <v/>
      </c>
      <c r="AF1197" s="194" t="str">
        <f t="shared" si="525"/>
        <v/>
      </c>
      <c r="AG1197" s="194" t="str">
        <f t="shared" si="526"/>
        <v/>
      </c>
      <c r="AH1197" s="194" t="str">
        <f t="shared" si="527"/>
        <v/>
      </c>
      <c r="AI1197" s="194" t="str">
        <f t="shared" si="528"/>
        <v/>
      </c>
      <c r="AJ1197" s="194" t="str">
        <f t="shared" si="529"/>
        <v/>
      </c>
    </row>
    <row r="1198" spans="1:36" x14ac:dyDescent="0.5">
      <c r="A1198" s="226">
        <v>1195</v>
      </c>
      <c r="C1198" s="15" t="s">
        <v>2818</v>
      </c>
      <c r="D1198" s="16" t="s">
        <v>4820</v>
      </c>
      <c r="E1198" s="26"/>
      <c r="F1198" s="246" t="str">
        <f>IF(ISBLANK(Données!F1197),"",Données!F1197)</f>
        <v/>
      </c>
      <c r="G1198" s="245" t="str">
        <f ca="1">IF(ISBLANK(Données!G1197),"",Données!G1197)</f>
        <v/>
      </c>
      <c r="H1198" s="246" t="str">
        <f>IF(ISBLANK(Données!H1197),"",Données!H1197)</f>
        <v/>
      </c>
      <c r="I1198" s="246" t="str">
        <f>IF(ISBLANK(Données!I1197),"",Données!I1197)</f>
        <v/>
      </c>
      <c r="J1198" s="189" t="str">
        <f>IF(ISBLANK(Données!J1197),"",Données!J1197)</f>
        <v/>
      </c>
      <c r="K1198" s="189" t="str">
        <f t="shared" si="532"/>
        <v/>
      </c>
      <c r="L1198" s="247" t="str">
        <f>IF(ISBLANK(Données!L1197),"",Données!L1197)</f>
        <v/>
      </c>
      <c r="M1198" s="194" t="str">
        <f t="shared" si="506"/>
        <v/>
      </c>
      <c r="N1198" s="194" t="str">
        <f t="shared" si="507"/>
        <v/>
      </c>
      <c r="O1198" s="194" t="str">
        <f t="shared" si="508"/>
        <v/>
      </c>
      <c r="P1198" s="194" t="str">
        <f t="shared" si="509"/>
        <v/>
      </c>
      <c r="Q1198" s="194" t="str">
        <f t="shared" si="510"/>
        <v/>
      </c>
      <c r="R1198" s="194" t="str">
        <f t="shared" si="511"/>
        <v/>
      </c>
      <c r="S1198" s="194" t="str">
        <f t="shared" si="512"/>
        <v/>
      </c>
      <c r="T1198" s="194" t="str">
        <f t="shared" si="513"/>
        <v/>
      </c>
      <c r="U1198" s="194" t="str">
        <f t="shared" si="514"/>
        <v/>
      </c>
      <c r="V1198" s="194" t="str">
        <f t="shared" si="515"/>
        <v/>
      </c>
      <c r="W1198" s="194" t="str">
        <f t="shared" si="516"/>
        <v/>
      </c>
      <c r="X1198" s="194" t="str">
        <f t="shared" si="517"/>
        <v/>
      </c>
      <c r="Y1198" s="194" t="str">
        <f t="shared" si="518"/>
        <v/>
      </c>
      <c r="Z1198" s="194" t="str">
        <f t="shared" si="519"/>
        <v/>
      </c>
      <c r="AA1198" s="194" t="str">
        <f t="shared" si="520"/>
        <v/>
      </c>
      <c r="AB1198" s="194" t="str">
        <f t="shared" si="521"/>
        <v/>
      </c>
      <c r="AC1198" s="194" t="str">
        <f t="shared" si="522"/>
        <v/>
      </c>
      <c r="AD1198" s="194" t="str">
        <f t="shared" si="523"/>
        <v/>
      </c>
      <c r="AE1198" s="194" t="str">
        <f t="shared" si="524"/>
        <v/>
      </c>
      <c r="AF1198" s="194" t="str">
        <f t="shared" si="525"/>
        <v/>
      </c>
      <c r="AG1198" s="194" t="str">
        <f t="shared" si="526"/>
        <v/>
      </c>
      <c r="AH1198" s="194" t="str">
        <f t="shared" si="527"/>
        <v/>
      </c>
      <c r="AI1198" s="194" t="str">
        <f t="shared" si="528"/>
        <v/>
      </c>
      <c r="AJ1198" s="194" t="str">
        <f t="shared" si="529"/>
        <v/>
      </c>
    </row>
    <row r="1199" spans="1:36" x14ac:dyDescent="0.5">
      <c r="A1199" s="226">
        <v>1196</v>
      </c>
      <c r="C1199" s="15" t="s">
        <v>2819</v>
      </c>
      <c r="D1199" s="16" t="s">
        <v>4821</v>
      </c>
      <c r="E1199" s="26"/>
      <c r="F1199" s="246" t="str">
        <f>IF(ISBLANK(Données!F1198),"",Données!F1198)</f>
        <v/>
      </c>
      <c r="G1199" s="245" t="str">
        <f ca="1">IF(ISBLANK(Données!G1198),"",Données!G1198)</f>
        <v/>
      </c>
      <c r="H1199" s="246" t="str">
        <f>IF(ISBLANK(Données!H1198),"",Données!H1198)</f>
        <v/>
      </c>
      <c r="I1199" s="246" t="str">
        <f>IF(ISBLANK(Données!I1198),"",Données!I1198)</f>
        <v/>
      </c>
      <c r="J1199" s="189" t="str">
        <f>IF(ISBLANK(Données!J1198),"",Données!J1198)</f>
        <v/>
      </c>
      <c r="K1199" s="189" t="str">
        <f t="shared" si="532"/>
        <v/>
      </c>
      <c r="L1199" s="247" t="str">
        <f>IF(ISBLANK(Données!L1198),"",Données!L1198)</f>
        <v/>
      </c>
      <c r="M1199" s="194" t="str">
        <f t="shared" si="506"/>
        <v/>
      </c>
      <c r="N1199" s="194" t="str">
        <f t="shared" si="507"/>
        <v/>
      </c>
      <c r="O1199" s="194" t="str">
        <f t="shared" si="508"/>
        <v/>
      </c>
      <c r="P1199" s="194" t="str">
        <f t="shared" si="509"/>
        <v/>
      </c>
      <c r="Q1199" s="194" t="str">
        <f t="shared" si="510"/>
        <v/>
      </c>
      <c r="R1199" s="194" t="str">
        <f t="shared" si="511"/>
        <v/>
      </c>
      <c r="S1199" s="194" t="str">
        <f t="shared" si="512"/>
        <v/>
      </c>
      <c r="T1199" s="194" t="str">
        <f t="shared" si="513"/>
        <v/>
      </c>
      <c r="U1199" s="194" t="str">
        <f t="shared" si="514"/>
        <v/>
      </c>
      <c r="V1199" s="194" t="str">
        <f t="shared" si="515"/>
        <v/>
      </c>
      <c r="W1199" s="194" t="str">
        <f t="shared" si="516"/>
        <v/>
      </c>
      <c r="X1199" s="194" t="str">
        <f t="shared" si="517"/>
        <v/>
      </c>
      <c r="Y1199" s="194" t="str">
        <f t="shared" si="518"/>
        <v/>
      </c>
      <c r="Z1199" s="194" t="str">
        <f t="shared" si="519"/>
        <v/>
      </c>
      <c r="AA1199" s="194" t="str">
        <f t="shared" si="520"/>
        <v/>
      </c>
      <c r="AB1199" s="194" t="str">
        <f t="shared" si="521"/>
        <v/>
      </c>
      <c r="AC1199" s="194" t="str">
        <f t="shared" si="522"/>
        <v/>
      </c>
      <c r="AD1199" s="194" t="str">
        <f t="shared" si="523"/>
        <v/>
      </c>
      <c r="AE1199" s="194" t="str">
        <f t="shared" si="524"/>
        <v/>
      </c>
      <c r="AF1199" s="194" t="str">
        <f t="shared" si="525"/>
        <v/>
      </c>
      <c r="AG1199" s="194" t="str">
        <f t="shared" si="526"/>
        <v/>
      </c>
      <c r="AH1199" s="194" t="str">
        <f t="shared" si="527"/>
        <v/>
      </c>
      <c r="AI1199" s="194" t="str">
        <f t="shared" si="528"/>
        <v/>
      </c>
      <c r="AJ1199" s="194" t="str">
        <f t="shared" si="529"/>
        <v/>
      </c>
    </row>
    <row r="1200" spans="1:36" x14ac:dyDescent="0.5">
      <c r="A1200" s="230">
        <v>1207</v>
      </c>
      <c r="B1200" s="231"/>
      <c r="C1200" s="15" t="s">
        <v>2820</v>
      </c>
      <c r="D1200" s="16" t="s">
        <v>4822</v>
      </c>
      <c r="E1200" s="26"/>
      <c r="F1200" s="246" t="str">
        <f>IF(ISBLANK(Données!F1209),"",Données!F1209)</f>
        <v/>
      </c>
      <c r="G1200" s="245" t="str">
        <f ca="1">IF(ISBLANK(Données!G1209),"",Données!G1209)</f>
        <v/>
      </c>
      <c r="H1200" s="246" t="str">
        <f>IF(ISBLANK(Données!H1209),"",Données!H1209)</f>
        <v/>
      </c>
      <c r="I1200" s="246" t="str">
        <f>IF(ISBLANK(Données!I1209),"",Données!I1209)</f>
        <v/>
      </c>
      <c r="J1200" s="189" t="str">
        <f>IF(ISBLANK(Données!J1209),"",Données!J1209)</f>
        <v/>
      </c>
      <c r="K1200" s="189" t="str">
        <f t="shared" si="532"/>
        <v/>
      </c>
      <c r="L1200" s="247" t="str">
        <f>IF(ISBLANK(Données!L1209),"",Données!L1209)</f>
        <v/>
      </c>
      <c r="M1200" s="194" t="str">
        <f t="shared" si="506"/>
        <v/>
      </c>
      <c r="N1200" s="194" t="str">
        <f t="shared" si="507"/>
        <v/>
      </c>
      <c r="O1200" s="194" t="str">
        <f t="shared" si="508"/>
        <v/>
      </c>
      <c r="P1200" s="194" t="str">
        <f t="shared" si="509"/>
        <v/>
      </c>
      <c r="Q1200" s="194" t="str">
        <f t="shared" si="510"/>
        <v/>
      </c>
      <c r="R1200" s="194" t="str">
        <f t="shared" si="511"/>
        <v/>
      </c>
      <c r="S1200" s="194" t="str">
        <f t="shared" si="512"/>
        <v/>
      </c>
      <c r="T1200" s="194" t="str">
        <f t="shared" si="513"/>
        <v/>
      </c>
      <c r="U1200" s="194" t="str">
        <f t="shared" si="514"/>
        <v/>
      </c>
      <c r="V1200" s="194" t="str">
        <f t="shared" si="515"/>
        <v/>
      </c>
      <c r="W1200" s="194" t="str">
        <f t="shared" si="516"/>
        <v/>
      </c>
      <c r="X1200" s="194" t="str">
        <f t="shared" si="517"/>
        <v/>
      </c>
      <c r="Y1200" s="194" t="str">
        <f t="shared" si="518"/>
        <v/>
      </c>
      <c r="Z1200" s="194" t="str">
        <f t="shared" si="519"/>
        <v/>
      </c>
      <c r="AA1200" s="194" t="str">
        <f t="shared" si="520"/>
        <v/>
      </c>
      <c r="AB1200" s="194" t="str">
        <f t="shared" si="521"/>
        <v/>
      </c>
      <c r="AC1200" s="194" t="str">
        <f t="shared" si="522"/>
        <v/>
      </c>
      <c r="AD1200" s="194" t="str">
        <f t="shared" si="523"/>
        <v/>
      </c>
      <c r="AE1200" s="194" t="str">
        <f t="shared" si="524"/>
        <v/>
      </c>
      <c r="AF1200" s="194" t="str">
        <f t="shared" si="525"/>
        <v/>
      </c>
      <c r="AG1200" s="194" t="str">
        <f t="shared" si="526"/>
        <v/>
      </c>
      <c r="AH1200" s="194" t="str">
        <f t="shared" si="527"/>
        <v/>
      </c>
      <c r="AI1200" s="194" t="str">
        <f t="shared" si="528"/>
        <v/>
      </c>
      <c r="AJ1200" s="194" t="str">
        <f t="shared" si="529"/>
        <v/>
      </c>
    </row>
    <row r="1201" spans="1:36" x14ac:dyDescent="0.5">
      <c r="A1201" s="226">
        <v>1198</v>
      </c>
      <c r="C1201" s="15" t="s">
        <v>2821</v>
      </c>
      <c r="D1201" s="16" t="s">
        <v>4823</v>
      </c>
      <c r="E1201" s="26"/>
      <c r="F1201" s="246" t="str">
        <f>IF(ISBLANK(Données!F1200),"",Données!F1200)</f>
        <v/>
      </c>
      <c r="G1201" s="245" t="str">
        <f ca="1">IF(ISBLANK(Données!G1200),"",Données!G1200)</f>
        <v/>
      </c>
      <c r="H1201" s="246" t="str">
        <f>IF(ISBLANK(Données!H1200),"",Données!H1200)</f>
        <v/>
      </c>
      <c r="I1201" s="246" t="str">
        <f>IF(ISBLANK(Données!I1200),"",Données!I1200)</f>
        <v/>
      </c>
      <c r="J1201" s="189" t="str">
        <f>IF(ISBLANK(Données!J1200),"",Données!J1200)</f>
        <v/>
      </c>
      <c r="K1201" s="189" t="str">
        <f t="shared" si="532"/>
        <v/>
      </c>
      <c r="L1201" s="247" t="str">
        <f>IF(ISBLANK(Données!L1200),"",Données!L1200)</f>
        <v/>
      </c>
      <c r="M1201" s="194" t="str">
        <f t="shared" si="506"/>
        <v/>
      </c>
      <c r="N1201" s="194" t="str">
        <f t="shared" si="507"/>
        <v/>
      </c>
      <c r="O1201" s="194" t="str">
        <f t="shared" si="508"/>
        <v/>
      </c>
      <c r="P1201" s="194" t="str">
        <f t="shared" si="509"/>
        <v/>
      </c>
      <c r="Q1201" s="194" t="str">
        <f t="shared" si="510"/>
        <v/>
      </c>
      <c r="R1201" s="194" t="str">
        <f t="shared" si="511"/>
        <v/>
      </c>
      <c r="S1201" s="194" t="str">
        <f t="shared" si="512"/>
        <v/>
      </c>
      <c r="T1201" s="194" t="str">
        <f t="shared" si="513"/>
        <v/>
      </c>
      <c r="U1201" s="194" t="str">
        <f t="shared" si="514"/>
        <v/>
      </c>
      <c r="V1201" s="194" t="str">
        <f t="shared" si="515"/>
        <v/>
      </c>
      <c r="W1201" s="194" t="str">
        <f t="shared" si="516"/>
        <v/>
      </c>
      <c r="X1201" s="194" t="str">
        <f t="shared" si="517"/>
        <v/>
      </c>
      <c r="Y1201" s="194" t="str">
        <f t="shared" si="518"/>
        <v/>
      </c>
      <c r="Z1201" s="194" t="str">
        <f t="shared" si="519"/>
        <v/>
      </c>
      <c r="AA1201" s="194" t="str">
        <f t="shared" si="520"/>
        <v/>
      </c>
      <c r="AB1201" s="194" t="str">
        <f t="shared" si="521"/>
        <v/>
      </c>
      <c r="AC1201" s="194" t="str">
        <f t="shared" si="522"/>
        <v/>
      </c>
      <c r="AD1201" s="194" t="str">
        <f t="shared" si="523"/>
        <v/>
      </c>
      <c r="AE1201" s="194" t="str">
        <f t="shared" si="524"/>
        <v/>
      </c>
      <c r="AF1201" s="194" t="str">
        <f t="shared" si="525"/>
        <v/>
      </c>
      <c r="AG1201" s="194" t="str">
        <f t="shared" si="526"/>
        <v/>
      </c>
      <c r="AH1201" s="194" t="str">
        <f t="shared" si="527"/>
        <v/>
      </c>
      <c r="AI1201" s="194" t="str">
        <f t="shared" si="528"/>
        <v/>
      </c>
      <c r="AJ1201" s="194" t="str">
        <f t="shared" si="529"/>
        <v/>
      </c>
    </row>
    <row r="1202" spans="1:36" x14ac:dyDescent="0.5">
      <c r="A1202" s="226">
        <v>1200</v>
      </c>
      <c r="C1202" s="15" t="s">
        <v>2822</v>
      </c>
      <c r="D1202" s="16" t="s">
        <v>4824</v>
      </c>
      <c r="E1202" s="26"/>
      <c r="F1202" s="246" t="str">
        <f>IF(ISBLANK(Données!F1202),"",Données!F1202)</f>
        <v/>
      </c>
      <c r="G1202" s="245" t="str">
        <f ca="1">IF(ISBLANK(Données!G1202),"",Données!G1202)</f>
        <v/>
      </c>
      <c r="H1202" s="246" t="str">
        <f>IF(ISBLANK(Données!H1202),"",Données!H1202)</f>
        <v/>
      </c>
      <c r="I1202" s="246" t="str">
        <f>IF(ISBLANK(Données!I1202),"",Données!I1202)</f>
        <v/>
      </c>
      <c r="J1202" s="189" t="str">
        <f>IF(ISBLANK(Données!J1202),"",Données!J1202)</f>
        <v/>
      </c>
      <c r="K1202" s="189" t="str">
        <f t="shared" si="532"/>
        <v/>
      </c>
      <c r="L1202" s="247" t="str">
        <f>IF(ISBLANK(Données!L1202),"",Données!L1202)</f>
        <v/>
      </c>
      <c r="M1202" s="194" t="str">
        <f t="shared" si="506"/>
        <v/>
      </c>
      <c r="N1202" s="194" t="str">
        <f t="shared" si="507"/>
        <v/>
      </c>
      <c r="O1202" s="194" t="str">
        <f t="shared" si="508"/>
        <v/>
      </c>
      <c r="P1202" s="194" t="str">
        <f t="shared" si="509"/>
        <v/>
      </c>
      <c r="Q1202" s="194" t="str">
        <f t="shared" si="510"/>
        <v/>
      </c>
      <c r="R1202" s="194" t="str">
        <f t="shared" si="511"/>
        <v/>
      </c>
      <c r="S1202" s="194" t="str">
        <f t="shared" si="512"/>
        <v/>
      </c>
      <c r="T1202" s="194" t="str">
        <f t="shared" si="513"/>
        <v/>
      </c>
      <c r="U1202" s="194" t="str">
        <f t="shared" si="514"/>
        <v/>
      </c>
      <c r="V1202" s="194" t="str">
        <f t="shared" si="515"/>
        <v/>
      </c>
      <c r="W1202" s="194" t="str">
        <f t="shared" si="516"/>
        <v/>
      </c>
      <c r="X1202" s="194" t="str">
        <f t="shared" si="517"/>
        <v/>
      </c>
      <c r="Y1202" s="194" t="str">
        <f t="shared" si="518"/>
        <v/>
      </c>
      <c r="Z1202" s="194" t="str">
        <f t="shared" si="519"/>
        <v/>
      </c>
      <c r="AA1202" s="194" t="str">
        <f t="shared" si="520"/>
        <v/>
      </c>
      <c r="AB1202" s="194" t="str">
        <f t="shared" si="521"/>
        <v/>
      </c>
      <c r="AC1202" s="194" t="str">
        <f t="shared" si="522"/>
        <v/>
      </c>
      <c r="AD1202" s="194" t="str">
        <f t="shared" si="523"/>
        <v/>
      </c>
      <c r="AE1202" s="194" t="str">
        <f t="shared" si="524"/>
        <v/>
      </c>
      <c r="AF1202" s="194" t="str">
        <f t="shared" si="525"/>
        <v/>
      </c>
      <c r="AG1202" s="194" t="str">
        <f t="shared" si="526"/>
        <v/>
      </c>
      <c r="AH1202" s="194" t="str">
        <f t="shared" si="527"/>
        <v/>
      </c>
      <c r="AI1202" s="194" t="str">
        <f t="shared" si="528"/>
        <v/>
      </c>
      <c r="AJ1202" s="194" t="str">
        <f t="shared" si="529"/>
        <v/>
      </c>
    </row>
    <row r="1203" spans="1:36" x14ac:dyDescent="0.5">
      <c r="A1203" s="226">
        <v>1199</v>
      </c>
      <c r="C1203" s="15" t="s">
        <v>2823</v>
      </c>
      <c r="D1203" s="16" t="s">
        <v>4825</v>
      </c>
      <c r="E1203" s="26"/>
      <c r="F1203" s="246" t="str">
        <f>IF(ISBLANK(Données!F1201),"",Données!F1201)</f>
        <v/>
      </c>
      <c r="G1203" s="245" t="str">
        <f ca="1">IF(ISBLANK(Données!G1201),"",Données!G1201)</f>
        <v/>
      </c>
      <c r="H1203" s="246" t="str">
        <f>IF(ISBLANK(Données!H1201),"",Données!H1201)</f>
        <v/>
      </c>
      <c r="I1203" s="246" t="str">
        <f>IF(ISBLANK(Données!I1201),"",Données!I1201)</f>
        <v/>
      </c>
      <c r="J1203" s="189" t="str">
        <f>IF(ISBLANK(Données!J1201),"",Données!J1201)</f>
        <v/>
      </c>
      <c r="K1203" s="189" t="str">
        <f t="shared" si="532"/>
        <v/>
      </c>
      <c r="L1203" s="247" t="str">
        <f>IF(ISBLANK(Données!L1201),"",Données!L1201)</f>
        <v/>
      </c>
      <c r="M1203" s="194" t="str">
        <f t="shared" si="506"/>
        <v/>
      </c>
      <c r="N1203" s="194" t="str">
        <f t="shared" si="507"/>
        <v/>
      </c>
      <c r="O1203" s="194" t="str">
        <f t="shared" si="508"/>
        <v/>
      </c>
      <c r="P1203" s="194" t="str">
        <f t="shared" si="509"/>
        <v/>
      </c>
      <c r="Q1203" s="194" t="str">
        <f t="shared" si="510"/>
        <v/>
      </c>
      <c r="R1203" s="194" t="str">
        <f t="shared" si="511"/>
        <v/>
      </c>
      <c r="S1203" s="194" t="str">
        <f t="shared" si="512"/>
        <v/>
      </c>
      <c r="T1203" s="194" t="str">
        <f t="shared" si="513"/>
        <v/>
      </c>
      <c r="U1203" s="194" t="str">
        <f t="shared" si="514"/>
        <v/>
      </c>
      <c r="V1203" s="194" t="str">
        <f t="shared" si="515"/>
        <v/>
      </c>
      <c r="W1203" s="194" t="str">
        <f t="shared" si="516"/>
        <v/>
      </c>
      <c r="X1203" s="194" t="str">
        <f t="shared" si="517"/>
        <v/>
      </c>
      <c r="Y1203" s="194" t="str">
        <f t="shared" si="518"/>
        <v/>
      </c>
      <c r="Z1203" s="194" t="str">
        <f t="shared" si="519"/>
        <v/>
      </c>
      <c r="AA1203" s="194" t="str">
        <f t="shared" si="520"/>
        <v/>
      </c>
      <c r="AB1203" s="194" t="str">
        <f t="shared" si="521"/>
        <v/>
      </c>
      <c r="AC1203" s="194" t="str">
        <f t="shared" si="522"/>
        <v/>
      </c>
      <c r="AD1203" s="194" t="str">
        <f t="shared" si="523"/>
        <v/>
      </c>
      <c r="AE1203" s="194" t="str">
        <f t="shared" si="524"/>
        <v/>
      </c>
      <c r="AF1203" s="194" t="str">
        <f t="shared" si="525"/>
        <v/>
      </c>
      <c r="AG1203" s="194" t="str">
        <f t="shared" si="526"/>
        <v/>
      </c>
      <c r="AH1203" s="194" t="str">
        <f t="shared" si="527"/>
        <v/>
      </c>
      <c r="AI1203" s="194" t="str">
        <f t="shared" si="528"/>
        <v/>
      </c>
      <c r="AJ1203" s="194" t="str">
        <f t="shared" si="529"/>
        <v/>
      </c>
    </row>
    <row r="1204" spans="1:36" x14ac:dyDescent="0.5">
      <c r="A1204" s="226">
        <v>1202</v>
      </c>
      <c r="C1204" s="15" t="s">
        <v>2824</v>
      </c>
      <c r="D1204" s="16" t="s">
        <v>4826</v>
      </c>
      <c r="E1204" s="26"/>
      <c r="F1204" s="246" t="str">
        <f>IF(ISBLANK(Données!F1204),"",Données!F1204)</f>
        <v/>
      </c>
      <c r="G1204" s="245" t="str">
        <f ca="1">IF(ISBLANK(Données!G1204),"",Données!G1204)</f>
        <v/>
      </c>
      <c r="H1204" s="246" t="str">
        <f>IF(ISBLANK(Données!H1204),"",Données!H1204)</f>
        <v/>
      </c>
      <c r="I1204" s="246" t="str">
        <f>IF(ISBLANK(Données!I1204),"",Données!I1204)</f>
        <v/>
      </c>
      <c r="J1204" s="189" t="str">
        <f>IF(ISBLANK(Données!J1204),"",Données!J1204)</f>
        <v/>
      </c>
      <c r="K1204" s="189" t="str">
        <f t="shared" si="532"/>
        <v/>
      </c>
      <c r="L1204" s="247" t="str">
        <f>IF(ISBLANK(Données!L1204),"",Données!L1204)</f>
        <v/>
      </c>
      <c r="M1204" s="194" t="str">
        <f t="shared" si="506"/>
        <v/>
      </c>
      <c r="N1204" s="194" t="str">
        <f t="shared" si="507"/>
        <v/>
      </c>
      <c r="O1204" s="194" t="str">
        <f t="shared" si="508"/>
        <v/>
      </c>
      <c r="P1204" s="194" t="str">
        <f t="shared" si="509"/>
        <v/>
      </c>
      <c r="Q1204" s="194" t="str">
        <f t="shared" si="510"/>
        <v/>
      </c>
      <c r="R1204" s="194" t="str">
        <f t="shared" si="511"/>
        <v/>
      </c>
      <c r="S1204" s="194" t="str">
        <f t="shared" si="512"/>
        <v/>
      </c>
      <c r="T1204" s="194" t="str">
        <f t="shared" si="513"/>
        <v/>
      </c>
      <c r="U1204" s="194" t="str">
        <f t="shared" si="514"/>
        <v/>
      </c>
      <c r="V1204" s="194" t="str">
        <f t="shared" si="515"/>
        <v/>
      </c>
      <c r="W1204" s="194" t="str">
        <f t="shared" si="516"/>
        <v/>
      </c>
      <c r="X1204" s="194" t="str">
        <f t="shared" si="517"/>
        <v/>
      </c>
      <c r="Y1204" s="194" t="str">
        <f t="shared" si="518"/>
        <v/>
      </c>
      <c r="Z1204" s="194" t="str">
        <f t="shared" si="519"/>
        <v/>
      </c>
      <c r="AA1204" s="194" t="str">
        <f t="shared" si="520"/>
        <v/>
      </c>
      <c r="AB1204" s="194" t="str">
        <f t="shared" si="521"/>
        <v/>
      </c>
      <c r="AC1204" s="194" t="str">
        <f t="shared" si="522"/>
        <v/>
      </c>
      <c r="AD1204" s="194" t="str">
        <f t="shared" si="523"/>
        <v/>
      </c>
      <c r="AE1204" s="194" t="str">
        <f t="shared" si="524"/>
        <v/>
      </c>
      <c r="AF1204" s="194" t="str">
        <f t="shared" si="525"/>
        <v/>
      </c>
      <c r="AG1204" s="194" t="str">
        <f t="shared" si="526"/>
        <v/>
      </c>
      <c r="AH1204" s="194" t="str">
        <f t="shared" si="527"/>
        <v/>
      </c>
      <c r="AI1204" s="194" t="str">
        <f t="shared" si="528"/>
        <v/>
      </c>
      <c r="AJ1204" s="194" t="str">
        <f t="shared" si="529"/>
        <v/>
      </c>
    </row>
    <row r="1205" spans="1:36" x14ac:dyDescent="0.5">
      <c r="A1205" s="226">
        <v>1201</v>
      </c>
      <c r="C1205" s="15" t="s">
        <v>2825</v>
      </c>
      <c r="D1205" s="16" t="s">
        <v>4827</v>
      </c>
      <c r="E1205" s="26"/>
      <c r="F1205" s="246" t="str">
        <f>IF(ISBLANK(Données!F1203),"",Données!F1203)</f>
        <v/>
      </c>
      <c r="G1205" s="245" t="str">
        <f ca="1">IF(ISBLANK(Données!G1203),"",Données!G1203)</f>
        <v/>
      </c>
      <c r="H1205" s="246" t="str">
        <f>IF(ISBLANK(Données!H1203),"",Données!H1203)</f>
        <v/>
      </c>
      <c r="I1205" s="246" t="str">
        <f>IF(ISBLANK(Données!I1203),"",Données!I1203)</f>
        <v/>
      </c>
      <c r="J1205" s="189" t="str">
        <f>IF(ISBLANK(Données!J1203),"",Données!J1203)</f>
        <v/>
      </c>
      <c r="K1205" s="189" t="str">
        <f t="shared" si="532"/>
        <v/>
      </c>
      <c r="L1205" s="247" t="str">
        <f>IF(ISBLANK(Données!L1203),"",Données!L1203)</f>
        <v/>
      </c>
      <c r="M1205" s="194" t="str">
        <f t="shared" si="506"/>
        <v/>
      </c>
      <c r="N1205" s="194" t="str">
        <f t="shared" si="507"/>
        <v/>
      </c>
      <c r="O1205" s="194" t="str">
        <f t="shared" si="508"/>
        <v/>
      </c>
      <c r="P1205" s="194" t="str">
        <f t="shared" si="509"/>
        <v/>
      </c>
      <c r="Q1205" s="194" t="str">
        <f t="shared" si="510"/>
        <v/>
      </c>
      <c r="R1205" s="194" t="str">
        <f t="shared" si="511"/>
        <v/>
      </c>
      <c r="S1205" s="194" t="str">
        <f t="shared" si="512"/>
        <v/>
      </c>
      <c r="T1205" s="194" t="str">
        <f t="shared" si="513"/>
        <v/>
      </c>
      <c r="U1205" s="194" t="str">
        <f t="shared" si="514"/>
        <v/>
      </c>
      <c r="V1205" s="194" t="str">
        <f t="shared" si="515"/>
        <v/>
      </c>
      <c r="W1205" s="194" t="str">
        <f t="shared" si="516"/>
        <v/>
      </c>
      <c r="X1205" s="194" t="str">
        <f t="shared" si="517"/>
        <v/>
      </c>
      <c r="Y1205" s="194" t="str">
        <f t="shared" si="518"/>
        <v/>
      </c>
      <c r="Z1205" s="194" t="str">
        <f t="shared" si="519"/>
        <v/>
      </c>
      <c r="AA1205" s="194" t="str">
        <f t="shared" si="520"/>
        <v/>
      </c>
      <c r="AB1205" s="194" t="str">
        <f t="shared" si="521"/>
        <v/>
      </c>
      <c r="AC1205" s="194" t="str">
        <f t="shared" si="522"/>
        <v/>
      </c>
      <c r="AD1205" s="194" t="str">
        <f t="shared" si="523"/>
        <v/>
      </c>
      <c r="AE1205" s="194" t="str">
        <f t="shared" si="524"/>
        <v/>
      </c>
      <c r="AF1205" s="194" t="str">
        <f t="shared" si="525"/>
        <v/>
      </c>
      <c r="AG1205" s="194" t="str">
        <f t="shared" si="526"/>
        <v/>
      </c>
      <c r="AH1205" s="194" t="str">
        <f t="shared" si="527"/>
        <v/>
      </c>
      <c r="AI1205" s="194" t="str">
        <f t="shared" si="528"/>
        <v/>
      </c>
      <c r="AJ1205" s="194" t="str">
        <f t="shared" si="529"/>
        <v/>
      </c>
    </row>
    <row r="1206" spans="1:36" x14ac:dyDescent="0.5">
      <c r="A1206" s="226">
        <v>1204</v>
      </c>
      <c r="C1206" s="15" t="s">
        <v>2826</v>
      </c>
      <c r="D1206" s="16" t="s">
        <v>4828</v>
      </c>
      <c r="E1206" s="26"/>
      <c r="F1206" s="246" t="str">
        <f>IF(ISBLANK(Données!F1206),"",Données!F1206)</f>
        <v/>
      </c>
      <c r="G1206" s="245" t="str">
        <f ca="1">IF(ISBLANK(Données!G1206),"",Données!G1206)</f>
        <v/>
      </c>
      <c r="H1206" s="246" t="str">
        <f>IF(ISBLANK(Données!H1206),"",Données!H1206)</f>
        <v/>
      </c>
      <c r="I1206" s="246" t="str">
        <f>IF(ISBLANK(Données!I1206),"",Données!I1206)</f>
        <v/>
      </c>
      <c r="J1206" s="189" t="str">
        <f>IF(ISBLANK(Données!J1206),"",Données!J1206)</f>
        <v/>
      </c>
      <c r="K1206" s="189" t="str">
        <f t="shared" si="532"/>
        <v/>
      </c>
      <c r="L1206" s="247" t="str">
        <f>IF(ISBLANK(Données!L1206),"",Données!L1206)</f>
        <v/>
      </c>
      <c r="M1206" s="194" t="str">
        <f t="shared" si="506"/>
        <v/>
      </c>
      <c r="N1206" s="194" t="str">
        <f t="shared" si="507"/>
        <v/>
      </c>
      <c r="O1206" s="194" t="str">
        <f t="shared" si="508"/>
        <v/>
      </c>
      <c r="P1206" s="194" t="str">
        <f t="shared" si="509"/>
        <v/>
      </c>
      <c r="Q1206" s="194" t="str">
        <f t="shared" si="510"/>
        <v/>
      </c>
      <c r="R1206" s="194" t="str">
        <f t="shared" si="511"/>
        <v/>
      </c>
      <c r="S1206" s="194" t="str">
        <f t="shared" si="512"/>
        <v/>
      </c>
      <c r="T1206" s="194" t="str">
        <f t="shared" si="513"/>
        <v/>
      </c>
      <c r="U1206" s="194" t="str">
        <f t="shared" si="514"/>
        <v/>
      </c>
      <c r="V1206" s="194" t="str">
        <f t="shared" si="515"/>
        <v/>
      </c>
      <c r="W1206" s="194" t="str">
        <f t="shared" si="516"/>
        <v/>
      </c>
      <c r="X1206" s="194" t="str">
        <f t="shared" si="517"/>
        <v/>
      </c>
      <c r="Y1206" s="194" t="str">
        <f t="shared" si="518"/>
        <v/>
      </c>
      <c r="Z1206" s="194" t="str">
        <f t="shared" si="519"/>
        <v/>
      </c>
      <c r="AA1206" s="194" t="str">
        <f t="shared" si="520"/>
        <v/>
      </c>
      <c r="AB1206" s="194" t="str">
        <f t="shared" si="521"/>
        <v/>
      </c>
      <c r="AC1206" s="194" t="str">
        <f t="shared" si="522"/>
        <v/>
      </c>
      <c r="AD1206" s="194" t="str">
        <f t="shared" si="523"/>
        <v/>
      </c>
      <c r="AE1206" s="194" t="str">
        <f t="shared" si="524"/>
        <v/>
      </c>
      <c r="AF1206" s="194" t="str">
        <f t="shared" si="525"/>
        <v/>
      </c>
      <c r="AG1206" s="194" t="str">
        <f t="shared" si="526"/>
        <v/>
      </c>
      <c r="AH1206" s="194" t="str">
        <f t="shared" si="527"/>
        <v/>
      </c>
      <c r="AI1206" s="194" t="str">
        <f t="shared" si="528"/>
        <v/>
      </c>
      <c r="AJ1206" s="194" t="str">
        <f t="shared" si="529"/>
        <v/>
      </c>
    </row>
    <row r="1207" spans="1:36" x14ac:dyDescent="0.5">
      <c r="A1207" s="230">
        <v>1203</v>
      </c>
      <c r="B1207" s="231"/>
      <c r="C1207" s="15" t="s">
        <v>2827</v>
      </c>
      <c r="D1207" s="16" t="s">
        <v>4829</v>
      </c>
      <c r="E1207" s="26"/>
      <c r="F1207" s="246" t="str">
        <f>IF(ISBLANK(Données!F1205),"",Données!F1205)</f>
        <v/>
      </c>
      <c r="G1207" s="245" t="str">
        <f ca="1">IF(ISBLANK(Données!G1205),"",Données!G1205)</f>
        <v/>
      </c>
      <c r="H1207" s="246" t="str">
        <f>IF(ISBLANK(Données!H1205),"",Données!H1205)</f>
        <v/>
      </c>
      <c r="I1207" s="246" t="str">
        <f>IF(ISBLANK(Données!I1205),"",Données!I1205)</f>
        <v/>
      </c>
      <c r="J1207" s="189" t="str">
        <f>IF(ISBLANK(Données!J1205),"",Données!J1205)</f>
        <v/>
      </c>
      <c r="K1207" s="189" t="str">
        <f t="shared" si="532"/>
        <v/>
      </c>
      <c r="L1207" s="247" t="str">
        <f>IF(ISBLANK(Données!L1205),"",Données!L1205)</f>
        <v/>
      </c>
      <c r="M1207" s="194" t="str">
        <f t="shared" si="506"/>
        <v/>
      </c>
      <c r="N1207" s="194" t="str">
        <f t="shared" si="507"/>
        <v/>
      </c>
      <c r="O1207" s="194" t="str">
        <f t="shared" si="508"/>
        <v/>
      </c>
      <c r="P1207" s="194" t="str">
        <f t="shared" si="509"/>
        <v/>
      </c>
      <c r="Q1207" s="194" t="str">
        <f t="shared" si="510"/>
        <v/>
      </c>
      <c r="R1207" s="194" t="str">
        <f t="shared" si="511"/>
        <v/>
      </c>
      <c r="S1207" s="194" t="str">
        <f t="shared" si="512"/>
        <v/>
      </c>
      <c r="T1207" s="194" t="str">
        <f t="shared" si="513"/>
        <v/>
      </c>
      <c r="U1207" s="194" t="str">
        <f t="shared" si="514"/>
        <v/>
      </c>
      <c r="V1207" s="194" t="str">
        <f t="shared" si="515"/>
        <v/>
      </c>
      <c r="W1207" s="194" t="str">
        <f t="shared" si="516"/>
        <v/>
      </c>
      <c r="X1207" s="194" t="str">
        <f t="shared" si="517"/>
        <v/>
      </c>
      <c r="Y1207" s="194" t="str">
        <f t="shared" si="518"/>
        <v/>
      </c>
      <c r="Z1207" s="194" t="str">
        <f t="shared" si="519"/>
        <v/>
      </c>
      <c r="AA1207" s="194" t="str">
        <f t="shared" si="520"/>
        <v/>
      </c>
      <c r="AB1207" s="194" t="str">
        <f t="shared" si="521"/>
        <v/>
      </c>
      <c r="AC1207" s="194" t="str">
        <f t="shared" si="522"/>
        <v/>
      </c>
      <c r="AD1207" s="194" t="str">
        <f t="shared" si="523"/>
        <v/>
      </c>
      <c r="AE1207" s="194" t="str">
        <f t="shared" si="524"/>
        <v/>
      </c>
      <c r="AF1207" s="194" t="str">
        <f t="shared" si="525"/>
        <v/>
      </c>
      <c r="AG1207" s="194" t="str">
        <f t="shared" si="526"/>
        <v/>
      </c>
      <c r="AH1207" s="194" t="str">
        <f t="shared" si="527"/>
        <v/>
      </c>
      <c r="AI1207" s="194" t="str">
        <f t="shared" si="528"/>
        <v/>
      </c>
      <c r="AJ1207" s="194" t="str">
        <f t="shared" si="529"/>
        <v/>
      </c>
    </row>
    <row r="1208" spans="1:36" ht="39" x14ac:dyDescent="0.5">
      <c r="A1208" s="226">
        <v>1205</v>
      </c>
      <c r="C1208" s="15" t="s">
        <v>2828</v>
      </c>
      <c r="D1208" s="16" t="s">
        <v>4830</v>
      </c>
      <c r="E1208" s="26"/>
      <c r="F1208" s="246" t="str">
        <f>IF(ISBLANK(Données!F1207),"",Données!F1207)</f>
        <v/>
      </c>
      <c r="G1208" s="245" t="str">
        <f ca="1">IF(ISBLANK(Données!G1207),"",Données!G1207)</f>
        <v/>
      </c>
      <c r="H1208" s="246" t="str">
        <f>IF(ISBLANK(Données!H1207),"",Données!H1207)</f>
        <v/>
      </c>
      <c r="I1208" s="246" t="str">
        <f>IF(ISBLANK(Données!I1207),"",Données!I1207)</f>
        <v/>
      </c>
      <c r="J1208" s="189" t="str">
        <f>IF(ISBLANK(Données!J1207),"",Données!J1207)</f>
        <v/>
      </c>
      <c r="K1208" s="189" t="str">
        <f t="shared" si="532"/>
        <v/>
      </c>
      <c r="L1208" s="247" t="str">
        <f>IF(ISBLANK(Données!L1207),"",Données!L1207)</f>
        <v/>
      </c>
      <c r="M1208" s="194" t="str">
        <f t="shared" si="506"/>
        <v/>
      </c>
      <c r="N1208" s="194" t="str">
        <f t="shared" si="507"/>
        <v/>
      </c>
      <c r="O1208" s="194" t="str">
        <f t="shared" si="508"/>
        <v/>
      </c>
      <c r="P1208" s="194" t="str">
        <f t="shared" si="509"/>
        <v/>
      </c>
      <c r="Q1208" s="194" t="str">
        <f t="shared" si="510"/>
        <v/>
      </c>
      <c r="R1208" s="194" t="str">
        <f t="shared" si="511"/>
        <v/>
      </c>
      <c r="S1208" s="194" t="str">
        <f t="shared" si="512"/>
        <v/>
      </c>
      <c r="T1208" s="194" t="str">
        <f t="shared" si="513"/>
        <v/>
      </c>
      <c r="U1208" s="194" t="str">
        <f t="shared" si="514"/>
        <v/>
      </c>
      <c r="V1208" s="194" t="str">
        <f t="shared" si="515"/>
        <v/>
      </c>
      <c r="W1208" s="194" t="str">
        <f t="shared" si="516"/>
        <v/>
      </c>
      <c r="X1208" s="194" t="str">
        <f t="shared" si="517"/>
        <v/>
      </c>
      <c r="Y1208" s="194" t="str">
        <f t="shared" si="518"/>
        <v/>
      </c>
      <c r="Z1208" s="194" t="str">
        <f t="shared" si="519"/>
        <v/>
      </c>
      <c r="AA1208" s="194" t="str">
        <f t="shared" si="520"/>
        <v/>
      </c>
      <c r="AB1208" s="194" t="str">
        <f t="shared" si="521"/>
        <v/>
      </c>
      <c r="AC1208" s="194" t="str">
        <f t="shared" si="522"/>
        <v/>
      </c>
      <c r="AD1208" s="194" t="str">
        <f t="shared" si="523"/>
        <v/>
      </c>
      <c r="AE1208" s="194" t="str">
        <f t="shared" si="524"/>
        <v/>
      </c>
      <c r="AF1208" s="194" t="str">
        <f t="shared" si="525"/>
        <v/>
      </c>
      <c r="AG1208" s="194" t="str">
        <f t="shared" si="526"/>
        <v/>
      </c>
      <c r="AH1208" s="194" t="str">
        <f t="shared" si="527"/>
        <v/>
      </c>
      <c r="AI1208" s="194" t="str">
        <f t="shared" si="528"/>
        <v/>
      </c>
      <c r="AJ1208" s="194" t="str">
        <f t="shared" si="529"/>
        <v/>
      </c>
    </row>
    <row r="1209" spans="1:36" s="92" customFormat="1" ht="20.25" thickBot="1" x14ac:dyDescent="0.55000000000000004">
      <c r="A1209" s="227">
        <v>1206</v>
      </c>
      <c r="B1209" s="220"/>
      <c r="C1209" s="93" t="s">
        <v>2829</v>
      </c>
      <c r="D1209" s="94" t="s">
        <v>4831</v>
      </c>
      <c r="E1209" s="95"/>
      <c r="F1209" s="250" t="str">
        <f>IF(ISBLANK(Données!F1208),"",Données!F1208)</f>
        <v/>
      </c>
      <c r="G1209" s="249" t="str">
        <f ca="1">IF(ISBLANK(Données!G1208),"",Données!G1208)</f>
        <v/>
      </c>
      <c r="H1209" s="250" t="str">
        <f>IF(ISBLANK(Données!H1208),"",Données!H1208)</f>
        <v/>
      </c>
      <c r="I1209" s="250" t="str">
        <f>IF(ISBLANK(Données!I1208),"",Données!I1208)</f>
        <v/>
      </c>
      <c r="J1209" s="190" t="str">
        <f>IF(ISBLANK(Données!J1208),"",Données!J1208)</f>
        <v/>
      </c>
      <c r="K1209" s="190" t="str">
        <f t="shared" si="532"/>
        <v/>
      </c>
      <c r="L1209" s="251" t="str">
        <f>IF(ISBLANK(Données!L1208),"",Données!L1208)</f>
        <v/>
      </c>
      <c r="M1209" s="195" t="str">
        <f t="shared" si="506"/>
        <v/>
      </c>
      <c r="N1209" s="195" t="str">
        <f t="shared" si="507"/>
        <v/>
      </c>
      <c r="O1209" s="195" t="str">
        <f t="shared" si="508"/>
        <v/>
      </c>
      <c r="P1209" s="195" t="str">
        <f t="shared" si="509"/>
        <v/>
      </c>
      <c r="Q1209" s="195" t="str">
        <f t="shared" si="510"/>
        <v/>
      </c>
      <c r="R1209" s="195" t="str">
        <f t="shared" si="511"/>
        <v/>
      </c>
      <c r="S1209" s="195" t="str">
        <f t="shared" si="512"/>
        <v/>
      </c>
      <c r="T1209" s="195" t="str">
        <f t="shared" si="513"/>
        <v/>
      </c>
      <c r="U1209" s="195" t="str">
        <f t="shared" si="514"/>
        <v/>
      </c>
      <c r="V1209" s="195" t="str">
        <f t="shared" si="515"/>
        <v/>
      </c>
      <c r="W1209" s="195" t="str">
        <f t="shared" si="516"/>
        <v/>
      </c>
      <c r="X1209" s="195" t="str">
        <f t="shared" si="517"/>
        <v/>
      </c>
      <c r="Y1209" s="195" t="str">
        <f t="shared" si="518"/>
        <v/>
      </c>
      <c r="Z1209" s="195" t="str">
        <f t="shared" si="519"/>
        <v/>
      </c>
      <c r="AA1209" s="195" t="str">
        <f t="shared" si="520"/>
        <v/>
      </c>
      <c r="AB1209" s="195" t="str">
        <f t="shared" si="521"/>
        <v/>
      </c>
      <c r="AC1209" s="195" t="str">
        <f t="shared" si="522"/>
        <v/>
      </c>
      <c r="AD1209" s="195" t="str">
        <f t="shared" si="523"/>
        <v/>
      </c>
      <c r="AE1209" s="195" t="str">
        <f t="shared" si="524"/>
        <v/>
      </c>
      <c r="AF1209" s="195" t="str">
        <f t="shared" si="525"/>
        <v/>
      </c>
      <c r="AG1209" s="195" t="str">
        <f t="shared" si="526"/>
        <v/>
      </c>
      <c r="AH1209" s="195" t="str">
        <f t="shared" si="527"/>
        <v/>
      </c>
      <c r="AI1209" s="195" t="str">
        <f t="shared" si="528"/>
        <v/>
      </c>
      <c r="AJ1209" s="195" t="str">
        <f t="shared" si="529"/>
        <v/>
      </c>
    </row>
    <row r="1210" spans="1:36" x14ac:dyDescent="0.5">
      <c r="A1210" s="226">
        <v>1221</v>
      </c>
      <c r="C1210" s="85" t="s">
        <v>2830</v>
      </c>
      <c r="D1210" s="86" t="s">
        <v>4832</v>
      </c>
      <c r="E1210" s="87"/>
      <c r="F1210" s="241" t="str">
        <f>IF(ISBLANK(Données!F1223),"",Données!F1223)</f>
        <v/>
      </c>
      <c r="G1210" s="240" t="str">
        <f ca="1">IF(ISBLANK(Données!G1223),"",Données!G1223)</f>
        <v/>
      </c>
      <c r="H1210" s="241" t="str">
        <f>IF(ISBLANK(Données!H1223),"",Données!H1223)</f>
        <v/>
      </c>
      <c r="I1210" s="241" t="str">
        <f>IF(ISBLANK(Données!I1223),"",Données!I1223)</f>
        <v/>
      </c>
      <c r="J1210" s="242" t="str">
        <f>IF(ISBLANK(Données!J1223),"",Données!J1223)</f>
        <v/>
      </c>
      <c r="K1210" s="242" t="str">
        <f>IF(ISBLANK(Données!K1210),"",Données!K1210)</f>
        <v/>
      </c>
      <c r="L1210" s="243" t="str">
        <f>IF(ISBLANK(Données!L1223),"",Données!L1223)</f>
        <v/>
      </c>
      <c r="M1210" s="193" t="str">
        <f t="shared" si="506"/>
        <v/>
      </c>
      <c r="N1210" s="193" t="str">
        <f t="shared" si="507"/>
        <v/>
      </c>
      <c r="O1210" s="193" t="str">
        <f t="shared" si="508"/>
        <v/>
      </c>
      <c r="P1210" s="193" t="str">
        <f t="shared" si="509"/>
        <v/>
      </c>
      <c r="Q1210" s="193" t="str">
        <f t="shared" si="510"/>
        <v/>
      </c>
      <c r="R1210" s="193" t="str">
        <f t="shared" si="511"/>
        <v/>
      </c>
      <c r="S1210" s="193" t="str">
        <f t="shared" si="512"/>
        <v/>
      </c>
      <c r="T1210" s="193" t="str">
        <f t="shared" si="513"/>
        <v/>
      </c>
      <c r="U1210" s="193" t="str">
        <f t="shared" si="514"/>
        <v/>
      </c>
      <c r="V1210" s="193" t="str">
        <f t="shared" si="515"/>
        <v/>
      </c>
      <c r="W1210" s="193" t="str">
        <f t="shared" si="516"/>
        <v/>
      </c>
      <c r="X1210" s="193" t="str">
        <f t="shared" si="517"/>
        <v/>
      </c>
      <c r="Y1210" s="193" t="str">
        <f t="shared" si="518"/>
        <v/>
      </c>
      <c r="Z1210" s="193" t="str">
        <f t="shared" si="519"/>
        <v/>
      </c>
      <c r="AA1210" s="193" t="str">
        <f t="shared" si="520"/>
        <v/>
      </c>
      <c r="AB1210" s="193" t="str">
        <f t="shared" si="521"/>
        <v/>
      </c>
      <c r="AC1210" s="193" t="str">
        <f t="shared" si="522"/>
        <v/>
      </c>
      <c r="AD1210" s="193" t="str">
        <f t="shared" si="523"/>
        <v/>
      </c>
      <c r="AE1210" s="193" t="str">
        <f t="shared" si="524"/>
        <v/>
      </c>
      <c r="AF1210" s="193" t="str">
        <f t="shared" si="525"/>
        <v/>
      </c>
      <c r="AG1210" s="193" t="str">
        <f t="shared" si="526"/>
        <v/>
      </c>
      <c r="AH1210" s="193" t="str">
        <f t="shared" si="527"/>
        <v/>
      </c>
      <c r="AI1210" s="193" t="str">
        <f t="shared" si="528"/>
        <v/>
      </c>
      <c r="AJ1210" s="193" t="str">
        <f t="shared" si="529"/>
        <v/>
      </c>
    </row>
    <row r="1211" spans="1:36" x14ac:dyDescent="0.5">
      <c r="A1211" s="226">
        <v>1210</v>
      </c>
      <c r="C1211" s="15" t="s">
        <v>2831</v>
      </c>
      <c r="D1211" s="16" t="s">
        <v>4833</v>
      </c>
      <c r="E1211" s="26"/>
      <c r="F1211" s="246" t="str">
        <f>IF(ISBLANK(Données!F1212),"",Données!F1212)</f>
        <v/>
      </c>
      <c r="G1211" s="245" t="str">
        <f ca="1">IF(ISBLANK(Données!G1212),"",Données!G1212)</f>
        <v/>
      </c>
      <c r="H1211" s="246" t="str">
        <f>IF(ISBLANK(Données!H1212),"",Données!H1212)</f>
        <v/>
      </c>
      <c r="I1211" s="246" t="str">
        <f>IF(ISBLANK(Données!I1212),"",Données!I1212)</f>
        <v/>
      </c>
      <c r="J1211" s="189" t="str">
        <f>IF(ISBLANK(Données!J1212),"",Données!J1212)</f>
        <v/>
      </c>
      <c r="K1211" s="189" t="str">
        <f t="shared" ref="K1211:K1238" si="533">$K$1210</f>
        <v/>
      </c>
      <c r="L1211" s="247" t="str">
        <f>IF(ISBLANK(Données!L1212),"",Données!L1212)</f>
        <v/>
      </c>
      <c r="M1211" s="194" t="str">
        <f t="shared" si="506"/>
        <v/>
      </c>
      <c r="N1211" s="194" t="str">
        <f t="shared" si="507"/>
        <v/>
      </c>
      <c r="O1211" s="194" t="str">
        <f t="shared" si="508"/>
        <v/>
      </c>
      <c r="P1211" s="194" t="str">
        <f t="shared" si="509"/>
        <v/>
      </c>
      <c r="Q1211" s="194" t="str">
        <f t="shared" si="510"/>
        <v/>
      </c>
      <c r="R1211" s="194" t="str">
        <f t="shared" si="511"/>
        <v/>
      </c>
      <c r="S1211" s="194" t="str">
        <f t="shared" si="512"/>
        <v/>
      </c>
      <c r="T1211" s="194" t="str">
        <f t="shared" si="513"/>
        <v/>
      </c>
      <c r="U1211" s="194" t="str">
        <f t="shared" si="514"/>
        <v/>
      </c>
      <c r="V1211" s="194" t="str">
        <f t="shared" si="515"/>
        <v/>
      </c>
      <c r="W1211" s="194" t="str">
        <f t="shared" si="516"/>
        <v/>
      </c>
      <c r="X1211" s="194" t="str">
        <f t="shared" si="517"/>
        <v/>
      </c>
      <c r="Y1211" s="194" t="str">
        <f t="shared" si="518"/>
        <v/>
      </c>
      <c r="Z1211" s="194" t="str">
        <f t="shared" si="519"/>
        <v/>
      </c>
      <c r="AA1211" s="194" t="str">
        <f t="shared" si="520"/>
        <v/>
      </c>
      <c r="AB1211" s="194" t="str">
        <f t="shared" si="521"/>
        <v/>
      </c>
      <c r="AC1211" s="194" t="str">
        <f t="shared" si="522"/>
        <v/>
      </c>
      <c r="AD1211" s="194" t="str">
        <f t="shared" si="523"/>
        <v/>
      </c>
      <c r="AE1211" s="194" t="str">
        <f t="shared" si="524"/>
        <v/>
      </c>
      <c r="AF1211" s="194" t="str">
        <f t="shared" si="525"/>
        <v/>
      </c>
      <c r="AG1211" s="194" t="str">
        <f t="shared" si="526"/>
        <v/>
      </c>
      <c r="AH1211" s="194" t="str">
        <f t="shared" si="527"/>
        <v/>
      </c>
      <c r="AI1211" s="194" t="str">
        <f t="shared" si="528"/>
        <v/>
      </c>
      <c r="AJ1211" s="194" t="str">
        <f t="shared" si="529"/>
        <v/>
      </c>
    </row>
    <row r="1212" spans="1:36" x14ac:dyDescent="0.5">
      <c r="A1212" s="226">
        <v>1208</v>
      </c>
      <c r="C1212" s="15" t="s">
        <v>2832</v>
      </c>
      <c r="D1212" s="16" t="s">
        <v>4834</v>
      </c>
      <c r="E1212" s="26"/>
      <c r="F1212" s="246" t="str">
        <f>IF(ISBLANK(Données!F1210),"",Données!F1210)</f>
        <v/>
      </c>
      <c r="G1212" s="245" t="str">
        <f ca="1">IF(ISBLANK(Données!G1210),"",Données!G1210)</f>
        <v/>
      </c>
      <c r="H1212" s="246" t="str">
        <f>IF(ISBLANK(Données!H1210),"",Données!H1210)</f>
        <v/>
      </c>
      <c r="I1212" s="246" t="str">
        <f>IF(ISBLANK(Données!I1210),"",Données!I1210)</f>
        <v/>
      </c>
      <c r="J1212" s="189" t="str">
        <f>IF(ISBLANK(Données!J1210),"",Données!J1210)</f>
        <v/>
      </c>
      <c r="K1212" s="189" t="str">
        <f t="shared" si="533"/>
        <v/>
      </c>
      <c r="L1212" s="247" t="str">
        <f>IF(ISBLANK(Données!L1210),"",Données!L1210)</f>
        <v/>
      </c>
      <c r="M1212" s="194" t="str">
        <f t="shared" si="506"/>
        <v/>
      </c>
      <c r="N1212" s="194" t="str">
        <f t="shared" si="507"/>
        <v/>
      </c>
      <c r="O1212" s="194" t="str">
        <f t="shared" si="508"/>
        <v/>
      </c>
      <c r="P1212" s="194" t="str">
        <f t="shared" si="509"/>
        <v/>
      </c>
      <c r="Q1212" s="194" t="str">
        <f t="shared" si="510"/>
        <v/>
      </c>
      <c r="R1212" s="194" t="str">
        <f t="shared" si="511"/>
        <v/>
      </c>
      <c r="S1212" s="194" t="str">
        <f t="shared" si="512"/>
        <v/>
      </c>
      <c r="T1212" s="194" t="str">
        <f t="shared" si="513"/>
        <v/>
      </c>
      <c r="U1212" s="194" t="str">
        <f t="shared" si="514"/>
        <v/>
      </c>
      <c r="V1212" s="194" t="str">
        <f t="shared" si="515"/>
        <v/>
      </c>
      <c r="W1212" s="194" t="str">
        <f t="shared" si="516"/>
        <v/>
      </c>
      <c r="X1212" s="194" t="str">
        <f t="shared" si="517"/>
        <v/>
      </c>
      <c r="Y1212" s="194" t="str">
        <f t="shared" si="518"/>
        <v/>
      </c>
      <c r="Z1212" s="194" t="str">
        <f t="shared" si="519"/>
        <v/>
      </c>
      <c r="AA1212" s="194" t="str">
        <f t="shared" si="520"/>
        <v/>
      </c>
      <c r="AB1212" s="194" t="str">
        <f t="shared" si="521"/>
        <v/>
      </c>
      <c r="AC1212" s="194" t="str">
        <f t="shared" si="522"/>
        <v/>
      </c>
      <c r="AD1212" s="194" t="str">
        <f t="shared" si="523"/>
        <v/>
      </c>
      <c r="AE1212" s="194" t="str">
        <f t="shared" si="524"/>
        <v/>
      </c>
      <c r="AF1212" s="194" t="str">
        <f t="shared" si="525"/>
        <v/>
      </c>
      <c r="AG1212" s="194" t="str">
        <f t="shared" si="526"/>
        <v/>
      </c>
      <c r="AH1212" s="194" t="str">
        <f t="shared" si="527"/>
        <v/>
      </c>
      <c r="AI1212" s="194" t="str">
        <f t="shared" si="528"/>
        <v/>
      </c>
      <c r="AJ1212" s="194" t="str">
        <f t="shared" si="529"/>
        <v/>
      </c>
    </row>
    <row r="1213" spans="1:36" x14ac:dyDescent="0.5">
      <c r="A1213" s="226">
        <v>1209</v>
      </c>
      <c r="C1213" s="15" t="s">
        <v>2833</v>
      </c>
      <c r="D1213" s="16" t="s">
        <v>4835</v>
      </c>
      <c r="E1213" s="26"/>
      <c r="F1213" s="246" t="str">
        <f>IF(ISBLANK(Données!F1211),"",Données!F1211)</f>
        <v/>
      </c>
      <c r="G1213" s="245" t="str">
        <f ca="1">IF(ISBLANK(Données!G1211),"",Données!G1211)</f>
        <v/>
      </c>
      <c r="H1213" s="246" t="str">
        <f>IF(ISBLANK(Données!H1211),"",Données!H1211)</f>
        <v/>
      </c>
      <c r="I1213" s="246" t="str">
        <f>IF(ISBLANK(Données!I1211),"",Données!I1211)</f>
        <v/>
      </c>
      <c r="J1213" s="189" t="str">
        <f>IF(ISBLANK(Données!J1211),"",Données!J1211)</f>
        <v/>
      </c>
      <c r="K1213" s="189" t="str">
        <f t="shared" si="533"/>
        <v/>
      </c>
      <c r="L1213" s="247" t="str">
        <f>IF(ISBLANK(Données!L1211),"",Données!L1211)</f>
        <v/>
      </c>
      <c r="M1213" s="194" t="str">
        <f t="shared" si="506"/>
        <v/>
      </c>
      <c r="N1213" s="194" t="str">
        <f t="shared" si="507"/>
        <v/>
      </c>
      <c r="O1213" s="194" t="str">
        <f t="shared" si="508"/>
        <v/>
      </c>
      <c r="P1213" s="194" t="str">
        <f t="shared" si="509"/>
        <v/>
      </c>
      <c r="Q1213" s="194" t="str">
        <f t="shared" si="510"/>
        <v/>
      </c>
      <c r="R1213" s="194" t="str">
        <f t="shared" si="511"/>
        <v/>
      </c>
      <c r="S1213" s="194" t="str">
        <f t="shared" si="512"/>
        <v/>
      </c>
      <c r="T1213" s="194" t="str">
        <f t="shared" si="513"/>
        <v/>
      </c>
      <c r="U1213" s="194" t="str">
        <f t="shared" si="514"/>
        <v/>
      </c>
      <c r="V1213" s="194" t="str">
        <f t="shared" si="515"/>
        <v/>
      </c>
      <c r="W1213" s="194" t="str">
        <f t="shared" si="516"/>
        <v/>
      </c>
      <c r="X1213" s="194" t="str">
        <f t="shared" si="517"/>
        <v/>
      </c>
      <c r="Y1213" s="194" t="str">
        <f t="shared" si="518"/>
        <v/>
      </c>
      <c r="Z1213" s="194" t="str">
        <f t="shared" si="519"/>
        <v/>
      </c>
      <c r="AA1213" s="194" t="str">
        <f t="shared" si="520"/>
        <v/>
      </c>
      <c r="AB1213" s="194" t="str">
        <f t="shared" si="521"/>
        <v/>
      </c>
      <c r="AC1213" s="194" t="str">
        <f t="shared" si="522"/>
        <v/>
      </c>
      <c r="AD1213" s="194" t="str">
        <f t="shared" si="523"/>
        <v/>
      </c>
      <c r="AE1213" s="194" t="str">
        <f t="shared" si="524"/>
        <v/>
      </c>
      <c r="AF1213" s="194" t="str">
        <f t="shared" si="525"/>
        <v/>
      </c>
      <c r="AG1213" s="194" t="str">
        <f t="shared" si="526"/>
        <v/>
      </c>
      <c r="AH1213" s="194" t="str">
        <f t="shared" si="527"/>
        <v/>
      </c>
      <c r="AI1213" s="194" t="str">
        <f t="shared" si="528"/>
        <v/>
      </c>
      <c r="AJ1213" s="194" t="str">
        <f t="shared" si="529"/>
        <v/>
      </c>
    </row>
    <row r="1214" spans="1:36" ht="39" x14ac:dyDescent="0.5">
      <c r="A1214" s="226">
        <v>1214</v>
      </c>
      <c r="C1214" s="15" t="s">
        <v>2834</v>
      </c>
      <c r="D1214" s="16" t="s">
        <v>4836</v>
      </c>
      <c r="E1214" s="26"/>
      <c r="F1214" s="246" t="str">
        <f>IF(ISBLANK(Données!F1216),"",Données!F1216)</f>
        <v/>
      </c>
      <c r="G1214" s="245" t="str">
        <f ca="1">IF(ISBLANK(Données!G1216),"",Données!G1216)</f>
        <v/>
      </c>
      <c r="H1214" s="246" t="str">
        <f>IF(ISBLANK(Données!H1216),"",Données!H1216)</f>
        <v/>
      </c>
      <c r="I1214" s="246" t="str">
        <f>IF(ISBLANK(Données!I1216),"",Données!I1216)</f>
        <v/>
      </c>
      <c r="J1214" s="189" t="str">
        <f>IF(ISBLANK(Données!J1216),"",Données!J1216)</f>
        <v/>
      </c>
      <c r="K1214" s="189" t="str">
        <f t="shared" si="533"/>
        <v/>
      </c>
      <c r="L1214" s="247" t="str">
        <f>IF(ISBLANK(Données!L1216),"",Données!L1216)</f>
        <v/>
      </c>
      <c r="M1214" s="194" t="str">
        <f t="shared" si="506"/>
        <v/>
      </c>
      <c r="N1214" s="194" t="str">
        <f t="shared" si="507"/>
        <v/>
      </c>
      <c r="O1214" s="194" t="str">
        <f t="shared" si="508"/>
        <v/>
      </c>
      <c r="P1214" s="194" t="str">
        <f t="shared" si="509"/>
        <v/>
      </c>
      <c r="Q1214" s="194" t="str">
        <f t="shared" si="510"/>
        <v/>
      </c>
      <c r="R1214" s="194" t="str">
        <f t="shared" si="511"/>
        <v/>
      </c>
      <c r="S1214" s="194" t="str">
        <f t="shared" si="512"/>
        <v/>
      </c>
      <c r="T1214" s="194" t="str">
        <f t="shared" si="513"/>
        <v/>
      </c>
      <c r="U1214" s="194" t="str">
        <f t="shared" si="514"/>
        <v/>
      </c>
      <c r="V1214" s="194" t="str">
        <f t="shared" si="515"/>
        <v/>
      </c>
      <c r="W1214" s="194" t="str">
        <f t="shared" si="516"/>
        <v/>
      </c>
      <c r="X1214" s="194" t="str">
        <f t="shared" si="517"/>
        <v/>
      </c>
      <c r="Y1214" s="194" t="str">
        <f t="shared" si="518"/>
        <v/>
      </c>
      <c r="Z1214" s="194" t="str">
        <f t="shared" si="519"/>
        <v/>
      </c>
      <c r="AA1214" s="194" t="str">
        <f t="shared" si="520"/>
        <v/>
      </c>
      <c r="AB1214" s="194" t="str">
        <f t="shared" si="521"/>
        <v/>
      </c>
      <c r="AC1214" s="194" t="str">
        <f t="shared" si="522"/>
        <v/>
      </c>
      <c r="AD1214" s="194" t="str">
        <f t="shared" si="523"/>
        <v/>
      </c>
      <c r="AE1214" s="194" t="str">
        <f t="shared" si="524"/>
        <v/>
      </c>
      <c r="AF1214" s="194" t="str">
        <f t="shared" si="525"/>
        <v/>
      </c>
      <c r="AG1214" s="194" t="str">
        <f t="shared" si="526"/>
        <v/>
      </c>
      <c r="AH1214" s="194" t="str">
        <f t="shared" si="527"/>
        <v/>
      </c>
      <c r="AI1214" s="194" t="str">
        <f t="shared" si="528"/>
        <v/>
      </c>
      <c r="AJ1214" s="194" t="str">
        <f t="shared" si="529"/>
        <v/>
      </c>
    </row>
    <row r="1215" spans="1:36" x14ac:dyDescent="0.5">
      <c r="A1215" s="226">
        <v>1211</v>
      </c>
      <c r="C1215" s="15" t="s">
        <v>2835</v>
      </c>
      <c r="D1215" s="16" t="s">
        <v>4837</v>
      </c>
      <c r="E1215" s="26"/>
      <c r="F1215" s="246" t="str">
        <f>IF(ISBLANK(Données!F1213),"",Données!F1213)</f>
        <v/>
      </c>
      <c r="G1215" s="245" t="str">
        <f ca="1">IF(ISBLANK(Données!G1213),"",Données!G1213)</f>
        <v/>
      </c>
      <c r="H1215" s="246" t="str">
        <f>IF(ISBLANK(Données!H1213),"",Données!H1213)</f>
        <v/>
      </c>
      <c r="I1215" s="246" t="str">
        <f>IF(ISBLANK(Données!I1213),"",Données!I1213)</f>
        <v/>
      </c>
      <c r="J1215" s="189" t="str">
        <f>IF(ISBLANK(Données!J1213),"",Données!J1213)</f>
        <v/>
      </c>
      <c r="K1215" s="189" t="str">
        <f t="shared" si="533"/>
        <v/>
      </c>
      <c r="L1215" s="247" t="str">
        <f>IF(ISBLANK(Données!L1213),"",Données!L1213)</f>
        <v/>
      </c>
      <c r="M1215" s="194" t="str">
        <f t="shared" si="506"/>
        <v/>
      </c>
      <c r="N1215" s="194" t="str">
        <f t="shared" si="507"/>
        <v/>
      </c>
      <c r="O1215" s="194" t="str">
        <f t="shared" si="508"/>
        <v/>
      </c>
      <c r="P1215" s="194" t="str">
        <f t="shared" si="509"/>
        <v/>
      </c>
      <c r="Q1215" s="194" t="str">
        <f t="shared" si="510"/>
        <v/>
      </c>
      <c r="R1215" s="194" t="str">
        <f t="shared" si="511"/>
        <v/>
      </c>
      <c r="S1215" s="194" t="str">
        <f t="shared" si="512"/>
        <v/>
      </c>
      <c r="T1215" s="194" t="str">
        <f t="shared" si="513"/>
        <v/>
      </c>
      <c r="U1215" s="194" t="str">
        <f t="shared" si="514"/>
        <v/>
      </c>
      <c r="V1215" s="194" t="str">
        <f t="shared" si="515"/>
        <v/>
      </c>
      <c r="W1215" s="194" t="str">
        <f t="shared" si="516"/>
        <v/>
      </c>
      <c r="X1215" s="194" t="str">
        <f t="shared" si="517"/>
        <v/>
      </c>
      <c r="Y1215" s="194" t="str">
        <f t="shared" si="518"/>
        <v/>
      </c>
      <c r="Z1215" s="194" t="str">
        <f t="shared" si="519"/>
        <v/>
      </c>
      <c r="AA1215" s="194" t="str">
        <f t="shared" si="520"/>
        <v/>
      </c>
      <c r="AB1215" s="194" t="str">
        <f t="shared" si="521"/>
        <v/>
      </c>
      <c r="AC1215" s="194" t="str">
        <f t="shared" si="522"/>
        <v/>
      </c>
      <c r="AD1215" s="194" t="str">
        <f t="shared" si="523"/>
        <v/>
      </c>
      <c r="AE1215" s="194" t="str">
        <f t="shared" si="524"/>
        <v/>
      </c>
      <c r="AF1215" s="194" t="str">
        <f t="shared" si="525"/>
        <v/>
      </c>
      <c r="AG1215" s="194" t="str">
        <f t="shared" si="526"/>
        <v/>
      </c>
      <c r="AH1215" s="194" t="str">
        <f t="shared" si="527"/>
        <v/>
      </c>
      <c r="AI1215" s="194" t="str">
        <f t="shared" si="528"/>
        <v/>
      </c>
      <c r="AJ1215" s="194" t="str">
        <f t="shared" si="529"/>
        <v/>
      </c>
    </row>
    <row r="1216" spans="1:36" x14ac:dyDescent="0.5">
      <c r="A1216" s="226">
        <v>1212</v>
      </c>
      <c r="C1216" s="15" t="s">
        <v>2836</v>
      </c>
      <c r="D1216" s="16" t="s">
        <v>4838</v>
      </c>
      <c r="E1216" s="26"/>
      <c r="F1216" s="246" t="str">
        <f>IF(ISBLANK(Données!F1214),"",Données!F1214)</f>
        <v/>
      </c>
      <c r="G1216" s="245" t="str">
        <f ca="1">IF(ISBLANK(Données!G1214),"",Données!G1214)</f>
        <v/>
      </c>
      <c r="H1216" s="246" t="str">
        <f>IF(ISBLANK(Données!H1214),"",Données!H1214)</f>
        <v/>
      </c>
      <c r="I1216" s="246" t="str">
        <f>IF(ISBLANK(Données!I1214),"",Données!I1214)</f>
        <v/>
      </c>
      <c r="J1216" s="189" t="str">
        <f>IF(ISBLANK(Données!J1214),"",Données!J1214)</f>
        <v/>
      </c>
      <c r="K1216" s="189" t="str">
        <f t="shared" si="533"/>
        <v/>
      </c>
      <c r="L1216" s="247" t="str">
        <f>IF(ISBLANK(Données!L1214),"",Données!L1214)</f>
        <v/>
      </c>
      <c r="M1216" s="194" t="str">
        <f t="shared" si="506"/>
        <v/>
      </c>
      <c r="N1216" s="194" t="str">
        <f t="shared" si="507"/>
        <v/>
      </c>
      <c r="O1216" s="194" t="str">
        <f t="shared" si="508"/>
        <v/>
      </c>
      <c r="P1216" s="194" t="str">
        <f t="shared" si="509"/>
        <v/>
      </c>
      <c r="Q1216" s="194" t="str">
        <f t="shared" si="510"/>
        <v/>
      </c>
      <c r="R1216" s="194" t="str">
        <f t="shared" si="511"/>
        <v/>
      </c>
      <c r="S1216" s="194" t="str">
        <f t="shared" si="512"/>
        <v/>
      </c>
      <c r="T1216" s="194" t="str">
        <f t="shared" si="513"/>
        <v/>
      </c>
      <c r="U1216" s="194" t="str">
        <f t="shared" si="514"/>
        <v/>
      </c>
      <c r="V1216" s="194" t="str">
        <f t="shared" si="515"/>
        <v/>
      </c>
      <c r="W1216" s="194" t="str">
        <f t="shared" si="516"/>
        <v/>
      </c>
      <c r="X1216" s="194" t="str">
        <f t="shared" si="517"/>
        <v/>
      </c>
      <c r="Y1216" s="194" t="str">
        <f t="shared" si="518"/>
        <v/>
      </c>
      <c r="Z1216" s="194" t="str">
        <f t="shared" si="519"/>
        <v/>
      </c>
      <c r="AA1216" s="194" t="str">
        <f t="shared" si="520"/>
        <v/>
      </c>
      <c r="AB1216" s="194" t="str">
        <f t="shared" si="521"/>
        <v/>
      </c>
      <c r="AC1216" s="194" t="str">
        <f t="shared" si="522"/>
        <v/>
      </c>
      <c r="AD1216" s="194" t="str">
        <f t="shared" si="523"/>
        <v/>
      </c>
      <c r="AE1216" s="194" t="str">
        <f t="shared" si="524"/>
        <v/>
      </c>
      <c r="AF1216" s="194" t="str">
        <f t="shared" si="525"/>
        <v/>
      </c>
      <c r="AG1216" s="194" t="str">
        <f t="shared" si="526"/>
        <v/>
      </c>
      <c r="AH1216" s="194" t="str">
        <f t="shared" si="527"/>
        <v/>
      </c>
      <c r="AI1216" s="194" t="str">
        <f t="shared" si="528"/>
        <v/>
      </c>
      <c r="AJ1216" s="194" t="str">
        <f t="shared" si="529"/>
        <v/>
      </c>
    </row>
    <row r="1217" spans="1:36" x14ac:dyDescent="0.5">
      <c r="A1217" s="226">
        <v>1213</v>
      </c>
      <c r="C1217" s="15" t="s">
        <v>2837</v>
      </c>
      <c r="D1217" s="16" t="s">
        <v>4839</v>
      </c>
      <c r="E1217" s="26"/>
      <c r="F1217" s="246" t="str">
        <f>IF(ISBLANK(Données!F1215),"",Données!F1215)</f>
        <v/>
      </c>
      <c r="G1217" s="245" t="str">
        <f ca="1">IF(ISBLANK(Données!G1215),"",Données!G1215)</f>
        <v/>
      </c>
      <c r="H1217" s="246" t="str">
        <f>IF(ISBLANK(Données!H1215),"",Données!H1215)</f>
        <v/>
      </c>
      <c r="I1217" s="246" t="str">
        <f>IF(ISBLANK(Données!I1215),"",Données!I1215)</f>
        <v/>
      </c>
      <c r="J1217" s="189" t="str">
        <f>IF(ISBLANK(Données!J1215),"",Données!J1215)</f>
        <v/>
      </c>
      <c r="K1217" s="189" t="str">
        <f t="shared" si="533"/>
        <v/>
      </c>
      <c r="L1217" s="247" t="str">
        <f>IF(ISBLANK(Données!L1215),"",Données!L1215)</f>
        <v/>
      </c>
      <c r="M1217" s="194" t="str">
        <f t="shared" si="506"/>
        <v/>
      </c>
      <c r="N1217" s="194" t="str">
        <f t="shared" si="507"/>
        <v/>
      </c>
      <c r="O1217" s="194" t="str">
        <f t="shared" si="508"/>
        <v/>
      </c>
      <c r="P1217" s="194" t="str">
        <f t="shared" si="509"/>
        <v/>
      </c>
      <c r="Q1217" s="194" t="str">
        <f t="shared" si="510"/>
        <v/>
      </c>
      <c r="R1217" s="194" t="str">
        <f t="shared" si="511"/>
        <v/>
      </c>
      <c r="S1217" s="194" t="str">
        <f t="shared" si="512"/>
        <v/>
      </c>
      <c r="T1217" s="194" t="str">
        <f t="shared" si="513"/>
        <v/>
      </c>
      <c r="U1217" s="194" t="str">
        <f t="shared" si="514"/>
        <v/>
      </c>
      <c r="V1217" s="194" t="str">
        <f t="shared" si="515"/>
        <v/>
      </c>
      <c r="W1217" s="194" t="str">
        <f t="shared" si="516"/>
        <v/>
      </c>
      <c r="X1217" s="194" t="str">
        <f t="shared" si="517"/>
        <v/>
      </c>
      <c r="Y1217" s="194" t="str">
        <f t="shared" si="518"/>
        <v/>
      </c>
      <c r="Z1217" s="194" t="str">
        <f t="shared" si="519"/>
        <v/>
      </c>
      <c r="AA1217" s="194" t="str">
        <f t="shared" si="520"/>
        <v/>
      </c>
      <c r="AB1217" s="194" t="str">
        <f t="shared" si="521"/>
        <v/>
      </c>
      <c r="AC1217" s="194" t="str">
        <f t="shared" si="522"/>
        <v/>
      </c>
      <c r="AD1217" s="194" t="str">
        <f t="shared" si="523"/>
        <v/>
      </c>
      <c r="AE1217" s="194" t="str">
        <f t="shared" si="524"/>
        <v/>
      </c>
      <c r="AF1217" s="194" t="str">
        <f t="shared" si="525"/>
        <v/>
      </c>
      <c r="AG1217" s="194" t="str">
        <f t="shared" si="526"/>
        <v/>
      </c>
      <c r="AH1217" s="194" t="str">
        <f t="shared" si="527"/>
        <v/>
      </c>
      <c r="AI1217" s="194" t="str">
        <f t="shared" si="528"/>
        <v/>
      </c>
      <c r="AJ1217" s="194" t="str">
        <f t="shared" si="529"/>
        <v/>
      </c>
    </row>
    <row r="1218" spans="1:36" x14ac:dyDescent="0.5">
      <c r="A1218" s="226">
        <v>1215</v>
      </c>
      <c r="C1218" s="15" t="s">
        <v>2838</v>
      </c>
      <c r="D1218" s="16" t="s">
        <v>4773</v>
      </c>
      <c r="E1218" s="26"/>
      <c r="F1218" s="246" t="str">
        <f>IF(ISBLANK(Données!F1217),"",Données!F1217)</f>
        <v/>
      </c>
      <c r="G1218" s="245" t="str">
        <f ca="1">IF(ISBLANK(Données!G1217),"",Données!G1217)</f>
        <v/>
      </c>
      <c r="H1218" s="246" t="str">
        <f>IF(ISBLANK(Données!H1217),"",Données!H1217)</f>
        <v/>
      </c>
      <c r="I1218" s="246" t="str">
        <f>IF(ISBLANK(Données!I1217),"",Données!I1217)</f>
        <v/>
      </c>
      <c r="J1218" s="189" t="str">
        <f>IF(ISBLANK(Données!J1217),"",Données!J1217)</f>
        <v/>
      </c>
      <c r="K1218" s="189" t="str">
        <f t="shared" si="533"/>
        <v/>
      </c>
      <c r="L1218" s="247" t="str">
        <f>IF(ISBLANK(Données!L1217),"",Données!L1217)</f>
        <v/>
      </c>
      <c r="M1218" s="194" t="str">
        <f t="shared" si="506"/>
        <v/>
      </c>
      <c r="N1218" s="194" t="str">
        <f t="shared" si="507"/>
        <v/>
      </c>
      <c r="O1218" s="194" t="str">
        <f t="shared" si="508"/>
        <v/>
      </c>
      <c r="P1218" s="194" t="str">
        <f t="shared" si="509"/>
        <v/>
      </c>
      <c r="Q1218" s="194" t="str">
        <f t="shared" si="510"/>
        <v/>
      </c>
      <c r="R1218" s="194" t="str">
        <f t="shared" si="511"/>
        <v/>
      </c>
      <c r="S1218" s="194" t="str">
        <f t="shared" si="512"/>
        <v/>
      </c>
      <c r="T1218" s="194" t="str">
        <f t="shared" si="513"/>
        <v/>
      </c>
      <c r="U1218" s="194" t="str">
        <f t="shared" si="514"/>
        <v/>
      </c>
      <c r="V1218" s="194" t="str">
        <f t="shared" si="515"/>
        <v/>
      </c>
      <c r="W1218" s="194" t="str">
        <f t="shared" si="516"/>
        <v/>
      </c>
      <c r="X1218" s="194" t="str">
        <f t="shared" si="517"/>
        <v/>
      </c>
      <c r="Y1218" s="194" t="str">
        <f t="shared" si="518"/>
        <v/>
      </c>
      <c r="Z1218" s="194" t="str">
        <f t="shared" si="519"/>
        <v/>
      </c>
      <c r="AA1218" s="194" t="str">
        <f t="shared" si="520"/>
        <v/>
      </c>
      <c r="AB1218" s="194" t="str">
        <f t="shared" si="521"/>
        <v/>
      </c>
      <c r="AC1218" s="194" t="str">
        <f t="shared" si="522"/>
        <v/>
      </c>
      <c r="AD1218" s="194" t="str">
        <f t="shared" si="523"/>
        <v/>
      </c>
      <c r="AE1218" s="194" t="str">
        <f t="shared" si="524"/>
        <v/>
      </c>
      <c r="AF1218" s="194" t="str">
        <f t="shared" si="525"/>
        <v/>
      </c>
      <c r="AG1218" s="194" t="str">
        <f t="shared" si="526"/>
        <v/>
      </c>
      <c r="AH1218" s="194" t="str">
        <f t="shared" si="527"/>
        <v/>
      </c>
      <c r="AI1218" s="194" t="str">
        <f t="shared" si="528"/>
        <v/>
      </c>
      <c r="AJ1218" s="194" t="str">
        <f t="shared" si="529"/>
        <v/>
      </c>
    </row>
    <row r="1219" spans="1:36" x14ac:dyDescent="0.5">
      <c r="A1219" s="226">
        <v>1216</v>
      </c>
      <c r="C1219" s="15" t="s">
        <v>2839</v>
      </c>
      <c r="D1219" s="16" t="s">
        <v>4840</v>
      </c>
      <c r="E1219" s="26"/>
      <c r="F1219" s="246" t="str">
        <f>IF(ISBLANK(Données!F1218),"",Données!F1218)</f>
        <v/>
      </c>
      <c r="G1219" s="245" t="str">
        <f ca="1">IF(ISBLANK(Données!G1218),"",Données!G1218)</f>
        <v/>
      </c>
      <c r="H1219" s="246" t="str">
        <f>IF(ISBLANK(Données!H1218),"",Données!H1218)</f>
        <v/>
      </c>
      <c r="I1219" s="246" t="str">
        <f>IF(ISBLANK(Données!I1218),"",Données!I1218)</f>
        <v/>
      </c>
      <c r="J1219" s="189" t="str">
        <f>IF(ISBLANK(Données!J1218),"",Données!J1218)</f>
        <v/>
      </c>
      <c r="K1219" s="189" t="str">
        <f t="shared" si="533"/>
        <v/>
      </c>
      <c r="L1219" s="247" t="str">
        <f>IF(ISBLANK(Données!L1218),"",Données!L1218)</f>
        <v/>
      </c>
      <c r="M1219" s="194" t="str">
        <f t="shared" ref="M1219:M1282" si="534">IF(K1219=1, IF(H1219&gt;0, H1219, ""), "")</f>
        <v/>
      </c>
      <c r="N1219" s="194" t="str">
        <f t="shared" ref="N1219:N1282" si="535">IF(K1219=1, IF(F1219&gt;0, 1, ""), "")</f>
        <v/>
      </c>
      <c r="O1219" s="194" t="str">
        <f t="shared" ref="O1219:O1282" si="536">IF(K1219=2, IF(H1219&gt;0, H1219, ""), "")</f>
        <v/>
      </c>
      <c r="P1219" s="194" t="str">
        <f t="shared" ref="P1219:P1282" si="537">IF(K1219=2, IF(F1219&gt;0, 1, ""), "")</f>
        <v/>
      </c>
      <c r="Q1219" s="194" t="str">
        <f t="shared" ref="Q1219:Q1282" si="538">IF(K1219=3, IF(H1219&gt;0, H1219, ""), "")</f>
        <v/>
      </c>
      <c r="R1219" s="194" t="str">
        <f t="shared" ref="R1219:R1282" si="539">IF(K1219=3, IF(F1219&gt;0, 1, ""), "")</f>
        <v/>
      </c>
      <c r="S1219" s="194" t="str">
        <f t="shared" ref="S1219:S1282" si="540">IF(K1219=4, IF(H1219&gt;0, H1219, ""), "")</f>
        <v/>
      </c>
      <c r="T1219" s="194" t="str">
        <f t="shared" ref="T1219:T1282" si="541">IF(K1219=4, IF(F1219&gt;0, 1, ""), "")</f>
        <v/>
      </c>
      <c r="U1219" s="194" t="str">
        <f t="shared" ref="U1219:U1282" si="542">IF(K1219=5, IF(H1219&gt;0, H1219, ""), "")</f>
        <v/>
      </c>
      <c r="V1219" s="194" t="str">
        <f t="shared" ref="V1219:V1282" si="543">IF(K1219=5, IF(F1219&gt;0, 1, ""), "")</f>
        <v/>
      </c>
      <c r="W1219" s="194" t="str">
        <f t="shared" ref="W1219:W1282" si="544">IF(K1219=6, IF(H1219&gt;0, H1219, ""), "")</f>
        <v/>
      </c>
      <c r="X1219" s="194" t="str">
        <f t="shared" ref="X1219:X1282" si="545">IF(K1219=6, IF(F1219&gt;0, 1, ""), "")</f>
        <v/>
      </c>
      <c r="Y1219" s="194" t="str">
        <f t="shared" ref="Y1219:Y1282" si="546">IF(K1219=7, IF(H1219&gt;0, H1219, ""), "")</f>
        <v/>
      </c>
      <c r="Z1219" s="194" t="str">
        <f t="shared" ref="Z1219:Z1282" si="547">IF(K1219=7, IF(F1219&gt;0, 1, ""), "")</f>
        <v/>
      </c>
      <c r="AA1219" s="194" t="str">
        <f t="shared" ref="AA1219:AA1282" si="548">IF(K1219=8, IF(H1219&gt;0, H1219, ""), "")</f>
        <v/>
      </c>
      <c r="AB1219" s="194" t="str">
        <f t="shared" ref="AB1219:AB1282" si="549">IF(K1219=8, IF(F1219&gt;0, 1, ""), "")</f>
        <v/>
      </c>
      <c r="AC1219" s="194" t="str">
        <f t="shared" ref="AC1219:AC1282" si="550">IF(K1219=9, IF(H1219&gt;0, H1219, ""), "")</f>
        <v/>
      </c>
      <c r="AD1219" s="194" t="str">
        <f t="shared" ref="AD1219:AD1282" si="551">IF(K1219=9, IF(F1219&gt;0, 1, ""), "")</f>
        <v/>
      </c>
      <c r="AE1219" s="194" t="str">
        <f t="shared" ref="AE1219:AE1282" si="552">IF(K1219=10, IF(H1219&gt;0, H1219, ""), "")</f>
        <v/>
      </c>
      <c r="AF1219" s="194" t="str">
        <f t="shared" ref="AF1219:AF1282" si="553">IF(K1219=10, IF(F1219&gt;0, 1, ""), "")</f>
        <v/>
      </c>
      <c r="AG1219" s="194" t="str">
        <f t="shared" ref="AG1219:AG1282" si="554">IF(K1219=11, IF(H1219&gt;0, H1219, ""), "")</f>
        <v/>
      </c>
      <c r="AH1219" s="194" t="str">
        <f t="shared" ref="AH1219:AH1282" si="555">IF(K1219=11, IF(F1219&gt;0, 1, ""), "")</f>
        <v/>
      </c>
      <c r="AI1219" s="194" t="str">
        <f t="shared" ref="AI1219:AI1282" si="556">IF(K1219=12, IF(H1219&gt;0, H1219, ""), "")</f>
        <v/>
      </c>
      <c r="AJ1219" s="194" t="str">
        <f t="shared" ref="AJ1219:AJ1282" si="557">IF(K1219=12, IF(F1219&gt;0, 1, ""), "")</f>
        <v/>
      </c>
    </row>
    <row r="1220" spans="1:36" x14ac:dyDescent="0.5">
      <c r="A1220" s="226">
        <v>1217</v>
      </c>
      <c r="C1220" s="15" t="s">
        <v>2840</v>
      </c>
      <c r="D1220" s="16" t="s">
        <v>4841</v>
      </c>
      <c r="E1220" s="26"/>
      <c r="F1220" s="246" t="str">
        <f>IF(ISBLANK(Données!F1219),"",Données!F1219)</f>
        <v/>
      </c>
      <c r="G1220" s="245" t="str">
        <f ca="1">IF(ISBLANK(Données!G1219),"",Données!G1219)</f>
        <v/>
      </c>
      <c r="H1220" s="246" t="str">
        <f>IF(ISBLANK(Données!H1219),"",Données!H1219)</f>
        <v/>
      </c>
      <c r="I1220" s="246" t="str">
        <f>IF(ISBLANK(Données!I1219),"",Données!I1219)</f>
        <v/>
      </c>
      <c r="J1220" s="189" t="str">
        <f>IF(ISBLANK(Données!J1219),"",Données!J1219)</f>
        <v/>
      </c>
      <c r="K1220" s="189" t="str">
        <f t="shared" si="533"/>
        <v/>
      </c>
      <c r="L1220" s="247" t="str">
        <f>IF(ISBLANK(Données!L1219),"",Données!L1219)</f>
        <v/>
      </c>
      <c r="M1220" s="194" t="str">
        <f t="shared" si="534"/>
        <v/>
      </c>
      <c r="N1220" s="194" t="str">
        <f t="shared" si="535"/>
        <v/>
      </c>
      <c r="O1220" s="194" t="str">
        <f t="shared" si="536"/>
        <v/>
      </c>
      <c r="P1220" s="194" t="str">
        <f t="shared" si="537"/>
        <v/>
      </c>
      <c r="Q1220" s="194" t="str">
        <f t="shared" si="538"/>
        <v/>
      </c>
      <c r="R1220" s="194" t="str">
        <f t="shared" si="539"/>
        <v/>
      </c>
      <c r="S1220" s="194" t="str">
        <f t="shared" si="540"/>
        <v/>
      </c>
      <c r="T1220" s="194" t="str">
        <f t="shared" si="541"/>
        <v/>
      </c>
      <c r="U1220" s="194" t="str">
        <f t="shared" si="542"/>
        <v/>
      </c>
      <c r="V1220" s="194" t="str">
        <f t="shared" si="543"/>
        <v/>
      </c>
      <c r="W1220" s="194" t="str">
        <f t="shared" si="544"/>
        <v/>
      </c>
      <c r="X1220" s="194" t="str">
        <f t="shared" si="545"/>
        <v/>
      </c>
      <c r="Y1220" s="194" t="str">
        <f t="shared" si="546"/>
        <v/>
      </c>
      <c r="Z1220" s="194" t="str">
        <f t="shared" si="547"/>
        <v/>
      </c>
      <c r="AA1220" s="194" t="str">
        <f t="shared" si="548"/>
        <v/>
      </c>
      <c r="AB1220" s="194" t="str">
        <f t="shared" si="549"/>
        <v/>
      </c>
      <c r="AC1220" s="194" t="str">
        <f t="shared" si="550"/>
        <v/>
      </c>
      <c r="AD1220" s="194" t="str">
        <f t="shared" si="551"/>
        <v/>
      </c>
      <c r="AE1220" s="194" t="str">
        <f t="shared" si="552"/>
        <v/>
      </c>
      <c r="AF1220" s="194" t="str">
        <f t="shared" si="553"/>
        <v/>
      </c>
      <c r="AG1220" s="194" t="str">
        <f t="shared" si="554"/>
        <v/>
      </c>
      <c r="AH1220" s="194" t="str">
        <f t="shared" si="555"/>
        <v/>
      </c>
      <c r="AI1220" s="194" t="str">
        <f t="shared" si="556"/>
        <v/>
      </c>
      <c r="AJ1220" s="194" t="str">
        <f t="shared" si="557"/>
        <v/>
      </c>
    </row>
    <row r="1221" spans="1:36" x14ac:dyDescent="0.5">
      <c r="A1221" s="226">
        <v>1218</v>
      </c>
      <c r="C1221" s="15" t="s">
        <v>2841</v>
      </c>
      <c r="D1221" s="16" t="s">
        <v>4842</v>
      </c>
      <c r="E1221" s="26"/>
      <c r="F1221" s="246" t="str">
        <f>IF(ISBLANK(Données!F1220),"",Données!F1220)</f>
        <v/>
      </c>
      <c r="G1221" s="245" t="str">
        <f ca="1">IF(ISBLANK(Données!G1220),"",Données!G1220)</f>
        <v/>
      </c>
      <c r="H1221" s="246" t="str">
        <f>IF(ISBLANK(Données!H1220),"",Données!H1220)</f>
        <v/>
      </c>
      <c r="I1221" s="246" t="str">
        <f>IF(ISBLANK(Données!I1220),"",Données!I1220)</f>
        <v/>
      </c>
      <c r="J1221" s="189" t="str">
        <f>IF(ISBLANK(Données!J1220),"",Données!J1220)</f>
        <v/>
      </c>
      <c r="K1221" s="189" t="str">
        <f t="shared" si="533"/>
        <v/>
      </c>
      <c r="L1221" s="247" t="str">
        <f>IF(ISBLANK(Données!L1220),"",Données!L1220)</f>
        <v/>
      </c>
      <c r="M1221" s="194" t="str">
        <f t="shared" si="534"/>
        <v/>
      </c>
      <c r="N1221" s="194" t="str">
        <f t="shared" si="535"/>
        <v/>
      </c>
      <c r="O1221" s="194" t="str">
        <f t="shared" si="536"/>
        <v/>
      </c>
      <c r="P1221" s="194" t="str">
        <f t="shared" si="537"/>
        <v/>
      </c>
      <c r="Q1221" s="194" t="str">
        <f t="shared" si="538"/>
        <v/>
      </c>
      <c r="R1221" s="194" t="str">
        <f t="shared" si="539"/>
        <v/>
      </c>
      <c r="S1221" s="194" t="str">
        <f t="shared" si="540"/>
        <v/>
      </c>
      <c r="T1221" s="194" t="str">
        <f t="shared" si="541"/>
        <v/>
      </c>
      <c r="U1221" s="194" t="str">
        <f t="shared" si="542"/>
        <v/>
      </c>
      <c r="V1221" s="194" t="str">
        <f t="shared" si="543"/>
        <v/>
      </c>
      <c r="W1221" s="194" t="str">
        <f t="shared" si="544"/>
        <v/>
      </c>
      <c r="X1221" s="194" t="str">
        <f t="shared" si="545"/>
        <v/>
      </c>
      <c r="Y1221" s="194" t="str">
        <f t="shared" si="546"/>
        <v/>
      </c>
      <c r="Z1221" s="194" t="str">
        <f t="shared" si="547"/>
        <v/>
      </c>
      <c r="AA1221" s="194" t="str">
        <f t="shared" si="548"/>
        <v/>
      </c>
      <c r="AB1221" s="194" t="str">
        <f t="shared" si="549"/>
        <v/>
      </c>
      <c r="AC1221" s="194" t="str">
        <f t="shared" si="550"/>
        <v/>
      </c>
      <c r="AD1221" s="194" t="str">
        <f t="shared" si="551"/>
        <v/>
      </c>
      <c r="AE1221" s="194" t="str">
        <f t="shared" si="552"/>
        <v/>
      </c>
      <c r="AF1221" s="194" t="str">
        <f t="shared" si="553"/>
        <v/>
      </c>
      <c r="AG1221" s="194" t="str">
        <f t="shared" si="554"/>
        <v/>
      </c>
      <c r="AH1221" s="194" t="str">
        <f t="shared" si="555"/>
        <v/>
      </c>
      <c r="AI1221" s="194" t="str">
        <f t="shared" si="556"/>
        <v/>
      </c>
      <c r="AJ1221" s="194" t="str">
        <f t="shared" si="557"/>
        <v/>
      </c>
    </row>
    <row r="1222" spans="1:36" x14ac:dyDescent="0.5">
      <c r="A1222" s="226">
        <v>1219</v>
      </c>
      <c r="C1222" s="15" t="s">
        <v>2842</v>
      </c>
      <c r="D1222" s="16" t="s">
        <v>4843</v>
      </c>
      <c r="E1222" s="26"/>
      <c r="F1222" s="246" t="str">
        <f>IF(ISBLANK(Données!F1221),"",Données!F1221)</f>
        <v/>
      </c>
      <c r="G1222" s="245" t="str">
        <f ca="1">IF(ISBLANK(Données!G1221),"",Données!G1221)</f>
        <v/>
      </c>
      <c r="H1222" s="246" t="str">
        <f>IF(ISBLANK(Données!H1221),"",Données!H1221)</f>
        <v/>
      </c>
      <c r="I1222" s="246" t="str">
        <f>IF(ISBLANK(Données!I1221),"",Données!I1221)</f>
        <v/>
      </c>
      <c r="J1222" s="189" t="str">
        <f>IF(ISBLANK(Données!J1221),"",Données!J1221)</f>
        <v/>
      </c>
      <c r="K1222" s="189" t="str">
        <f t="shared" si="533"/>
        <v/>
      </c>
      <c r="L1222" s="247" t="str">
        <f>IF(ISBLANK(Données!L1221),"",Données!L1221)</f>
        <v/>
      </c>
      <c r="M1222" s="194" t="str">
        <f t="shared" si="534"/>
        <v/>
      </c>
      <c r="N1222" s="194" t="str">
        <f t="shared" si="535"/>
        <v/>
      </c>
      <c r="O1222" s="194" t="str">
        <f t="shared" si="536"/>
        <v/>
      </c>
      <c r="P1222" s="194" t="str">
        <f t="shared" si="537"/>
        <v/>
      </c>
      <c r="Q1222" s="194" t="str">
        <f t="shared" si="538"/>
        <v/>
      </c>
      <c r="R1222" s="194" t="str">
        <f t="shared" si="539"/>
        <v/>
      </c>
      <c r="S1222" s="194" t="str">
        <f t="shared" si="540"/>
        <v/>
      </c>
      <c r="T1222" s="194" t="str">
        <f t="shared" si="541"/>
        <v/>
      </c>
      <c r="U1222" s="194" t="str">
        <f t="shared" si="542"/>
        <v/>
      </c>
      <c r="V1222" s="194" t="str">
        <f t="shared" si="543"/>
        <v/>
      </c>
      <c r="W1222" s="194" t="str">
        <f t="shared" si="544"/>
        <v/>
      </c>
      <c r="X1222" s="194" t="str">
        <f t="shared" si="545"/>
        <v/>
      </c>
      <c r="Y1222" s="194" t="str">
        <f t="shared" si="546"/>
        <v/>
      </c>
      <c r="Z1222" s="194" t="str">
        <f t="shared" si="547"/>
        <v/>
      </c>
      <c r="AA1222" s="194" t="str">
        <f t="shared" si="548"/>
        <v/>
      </c>
      <c r="AB1222" s="194" t="str">
        <f t="shared" si="549"/>
        <v/>
      </c>
      <c r="AC1222" s="194" t="str">
        <f t="shared" si="550"/>
        <v/>
      </c>
      <c r="AD1222" s="194" t="str">
        <f t="shared" si="551"/>
        <v/>
      </c>
      <c r="AE1222" s="194" t="str">
        <f t="shared" si="552"/>
        <v/>
      </c>
      <c r="AF1222" s="194" t="str">
        <f t="shared" si="553"/>
        <v/>
      </c>
      <c r="AG1222" s="194" t="str">
        <f t="shared" si="554"/>
        <v/>
      </c>
      <c r="AH1222" s="194" t="str">
        <f t="shared" si="555"/>
        <v/>
      </c>
      <c r="AI1222" s="194" t="str">
        <f t="shared" si="556"/>
        <v/>
      </c>
      <c r="AJ1222" s="194" t="str">
        <f t="shared" si="557"/>
        <v/>
      </c>
    </row>
    <row r="1223" spans="1:36" x14ac:dyDescent="0.5">
      <c r="A1223" s="226">
        <v>1220</v>
      </c>
      <c r="C1223" s="15" t="s">
        <v>2843</v>
      </c>
      <c r="D1223" s="16" t="s">
        <v>4844</v>
      </c>
      <c r="E1223" s="26"/>
      <c r="F1223" s="246" t="str">
        <f>IF(ISBLANK(Données!F1222),"",Données!F1222)</f>
        <v/>
      </c>
      <c r="G1223" s="245" t="str">
        <f ca="1">IF(ISBLANK(Données!G1222),"",Données!G1222)</f>
        <v/>
      </c>
      <c r="H1223" s="246" t="str">
        <f>IF(ISBLANK(Données!H1222),"",Données!H1222)</f>
        <v/>
      </c>
      <c r="I1223" s="246" t="str">
        <f>IF(ISBLANK(Données!I1222),"",Données!I1222)</f>
        <v/>
      </c>
      <c r="J1223" s="189" t="str">
        <f>IF(ISBLANK(Données!J1222),"",Données!J1222)</f>
        <v/>
      </c>
      <c r="K1223" s="189" t="str">
        <f t="shared" si="533"/>
        <v/>
      </c>
      <c r="L1223" s="247" t="str">
        <f>IF(ISBLANK(Données!L1222),"",Données!L1222)</f>
        <v/>
      </c>
      <c r="M1223" s="194" t="str">
        <f t="shared" si="534"/>
        <v/>
      </c>
      <c r="N1223" s="194" t="str">
        <f t="shared" si="535"/>
        <v/>
      </c>
      <c r="O1223" s="194" t="str">
        <f t="shared" si="536"/>
        <v/>
      </c>
      <c r="P1223" s="194" t="str">
        <f t="shared" si="537"/>
        <v/>
      </c>
      <c r="Q1223" s="194" t="str">
        <f t="shared" si="538"/>
        <v/>
      </c>
      <c r="R1223" s="194" t="str">
        <f t="shared" si="539"/>
        <v/>
      </c>
      <c r="S1223" s="194" t="str">
        <f t="shared" si="540"/>
        <v/>
      </c>
      <c r="T1223" s="194" t="str">
        <f t="shared" si="541"/>
        <v/>
      </c>
      <c r="U1223" s="194" t="str">
        <f t="shared" si="542"/>
        <v/>
      </c>
      <c r="V1223" s="194" t="str">
        <f t="shared" si="543"/>
        <v/>
      </c>
      <c r="W1223" s="194" t="str">
        <f t="shared" si="544"/>
        <v/>
      </c>
      <c r="X1223" s="194" t="str">
        <f t="shared" si="545"/>
        <v/>
      </c>
      <c r="Y1223" s="194" t="str">
        <f t="shared" si="546"/>
        <v/>
      </c>
      <c r="Z1223" s="194" t="str">
        <f t="shared" si="547"/>
        <v/>
      </c>
      <c r="AA1223" s="194" t="str">
        <f t="shared" si="548"/>
        <v/>
      </c>
      <c r="AB1223" s="194" t="str">
        <f t="shared" si="549"/>
        <v/>
      </c>
      <c r="AC1223" s="194" t="str">
        <f t="shared" si="550"/>
        <v/>
      </c>
      <c r="AD1223" s="194" t="str">
        <f t="shared" si="551"/>
        <v/>
      </c>
      <c r="AE1223" s="194" t="str">
        <f t="shared" si="552"/>
        <v/>
      </c>
      <c r="AF1223" s="194" t="str">
        <f t="shared" si="553"/>
        <v/>
      </c>
      <c r="AG1223" s="194" t="str">
        <f t="shared" si="554"/>
        <v/>
      </c>
      <c r="AH1223" s="194" t="str">
        <f t="shared" si="555"/>
        <v/>
      </c>
      <c r="AI1223" s="194" t="str">
        <f t="shared" si="556"/>
        <v/>
      </c>
      <c r="AJ1223" s="194" t="str">
        <f t="shared" si="557"/>
        <v/>
      </c>
    </row>
    <row r="1224" spans="1:36" x14ac:dyDescent="0.5">
      <c r="A1224" s="226">
        <v>1226</v>
      </c>
      <c r="C1224" s="15" t="s">
        <v>2844</v>
      </c>
      <c r="D1224" s="16" t="s">
        <v>4845</v>
      </c>
      <c r="E1224" s="26"/>
      <c r="F1224" s="246" t="str">
        <f>IF(ISBLANK(Données!F1228),"",Données!F1228)</f>
        <v/>
      </c>
      <c r="G1224" s="245" t="str">
        <f ca="1">IF(ISBLANK(Données!G1228),"",Données!G1228)</f>
        <v/>
      </c>
      <c r="H1224" s="246" t="str">
        <f>IF(ISBLANK(Données!H1228),"",Données!H1228)</f>
        <v/>
      </c>
      <c r="I1224" s="246" t="str">
        <f>IF(ISBLANK(Données!I1228),"",Données!I1228)</f>
        <v/>
      </c>
      <c r="J1224" s="189" t="str">
        <f>IF(ISBLANK(Données!J1228),"",Données!J1228)</f>
        <v/>
      </c>
      <c r="K1224" s="189" t="str">
        <f t="shared" si="533"/>
        <v/>
      </c>
      <c r="L1224" s="247" t="str">
        <f>IF(ISBLANK(Données!L1228),"",Données!L1228)</f>
        <v/>
      </c>
      <c r="M1224" s="194" t="str">
        <f t="shared" si="534"/>
        <v/>
      </c>
      <c r="N1224" s="194" t="str">
        <f t="shared" si="535"/>
        <v/>
      </c>
      <c r="O1224" s="194" t="str">
        <f t="shared" si="536"/>
        <v/>
      </c>
      <c r="P1224" s="194" t="str">
        <f t="shared" si="537"/>
        <v/>
      </c>
      <c r="Q1224" s="194" t="str">
        <f t="shared" si="538"/>
        <v/>
      </c>
      <c r="R1224" s="194" t="str">
        <f t="shared" si="539"/>
        <v/>
      </c>
      <c r="S1224" s="194" t="str">
        <f t="shared" si="540"/>
        <v/>
      </c>
      <c r="T1224" s="194" t="str">
        <f t="shared" si="541"/>
        <v/>
      </c>
      <c r="U1224" s="194" t="str">
        <f t="shared" si="542"/>
        <v/>
      </c>
      <c r="V1224" s="194" t="str">
        <f t="shared" si="543"/>
        <v/>
      </c>
      <c r="W1224" s="194" t="str">
        <f t="shared" si="544"/>
        <v/>
      </c>
      <c r="X1224" s="194" t="str">
        <f t="shared" si="545"/>
        <v/>
      </c>
      <c r="Y1224" s="194" t="str">
        <f t="shared" si="546"/>
        <v/>
      </c>
      <c r="Z1224" s="194" t="str">
        <f t="shared" si="547"/>
        <v/>
      </c>
      <c r="AA1224" s="194" t="str">
        <f t="shared" si="548"/>
        <v/>
      </c>
      <c r="AB1224" s="194" t="str">
        <f t="shared" si="549"/>
        <v/>
      </c>
      <c r="AC1224" s="194" t="str">
        <f t="shared" si="550"/>
        <v/>
      </c>
      <c r="AD1224" s="194" t="str">
        <f t="shared" si="551"/>
        <v/>
      </c>
      <c r="AE1224" s="194" t="str">
        <f t="shared" si="552"/>
        <v/>
      </c>
      <c r="AF1224" s="194" t="str">
        <f t="shared" si="553"/>
        <v/>
      </c>
      <c r="AG1224" s="194" t="str">
        <f t="shared" si="554"/>
        <v/>
      </c>
      <c r="AH1224" s="194" t="str">
        <f t="shared" si="555"/>
        <v/>
      </c>
      <c r="AI1224" s="194" t="str">
        <f t="shared" si="556"/>
        <v/>
      </c>
      <c r="AJ1224" s="194" t="str">
        <f t="shared" si="557"/>
        <v/>
      </c>
    </row>
    <row r="1225" spans="1:36" x14ac:dyDescent="0.5">
      <c r="A1225" s="226">
        <v>1222</v>
      </c>
      <c r="C1225" s="15" t="s">
        <v>2845</v>
      </c>
      <c r="D1225" s="16" t="s">
        <v>4846</v>
      </c>
      <c r="E1225" s="26"/>
      <c r="F1225" s="246" t="str">
        <f>IF(ISBLANK(Données!F1224),"",Données!F1224)</f>
        <v/>
      </c>
      <c r="G1225" s="245" t="str">
        <f ca="1">IF(ISBLANK(Données!G1224),"",Données!G1224)</f>
        <v/>
      </c>
      <c r="H1225" s="246" t="str">
        <f>IF(ISBLANK(Données!H1224),"",Données!H1224)</f>
        <v/>
      </c>
      <c r="I1225" s="246" t="str">
        <f>IF(ISBLANK(Données!I1224),"",Données!I1224)</f>
        <v/>
      </c>
      <c r="J1225" s="189" t="str">
        <f>IF(ISBLANK(Données!J1224),"",Données!J1224)</f>
        <v/>
      </c>
      <c r="K1225" s="189" t="str">
        <f t="shared" si="533"/>
        <v/>
      </c>
      <c r="L1225" s="247" t="str">
        <f>IF(ISBLANK(Données!L1224),"",Données!L1224)</f>
        <v/>
      </c>
      <c r="M1225" s="194" t="str">
        <f t="shared" si="534"/>
        <v/>
      </c>
      <c r="N1225" s="194" t="str">
        <f t="shared" si="535"/>
        <v/>
      </c>
      <c r="O1225" s="194" t="str">
        <f t="shared" si="536"/>
        <v/>
      </c>
      <c r="P1225" s="194" t="str">
        <f t="shared" si="537"/>
        <v/>
      </c>
      <c r="Q1225" s="194" t="str">
        <f t="shared" si="538"/>
        <v/>
      </c>
      <c r="R1225" s="194" t="str">
        <f t="shared" si="539"/>
        <v/>
      </c>
      <c r="S1225" s="194" t="str">
        <f t="shared" si="540"/>
        <v/>
      </c>
      <c r="T1225" s="194" t="str">
        <f t="shared" si="541"/>
        <v/>
      </c>
      <c r="U1225" s="194" t="str">
        <f t="shared" si="542"/>
        <v/>
      </c>
      <c r="V1225" s="194" t="str">
        <f t="shared" si="543"/>
        <v/>
      </c>
      <c r="W1225" s="194" t="str">
        <f t="shared" si="544"/>
        <v/>
      </c>
      <c r="X1225" s="194" t="str">
        <f t="shared" si="545"/>
        <v/>
      </c>
      <c r="Y1225" s="194" t="str">
        <f t="shared" si="546"/>
        <v/>
      </c>
      <c r="Z1225" s="194" t="str">
        <f t="shared" si="547"/>
        <v/>
      </c>
      <c r="AA1225" s="194" t="str">
        <f t="shared" si="548"/>
        <v/>
      </c>
      <c r="AB1225" s="194" t="str">
        <f t="shared" si="549"/>
        <v/>
      </c>
      <c r="AC1225" s="194" t="str">
        <f t="shared" si="550"/>
        <v/>
      </c>
      <c r="AD1225" s="194" t="str">
        <f t="shared" si="551"/>
        <v/>
      </c>
      <c r="AE1225" s="194" t="str">
        <f t="shared" si="552"/>
        <v/>
      </c>
      <c r="AF1225" s="194" t="str">
        <f t="shared" si="553"/>
        <v/>
      </c>
      <c r="AG1225" s="194" t="str">
        <f t="shared" si="554"/>
        <v/>
      </c>
      <c r="AH1225" s="194" t="str">
        <f t="shared" si="555"/>
        <v/>
      </c>
      <c r="AI1225" s="194" t="str">
        <f t="shared" si="556"/>
        <v/>
      </c>
      <c r="AJ1225" s="194" t="str">
        <f t="shared" si="557"/>
        <v/>
      </c>
    </row>
    <row r="1226" spans="1:36" x14ac:dyDescent="0.5">
      <c r="A1226" s="226">
        <v>1223</v>
      </c>
      <c r="C1226" s="15" t="s">
        <v>2846</v>
      </c>
      <c r="D1226" s="16" t="s">
        <v>4847</v>
      </c>
      <c r="E1226" s="26"/>
      <c r="F1226" s="246" t="str">
        <f>IF(ISBLANK(Données!F1225),"",Données!F1225)</f>
        <v/>
      </c>
      <c r="G1226" s="245" t="str">
        <f ca="1">IF(ISBLANK(Données!G1225),"",Données!G1225)</f>
        <v/>
      </c>
      <c r="H1226" s="246" t="str">
        <f>IF(ISBLANK(Données!H1225),"",Données!H1225)</f>
        <v/>
      </c>
      <c r="I1226" s="246" t="str">
        <f>IF(ISBLANK(Données!I1225),"",Données!I1225)</f>
        <v/>
      </c>
      <c r="J1226" s="189" t="str">
        <f>IF(ISBLANK(Données!J1225),"",Données!J1225)</f>
        <v/>
      </c>
      <c r="K1226" s="189" t="str">
        <f t="shared" si="533"/>
        <v/>
      </c>
      <c r="L1226" s="247" t="str">
        <f>IF(ISBLANK(Données!L1225),"",Données!L1225)</f>
        <v/>
      </c>
      <c r="M1226" s="194" t="str">
        <f t="shared" si="534"/>
        <v/>
      </c>
      <c r="N1226" s="194" t="str">
        <f t="shared" si="535"/>
        <v/>
      </c>
      <c r="O1226" s="194" t="str">
        <f t="shared" si="536"/>
        <v/>
      </c>
      <c r="P1226" s="194" t="str">
        <f t="shared" si="537"/>
        <v/>
      </c>
      <c r="Q1226" s="194" t="str">
        <f t="shared" si="538"/>
        <v/>
      </c>
      <c r="R1226" s="194" t="str">
        <f t="shared" si="539"/>
        <v/>
      </c>
      <c r="S1226" s="194" t="str">
        <f t="shared" si="540"/>
        <v/>
      </c>
      <c r="T1226" s="194" t="str">
        <f t="shared" si="541"/>
        <v/>
      </c>
      <c r="U1226" s="194" t="str">
        <f t="shared" si="542"/>
        <v/>
      </c>
      <c r="V1226" s="194" t="str">
        <f t="shared" si="543"/>
        <v/>
      </c>
      <c r="W1226" s="194" t="str">
        <f t="shared" si="544"/>
        <v/>
      </c>
      <c r="X1226" s="194" t="str">
        <f t="shared" si="545"/>
        <v/>
      </c>
      <c r="Y1226" s="194" t="str">
        <f t="shared" si="546"/>
        <v/>
      </c>
      <c r="Z1226" s="194" t="str">
        <f t="shared" si="547"/>
        <v/>
      </c>
      <c r="AA1226" s="194" t="str">
        <f t="shared" si="548"/>
        <v/>
      </c>
      <c r="AB1226" s="194" t="str">
        <f t="shared" si="549"/>
        <v/>
      </c>
      <c r="AC1226" s="194" t="str">
        <f t="shared" si="550"/>
        <v/>
      </c>
      <c r="AD1226" s="194" t="str">
        <f t="shared" si="551"/>
        <v/>
      </c>
      <c r="AE1226" s="194" t="str">
        <f t="shared" si="552"/>
        <v/>
      </c>
      <c r="AF1226" s="194" t="str">
        <f t="shared" si="553"/>
        <v/>
      </c>
      <c r="AG1226" s="194" t="str">
        <f t="shared" si="554"/>
        <v/>
      </c>
      <c r="AH1226" s="194" t="str">
        <f t="shared" si="555"/>
        <v/>
      </c>
      <c r="AI1226" s="194" t="str">
        <f t="shared" si="556"/>
        <v/>
      </c>
      <c r="AJ1226" s="194" t="str">
        <f t="shared" si="557"/>
        <v/>
      </c>
    </row>
    <row r="1227" spans="1:36" x14ac:dyDescent="0.5">
      <c r="A1227" s="226">
        <v>1224</v>
      </c>
      <c r="C1227" s="15" t="s">
        <v>2847</v>
      </c>
      <c r="D1227" s="16" t="s">
        <v>4848</v>
      </c>
      <c r="E1227" s="26"/>
      <c r="F1227" s="246" t="str">
        <f>IF(ISBLANK(Données!F1226),"",Données!F1226)</f>
        <v/>
      </c>
      <c r="G1227" s="245" t="str">
        <f ca="1">IF(ISBLANK(Données!G1226),"",Données!G1226)</f>
        <v/>
      </c>
      <c r="H1227" s="246" t="str">
        <f>IF(ISBLANK(Données!H1226),"",Données!H1226)</f>
        <v/>
      </c>
      <c r="I1227" s="246" t="str">
        <f>IF(ISBLANK(Données!I1226),"",Données!I1226)</f>
        <v/>
      </c>
      <c r="J1227" s="189" t="str">
        <f>IF(ISBLANK(Données!J1226),"",Données!J1226)</f>
        <v/>
      </c>
      <c r="K1227" s="189" t="str">
        <f t="shared" si="533"/>
        <v/>
      </c>
      <c r="L1227" s="247" t="str">
        <f>IF(ISBLANK(Données!L1226),"",Données!L1226)</f>
        <v/>
      </c>
      <c r="M1227" s="194" t="str">
        <f t="shared" si="534"/>
        <v/>
      </c>
      <c r="N1227" s="194" t="str">
        <f t="shared" si="535"/>
        <v/>
      </c>
      <c r="O1227" s="194" t="str">
        <f t="shared" si="536"/>
        <v/>
      </c>
      <c r="P1227" s="194" t="str">
        <f t="shared" si="537"/>
        <v/>
      </c>
      <c r="Q1227" s="194" t="str">
        <f t="shared" si="538"/>
        <v/>
      </c>
      <c r="R1227" s="194" t="str">
        <f t="shared" si="539"/>
        <v/>
      </c>
      <c r="S1227" s="194" t="str">
        <f t="shared" si="540"/>
        <v/>
      </c>
      <c r="T1227" s="194" t="str">
        <f t="shared" si="541"/>
        <v/>
      </c>
      <c r="U1227" s="194" t="str">
        <f t="shared" si="542"/>
        <v/>
      </c>
      <c r="V1227" s="194" t="str">
        <f t="shared" si="543"/>
        <v/>
      </c>
      <c r="W1227" s="194" t="str">
        <f t="shared" si="544"/>
        <v/>
      </c>
      <c r="X1227" s="194" t="str">
        <f t="shared" si="545"/>
        <v/>
      </c>
      <c r="Y1227" s="194" t="str">
        <f t="shared" si="546"/>
        <v/>
      </c>
      <c r="Z1227" s="194" t="str">
        <f t="shared" si="547"/>
        <v/>
      </c>
      <c r="AA1227" s="194" t="str">
        <f t="shared" si="548"/>
        <v/>
      </c>
      <c r="AB1227" s="194" t="str">
        <f t="shared" si="549"/>
        <v/>
      </c>
      <c r="AC1227" s="194" t="str">
        <f t="shared" si="550"/>
        <v/>
      </c>
      <c r="AD1227" s="194" t="str">
        <f t="shared" si="551"/>
        <v/>
      </c>
      <c r="AE1227" s="194" t="str">
        <f t="shared" si="552"/>
        <v/>
      </c>
      <c r="AF1227" s="194" t="str">
        <f t="shared" si="553"/>
        <v/>
      </c>
      <c r="AG1227" s="194" t="str">
        <f t="shared" si="554"/>
        <v/>
      </c>
      <c r="AH1227" s="194" t="str">
        <f t="shared" si="555"/>
        <v/>
      </c>
      <c r="AI1227" s="194" t="str">
        <f t="shared" si="556"/>
        <v/>
      </c>
      <c r="AJ1227" s="194" t="str">
        <f t="shared" si="557"/>
        <v/>
      </c>
    </row>
    <row r="1228" spans="1:36" x14ac:dyDescent="0.5">
      <c r="A1228" s="226">
        <v>1225</v>
      </c>
      <c r="C1228" s="15" t="s">
        <v>2848</v>
      </c>
      <c r="D1228" s="16" t="s">
        <v>4849</v>
      </c>
      <c r="E1228" s="26"/>
      <c r="F1228" s="246" t="str">
        <f>IF(ISBLANK(Données!F1227),"",Données!F1227)</f>
        <v/>
      </c>
      <c r="G1228" s="245" t="str">
        <f ca="1">IF(ISBLANK(Données!G1227),"",Données!G1227)</f>
        <v/>
      </c>
      <c r="H1228" s="246" t="str">
        <f>IF(ISBLANK(Données!H1227),"",Données!H1227)</f>
        <v/>
      </c>
      <c r="I1228" s="246" t="str">
        <f>IF(ISBLANK(Données!I1227),"",Données!I1227)</f>
        <v/>
      </c>
      <c r="J1228" s="189" t="str">
        <f>IF(ISBLANK(Données!J1227),"",Données!J1227)</f>
        <v/>
      </c>
      <c r="K1228" s="189" t="str">
        <f t="shared" si="533"/>
        <v/>
      </c>
      <c r="L1228" s="247" t="str">
        <f>IF(ISBLANK(Données!L1227),"",Données!L1227)</f>
        <v/>
      </c>
      <c r="M1228" s="194" t="str">
        <f t="shared" si="534"/>
        <v/>
      </c>
      <c r="N1228" s="194" t="str">
        <f t="shared" si="535"/>
        <v/>
      </c>
      <c r="O1228" s="194" t="str">
        <f t="shared" si="536"/>
        <v/>
      </c>
      <c r="P1228" s="194" t="str">
        <f t="shared" si="537"/>
        <v/>
      </c>
      <c r="Q1228" s="194" t="str">
        <f t="shared" si="538"/>
        <v/>
      </c>
      <c r="R1228" s="194" t="str">
        <f t="shared" si="539"/>
        <v/>
      </c>
      <c r="S1228" s="194" t="str">
        <f t="shared" si="540"/>
        <v/>
      </c>
      <c r="T1228" s="194" t="str">
        <f t="shared" si="541"/>
        <v/>
      </c>
      <c r="U1228" s="194" t="str">
        <f t="shared" si="542"/>
        <v/>
      </c>
      <c r="V1228" s="194" t="str">
        <f t="shared" si="543"/>
        <v/>
      </c>
      <c r="W1228" s="194" t="str">
        <f t="shared" si="544"/>
        <v/>
      </c>
      <c r="X1228" s="194" t="str">
        <f t="shared" si="545"/>
        <v/>
      </c>
      <c r="Y1228" s="194" t="str">
        <f t="shared" si="546"/>
        <v/>
      </c>
      <c r="Z1228" s="194" t="str">
        <f t="shared" si="547"/>
        <v/>
      </c>
      <c r="AA1228" s="194" t="str">
        <f t="shared" si="548"/>
        <v/>
      </c>
      <c r="AB1228" s="194" t="str">
        <f t="shared" si="549"/>
        <v/>
      </c>
      <c r="AC1228" s="194" t="str">
        <f t="shared" si="550"/>
        <v/>
      </c>
      <c r="AD1228" s="194" t="str">
        <f t="shared" si="551"/>
        <v/>
      </c>
      <c r="AE1228" s="194" t="str">
        <f t="shared" si="552"/>
        <v/>
      </c>
      <c r="AF1228" s="194" t="str">
        <f t="shared" si="553"/>
        <v/>
      </c>
      <c r="AG1228" s="194" t="str">
        <f t="shared" si="554"/>
        <v/>
      </c>
      <c r="AH1228" s="194" t="str">
        <f t="shared" si="555"/>
        <v/>
      </c>
      <c r="AI1228" s="194" t="str">
        <f t="shared" si="556"/>
        <v/>
      </c>
      <c r="AJ1228" s="194" t="str">
        <f t="shared" si="557"/>
        <v/>
      </c>
    </row>
    <row r="1229" spans="1:36" x14ac:dyDescent="0.5">
      <c r="A1229" s="226">
        <v>1231</v>
      </c>
      <c r="C1229" s="15" t="s">
        <v>2849</v>
      </c>
      <c r="D1229" s="16" t="s">
        <v>4850</v>
      </c>
      <c r="E1229" s="26"/>
      <c r="F1229" s="246" t="str">
        <f>IF(ISBLANK(Données!F1233),"",Données!F1233)</f>
        <v/>
      </c>
      <c r="G1229" s="245" t="str">
        <f ca="1">IF(ISBLANK(Données!G1233),"",Données!G1233)</f>
        <v/>
      </c>
      <c r="H1229" s="246" t="str">
        <f>IF(ISBLANK(Données!H1233),"",Données!H1233)</f>
        <v/>
      </c>
      <c r="I1229" s="246" t="str">
        <f>IF(ISBLANK(Données!I1233),"",Données!I1233)</f>
        <v/>
      </c>
      <c r="J1229" s="189" t="str">
        <f>IF(ISBLANK(Données!J1233),"",Données!J1233)</f>
        <v/>
      </c>
      <c r="K1229" s="189" t="str">
        <f t="shared" si="533"/>
        <v/>
      </c>
      <c r="L1229" s="247" t="str">
        <f>IF(ISBLANK(Données!L1233),"",Données!L1233)</f>
        <v/>
      </c>
      <c r="M1229" s="194" t="str">
        <f t="shared" si="534"/>
        <v/>
      </c>
      <c r="N1229" s="194" t="str">
        <f t="shared" si="535"/>
        <v/>
      </c>
      <c r="O1229" s="194" t="str">
        <f t="shared" si="536"/>
        <v/>
      </c>
      <c r="P1229" s="194" t="str">
        <f t="shared" si="537"/>
        <v/>
      </c>
      <c r="Q1229" s="194" t="str">
        <f t="shared" si="538"/>
        <v/>
      </c>
      <c r="R1229" s="194" t="str">
        <f t="shared" si="539"/>
        <v/>
      </c>
      <c r="S1229" s="194" t="str">
        <f t="shared" si="540"/>
        <v/>
      </c>
      <c r="T1229" s="194" t="str">
        <f t="shared" si="541"/>
        <v/>
      </c>
      <c r="U1229" s="194" t="str">
        <f t="shared" si="542"/>
        <v/>
      </c>
      <c r="V1229" s="194" t="str">
        <f t="shared" si="543"/>
        <v/>
      </c>
      <c r="W1229" s="194" t="str">
        <f t="shared" si="544"/>
        <v/>
      </c>
      <c r="X1229" s="194" t="str">
        <f t="shared" si="545"/>
        <v/>
      </c>
      <c r="Y1229" s="194" t="str">
        <f t="shared" si="546"/>
        <v/>
      </c>
      <c r="Z1229" s="194" t="str">
        <f t="shared" si="547"/>
        <v/>
      </c>
      <c r="AA1229" s="194" t="str">
        <f t="shared" si="548"/>
        <v/>
      </c>
      <c r="AB1229" s="194" t="str">
        <f t="shared" si="549"/>
        <v/>
      </c>
      <c r="AC1229" s="194" t="str">
        <f t="shared" si="550"/>
        <v/>
      </c>
      <c r="AD1229" s="194" t="str">
        <f t="shared" si="551"/>
        <v/>
      </c>
      <c r="AE1229" s="194" t="str">
        <f t="shared" si="552"/>
        <v/>
      </c>
      <c r="AF1229" s="194" t="str">
        <f t="shared" si="553"/>
        <v/>
      </c>
      <c r="AG1229" s="194" t="str">
        <f t="shared" si="554"/>
        <v/>
      </c>
      <c r="AH1229" s="194" t="str">
        <f t="shared" si="555"/>
        <v/>
      </c>
      <c r="AI1229" s="194" t="str">
        <f t="shared" si="556"/>
        <v/>
      </c>
      <c r="AJ1229" s="194" t="str">
        <f t="shared" si="557"/>
        <v/>
      </c>
    </row>
    <row r="1230" spans="1:36" x14ac:dyDescent="0.5">
      <c r="A1230" s="226">
        <v>1227</v>
      </c>
      <c r="C1230" s="15" t="s">
        <v>2850</v>
      </c>
      <c r="D1230" s="16" t="s">
        <v>4851</v>
      </c>
      <c r="E1230" s="26"/>
      <c r="F1230" s="246" t="str">
        <f>IF(ISBLANK(Données!F1229),"",Données!F1229)</f>
        <v/>
      </c>
      <c r="G1230" s="245" t="str">
        <f ca="1">IF(ISBLANK(Données!G1229),"",Données!G1229)</f>
        <v/>
      </c>
      <c r="H1230" s="246" t="str">
        <f>IF(ISBLANK(Données!H1229),"",Données!H1229)</f>
        <v/>
      </c>
      <c r="I1230" s="246" t="str">
        <f>IF(ISBLANK(Données!I1229),"",Données!I1229)</f>
        <v/>
      </c>
      <c r="J1230" s="189" t="str">
        <f>IF(ISBLANK(Données!J1229),"",Données!J1229)</f>
        <v/>
      </c>
      <c r="K1230" s="189" t="str">
        <f t="shared" si="533"/>
        <v/>
      </c>
      <c r="L1230" s="247" t="str">
        <f>IF(ISBLANK(Données!L1229),"",Données!L1229)</f>
        <v/>
      </c>
      <c r="M1230" s="194" t="str">
        <f t="shared" si="534"/>
        <v/>
      </c>
      <c r="N1230" s="194" t="str">
        <f t="shared" si="535"/>
        <v/>
      </c>
      <c r="O1230" s="194" t="str">
        <f t="shared" si="536"/>
        <v/>
      </c>
      <c r="P1230" s="194" t="str">
        <f t="shared" si="537"/>
        <v/>
      </c>
      <c r="Q1230" s="194" t="str">
        <f t="shared" si="538"/>
        <v/>
      </c>
      <c r="R1230" s="194" t="str">
        <f t="shared" si="539"/>
        <v/>
      </c>
      <c r="S1230" s="194" t="str">
        <f t="shared" si="540"/>
        <v/>
      </c>
      <c r="T1230" s="194" t="str">
        <f t="shared" si="541"/>
        <v/>
      </c>
      <c r="U1230" s="194" t="str">
        <f t="shared" si="542"/>
        <v/>
      </c>
      <c r="V1230" s="194" t="str">
        <f t="shared" si="543"/>
        <v/>
      </c>
      <c r="W1230" s="194" t="str">
        <f t="shared" si="544"/>
        <v/>
      </c>
      <c r="X1230" s="194" t="str">
        <f t="shared" si="545"/>
        <v/>
      </c>
      <c r="Y1230" s="194" t="str">
        <f t="shared" si="546"/>
        <v/>
      </c>
      <c r="Z1230" s="194" t="str">
        <f t="shared" si="547"/>
        <v/>
      </c>
      <c r="AA1230" s="194" t="str">
        <f t="shared" si="548"/>
        <v/>
      </c>
      <c r="AB1230" s="194" t="str">
        <f t="shared" si="549"/>
        <v/>
      </c>
      <c r="AC1230" s="194" t="str">
        <f t="shared" si="550"/>
        <v/>
      </c>
      <c r="AD1230" s="194" t="str">
        <f t="shared" si="551"/>
        <v/>
      </c>
      <c r="AE1230" s="194" t="str">
        <f t="shared" si="552"/>
        <v/>
      </c>
      <c r="AF1230" s="194" t="str">
        <f t="shared" si="553"/>
        <v/>
      </c>
      <c r="AG1230" s="194" t="str">
        <f t="shared" si="554"/>
        <v/>
      </c>
      <c r="AH1230" s="194" t="str">
        <f t="shared" si="555"/>
        <v/>
      </c>
      <c r="AI1230" s="194" t="str">
        <f t="shared" si="556"/>
        <v/>
      </c>
      <c r="AJ1230" s="194" t="str">
        <f t="shared" si="557"/>
        <v/>
      </c>
    </row>
    <row r="1231" spans="1:36" x14ac:dyDescent="0.5">
      <c r="A1231" s="226">
        <v>1228</v>
      </c>
      <c r="C1231" s="15" t="s">
        <v>2851</v>
      </c>
      <c r="D1231" s="16" t="s">
        <v>4852</v>
      </c>
      <c r="E1231" s="26"/>
      <c r="F1231" s="246" t="str">
        <f>IF(ISBLANK(Données!F1230),"",Données!F1230)</f>
        <v/>
      </c>
      <c r="G1231" s="245" t="str">
        <f ca="1">IF(ISBLANK(Données!G1230),"",Données!G1230)</f>
        <v/>
      </c>
      <c r="H1231" s="246" t="str">
        <f>IF(ISBLANK(Données!H1230),"",Données!H1230)</f>
        <v/>
      </c>
      <c r="I1231" s="246" t="str">
        <f>IF(ISBLANK(Données!I1230),"",Données!I1230)</f>
        <v/>
      </c>
      <c r="J1231" s="189" t="str">
        <f>IF(ISBLANK(Données!J1230),"",Données!J1230)</f>
        <v/>
      </c>
      <c r="K1231" s="189" t="str">
        <f t="shared" si="533"/>
        <v/>
      </c>
      <c r="L1231" s="247" t="str">
        <f>IF(ISBLANK(Données!L1230),"",Données!L1230)</f>
        <v/>
      </c>
      <c r="M1231" s="194" t="str">
        <f t="shared" si="534"/>
        <v/>
      </c>
      <c r="N1231" s="194" t="str">
        <f t="shared" si="535"/>
        <v/>
      </c>
      <c r="O1231" s="194" t="str">
        <f t="shared" si="536"/>
        <v/>
      </c>
      <c r="P1231" s="194" t="str">
        <f t="shared" si="537"/>
        <v/>
      </c>
      <c r="Q1231" s="194" t="str">
        <f t="shared" si="538"/>
        <v/>
      </c>
      <c r="R1231" s="194" t="str">
        <f t="shared" si="539"/>
        <v/>
      </c>
      <c r="S1231" s="194" t="str">
        <f t="shared" si="540"/>
        <v/>
      </c>
      <c r="T1231" s="194" t="str">
        <f t="shared" si="541"/>
        <v/>
      </c>
      <c r="U1231" s="194" t="str">
        <f t="shared" si="542"/>
        <v/>
      </c>
      <c r="V1231" s="194" t="str">
        <f t="shared" si="543"/>
        <v/>
      </c>
      <c r="W1231" s="194" t="str">
        <f t="shared" si="544"/>
        <v/>
      </c>
      <c r="X1231" s="194" t="str">
        <f t="shared" si="545"/>
        <v/>
      </c>
      <c r="Y1231" s="194" t="str">
        <f t="shared" si="546"/>
        <v/>
      </c>
      <c r="Z1231" s="194" t="str">
        <f t="shared" si="547"/>
        <v/>
      </c>
      <c r="AA1231" s="194" t="str">
        <f t="shared" si="548"/>
        <v/>
      </c>
      <c r="AB1231" s="194" t="str">
        <f t="shared" si="549"/>
        <v/>
      </c>
      <c r="AC1231" s="194" t="str">
        <f t="shared" si="550"/>
        <v/>
      </c>
      <c r="AD1231" s="194" t="str">
        <f t="shared" si="551"/>
        <v/>
      </c>
      <c r="AE1231" s="194" t="str">
        <f t="shared" si="552"/>
        <v/>
      </c>
      <c r="AF1231" s="194" t="str">
        <f t="shared" si="553"/>
        <v/>
      </c>
      <c r="AG1231" s="194" t="str">
        <f t="shared" si="554"/>
        <v/>
      </c>
      <c r="AH1231" s="194" t="str">
        <f t="shared" si="555"/>
        <v/>
      </c>
      <c r="AI1231" s="194" t="str">
        <f t="shared" si="556"/>
        <v/>
      </c>
      <c r="AJ1231" s="194" t="str">
        <f t="shared" si="557"/>
        <v/>
      </c>
    </row>
    <row r="1232" spans="1:36" x14ac:dyDescent="0.5">
      <c r="A1232" s="226">
        <v>1229</v>
      </c>
      <c r="C1232" s="15" t="s">
        <v>2852</v>
      </c>
      <c r="D1232" s="16" t="s">
        <v>4853</v>
      </c>
      <c r="E1232" s="26"/>
      <c r="F1232" s="246" t="str">
        <f>IF(ISBLANK(Données!F1231),"",Données!F1231)</f>
        <v/>
      </c>
      <c r="G1232" s="245" t="str">
        <f ca="1">IF(ISBLANK(Données!G1231),"",Données!G1231)</f>
        <v/>
      </c>
      <c r="H1232" s="246" t="str">
        <f>IF(ISBLANK(Données!H1231),"",Données!H1231)</f>
        <v/>
      </c>
      <c r="I1232" s="246" t="str">
        <f>IF(ISBLANK(Données!I1231),"",Données!I1231)</f>
        <v/>
      </c>
      <c r="J1232" s="189" t="str">
        <f>IF(ISBLANK(Données!J1231),"",Données!J1231)</f>
        <v/>
      </c>
      <c r="K1232" s="189" t="str">
        <f t="shared" si="533"/>
        <v/>
      </c>
      <c r="L1232" s="247" t="str">
        <f>IF(ISBLANK(Données!L1231),"",Données!L1231)</f>
        <v/>
      </c>
      <c r="M1232" s="194" t="str">
        <f t="shared" si="534"/>
        <v/>
      </c>
      <c r="N1232" s="194" t="str">
        <f t="shared" si="535"/>
        <v/>
      </c>
      <c r="O1232" s="194" t="str">
        <f t="shared" si="536"/>
        <v/>
      </c>
      <c r="P1232" s="194" t="str">
        <f t="shared" si="537"/>
        <v/>
      </c>
      <c r="Q1232" s="194" t="str">
        <f t="shared" si="538"/>
        <v/>
      </c>
      <c r="R1232" s="194" t="str">
        <f t="shared" si="539"/>
        <v/>
      </c>
      <c r="S1232" s="194" t="str">
        <f t="shared" si="540"/>
        <v/>
      </c>
      <c r="T1232" s="194" t="str">
        <f t="shared" si="541"/>
        <v/>
      </c>
      <c r="U1232" s="194" t="str">
        <f t="shared" si="542"/>
        <v/>
      </c>
      <c r="V1232" s="194" t="str">
        <f t="shared" si="543"/>
        <v/>
      </c>
      <c r="W1232" s="194" t="str">
        <f t="shared" si="544"/>
        <v/>
      </c>
      <c r="X1232" s="194" t="str">
        <f t="shared" si="545"/>
        <v/>
      </c>
      <c r="Y1232" s="194" t="str">
        <f t="shared" si="546"/>
        <v/>
      </c>
      <c r="Z1232" s="194" t="str">
        <f t="shared" si="547"/>
        <v/>
      </c>
      <c r="AA1232" s="194" t="str">
        <f t="shared" si="548"/>
        <v/>
      </c>
      <c r="AB1232" s="194" t="str">
        <f t="shared" si="549"/>
        <v/>
      </c>
      <c r="AC1232" s="194" t="str">
        <f t="shared" si="550"/>
        <v/>
      </c>
      <c r="AD1232" s="194" t="str">
        <f t="shared" si="551"/>
        <v/>
      </c>
      <c r="AE1232" s="194" t="str">
        <f t="shared" si="552"/>
        <v/>
      </c>
      <c r="AF1232" s="194" t="str">
        <f t="shared" si="553"/>
        <v/>
      </c>
      <c r="AG1232" s="194" t="str">
        <f t="shared" si="554"/>
        <v/>
      </c>
      <c r="AH1232" s="194" t="str">
        <f t="shared" si="555"/>
        <v/>
      </c>
      <c r="AI1232" s="194" t="str">
        <f t="shared" si="556"/>
        <v/>
      </c>
      <c r="AJ1232" s="194" t="str">
        <f t="shared" si="557"/>
        <v/>
      </c>
    </row>
    <row r="1233" spans="1:36" x14ac:dyDescent="0.5">
      <c r="A1233" s="226">
        <v>1230</v>
      </c>
      <c r="C1233" s="15" t="s">
        <v>2853</v>
      </c>
      <c r="D1233" s="16" t="s">
        <v>4854</v>
      </c>
      <c r="E1233" s="26"/>
      <c r="F1233" s="246" t="str">
        <f>IF(ISBLANK(Données!F1232),"",Données!F1232)</f>
        <v/>
      </c>
      <c r="G1233" s="245" t="str">
        <f ca="1">IF(ISBLANK(Données!G1232),"",Données!G1232)</f>
        <v/>
      </c>
      <c r="H1233" s="246" t="str">
        <f>IF(ISBLANK(Données!H1232),"",Données!H1232)</f>
        <v/>
      </c>
      <c r="I1233" s="246" t="str">
        <f>IF(ISBLANK(Données!I1232),"",Données!I1232)</f>
        <v/>
      </c>
      <c r="J1233" s="189" t="str">
        <f>IF(ISBLANK(Données!J1232),"",Données!J1232)</f>
        <v/>
      </c>
      <c r="K1233" s="189" t="str">
        <f t="shared" si="533"/>
        <v/>
      </c>
      <c r="L1233" s="247" t="str">
        <f>IF(ISBLANK(Données!L1232),"",Données!L1232)</f>
        <v/>
      </c>
      <c r="M1233" s="194" t="str">
        <f t="shared" si="534"/>
        <v/>
      </c>
      <c r="N1233" s="194" t="str">
        <f t="shared" si="535"/>
        <v/>
      </c>
      <c r="O1233" s="194" t="str">
        <f t="shared" si="536"/>
        <v/>
      </c>
      <c r="P1233" s="194" t="str">
        <f t="shared" si="537"/>
        <v/>
      </c>
      <c r="Q1233" s="194" t="str">
        <f t="shared" si="538"/>
        <v/>
      </c>
      <c r="R1233" s="194" t="str">
        <f t="shared" si="539"/>
        <v/>
      </c>
      <c r="S1233" s="194" t="str">
        <f t="shared" si="540"/>
        <v/>
      </c>
      <c r="T1233" s="194" t="str">
        <f t="shared" si="541"/>
        <v/>
      </c>
      <c r="U1233" s="194" t="str">
        <f t="shared" si="542"/>
        <v/>
      </c>
      <c r="V1233" s="194" t="str">
        <f t="shared" si="543"/>
        <v/>
      </c>
      <c r="W1233" s="194" t="str">
        <f t="shared" si="544"/>
        <v/>
      </c>
      <c r="X1233" s="194" t="str">
        <f t="shared" si="545"/>
        <v/>
      </c>
      <c r="Y1233" s="194" t="str">
        <f t="shared" si="546"/>
        <v/>
      </c>
      <c r="Z1233" s="194" t="str">
        <f t="shared" si="547"/>
        <v/>
      </c>
      <c r="AA1233" s="194" t="str">
        <f t="shared" si="548"/>
        <v/>
      </c>
      <c r="AB1233" s="194" t="str">
        <f t="shared" si="549"/>
        <v/>
      </c>
      <c r="AC1233" s="194" t="str">
        <f t="shared" si="550"/>
        <v/>
      </c>
      <c r="AD1233" s="194" t="str">
        <f t="shared" si="551"/>
        <v/>
      </c>
      <c r="AE1233" s="194" t="str">
        <f t="shared" si="552"/>
        <v/>
      </c>
      <c r="AF1233" s="194" t="str">
        <f t="shared" si="553"/>
        <v/>
      </c>
      <c r="AG1233" s="194" t="str">
        <f t="shared" si="554"/>
        <v/>
      </c>
      <c r="AH1233" s="194" t="str">
        <f t="shared" si="555"/>
        <v/>
      </c>
      <c r="AI1233" s="194" t="str">
        <f t="shared" si="556"/>
        <v/>
      </c>
      <c r="AJ1233" s="194" t="str">
        <f t="shared" si="557"/>
        <v/>
      </c>
    </row>
    <row r="1234" spans="1:36" x14ac:dyDescent="0.5">
      <c r="A1234" s="226">
        <v>1235</v>
      </c>
      <c r="C1234" s="15" t="s">
        <v>2854</v>
      </c>
      <c r="D1234" s="16" t="s">
        <v>4855</v>
      </c>
      <c r="E1234" s="26"/>
      <c r="F1234" s="246" t="str">
        <f>IF(ISBLANK(Données!F1237),"",Données!F1237)</f>
        <v/>
      </c>
      <c r="G1234" s="245" t="str">
        <f ca="1">IF(ISBLANK(Données!G1237),"",Données!G1237)</f>
        <v/>
      </c>
      <c r="H1234" s="246" t="str">
        <f>IF(ISBLANK(Données!H1237),"",Données!H1237)</f>
        <v/>
      </c>
      <c r="I1234" s="246" t="str">
        <f>IF(ISBLANK(Données!I1237),"",Données!I1237)</f>
        <v/>
      </c>
      <c r="J1234" s="189" t="str">
        <f>IF(ISBLANK(Données!J1237),"",Données!J1237)</f>
        <v/>
      </c>
      <c r="K1234" s="189" t="str">
        <f t="shared" si="533"/>
        <v/>
      </c>
      <c r="L1234" s="247" t="str">
        <f>IF(ISBLANK(Données!L1237),"",Données!L1237)</f>
        <v/>
      </c>
      <c r="M1234" s="194" t="str">
        <f t="shared" si="534"/>
        <v/>
      </c>
      <c r="N1234" s="194" t="str">
        <f t="shared" si="535"/>
        <v/>
      </c>
      <c r="O1234" s="194" t="str">
        <f t="shared" si="536"/>
        <v/>
      </c>
      <c r="P1234" s="194" t="str">
        <f t="shared" si="537"/>
        <v/>
      </c>
      <c r="Q1234" s="194" t="str">
        <f t="shared" si="538"/>
        <v/>
      </c>
      <c r="R1234" s="194" t="str">
        <f t="shared" si="539"/>
        <v/>
      </c>
      <c r="S1234" s="194" t="str">
        <f t="shared" si="540"/>
        <v/>
      </c>
      <c r="T1234" s="194" t="str">
        <f t="shared" si="541"/>
        <v/>
      </c>
      <c r="U1234" s="194" t="str">
        <f t="shared" si="542"/>
        <v/>
      </c>
      <c r="V1234" s="194" t="str">
        <f t="shared" si="543"/>
        <v/>
      </c>
      <c r="W1234" s="194" t="str">
        <f t="shared" si="544"/>
        <v/>
      </c>
      <c r="X1234" s="194" t="str">
        <f t="shared" si="545"/>
        <v/>
      </c>
      <c r="Y1234" s="194" t="str">
        <f t="shared" si="546"/>
        <v/>
      </c>
      <c r="Z1234" s="194" t="str">
        <f t="shared" si="547"/>
        <v/>
      </c>
      <c r="AA1234" s="194" t="str">
        <f t="shared" si="548"/>
        <v/>
      </c>
      <c r="AB1234" s="194" t="str">
        <f t="shared" si="549"/>
        <v/>
      </c>
      <c r="AC1234" s="194" t="str">
        <f t="shared" si="550"/>
        <v/>
      </c>
      <c r="AD1234" s="194" t="str">
        <f t="shared" si="551"/>
        <v/>
      </c>
      <c r="AE1234" s="194" t="str">
        <f t="shared" si="552"/>
        <v/>
      </c>
      <c r="AF1234" s="194" t="str">
        <f t="shared" si="553"/>
        <v/>
      </c>
      <c r="AG1234" s="194" t="str">
        <f t="shared" si="554"/>
        <v/>
      </c>
      <c r="AH1234" s="194" t="str">
        <f t="shared" si="555"/>
        <v/>
      </c>
      <c r="AI1234" s="194" t="str">
        <f t="shared" si="556"/>
        <v/>
      </c>
      <c r="AJ1234" s="194" t="str">
        <f t="shared" si="557"/>
        <v/>
      </c>
    </row>
    <row r="1235" spans="1:36" x14ac:dyDescent="0.5">
      <c r="A1235" s="226">
        <v>1232</v>
      </c>
      <c r="C1235" s="15" t="s">
        <v>2855</v>
      </c>
      <c r="D1235" s="16" t="s">
        <v>4856</v>
      </c>
      <c r="E1235" s="26"/>
      <c r="F1235" s="246" t="str">
        <f>IF(ISBLANK(Données!F1234),"",Données!F1234)</f>
        <v/>
      </c>
      <c r="G1235" s="245" t="str">
        <f ca="1">IF(ISBLANK(Données!G1234),"",Données!G1234)</f>
        <v/>
      </c>
      <c r="H1235" s="246" t="str">
        <f>IF(ISBLANK(Données!H1234),"",Données!H1234)</f>
        <v/>
      </c>
      <c r="I1235" s="246" t="str">
        <f>IF(ISBLANK(Données!I1234),"",Données!I1234)</f>
        <v/>
      </c>
      <c r="J1235" s="189" t="str">
        <f>IF(ISBLANK(Données!J1234),"",Données!J1234)</f>
        <v/>
      </c>
      <c r="K1235" s="189" t="str">
        <f t="shared" si="533"/>
        <v/>
      </c>
      <c r="L1235" s="247" t="str">
        <f>IF(ISBLANK(Données!L1234),"",Données!L1234)</f>
        <v/>
      </c>
      <c r="M1235" s="194" t="str">
        <f t="shared" si="534"/>
        <v/>
      </c>
      <c r="N1235" s="194" t="str">
        <f t="shared" si="535"/>
        <v/>
      </c>
      <c r="O1235" s="194" t="str">
        <f t="shared" si="536"/>
        <v/>
      </c>
      <c r="P1235" s="194" t="str">
        <f t="shared" si="537"/>
        <v/>
      </c>
      <c r="Q1235" s="194" t="str">
        <f t="shared" si="538"/>
        <v/>
      </c>
      <c r="R1235" s="194" t="str">
        <f t="shared" si="539"/>
        <v/>
      </c>
      <c r="S1235" s="194" t="str">
        <f t="shared" si="540"/>
        <v/>
      </c>
      <c r="T1235" s="194" t="str">
        <f t="shared" si="541"/>
        <v/>
      </c>
      <c r="U1235" s="194" t="str">
        <f t="shared" si="542"/>
        <v/>
      </c>
      <c r="V1235" s="194" t="str">
        <f t="shared" si="543"/>
        <v/>
      </c>
      <c r="W1235" s="194" t="str">
        <f t="shared" si="544"/>
        <v/>
      </c>
      <c r="X1235" s="194" t="str">
        <f t="shared" si="545"/>
        <v/>
      </c>
      <c r="Y1235" s="194" t="str">
        <f t="shared" si="546"/>
        <v/>
      </c>
      <c r="Z1235" s="194" t="str">
        <f t="shared" si="547"/>
        <v/>
      </c>
      <c r="AA1235" s="194" t="str">
        <f t="shared" si="548"/>
        <v/>
      </c>
      <c r="AB1235" s="194" t="str">
        <f t="shared" si="549"/>
        <v/>
      </c>
      <c r="AC1235" s="194" t="str">
        <f t="shared" si="550"/>
        <v/>
      </c>
      <c r="AD1235" s="194" t="str">
        <f t="shared" si="551"/>
        <v/>
      </c>
      <c r="AE1235" s="194" t="str">
        <f t="shared" si="552"/>
        <v/>
      </c>
      <c r="AF1235" s="194" t="str">
        <f t="shared" si="553"/>
        <v/>
      </c>
      <c r="AG1235" s="194" t="str">
        <f t="shared" si="554"/>
        <v/>
      </c>
      <c r="AH1235" s="194" t="str">
        <f t="shared" si="555"/>
        <v/>
      </c>
      <c r="AI1235" s="194" t="str">
        <f t="shared" si="556"/>
        <v/>
      </c>
      <c r="AJ1235" s="194" t="str">
        <f t="shared" si="557"/>
        <v/>
      </c>
    </row>
    <row r="1236" spans="1:36" x14ac:dyDescent="0.5">
      <c r="A1236" s="230">
        <v>1233</v>
      </c>
      <c r="B1236" s="231"/>
      <c r="C1236" s="15" t="s">
        <v>2856</v>
      </c>
      <c r="D1236" s="16" t="s">
        <v>4857</v>
      </c>
      <c r="E1236" s="26"/>
      <c r="F1236" s="246" t="str">
        <f>IF(ISBLANK(Données!F1235),"",Données!F1235)</f>
        <v/>
      </c>
      <c r="G1236" s="245" t="str">
        <f ca="1">IF(ISBLANK(Données!G1235),"",Données!G1235)</f>
        <v/>
      </c>
      <c r="H1236" s="246" t="str">
        <f>IF(ISBLANK(Données!H1235),"",Données!H1235)</f>
        <v/>
      </c>
      <c r="I1236" s="246" t="str">
        <f>IF(ISBLANK(Données!I1235),"",Données!I1235)</f>
        <v/>
      </c>
      <c r="J1236" s="189" t="str">
        <f>IF(ISBLANK(Données!J1235),"",Données!J1235)</f>
        <v/>
      </c>
      <c r="K1236" s="189" t="str">
        <f t="shared" si="533"/>
        <v/>
      </c>
      <c r="L1236" s="247" t="str">
        <f>IF(ISBLANK(Données!L1235),"",Données!L1235)</f>
        <v/>
      </c>
      <c r="M1236" s="194" t="str">
        <f t="shared" si="534"/>
        <v/>
      </c>
      <c r="N1236" s="194" t="str">
        <f t="shared" si="535"/>
        <v/>
      </c>
      <c r="O1236" s="194" t="str">
        <f t="shared" si="536"/>
        <v/>
      </c>
      <c r="P1236" s="194" t="str">
        <f t="shared" si="537"/>
        <v/>
      </c>
      <c r="Q1236" s="194" t="str">
        <f t="shared" si="538"/>
        <v/>
      </c>
      <c r="R1236" s="194" t="str">
        <f t="shared" si="539"/>
        <v/>
      </c>
      <c r="S1236" s="194" t="str">
        <f t="shared" si="540"/>
        <v/>
      </c>
      <c r="T1236" s="194" t="str">
        <f t="shared" si="541"/>
        <v/>
      </c>
      <c r="U1236" s="194" t="str">
        <f t="shared" si="542"/>
        <v/>
      </c>
      <c r="V1236" s="194" t="str">
        <f t="shared" si="543"/>
        <v/>
      </c>
      <c r="W1236" s="194" t="str">
        <f t="shared" si="544"/>
        <v/>
      </c>
      <c r="X1236" s="194" t="str">
        <f t="shared" si="545"/>
        <v/>
      </c>
      <c r="Y1236" s="194" t="str">
        <f t="shared" si="546"/>
        <v/>
      </c>
      <c r="Z1236" s="194" t="str">
        <f t="shared" si="547"/>
        <v/>
      </c>
      <c r="AA1236" s="194" t="str">
        <f t="shared" si="548"/>
        <v/>
      </c>
      <c r="AB1236" s="194" t="str">
        <f t="shared" si="549"/>
        <v/>
      </c>
      <c r="AC1236" s="194" t="str">
        <f t="shared" si="550"/>
        <v/>
      </c>
      <c r="AD1236" s="194" t="str">
        <f t="shared" si="551"/>
        <v/>
      </c>
      <c r="AE1236" s="194" t="str">
        <f t="shared" si="552"/>
        <v/>
      </c>
      <c r="AF1236" s="194" t="str">
        <f t="shared" si="553"/>
        <v/>
      </c>
      <c r="AG1236" s="194" t="str">
        <f t="shared" si="554"/>
        <v/>
      </c>
      <c r="AH1236" s="194" t="str">
        <f t="shared" si="555"/>
        <v/>
      </c>
      <c r="AI1236" s="194" t="str">
        <f t="shared" si="556"/>
        <v/>
      </c>
      <c r="AJ1236" s="194" t="str">
        <f t="shared" si="557"/>
        <v/>
      </c>
    </row>
    <row r="1237" spans="1:36" x14ac:dyDescent="0.5">
      <c r="A1237" s="226">
        <v>1234</v>
      </c>
      <c r="C1237" s="15" t="s">
        <v>2857</v>
      </c>
      <c r="D1237" s="16" t="s">
        <v>4858</v>
      </c>
      <c r="E1237" s="26"/>
      <c r="F1237" s="246" t="str">
        <f>IF(ISBLANK(Données!F1236),"",Données!F1236)</f>
        <v/>
      </c>
      <c r="G1237" s="245" t="str">
        <f ca="1">IF(ISBLANK(Données!G1236),"",Données!G1236)</f>
        <v/>
      </c>
      <c r="H1237" s="246" t="str">
        <f>IF(ISBLANK(Données!H1236),"",Données!H1236)</f>
        <v/>
      </c>
      <c r="I1237" s="246" t="str">
        <f>IF(ISBLANK(Données!I1236),"",Données!I1236)</f>
        <v/>
      </c>
      <c r="J1237" s="189" t="str">
        <f>IF(ISBLANK(Données!J1236),"",Données!J1236)</f>
        <v/>
      </c>
      <c r="K1237" s="189" t="str">
        <f t="shared" si="533"/>
        <v/>
      </c>
      <c r="L1237" s="247" t="str">
        <f>IF(ISBLANK(Données!L1236),"",Données!L1236)</f>
        <v/>
      </c>
      <c r="M1237" s="194" t="str">
        <f t="shared" si="534"/>
        <v/>
      </c>
      <c r="N1237" s="194" t="str">
        <f t="shared" si="535"/>
        <v/>
      </c>
      <c r="O1237" s="194" t="str">
        <f t="shared" si="536"/>
        <v/>
      </c>
      <c r="P1237" s="194" t="str">
        <f t="shared" si="537"/>
        <v/>
      </c>
      <c r="Q1237" s="194" t="str">
        <f t="shared" si="538"/>
        <v/>
      </c>
      <c r="R1237" s="194" t="str">
        <f t="shared" si="539"/>
        <v/>
      </c>
      <c r="S1237" s="194" t="str">
        <f t="shared" si="540"/>
        <v/>
      </c>
      <c r="T1237" s="194" t="str">
        <f t="shared" si="541"/>
        <v/>
      </c>
      <c r="U1237" s="194" t="str">
        <f t="shared" si="542"/>
        <v/>
      </c>
      <c r="V1237" s="194" t="str">
        <f t="shared" si="543"/>
        <v/>
      </c>
      <c r="W1237" s="194" t="str">
        <f t="shared" si="544"/>
        <v/>
      </c>
      <c r="X1237" s="194" t="str">
        <f t="shared" si="545"/>
        <v/>
      </c>
      <c r="Y1237" s="194" t="str">
        <f t="shared" si="546"/>
        <v/>
      </c>
      <c r="Z1237" s="194" t="str">
        <f t="shared" si="547"/>
        <v/>
      </c>
      <c r="AA1237" s="194" t="str">
        <f t="shared" si="548"/>
        <v/>
      </c>
      <c r="AB1237" s="194" t="str">
        <f t="shared" si="549"/>
        <v/>
      </c>
      <c r="AC1237" s="194" t="str">
        <f t="shared" si="550"/>
        <v/>
      </c>
      <c r="AD1237" s="194" t="str">
        <f t="shared" si="551"/>
        <v/>
      </c>
      <c r="AE1237" s="194" t="str">
        <f t="shared" si="552"/>
        <v/>
      </c>
      <c r="AF1237" s="194" t="str">
        <f t="shared" si="553"/>
        <v/>
      </c>
      <c r="AG1237" s="194" t="str">
        <f t="shared" si="554"/>
        <v/>
      </c>
      <c r="AH1237" s="194" t="str">
        <f t="shared" si="555"/>
        <v/>
      </c>
      <c r="AI1237" s="194" t="str">
        <f t="shared" si="556"/>
        <v/>
      </c>
      <c r="AJ1237" s="194" t="str">
        <f t="shared" si="557"/>
        <v/>
      </c>
    </row>
    <row r="1238" spans="1:36" s="92" customFormat="1" ht="20.25" thickBot="1" x14ac:dyDescent="0.55000000000000004">
      <c r="A1238" s="227">
        <v>1236</v>
      </c>
      <c r="B1238" s="220"/>
      <c r="C1238" s="93" t="s">
        <v>2858</v>
      </c>
      <c r="D1238" s="94" t="s">
        <v>4859</v>
      </c>
      <c r="E1238" s="95"/>
      <c r="F1238" s="250" t="str">
        <f>IF(ISBLANK(Données!F1238),"",Données!F1238)</f>
        <v/>
      </c>
      <c r="G1238" s="249" t="str">
        <f ca="1">IF(ISBLANK(Données!G1238),"",Données!G1238)</f>
        <v/>
      </c>
      <c r="H1238" s="250" t="str">
        <f>IF(ISBLANK(Données!H1238),"",Données!H1238)</f>
        <v/>
      </c>
      <c r="I1238" s="250" t="str">
        <f>IF(ISBLANK(Données!I1238),"",Données!I1238)</f>
        <v/>
      </c>
      <c r="J1238" s="190" t="str">
        <f>IF(ISBLANK(Données!J1238),"",Données!J1238)</f>
        <v/>
      </c>
      <c r="K1238" s="190" t="str">
        <f t="shared" si="533"/>
        <v/>
      </c>
      <c r="L1238" s="251" t="str">
        <f>IF(ISBLANK(Données!L1238),"",Données!L1238)</f>
        <v/>
      </c>
      <c r="M1238" s="195" t="str">
        <f t="shared" si="534"/>
        <v/>
      </c>
      <c r="N1238" s="195" t="str">
        <f t="shared" si="535"/>
        <v/>
      </c>
      <c r="O1238" s="195" t="str">
        <f t="shared" si="536"/>
        <v/>
      </c>
      <c r="P1238" s="195" t="str">
        <f t="shared" si="537"/>
        <v/>
      </c>
      <c r="Q1238" s="195" t="str">
        <f t="shared" si="538"/>
        <v/>
      </c>
      <c r="R1238" s="195" t="str">
        <f t="shared" si="539"/>
        <v/>
      </c>
      <c r="S1238" s="195" t="str">
        <f t="shared" si="540"/>
        <v/>
      </c>
      <c r="T1238" s="195" t="str">
        <f t="shared" si="541"/>
        <v/>
      </c>
      <c r="U1238" s="195" t="str">
        <f t="shared" si="542"/>
        <v/>
      </c>
      <c r="V1238" s="195" t="str">
        <f t="shared" si="543"/>
        <v/>
      </c>
      <c r="W1238" s="195" t="str">
        <f t="shared" si="544"/>
        <v/>
      </c>
      <c r="X1238" s="195" t="str">
        <f t="shared" si="545"/>
        <v/>
      </c>
      <c r="Y1238" s="195" t="str">
        <f t="shared" si="546"/>
        <v/>
      </c>
      <c r="Z1238" s="195" t="str">
        <f t="shared" si="547"/>
        <v/>
      </c>
      <c r="AA1238" s="195" t="str">
        <f t="shared" si="548"/>
        <v/>
      </c>
      <c r="AB1238" s="195" t="str">
        <f t="shared" si="549"/>
        <v/>
      </c>
      <c r="AC1238" s="195" t="str">
        <f t="shared" si="550"/>
        <v/>
      </c>
      <c r="AD1238" s="195" t="str">
        <f t="shared" si="551"/>
        <v/>
      </c>
      <c r="AE1238" s="195" t="str">
        <f t="shared" si="552"/>
        <v/>
      </c>
      <c r="AF1238" s="195" t="str">
        <f t="shared" si="553"/>
        <v/>
      </c>
      <c r="AG1238" s="195" t="str">
        <f t="shared" si="554"/>
        <v/>
      </c>
      <c r="AH1238" s="195" t="str">
        <f t="shared" si="555"/>
        <v/>
      </c>
      <c r="AI1238" s="195" t="str">
        <f t="shared" si="556"/>
        <v/>
      </c>
      <c r="AJ1238" s="195" t="str">
        <f t="shared" si="557"/>
        <v/>
      </c>
    </row>
    <row r="1239" spans="1:36" x14ac:dyDescent="0.5">
      <c r="A1239" s="230">
        <v>1254</v>
      </c>
      <c r="B1239" s="231"/>
      <c r="C1239" s="85" t="s">
        <v>2859</v>
      </c>
      <c r="D1239" s="86" t="s">
        <v>4860</v>
      </c>
      <c r="E1239" s="87"/>
      <c r="F1239" s="241" t="str">
        <f>IF(ISBLANK(Données!F1256),"",Données!F1256)</f>
        <v/>
      </c>
      <c r="G1239" s="240" t="str">
        <f ca="1">IF(ISBLANK(Données!G1256),"",Données!G1256)</f>
        <v/>
      </c>
      <c r="H1239" s="241" t="str">
        <f>IF(ISBLANK(Données!H1256),"",Données!H1256)</f>
        <v/>
      </c>
      <c r="I1239" s="241" t="str">
        <f>IF(ISBLANK(Données!I1256),"",Données!I1256)</f>
        <v/>
      </c>
      <c r="J1239" s="242" t="str">
        <f>IF(ISBLANK(Données!J1256),"",Données!J1256)</f>
        <v/>
      </c>
      <c r="K1239" s="242" t="str">
        <f>IF(ISBLANK(Données!K1239),"",Données!K1239)</f>
        <v/>
      </c>
      <c r="L1239" s="243" t="str">
        <f>IF(ISBLANK(Données!L1256),"",Données!L1256)</f>
        <v/>
      </c>
      <c r="M1239" s="193" t="str">
        <f t="shared" si="534"/>
        <v/>
      </c>
      <c r="N1239" s="193" t="str">
        <f t="shared" si="535"/>
        <v/>
      </c>
      <c r="O1239" s="193" t="str">
        <f t="shared" si="536"/>
        <v/>
      </c>
      <c r="P1239" s="193" t="str">
        <f t="shared" si="537"/>
        <v/>
      </c>
      <c r="Q1239" s="193" t="str">
        <f t="shared" si="538"/>
        <v/>
      </c>
      <c r="R1239" s="193" t="str">
        <f t="shared" si="539"/>
        <v/>
      </c>
      <c r="S1239" s="193" t="str">
        <f t="shared" si="540"/>
        <v/>
      </c>
      <c r="T1239" s="193" t="str">
        <f t="shared" si="541"/>
        <v/>
      </c>
      <c r="U1239" s="193" t="str">
        <f t="shared" si="542"/>
        <v/>
      </c>
      <c r="V1239" s="193" t="str">
        <f t="shared" si="543"/>
        <v/>
      </c>
      <c r="W1239" s="193" t="str">
        <f t="shared" si="544"/>
        <v/>
      </c>
      <c r="X1239" s="193" t="str">
        <f t="shared" si="545"/>
        <v/>
      </c>
      <c r="Y1239" s="193" t="str">
        <f t="shared" si="546"/>
        <v/>
      </c>
      <c r="Z1239" s="193" t="str">
        <f t="shared" si="547"/>
        <v/>
      </c>
      <c r="AA1239" s="193" t="str">
        <f t="shared" si="548"/>
        <v/>
      </c>
      <c r="AB1239" s="193" t="str">
        <f t="shared" si="549"/>
        <v/>
      </c>
      <c r="AC1239" s="193" t="str">
        <f t="shared" si="550"/>
        <v/>
      </c>
      <c r="AD1239" s="193" t="str">
        <f t="shared" si="551"/>
        <v/>
      </c>
      <c r="AE1239" s="193" t="str">
        <f t="shared" si="552"/>
        <v/>
      </c>
      <c r="AF1239" s="193" t="str">
        <f t="shared" si="553"/>
        <v/>
      </c>
      <c r="AG1239" s="193" t="str">
        <f t="shared" si="554"/>
        <v/>
      </c>
      <c r="AH1239" s="193" t="str">
        <f t="shared" si="555"/>
        <v/>
      </c>
      <c r="AI1239" s="193" t="str">
        <f t="shared" si="556"/>
        <v/>
      </c>
      <c r="AJ1239" s="193" t="str">
        <f t="shared" si="557"/>
        <v/>
      </c>
    </row>
    <row r="1240" spans="1:36" x14ac:dyDescent="0.5">
      <c r="A1240" s="226">
        <v>1242</v>
      </c>
      <c r="C1240" s="15" t="s">
        <v>2860</v>
      </c>
      <c r="D1240" s="16" t="s">
        <v>4861</v>
      </c>
      <c r="E1240" s="26"/>
      <c r="F1240" s="246" t="str">
        <f>IF(ISBLANK(Données!F1244),"",Données!F1244)</f>
        <v/>
      </c>
      <c r="G1240" s="245" t="str">
        <f ca="1">IF(ISBLANK(Données!G1244),"",Données!G1244)</f>
        <v/>
      </c>
      <c r="H1240" s="246" t="str">
        <f>IF(ISBLANK(Données!H1244),"",Données!H1244)</f>
        <v/>
      </c>
      <c r="I1240" s="246" t="str">
        <f>IF(ISBLANK(Données!I1244),"",Données!I1244)</f>
        <v/>
      </c>
      <c r="J1240" s="189" t="str">
        <f>IF(ISBLANK(Données!J1244),"",Données!J1244)</f>
        <v/>
      </c>
      <c r="K1240" s="189" t="str">
        <f t="shared" ref="K1240:K1256" si="558">$K$1239</f>
        <v/>
      </c>
      <c r="L1240" s="247" t="str">
        <f>IF(ISBLANK(Données!L1244),"",Données!L1244)</f>
        <v/>
      </c>
      <c r="M1240" s="194" t="str">
        <f t="shared" si="534"/>
        <v/>
      </c>
      <c r="N1240" s="194" t="str">
        <f t="shared" si="535"/>
        <v/>
      </c>
      <c r="O1240" s="194" t="str">
        <f t="shared" si="536"/>
        <v/>
      </c>
      <c r="P1240" s="194" t="str">
        <f t="shared" si="537"/>
        <v/>
      </c>
      <c r="Q1240" s="194" t="str">
        <f t="shared" si="538"/>
        <v/>
      </c>
      <c r="R1240" s="194" t="str">
        <f t="shared" si="539"/>
        <v/>
      </c>
      <c r="S1240" s="194" t="str">
        <f t="shared" si="540"/>
        <v/>
      </c>
      <c r="T1240" s="194" t="str">
        <f t="shared" si="541"/>
        <v/>
      </c>
      <c r="U1240" s="194" t="str">
        <f t="shared" si="542"/>
        <v/>
      </c>
      <c r="V1240" s="194" t="str">
        <f t="shared" si="543"/>
        <v/>
      </c>
      <c r="W1240" s="194" t="str">
        <f t="shared" si="544"/>
        <v/>
      </c>
      <c r="X1240" s="194" t="str">
        <f t="shared" si="545"/>
        <v/>
      </c>
      <c r="Y1240" s="194" t="str">
        <f t="shared" si="546"/>
        <v/>
      </c>
      <c r="Z1240" s="194" t="str">
        <f t="shared" si="547"/>
        <v/>
      </c>
      <c r="AA1240" s="194" t="str">
        <f t="shared" si="548"/>
        <v/>
      </c>
      <c r="AB1240" s="194" t="str">
        <f t="shared" si="549"/>
        <v/>
      </c>
      <c r="AC1240" s="194" t="str">
        <f t="shared" si="550"/>
        <v/>
      </c>
      <c r="AD1240" s="194" t="str">
        <f t="shared" si="551"/>
        <v/>
      </c>
      <c r="AE1240" s="194" t="str">
        <f t="shared" si="552"/>
        <v/>
      </c>
      <c r="AF1240" s="194" t="str">
        <f t="shared" si="553"/>
        <v/>
      </c>
      <c r="AG1240" s="194" t="str">
        <f t="shared" si="554"/>
        <v/>
      </c>
      <c r="AH1240" s="194" t="str">
        <f t="shared" si="555"/>
        <v/>
      </c>
      <c r="AI1240" s="194" t="str">
        <f t="shared" si="556"/>
        <v/>
      </c>
      <c r="AJ1240" s="194" t="str">
        <f t="shared" si="557"/>
        <v/>
      </c>
    </row>
    <row r="1241" spans="1:36" x14ac:dyDescent="0.5">
      <c r="A1241" s="226">
        <v>1237</v>
      </c>
      <c r="C1241" s="15" t="s">
        <v>2861</v>
      </c>
      <c r="D1241" s="16" t="s">
        <v>4862</v>
      </c>
      <c r="E1241" s="26"/>
      <c r="F1241" s="246" t="str">
        <f>IF(ISBLANK(Données!F1239),"",Données!F1239)</f>
        <v/>
      </c>
      <c r="G1241" s="245" t="str">
        <f ca="1">IF(ISBLANK(Données!G1239),"",Données!G1239)</f>
        <v/>
      </c>
      <c r="H1241" s="246" t="str">
        <f>IF(ISBLANK(Données!H1239),"",Données!H1239)</f>
        <v/>
      </c>
      <c r="I1241" s="246" t="str">
        <f>IF(ISBLANK(Données!I1239),"",Données!I1239)</f>
        <v/>
      </c>
      <c r="J1241" s="189" t="str">
        <f>IF(ISBLANK(Données!J1239),"",Données!J1239)</f>
        <v/>
      </c>
      <c r="K1241" s="189" t="str">
        <f t="shared" si="558"/>
        <v/>
      </c>
      <c r="L1241" s="247" t="str">
        <f>IF(ISBLANK(Données!L1239),"",Données!L1239)</f>
        <v/>
      </c>
      <c r="M1241" s="194" t="str">
        <f t="shared" si="534"/>
        <v/>
      </c>
      <c r="N1241" s="194" t="str">
        <f t="shared" si="535"/>
        <v/>
      </c>
      <c r="O1241" s="194" t="str">
        <f t="shared" si="536"/>
        <v/>
      </c>
      <c r="P1241" s="194" t="str">
        <f t="shared" si="537"/>
        <v/>
      </c>
      <c r="Q1241" s="194" t="str">
        <f t="shared" si="538"/>
        <v/>
      </c>
      <c r="R1241" s="194" t="str">
        <f t="shared" si="539"/>
        <v/>
      </c>
      <c r="S1241" s="194" t="str">
        <f t="shared" si="540"/>
        <v/>
      </c>
      <c r="T1241" s="194" t="str">
        <f t="shared" si="541"/>
        <v/>
      </c>
      <c r="U1241" s="194" t="str">
        <f t="shared" si="542"/>
        <v/>
      </c>
      <c r="V1241" s="194" t="str">
        <f t="shared" si="543"/>
        <v/>
      </c>
      <c r="W1241" s="194" t="str">
        <f t="shared" si="544"/>
        <v/>
      </c>
      <c r="X1241" s="194" t="str">
        <f t="shared" si="545"/>
        <v/>
      </c>
      <c r="Y1241" s="194" t="str">
        <f t="shared" si="546"/>
        <v/>
      </c>
      <c r="Z1241" s="194" t="str">
        <f t="shared" si="547"/>
        <v/>
      </c>
      <c r="AA1241" s="194" t="str">
        <f t="shared" si="548"/>
        <v/>
      </c>
      <c r="AB1241" s="194" t="str">
        <f t="shared" si="549"/>
        <v/>
      </c>
      <c r="AC1241" s="194" t="str">
        <f t="shared" si="550"/>
        <v/>
      </c>
      <c r="AD1241" s="194" t="str">
        <f t="shared" si="551"/>
        <v/>
      </c>
      <c r="AE1241" s="194" t="str">
        <f t="shared" si="552"/>
        <v/>
      </c>
      <c r="AF1241" s="194" t="str">
        <f t="shared" si="553"/>
        <v/>
      </c>
      <c r="AG1241" s="194" t="str">
        <f t="shared" si="554"/>
        <v/>
      </c>
      <c r="AH1241" s="194" t="str">
        <f t="shared" si="555"/>
        <v/>
      </c>
      <c r="AI1241" s="194" t="str">
        <f t="shared" si="556"/>
        <v/>
      </c>
      <c r="AJ1241" s="194" t="str">
        <f t="shared" si="557"/>
        <v/>
      </c>
    </row>
    <row r="1242" spans="1:36" x14ac:dyDescent="0.5">
      <c r="A1242" s="226">
        <v>1238</v>
      </c>
      <c r="C1242" s="15" t="s">
        <v>2862</v>
      </c>
      <c r="D1242" s="16" t="s">
        <v>4863</v>
      </c>
      <c r="E1242" s="26"/>
      <c r="F1242" s="246" t="str">
        <f>IF(ISBLANK(Données!F1240),"",Données!F1240)</f>
        <v/>
      </c>
      <c r="G1242" s="245" t="str">
        <f ca="1">IF(ISBLANK(Données!G1240),"",Données!G1240)</f>
        <v/>
      </c>
      <c r="H1242" s="246" t="str">
        <f>IF(ISBLANK(Données!H1240),"",Données!H1240)</f>
        <v/>
      </c>
      <c r="I1242" s="246" t="str">
        <f>IF(ISBLANK(Données!I1240),"",Données!I1240)</f>
        <v/>
      </c>
      <c r="J1242" s="189" t="str">
        <f>IF(ISBLANK(Données!J1240),"",Données!J1240)</f>
        <v/>
      </c>
      <c r="K1242" s="189" t="str">
        <f t="shared" si="558"/>
        <v/>
      </c>
      <c r="L1242" s="247" t="str">
        <f>IF(ISBLANK(Données!L1240),"",Données!L1240)</f>
        <v/>
      </c>
      <c r="M1242" s="194" t="str">
        <f t="shared" si="534"/>
        <v/>
      </c>
      <c r="N1242" s="194" t="str">
        <f t="shared" si="535"/>
        <v/>
      </c>
      <c r="O1242" s="194" t="str">
        <f t="shared" si="536"/>
        <v/>
      </c>
      <c r="P1242" s="194" t="str">
        <f t="shared" si="537"/>
        <v/>
      </c>
      <c r="Q1242" s="194" t="str">
        <f t="shared" si="538"/>
        <v/>
      </c>
      <c r="R1242" s="194" t="str">
        <f t="shared" si="539"/>
        <v/>
      </c>
      <c r="S1242" s="194" t="str">
        <f t="shared" si="540"/>
        <v/>
      </c>
      <c r="T1242" s="194" t="str">
        <f t="shared" si="541"/>
        <v/>
      </c>
      <c r="U1242" s="194" t="str">
        <f t="shared" si="542"/>
        <v/>
      </c>
      <c r="V1242" s="194" t="str">
        <f t="shared" si="543"/>
        <v/>
      </c>
      <c r="W1242" s="194" t="str">
        <f t="shared" si="544"/>
        <v/>
      </c>
      <c r="X1242" s="194" t="str">
        <f t="shared" si="545"/>
        <v/>
      </c>
      <c r="Y1242" s="194" t="str">
        <f t="shared" si="546"/>
        <v/>
      </c>
      <c r="Z1242" s="194" t="str">
        <f t="shared" si="547"/>
        <v/>
      </c>
      <c r="AA1242" s="194" t="str">
        <f t="shared" si="548"/>
        <v/>
      </c>
      <c r="AB1242" s="194" t="str">
        <f t="shared" si="549"/>
        <v/>
      </c>
      <c r="AC1242" s="194" t="str">
        <f t="shared" si="550"/>
        <v/>
      </c>
      <c r="AD1242" s="194" t="str">
        <f t="shared" si="551"/>
        <v/>
      </c>
      <c r="AE1242" s="194" t="str">
        <f t="shared" si="552"/>
        <v/>
      </c>
      <c r="AF1242" s="194" t="str">
        <f t="shared" si="553"/>
        <v/>
      </c>
      <c r="AG1242" s="194" t="str">
        <f t="shared" si="554"/>
        <v/>
      </c>
      <c r="AH1242" s="194" t="str">
        <f t="shared" si="555"/>
        <v/>
      </c>
      <c r="AI1242" s="194" t="str">
        <f t="shared" si="556"/>
        <v/>
      </c>
      <c r="AJ1242" s="194" t="str">
        <f t="shared" si="557"/>
        <v/>
      </c>
    </row>
    <row r="1243" spans="1:36" x14ac:dyDescent="0.5">
      <c r="A1243" s="226">
        <v>1239</v>
      </c>
      <c r="C1243" s="15" t="s">
        <v>2863</v>
      </c>
      <c r="D1243" s="16" t="s">
        <v>4864</v>
      </c>
      <c r="E1243" s="26"/>
      <c r="F1243" s="246" t="str">
        <f>IF(ISBLANK(Données!F1241),"",Données!F1241)</f>
        <v/>
      </c>
      <c r="G1243" s="245" t="str">
        <f ca="1">IF(ISBLANK(Données!G1241),"",Données!G1241)</f>
        <v/>
      </c>
      <c r="H1243" s="246" t="str">
        <f>IF(ISBLANK(Données!H1241),"",Données!H1241)</f>
        <v/>
      </c>
      <c r="I1243" s="246" t="str">
        <f>IF(ISBLANK(Données!I1241),"",Données!I1241)</f>
        <v/>
      </c>
      <c r="J1243" s="189" t="str">
        <f>IF(ISBLANK(Données!J1241),"",Données!J1241)</f>
        <v/>
      </c>
      <c r="K1243" s="189" t="str">
        <f t="shared" si="558"/>
        <v/>
      </c>
      <c r="L1243" s="247" t="str">
        <f>IF(ISBLANK(Données!L1241),"",Données!L1241)</f>
        <v/>
      </c>
      <c r="M1243" s="194" t="str">
        <f t="shared" si="534"/>
        <v/>
      </c>
      <c r="N1243" s="194" t="str">
        <f t="shared" si="535"/>
        <v/>
      </c>
      <c r="O1243" s="194" t="str">
        <f t="shared" si="536"/>
        <v/>
      </c>
      <c r="P1243" s="194" t="str">
        <f t="shared" si="537"/>
        <v/>
      </c>
      <c r="Q1243" s="194" t="str">
        <f t="shared" si="538"/>
        <v/>
      </c>
      <c r="R1243" s="194" t="str">
        <f t="shared" si="539"/>
        <v/>
      </c>
      <c r="S1243" s="194" t="str">
        <f t="shared" si="540"/>
        <v/>
      </c>
      <c r="T1243" s="194" t="str">
        <f t="shared" si="541"/>
        <v/>
      </c>
      <c r="U1243" s="194" t="str">
        <f t="shared" si="542"/>
        <v/>
      </c>
      <c r="V1243" s="194" t="str">
        <f t="shared" si="543"/>
        <v/>
      </c>
      <c r="W1243" s="194" t="str">
        <f t="shared" si="544"/>
        <v/>
      </c>
      <c r="X1243" s="194" t="str">
        <f t="shared" si="545"/>
        <v/>
      </c>
      <c r="Y1243" s="194" t="str">
        <f t="shared" si="546"/>
        <v/>
      </c>
      <c r="Z1243" s="194" t="str">
        <f t="shared" si="547"/>
        <v/>
      </c>
      <c r="AA1243" s="194" t="str">
        <f t="shared" si="548"/>
        <v/>
      </c>
      <c r="AB1243" s="194" t="str">
        <f t="shared" si="549"/>
        <v/>
      </c>
      <c r="AC1243" s="194" t="str">
        <f t="shared" si="550"/>
        <v/>
      </c>
      <c r="AD1243" s="194" t="str">
        <f t="shared" si="551"/>
        <v/>
      </c>
      <c r="AE1243" s="194" t="str">
        <f t="shared" si="552"/>
        <v/>
      </c>
      <c r="AF1243" s="194" t="str">
        <f t="shared" si="553"/>
        <v/>
      </c>
      <c r="AG1243" s="194" t="str">
        <f t="shared" si="554"/>
        <v/>
      </c>
      <c r="AH1243" s="194" t="str">
        <f t="shared" si="555"/>
        <v/>
      </c>
      <c r="AI1243" s="194" t="str">
        <f t="shared" si="556"/>
        <v/>
      </c>
      <c r="AJ1243" s="194" t="str">
        <f t="shared" si="557"/>
        <v/>
      </c>
    </row>
    <row r="1244" spans="1:36" x14ac:dyDescent="0.5">
      <c r="A1244" s="226">
        <v>1240</v>
      </c>
      <c r="C1244" s="15" t="s">
        <v>2864</v>
      </c>
      <c r="D1244" s="16" t="s">
        <v>4865</v>
      </c>
      <c r="E1244" s="26"/>
      <c r="F1244" s="246" t="str">
        <f>IF(ISBLANK(Données!F1242),"",Données!F1242)</f>
        <v/>
      </c>
      <c r="G1244" s="245" t="str">
        <f ca="1">IF(ISBLANK(Données!G1242),"",Données!G1242)</f>
        <v/>
      </c>
      <c r="H1244" s="246" t="str">
        <f>IF(ISBLANK(Données!H1242),"",Données!H1242)</f>
        <v/>
      </c>
      <c r="I1244" s="246" t="str">
        <f>IF(ISBLANK(Données!I1242),"",Données!I1242)</f>
        <v/>
      </c>
      <c r="J1244" s="189" t="str">
        <f>IF(ISBLANK(Données!J1242),"",Données!J1242)</f>
        <v/>
      </c>
      <c r="K1244" s="189" t="str">
        <f t="shared" si="558"/>
        <v/>
      </c>
      <c r="L1244" s="247" t="str">
        <f>IF(ISBLANK(Données!L1242),"",Données!L1242)</f>
        <v/>
      </c>
      <c r="M1244" s="194" t="str">
        <f t="shared" si="534"/>
        <v/>
      </c>
      <c r="N1244" s="194" t="str">
        <f t="shared" si="535"/>
        <v/>
      </c>
      <c r="O1244" s="194" t="str">
        <f t="shared" si="536"/>
        <v/>
      </c>
      <c r="P1244" s="194" t="str">
        <f t="shared" si="537"/>
        <v/>
      </c>
      <c r="Q1244" s="194" t="str">
        <f t="shared" si="538"/>
        <v/>
      </c>
      <c r="R1244" s="194" t="str">
        <f t="shared" si="539"/>
        <v/>
      </c>
      <c r="S1244" s="194" t="str">
        <f t="shared" si="540"/>
        <v/>
      </c>
      <c r="T1244" s="194" t="str">
        <f t="shared" si="541"/>
        <v/>
      </c>
      <c r="U1244" s="194" t="str">
        <f t="shared" si="542"/>
        <v/>
      </c>
      <c r="V1244" s="194" t="str">
        <f t="shared" si="543"/>
        <v/>
      </c>
      <c r="W1244" s="194" t="str">
        <f t="shared" si="544"/>
        <v/>
      </c>
      <c r="X1244" s="194" t="str">
        <f t="shared" si="545"/>
        <v/>
      </c>
      <c r="Y1244" s="194" t="str">
        <f t="shared" si="546"/>
        <v/>
      </c>
      <c r="Z1244" s="194" t="str">
        <f t="shared" si="547"/>
        <v/>
      </c>
      <c r="AA1244" s="194" t="str">
        <f t="shared" si="548"/>
        <v/>
      </c>
      <c r="AB1244" s="194" t="str">
        <f t="shared" si="549"/>
        <v/>
      </c>
      <c r="AC1244" s="194" t="str">
        <f t="shared" si="550"/>
        <v/>
      </c>
      <c r="AD1244" s="194" t="str">
        <f t="shared" si="551"/>
        <v/>
      </c>
      <c r="AE1244" s="194" t="str">
        <f t="shared" si="552"/>
        <v/>
      </c>
      <c r="AF1244" s="194" t="str">
        <f t="shared" si="553"/>
        <v/>
      </c>
      <c r="AG1244" s="194" t="str">
        <f t="shared" si="554"/>
        <v/>
      </c>
      <c r="AH1244" s="194" t="str">
        <f t="shared" si="555"/>
        <v/>
      </c>
      <c r="AI1244" s="194" t="str">
        <f t="shared" si="556"/>
        <v/>
      </c>
      <c r="AJ1244" s="194" t="str">
        <f t="shared" si="557"/>
        <v/>
      </c>
    </row>
    <row r="1245" spans="1:36" x14ac:dyDescent="0.5">
      <c r="A1245" s="226">
        <v>1241</v>
      </c>
      <c r="C1245" s="15" t="s">
        <v>2865</v>
      </c>
      <c r="D1245" s="16" t="s">
        <v>4866</v>
      </c>
      <c r="E1245" s="26"/>
      <c r="F1245" s="246" t="str">
        <f>IF(ISBLANK(Données!F1243),"",Données!F1243)</f>
        <v/>
      </c>
      <c r="G1245" s="245" t="str">
        <f ca="1">IF(ISBLANK(Données!G1243),"",Données!G1243)</f>
        <v/>
      </c>
      <c r="H1245" s="246" t="str">
        <f>IF(ISBLANK(Données!H1243),"",Données!H1243)</f>
        <v/>
      </c>
      <c r="I1245" s="246" t="str">
        <f>IF(ISBLANK(Données!I1243),"",Données!I1243)</f>
        <v/>
      </c>
      <c r="J1245" s="189" t="str">
        <f>IF(ISBLANK(Données!J1243),"",Données!J1243)</f>
        <v/>
      </c>
      <c r="K1245" s="189" t="str">
        <f t="shared" si="558"/>
        <v/>
      </c>
      <c r="L1245" s="247" t="str">
        <f>IF(ISBLANK(Données!L1243),"",Données!L1243)</f>
        <v/>
      </c>
      <c r="M1245" s="194" t="str">
        <f t="shared" si="534"/>
        <v/>
      </c>
      <c r="N1245" s="194" t="str">
        <f t="shared" si="535"/>
        <v/>
      </c>
      <c r="O1245" s="194" t="str">
        <f t="shared" si="536"/>
        <v/>
      </c>
      <c r="P1245" s="194" t="str">
        <f t="shared" si="537"/>
        <v/>
      </c>
      <c r="Q1245" s="194" t="str">
        <f t="shared" si="538"/>
        <v/>
      </c>
      <c r="R1245" s="194" t="str">
        <f t="shared" si="539"/>
        <v/>
      </c>
      <c r="S1245" s="194" t="str">
        <f t="shared" si="540"/>
        <v/>
      </c>
      <c r="T1245" s="194" t="str">
        <f t="shared" si="541"/>
        <v/>
      </c>
      <c r="U1245" s="194" t="str">
        <f t="shared" si="542"/>
        <v/>
      </c>
      <c r="V1245" s="194" t="str">
        <f t="shared" si="543"/>
        <v/>
      </c>
      <c r="W1245" s="194" t="str">
        <f t="shared" si="544"/>
        <v/>
      </c>
      <c r="X1245" s="194" t="str">
        <f t="shared" si="545"/>
        <v/>
      </c>
      <c r="Y1245" s="194" t="str">
        <f t="shared" si="546"/>
        <v/>
      </c>
      <c r="Z1245" s="194" t="str">
        <f t="shared" si="547"/>
        <v/>
      </c>
      <c r="AA1245" s="194" t="str">
        <f t="shared" si="548"/>
        <v/>
      </c>
      <c r="AB1245" s="194" t="str">
        <f t="shared" si="549"/>
        <v/>
      </c>
      <c r="AC1245" s="194" t="str">
        <f t="shared" si="550"/>
        <v/>
      </c>
      <c r="AD1245" s="194" t="str">
        <f t="shared" si="551"/>
        <v/>
      </c>
      <c r="AE1245" s="194" t="str">
        <f t="shared" si="552"/>
        <v/>
      </c>
      <c r="AF1245" s="194" t="str">
        <f t="shared" si="553"/>
        <v/>
      </c>
      <c r="AG1245" s="194" t="str">
        <f t="shared" si="554"/>
        <v/>
      </c>
      <c r="AH1245" s="194" t="str">
        <f t="shared" si="555"/>
        <v/>
      </c>
      <c r="AI1245" s="194" t="str">
        <f t="shared" si="556"/>
        <v/>
      </c>
      <c r="AJ1245" s="194" t="str">
        <f t="shared" si="557"/>
        <v/>
      </c>
    </row>
    <row r="1246" spans="1:36" ht="39" x14ac:dyDescent="0.5">
      <c r="A1246" s="226">
        <v>1253</v>
      </c>
      <c r="C1246" s="15" t="s">
        <v>2866</v>
      </c>
      <c r="D1246" s="16" t="s">
        <v>4867</v>
      </c>
      <c r="E1246" s="26"/>
      <c r="F1246" s="246" t="str">
        <f>IF(ISBLANK(Données!F1255),"",Données!F1255)</f>
        <v/>
      </c>
      <c r="G1246" s="245" t="str">
        <f ca="1">IF(ISBLANK(Données!G1255),"",Données!G1255)</f>
        <v/>
      </c>
      <c r="H1246" s="246" t="str">
        <f>IF(ISBLANK(Données!H1255),"",Données!H1255)</f>
        <v/>
      </c>
      <c r="I1246" s="246" t="str">
        <f>IF(ISBLANK(Données!I1255),"",Données!I1255)</f>
        <v/>
      </c>
      <c r="J1246" s="189" t="str">
        <f>IF(ISBLANK(Données!J1255),"",Données!J1255)</f>
        <v/>
      </c>
      <c r="K1246" s="189" t="str">
        <f t="shared" si="558"/>
        <v/>
      </c>
      <c r="L1246" s="247" t="str">
        <f>IF(ISBLANK(Données!L1255),"",Données!L1255)</f>
        <v/>
      </c>
      <c r="M1246" s="194" t="str">
        <f t="shared" si="534"/>
        <v/>
      </c>
      <c r="N1246" s="194" t="str">
        <f t="shared" si="535"/>
        <v/>
      </c>
      <c r="O1246" s="194" t="str">
        <f t="shared" si="536"/>
        <v/>
      </c>
      <c r="P1246" s="194" t="str">
        <f t="shared" si="537"/>
        <v/>
      </c>
      <c r="Q1246" s="194" t="str">
        <f t="shared" si="538"/>
        <v/>
      </c>
      <c r="R1246" s="194" t="str">
        <f t="shared" si="539"/>
        <v/>
      </c>
      <c r="S1246" s="194" t="str">
        <f t="shared" si="540"/>
        <v/>
      </c>
      <c r="T1246" s="194" t="str">
        <f t="shared" si="541"/>
        <v/>
      </c>
      <c r="U1246" s="194" t="str">
        <f t="shared" si="542"/>
        <v/>
      </c>
      <c r="V1246" s="194" t="str">
        <f t="shared" si="543"/>
        <v/>
      </c>
      <c r="W1246" s="194" t="str">
        <f t="shared" si="544"/>
        <v/>
      </c>
      <c r="X1246" s="194" t="str">
        <f t="shared" si="545"/>
        <v/>
      </c>
      <c r="Y1246" s="194" t="str">
        <f t="shared" si="546"/>
        <v/>
      </c>
      <c r="Z1246" s="194" t="str">
        <f t="shared" si="547"/>
        <v/>
      </c>
      <c r="AA1246" s="194" t="str">
        <f t="shared" si="548"/>
        <v/>
      </c>
      <c r="AB1246" s="194" t="str">
        <f t="shared" si="549"/>
        <v/>
      </c>
      <c r="AC1246" s="194" t="str">
        <f t="shared" si="550"/>
        <v/>
      </c>
      <c r="AD1246" s="194" t="str">
        <f t="shared" si="551"/>
        <v/>
      </c>
      <c r="AE1246" s="194" t="str">
        <f t="shared" si="552"/>
        <v/>
      </c>
      <c r="AF1246" s="194" t="str">
        <f t="shared" si="553"/>
        <v/>
      </c>
      <c r="AG1246" s="194" t="str">
        <f t="shared" si="554"/>
        <v/>
      </c>
      <c r="AH1246" s="194" t="str">
        <f t="shared" si="555"/>
        <v/>
      </c>
      <c r="AI1246" s="194" t="str">
        <f t="shared" si="556"/>
        <v/>
      </c>
      <c r="AJ1246" s="194" t="str">
        <f t="shared" si="557"/>
        <v/>
      </c>
    </row>
    <row r="1247" spans="1:36" x14ac:dyDescent="0.5">
      <c r="A1247" s="226">
        <v>1243</v>
      </c>
      <c r="C1247" s="15" t="s">
        <v>2867</v>
      </c>
      <c r="D1247" s="16" t="s">
        <v>4868</v>
      </c>
      <c r="E1247" s="26"/>
      <c r="F1247" s="246" t="str">
        <f>IF(ISBLANK(Données!F1245),"",Données!F1245)</f>
        <v/>
      </c>
      <c r="G1247" s="245" t="str">
        <f ca="1">IF(ISBLANK(Données!G1245),"",Données!G1245)</f>
        <v/>
      </c>
      <c r="H1247" s="246" t="str">
        <f>IF(ISBLANK(Données!H1245),"",Données!H1245)</f>
        <v/>
      </c>
      <c r="I1247" s="246" t="str">
        <f>IF(ISBLANK(Données!I1245),"",Données!I1245)</f>
        <v/>
      </c>
      <c r="J1247" s="189" t="str">
        <f>IF(ISBLANK(Données!J1245),"",Données!J1245)</f>
        <v/>
      </c>
      <c r="K1247" s="189" t="str">
        <f t="shared" si="558"/>
        <v/>
      </c>
      <c r="L1247" s="247" t="str">
        <f>IF(ISBLANK(Données!L1245),"",Données!L1245)</f>
        <v/>
      </c>
      <c r="M1247" s="194" t="str">
        <f t="shared" si="534"/>
        <v/>
      </c>
      <c r="N1247" s="194" t="str">
        <f t="shared" si="535"/>
        <v/>
      </c>
      <c r="O1247" s="194" t="str">
        <f t="shared" si="536"/>
        <v/>
      </c>
      <c r="P1247" s="194" t="str">
        <f t="shared" si="537"/>
        <v/>
      </c>
      <c r="Q1247" s="194" t="str">
        <f t="shared" si="538"/>
        <v/>
      </c>
      <c r="R1247" s="194" t="str">
        <f t="shared" si="539"/>
        <v/>
      </c>
      <c r="S1247" s="194" t="str">
        <f t="shared" si="540"/>
        <v/>
      </c>
      <c r="T1247" s="194" t="str">
        <f t="shared" si="541"/>
        <v/>
      </c>
      <c r="U1247" s="194" t="str">
        <f t="shared" si="542"/>
        <v/>
      </c>
      <c r="V1247" s="194" t="str">
        <f t="shared" si="543"/>
        <v/>
      </c>
      <c r="W1247" s="194" t="str">
        <f t="shared" si="544"/>
        <v/>
      </c>
      <c r="X1247" s="194" t="str">
        <f t="shared" si="545"/>
        <v/>
      </c>
      <c r="Y1247" s="194" t="str">
        <f t="shared" si="546"/>
        <v/>
      </c>
      <c r="Z1247" s="194" t="str">
        <f t="shared" si="547"/>
        <v/>
      </c>
      <c r="AA1247" s="194" t="str">
        <f t="shared" si="548"/>
        <v/>
      </c>
      <c r="AB1247" s="194" t="str">
        <f t="shared" si="549"/>
        <v/>
      </c>
      <c r="AC1247" s="194" t="str">
        <f t="shared" si="550"/>
        <v/>
      </c>
      <c r="AD1247" s="194" t="str">
        <f t="shared" si="551"/>
        <v/>
      </c>
      <c r="AE1247" s="194" t="str">
        <f t="shared" si="552"/>
        <v/>
      </c>
      <c r="AF1247" s="194" t="str">
        <f t="shared" si="553"/>
        <v/>
      </c>
      <c r="AG1247" s="194" t="str">
        <f t="shared" si="554"/>
        <v/>
      </c>
      <c r="AH1247" s="194" t="str">
        <f t="shared" si="555"/>
        <v/>
      </c>
      <c r="AI1247" s="194" t="str">
        <f t="shared" si="556"/>
        <v/>
      </c>
      <c r="AJ1247" s="194" t="str">
        <f t="shared" si="557"/>
        <v/>
      </c>
    </row>
    <row r="1248" spans="1:36" x14ac:dyDescent="0.5">
      <c r="A1248" s="226">
        <v>1244</v>
      </c>
      <c r="C1248" s="15" t="s">
        <v>2868</v>
      </c>
      <c r="D1248" s="16" t="s">
        <v>4869</v>
      </c>
      <c r="E1248" s="26"/>
      <c r="F1248" s="246" t="str">
        <f>IF(ISBLANK(Données!F1246),"",Données!F1246)</f>
        <v/>
      </c>
      <c r="G1248" s="245" t="str">
        <f ca="1">IF(ISBLANK(Données!G1246),"",Données!G1246)</f>
        <v/>
      </c>
      <c r="H1248" s="246" t="str">
        <f>IF(ISBLANK(Données!H1246),"",Données!H1246)</f>
        <v/>
      </c>
      <c r="I1248" s="246" t="str">
        <f>IF(ISBLANK(Données!I1246),"",Données!I1246)</f>
        <v/>
      </c>
      <c r="J1248" s="189" t="str">
        <f>IF(ISBLANK(Données!J1246),"",Données!J1246)</f>
        <v/>
      </c>
      <c r="K1248" s="189" t="str">
        <f t="shared" si="558"/>
        <v/>
      </c>
      <c r="L1248" s="247" t="str">
        <f>IF(ISBLANK(Données!L1246),"",Données!L1246)</f>
        <v/>
      </c>
      <c r="M1248" s="194" t="str">
        <f t="shared" si="534"/>
        <v/>
      </c>
      <c r="N1248" s="194" t="str">
        <f t="shared" si="535"/>
        <v/>
      </c>
      <c r="O1248" s="194" t="str">
        <f t="shared" si="536"/>
        <v/>
      </c>
      <c r="P1248" s="194" t="str">
        <f t="shared" si="537"/>
        <v/>
      </c>
      <c r="Q1248" s="194" t="str">
        <f t="shared" si="538"/>
        <v/>
      </c>
      <c r="R1248" s="194" t="str">
        <f t="shared" si="539"/>
        <v/>
      </c>
      <c r="S1248" s="194" t="str">
        <f t="shared" si="540"/>
        <v/>
      </c>
      <c r="T1248" s="194" t="str">
        <f t="shared" si="541"/>
        <v/>
      </c>
      <c r="U1248" s="194" t="str">
        <f t="shared" si="542"/>
        <v/>
      </c>
      <c r="V1248" s="194" t="str">
        <f t="shared" si="543"/>
        <v/>
      </c>
      <c r="W1248" s="194" t="str">
        <f t="shared" si="544"/>
        <v/>
      </c>
      <c r="X1248" s="194" t="str">
        <f t="shared" si="545"/>
        <v/>
      </c>
      <c r="Y1248" s="194" t="str">
        <f t="shared" si="546"/>
        <v/>
      </c>
      <c r="Z1248" s="194" t="str">
        <f t="shared" si="547"/>
        <v/>
      </c>
      <c r="AA1248" s="194" t="str">
        <f t="shared" si="548"/>
        <v/>
      </c>
      <c r="AB1248" s="194" t="str">
        <f t="shared" si="549"/>
        <v/>
      </c>
      <c r="AC1248" s="194" t="str">
        <f t="shared" si="550"/>
        <v/>
      </c>
      <c r="AD1248" s="194" t="str">
        <f t="shared" si="551"/>
        <v/>
      </c>
      <c r="AE1248" s="194" t="str">
        <f t="shared" si="552"/>
        <v/>
      </c>
      <c r="AF1248" s="194" t="str">
        <f t="shared" si="553"/>
        <v/>
      </c>
      <c r="AG1248" s="194" t="str">
        <f t="shared" si="554"/>
        <v/>
      </c>
      <c r="AH1248" s="194" t="str">
        <f t="shared" si="555"/>
        <v/>
      </c>
      <c r="AI1248" s="194" t="str">
        <f t="shared" si="556"/>
        <v/>
      </c>
      <c r="AJ1248" s="194" t="str">
        <f t="shared" si="557"/>
        <v/>
      </c>
    </row>
    <row r="1249" spans="1:36" x14ac:dyDescent="0.5">
      <c r="A1249" s="226">
        <v>1245</v>
      </c>
      <c r="C1249" s="15" t="s">
        <v>2869</v>
      </c>
      <c r="D1249" s="16" t="s">
        <v>4870</v>
      </c>
      <c r="E1249" s="26"/>
      <c r="F1249" s="246" t="str">
        <f>IF(ISBLANK(Données!F1247),"",Données!F1247)</f>
        <v/>
      </c>
      <c r="G1249" s="245" t="str">
        <f ca="1">IF(ISBLANK(Données!G1247),"",Données!G1247)</f>
        <v/>
      </c>
      <c r="H1249" s="246" t="str">
        <f>IF(ISBLANK(Données!H1247),"",Données!H1247)</f>
        <v/>
      </c>
      <c r="I1249" s="246" t="str">
        <f>IF(ISBLANK(Données!I1247),"",Données!I1247)</f>
        <v/>
      </c>
      <c r="J1249" s="189" t="str">
        <f>IF(ISBLANK(Données!J1247),"",Données!J1247)</f>
        <v/>
      </c>
      <c r="K1249" s="189" t="str">
        <f t="shared" si="558"/>
        <v/>
      </c>
      <c r="L1249" s="247" t="str">
        <f>IF(ISBLANK(Données!L1247),"",Données!L1247)</f>
        <v/>
      </c>
      <c r="M1249" s="194" t="str">
        <f t="shared" si="534"/>
        <v/>
      </c>
      <c r="N1249" s="194" t="str">
        <f t="shared" si="535"/>
        <v/>
      </c>
      <c r="O1249" s="194" t="str">
        <f t="shared" si="536"/>
        <v/>
      </c>
      <c r="P1249" s="194" t="str">
        <f t="shared" si="537"/>
        <v/>
      </c>
      <c r="Q1249" s="194" t="str">
        <f t="shared" si="538"/>
        <v/>
      </c>
      <c r="R1249" s="194" t="str">
        <f t="shared" si="539"/>
        <v/>
      </c>
      <c r="S1249" s="194" t="str">
        <f t="shared" si="540"/>
        <v/>
      </c>
      <c r="T1249" s="194" t="str">
        <f t="shared" si="541"/>
        <v/>
      </c>
      <c r="U1249" s="194" t="str">
        <f t="shared" si="542"/>
        <v/>
      </c>
      <c r="V1249" s="194" t="str">
        <f t="shared" si="543"/>
        <v/>
      </c>
      <c r="W1249" s="194" t="str">
        <f t="shared" si="544"/>
        <v/>
      </c>
      <c r="X1249" s="194" t="str">
        <f t="shared" si="545"/>
        <v/>
      </c>
      <c r="Y1249" s="194" t="str">
        <f t="shared" si="546"/>
        <v/>
      </c>
      <c r="Z1249" s="194" t="str">
        <f t="shared" si="547"/>
        <v/>
      </c>
      <c r="AA1249" s="194" t="str">
        <f t="shared" si="548"/>
        <v/>
      </c>
      <c r="AB1249" s="194" t="str">
        <f t="shared" si="549"/>
        <v/>
      </c>
      <c r="AC1249" s="194" t="str">
        <f t="shared" si="550"/>
        <v/>
      </c>
      <c r="AD1249" s="194" t="str">
        <f t="shared" si="551"/>
        <v/>
      </c>
      <c r="AE1249" s="194" t="str">
        <f t="shared" si="552"/>
        <v/>
      </c>
      <c r="AF1249" s="194" t="str">
        <f t="shared" si="553"/>
        <v/>
      </c>
      <c r="AG1249" s="194" t="str">
        <f t="shared" si="554"/>
        <v/>
      </c>
      <c r="AH1249" s="194" t="str">
        <f t="shared" si="555"/>
        <v/>
      </c>
      <c r="AI1249" s="194" t="str">
        <f t="shared" si="556"/>
        <v/>
      </c>
      <c r="AJ1249" s="194" t="str">
        <f t="shared" si="557"/>
        <v/>
      </c>
    </row>
    <row r="1250" spans="1:36" x14ac:dyDescent="0.5">
      <c r="A1250" s="226">
        <v>1247</v>
      </c>
      <c r="C1250" s="15" t="s">
        <v>2870</v>
      </c>
      <c r="D1250" s="16" t="s">
        <v>4871</v>
      </c>
      <c r="E1250" s="26"/>
      <c r="F1250" s="246" t="str">
        <f>IF(ISBLANK(Données!F1249),"",Données!F1249)</f>
        <v/>
      </c>
      <c r="G1250" s="245" t="str">
        <f ca="1">IF(ISBLANK(Données!G1249),"",Données!G1249)</f>
        <v/>
      </c>
      <c r="H1250" s="246" t="str">
        <f>IF(ISBLANK(Données!H1249),"",Données!H1249)</f>
        <v/>
      </c>
      <c r="I1250" s="246" t="str">
        <f>IF(ISBLANK(Données!I1249),"",Données!I1249)</f>
        <v/>
      </c>
      <c r="J1250" s="189" t="str">
        <f>IF(ISBLANK(Données!J1249),"",Données!J1249)</f>
        <v/>
      </c>
      <c r="K1250" s="189" t="str">
        <f t="shared" si="558"/>
        <v/>
      </c>
      <c r="L1250" s="247" t="str">
        <f>IF(ISBLANK(Données!L1249),"",Données!L1249)</f>
        <v/>
      </c>
      <c r="M1250" s="194" t="str">
        <f t="shared" si="534"/>
        <v/>
      </c>
      <c r="N1250" s="194" t="str">
        <f t="shared" si="535"/>
        <v/>
      </c>
      <c r="O1250" s="194" t="str">
        <f t="shared" si="536"/>
        <v/>
      </c>
      <c r="P1250" s="194" t="str">
        <f t="shared" si="537"/>
        <v/>
      </c>
      <c r="Q1250" s="194" t="str">
        <f t="shared" si="538"/>
        <v/>
      </c>
      <c r="R1250" s="194" t="str">
        <f t="shared" si="539"/>
        <v/>
      </c>
      <c r="S1250" s="194" t="str">
        <f t="shared" si="540"/>
        <v/>
      </c>
      <c r="T1250" s="194" t="str">
        <f t="shared" si="541"/>
        <v/>
      </c>
      <c r="U1250" s="194" t="str">
        <f t="shared" si="542"/>
        <v/>
      </c>
      <c r="V1250" s="194" t="str">
        <f t="shared" si="543"/>
        <v/>
      </c>
      <c r="W1250" s="194" t="str">
        <f t="shared" si="544"/>
        <v/>
      </c>
      <c r="X1250" s="194" t="str">
        <f t="shared" si="545"/>
        <v/>
      </c>
      <c r="Y1250" s="194" t="str">
        <f t="shared" si="546"/>
        <v/>
      </c>
      <c r="Z1250" s="194" t="str">
        <f t="shared" si="547"/>
        <v/>
      </c>
      <c r="AA1250" s="194" t="str">
        <f t="shared" si="548"/>
        <v/>
      </c>
      <c r="AB1250" s="194" t="str">
        <f t="shared" si="549"/>
        <v/>
      </c>
      <c r="AC1250" s="194" t="str">
        <f t="shared" si="550"/>
        <v/>
      </c>
      <c r="AD1250" s="194" t="str">
        <f t="shared" si="551"/>
        <v/>
      </c>
      <c r="AE1250" s="194" t="str">
        <f t="shared" si="552"/>
        <v/>
      </c>
      <c r="AF1250" s="194" t="str">
        <f t="shared" si="553"/>
        <v/>
      </c>
      <c r="AG1250" s="194" t="str">
        <f t="shared" si="554"/>
        <v/>
      </c>
      <c r="AH1250" s="194" t="str">
        <f t="shared" si="555"/>
        <v/>
      </c>
      <c r="AI1250" s="194" t="str">
        <f t="shared" si="556"/>
        <v/>
      </c>
      <c r="AJ1250" s="194" t="str">
        <f t="shared" si="557"/>
        <v/>
      </c>
    </row>
    <row r="1251" spans="1:36" x14ac:dyDescent="0.5">
      <c r="A1251" s="226">
        <v>1246</v>
      </c>
      <c r="C1251" s="15" t="s">
        <v>2871</v>
      </c>
      <c r="D1251" s="16" t="s">
        <v>4872</v>
      </c>
      <c r="E1251" s="26"/>
      <c r="F1251" s="246" t="str">
        <f>IF(ISBLANK(Données!F1248),"",Données!F1248)</f>
        <v/>
      </c>
      <c r="G1251" s="245" t="str">
        <f ca="1">IF(ISBLANK(Données!G1248),"",Données!G1248)</f>
        <v/>
      </c>
      <c r="H1251" s="246" t="str">
        <f>IF(ISBLANK(Données!H1248),"",Données!H1248)</f>
        <v/>
      </c>
      <c r="I1251" s="246" t="str">
        <f>IF(ISBLANK(Données!I1248),"",Données!I1248)</f>
        <v/>
      </c>
      <c r="J1251" s="189" t="str">
        <f>IF(ISBLANK(Données!J1248),"",Données!J1248)</f>
        <v/>
      </c>
      <c r="K1251" s="189" t="str">
        <f t="shared" si="558"/>
        <v/>
      </c>
      <c r="L1251" s="247" t="str">
        <f>IF(ISBLANK(Données!L1248),"",Données!L1248)</f>
        <v/>
      </c>
      <c r="M1251" s="194" t="str">
        <f t="shared" si="534"/>
        <v/>
      </c>
      <c r="N1251" s="194" t="str">
        <f t="shared" si="535"/>
        <v/>
      </c>
      <c r="O1251" s="194" t="str">
        <f t="shared" si="536"/>
        <v/>
      </c>
      <c r="P1251" s="194" t="str">
        <f t="shared" si="537"/>
        <v/>
      </c>
      <c r="Q1251" s="194" t="str">
        <f t="shared" si="538"/>
        <v/>
      </c>
      <c r="R1251" s="194" t="str">
        <f t="shared" si="539"/>
        <v/>
      </c>
      <c r="S1251" s="194" t="str">
        <f t="shared" si="540"/>
        <v/>
      </c>
      <c r="T1251" s="194" t="str">
        <f t="shared" si="541"/>
        <v/>
      </c>
      <c r="U1251" s="194" t="str">
        <f t="shared" si="542"/>
        <v/>
      </c>
      <c r="V1251" s="194" t="str">
        <f t="shared" si="543"/>
        <v/>
      </c>
      <c r="W1251" s="194" t="str">
        <f t="shared" si="544"/>
        <v/>
      </c>
      <c r="X1251" s="194" t="str">
        <f t="shared" si="545"/>
        <v/>
      </c>
      <c r="Y1251" s="194" t="str">
        <f t="shared" si="546"/>
        <v/>
      </c>
      <c r="Z1251" s="194" t="str">
        <f t="shared" si="547"/>
        <v/>
      </c>
      <c r="AA1251" s="194" t="str">
        <f t="shared" si="548"/>
        <v/>
      </c>
      <c r="AB1251" s="194" t="str">
        <f t="shared" si="549"/>
        <v/>
      </c>
      <c r="AC1251" s="194" t="str">
        <f t="shared" si="550"/>
        <v/>
      </c>
      <c r="AD1251" s="194" t="str">
        <f t="shared" si="551"/>
        <v/>
      </c>
      <c r="AE1251" s="194" t="str">
        <f t="shared" si="552"/>
        <v/>
      </c>
      <c r="AF1251" s="194" t="str">
        <f t="shared" si="553"/>
        <v/>
      </c>
      <c r="AG1251" s="194" t="str">
        <f t="shared" si="554"/>
        <v/>
      </c>
      <c r="AH1251" s="194" t="str">
        <f t="shared" si="555"/>
        <v/>
      </c>
      <c r="AI1251" s="194" t="str">
        <f t="shared" si="556"/>
        <v/>
      </c>
      <c r="AJ1251" s="194" t="str">
        <f t="shared" si="557"/>
        <v/>
      </c>
    </row>
    <row r="1252" spans="1:36" x14ac:dyDescent="0.5">
      <c r="A1252" s="226">
        <v>1248</v>
      </c>
      <c r="C1252" s="15" t="s">
        <v>2872</v>
      </c>
      <c r="D1252" s="16" t="s">
        <v>4873</v>
      </c>
      <c r="E1252" s="26"/>
      <c r="F1252" s="246" t="str">
        <f>IF(ISBLANK(Données!F1250),"",Données!F1250)</f>
        <v/>
      </c>
      <c r="G1252" s="245" t="str">
        <f ca="1">IF(ISBLANK(Données!G1250),"",Données!G1250)</f>
        <v/>
      </c>
      <c r="H1252" s="246" t="str">
        <f>IF(ISBLANK(Données!H1250),"",Données!H1250)</f>
        <v/>
      </c>
      <c r="I1252" s="246" t="str">
        <f>IF(ISBLANK(Données!I1250),"",Données!I1250)</f>
        <v/>
      </c>
      <c r="J1252" s="189" t="str">
        <f>IF(ISBLANK(Données!J1250),"",Données!J1250)</f>
        <v/>
      </c>
      <c r="K1252" s="189" t="str">
        <f t="shared" si="558"/>
        <v/>
      </c>
      <c r="L1252" s="247" t="str">
        <f>IF(ISBLANK(Données!L1250),"",Données!L1250)</f>
        <v/>
      </c>
      <c r="M1252" s="194" t="str">
        <f t="shared" si="534"/>
        <v/>
      </c>
      <c r="N1252" s="194" t="str">
        <f t="shared" si="535"/>
        <v/>
      </c>
      <c r="O1252" s="194" t="str">
        <f t="shared" si="536"/>
        <v/>
      </c>
      <c r="P1252" s="194" t="str">
        <f t="shared" si="537"/>
        <v/>
      </c>
      <c r="Q1252" s="194" t="str">
        <f t="shared" si="538"/>
        <v/>
      </c>
      <c r="R1252" s="194" t="str">
        <f t="shared" si="539"/>
        <v/>
      </c>
      <c r="S1252" s="194" t="str">
        <f t="shared" si="540"/>
        <v/>
      </c>
      <c r="T1252" s="194" t="str">
        <f t="shared" si="541"/>
        <v/>
      </c>
      <c r="U1252" s="194" t="str">
        <f t="shared" si="542"/>
        <v/>
      </c>
      <c r="V1252" s="194" t="str">
        <f t="shared" si="543"/>
        <v/>
      </c>
      <c r="W1252" s="194" t="str">
        <f t="shared" si="544"/>
        <v/>
      </c>
      <c r="X1252" s="194" t="str">
        <f t="shared" si="545"/>
        <v/>
      </c>
      <c r="Y1252" s="194" t="str">
        <f t="shared" si="546"/>
        <v/>
      </c>
      <c r="Z1252" s="194" t="str">
        <f t="shared" si="547"/>
        <v/>
      </c>
      <c r="AA1252" s="194" t="str">
        <f t="shared" si="548"/>
        <v/>
      </c>
      <c r="AB1252" s="194" t="str">
        <f t="shared" si="549"/>
        <v/>
      </c>
      <c r="AC1252" s="194" t="str">
        <f t="shared" si="550"/>
        <v/>
      </c>
      <c r="AD1252" s="194" t="str">
        <f t="shared" si="551"/>
        <v/>
      </c>
      <c r="AE1252" s="194" t="str">
        <f t="shared" si="552"/>
        <v/>
      </c>
      <c r="AF1252" s="194" t="str">
        <f t="shared" si="553"/>
        <v/>
      </c>
      <c r="AG1252" s="194" t="str">
        <f t="shared" si="554"/>
        <v/>
      </c>
      <c r="AH1252" s="194" t="str">
        <f t="shared" si="555"/>
        <v/>
      </c>
      <c r="AI1252" s="194" t="str">
        <f t="shared" si="556"/>
        <v/>
      </c>
      <c r="AJ1252" s="194" t="str">
        <f t="shared" si="557"/>
        <v/>
      </c>
    </row>
    <row r="1253" spans="1:36" x14ac:dyDescent="0.5">
      <c r="A1253" s="226">
        <v>1249</v>
      </c>
      <c r="C1253" s="15" t="s">
        <v>2873</v>
      </c>
      <c r="D1253" s="16" t="s">
        <v>4874</v>
      </c>
      <c r="E1253" s="26"/>
      <c r="F1253" s="246" t="str">
        <f>IF(ISBLANK(Données!F1251),"",Données!F1251)</f>
        <v/>
      </c>
      <c r="G1253" s="245" t="str">
        <f ca="1">IF(ISBLANK(Données!G1251),"",Données!G1251)</f>
        <v/>
      </c>
      <c r="H1253" s="246" t="str">
        <f>IF(ISBLANK(Données!H1251),"",Données!H1251)</f>
        <v/>
      </c>
      <c r="I1253" s="246" t="str">
        <f>IF(ISBLANK(Données!I1251),"",Données!I1251)</f>
        <v/>
      </c>
      <c r="J1253" s="189" t="str">
        <f>IF(ISBLANK(Données!J1251),"",Données!J1251)</f>
        <v/>
      </c>
      <c r="K1253" s="189" t="str">
        <f t="shared" si="558"/>
        <v/>
      </c>
      <c r="L1253" s="247" t="str">
        <f>IF(ISBLANK(Données!L1251),"",Données!L1251)</f>
        <v/>
      </c>
      <c r="M1253" s="194" t="str">
        <f t="shared" si="534"/>
        <v/>
      </c>
      <c r="N1253" s="194" t="str">
        <f t="shared" si="535"/>
        <v/>
      </c>
      <c r="O1253" s="194" t="str">
        <f t="shared" si="536"/>
        <v/>
      </c>
      <c r="P1253" s="194" t="str">
        <f t="shared" si="537"/>
        <v/>
      </c>
      <c r="Q1253" s="194" t="str">
        <f t="shared" si="538"/>
        <v/>
      </c>
      <c r="R1253" s="194" t="str">
        <f t="shared" si="539"/>
        <v/>
      </c>
      <c r="S1253" s="194" t="str">
        <f t="shared" si="540"/>
        <v/>
      </c>
      <c r="T1253" s="194" t="str">
        <f t="shared" si="541"/>
        <v/>
      </c>
      <c r="U1253" s="194" t="str">
        <f t="shared" si="542"/>
        <v/>
      </c>
      <c r="V1253" s="194" t="str">
        <f t="shared" si="543"/>
        <v/>
      </c>
      <c r="W1253" s="194" t="str">
        <f t="shared" si="544"/>
        <v/>
      </c>
      <c r="X1253" s="194" t="str">
        <f t="shared" si="545"/>
        <v/>
      </c>
      <c r="Y1253" s="194" t="str">
        <f t="shared" si="546"/>
        <v/>
      </c>
      <c r="Z1253" s="194" t="str">
        <f t="shared" si="547"/>
        <v/>
      </c>
      <c r="AA1253" s="194" t="str">
        <f t="shared" si="548"/>
        <v/>
      </c>
      <c r="AB1253" s="194" t="str">
        <f t="shared" si="549"/>
        <v/>
      </c>
      <c r="AC1253" s="194" t="str">
        <f t="shared" si="550"/>
        <v/>
      </c>
      <c r="AD1253" s="194" t="str">
        <f t="shared" si="551"/>
        <v/>
      </c>
      <c r="AE1253" s="194" t="str">
        <f t="shared" si="552"/>
        <v/>
      </c>
      <c r="AF1253" s="194" t="str">
        <f t="shared" si="553"/>
        <v/>
      </c>
      <c r="AG1253" s="194" t="str">
        <f t="shared" si="554"/>
        <v/>
      </c>
      <c r="AH1253" s="194" t="str">
        <f t="shared" si="555"/>
        <v/>
      </c>
      <c r="AI1253" s="194" t="str">
        <f t="shared" si="556"/>
        <v/>
      </c>
      <c r="AJ1253" s="194" t="str">
        <f t="shared" si="557"/>
        <v/>
      </c>
    </row>
    <row r="1254" spans="1:36" x14ac:dyDescent="0.5">
      <c r="A1254" s="230">
        <v>1250</v>
      </c>
      <c r="B1254" s="231"/>
      <c r="C1254" s="15" t="s">
        <v>2874</v>
      </c>
      <c r="D1254" s="16" t="s">
        <v>4875</v>
      </c>
      <c r="E1254" s="26"/>
      <c r="F1254" s="246" t="str">
        <f>IF(ISBLANK(Données!F1252),"",Données!F1252)</f>
        <v/>
      </c>
      <c r="G1254" s="245" t="str">
        <f ca="1">IF(ISBLANK(Données!G1252),"",Données!G1252)</f>
        <v/>
      </c>
      <c r="H1254" s="246" t="str">
        <f>IF(ISBLANK(Données!H1252),"",Données!H1252)</f>
        <v/>
      </c>
      <c r="I1254" s="246" t="str">
        <f>IF(ISBLANK(Données!I1252),"",Données!I1252)</f>
        <v/>
      </c>
      <c r="J1254" s="189" t="str">
        <f>IF(ISBLANK(Données!J1252),"",Données!J1252)</f>
        <v/>
      </c>
      <c r="K1254" s="189" t="str">
        <f t="shared" si="558"/>
        <v/>
      </c>
      <c r="L1254" s="247" t="str">
        <f>IF(ISBLANK(Données!L1252),"",Données!L1252)</f>
        <v/>
      </c>
      <c r="M1254" s="194" t="str">
        <f t="shared" si="534"/>
        <v/>
      </c>
      <c r="N1254" s="194" t="str">
        <f t="shared" si="535"/>
        <v/>
      </c>
      <c r="O1254" s="194" t="str">
        <f t="shared" si="536"/>
        <v/>
      </c>
      <c r="P1254" s="194" t="str">
        <f t="shared" si="537"/>
        <v/>
      </c>
      <c r="Q1254" s="194" t="str">
        <f t="shared" si="538"/>
        <v/>
      </c>
      <c r="R1254" s="194" t="str">
        <f t="shared" si="539"/>
        <v/>
      </c>
      <c r="S1254" s="194" t="str">
        <f t="shared" si="540"/>
        <v/>
      </c>
      <c r="T1254" s="194" t="str">
        <f t="shared" si="541"/>
        <v/>
      </c>
      <c r="U1254" s="194" t="str">
        <f t="shared" si="542"/>
        <v/>
      </c>
      <c r="V1254" s="194" t="str">
        <f t="shared" si="543"/>
        <v/>
      </c>
      <c r="W1254" s="194" t="str">
        <f t="shared" si="544"/>
        <v/>
      </c>
      <c r="X1254" s="194" t="str">
        <f t="shared" si="545"/>
        <v/>
      </c>
      <c r="Y1254" s="194" t="str">
        <f t="shared" si="546"/>
        <v/>
      </c>
      <c r="Z1254" s="194" t="str">
        <f t="shared" si="547"/>
        <v/>
      </c>
      <c r="AA1254" s="194" t="str">
        <f t="shared" si="548"/>
        <v/>
      </c>
      <c r="AB1254" s="194" t="str">
        <f t="shared" si="549"/>
        <v/>
      </c>
      <c r="AC1254" s="194" t="str">
        <f t="shared" si="550"/>
        <v/>
      </c>
      <c r="AD1254" s="194" t="str">
        <f t="shared" si="551"/>
        <v/>
      </c>
      <c r="AE1254" s="194" t="str">
        <f t="shared" si="552"/>
        <v/>
      </c>
      <c r="AF1254" s="194" t="str">
        <f t="shared" si="553"/>
        <v/>
      </c>
      <c r="AG1254" s="194" t="str">
        <f t="shared" si="554"/>
        <v/>
      </c>
      <c r="AH1254" s="194" t="str">
        <f t="shared" si="555"/>
        <v/>
      </c>
      <c r="AI1254" s="194" t="str">
        <f t="shared" si="556"/>
        <v/>
      </c>
      <c r="AJ1254" s="194" t="str">
        <f t="shared" si="557"/>
        <v/>
      </c>
    </row>
    <row r="1255" spans="1:36" x14ac:dyDescent="0.5">
      <c r="A1255" s="226">
        <v>1251</v>
      </c>
      <c r="C1255" s="15" t="s">
        <v>2875</v>
      </c>
      <c r="D1255" s="16" t="s">
        <v>4876</v>
      </c>
      <c r="E1255" s="26"/>
      <c r="F1255" s="246" t="str">
        <f>IF(ISBLANK(Données!F1253),"",Données!F1253)</f>
        <v/>
      </c>
      <c r="G1255" s="245" t="str">
        <f ca="1">IF(ISBLANK(Données!G1253),"",Données!G1253)</f>
        <v/>
      </c>
      <c r="H1255" s="246" t="str">
        <f>IF(ISBLANK(Données!H1253),"",Données!H1253)</f>
        <v/>
      </c>
      <c r="I1255" s="246" t="str">
        <f>IF(ISBLANK(Données!I1253),"",Données!I1253)</f>
        <v/>
      </c>
      <c r="J1255" s="189" t="str">
        <f>IF(ISBLANK(Données!J1253),"",Données!J1253)</f>
        <v/>
      </c>
      <c r="K1255" s="189" t="str">
        <f t="shared" si="558"/>
        <v/>
      </c>
      <c r="L1255" s="247" t="str">
        <f>IF(ISBLANK(Données!L1253),"",Données!L1253)</f>
        <v/>
      </c>
      <c r="M1255" s="194" t="str">
        <f t="shared" si="534"/>
        <v/>
      </c>
      <c r="N1255" s="194" t="str">
        <f t="shared" si="535"/>
        <v/>
      </c>
      <c r="O1255" s="194" t="str">
        <f t="shared" si="536"/>
        <v/>
      </c>
      <c r="P1255" s="194" t="str">
        <f t="shared" si="537"/>
        <v/>
      </c>
      <c r="Q1255" s="194" t="str">
        <f t="shared" si="538"/>
        <v/>
      </c>
      <c r="R1255" s="194" t="str">
        <f t="shared" si="539"/>
        <v/>
      </c>
      <c r="S1255" s="194" t="str">
        <f t="shared" si="540"/>
        <v/>
      </c>
      <c r="T1255" s="194" t="str">
        <f t="shared" si="541"/>
        <v/>
      </c>
      <c r="U1255" s="194" t="str">
        <f t="shared" si="542"/>
        <v/>
      </c>
      <c r="V1255" s="194" t="str">
        <f t="shared" si="543"/>
        <v/>
      </c>
      <c r="W1255" s="194" t="str">
        <f t="shared" si="544"/>
        <v/>
      </c>
      <c r="X1255" s="194" t="str">
        <f t="shared" si="545"/>
        <v/>
      </c>
      <c r="Y1255" s="194" t="str">
        <f t="shared" si="546"/>
        <v/>
      </c>
      <c r="Z1255" s="194" t="str">
        <f t="shared" si="547"/>
        <v/>
      </c>
      <c r="AA1255" s="194" t="str">
        <f t="shared" si="548"/>
        <v/>
      </c>
      <c r="AB1255" s="194" t="str">
        <f t="shared" si="549"/>
        <v/>
      </c>
      <c r="AC1255" s="194" t="str">
        <f t="shared" si="550"/>
        <v/>
      </c>
      <c r="AD1255" s="194" t="str">
        <f t="shared" si="551"/>
        <v/>
      </c>
      <c r="AE1255" s="194" t="str">
        <f t="shared" si="552"/>
        <v/>
      </c>
      <c r="AF1255" s="194" t="str">
        <f t="shared" si="553"/>
        <v/>
      </c>
      <c r="AG1255" s="194" t="str">
        <f t="shared" si="554"/>
        <v/>
      </c>
      <c r="AH1255" s="194" t="str">
        <f t="shared" si="555"/>
        <v/>
      </c>
      <c r="AI1255" s="194" t="str">
        <f t="shared" si="556"/>
        <v/>
      </c>
      <c r="AJ1255" s="194" t="str">
        <f t="shared" si="557"/>
        <v/>
      </c>
    </row>
    <row r="1256" spans="1:36" s="92" customFormat="1" ht="20.25" thickBot="1" x14ac:dyDescent="0.55000000000000004">
      <c r="A1256" s="227">
        <v>1252</v>
      </c>
      <c r="B1256" s="220"/>
      <c r="C1256" s="93" t="s">
        <v>2876</v>
      </c>
      <c r="D1256" s="94" t="s">
        <v>4877</v>
      </c>
      <c r="E1256" s="95"/>
      <c r="F1256" s="250" t="str">
        <f>IF(ISBLANK(Données!F1254),"",Données!F1254)</f>
        <v/>
      </c>
      <c r="G1256" s="249" t="str">
        <f ca="1">IF(ISBLANK(Données!G1254),"",Données!G1254)</f>
        <v/>
      </c>
      <c r="H1256" s="250" t="str">
        <f>IF(ISBLANK(Données!H1254),"",Données!H1254)</f>
        <v/>
      </c>
      <c r="I1256" s="250" t="str">
        <f>IF(ISBLANK(Données!I1254),"",Données!I1254)</f>
        <v/>
      </c>
      <c r="J1256" s="190" t="str">
        <f>IF(ISBLANK(Données!J1254),"",Données!J1254)</f>
        <v/>
      </c>
      <c r="K1256" s="190" t="str">
        <f t="shared" si="558"/>
        <v/>
      </c>
      <c r="L1256" s="251" t="str">
        <f>IF(ISBLANK(Données!L1254),"",Données!L1254)</f>
        <v/>
      </c>
      <c r="M1256" s="195" t="str">
        <f t="shared" si="534"/>
        <v/>
      </c>
      <c r="N1256" s="195" t="str">
        <f t="shared" si="535"/>
        <v/>
      </c>
      <c r="O1256" s="195" t="str">
        <f t="shared" si="536"/>
        <v/>
      </c>
      <c r="P1256" s="195" t="str">
        <f t="shared" si="537"/>
        <v/>
      </c>
      <c r="Q1256" s="195" t="str">
        <f t="shared" si="538"/>
        <v/>
      </c>
      <c r="R1256" s="195" t="str">
        <f t="shared" si="539"/>
        <v/>
      </c>
      <c r="S1256" s="195" t="str">
        <f t="shared" si="540"/>
        <v/>
      </c>
      <c r="T1256" s="195" t="str">
        <f t="shared" si="541"/>
        <v/>
      </c>
      <c r="U1256" s="195" t="str">
        <f t="shared" si="542"/>
        <v/>
      </c>
      <c r="V1256" s="195" t="str">
        <f t="shared" si="543"/>
        <v/>
      </c>
      <c r="W1256" s="195" t="str">
        <f t="shared" si="544"/>
        <v/>
      </c>
      <c r="X1256" s="195" t="str">
        <f t="shared" si="545"/>
        <v/>
      </c>
      <c r="Y1256" s="195" t="str">
        <f t="shared" si="546"/>
        <v/>
      </c>
      <c r="Z1256" s="195" t="str">
        <f t="shared" si="547"/>
        <v/>
      </c>
      <c r="AA1256" s="195" t="str">
        <f t="shared" si="548"/>
        <v/>
      </c>
      <c r="AB1256" s="195" t="str">
        <f t="shared" si="549"/>
        <v/>
      </c>
      <c r="AC1256" s="195" t="str">
        <f t="shared" si="550"/>
        <v/>
      </c>
      <c r="AD1256" s="195" t="str">
        <f t="shared" si="551"/>
        <v/>
      </c>
      <c r="AE1256" s="195" t="str">
        <f t="shared" si="552"/>
        <v/>
      </c>
      <c r="AF1256" s="195" t="str">
        <f t="shared" si="553"/>
        <v/>
      </c>
      <c r="AG1256" s="195" t="str">
        <f t="shared" si="554"/>
        <v/>
      </c>
      <c r="AH1256" s="195" t="str">
        <f t="shared" si="555"/>
        <v/>
      </c>
      <c r="AI1256" s="195" t="str">
        <f t="shared" si="556"/>
        <v/>
      </c>
      <c r="AJ1256" s="195" t="str">
        <f t="shared" si="557"/>
        <v/>
      </c>
    </row>
    <row r="1257" spans="1:36" x14ac:dyDescent="0.5">
      <c r="A1257" s="226">
        <v>1260</v>
      </c>
      <c r="C1257" s="85" t="s">
        <v>2877</v>
      </c>
      <c r="D1257" s="86" t="s">
        <v>4878</v>
      </c>
      <c r="E1257" s="87"/>
      <c r="F1257" s="241" t="str">
        <f>IF(ISBLANK(Données!F1262),"",Données!F1262)</f>
        <v/>
      </c>
      <c r="G1257" s="240" t="str">
        <f ca="1">IF(ISBLANK(Données!G1262),"",Données!G1262)</f>
        <v/>
      </c>
      <c r="H1257" s="241" t="str">
        <f>IF(ISBLANK(Données!H1262),"",Données!H1262)</f>
        <v/>
      </c>
      <c r="I1257" s="241" t="str">
        <f>IF(ISBLANK(Données!I1262),"",Données!I1262)</f>
        <v/>
      </c>
      <c r="J1257" s="242" t="str">
        <f>IF(ISBLANK(Données!J1262),"",Données!J1262)</f>
        <v/>
      </c>
      <c r="K1257" s="242" t="str">
        <f>IF(ISBLANK(Données!K1257),"",Données!K1257)</f>
        <v/>
      </c>
      <c r="L1257" s="243" t="str">
        <f>IF(ISBLANK(Données!L1262),"",Données!L1262)</f>
        <v/>
      </c>
      <c r="M1257" s="193" t="str">
        <f t="shared" si="534"/>
        <v/>
      </c>
      <c r="N1257" s="193" t="str">
        <f t="shared" si="535"/>
        <v/>
      </c>
      <c r="O1257" s="193" t="str">
        <f t="shared" si="536"/>
        <v/>
      </c>
      <c r="P1257" s="193" t="str">
        <f t="shared" si="537"/>
        <v/>
      </c>
      <c r="Q1257" s="193" t="str">
        <f t="shared" si="538"/>
        <v/>
      </c>
      <c r="R1257" s="193" t="str">
        <f t="shared" si="539"/>
        <v/>
      </c>
      <c r="S1257" s="193" t="str">
        <f t="shared" si="540"/>
        <v/>
      </c>
      <c r="T1257" s="193" t="str">
        <f t="shared" si="541"/>
        <v/>
      </c>
      <c r="U1257" s="193" t="str">
        <f t="shared" si="542"/>
        <v/>
      </c>
      <c r="V1257" s="193" t="str">
        <f t="shared" si="543"/>
        <v/>
      </c>
      <c r="W1257" s="193" t="str">
        <f t="shared" si="544"/>
        <v/>
      </c>
      <c r="X1257" s="193" t="str">
        <f t="shared" si="545"/>
        <v/>
      </c>
      <c r="Y1257" s="193" t="str">
        <f t="shared" si="546"/>
        <v/>
      </c>
      <c r="Z1257" s="193" t="str">
        <f t="shared" si="547"/>
        <v/>
      </c>
      <c r="AA1257" s="193" t="str">
        <f t="shared" si="548"/>
        <v/>
      </c>
      <c r="AB1257" s="193" t="str">
        <f t="shared" si="549"/>
        <v/>
      </c>
      <c r="AC1257" s="193" t="str">
        <f t="shared" si="550"/>
        <v/>
      </c>
      <c r="AD1257" s="193" t="str">
        <f t="shared" si="551"/>
        <v/>
      </c>
      <c r="AE1257" s="193" t="str">
        <f t="shared" si="552"/>
        <v/>
      </c>
      <c r="AF1257" s="193" t="str">
        <f t="shared" si="553"/>
        <v/>
      </c>
      <c r="AG1257" s="193" t="str">
        <f t="shared" si="554"/>
        <v/>
      </c>
      <c r="AH1257" s="193" t="str">
        <f t="shared" si="555"/>
        <v/>
      </c>
      <c r="AI1257" s="193" t="str">
        <f t="shared" si="556"/>
        <v/>
      </c>
      <c r="AJ1257" s="193" t="str">
        <f t="shared" si="557"/>
        <v/>
      </c>
    </row>
    <row r="1258" spans="1:36" x14ac:dyDescent="0.5">
      <c r="A1258" s="226">
        <v>1255</v>
      </c>
      <c r="C1258" s="15" t="s">
        <v>2878</v>
      </c>
      <c r="D1258" s="16" t="s">
        <v>4879</v>
      </c>
      <c r="E1258" s="26"/>
      <c r="F1258" s="246" t="str">
        <f>IF(ISBLANK(Données!F1257),"",Données!F1257)</f>
        <v/>
      </c>
      <c r="G1258" s="245" t="str">
        <f ca="1">IF(ISBLANK(Données!G1257),"",Données!G1257)</f>
        <v/>
      </c>
      <c r="H1258" s="246" t="str">
        <f>IF(ISBLANK(Données!H1257),"",Données!H1257)</f>
        <v/>
      </c>
      <c r="I1258" s="246" t="str">
        <f>IF(ISBLANK(Données!I1257),"",Données!I1257)</f>
        <v/>
      </c>
      <c r="J1258" s="189" t="str">
        <f>IF(ISBLANK(Données!J1257),"",Données!J1257)</f>
        <v/>
      </c>
      <c r="K1258" s="189" t="str">
        <f t="shared" ref="K1258:K1280" si="559">$K$1257</f>
        <v/>
      </c>
      <c r="L1258" s="247" t="str">
        <f>IF(ISBLANK(Données!L1257),"",Données!L1257)</f>
        <v/>
      </c>
      <c r="M1258" s="194" t="str">
        <f t="shared" si="534"/>
        <v/>
      </c>
      <c r="N1258" s="194" t="str">
        <f t="shared" si="535"/>
        <v/>
      </c>
      <c r="O1258" s="194" t="str">
        <f t="shared" si="536"/>
        <v/>
      </c>
      <c r="P1258" s="194" t="str">
        <f t="shared" si="537"/>
        <v/>
      </c>
      <c r="Q1258" s="194" t="str">
        <f t="shared" si="538"/>
        <v/>
      </c>
      <c r="R1258" s="194" t="str">
        <f t="shared" si="539"/>
        <v/>
      </c>
      <c r="S1258" s="194" t="str">
        <f t="shared" si="540"/>
        <v/>
      </c>
      <c r="T1258" s="194" t="str">
        <f t="shared" si="541"/>
        <v/>
      </c>
      <c r="U1258" s="194" t="str">
        <f t="shared" si="542"/>
        <v/>
      </c>
      <c r="V1258" s="194" t="str">
        <f t="shared" si="543"/>
        <v/>
      </c>
      <c r="W1258" s="194" t="str">
        <f t="shared" si="544"/>
        <v/>
      </c>
      <c r="X1258" s="194" t="str">
        <f t="shared" si="545"/>
        <v/>
      </c>
      <c r="Y1258" s="194" t="str">
        <f t="shared" si="546"/>
        <v/>
      </c>
      <c r="Z1258" s="194" t="str">
        <f t="shared" si="547"/>
        <v/>
      </c>
      <c r="AA1258" s="194" t="str">
        <f t="shared" si="548"/>
        <v/>
      </c>
      <c r="AB1258" s="194" t="str">
        <f t="shared" si="549"/>
        <v/>
      </c>
      <c r="AC1258" s="194" t="str">
        <f t="shared" si="550"/>
        <v/>
      </c>
      <c r="AD1258" s="194" t="str">
        <f t="shared" si="551"/>
        <v/>
      </c>
      <c r="AE1258" s="194" t="str">
        <f t="shared" si="552"/>
        <v/>
      </c>
      <c r="AF1258" s="194" t="str">
        <f t="shared" si="553"/>
        <v/>
      </c>
      <c r="AG1258" s="194" t="str">
        <f t="shared" si="554"/>
        <v/>
      </c>
      <c r="AH1258" s="194" t="str">
        <f t="shared" si="555"/>
        <v/>
      </c>
      <c r="AI1258" s="194" t="str">
        <f t="shared" si="556"/>
        <v/>
      </c>
      <c r="AJ1258" s="194" t="str">
        <f t="shared" si="557"/>
        <v/>
      </c>
    </row>
    <row r="1259" spans="1:36" x14ac:dyDescent="0.5">
      <c r="A1259" s="226">
        <v>1256</v>
      </c>
      <c r="C1259" s="15" t="s">
        <v>2879</v>
      </c>
      <c r="D1259" s="16" t="s">
        <v>4880</v>
      </c>
      <c r="E1259" s="26"/>
      <c r="F1259" s="246" t="str">
        <f>IF(ISBLANK(Données!F1258),"",Données!F1258)</f>
        <v/>
      </c>
      <c r="G1259" s="245" t="str">
        <f ca="1">IF(ISBLANK(Données!G1258),"",Données!G1258)</f>
        <v/>
      </c>
      <c r="H1259" s="246" t="str">
        <f>IF(ISBLANK(Données!H1258),"",Données!H1258)</f>
        <v/>
      </c>
      <c r="I1259" s="246" t="str">
        <f>IF(ISBLANK(Données!I1258),"",Données!I1258)</f>
        <v/>
      </c>
      <c r="J1259" s="189" t="str">
        <f>IF(ISBLANK(Données!J1258),"",Données!J1258)</f>
        <v/>
      </c>
      <c r="K1259" s="189" t="str">
        <f t="shared" si="559"/>
        <v/>
      </c>
      <c r="L1259" s="247" t="str">
        <f>IF(ISBLANK(Données!L1258),"",Données!L1258)</f>
        <v/>
      </c>
      <c r="M1259" s="194" t="str">
        <f t="shared" si="534"/>
        <v/>
      </c>
      <c r="N1259" s="194" t="str">
        <f t="shared" si="535"/>
        <v/>
      </c>
      <c r="O1259" s="194" t="str">
        <f t="shared" si="536"/>
        <v/>
      </c>
      <c r="P1259" s="194" t="str">
        <f t="shared" si="537"/>
        <v/>
      </c>
      <c r="Q1259" s="194" t="str">
        <f t="shared" si="538"/>
        <v/>
      </c>
      <c r="R1259" s="194" t="str">
        <f t="shared" si="539"/>
        <v/>
      </c>
      <c r="S1259" s="194" t="str">
        <f t="shared" si="540"/>
        <v/>
      </c>
      <c r="T1259" s="194" t="str">
        <f t="shared" si="541"/>
        <v/>
      </c>
      <c r="U1259" s="194" t="str">
        <f t="shared" si="542"/>
        <v/>
      </c>
      <c r="V1259" s="194" t="str">
        <f t="shared" si="543"/>
        <v/>
      </c>
      <c r="W1259" s="194" t="str">
        <f t="shared" si="544"/>
        <v/>
      </c>
      <c r="X1259" s="194" t="str">
        <f t="shared" si="545"/>
        <v/>
      </c>
      <c r="Y1259" s="194" t="str">
        <f t="shared" si="546"/>
        <v/>
      </c>
      <c r="Z1259" s="194" t="str">
        <f t="shared" si="547"/>
        <v/>
      </c>
      <c r="AA1259" s="194" t="str">
        <f t="shared" si="548"/>
        <v/>
      </c>
      <c r="AB1259" s="194" t="str">
        <f t="shared" si="549"/>
        <v/>
      </c>
      <c r="AC1259" s="194" t="str">
        <f t="shared" si="550"/>
        <v/>
      </c>
      <c r="AD1259" s="194" t="str">
        <f t="shared" si="551"/>
        <v/>
      </c>
      <c r="AE1259" s="194" t="str">
        <f t="shared" si="552"/>
        <v/>
      </c>
      <c r="AF1259" s="194" t="str">
        <f t="shared" si="553"/>
        <v/>
      </c>
      <c r="AG1259" s="194" t="str">
        <f t="shared" si="554"/>
        <v/>
      </c>
      <c r="AH1259" s="194" t="str">
        <f t="shared" si="555"/>
        <v/>
      </c>
      <c r="AI1259" s="194" t="str">
        <f t="shared" si="556"/>
        <v/>
      </c>
      <c r="AJ1259" s="194" t="str">
        <f t="shared" si="557"/>
        <v/>
      </c>
    </row>
    <row r="1260" spans="1:36" x14ac:dyDescent="0.5">
      <c r="A1260" s="226">
        <v>1257</v>
      </c>
      <c r="C1260" s="15" t="s">
        <v>2880</v>
      </c>
      <c r="D1260" s="16" t="s">
        <v>4881</v>
      </c>
      <c r="E1260" s="26"/>
      <c r="F1260" s="246" t="str">
        <f>IF(ISBLANK(Données!F1259),"",Données!F1259)</f>
        <v/>
      </c>
      <c r="G1260" s="245" t="str">
        <f ca="1">IF(ISBLANK(Données!G1259),"",Données!G1259)</f>
        <v/>
      </c>
      <c r="H1260" s="246" t="str">
        <f>IF(ISBLANK(Données!H1259),"",Données!H1259)</f>
        <v/>
      </c>
      <c r="I1260" s="246" t="str">
        <f>IF(ISBLANK(Données!I1259),"",Données!I1259)</f>
        <v/>
      </c>
      <c r="J1260" s="189" t="str">
        <f>IF(ISBLANK(Données!J1259),"",Données!J1259)</f>
        <v/>
      </c>
      <c r="K1260" s="189" t="str">
        <f t="shared" si="559"/>
        <v/>
      </c>
      <c r="L1260" s="247" t="str">
        <f>IF(ISBLANK(Données!L1259),"",Données!L1259)</f>
        <v/>
      </c>
      <c r="M1260" s="194" t="str">
        <f t="shared" si="534"/>
        <v/>
      </c>
      <c r="N1260" s="194" t="str">
        <f t="shared" si="535"/>
        <v/>
      </c>
      <c r="O1260" s="194" t="str">
        <f t="shared" si="536"/>
        <v/>
      </c>
      <c r="P1260" s="194" t="str">
        <f t="shared" si="537"/>
        <v/>
      </c>
      <c r="Q1260" s="194" t="str">
        <f t="shared" si="538"/>
        <v/>
      </c>
      <c r="R1260" s="194" t="str">
        <f t="shared" si="539"/>
        <v/>
      </c>
      <c r="S1260" s="194" t="str">
        <f t="shared" si="540"/>
        <v/>
      </c>
      <c r="T1260" s="194" t="str">
        <f t="shared" si="541"/>
        <v/>
      </c>
      <c r="U1260" s="194" t="str">
        <f t="shared" si="542"/>
        <v/>
      </c>
      <c r="V1260" s="194" t="str">
        <f t="shared" si="543"/>
        <v/>
      </c>
      <c r="W1260" s="194" t="str">
        <f t="shared" si="544"/>
        <v/>
      </c>
      <c r="X1260" s="194" t="str">
        <f t="shared" si="545"/>
        <v/>
      </c>
      <c r="Y1260" s="194" t="str">
        <f t="shared" si="546"/>
        <v/>
      </c>
      <c r="Z1260" s="194" t="str">
        <f t="shared" si="547"/>
        <v/>
      </c>
      <c r="AA1260" s="194" t="str">
        <f t="shared" si="548"/>
        <v/>
      </c>
      <c r="AB1260" s="194" t="str">
        <f t="shared" si="549"/>
        <v/>
      </c>
      <c r="AC1260" s="194" t="str">
        <f t="shared" si="550"/>
        <v/>
      </c>
      <c r="AD1260" s="194" t="str">
        <f t="shared" si="551"/>
        <v/>
      </c>
      <c r="AE1260" s="194" t="str">
        <f t="shared" si="552"/>
        <v/>
      </c>
      <c r="AF1260" s="194" t="str">
        <f t="shared" si="553"/>
        <v/>
      </c>
      <c r="AG1260" s="194" t="str">
        <f t="shared" si="554"/>
        <v/>
      </c>
      <c r="AH1260" s="194" t="str">
        <f t="shared" si="555"/>
        <v/>
      </c>
      <c r="AI1260" s="194" t="str">
        <f t="shared" si="556"/>
        <v/>
      </c>
      <c r="AJ1260" s="194" t="str">
        <f t="shared" si="557"/>
        <v/>
      </c>
    </row>
    <row r="1261" spans="1:36" x14ac:dyDescent="0.5">
      <c r="A1261" s="226">
        <v>1258</v>
      </c>
      <c r="C1261" s="15" t="s">
        <v>2881</v>
      </c>
      <c r="D1261" s="16" t="s">
        <v>4882</v>
      </c>
      <c r="E1261" s="26"/>
      <c r="F1261" s="246" t="str">
        <f>IF(ISBLANK(Données!F1260),"",Données!F1260)</f>
        <v/>
      </c>
      <c r="G1261" s="245" t="str">
        <f ca="1">IF(ISBLANK(Données!G1260),"",Données!G1260)</f>
        <v/>
      </c>
      <c r="H1261" s="246" t="str">
        <f>IF(ISBLANK(Données!H1260),"",Données!H1260)</f>
        <v/>
      </c>
      <c r="I1261" s="246" t="str">
        <f>IF(ISBLANK(Données!I1260),"",Données!I1260)</f>
        <v/>
      </c>
      <c r="J1261" s="189" t="str">
        <f>IF(ISBLANK(Données!J1260),"",Données!J1260)</f>
        <v/>
      </c>
      <c r="K1261" s="189" t="str">
        <f t="shared" si="559"/>
        <v/>
      </c>
      <c r="L1261" s="247" t="str">
        <f>IF(ISBLANK(Données!L1260),"",Données!L1260)</f>
        <v/>
      </c>
      <c r="M1261" s="194" t="str">
        <f t="shared" si="534"/>
        <v/>
      </c>
      <c r="N1261" s="194" t="str">
        <f t="shared" si="535"/>
        <v/>
      </c>
      <c r="O1261" s="194" t="str">
        <f t="shared" si="536"/>
        <v/>
      </c>
      <c r="P1261" s="194" t="str">
        <f t="shared" si="537"/>
        <v/>
      </c>
      <c r="Q1261" s="194" t="str">
        <f t="shared" si="538"/>
        <v/>
      </c>
      <c r="R1261" s="194" t="str">
        <f t="shared" si="539"/>
        <v/>
      </c>
      <c r="S1261" s="194" t="str">
        <f t="shared" si="540"/>
        <v/>
      </c>
      <c r="T1261" s="194" t="str">
        <f t="shared" si="541"/>
        <v/>
      </c>
      <c r="U1261" s="194" t="str">
        <f t="shared" si="542"/>
        <v/>
      </c>
      <c r="V1261" s="194" t="str">
        <f t="shared" si="543"/>
        <v/>
      </c>
      <c r="W1261" s="194" t="str">
        <f t="shared" si="544"/>
        <v/>
      </c>
      <c r="X1261" s="194" t="str">
        <f t="shared" si="545"/>
        <v/>
      </c>
      <c r="Y1261" s="194" t="str">
        <f t="shared" si="546"/>
        <v/>
      </c>
      <c r="Z1261" s="194" t="str">
        <f t="shared" si="547"/>
        <v/>
      </c>
      <c r="AA1261" s="194" t="str">
        <f t="shared" si="548"/>
        <v/>
      </c>
      <c r="AB1261" s="194" t="str">
        <f t="shared" si="549"/>
        <v/>
      </c>
      <c r="AC1261" s="194" t="str">
        <f t="shared" si="550"/>
        <v/>
      </c>
      <c r="AD1261" s="194" t="str">
        <f t="shared" si="551"/>
        <v/>
      </c>
      <c r="AE1261" s="194" t="str">
        <f t="shared" si="552"/>
        <v/>
      </c>
      <c r="AF1261" s="194" t="str">
        <f t="shared" si="553"/>
        <v/>
      </c>
      <c r="AG1261" s="194" t="str">
        <f t="shared" si="554"/>
        <v/>
      </c>
      <c r="AH1261" s="194" t="str">
        <f t="shared" si="555"/>
        <v/>
      </c>
      <c r="AI1261" s="194" t="str">
        <f t="shared" si="556"/>
        <v/>
      </c>
      <c r="AJ1261" s="194" t="str">
        <f t="shared" si="557"/>
        <v/>
      </c>
    </row>
    <row r="1262" spans="1:36" x14ac:dyDescent="0.5">
      <c r="A1262" s="226">
        <v>1259</v>
      </c>
      <c r="C1262" s="15" t="s">
        <v>2882</v>
      </c>
      <c r="D1262" s="16" t="s">
        <v>4883</v>
      </c>
      <c r="E1262" s="26"/>
      <c r="F1262" s="246" t="str">
        <f>IF(ISBLANK(Données!F1261),"",Données!F1261)</f>
        <v/>
      </c>
      <c r="G1262" s="245" t="str">
        <f ca="1">IF(ISBLANK(Données!G1261),"",Données!G1261)</f>
        <v/>
      </c>
      <c r="H1262" s="246" t="str">
        <f>IF(ISBLANK(Données!H1261),"",Données!H1261)</f>
        <v/>
      </c>
      <c r="I1262" s="246" t="str">
        <f>IF(ISBLANK(Données!I1261),"",Données!I1261)</f>
        <v/>
      </c>
      <c r="J1262" s="189" t="str">
        <f>IF(ISBLANK(Données!J1261),"",Données!J1261)</f>
        <v/>
      </c>
      <c r="K1262" s="189" t="str">
        <f t="shared" si="559"/>
        <v/>
      </c>
      <c r="L1262" s="247" t="str">
        <f>IF(ISBLANK(Données!L1261),"",Données!L1261)</f>
        <v/>
      </c>
      <c r="M1262" s="194" t="str">
        <f t="shared" si="534"/>
        <v/>
      </c>
      <c r="N1262" s="194" t="str">
        <f t="shared" si="535"/>
        <v/>
      </c>
      <c r="O1262" s="194" t="str">
        <f t="shared" si="536"/>
        <v/>
      </c>
      <c r="P1262" s="194" t="str">
        <f t="shared" si="537"/>
        <v/>
      </c>
      <c r="Q1262" s="194" t="str">
        <f t="shared" si="538"/>
        <v/>
      </c>
      <c r="R1262" s="194" t="str">
        <f t="shared" si="539"/>
        <v/>
      </c>
      <c r="S1262" s="194" t="str">
        <f t="shared" si="540"/>
        <v/>
      </c>
      <c r="T1262" s="194" t="str">
        <f t="shared" si="541"/>
        <v/>
      </c>
      <c r="U1262" s="194" t="str">
        <f t="shared" si="542"/>
        <v/>
      </c>
      <c r="V1262" s="194" t="str">
        <f t="shared" si="543"/>
        <v/>
      </c>
      <c r="W1262" s="194" t="str">
        <f t="shared" si="544"/>
        <v/>
      </c>
      <c r="X1262" s="194" t="str">
        <f t="shared" si="545"/>
        <v/>
      </c>
      <c r="Y1262" s="194" t="str">
        <f t="shared" si="546"/>
        <v/>
      </c>
      <c r="Z1262" s="194" t="str">
        <f t="shared" si="547"/>
        <v/>
      </c>
      <c r="AA1262" s="194" t="str">
        <f t="shared" si="548"/>
        <v/>
      </c>
      <c r="AB1262" s="194" t="str">
        <f t="shared" si="549"/>
        <v/>
      </c>
      <c r="AC1262" s="194" t="str">
        <f t="shared" si="550"/>
        <v/>
      </c>
      <c r="AD1262" s="194" t="str">
        <f t="shared" si="551"/>
        <v/>
      </c>
      <c r="AE1262" s="194" t="str">
        <f t="shared" si="552"/>
        <v/>
      </c>
      <c r="AF1262" s="194" t="str">
        <f t="shared" si="553"/>
        <v/>
      </c>
      <c r="AG1262" s="194" t="str">
        <f t="shared" si="554"/>
        <v/>
      </c>
      <c r="AH1262" s="194" t="str">
        <f t="shared" si="555"/>
        <v/>
      </c>
      <c r="AI1262" s="194" t="str">
        <f t="shared" si="556"/>
        <v/>
      </c>
      <c r="AJ1262" s="194" t="str">
        <f t="shared" si="557"/>
        <v/>
      </c>
    </row>
    <row r="1263" spans="1:36" x14ac:dyDescent="0.5">
      <c r="A1263" s="226">
        <v>1268</v>
      </c>
      <c r="C1263" s="15" t="s">
        <v>2883</v>
      </c>
      <c r="D1263" s="16" t="s">
        <v>4884</v>
      </c>
      <c r="E1263" s="26"/>
      <c r="F1263" s="246" t="str">
        <f>IF(ISBLANK(Données!F1270),"",Données!F1270)</f>
        <v/>
      </c>
      <c r="G1263" s="245" t="str">
        <f ca="1">IF(ISBLANK(Données!G1270),"",Données!G1270)</f>
        <v/>
      </c>
      <c r="H1263" s="246" t="str">
        <f>IF(ISBLANK(Données!H1270),"",Données!H1270)</f>
        <v/>
      </c>
      <c r="I1263" s="246" t="str">
        <f>IF(ISBLANK(Données!I1270),"",Données!I1270)</f>
        <v/>
      </c>
      <c r="J1263" s="189" t="str">
        <f>IF(ISBLANK(Données!J1270),"",Données!J1270)</f>
        <v/>
      </c>
      <c r="K1263" s="189" t="str">
        <f t="shared" si="559"/>
        <v/>
      </c>
      <c r="L1263" s="247" t="str">
        <f>IF(ISBLANK(Données!L1270),"",Données!L1270)</f>
        <v/>
      </c>
      <c r="M1263" s="194" t="str">
        <f t="shared" si="534"/>
        <v/>
      </c>
      <c r="N1263" s="194" t="str">
        <f t="shared" si="535"/>
        <v/>
      </c>
      <c r="O1263" s="194" t="str">
        <f t="shared" si="536"/>
        <v/>
      </c>
      <c r="P1263" s="194" t="str">
        <f t="shared" si="537"/>
        <v/>
      </c>
      <c r="Q1263" s="194" t="str">
        <f t="shared" si="538"/>
        <v/>
      </c>
      <c r="R1263" s="194" t="str">
        <f t="shared" si="539"/>
        <v/>
      </c>
      <c r="S1263" s="194" t="str">
        <f t="shared" si="540"/>
        <v/>
      </c>
      <c r="T1263" s="194" t="str">
        <f t="shared" si="541"/>
        <v/>
      </c>
      <c r="U1263" s="194" t="str">
        <f t="shared" si="542"/>
        <v/>
      </c>
      <c r="V1263" s="194" t="str">
        <f t="shared" si="543"/>
        <v/>
      </c>
      <c r="W1263" s="194" t="str">
        <f t="shared" si="544"/>
        <v/>
      </c>
      <c r="X1263" s="194" t="str">
        <f t="shared" si="545"/>
        <v/>
      </c>
      <c r="Y1263" s="194" t="str">
        <f t="shared" si="546"/>
        <v/>
      </c>
      <c r="Z1263" s="194" t="str">
        <f t="shared" si="547"/>
        <v/>
      </c>
      <c r="AA1263" s="194" t="str">
        <f t="shared" si="548"/>
        <v/>
      </c>
      <c r="AB1263" s="194" t="str">
        <f t="shared" si="549"/>
        <v/>
      </c>
      <c r="AC1263" s="194" t="str">
        <f t="shared" si="550"/>
        <v/>
      </c>
      <c r="AD1263" s="194" t="str">
        <f t="shared" si="551"/>
        <v/>
      </c>
      <c r="AE1263" s="194" t="str">
        <f t="shared" si="552"/>
        <v/>
      </c>
      <c r="AF1263" s="194" t="str">
        <f t="shared" si="553"/>
        <v/>
      </c>
      <c r="AG1263" s="194" t="str">
        <f t="shared" si="554"/>
        <v/>
      </c>
      <c r="AH1263" s="194" t="str">
        <f t="shared" si="555"/>
        <v/>
      </c>
      <c r="AI1263" s="194" t="str">
        <f t="shared" si="556"/>
        <v/>
      </c>
      <c r="AJ1263" s="194" t="str">
        <f t="shared" si="557"/>
        <v/>
      </c>
    </row>
    <row r="1264" spans="1:36" x14ac:dyDescent="0.5">
      <c r="A1264" s="226">
        <v>1261</v>
      </c>
      <c r="C1264" s="15" t="s">
        <v>2884</v>
      </c>
      <c r="D1264" s="16" t="s">
        <v>4885</v>
      </c>
      <c r="E1264" s="26"/>
      <c r="F1264" s="246" t="str">
        <f>IF(ISBLANK(Données!F1263),"",Données!F1263)</f>
        <v/>
      </c>
      <c r="G1264" s="245" t="str">
        <f ca="1">IF(ISBLANK(Données!G1263),"",Données!G1263)</f>
        <v/>
      </c>
      <c r="H1264" s="246" t="str">
        <f>IF(ISBLANK(Données!H1263),"",Données!H1263)</f>
        <v/>
      </c>
      <c r="I1264" s="246" t="str">
        <f>IF(ISBLANK(Données!I1263),"",Données!I1263)</f>
        <v/>
      </c>
      <c r="J1264" s="189" t="str">
        <f>IF(ISBLANK(Données!J1263),"",Données!J1263)</f>
        <v/>
      </c>
      <c r="K1264" s="189" t="str">
        <f t="shared" si="559"/>
        <v/>
      </c>
      <c r="L1264" s="247" t="str">
        <f>IF(ISBLANK(Données!L1263),"",Données!L1263)</f>
        <v/>
      </c>
      <c r="M1264" s="194" t="str">
        <f t="shared" si="534"/>
        <v/>
      </c>
      <c r="N1264" s="194" t="str">
        <f t="shared" si="535"/>
        <v/>
      </c>
      <c r="O1264" s="194" t="str">
        <f t="shared" si="536"/>
        <v/>
      </c>
      <c r="P1264" s="194" t="str">
        <f t="shared" si="537"/>
        <v/>
      </c>
      <c r="Q1264" s="194" t="str">
        <f t="shared" si="538"/>
        <v/>
      </c>
      <c r="R1264" s="194" t="str">
        <f t="shared" si="539"/>
        <v/>
      </c>
      <c r="S1264" s="194" t="str">
        <f t="shared" si="540"/>
        <v/>
      </c>
      <c r="T1264" s="194" t="str">
        <f t="shared" si="541"/>
        <v/>
      </c>
      <c r="U1264" s="194" t="str">
        <f t="shared" si="542"/>
        <v/>
      </c>
      <c r="V1264" s="194" t="str">
        <f t="shared" si="543"/>
        <v/>
      </c>
      <c r="W1264" s="194" t="str">
        <f t="shared" si="544"/>
        <v/>
      </c>
      <c r="X1264" s="194" t="str">
        <f t="shared" si="545"/>
        <v/>
      </c>
      <c r="Y1264" s="194" t="str">
        <f t="shared" si="546"/>
        <v/>
      </c>
      <c r="Z1264" s="194" t="str">
        <f t="shared" si="547"/>
        <v/>
      </c>
      <c r="AA1264" s="194" t="str">
        <f t="shared" si="548"/>
        <v/>
      </c>
      <c r="AB1264" s="194" t="str">
        <f t="shared" si="549"/>
        <v/>
      </c>
      <c r="AC1264" s="194" t="str">
        <f t="shared" si="550"/>
        <v/>
      </c>
      <c r="AD1264" s="194" t="str">
        <f t="shared" si="551"/>
        <v/>
      </c>
      <c r="AE1264" s="194" t="str">
        <f t="shared" si="552"/>
        <v/>
      </c>
      <c r="AF1264" s="194" t="str">
        <f t="shared" si="553"/>
        <v/>
      </c>
      <c r="AG1264" s="194" t="str">
        <f t="shared" si="554"/>
        <v/>
      </c>
      <c r="AH1264" s="194" t="str">
        <f t="shared" si="555"/>
        <v/>
      </c>
      <c r="AI1264" s="194" t="str">
        <f t="shared" si="556"/>
        <v/>
      </c>
      <c r="AJ1264" s="194" t="str">
        <f t="shared" si="557"/>
        <v/>
      </c>
    </row>
    <row r="1265" spans="1:36" x14ac:dyDescent="0.5">
      <c r="A1265" s="226">
        <v>1262</v>
      </c>
      <c r="C1265" s="15" t="s">
        <v>2885</v>
      </c>
      <c r="D1265" s="16" t="s">
        <v>4886</v>
      </c>
      <c r="E1265" s="26"/>
      <c r="F1265" s="246" t="str">
        <f>IF(ISBLANK(Données!F1264),"",Données!F1264)</f>
        <v/>
      </c>
      <c r="G1265" s="245" t="str">
        <f ca="1">IF(ISBLANK(Données!G1264),"",Données!G1264)</f>
        <v/>
      </c>
      <c r="H1265" s="246" t="str">
        <f>IF(ISBLANK(Données!H1264),"",Données!H1264)</f>
        <v/>
      </c>
      <c r="I1265" s="246" t="str">
        <f>IF(ISBLANK(Données!I1264),"",Données!I1264)</f>
        <v/>
      </c>
      <c r="J1265" s="189" t="str">
        <f>IF(ISBLANK(Données!J1264),"",Données!J1264)</f>
        <v/>
      </c>
      <c r="K1265" s="189" t="str">
        <f t="shared" si="559"/>
        <v/>
      </c>
      <c r="L1265" s="247" t="str">
        <f>IF(ISBLANK(Données!L1264),"",Données!L1264)</f>
        <v/>
      </c>
      <c r="M1265" s="194" t="str">
        <f t="shared" si="534"/>
        <v/>
      </c>
      <c r="N1265" s="194" t="str">
        <f t="shared" si="535"/>
        <v/>
      </c>
      <c r="O1265" s="194" t="str">
        <f t="shared" si="536"/>
        <v/>
      </c>
      <c r="P1265" s="194" t="str">
        <f t="shared" si="537"/>
        <v/>
      </c>
      <c r="Q1265" s="194" t="str">
        <f t="shared" si="538"/>
        <v/>
      </c>
      <c r="R1265" s="194" t="str">
        <f t="shared" si="539"/>
        <v/>
      </c>
      <c r="S1265" s="194" t="str">
        <f t="shared" si="540"/>
        <v/>
      </c>
      <c r="T1265" s="194" t="str">
        <f t="shared" si="541"/>
        <v/>
      </c>
      <c r="U1265" s="194" t="str">
        <f t="shared" si="542"/>
        <v/>
      </c>
      <c r="V1265" s="194" t="str">
        <f t="shared" si="543"/>
        <v/>
      </c>
      <c r="W1265" s="194" t="str">
        <f t="shared" si="544"/>
        <v/>
      </c>
      <c r="X1265" s="194" t="str">
        <f t="shared" si="545"/>
        <v/>
      </c>
      <c r="Y1265" s="194" t="str">
        <f t="shared" si="546"/>
        <v/>
      </c>
      <c r="Z1265" s="194" t="str">
        <f t="shared" si="547"/>
        <v/>
      </c>
      <c r="AA1265" s="194" t="str">
        <f t="shared" si="548"/>
        <v/>
      </c>
      <c r="AB1265" s="194" t="str">
        <f t="shared" si="549"/>
        <v/>
      </c>
      <c r="AC1265" s="194" t="str">
        <f t="shared" si="550"/>
        <v/>
      </c>
      <c r="AD1265" s="194" t="str">
        <f t="shared" si="551"/>
        <v/>
      </c>
      <c r="AE1265" s="194" t="str">
        <f t="shared" si="552"/>
        <v/>
      </c>
      <c r="AF1265" s="194" t="str">
        <f t="shared" si="553"/>
        <v/>
      </c>
      <c r="AG1265" s="194" t="str">
        <f t="shared" si="554"/>
        <v/>
      </c>
      <c r="AH1265" s="194" t="str">
        <f t="shared" si="555"/>
        <v/>
      </c>
      <c r="AI1265" s="194" t="str">
        <f t="shared" si="556"/>
        <v/>
      </c>
      <c r="AJ1265" s="194" t="str">
        <f t="shared" si="557"/>
        <v/>
      </c>
    </row>
    <row r="1266" spans="1:36" x14ac:dyDescent="0.5">
      <c r="A1266" s="226">
        <v>1263</v>
      </c>
      <c r="C1266" s="15" t="s">
        <v>2886</v>
      </c>
      <c r="D1266" s="16" t="s">
        <v>4887</v>
      </c>
      <c r="E1266" s="26"/>
      <c r="F1266" s="246" t="str">
        <f>IF(ISBLANK(Données!F1265),"",Données!F1265)</f>
        <v/>
      </c>
      <c r="G1266" s="245" t="str">
        <f ca="1">IF(ISBLANK(Données!G1265),"",Données!G1265)</f>
        <v/>
      </c>
      <c r="H1266" s="246" t="str">
        <f>IF(ISBLANK(Données!H1265),"",Données!H1265)</f>
        <v/>
      </c>
      <c r="I1266" s="246" t="str">
        <f>IF(ISBLANK(Données!I1265),"",Données!I1265)</f>
        <v/>
      </c>
      <c r="J1266" s="189" t="str">
        <f>IF(ISBLANK(Données!J1265),"",Données!J1265)</f>
        <v/>
      </c>
      <c r="K1266" s="189" t="str">
        <f t="shared" si="559"/>
        <v/>
      </c>
      <c r="L1266" s="247" t="str">
        <f>IF(ISBLANK(Données!L1265),"",Données!L1265)</f>
        <v/>
      </c>
      <c r="M1266" s="194" t="str">
        <f t="shared" si="534"/>
        <v/>
      </c>
      <c r="N1266" s="194" t="str">
        <f t="shared" si="535"/>
        <v/>
      </c>
      <c r="O1266" s="194" t="str">
        <f t="shared" si="536"/>
        <v/>
      </c>
      <c r="P1266" s="194" t="str">
        <f t="shared" si="537"/>
        <v/>
      </c>
      <c r="Q1266" s="194" t="str">
        <f t="shared" si="538"/>
        <v/>
      </c>
      <c r="R1266" s="194" t="str">
        <f t="shared" si="539"/>
        <v/>
      </c>
      <c r="S1266" s="194" t="str">
        <f t="shared" si="540"/>
        <v/>
      </c>
      <c r="T1266" s="194" t="str">
        <f t="shared" si="541"/>
        <v/>
      </c>
      <c r="U1266" s="194" t="str">
        <f t="shared" si="542"/>
        <v/>
      </c>
      <c r="V1266" s="194" t="str">
        <f t="shared" si="543"/>
        <v/>
      </c>
      <c r="W1266" s="194" t="str">
        <f t="shared" si="544"/>
        <v/>
      </c>
      <c r="X1266" s="194" t="str">
        <f t="shared" si="545"/>
        <v/>
      </c>
      <c r="Y1266" s="194" t="str">
        <f t="shared" si="546"/>
        <v/>
      </c>
      <c r="Z1266" s="194" t="str">
        <f t="shared" si="547"/>
        <v/>
      </c>
      <c r="AA1266" s="194" t="str">
        <f t="shared" si="548"/>
        <v/>
      </c>
      <c r="AB1266" s="194" t="str">
        <f t="shared" si="549"/>
        <v/>
      </c>
      <c r="AC1266" s="194" t="str">
        <f t="shared" si="550"/>
        <v/>
      </c>
      <c r="AD1266" s="194" t="str">
        <f t="shared" si="551"/>
        <v/>
      </c>
      <c r="AE1266" s="194" t="str">
        <f t="shared" si="552"/>
        <v/>
      </c>
      <c r="AF1266" s="194" t="str">
        <f t="shared" si="553"/>
        <v/>
      </c>
      <c r="AG1266" s="194" t="str">
        <f t="shared" si="554"/>
        <v/>
      </c>
      <c r="AH1266" s="194" t="str">
        <f t="shared" si="555"/>
        <v/>
      </c>
      <c r="AI1266" s="194" t="str">
        <f t="shared" si="556"/>
        <v/>
      </c>
      <c r="AJ1266" s="194" t="str">
        <f t="shared" si="557"/>
        <v/>
      </c>
    </row>
    <row r="1267" spans="1:36" x14ac:dyDescent="0.5">
      <c r="A1267" s="226">
        <v>1264</v>
      </c>
      <c r="C1267" s="15" t="s">
        <v>2887</v>
      </c>
      <c r="D1267" s="16" t="s">
        <v>4888</v>
      </c>
      <c r="E1267" s="26"/>
      <c r="F1267" s="246" t="str">
        <f>IF(ISBLANK(Données!F1266),"",Données!F1266)</f>
        <v/>
      </c>
      <c r="G1267" s="245" t="str">
        <f ca="1">IF(ISBLANK(Données!G1266),"",Données!G1266)</f>
        <v/>
      </c>
      <c r="H1267" s="246" t="str">
        <f>IF(ISBLANK(Données!H1266),"",Données!H1266)</f>
        <v/>
      </c>
      <c r="I1267" s="246" t="str">
        <f>IF(ISBLANK(Données!I1266),"",Données!I1266)</f>
        <v/>
      </c>
      <c r="J1267" s="189" t="str">
        <f>IF(ISBLANK(Données!J1266),"",Données!J1266)</f>
        <v/>
      </c>
      <c r="K1267" s="189" t="str">
        <f t="shared" si="559"/>
        <v/>
      </c>
      <c r="L1267" s="247" t="str">
        <f>IF(ISBLANK(Données!L1266),"",Données!L1266)</f>
        <v/>
      </c>
      <c r="M1267" s="194" t="str">
        <f t="shared" si="534"/>
        <v/>
      </c>
      <c r="N1267" s="194" t="str">
        <f t="shared" si="535"/>
        <v/>
      </c>
      <c r="O1267" s="194" t="str">
        <f t="shared" si="536"/>
        <v/>
      </c>
      <c r="P1267" s="194" t="str">
        <f t="shared" si="537"/>
        <v/>
      </c>
      <c r="Q1267" s="194" t="str">
        <f t="shared" si="538"/>
        <v/>
      </c>
      <c r="R1267" s="194" t="str">
        <f t="shared" si="539"/>
        <v/>
      </c>
      <c r="S1267" s="194" t="str">
        <f t="shared" si="540"/>
        <v/>
      </c>
      <c r="T1267" s="194" t="str">
        <f t="shared" si="541"/>
        <v/>
      </c>
      <c r="U1267" s="194" t="str">
        <f t="shared" si="542"/>
        <v/>
      </c>
      <c r="V1267" s="194" t="str">
        <f t="shared" si="543"/>
        <v/>
      </c>
      <c r="W1267" s="194" t="str">
        <f t="shared" si="544"/>
        <v/>
      </c>
      <c r="X1267" s="194" t="str">
        <f t="shared" si="545"/>
        <v/>
      </c>
      <c r="Y1267" s="194" t="str">
        <f t="shared" si="546"/>
        <v/>
      </c>
      <c r="Z1267" s="194" t="str">
        <f t="shared" si="547"/>
        <v/>
      </c>
      <c r="AA1267" s="194" t="str">
        <f t="shared" si="548"/>
        <v/>
      </c>
      <c r="AB1267" s="194" t="str">
        <f t="shared" si="549"/>
        <v/>
      </c>
      <c r="AC1267" s="194" t="str">
        <f t="shared" si="550"/>
        <v/>
      </c>
      <c r="AD1267" s="194" t="str">
        <f t="shared" si="551"/>
        <v/>
      </c>
      <c r="AE1267" s="194" t="str">
        <f t="shared" si="552"/>
        <v/>
      </c>
      <c r="AF1267" s="194" t="str">
        <f t="shared" si="553"/>
        <v/>
      </c>
      <c r="AG1267" s="194" t="str">
        <f t="shared" si="554"/>
        <v/>
      </c>
      <c r="AH1267" s="194" t="str">
        <f t="shared" si="555"/>
        <v/>
      </c>
      <c r="AI1267" s="194" t="str">
        <f t="shared" si="556"/>
        <v/>
      </c>
      <c r="AJ1267" s="194" t="str">
        <f t="shared" si="557"/>
        <v/>
      </c>
    </row>
    <row r="1268" spans="1:36" x14ac:dyDescent="0.5">
      <c r="A1268" s="226">
        <v>1265</v>
      </c>
      <c r="C1268" s="15" t="s">
        <v>2888</v>
      </c>
      <c r="D1268" s="16" t="s">
        <v>4889</v>
      </c>
      <c r="E1268" s="26"/>
      <c r="F1268" s="246" t="str">
        <f>IF(ISBLANK(Données!F1267),"",Données!F1267)</f>
        <v/>
      </c>
      <c r="G1268" s="245" t="str">
        <f ca="1">IF(ISBLANK(Données!G1267),"",Données!G1267)</f>
        <v/>
      </c>
      <c r="H1268" s="246" t="str">
        <f>IF(ISBLANK(Données!H1267),"",Données!H1267)</f>
        <v/>
      </c>
      <c r="I1268" s="246" t="str">
        <f>IF(ISBLANK(Données!I1267),"",Données!I1267)</f>
        <v/>
      </c>
      <c r="J1268" s="189" t="str">
        <f>IF(ISBLANK(Données!J1267),"",Données!J1267)</f>
        <v/>
      </c>
      <c r="K1268" s="189" t="str">
        <f t="shared" si="559"/>
        <v/>
      </c>
      <c r="L1268" s="247" t="str">
        <f>IF(ISBLANK(Données!L1267),"",Données!L1267)</f>
        <v/>
      </c>
      <c r="M1268" s="194" t="str">
        <f t="shared" si="534"/>
        <v/>
      </c>
      <c r="N1268" s="194" t="str">
        <f t="shared" si="535"/>
        <v/>
      </c>
      <c r="O1268" s="194" t="str">
        <f t="shared" si="536"/>
        <v/>
      </c>
      <c r="P1268" s="194" t="str">
        <f t="shared" si="537"/>
        <v/>
      </c>
      <c r="Q1268" s="194" t="str">
        <f t="shared" si="538"/>
        <v/>
      </c>
      <c r="R1268" s="194" t="str">
        <f t="shared" si="539"/>
        <v/>
      </c>
      <c r="S1268" s="194" t="str">
        <f t="shared" si="540"/>
        <v/>
      </c>
      <c r="T1268" s="194" t="str">
        <f t="shared" si="541"/>
        <v/>
      </c>
      <c r="U1268" s="194" t="str">
        <f t="shared" si="542"/>
        <v/>
      </c>
      <c r="V1268" s="194" t="str">
        <f t="shared" si="543"/>
        <v/>
      </c>
      <c r="W1268" s="194" t="str">
        <f t="shared" si="544"/>
        <v/>
      </c>
      <c r="X1268" s="194" t="str">
        <f t="shared" si="545"/>
        <v/>
      </c>
      <c r="Y1268" s="194" t="str">
        <f t="shared" si="546"/>
        <v/>
      </c>
      <c r="Z1268" s="194" t="str">
        <f t="shared" si="547"/>
        <v/>
      </c>
      <c r="AA1268" s="194" t="str">
        <f t="shared" si="548"/>
        <v/>
      </c>
      <c r="AB1268" s="194" t="str">
        <f t="shared" si="549"/>
        <v/>
      </c>
      <c r="AC1268" s="194" t="str">
        <f t="shared" si="550"/>
        <v/>
      </c>
      <c r="AD1268" s="194" t="str">
        <f t="shared" si="551"/>
        <v/>
      </c>
      <c r="AE1268" s="194" t="str">
        <f t="shared" si="552"/>
        <v/>
      </c>
      <c r="AF1268" s="194" t="str">
        <f t="shared" si="553"/>
        <v/>
      </c>
      <c r="AG1268" s="194" t="str">
        <f t="shared" si="554"/>
        <v/>
      </c>
      <c r="AH1268" s="194" t="str">
        <f t="shared" si="555"/>
        <v/>
      </c>
      <c r="AI1268" s="194" t="str">
        <f t="shared" si="556"/>
        <v/>
      </c>
      <c r="AJ1268" s="194" t="str">
        <f t="shared" si="557"/>
        <v/>
      </c>
    </row>
    <row r="1269" spans="1:36" x14ac:dyDescent="0.5">
      <c r="A1269" s="226">
        <v>1266</v>
      </c>
      <c r="C1269" s="15" t="s">
        <v>2889</v>
      </c>
      <c r="D1269" s="16" t="s">
        <v>4890</v>
      </c>
      <c r="E1269" s="26"/>
      <c r="F1269" s="246" t="str">
        <f>IF(ISBLANK(Données!F1268),"",Données!F1268)</f>
        <v/>
      </c>
      <c r="G1269" s="245" t="str">
        <f ca="1">IF(ISBLANK(Données!G1268),"",Données!G1268)</f>
        <v/>
      </c>
      <c r="H1269" s="246" t="str">
        <f>IF(ISBLANK(Données!H1268),"",Données!H1268)</f>
        <v/>
      </c>
      <c r="I1269" s="246" t="str">
        <f>IF(ISBLANK(Données!I1268),"",Données!I1268)</f>
        <v/>
      </c>
      <c r="J1269" s="189" t="str">
        <f>IF(ISBLANK(Données!J1268),"",Données!J1268)</f>
        <v/>
      </c>
      <c r="K1269" s="189" t="str">
        <f t="shared" si="559"/>
        <v/>
      </c>
      <c r="L1269" s="247" t="str">
        <f>IF(ISBLANK(Données!L1268),"",Données!L1268)</f>
        <v/>
      </c>
      <c r="M1269" s="194" t="str">
        <f t="shared" si="534"/>
        <v/>
      </c>
      <c r="N1269" s="194" t="str">
        <f t="shared" si="535"/>
        <v/>
      </c>
      <c r="O1269" s="194" t="str">
        <f t="shared" si="536"/>
        <v/>
      </c>
      <c r="P1269" s="194" t="str">
        <f t="shared" si="537"/>
        <v/>
      </c>
      <c r="Q1269" s="194" t="str">
        <f t="shared" si="538"/>
        <v/>
      </c>
      <c r="R1269" s="194" t="str">
        <f t="shared" si="539"/>
        <v/>
      </c>
      <c r="S1269" s="194" t="str">
        <f t="shared" si="540"/>
        <v/>
      </c>
      <c r="T1269" s="194" t="str">
        <f t="shared" si="541"/>
        <v/>
      </c>
      <c r="U1269" s="194" t="str">
        <f t="shared" si="542"/>
        <v/>
      </c>
      <c r="V1269" s="194" t="str">
        <f t="shared" si="543"/>
        <v/>
      </c>
      <c r="W1269" s="194" t="str">
        <f t="shared" si="544"/>
        <v/>
      </c>
      <c r="X1269" s="194" t="str">
        <f t="shared" si="545"/>
        <v/>
      </c>
      <c r="Y1269" s="194" t="str">
        <f t="shared" si="546"/>
        <v/>
      </c>
      <c r="Z1269" s="194" t="str">
        <f t="shared" si="547"/>
        <v/>
      </c>
      <c r="AA1269" s="194" t="str">
        <f t="shared" si="548"/>
        <v/>
      </c>
      <c r="AB1269" s="194" t="str">
        <f t="shared" si="549"/>
        <v/>
      </c>
      <c r="AC1269" s="194" t="str">
        <f t="shared" si="550"/>
        <v/>
      </c>
      <c r="AD1269" s="194" t="str">
        <f t="shared" si="551"/>
        <v/>
      </c>
      <c r="AE1269" s="194" t="str">
        <f t="shared" si="552"/>
        <v/>
      </c>
      <c r="AF1269" s="194" t="str">
        <f t="shared" si="553"/>
        <v/>
      </c>
      <c r="AG1269" s="194" t="str">
        <f t="shared" si="554"/>
        <v/>
      </c>
      <c r="AH1269" s="194" t="str">
        <f t="shared" si="555"/>
        <v/>
      </c>
      <c r="AI1269" s="194" t="str">
        <f t="shared" si="556"/>
        <v/>
      </c>
      <c r="AJ1269" s="194" t="str">
        <f t="shared" si="557"/>
        <v/>
      </c>
    </row>
    <row r="1270" spans="1:36" x14ac:dyDescent="0.5">
      <c r="A1270" s="226">
        <v>1267</v>
      </c>
      <c r="C1270" s="15" t="s">
        <v>2890</v>
      </c>
      <c r="D1270" s="16" t="s">
        <v>4891</v>
      </c>
      <c r="E1270" s="26"/>
      <c r="F1270" s="246" t="str">
        <f>IF(ISBLANK(Données!F1269),"",Données!F1269)</f>
        <v/>
      </c>
      <c r="G1270" s="245" t="str">
        <f ca="1">IF(ISBLANK(Données!G1269),"",Données!G1269)</f>
        <v/>
      </c>
      <c r="H1270" s="246" t="str">
        <f>IF(ISBLANK(Données!H1269),"",Données!H1269)</f>
        <v/>
      </c>
      <c r="I1270" s="246" t="str">
        <f>IF(ISBLANK(Données!I1269),"",Données!I1269)</f>
        <v/>
      </c>
      <c r="J1270" s="189" t="str">
        <f>IF(ISBLANK(Données!J1269),"",Données!J1269)</f>
        <v/>
      </c>
      <c r="K1270" s="189" t="str">
        <f t="shared" si="559"/>
        <v/>
      </c>
      <c r="L1270" s="247" t="str">
        <f>IF(ISBLANK(Données!L1269),"",Données!L1269)</f>
        <v/>
      </c>
      <c r="M1270" s="194" t="str">
        <f t="shared" si="534"/>
        <v/>
      </c>
      <c r="N1270" s="194" t="str">
        <f t="shared" si="535"/>
        <v/>
      </c>
      <c r="O1270" s="194" t="str">
        <f t="shared" si="536"/>
        <v/>
      </c>
      <c r="P1270" s="194" t="str">
        <f t="shared" si="537"/>
        <v/>
      </c>
      <c r="Q1270" s="194" t="str">
        <f t="shared" si="538"/>
        <v/>
      </c>
      <c r="R1270" s="194" t="str">
        <f t="shared" si="539"/>
        <v/>
      </c>
      <c r="S1270" s="194" t="str">
        <f t="shared" si="540"/>
        <v/>
      </c>
      <c r="T1270" s="194" t="str">
        <f t="shared" si="541"/>
        <v/>
      </c>
      <c r="U1270" s="194" t="str">
        <f t="shared" si="542"/>
        <v/>
      </c>
      <c r="V1270" s="194" t="str">
        <f t="shared" si="543"/>
        <v/>
      </c>
      <c r="W1270" s="194" t="str">
        <f t="shared" si="544"/>
        <v/>
      </c>
      <c r="X1270" s="194" t="str">
        <f t="shared" si="545"/>
        <v/>
      </c>
      <c r="Y1270" s="194" t="str">
        <f t="shared" si="546"/>
        <v/>
      </c>
      <c r="Z1270" s="194" t="str">
        <f t="shared" si="547"/>
        <v/>
      </c>
      <c r="AA1270" s="194" t="str">
        <f t="shared" si="548"/>
        <v/>
      </c>
      <c r="AB1270" s="194" t="str">
        <f t="shared" si="549"/>
        <v/>
      </c>
      <c r="AC1270" s="194" t="str">
        <f t="shared" si="550"/>
        <v/>
      </c>
      <c r="AD1270" s="194" t="str">
        <f t="shared" si="551"/>
        <v/>
      </c>
      <c r="AE1270" s="194" t="str">
        <f t="shared" si="552"/>
        <v/>
      </c>
      <c r="AF1270" s="194" t="str">
        <f t="shared" si="553"/>
        <v/>
      </c>
      <c r="AG1270" s="194" t="str">
        <f t="shared" si="554"/>
        <v/>
      </c>
      <c r="AH1270" s="194" t="str">
        <f t="shared" si="555"/>
        <v/>
      </c>
      <c r="AI1270" s="194" t="str">
        <f t="shared" si="556"/>
        <v/>
      </c>
      <c r="AJ1270" s="194" t="str">
        <f t="shared" si="557"/>
        <v/>
      </c>
    </row>
    <row r="1271" spans="1:36" x14ac:dyDescent="0.5">
      <c r="A1271" s="226">
        <v>1269</v>
      </c>
      <c r="C1271" s="15" t="s">
        <v>2891</v>
      </c>
      <c r="D1271" s="16" t="s">
        <v>4892</v>
      </c>
      <c r="E1271" s="26"/>
      <c r="F1271" s="246" t="str">
        <f>IF(ISBLANK(Données!F1271),"",Données!F1271)</f>
        <v/>
      </c>
      <c r="G1271" s="245" t="str">
        <f ca="1">IF(ISBLANK(Données!G1271),"",Données!G1271)</f>
        <v/>
      </c>
      <c r="H1271" s="246" t="str">
        <f>IF(ISBLANK(Données!H1271),"",Données!H1271)</f>
        <v/>
      </c>
      <c r="I1271" s="246" t="str">
        <f>IF(ISBLANK(Données!I1271),"",Données!I1271)</f>
        <v/>
      </c>
      <c r="J1271" s="189" t="str">
        <f>IF(ISBLANK(Données!J1271),"",Données!J1271)</f>
        <v/>
      </c>
      <c r="K1271" s="189" t="str">
        <f t="shared" si="559"/>
        <v/>
      </c>
      <c r="L1271" s="247" t="str">
        <f>IF(ISBLANK(Données!L1271),"",Données!L1271)</f>
        <v/>
      </c>
      <c r="M1271" s="194" t="str">
        <f t="shared" si="534"/>
        <v/>
      </c>
      <c r="N1271" s="194" t="str">
        <f t="shared" si="535"/>
        <v/>
      </c>
      <c r="O1271" s="194" t="str">
        <f t="shared" si="536"/>
        <v/>
      </c>
      <c r="P1271" s="194" t="str">
        <f t="shared" si="537"/>
        <v/>
      </c>
      <c r="Q1271" s="194" t="str">
        <f t="shared" si="538"/>
        <v/>
      </c>
      <c r="R1271" s="194" t="str">
        <f t="shared" si="539"/>
        <v/>
      </c>
      <c r="S1271" s="194" t="str">
        <f t="shared" si="540"/>
        <v/>
      </c>
      <c r="T1271" s="194" t="str">
        <f t="shared" si="541"/>
        <v/>
      </c>
      <c r="U1271" s="194" t="str">
        <f t="shared" si="542"/>
        <v/>
      </c>
      <c r="V1271" s="194" t="str">
        <f t="shared" si="543"/>
        <v/>
      </c>
      <c r="W1271" s="194" t="str">
        <f t="shared" si="544"/>
        <v/>
      </c>
      <c r="X1271" s="194" t="str">
        <f t="shared" si="545"/>
        <v/>
      </c>
      <c r="Y1271" s="194" t="str">
        <f t="shared" si="546"/>
        <v/>
      </c>
      <c r="Z1271" s="194" t="str">
        <f t="shared" si="547"/>
        <v/>
      </c>
      <c r="AA1271" s="194" t="str">
        <f t="shared" si="548"/>
        <v/>
      </c>
      <c r="AB1271" s="194" t="str">
        <f t="shared" si="549"/>
        <v/>
      </c>
      <c r="AC1271" s="194" t="str">
        <f t="shared" si="550"/>
        <v/>
      </c>
      <c r="AD1271" s="194" t="str">
        <f t="shared" si="551"/>
        <v/>
      </c>
      <c r="AE1271" s="194" t="str">
        <f t="shared" si="552"/>
        <v/>
      </c>
      <c r="AF1271" s="194" t="str">
        <f t="shared" si="553"/>
        <v/>
      </c>
      <c r="AG1271" s="194" t="str">
        <f t="shared" si="554"/>
        <v/>
      </c>
      <c r="AH1271" s="194" t="str">
        <f t="shared" si="555"/>
        <v/>
      </c>
      <c r="AI1271" s="194" t="str">
        <f t="shared" si="556"/>
        <v/>
      </c>
      <c r="AJ1271" s="194" t="str">
        <f t="shared" si="557"/>
        <v/>
      </c>
    </row>
    <row r="1272" spans="1:36" x14ac:dyDescent="0.5">
      <c r="A1272" s="226">
        <v>1273</v>
      </c>
      <c r="C1272" s="15" t="s">
        <v>2892</v>
      </c>
      <c r="D1272" s="16" t="s">
        <v>4893</v>
      </c>
      <c r="E1272" s="26"/>
      <c r="F1272" s="246" t="str">
        <f>IF(ISBLANK(Données!F1275),"",Données!F1275)</f>
        <v/>
      </c>
      <c r="G1272" s="245" t="str">
        <f ca="1">IF(ISBLANK(Données!G1275),"",Données!G1275)</f>
        <v/>
      </c>
      <c r="H1272" s="246" t="str">
        <f>IF(ISBLANK(Données!H1275),"",Données!H1275)</f>
        <v/>
      </c>
      <c r="I1272" s="246" t="str">
        <f>IF(ISBLANK(Données!I1275),"",Données!I1275)</f>
        <v/>
      </c>
      <c r="J1272" s="189" t="str">
        <f>IF(ISBLANK(Données!J1275),"",Données!J1275)</f>
        <v/>
      </c>
      <c r="K1272" s="189" t="str">
        <f t="shared" si="559"/>
        <v/>
      </c>
      <c r="L1272" s="247" t="str">
        <f>IF(ISBLANK(Données!L1275),"",Données!L1275)</f>
        <v/>
      </c>
      <c r="M1272" s="194" t="str">
        <f t="shared" si="534"/>
        <v/>
      </c>
      <c r="N1272" s="194" t="str">
        <f t="shared" si="535"/>
        <v/>
      </c>
      <c r="O1272" s="194" t="str">
        <f t="shared" si="536"/>
        <v/>
      </c>
      <c r="P1272" s="194" t="str">
        <f t="shared" si="537"/>
        <v/>
      </c>
      <c r="Q1272" s="194" t="str">
        <f t="shared" si="538"/>
        <v/>
      </c>
      <c r="R1272" s="194" t="str">
        <f t="shared" si="539"/>
        <v/>
      </c>
      <c r="S1272" s="194" t="str">
        <f t="shared" si="540"/>
        <v/>
      </c>
      <c r="T1272" s="194" t="str">
        <f t="shared" si="541"/>
        <v/>
      </c>
      <c r="U1272" s="194" t="str">
        <f t="shared" si="542"/>
        <v/>
      </c>
      <c r="V1272" s="194" t="str">
        <f t="shared" si="543"/>
        <v/>
      </c>
      <c r="W1272" s="194" t="str">
        <f t="shared" si="544"/>
        <v/>
      </c>
      <c r="X1272" s="194" t="str">
        <f t="shared" si="545"/>
        <v/>
      </c>
      <c r="Y1272" s="194" t="str">
        <f t="shared" si="546"/>
        <v/>
      </c>
      <c r="Z1272" s="194" t="str">
        <f t="shared" si="547"/>
        <v/>
      </c>
      <c r="AA1272" s="194" t="str">
        <f t="shared" si="548"/>
        <v/>
      </c>
      <c r="AB1272" s="194" t="str">
        <f t="shared" si="549"/>
        <v/>
      </c>
      <c r="AC1272" s="194" t="str">
        <f t="shared" si="550"/>
        <v/>
      </c>
      <c r="AD1272" s="194" t="str">
        <f t="shared" si="551"/>
        <v/>
      </c>
      <c r="AE1272" s="194" t="str">
        <f t="shared" si="552"/>
        <v/>
      </c>
      <c r="AF1272" s="194" t="str">
        <f t="shared" si="553"/>
        <v/>
      </c>
      <c r="AG1272" s="194" t="str">
        <f t="shared" si="554"/>
        <v/>
      </c>
      <c r="AH1272" s="194" t="str">
        <f t="shared" si="555"/>
        <v/>
      </c>
      <c r="AI1272" s="194" t="str">
        <f t="shared" si="556"/>
        <v/>
      </c>
      <c r="AJ1272" s="194" t="str">
        <f t="shared" si="557"/>
        <v/>
      </c>
    </row>
    <row r="1273" spans="1:36" x14ac:dyDescent="0.5">
      <c r="A1273" s="226">
        <v>1270</v>
      </c>
      <c r="C1273" s="15" t="s">
        <v>2893</v>
      </c>
      <c r="D1273" s="16" t="s">
        <v>4894</v>
      </c>
      <c r="E1273" s="26"/>
      <c r="F1273" s="246" t="str">
        <f>IF(ISBLANK(Données!F1272),"",Données!F1272)</f>
        <v/>
      </c>
      <c r="G1273" s="245" t="str">
        <f ca="1">IF(ISBLANK(Données!G1272),"",Données!G1272)</f>
        <v/>
      </c>
      <c r="H1273" s="246" t="str">
        <f>IF(ISBLANK(Données!H1272),"",Données!H1272)</f>
        <v/>
      </c>
      <c r="I1273" s="246" t="str">
        <f>IF(ISBLANK(Données!I1272),"",Données!I1272)</f>
        <v/>
      </c>
      <c r="J1273" s="189" t="str">
        <f>IF(ISBLANK(Données!J1272),"",Données!J1272)</f>
        <v/>
      </c>
      <c r="K1273" s="189" t="str">
        <f t="shared" si="559"/>
        <v/>
      </c>
      <c r="L1273" s="247" t="str">
        <f>IF(ISBLANK(Données!L1272),"",Données!L1272)</f>
        <v/>
      </c>
      <c r="M1273" s="194" t="str">
        <f t="shared" si="534"/>
        <v/>
      </c>
      <c r="N1273" s="194" t="str">
        <f t="shared" si="535"/>
        <v/>
      </c>
      <c r="O1273" s="194" t="str">
        <f t="shared" si="536"/>
        <v/>
      </c>
      <c r="P1273" s="194" t="str">
        <f t="shared" si="537"/>
        <v/>
      </c>
      <c r="Q1273" s="194" t="str">
        <f t="shared" si="538"/>
        <v/>
      </c>
      <c r="R1273" s="194" t="str">
        <f t="shared" si="539"/>
        <v/>
      </c>
      <c r="S1273" s="194" t="str">
        <f t="shared" si="540"/>
        <v/>
      </c>
      <c r="T1273" s="194" t="str">
        <f t="shared" si="541"/>
        <v/>
      </c>
      <c r="U1273" s="194" t="str">
        <f t="shared" si="542"/>
        <v/>
      </c>
      <c r="V1273" s="194" t="str">
        <f t="shared" si="543"/>
        <v/>
      </c>
      <c r="W1273" s="194" t="str">
        <f t="shared" si="544"/>
        <v/>
      </c>
      <c r="X1273" s="194" t="str">
        <f t="shared" si="545"/>
        <v/>
      </c>
      <c r="Y1273" s="194" t="str">
        <f t="shared" si="546"/>
        <v/>
      </c>
      <c r="Z1273" s="194" t="str">
        <f t="shared" si="547"/>
        <v/>
      </c>
      <c r="AA1273" s="194" t="str">
        <f t="shared" si="548"/>
        <v/>
      </c>
      <c r="AB1273" s="194" t="str">
        <f t="shared" si="549"/>
        <v/>
      </c>
      <c r="AC1273" s="194" t="str">
        <f t="shared" si="550"/>
        <v/>
      </c>
      <c r="AD1273" s="194" t="str">
        <f t="shared" si="551"/>
        <v/>
      </c>
      <c r="AE1273" s="194" t="str">
        <f t="shared" si="552"/>
        <v/>
      </c>
      <c r="AF1273" s="194" t="str">
        <f t="shared" si="553"/>
        <v/>
      </c>
      <c r="AG1273" s="194" t="str">
        <f t="shared" si="554"/>
        <v/>
      </c>
      <c r="AH1273" s="194" t="str">
        <f t="shared" si="555"/>
        <v/>
      </c>
      <c r="AI1273" s="194" t="str">
        <f t="shared" si="556"/>
        <v/>
      </c>
      <c r="AJ1273" s="194" t="str">
        <f t="shared" si="557"/>
        <v/>
      </c>
    </row>
    <row r="1274" spans="1:36" x14ac:dyDescent="0.5">
      <c r="A1274" s="226">
        <v>1271</v>
      </c>
      <c r="C1274" s="15" t="s">
        <v>2894</v>
      </c>
      <c r="D1274" s="16" t="s">
        <v>4895</v>
      </c>
      <c r="E1274" s="26"/>
      <c r="F1274" s="246" t="str">
        <f>IF(ISBLANK(Données!F1273),"",Données!F1273)</f>
        <v/>
      </c>
      <c r="G1274" s="245" t="str">
        <f ca="1">IF(ISBLANK(Données!G1273),"",Données!G1273)</f>
        <v/>
      </c>
      <c r="H1274" s="246" t="str">
        <f>IF(ISBLANK(Données!H1273),"",Données!H1273)</f>
        <v/>
      </c>
      <c r="I1274" s="246" t="str">
        <f>IF(ISBLANK(Données!I1273),"",Données!I1273)</f>
        <v/>
      </c>
      <c r="J1274" s="189" t="str">
        <f>IF(ISBLANK(Données!J1273),"",Données!J1273)</f>
        <v/>
      </c>
      <c r="K1274" s="189" t="str">
        <f t="shared" si="559"/>
        <v/>
      </c>
      <c r="L1274" s="247" t="str">
        <f>IF(ISBLANK(Données!L1273),"",Données!L1273)</f>
        <v/>
      </c>
      <c r="M1274" s="194" t="str">
        <f t="shared" si="534"/>
        <v/>
      </c>
      <c r="N1274" s="194" t="str">
        <f t="shared" si="535"/>
        <v/>
      </c>
      <c r="O1274" s="194" t="str">
        <f t="shared" si="536"/>
        <v/>
      </c>
      <c r="P1274" s="194" t="str">
        <f t="shared" si="537"/>
        <v/>
      </c>
      <c r="Q1274" s="194" t="str">
        <f t="shared" si="538"/>
        <v/>
      </c>
      <c r="R1274" s="194" t="str">
        <f t="shared" si="539"/>
        <v/>
      </c>
      <c r="S1274" s="194" t="str">
        <f t="shared" si="540"/>
        <v/>
      </c>
      <c r="T1274" s="194" t="str">
        <f t="shared" si="541"/>
        <v/>
      </c>
      <c r="U1274" s="194" t="str">
        <f t="shared" si="542"/>
        <v/>
      </c>
      <c r="V1274" s="194" t="str">
        <f t="shared" si="543"/>
        <v/>
      </c>
      <c r="W1274" s="194" t="str">
        <f t="shared" si="544"/>
        <v/>
      </c>
      <c r="X1274" s="194" t="str">
        <f t="shared" si="545"/>
        <v/>
      </c>
      <c r="Y1274" s="194" t="str">
        <f t="shared" si="546"/>
        <v/>
      </c>
      <c r="Z1274" s="194" t="str">
        <f t="shared" si="547"/>
        <v/>
      </c>
      <c r="AA1274" s="194" t="str">
        <f t="shared" si="548"/>
        <v/>
      </c>
      <c r="AB1274" s="194" t="str">
        <f t="shared" si="549"/>
        <v/>
      </c>
      <c r="AC1274" s="194" t="str">
        <f t="shared" si="550"/>
        <v/>
      </c>
      <c r="AD1274" s="194" t="str">
        <f t="shared" si="551"/>
        <v/>
      </c>
      <c r="AE1274" s="194" t="str">
        <f t="shared" si="552"/>
        <v/>
      </c>
      <c r="AF1274" s="194" t="str">
        <f t="shared" si="553"/>
        <v/>
      </c>
      <c r="AG1274" s="194" t="str">
        <f t="shared" si="554"/>
        <v/>
      </c>
      <c r="AH1274" s="194" t="str">
        <f t="shared" si="555"/>
        <v/>
      </c>
      <c r="AI1274" s="194" t="str">
        <f t="shared" si="556"/>
        <v/>
      </c>
      <c r="AJ1274" s="194" t="str">
        <f t="shared" si="557"/>
        <v/>
      </c>
    </row>
    <row r="1275" spans="1:36" x14ac:dyDescent="0.5">
      <c r="A1275" s="226">
        <v>1272</v>
      </c>
      <c r="C1275" s="15" t="s">
        <v>2895</v>
      </c>
      <c r="D1275" s="16" t="s">
        <v>4896</v>
      </c>
      <c r="E1275" s="26"/>
      <c r="F1275" s="246" t="str">
        <f>IF(ISBLANK(Données!F1274),"",Données!F1274)</f>
        <v/>
      </c>
      <c r="G1275" s="245" t="str">
        <f ca="1">IF(ISBLANK(Données!G1274),"",Données!G1274)</f>
        <v/>
      </c>
      <c r="H1275" s="246" t="str">
        <f>IF(ISBLANK(Données!H1274),"",Données!H1274)</f>
        <v/>
      </c>
      <c r="I1275" s="246" t="str">
        <f>IF(ISBLANK(Données!I1274),"",Données!I1274)</f>
        <v/>
      </c>
      <c r="J1275" s="189" t="str">
        <f>IF(ISBLANK(Données!J1274),"",Données!J1274)</f>
        <v/>
      </c>
      <c r="K1275" s="189" t="str">
        <f t="shared" si="559"/>
        <v/>
      </c>
      <c r="L1275" s="247" t="str">
        <f>IF(ISBLANK(Données!L1274),"",Données!L1274)</f>
        <v/>
      </c>
      <c r="M1275" s="194" t="str">
        <f t="shared" si="534"/>
        <v/>
      </c>
      <c r="N1275" s="194" t="str">
        <f t="shared" si="535"/>
        <v/>
      </c>
      <c r="O1275" s="194" t="str">
        <f t="shared" si="536"/>
        <v/>
      </c>
      <c r="P1275" s="194" t="str">
        <f t="shared" si="537"/>
        <v/>
      </c>
      <c r="Q1275" s="194" t="str">
        <f t="shared" si="538"/>
        <v/>
      </c>
      <c r="R1275" s="194" t="str">
        <f t="shared" si="539"/>
        <v/>
      </c>
      <c r="S1275" s="194" t="str">
        <f t="shared" si="540"/>
        <v/>
      </c>
      <c r="T1275" s="194" t="str">
        <f t="shared" si="541"/>
        <v/>
      </c>
      <c r="U1275" s="194" t="str">
        <f t="shared" si="542"/>
        <v/>
      </c>
      <c r="V1275" s="194" t="str">
        <f t="shared" si="543"/>
        <v/>
      </c>
      <c r="W1275" s="194" t="str">
        <f t="shared" si="544"/>
        <v/>
      </c>
      <c r="X1275" s="194" t="str">
        <f t="shared" si="545"/>
        <v/>
      </c>
      <c r="Y1275" s="194" t="str">
        <f t="shared" si="546"/>
        <v/>
      </c>
      <c r="Z1275" s="194" t="str">
        <f t="shared" si="547"/>
        <v/>
      </c>
      <c r="AA1275" s="194" t="str">
        <f t="shared" si="548"/>
        <v/>
      </c>
      <c r="AB1275" s="194" t="str">
        <f t="shared" si="549"/>
        <v/>
      </c>
      <c r="AC1275" s="194" t="str">
        <f t="shared" si="550"/>
        <v/>
      </c>
      <c r="AD1275" s="194" t="str">
        <f t="shared" si="551"/>
        <v/>
      </c>
      <c r="AE1275" s="194" t="str">
        <f t="shared" si="552"/>
        <v/>
      </c>
      <c r="AF1275" s="194" t="str">
        <f t="shared" si="553"/>
        <v/>
      </c>
      <c r="AG1275" s="194" t="str">
        <f t="shared" si="554"/>
        <v/>
      </c>
      <c r="AH1275" s="194" t="str">
        <f t="shared" si="555"/>
        <v/>
      </c>
      <c r="AI1275" s="194" t="str">
        <f t="shared" si="556"/>
        <v/>
      </c>
      <c r="AJ1275" s="194" t="str">
        <f t="shared" si="557"/>
        <v/>
      </c>
    </row>
    <row r="1276" spans="1:36" x14ac:dyDescent="0.5">
      <c r="A1276" s="226">
        <v>1277</v>
      </c>
      <c r="C1276" s="15" t="s">
        <v>2896</v>
      </c>
      <c r="D1276" s="16" t="s">
        <v>4897</v>
      </c>
      <c r="E1276" s="26"/>
      <c r="F1276" s="246" t="str">
        <f>IF(ISBLANK(Données!F1279),"",Données!F1279)</f>
        <v/>
      </c>
      <c r="G1276" s="245" t="str">
        <f ca="1">IF(ISBLANK(Données!G1279),"",Données!G1279)</f>
        <v/>
      </c>
      <c r="H1276" s="246" t="str">
        <f>IF(ISBLANK(Données!H1279),"",Données!H1279)</f>
        <v/>
      </c>
      <c r="I1276" s="246" t="str">
        <f>IF(ISBLANK(Données!I1279),"",Données!I1279)</f>
        <v/>
      </c>
      <c r="J1276" s="189" t="str">
        <f>IF(ISBLANK(Données!J1279),"",Données!J1279)</f>
        <v/>
      </c>
      <c r="K1276" s="189" t="str">
        <f t="shared" si="559"/>
        <v/>
      </c>
      <c r="L1276" s="247" t="str">
        <f>IF(ISBLANK(Données!L1279),"",Données!L1279)</f>
        <v/>
      </c>
      <c r="M1276" s="194" t="str">
        <f t="shared" si="534"/>
        <v/>
      </c>
      <c r="N1276" s="194" t="str">
        <f t="shared" si="535"/>
        <v/>
      </c>
      <c r="O1276" s="194" t="str">
        <f t="shared" si="536"/>
        <v/>
      </c>
      <c r="P1276" s="194" t="str">
        <f t="shared" si="537"/>
        <v/>
      </c>
      <c r="Q1276" s="194" t="str">
        <f t="shared" si="538"/>
        <v/>
      </c>
      <c r="R1276" s="194" t="str">
        <f t="shared" si="539"/>
        <v/>
      </c>
      <c r="S1276" s="194" t="str">
        <f t="shared" si="540"/>
        <v/>
      </c>
      <c r="T1276" s="194" t="str">
        <f t="shared" si="541"/>
        <v/>
      </c>
      <c r="U1276" s="194" t="str">
        <f t="shared" si="542"/>
        <v/>
      </c>
      <c r="V1276" s="194" t="str">
        <f t="shared" si="543"/>
        <v/>
      </c>
      <c r="W1276" s="194" t="str">
        <f t="shared" si="544"/>
        <v/>
      </c>
      <c r="X1276" s="194" t="str">
        <f t="shared" si="545"/>
        <v/>
      </c>
      <c r="Y1276" s="194" t="str">
        <f t="shared" si="546"/>
        <v/>
      </c>
      <c r="Z1276" s="194" t="str">
        <f t="shared" si="547"/>
        <v/>
      </c>
      <c r="AA1276" s="194" t="str">
        <f t="shared" si="548"/>
        <v/>
      </c>
      <c r="AB1276" s="194" t="str">
        <f t="shared" si="549"/>
        <v/>
      </c>
      <c r="AC1276" s="194" t="str">
        <f t="shared" si="550"/>
        <v/>
      </c>
      <c r="AD1276" s="194" t="str">
        <f t="shared" si="551"/>
        <v/>
      </c>
      <c r="AE1276" s="194" t="str">
        <f t="shared" si="552"/>
        <v/>
      </c>
      <c r="AF1276" s="194" t="str">
        <f t="shared" si="553"/>
        <v/>
      </c>
      <c r="AG1276" s="194" t="str">
        <f t="shared" si="554"/>
        <v/>
      </c>
      <c r="AH1276" s="194" t="str">
        <f t="shared" si="555"/>
        <v/>
      </c>
      <c r="AI1276" s="194" t="str">
        <f t="shared" si="556"/>
        <v/>
      </c>
      <c r="AJ1276" s="194" t="str">
        <f t="shared" si="557"/>
        <v/>
      </c>
    </row>
    <row r="1277" spans="1:36" x14ac:dyDescent="0.5">
      <c r="A1277" s="226">
        <v>1274</v>
      </c>
      <c r="C1277" s="15" t="s">
        <v>2897</v>
      </c>
      <c r="D1277" s="16" t="s">
        <v>4898</v>
      </c>
      <c r="E1277" s="26"/>
      <c r="F1277" s="246" t="str">
        <f>IF(ISBLANK(Données!F1276),"",Données!F1276)</f>
        <v/>
      </c>
      <c r="G1277" s="245" t="str">
        <f ca="1">IF(ISBLANK(Données!G1276),"",Données!G1276)</f>
        <v/>
      </c>
      <c r="H1277" s="246" t="str">
        <f>IF(ISBLANK(Données!H1276),"",Données!H1276)</f>
        <v/>
      </c>
      <c r="I1277" s="246" t="str">
        <f>IF(ISBLANK(Données!I1276),"",Données!I1276)</f>
        <v/>
      </c>
      <c r="J1277" s="189" t="str">
        <f>IF(ISBLANK(Données!J1276),"",Données!J1276)</f>
        <v/>
      </c>
      <c r="K1277" s="189" t="str">
        <f t="shared" si="559"/>
        <v/>
      </c>
      <c r="L1277" s="247" t="str">
        <f>IF(ISBLANK(Données!L1276),"",Données!L1276)</f>
        <v/>
      </c>
      <c r="M1277" s="194" t="str">
        <f t="shared" si="534"/>
        <v/>
      </c>
      <c r="N1277" s="194" t="str">
        <f t="shared" si="535"/>
        <v/>
      </c>
      <c r="O1277" s="194" t="str">
        <f t="shared" si="536"/>
        <v/>
      </c>
      <c r="P1277" s="194" t="str">
        <f t="shared" si="537"/>
        <v/>
      </c>
      <c r="Q1277" s="194" t="str">
        <f t="shared" si="538"/>
        <v/>
      </c>
      <c r="R1277" s="194" t="str">
        <f t="shared" si="539"/>
        <v/>
      </c>
      <c r="S1277" s="194" t="str">
        <f t="shared" si="540"/>
        <v/>
      </c>
      <c r="T1277" s="194" t="str">
        <f t="shared" si="541"/>
        <v/>
      </c>
      <c r="U1277" s="194" t="str">
        <f t="shared" si="542"/>
        <v/>
      </c>
      <c r="V1277" s="194" t="str">
        <f t="shared" si="543"/>
        <v/>
      </c>
      <c r="W1277" s="194" t="str">
        <f t="shared" si="544"/>
        <v/>
      </c>
      <c r="X1277" s="194" t="str">
        <f t="shared" si="545"/>
        <v/>
      </c>
      <c r="Y1277" s="194" t="str">
        <f t="shared" si="546"/>
        <v/>
      </c>
      <c r="Z1277" s="194" t="str">
        <f t="shared" si="547"/>
        <v/>
      </c>
      <c r="AA1277" s="194" t="str">
        <f t="shared" si="548"/>
        <v/>
      </c>
      <c r="AB1277" s="194" t="str">
        <f t="shared" si="549"/>
        <v/>
      </c>
      <c r="AC1277" s="194" t="str">
        <f t="shared" si="550"/>
        <v/>
      </c>
      <c r="AD1277" s="194" t="str">
        <f t="shared" si="551"/>
        <v/>
      </c>
      <c r="AE1277" s="194" t="str">
        <f t="shared" si="552"/>
        <v/>
      </c>
      <c r="AF1277" s="194" t="str">
        <f t="shared" si="553"/>
        <v/>
      </c>
      <c r="AG1277" s="194" t="str">
        <f t="shared" si="554"/>
        <v/>
      </c>
      <c r="AH1277" s="194" t="str">
        <f t="shared" si="555"/>
        <v/>
      </c>
      <c r="AI1277" s="194" t="str">
        <f t="shared" si="556"/>
        <v/>
      </c>
      <c r="AJ1277" s="194" t="str">
        <f t="shared" si="557"/>
        <v/>
      </c>
    </row>
    <row r="1278" spans="1:36" x14ac:dyDescent="0.5">
      <c r="A1278" s="230">
        <v>1275</v>
      </c>
      <c r="B1278" s="231"/>
      <c r="C1278" s="15" t="s">
        <v>2898</v>
      </c>
      <c r="D1278" s="16" t="s">
        <v>4899</v>
      </c>
      <c r="E1278" s="26"/>
      <c r="F1278" s="246" t="str">
        <f>IF(ISBLANK(Données!F1277),"",Données!F1277)</f>
        <v/>
      </c>
      <c r="G1278" s="245" t="str">
        <f ca="1">IF(ISBLANK(Données!G1277),"",Données!G1277)</f>
        <v/>
      </c>
      <c r="H1278" s="246" t="str">
        <f>IF(ISBLANK(Données!H1277),"",Données!H1277)</f>
        <v/>
      </c>
      <c r="I1278" s="246" t="str">
        <f>IF(ISBLANK(Données!I1277),"",Données!I1277)</f>
        <v/>
      </c>
      <c r="J1278" s="189" t="str">
        <f>IF(ISBLANK(Données!J1277),"",Données!J1277)</f>
        <v/>
      </c>
      <c r="K1278" s="189" t="str">
        <f t="shared" si="559"/>
        <v/>
      </c>
      <c r="L1278" s="247" t="str">
        <f>IF(ISBLANK(Données!L1277),"",Données!L1277)</f>
        <v/>
      </c>
      <c r="M1278" s="194" t="str">
        <f t="shared" si="534"/>
        <v/>
      </c>
      <c r="N1278" s="194" t="str">
        <f t="shared" si="535"/>
        <v/>
      </c>
      <c r="O1278" s="194" t="str">
        <f t="shared" si="536"/>
        <v/>
      </c>
      <c r="P1278" s="194" t="str">
        <f t="shared" si="537"/>
        <v/>
      </c>
      <c r="Q1278" s="194" t="str">
        <f t="shared" si="538"/>
        <v/>
      </c>
      <c r="R1278" s="194" t="str">
        <f t="shared" si="539"/>
        <v/>
      </c>
      <c r="S1278" s="194" t="str">
        <f t="shared" si="540"/>
        <v/>
      </c>
      <c r="T1278" s="194" t="str">
        <f t="shared" si="541"/>
        <v/>
      </c>
      <c r="U1278" s="194" t="str">
        <f t="shared" si="542"/>
        <v/>
      </c>
      <c r="V1278" s="194" t="str">
        <f t="shared" si="543"/>
        <v/>
      </c>
      <c r="W1278" s="194" t="str">
        <f t="shared" si="544"/>
        <v/>
      </c>
      <c r="X1278" s="194" t="str">
        <f t="shared" si="545"/>
        <v/>
      </c>
      <c r="Y1278" s="194" t="str">
        <f t="shared" si="546"/>
        <v/>
      </c>
      <c r="Z1278" s="194" t="str">
        <f t="shared" si="547"/>
        <v/>
      </c>
      <c r="AA1278" s="194" t="str">
        <f t="shared" si="548"/>
        <v/>
      </c>
      <c r="AB1278" s="194" t="str">
        <f t="shared" si="549"/>
        <v/>
      </c>
      <c r="AC1278" s="194" t="str">
        <f t="shared" si="550"/>
        <v/>
      </c>
      <c r="AD1278" s="194" t="str">
        <f t="shared" si="551"/>
        <v/>
      </c>
      <c r="AE1278" s="194" t="str">
        <f t="shared" si="552"/>
        <v/>
      </c>
      <c r="AF1278" s="194" t="str">
        <f t="shared" si="553"/>
        <v/>
      </c>
      <c r="AG1278" s="194" t="str">
        <f t="shared" si="554"/>
        <v/>
      </c>
      <c r="AH1278" s="194" t="str">
        <f t="shared" si="555"/>
        <v/>
      </c>
      <c r="AI1278" s="194" t="str">
        <f t="shared" si="556"/>
        <v/>
      </c>
      <c r="AJ1278" s="194" t="str">
        <f t="shared" si="557"/>
        <v/>
      </c>
    </row>
    <row r="1279" spans="1:36" x14ac:dyDescent="0.5">
      <c r="A1279" s="226">
        <v>1276</v>
      </c>
      <c r="C1279" s="15" t="s">
        <v>2899</v>
      </c>
      <c r="D1279" s="16" t="s">
        <v>4900</v>
      </c>
      <c r="E1279" s="26"/>
      <c r="F1279" s="246" t="str">
        <f>IF(ISBLANK(Données!F1278),"",Données!F1278)</f>
        <v/>
      </c>
      <c r="G1279" s="245" t="str">
        <f ca="1">IF(ISBLANK(Données!G1278),"",Données!G1278)</f>
        <v/>
      </c>
      <c r="H1279" s="246" t="str">
        <f>IF(ISBLANK(Données!H1278),"",Données!H1278)</f>
        <v/>
      </c>
      <c r="I1279" s="246" t="str">
        <f>IF(ISBLANK(Données!I1278),"",Données!I1278)</f>
        <v/>
      </c>
      <c r="J1279" s="189" t="str">
        <f>IF(ISBLANK(Données!J1278),"",Données!J1278)</f>
        <v/>
      </c>
      <c r="K1279" s="189" t="str">
        <f t="shared" si="559"/>
        <v/>
      </c>
      <c r="L1279" s="247" t="str">
        <f>IF(ISBLANK(Données!L1278),"",Données!L1278)</f>
        <v/>
      </c>
      <c r="M1279" s="194" t="str">
        <f t="shared" si="534"/>
        <v/>
      </c>
      <c r="N1279" s="194" t="str">
        <f t="shared" si="535"/>
        <v/>
      </c>
      <c r="O1279" s="194" t="str">
        <f t="shared" si="536"/>
        <v/>
      </c>
      <c r="P1279" s="194" t="str">
        <f t="shared" si="537"/>
        <v/>
      </c>
      <c r="Q1279" s="194" t="str">
        <f t="shared" si="538"/>
        <v/>
      </c>
      <c r="R1279" s="194" t="str">
        <f t="shared" si="539"/>
        <v/>
      </c>
      <c r="S1279" s="194" t="str">
        <f t="shared" si="540"/>
        <v/>
      </c>
      <c r="T1279" s="194" t="str">
        <f t="shared" si="541"/>
        <v/>
      </c>
      <c r="U1279" s="194" t="str">
        <f t="shared" si="542"/>
        <v/>
      </c>
      <c r="V1279" s="194" t="str">
        <f t="shared" si="543"/>
        <v/>
      </c>
      <c r="W1279" s="194" t="str">
        <f t="shared" si="544"/>
        <v/>
      </c>
      <c r="X1279" s="194" t="str">
        <f t="shared" si="545"/>
        <v/>
      </c>
      <c r="Y1279" s="194" t="str">
        <f t="shared" si="546"/>
        <v/>
      </c>
      <c r="Z1279" s="194" t="str">
        <f t="shared" si="547"/>
        <v/>
      </c>
      <c r="AA1279" s="194" t="str">
        <f t="shared" si="548"/>
        <v/>
      </c>
      <c r="AB1279" s="194" t="str">
        <f t="shared" si="549"/>
        <v/>
      </c>
      <c r="AC1279" s="194" t="str">
        <f t="shared" si="550"/>
        <v/>
      </c>
      <c r="AD1279" s="194" t="str">
        <f t="shared" si="551"/>
        <v/>
      </c>
      <c r="AE1279" s="194" t="str">
        <f t="shared" si="552"/>
        <v/>
      </c>
      <c r="AF1279" s="194" t="str">
        <f t="shared" si="553"/>
        <v/>
      </c>
      <c r="AG1279" s="194" t="str">
        <f t="shared" si="554"/>
        <v/>
      </c>
      <c r="AH1279" s="194" t="str">
        <f t="shared" si="555"/>
        <v/>
      </c>
      <c r="AI1279" s="194" t="str">
        <f t="shared" si="556"/>
        <v/>
      </c>
      <c r="AJ1279" s="194" t="str">
        <f t="shared" si="557"/>
        <v/>
      </c>
    </row>
    <row r="1280" spans="1:36" s="92" customFormat="1" ht="20.25" thickBot="1" x14ac:dyDescent="0.55000000000000004">
      <c r="A1280" s="227">
        <v>1278</v>
      </c>
      <c r="B1280" s="220"/>
      <c r="C1280" s="93" t="s">
        <v>2900</v>
      </c>
      <c r="D1280" s="94" t="s">
        <v>4901</v>
      </c>
      <c r="E1280" s="95"/>
      <c r="F1280" s="250" t="str">
        <f>IF(ISBLANK(Données!F1280),"",Données!F1280)</f>
        <v/>
      </c>
      <c r="G1280" s="249" t="str">
        <f ca="1">IF(ISBLANK(Données!G1280),"",Données!G1280)</f>
        <v/>
      </c>
      <c r="H1280" s="250" t="str">
        <f>IF(ISBLANK(Données!H1280),"",Données!H1280)</f>
        <v/>
      </c>
      <c r="I1280" s="250" t="str">
        <f>IF(ISBLANK(Données!I1280),"",Données!I1280)</f>
        <v/>
      </c>
      <c r="J1280" s="190" t="str">
        <f>IF(ISBLANK(Données!J1280),"",Données!J1280)</f>
        <v/>
      </c>
      <c r="K1280" s="190" t="str">
        <f t="shared" si="559"/>
        <v/>
      </c>
      <c r="L1280" s="251" t="str">
        <f>IF(ISBLANK(Données!L1280),"",Données!L1280)</f>
        <v/>
      </c>
      <c r="M1280" s="195" t="str">
        <f t="shared" si="534"/>
        <v/>
      </c>
      <c r="N1280" s="195" t="str">
        <f t="shared" si="535"/>
        <v/>
      </c>
      <c r="O1280" s="195" t="str">
        <f t="shared" si="536"/>
        <v/>
      </c>
      <c r="P1280" s="195" t="str">
        <f t="shared" si="537"/>
        <v/>
      </c>
      <c r="Q1280" s="195" t="str">
        <f t="shared" si="538"/>
        <v/>
      </c>
      <c r="R1280" s="195" t="str">
        <f t="shared" si="539"/>
        <v/>
      </c>
      <c r="S1280" s="195" t="str">
        <f t="shared" si="540"/>
        <v/>
      </c>
      <c r="T1280" s="195" t="str">
        <f t="shared" si="541"/>
        <v/>
      </c>
      <c r="U1280" s="195" t="str">
        <f t="shared" si="542"/>
        <v/>
      </c>
      <c r="V1280" s="195" t="str">
        <f t="shared" si="543"/>
        <v/>
      </c>
      <c r="W1280" s="195" t="str">
        <f t="shared" si="544"/>
        <v/>
      </c>
      <c r="X1280" s="195" t="str">
        <f t="shared" si="545"/>
        <v/>
      </c>
      <c r="Y1280" s="195" t="str">
        <f t="shared" si="546"/>
        <v/>
      </c>
      <c r="Z1280" s="195" t="str">
        <f t="shared" si="547"/>
        <v/>
      </c>
      <c r="AA1280" s="195" t="str">
        <f t="shared" si="548"/>
        <v/>
      </c>
      <c r="AB1280" s="195" t="str">
        <f t="shared" si="549"/>
        <v/>
      </c>
      <c r="AC1280" s="195" t="str">
        <f t="shared" si="550"/>
        <v/>
      </c>
      <c r="AD1280" s="195" t="str">
        <f t="shared" si="551"/>
        <v/>
      </c>
      <c r="AE1280" s="195" t="str">
        <f t="shared" si="552"/>
        <v/>
      </c>
      <c r="AF1280" s="195" t="str">
        <f t="shared" si="553"/>
        <v/>
      </c>
      <c r="AG1280" s="195" t="str">
        <f t="shared" si="554"/>
        <v/>
      </c>
      <c r="AH1280" s="195" t="str">
        <f t="shared" si="555"/>
        <v/>
      </c>
      <c r="AI1280" s="195" t="str">
        <f t="shared" si="556"/>
        <v/>
      </c>
      <c r="AJ1280" s="195" t="str">
        <f t="shared" si="557"/>
        <v/>
      </c>
    </row>
    <row r="1281" spans="1:36" x14ac:dyDescent="0.5">
      <c r="A1281" s="230">
        <v>1287</v>
      </c>
      <c r="B1281" s="231"/>
      <c r="C1281" s="85" t="s">
        <v>2901</v>
      </c>
      <c r="D1281" s="86" t="s">
        <v>4902</v>
      </c>
      <c r="E1281" s="87"/>
      <c r="F1281" s="241" t="str">
        <f>IF(ISBLANK(Données!F1289),"",Données!F1289)</f>
        <v/>
      </c>
      <c r="G1281" s="240" t="str">
        <f ca="1">IF(ISBLANK(Données!G1289),"",Données!G1289)</f>
        <v/>
      </c>
      <c r="H1281" s="241" t="str">
        <f>IF(ISBLANK(Données!H1289),"",Données!H1289)</f>
        <v/>
      </c>
      <c r="I1281" s="241" t="str">
        <f>IF(ISBLANK(Données!I1289),"",Données!I1289)</f>
        <v/>
      </c>
      <c r="J1281" s="242" t="str">
        <f>IF(ISBLANK(Données!J1289),"",Données!J1289)</f>
        <v/>
      </c>
      <c r="K1281" s="242" t="str">
        <f>IF(ISBLANK(Données!K1281),"",Données!K1281)</f>
        <v/>
      </c>
      <c r="L1281" s="243" t="str">
        <f>IF(ISBLANK(Données!L1289),"",Données!L1289)</f>
        <v/>
      </c>
      <c r="M1281" s="193" t="str">
        <f t="shared" si="534"/>
        <v/>
      </c>
      <c r="N1281" s="193" t="str">
        <f t="shared" si="535"/>
        <v/>
      </c>
      <c r="O1281" s="193" t="str">
        <f t="shared" si="536"/>
        <v/>
      </c>
      <c r="P1281" s="193" t="str">
        <f t="shared" si="537"/>
        <v/>
      </c>
      <c r="Q1281" s="193" t="str">
        <f t="shared" si="538"/>
        <v/>
      </c>
      <c r="R1281" s="193" t="str">
        <f t="shared" si="539"/>
        <v/>
      </c>
      <c r="S1281" s="193" t="str">
        <f t="shared" si="540"/>
        <v/>
      </c>
      <c r="T1281" s="193" t="str">
        <f t="shared" si="541"/>
        <v/>
      </c>
      <c r="U1281" s="193" t="str">
        <f t="shared" si="542"/>
        <v/>
      </c>
      <c r="V1281" s="193" t="str">
        <f t="shared" si="543"/>
        <v/>
      </c>
      <c r="W1281" s="193" t="str">
        <f t="shared" si="544"/>
        <v/>
      </c>
      <c r="X1281" s="193" t="str">
        <f t="shared" si="545"/>
        <v/>
      </c>
      <c r="Y1281" s="193" t="str">
        <f t="shared" si="546"/>
        <v/>
      </c>
      <c r="Z1281" s="193" t="str">
        <f t="shared" si="547"/>
        <v/>
      </c>
      <c r="AA1281" s="193" t="str">
        <f t="shared" si="548"/>
        <v/>
      </c>
      <c r="AB1281" s="193" t="str">
        <f t="shared" si="549"/>
        <v/>
      </c>
      <c r="AC1281" s="193" t="str">
        <f t="shared" si="550"/>
        <v/>
      </c>
      <c r="AD1281" s="193" t="str">
        <f t="shared" si="551"/>
        <v/>
      </c>
      <c r="AE1281" s="193" t="str">
        <f t="shared" si="552"/>
        <v/>
      </c>
      <c r="AF1281" s="193" t="str">
        <f t="shared" si="553"/>
        <v/>
      </c>
      <c r="AG1281" s="193" t="str">
        <f t="shared" si="554"/>
        <v/>
      </c>
      <c r="AH1281" s="193" t="str">
        <f t="shared" si="555"/>
        <v/>
      </c>
      <c r="AI1281" s="193" t="str">
        <f t="shared" si="556"/>
        <v/>
      </c>
      <c r="AJ1281" s="193" t="str">
        <f t="shared" si="557"/>
        <v/>
      </c>
    </row>
    <row r="1282" spans="1:36" x14ac:dyDescent="0.5">
      <c r="A1282" s="226">
        <v>1279</v>
      </c>
      <c r="C1282" s="15" t="s">
        <v>2902</v>
      </c>
      <c r="D1282" s="16" t="s">
        <v>4903</v>
      </c>
      <c r="E1282" s="26"/>
      <c r="F1282" s="246" t="str">
        <f>IF(ISBLANK(Données!F1281),"",Données!F1281)</f>
        <v/>
      </c>
      <c r="G1282" s="245" t="str">
        <f ca="1">IF(ISBLANK(Données!G1281),"",Données!G1281)</f>
        <v/>
      </c>
      <c r="H1282" s="246" t="str">
        <f>IF(ISBLANK(Données!H1281),"",Données!H1281)</f>
        <v/>
      </c>
      <c r="I1282" s="246" t="str">
        <f>IF(ISBLANK(Données!I1281),"",Données!I1281)</f>
        <v/>
      </c>
      <c r="J1282" s="189" t="str">
        <f>IF(ISBLANK(Données!J1281),"",Données!J1281)</f>
        <v/>
      </c>
      <c r="K1282" s="189" t="str">
        <f t="shared" ref="K1282:K1289" si="560">$K$1281</f>
        <v/>
      </c>
      <c r="L1282" s="247" t="str">
        <f>IF(ISBLANK(Données!L1281),"",Données!L1281)</f>
        <v/>
      </c>
      <c r="M1282" s="194" t="str">
        <f t="shared" si="534"/>
        <v/>
      </c>
      <c r="N1282" s="194" t="str">
        <f t="shared" si="535"/>
        <v/>
      </c>
      <c r="O1282" s="194" t="str">
        <f t="shared" si="536"/>
        <v/>
      </c>
      <c r="P1282" s="194" t="str">
        <f t="shared" si="537"/>
        <v/>
      </c>
      <c r="Q1282" s="194" t="str">
        <f t="shared" si="538"/>
        <v/>
      </c>
      <c r="R1282" s="194" t="str">
        <f t="shared" si="539"/>
        <v/>
      </c>
      <c r="S1282" s="194" t="str">
        <f t="shared" si="540"/>
        <v/>
      </c>
      <c r="T1282" s="194" t="str">
        <f t="shared" si="541"/>
        <v/>
      </c>
      <c r="U1282" s="194" t="str">
        <f t="shared" si="542"/>
        <v/>
      </c>
      <c r="V1282" s="194" t="str">
        <f t="shared" si="543"/>
        <v/>
      </c>
      <c r="W1282" s="194" t="str">
        <f t="shared" si="544"/>
        <v/>
      </c>
      <c r="X1282" s="194" t="str">
        <f t="shared" si="545"/>
        <v/>
      </c>
      <c r="Y1282" s="194" t="str">
        <f t="shared" si="546"/>
        <v/>
      </c>
      <c r="Z1282" s="194" t="str">
        <f t="shared" si="547"/>
        <v/>
      </c>
      <c r="AA1282" s="194" t="str">
        <f t="shared" si="548"/>
        <v/>
      </c>
      <c r="AB1282" s="194" t="str">
        <f t="shared" si="549"/>
        <v/>
      </c>
      <c r="AC1282" s="194" t="str">
        <f t="shared" si="550"/>
        <v/>
      </c>
      <c r="AD1282" s="194" t="str">
        <f t="shared" si="551"/>
        <v/>
      </c>
      <c r="AE1282" s="194" t="str">
        <f t="shared" si="552"/>
        <v/>
      </c>
      <c r="AF1282" s="194" t="str">
        <f t="shared" si="553"/>
        <v/>
      </c>
      <c r="AG1282" s="194" t="str">
        <f t="shared" si="554"/>
        <v/>
      </c>
      <c r="AH1282" s="194" t="str">
        <f t="shared" si="555"/>
        <v/>
      </c>
      <c r="AI1282" s="194" t="str">
        <f t="shared" si="556"/>
        <v/>
      </c>
      <c r="AJ1282" s="194" t="str">
        <f t="shared" si="557"/>
        <v/>
      </c>
    </row>
    <row r="1283" spans="1:36" x14ac:dyDescent="0.5">
      <c r="A1283" s="226">
        <v>1280</v>
      </c>
      <c r="C1283" s="15" t="s">
        <v>2903</v>
      </c>
      <c r="D1283" s="16" t="s">
        <v>4904</v>
      </c>
      <c r="E1283" s="26"/>
      <c r="F1283" s="246" t="str">
        <f>IF(ISBLANK(Données!F1282),"",Données!F1282)</f>
        <v/>
      </c>
      <c r="G1283" s="245" t="str">
        <f ca="1">IF(ISBLANK(Données!G1282),"",Données!G1282)</f>
        <v/>
      </c>
      <c r="H1283" s="246" t="str">
        <f>IF(ISBLANK(Données!H1282),"",Données!H1282)</f>
        <v/>
      </c>
      <c r="I1283" s="246" t="str">
        <f>IF(ISBLANK(Données!I1282),"",Données!I1282)</f>
        <v/>
      </c>
      <c r="J1283" s="189" t="str">
        <f>IF(ISBLANK(Données!J1282),"",Données!J1282)</f>
        <v/>
      </c>
      <c r="K1283" s="189" t="str">
        <f t="shared" si="560"/>
        <v/>
      </c>
      <c r="L1283" s="247" t="str">
        <f>IF(ISBLANK(Données!L1282),"",Données!L1282)</f>
        <v/>
      </c>
      <c r="M1283" s="194" t="str">
        <f t="shared" ref="M1283:M1346" si="561">IF(K1283=1, IF(H1283&gt;0, H1283, ""), "")</f>
        <v/>
      </c>
      <c r="N1283" s="194" t="str">
        <f t="shared" ref="N1283:N1346" si="562">IF(K1283=1, IF(F1283&gt;0, 1, ""), "")</f>
        <v/>
      </c>
      <c r="O1283" s="194" t="str">
        <f t="shared" ref="O1283:O1346" si="563">IF(K1283=2, IF(H1283&gt;0, H1283, ""), "")</f>
        <v/>
      </c>
      <c r="P1283" s="194" t="str">
        <f t="shared" ref="P1283:P1346" si="564">IF(K1283=2, IF(F1283&gt;0, 1, ""), "")</f>
        <v/>
      </c>
      <c r="Q1283" s="194" t="str">
        <f t="shared" ref="Q1283:Q1346" si="565">IF(K1283=3, IF(H1283&gt;0, H1283, ""), "")</f>
        <v/>
      </c>
      <c r="R1283" s="194" t="str">
        <f t="shared" ref="R1283:R1346" si="566">IF(K1283=3, IF(F1283&gt;0, 1, ""), "")</f>
        <v/>
      </c>
      <c r="S1283" s="194" t="str">
        <f t="shared" ref="S1283:S1346" si="567">IF(K1283=4, IF(H1283&gt;0, H1283, ""), "")</f>
        <v/>
      </c>
      <c r="T1283" s="194" t="str">
        <f t="shared" ref="T1283:T1346" si="568">IF(K1283=4, IF(F1283&gt;0, 1, ""), "")</f>
        <v/>
      </c>
      <c r="U1283" s="194" t="str">
        <f t="shared" ref="U1283:U1346" si="569">IF(K1283=5, IF(H1283&gt;0, H1283, ""), "")</f>
        <v/>
      </c>
      <c r="V1283" s="194" t="str">
        <f t="shared" ref="V1283:V1346" si="570">IF(K1283=5, IF(F1283&gt;0, 1, ""), "")</f>
        <v/>
      </c>
      <c r="W1283" s="194" t="str">
        <f t="shared" ref="W1283:W1346" si="571">IF(K1283=6, IF(H1283&gt;0, H1283, ""), "")</f>
        <v/>
      </c>
      <c r="X1283" s="194" t="str">
        <f t="shared" ref="X1283:X1346" si="572">IF(K1283=6, IF(F1283&gt;0, 1, ""), "")</f>
        <v/>
      </c>
      <c r="Y1283" s="194" t="str">
        <f t="shared" ref="Y1283:Y1346" si="573">IF(K1283=7, IF(H1283&gt;0, H1283, ""), "")</f>
        <v/>
      </c>
      <c r="Z1283" s="194" t="str">
        <f t="shared" ref="Z1283:Z1346" si="574">IF(K1283=7, IF(F1283&gt;0, 1, ""), "")</f>
        <v/>
      </c>
      <c r="AA1283" s="194" t="str">
        <f t="shared" ref="AA1283:AA1346" si="575">IF(K1283=8, IF(H1283&gt;0, H1283, ""), "")</f>
        <v/>
      </c>
      <c r="AB1283" s="194" t="str">
        <f t="shared" ref="AB1283:AB1346" si="576">IF(K1283=8, IF(F1283&gt;0, 1, ""), "")</f>
        <v/>
      </c>
      <c r="AC1283" s="194" t="str">
        <f t="shared" ref="AC1283:AC1346" si="577">IF(K1283=9, IF(H1283&gt;0, H1283, ""), "")</f>
        <v/>
      </c>
      <c r="AD1283" s="194" t="str">
        <f t="shared" ref="AD1283:AD1346" si="578">IF(K1283=9, IF(F1283&gt;0, 1, ""), "")</f>
        <v/>
      </c>
      <c r="AE1283" s="194" t="str">
        <f t="shared" ref="AE1283:AE1346" si="579">IF(K1283=10, IF(H1283&gt;0, H1283, ""), "")</f>
        <v/>
      </c>
      <c r="AF1283" s="194" t="str">
        <f t="shared" ref="AF1283:AF1346" si="580">IF(K1283=10, IF(F1283&gt;0, 1, ""), "")</f>
        <v/>
      </c>
      <c r="AG1283" s="194" t="str">
        <f t="shared" ref="AG1283:AG1346" si="581">IF(K1283=11, IF(H1283&gt;0, H1283, ""), "")</f>
        <v/>
      </c>
      <c r="AH1283" s="194" t="str">
        <f t="shared" ref="AH1283:AH1346" si="582">IF(K1283=11, IF(F1283&gt;0, 1, ""), "")</f>
        <v/>
      </c>
      <c r="AI1283" s="194" t="str">
        <f t="shared" ref="AI1283:AI1346" si="583">IF(K1283=12, IF(H1283&gt;0, H1283, ""), "")</f>
        <v/>
      </c>
      <c r="AJ1283" s="194" t="str">
        <f t="shared" ref="AJ1283:AJ1346" si="584">IF(K1283=12, IF(F1283&gt;0, 1, ""), "")</f>
        <v/>
      </c>
    </row>
    <row r="1284" spans="1:36" x14ac:dyDescent="0.5">
      <c r="A1284" s="226">
        <v>1281</v>
      </c>
      <c r="C1284" s="15" t="s">
        <v>2904</v>
      </c>
      <c r="D1284" s="16" t="s">
        <v>4905</v>
      </c>
      <c r="E1284" s="26"/>
      <c r="F1284" s="246" t="str">
        <f>IF(ISBLANK(Données!F1283),"",Données!F1283)</f>
        <v/>
      </c>
      <c r="G1284" s="245" t="str">
        <f ca="1">IF(ISBLANK(Données!G1283),"",Données!G1283)</f>
        <v/>
      </c>
      <c r="H1284" s="246" t="str">
        <f>IF(ISBLANK(Données!H1283),"",Données!H1283)</f>
        <v/>
      </c>
      <c r="I1284" s="246" t="str">
        <f>IF(ISBLANK(Données!I1283),"",Données!I1283)</f>
        <v/>
      </c>
      <c r="J1284" s="189" t="str">
        <f>IF(ISBLANK(Données!J1283),"",Données!J1283)</f>
        <v/>
      </c>
      <c r="K1284" s="189" t="str">
        <f t="shared" si="560"/>
        <v/>
      </c>
      <c r="L1284" s="247" t="str">
        <f>IF(ISBLANK(Données!L1283),"",Données!L1283)</f>
        <v/>
      </c>
      <c r="M1284" s="194" t="str">
        <f t="shared" si="561"/>
        <v/>
      </c>
      <c r="N1284" s="194" t="str">
        <f t="shared" si="562"/>
        <v/>
      </c>
      <c r="O1284" s="194" t="str">
        <f t="shared" si="563"/>
        <v/>
      </c>
      <c r="P1284" s="194" t="str">
        <f t="shared" si="564"/>
        <v/>
      </c>
      <c r="Q1284" s="194" t="str">
        <f t="shared" si="565"/>
        <v/>
      </c>
      <c r="R1284" s="194" t="str">
        <f t="shared" si="566"/>
        <v/>
      </c>
      <c r="S1284" s="194" t="str">
        <f t="shared" si="567"/>
        <v/>
      </c>
      <c r="T1284" s="194" t="str">
        <f t="shared" si="568"/>
        <v/>
      </c>
      <c r="U1284" s="194" t="str">
        <f t="shared" si="569"/>
        <v/>
      </c>
      <c r="V1284" s="194" t="str">
        <f t="shared" si="570"/>
        <v/>
      </c>
      <c r="W1284" s="194" t="str">
        <f t="shared" si="571"/>
        <v/>
      </c>
      <c r="X1284" s="194" t="str">
        <f t="shared" si="572"/>
        <v/>
      </c>
      <c r="Y1284" s="194" t="str">
        <f t="shared" si="573"/>
        <v/>
      </c>
      <c r="Z1284" s="194" t="str">
        <f t="shared" si="574"/>
        <v/>
      </c>
      <c r="AA1284" s="194" t="str">
        <f t="shared" si="575"/>
        <v/>
      </c>
      <c r="AB1284" s="194" t="str">
        <f t="shared" si="576"/>
        <v/>
      </c>
      <c r="AC1284" s="194" t="str">
        <f t="shared" si="577"/>
        <v/>
      </c>
      <c r="AD1284" s="194" t="str">
        <f t="shared" si="578"/>
        <v/>
      </c>
      <c r="AE1284" s="194" t="str">
        <f t="shared" si="579"/>
        <v/>
      </c>
      <c r="AF1284" s="194" t="str">
        <f t="shared" si="580"/>
        <v/>
      </c>
      <c r="AG1284" s="194" t="str">
        <f t="shared" si="581"/>
        <v/>
      </c>
      <c r="AH1284" s="194" t="str">
        <f t="shared" si="582"/>
        <v/>
      </c>
      <c r="AI1284" s="194" t="str">
        <f t="shared" si="583"/>
        <v/>
      </c>
      <c r="AJ1284" s="194" t="str">
        <f t="shared" si="584"/>
        <v/>
      </c>
    </row>
    <row r="1285" spans="1:36" x14ac:dyDescent="0.5">
      <c r="A1285" s="226">
        <v>1282</v>
      </c>
      <c r="C1285" s="15" t="s">
        <v>2905</v>
      </c>
      <c r="D1285" s="16" t="s">
        <v>4906</v>
      </c>
      <c r="E1285" s="26"/>
      <c r="F1285" s="246" t="str">
        <f>IF(ISBLANK(Données!F1284),"",Données!F1284)</f>
        <v/>
      </c>
      <c r="G1285" s="245" t="str">
        <f ca="1">IF(ISBLANK(Données!G1284),"",Données!G1284)</f>
        <v/>
      </c>
      <c r="H1285" s="246" t="str">
        <f>IF(ISBLANK(Données!H1284),"",Données!H1284)</f>
        <v/>
      </c>
      <c r="I1285" s="246" t="str">
        <f>IF(ISBLANK(Données!I1284),"",Données!I1284)</f>
        <v/>
      </c>
      <c r="J1285" s="189" t="str">
        <f>IF(ISBLANK(Données!J1284),"",Données!J1284)</f>
        <v/>
      </c>
      <c r="K1285" s="189" t="str">
        <f t="shared" si="560"/>
        <v/>
      </c>
      <c r="L1285" s="247" t="str">
        <f>IF(ISBLANK(Données!L1284),"",Données!L1284)</f>
        <v/>
      </c>
      <c r="M1285" s="194" t="str">
        <f t="shared" si="561"/>
        <v/>
      </c>
      <c r="N1285" s="194" t="str">
        <f t="shared" si="562"/>
        <v/>
      </c>
      <c r="O1285" s="194" t="str">
        <f t="shared" si="563"/>
        <v/>
      </c>
      <c r="P1285" s="194" t="str">
        <f t="shared" si="564"/>
        <v/>
      </c>
      <c r="Q1285" s="194" t="str">
        <f t="shared" si="565"/>
        <v/>
      </c>
      <c r="R1285" s="194" t="str">
        <f t="shared" si="566"/>
        <v/>
      </c>
      <c r="S1285" s="194" t="str">
        <f t="shared" si="567"/>
        <v/>
      </c>
      <c r="T1285" s="194" t="str">
        <f t="shared" si="568"/>
        <v/>
      </c>
      <c r="U1285" s="194" t="str">
        <f t="shared" si="569"/>
        <v/>
      </c>
      <c r="V1285" s="194" t="str">
        <f t="shared" si="570"/>
        <v/>
      </c>
      <c r="W1285" s="194" t="str">
        <f t="shared" si="571"/>
        <v/>
      </c>
      <c r="X1285" s="194" t="str">
        <f t="shared" si="572"/>
        <v/>
      </c>
      <c r="Y1285" s="194" t="str">
        <f t="shared" si="573"/>
        <v/>
      </c>
      <c r="Z1285" s="194" t="str">
        <f t="shared" si="574"/>
        <v/>
      </c>
      <c r="AA1285" s="194" t="str">
        <f t="shared" si="575"/>
        <v/>
      </c>
      <c r="AB1285" s="194" t="str">
        <f t="shared" si="576"/>
        <v/>
      </c>
      <c r="AC1285" s="194" t="str">
        <f t="shared" si="577"/>
        <v/>
      </c>
      <c r="AD1285" s="194" t="str">
        <f t="shared" si="578"/>
        <v/>
      </c>
      <c r="AE1285" s="194" t="str">
        <f t="shared" si="579"/>
        <v/>
      </c>
      <c r="AF1285" s="194" t="str">
        <f t="shared" si="580"/>
        <v/>
      </c>
      <c r="AG1285" s="194" t="str">
        <f t="shared" si="581"/>
        <v/>
      </c>
      <c r="AH1285" s="194" t="str">
        <f t="shared" si="582"/>
        <v/>
      </c>
      <c r="AI1285" s="194" t="str">
        <f t="shared" si="583"/>
        <v/>
      </c>
      <c r="AJ1285" s="194" t="str">
        <f t="shared" si="584"/>
        <v/>
      </c>
    </row>
    <row r="1286" spans="1:36" x14ac:dyDescent="0.5">
      <c r="A1286" s="226">
        <v>1285</v>
      </c>
      <c r="C1286" s="15" t="s">
        <v>2906</v>
      </c>
      <c r="D1286" s="16" t="s">
        <v>4907</v>
      </c>
      <c r="E1286" s="26"/>
      <c r="F1286" s="246" t="str">
        <f>IF(ISBLANK(Données!F1287),"",Données!F1287)</f>
        <v/>
      </c>
      <c r="G1286" s="245" t="str">
        <f ca="1">IF(ISBLANK(Données!G1287),"",Données!G1287)</f>
        <v/>
      </c>
      <c r="H1286" s="246" t="str">
        <f>IF(ISBLANK(Données!H1287),"",Données!H1287)</f>
        <v/>
      </c>
      <c r="I1286" s="246" t="str">
        <f>IF(ISBLANK(Données!I1287),"",Données!I1287)</f>
        <v/>
      </c>
      <c r="J1286" s="189" t="str">
        <f>IF(ISBLANK(Données!J1287),"",Données!J1287)</f>
        <v/>
      </c>
      <c r="K1286" s="189" t="str">
        <f t="shared" si="560"/>
        <v/>
      </c>
      <c r="L1286" s="247" t="str">
        <f>IF(ISBLANK(Données!L1287),"",Données!L1287)</f>
        <v/>
      </c>
      <c r="M1286" s="194" t="str">
        <f t="shared" si="561"/>
        <v/>
      </c>
      <c r="N1286" s="194" t="str">
        <f t="shared" si="562"/>
        <v/>
      </c>
      <c r="O1286" s="194" t="str">
        <f t="shared" si="563"/>
        <v/>
      </c>
      <c r="P1286" s="194" t="str">
        <f t="shared" si="564"/>
        <v/>
      </c>
      <c r="Q1286" s="194" t="str">
        <f t="shared" si="565"/>
        <v/>
      </c>
      <c r="R1286" s="194" t="str">
        <f t="shared" si="566"/>
        <v/>
      </c>
      <c r="S1286" s="194" t="str">
        <f t="shared" si="567"/>
        <v/>
      </c>
      <c r="T1286" s="194" t="str">
        <f t="shared" si="568"/>
        <v/>
      </c>
      <c r="U1286" s="194" t="str">
        <f t="shared" si="569"/>
        <v/>
      </c>
      <c r="V1286" s="194" t="str">
        <f t="shared" si="570"/>
        <v/>
      </c>
      <c r="W1286" s="194" t="str">
        <f t="shared" si="571"/>
        <v/>
      </c>
      <c r="X1286" s="194" t="str">
        <f t="shared" si="572"/>
        <v/>
      </c>
      <c r="Y1286" s="194" t="str">
        <f t="shared" si="573"/>
        <v/>
      </c>
      <c r="Z1286" s="194" t="str">
        <f t="shared" si="574"/>
        <v/>
      </c>
      <c r="AA1286" s="194" t="str">
        <f t="shared" si="575"/>
        <v/>
      </c>
      <c r="AB1286" s="194" t="str">
        <f t="shared" si="576"/>
        <v/>
      </c>
      <c r="AC1286" s="194" t="str">
        <f t="shared" si="577"/>
        <v/>
      </c>
      <c r="AD1286" s="194" t="str">
        <f t="shared" si="578"/>
        <v/>
      </c>
      <c r="AE1286" s="194" t="str">
        <f t="shared" si="579"/>
        <v/>
      </c>
      <c r="AF1286" s="194" t="str">
        <f t="shared" si="580"/>
        <v/>
      </c>
      <c r="AG1286" s="194" t="str">
        <f t="shared" si="581"/>
        <v/>
      </c>
      <c r="AH1286" s="194" t="str">
        <f t="shared" si="582"/>
        <v/>
      </c>
      <c r="AI1286" s="194" t="str">
        <f t="shared" si="583"/>
        <v/>
      </c>
      <c r="AJ1286" s="194" t="str">
        <f t="shared" si="584"/>
        <v/>
      </c>
    </row>
    <row r="1287" spans="1:36" x14ac:dyDescent="0.5">
      <c r="A1287" s="230">
        <v>1283</v>
      </c>
      <c r="B1287" s="231"/>
      <c r="C1287" s="15" t="s">
        <v>2907</v>
      </c>
      <c r="D1287" s="16" t="s">
        <v>4908</v>
      </c>
      <c r="E1287" s="26"/>
      <c r="F1287" s="246" t="str">
        <f>IF(ISBLANK(Données!F1285),"",Données!F1285)</f>
        <v/>
      </c>
      <c r="G1287" s="245" t="str">
        <f ca="1">IF(ISBLANK(Données!G1285),"",Données!G1285)</f>
        <v/>
      </c>
      <c r="H1287" s="246" t="str">
        <f>IF(ISBLANK(Données!H1285),"",Données!H1285)</f>
        <v/>
      </c>
      <c r="I1287" s="246" t="str">
        <f>IF(ISBLANK(Données!I1285),"",Données!I1285)</f>
        <v/>
      </c>
      <c r="J1287" s="189" t="str">
        <f>IF(ISBLANK(Données!J1285),"",Données!J1285)</f>
        <v/>
      </c>
      <c r="K1287" s="189" t="str">
        <f t="shared" si="560"/>
        <v/>
      </c>
      <c r="L1287" s="247" t="str">
        <f>IF(ISBLANK(Données!L1285),"",Données!L1285)</f>
        <v/>
      </c>
      <c r="M1287" s="194" t="str">
        <f t="shared" si="561"/>
        <v/>
      </c>
      <c r="N1287" s="194" t="str">
        <f t="shared" si="562"/>
        <v/>
      </c>
      <c r="O1287" s="194" t="str">
        <f t="shared" si="563"/>
        <v/>
      </c>
      <c r="P1287" s="194" t="str">
        <f t="shared" si="564"/>
        <v/>
      </c>
      <c r="Q1287" s="194" t="str">
        <f t="shared" si="565"/>
        <v/>
      </c>
      <c r="R1287" s="194" t="str">
        <f t="shared" si="566"/>
        <v/>
      </c>
      <c r="S1287" s="194" t="str">
        <f t="shared" si="567"/>
        <v/>
      </c>
      <c r="T1287" s="194" t="str">
        <f t="shared" si="568"/>
        <v/>
      </c>
      <c r="U1287" s="194" t="str">
        <f t="shared" si="569"/>
        <v/>
      </c>
      <c r="V1287" s="194" t="str">
        <f t="shared" si="570"/>
        <v/>
      </c>
      <c r="W1287" s="194" t="str">
        <f t="shared" si="571"/>
        <v/>
      </c>
      <c r="X1287" s="194" t="str">
        <f t="shared" si="572"/>
        <v/>
      </c>
      <c r="Y1287" s="194" t="str">
        <f t="shared" si="573"/>
        <v/>
      </c>
      <c r="Z1287" s="194" t="str">
        <f t="shared" si="574"/>
        <v/>
      </c>
      <c r="AA1287" s="194" t="str">
        <f t="shared" si="575"/>
        <v/>
      </c>
      <c r="AB1287" s="194" t="str">
        <f t="shared" si="576"/>
        <v/>
      </c>
      <c r="AC1287" s="194" t="str">
        <f t="shared" si="577"/>
        <v/>
      </c>
      <c r="AD1287" s="194" t="str">
        <f t="shared" si="578"/>
        <v/>
      </c>
      <c r="AE1287" s="194" t="str">
        <f t="shared" si="579"/>
        <v/>
      </c>
      <c r="AF1287" s="194" t="str">
        <f t="shared" si="580"/>
        <v/>
      </c>
      <c r="AG1287" s="194" t="str">
        <f t="shared" si="581"/>
        <v/>
      </c>
      <c r="AH1287" s="194" t="str">
        <f t="shared" si="582"/>
        <v/>
      </c>
      <c r="AI1287" s="194" t="str">
        <f t="shared" si="583"/>
        <v/>
      </c>
      <c r="AJ1287" s="194" t="str">
        <f t="shared" si="584"/>
        <v/>
      </c>
    </row>
    <row r="1288" spans="1:36" x14ac:dyDescent="0.5">
      <c r="A1288" s="226">
        <v>1284</v>
      </c>
      <c r="C1288" s="15" t="s">
        <v>2908</v>
      </c>
      <c r="D1288" s="16" t="s">
        <v>4909</v>
      </c>
      <c r="E1288" s="26"/>
      <c r="F1288" s="246" t="str">
        <f>IF(ISBLANK(Données!F1286),"",Données!F1286)</f>
        <v/>
      </c>
      <c r="G1288" s="245" t="str">
        <f ca="1">IF(ISBLANK(Données!G1286),"",Données!G1286)</f>
        <v/>
      </c>
      <c r="H1288" s="246" t="str">
        <f>IF(ISBLANK(Données!H1286),"",Données!H1286)</f>
        <v/>
      </c>
      <c r="I1288" s="246" t="str">
        <f>IF(ISBLANK(Données!I1286),"",Données!I1286)</f>
        <v/>
      </c>
      <c r="J1288" s="189" t="str">
        <f>IF(ISBLANK(Données!J1286),"",Données!J1286)</f>
        <v/>
      </c>
      <c r="K1288" s="189" t="str">
        <f t="shared" si="560"/>
        <v/>
      </c>
      <c r="L1288" s="247" t="str">
        <f>IF(ISBLANK(Données!L1286),"",Données!L1286)</f>
        <v/>
      </c>
      <c r="M1288" s="194" t="str">
        <f t="shared" si="561"/>
        <v/>
      </c>
      <c r="N1288" s="194" t="str">
        <f t="shared" si="562"/>
        <v/>
      </c>
      <c r="O1288" s="194" t="str">
        <f t="shared" si="563"/>
        <v/>
      </c>
      <c r="P1288" s="194" t="str">
        <f t="shared" si="564"/>
        <v/>
      </c>
      <c r="Q1288" s="194" t="str">
        <f t="shared" si="565"/>
        <v/>
      </c>
      <c r="R1288" s="194" t="str">
        <f t="shared" si="566"/>
        <v/>
      </c>
      <c r="S1288" s="194" t="str">
        <f t="shared" si="567"/>
        <v/>
      </c>
      <c r="T1288" s="194" t="str">
        <f t="shared" si="568"/>
        <v/>
      </c>
      <c r="U1288" s="194" t="str">
        <f t="shared" si="569"/>
        <v/>
      </c>
      <c r="V1288" s="194" t="str">
        <f t="shared" si="570"/>
        <v/>
      </c>
      <c r="W1288" s="194" t="str">
        <f t="shared" si="571"/>
        <v/>
      </c>
      <c r="X1288" s="194" t="str">
        <f t="shared" si="572"/>
        <v/>
      </c>
      <c r="Y1288" s="194" t="str">
        <f t="shared" si="573"/>
        <v/>
      </c>
      <c r="Z1288" s="194" t="str">
        <f t="shared" si="574"/>
        <v/>
      </c>
      <c r="AA1288" s="194" t="str">
        <f t="shared" si="575"/>
        <v/>
      </c>
      <c r="AB1288" s="194" t="str">
        <f t="shared" si="576"/>
        <v/>
      </c>
      <c r="AC1288" s="194" t="str">
        <f t="shared" si="577"/>
        <v/>
      </c>
      <c r="AD1288" s="194" t="str">
        <f t="shared" si="578"/>
        <v/>
      </c>
      <c r="AE1288" s="194" t="str">
        <f t="shared" si="579"/>
        <v/>
      </c>
      <c r="AF1288" s="194" t="str">
        <f t="shared" si="580"/>
        <v/>
      </c>
      <c r="AG1288" s="194" t="str">
        <f t="shared" si="581"/>
        <v/>
      </c>
      <c r="AH1288" s="194" t="str">
        <f t="shared" si="582"/>
        <v/>
      </c>
      <c r="AI1288" s="194" t="str">
        <f t="shared" si="583"/>
        <v/>
      </c>
      <c r="AJ1288" s="194" t="str">
        <f t="shared" si="584"/>
        <v/>
      </c>
    </row>
    <row r="1289" spans="1:36" s="92" customFormat="1" ht="20.25" thickBot="1" x14ac:dyDescent="0.55000000000000004">
      <c r="A1289" s="227">
        <v>1286</v>
      </c>
      <c r="B1289" s="220"/>
      <c r="C1289" s="93" t="s">
        <v>2909</v>
      </c>
      <c r="D1289" s="94" t="s">
        <v>4910</v>
      </c>
      <c r="E1289" s="95"/>
      <c r="F1289" s="250" t="str">
        <f>IF(ISBLANK(Données!F1288),"",Données!F1288)</f>
        <v/>
      </c>
      <c r="G1289" s="249" t="str">
        <f ca="1">IF(ISBLANK(Données!G1288),"",Données!G1288)</f>
        <v/>
      </c>
      <c r="H1289" s="250" t="str">
        <f>IF(ISBLANK(Données!H1288),"",Données!H1288)</f>
        <v/>
      </c>
      <c r="I1289" s="250" t="str">
        <f>IF(ISBLANK(Données!I1288),"",Données!I1288)</f>
        <v/>
      </c>
      <c r="J1289" s="190" t="str">
        <f>IF(ISBLANK(Données!J1288),"",Données!J1288)</f>
        <v/>
      </c>
      <c r="K1289" s="190" t="str">
        <f t="shared" si="560"/>
        <v/>
      </c>
      <c r="L1289" s="251" t="str">
        <f>IF(ISBLANK(Données!L1288),"",Données!L1288)</f>
        <v/>
      </c>
      <c r="M1289" s="195" t="str">
        <f t="shared" si="561"/>
        <v/>
      </c>
      <c r="N1289" s="195" t="str">
        <f t="shared" si="562"/>
        <v/>
      </c>
      <c r="O1289" s="195" t="str">
        <f t="shared" si="563"/>
        <v/>
      </c>
      <c r="P1289" s="195" t="str">
        <f t="shared" si="564"/>
        <v/>
      </c>
      <c r="Q1289" s="195" t="str">
        <f t="shared" si="565"/>
        <v/>
      </c>
      <c r="R1289" s="195" t="str">
        <f t="shared" si="566"/>
        <v/>
      </c>
      <c r="S1289" s="195" t="str">
        <f t="shared" si="567"/>
        <v/>
      </c>
      <c r="T1289" s="195" t="str">
        <f t="shared" si="568"/>
        <v/>
      </c>
      <c r="U1289" s="195" t="str">
        <f t="shared" si="569"/>
        <v/>
      </c>
      <c r="V1289" s="195" t="str">
        <f t="shared" si="570"/>
        <v/>
      </c>
      <c r="W1289" s="195" t="str">
        <f t="shared" si="571"/>
        <v/>
      </c>
      <c r="X1289" s="195" t="str">
        <f t="shared" si="572"/>
        <v/>
      </c>
      <c r="Y1289" s="195" t="str">
        <f t="shared" si="573"/>
        <v/>
      </c>
      <c r="Z1289" s="195" t="str">
        <f t="shared" si="574"/>
        <v/>
      </c>
      <c r="AA1289" s="195" t="str">
        <f t="shared" si="575"/>
        <v/>
      </c>
      <c r="AB1289" s="195" t="str">
        <f t="shared" si="576"/>
        <v/>
      </c>
      <c r="AC1289" s="195" t="str">
        <f t="shared" si="577"/>
        <v/>
      </c>
      <c r="AD1289" s="195" t="str">
        <f t="shared" si="578"/>
        <v/>
      </c>
      <c r="AE1289" s="195" t="str">
        <f t="shared" si="579"/>
        <v/>
      </c>
      <c r="AF1289" s="195" t="str">
        <f t="shared" si="580"/>
        <v/>
      </c>
      <c r="AG1289" s="195" t="str">
        <f t="shared" si="581"/>
        <v/>
      </c>
      <c r="AH1289" s="195" t="str">
        <f t="shared" si="582"/>
        <v/>
      </c>
      <c r="AI1289" s="195" t="str">
        <f t="shared" si="583"/>
        <v/>
      </c>
      <c r="AJ1289" s="195" t="str">
        <f t="shared" si="584"/>
        <v/>
      </c>
    </row>
    <row r="1290" spans="1:36" x14ac:dyDescent="0.5">
      <c r="A1290" s="230">
        <v>1310</v>
      </c>
      <c r="B1290" s="231"/>
      <c r="C1290" s="85" t="s">
        <v>2910</v>
      </c>
      <c r="D1290" s="86" t="s">
        <v>4911</v>
      </c>
      <c r="E1290" s="87"/>
      <c r="F1290" s="241" t="str">
        <f>IF(ISBLANK(Données!F1312),"",Données!F1312)</f>
        <v/>
      </c>
      <c r="G1290" s="240" t="str">
        <f ca="1">IF(ISBLANK(Données!G1312),"",Données!G1312)</f>
        <v/>
      </c>
      <c r="H1290" s="241" t="str">
        <f>IF(ISBLANK(Données!H1312),"",Données!H1312)</f>
        <v/>
      </c>
      <c r="I1290" s="241" t="str">
        <f>IF(ISBLANK(Données!I1312),"",Données!I1312)</f>
        <v/>
      </c>
      <c r="J1290" s="254" t="str">
        <f>IF(ISBLANK(Données!J1312),"",Données!J1312)</f>
        <v/>
      </c>
      <c r="K1290" s="242" t="str">
        <f>IF(ISBLANK(Données!K1290),"",Données!K1290)</f>
        <v/>
      </c>
      <c r="L1290" s="243" t="str">
        <f>IF(ISBLANK(Données!L1312),"",Données!L1312)</f>
        <v/>
      </c>
      <c r="M1290" s="193" t="str">
        <f t="shared" si="561"/>
        <v/>
      </c>
      <c r="N1290" s="193" t="str">
        <f t="shared" si="562"/>
        <v/>
      </c>
      <c r="O1290" s="193" t="str">
        <f t="shared" si="563"/>
        <v/>
      </c>
      <c r="P1290" s="193" t="str">
        <f t="shared" si="564"/>
        <v/>
      </c>
      <c r="Q1290" s="193" t="str">
        <f t="shared" si="565"/>
        <v/>
      </c>
      <c r="R1290" s="193" t="str">
        <f t="shared" si="566"/>
        <v/>
      </c>
      <c r="S1290" s="193" t="str">
        <f t="shared" si="567"/>
        <v/>
      </c>
      <c r="T1290" s="193" t="str">
        <f t="shared" si="568"/>
        <v/>
      </c>
      <c r="U1290" s="193" t="str">
        <f t="shared" si="569"/>
        <v/>
      </c>
      <c r="V1290" s="193" t="str">
        <f t="shared" si="570"/>
        <v/>
      </c>
      <c r="W1290" s="193" t="str">
        <f t="shared" si="571"/>
        <v/>
      </c>
      <c r="X1290" s="193" t="str">
        <f t="shared" si="572"/>
        <v/>
      </c>
      <c r="Y1290" s="193" t="str">
        <f t="shared" si="573"/>
        <v/>
      </c>
      <c r="Z1290" s="193" t="str">
        <f t="shared" si="574"/>
        <v/>
      </c>
      <c r="AA1290" s="193" t="str">
        <f t="shared" si="575"/>
        <v/>
      </c>
      <c r="AB1290" s="193" t="str">
        <f t="shared" si="576"/>
        <v/>
      </c>
      <c r="AC1290" s="193" t="str">
        <f t="shared" si="577"/>
        <v/>
      </c>
      <c r="AD1290" s="193" t="str">
        <f t="shared" si="578"/>
        <v/>
      </c>
      <c r="AE1290" s="193" t="str">
        <f t="shared" si="579"/>
        <v/>
      </c>
      <c r="AF1290" s="193" t="str">
        <f t="shared" si="580"/>
        <v/>
      </c>
      <c r="AG1290" s="193" t="str">
        <f t="shared" si="581"/>
        <v/>
      </c>
      <c r="AH1290" s="193" t="str">
        <f t="shared" si="582"/>
        <v/>
      </c>
      <c r="AI1290" s="193" t="str">
        <f t="shared" si="583"/>
        <v/>
      </c>
      <c r="AJ1290" s="193" t="str">
        <f t="shared" si="584"/>
        <v/>
      </c>
    </row>
    <row r="1291" spans="1:36" x14ac:dyDescent="0.5">
      <c r="A1291" s="226">
        <v>1291</v>
      </c>
      <c r="C1291" s="15" t="s">
        <v>2911</v>
      </c>
      <c r="D1291" s="16" t="s">
        <v>4912</v>
      </c>
      <c r="E1291" s="26"/>
      <c r="F1291" s="246" t="str">
        <f>IF(ISBLANK(Données!F1293),"",Données!F1293)</f>
        <v/>
      </c>
      <c r="G1291" s="245" t="str">
        <f ca="1">IF(ISBLANK(Données!G1293),"",Données!G1293)</f>
        <v/>
      </c>
      <c r="H1291" s="246" t="str">
        <f>IF(ISBLANK(Données!H1293),"",Données!H1293)</f>
        <v/>
      </c>
      <c r="I1291" s="246" t="str">
        <f>IF(ISBLANK(Données!I1293),"",Données!I1293)</f>
        <v/>
      </c>
      <c r="J1291" s="252" t="str">
        <f>IF(ISBLANK(Données!J1293),"",Données!J1293)</f>
        <v/>
      </c>
      <c r="K1291" s="189" t="str">
        <f t="shared" ref="K1291:K1312" si="585">$K$1290</f>
        <v/>
      </c>
      <c r="L1291" s="247" t="str">
        <f>IF(ISBLANK(Données!L1293),"",Données!L1293)</f>
        <v/>
      </c>
      <c r="M1291" s="194" t="str">
        <f t="shared" si="561"/>
        <v/>
      </c>
      <c r="N1291" s="194" t="str">
        <f t="shared" si="562"/>
        <v/>
      </c>
      <c r="O1291" s="194" t="str">
        <f t="shared" si="563"/>
        <v/>
      </c>
      <c r="P1291" s="194" t="str">
        <f t="shared" si="564"/>
        <v/>
      </c>
      <c r="Q1291" s="194" t="str">
        <f t="shared" si="565"/>
        <v/>
      </c>
      <c r="R1291" s="194" t="str">
        <f t="shared" si="566"/>
        <v/>
      </c>
      <c r="S1291" s="194" t="str">
        <f t="shared" si="567"/>
        <v/>
      </c>
      <c r="T1291" s="194" t="str">
        <f t="shared" si="568"/>
        <v/>
      </c>
      <c r="U1291" s="194" t="str">
        <f t="shared" si="569"/>
        <v/>
      </c>
      <c r="V1291" s="194" t="str">
        <f t="shared" si="570"/>
        <v/>
      </c>
      <c r="W1291" s="194" t="str">
        <f t="shared" si="571"/>
        <v/>
      </c>
      <c r="X1291" s="194" t="str">
        <f t="shared" si="572"/>
        <v/>
      </c>
      <c r="Y1291" s="194" t="str">
        <f t="shared" si="573"/>
        <v/>
      </c>
      <c r="Z1291" s="194" t="str">
        <f t="shared" si="574"/>
        <v/>
      </c>
      <c r="AA1291" s="194" t="str">
        <f t="shared" si="575"/>
        <v/>
      </c>
      <c r="AB1291" s="194" t="str">
        <f t="shared" si="576"/>
        <v/>
      </c>
      <c r="AC1291" s="194" t="str">
        <f t="shared" si="577"/>
        <v/>
      </c>
      <c r="AD1291" s="194" t="str">
        <f t="shared" si="578"/>
        <v/>
      </c>
      <c r="AE1291" s="194" t="str">
        <f t="shared" si="579"/>
        <v/>
      </c>
      <c r="AF1291" s="194" t="str">
        <f t="shared" si="580"/>
        <v/>
      </c>
      <c r="AG1291" s="194" t="str">
        <f t="shared" si="581"/>
        <v/>
      </c>
      <c r="AH1291" s="194" t="str">
        <f t="shared" si="582"/>
        <v/>
      </c>
      <c r="AI1291" s="194" t="str">
        <f t="shared" si="583"/>
        <v/>
      </c>
      <c r="AJ1291" s="194" t="str">
        <f t="shared" si="584"/>
        <v/>
      </c>
    </row>
    <row r="1292" spans="1:36" x14ac:dyDescent="0.5">
      <c r="A1292" s="226">
        <v>1288</v>
      </c>
      <c r="C1292" s="15" t="s">
        <v>2912</v>
      </c>
      <c r="D1292" s="16" t="s">
        <v>4913</v>
      </c>
      <c r="E1292" s="26"/>
      <c r="F1292" s="246" t="str">
        <f>IF(ISBLANK(Données!F1290),"",Données!F1290)</f>
        <v/>
      </c>
      <c r="G1292" s="245" t="str">
        <f ca="1">IF(ISBLANK(Données!G1290),"",Données!G1290)</f>
        <v/>
      </c>
      <c r="H1292" s="246" t="str">
        <f>IF(ISBLANK(Données!H1290),"",Données!H1290)</f>
        <v/>
      </c>
      <c r="I1292" s="246" t="str">
        <f>IF(ISBLANK(Données!I1290),"",Données!I1290)</f>
        <v/>
      </c>
      <c r="J1292" s="252" t="str">
        <f>IF(ISBLANK(Données!J1290),"",Données!J1290)</f>
        <v/>
      </c>
      <c r="K1292" s="189" t="str">
        <f t="shared" si="585"/>
        <v/>
      </c>
      <c r="L1292" s="247" t="str">
        <f>IF(ISBLANK(Données!L1290),"",Données!L1290)</f>
        <v/>
      </c>
      <c r="M1292" s="194" t="str">
        <f t="shared" si="561"/>
        <v/>
      </c>
      <c r="N1292" s="194" t="str">
        <f t="shared" si="562"/>
        <v/>
      </c>
      <c r="O1292" s="194" t="str">
        <f t="shared" si="563"/>
        <v/>
      </c>
      <c r="P1292" s="194" t="str">
        <f t="shared" si="564"/>
        <v/>
      </c>
      <c r="Q1292" s="194" t="str">
        <f t="shared" si="565"/>
        <v/>
      </c>
      <c r="R1292" s="194" t="str">
        <f t="shared" si="566"/>
        <v/>
      </c>
      <c r="S1292" s="194" t="str">
        <f t="shared" si="567"/>
        <v/>
      </c>
      <c r="T1292" s="194" t="str">
        <f t="shared" si="568"/>
        <v/>
      </c>
      <c r="U1292" s="194" t="str">
        <f t="shared" si="569"/>
        <v/>
      </c>
      <c r="V1292" s="194" t="str">
        <f t="shared" si="570"/>
        <v/>
      </c>
      <c r="W1292" s="194" t="str">
        <f t="shared" si="571"/>
        <v/>
      </c>
      <c r="X1292" s="194" t="str">
        <f t="shared" si="572"/>
        <v/>
      </c>
      <c r="Y1292" s="194" t="str">
        <f t="shared" si="573"/>
        <v/>
      </c>
      <c r="Z1292" s="194" t="str">
        <f t="shared" si="574"/>
        <v/>
      </c>
      <c r="AA1292" s="194" t="str">
        <f t="shared" si="575"/>
        <v/>
      </c>
      <c r="AB1292" s="194" t="str">
        <f t="shared" si="576"/>
        <v/>
      </c>
      <c r="AC1292" s="194" t="str">
        <f t="shared" si="577"/>
        <v/>
      </c>
      <c r="AD1292" s="194" t="str">
        <f t="shared" si="578"/>
        <v/>
      </c>
      <c r="AE1292" s="194" t="str">
        <f t="shared" si="579"/>
        <v/>
      </c>
      <c r="AF1292" s="194" t="str">
        <f t="shared" si="580"/>
        <v/>
      </c>
      <c r="AG1292" s="194" t="str">
        <f t="shared" si="581"/>
        <v/>
      </c>
      <c r="AH1292" s="194" t="str">
        <f t="shared" si="582"/>
        <v/>
      </c>
      <c r="AI1292" s="194" t="str">
        <f t="shared" si="583"/>
        <v/>
      </c>
      <c r="AJ1292" s="194" t="str">
        <f t="shared" si="584"/>
        <v/>
      </c>
    </row>
    <row r="1293" spans="1:36" x14ac:dyDescent="0.5">
      <c r="A1293" s="226">
        <v>1289</v>
      </c>
      <c r="C1293" s="15" t="s">
        <v>2913</v>
      </c>
      <c r="D1293" s="16" t="s">
        <v>4914</v>
      </c>
      <c r="E1293" s="26"/>
      <c r="F1293" s="246" t="str">
        <f>IF(ISBLANK(Données!F1291),"",Données!F1291)</f>
        <v/>
      </c>
      <c r="G1293" s="245" t="str">
        <f ca="1">IF(ISBLANK(Données!G1291),"",Données!G1291)</f>
        <v/>
      </c>
      <c r="H1293" s="246" t="str">
        <f>IF(ISBLANK(Données!H1291),"",Données!H1291)</f>
        <v/>
      </c>
      <c r="I1293" s="246" t="str">
        <f>IF(ISBLANK(Données!I1291),"",Données!I1291)</f>
        <v/>
      </c>
      <c r="J1293" s="252" t="str">
        <f>IF(ISBLANK(Données!J1291),"",Données!J1291)</f>
        <v/>
      </c>
      <c r="K1293" s="189" t="str">
        <f t="shared" si="585"/>
        <v/>
      </c>
      <c r="L1293" s="247" t="str">
        <f>IF(ISBLANK(Données!L1291),"",Données!L1291)</f>
        <v/>
      </c>
      <c r="M1293" s="194" t="str">
        <f t="shared" si="561"/>
        <v/>
      </c>
      <c r="N1293" s="194" t="str">
        <f t="shared" si="562"/>
        <v/>
      </c>
      <c r="O1293" s="194" t="str">
        <f t="shared" si="563"/>
        <v/>
      </c>
      <c r="P1293" s="194" t="str">
        <f t="shared" si="564"/>
        <v/>
      </c>
      <c r="Q1293" s="194" t="str">
        <f t="shared" si="565"/>
        <v/>
      </c>
      <c r="R1293" s="194" t="str">
        <f t="shared" si="566"/>
        <v/>
      </c>
      <c r="S1293" s="194" t="str">
        <f t="shared" si="567"/>
        <v/>
      </c>
      <c r="T1293" s="194" t="str">
        <f t="shared" si="568"/>
        <v/>
      </c>
      <c r="U1293" s="194" t="str">
        <f t="shared" si="569"/>
        <v/>
      </c>
      <c r="V1293" s="194" t="str">
        <f t="shared" si="570"/>
        <v/>
      </c>
      <c r="W1293" s="194" t="str">
        <f t="shared" si="571"/>
        <v/>
      </c>
      <c r="X1293" s="194" t="str">
        <f t="shared" si="572"/>
        <v/>
      </c>
      <c r="Y1293" s="194" t="str">
        <f t="shared" si="573"/>
        <v/>
      </c>
      <c r="Z1293" s="194" t="str">
        <f t="shared" si="574"/>
        <v/>
      </c>
      <c r="AA1293" s="194" t="str">
        <f t="shared" si="575"/>
        <v/>
      </c>
      <c r="AB1293" s="194" t="str">
        <f t="shared" si="576"/>
        <v/>
      </c>
      <c r="AC1293" s="194" t="str">
        <f t="shared" si="577"/>
        <v/>
      </c>
      <c r="AD1293" s="194" t="str">
        <f t="shared" si="578"/>
        <v/>
      </c>
      <c r="AE1293" s="194" t="str">
        <f t="shared" si="579"/>
        <v/>
      </c>
      <c r="AF1293" s="194" t="str">
        <f t="shared" si="580"/>
        <v/>
      </c>
      <c r="AG1293" s="194" t="str">
        <f t="shared" si="581"/>
        <v/>
      </c>
      <c r="AH1293" s="194" t="str">
        <f t="shared" si="582"/>
        <v/>
      </c>
      <c r="AI1293" s="194" t="str">
        <f t="shared" si="583"/>
        <v/>
      </c>
      <c r="AJ1293" s="194" t="str">
        <f t="shared" si="584"/>
        <v/>
      </c>
    </row>
    <row r="1294" spans="1:36" x14ac:dyDescent="0.5">
      <c r="A1294" s="226">
        <v>1290</v>
      </c>
      <c r="C1294" s="15" t="s">
        <v>2914</v>
      </c>
      <c r="D1294" s="16" t="s">
        <v>4915</v>
      </c>
      <c r="E1294" s="26"/>
      <c r="F1294" s="246" t="str">
        <f>IF(ISBLANK(Données!F1292),"",Données!F1292)</f>
        <v/>
      </c>
      <c r="G1294" s="245" t="str">
        <f ca="1">IF(ISBLANK(Données!G1292),"",Données!G1292)</f>
        <v/>
      </c>
      <c r="H1294" s="246" t="str">
        <f>IF(ISBLANK(Données!H1292),"",Données!H1292)</f>
        <v/>
      </c>
      <c r="I1294" s="246" t="str">
        <f>IF(ISBLANK(Données!I1292),"",Données!I1292)</f>
        <v/>
      </c>
      <c r="J1294" s="252" t="str">
        <f>IF(ISBLANK(Données!J1292),"",Données!J1292)</f>
        <v/>
      </c>
      <c r="K1294" s="189" t="str">
        <f t="shared" si="585"/>
        <v/>
      </c>
      <c r="L1294" s="247" t="str">
        <f>IF(ISBLANK(Données!L1292),"",Données!L1292)</f>
        <v/>
      </c>
      <c r="M1294" s="194" t="str">
        <f t="shared" si="561"/>
        <v/>
      </c>
      <c r="N1294" s="194" t="str">
        <f t="shared" si="562"/>
        <v/>
      </c>
      <c r="O1294" s="194" t="str">
        <f t="shared" si="563"/>
        <v/>
      </c>
      <c r="P1294" s="194" t="str">
        <f t="shared" si="564"/>
        <v/>
      </c>
      <c r="Q1294" s="194" t="str">
        <f t="shared" si="565"/>
        <v/>
      </c>
      <c r="R1294" s="194" t="str">
        <f t="shared" si="566"/>
        <v/>
      </c>
      <c r="S1294" s="194" t="str">
        <f t="shared" si="567"/>
        <v/>
      </c>
      <c r="T1294" s="194" t="str">
        <f t="shared" si="568"/>
        <v/>
      </c>
      <c r="U1294" s="194" t="str">
        <f t="shared" si="569"/>
        <v/>
      </c>
      <c r="V1294" s="194" t="str">
        <f t="shared" si="570"/>
        <v/>
      </c>
      <c r="W1294" s="194" t="str">
        <f t="shared" si="571"/>
        <v/>
      </c>
      <c r="X1294" s="194" t="str">
        <f t="shared" si="572"/>
        <v/>
      </c>
      <c r="Y1294" s="194" t="str">
        <f t="shared" si="573"/>
        <v/>
      </c>
      <c r="Z1294" s="194" t="str">
        <f t="shared" si="574"/>
        <v/>
      </c>
      <c r="AA1294" s="194" t="str">
        <f t="shared" si="575"/>
        <v/>
      </c>
      <c r="AB1294" s="194" t="str">
        <f t="shared" si="576"/>
        <v/>
      </c>
      <c r="AC1294" s="194" t="str">
        <f t="shared" si="577"/>
        <v/>
      </c>
      <c r="AD1294" s="194" t="str">
        <f t="shared" si="578"/>
        <v/>
      </c>
      <c r="AE1294" s="194" t="str">
        <f t="shared" si="579"/>
        <v/>
      </c>
      <c r="AF1294" s="194" t="str">
        <f t="shared" si="580"/>
        <v/>
      </c>
      <c r="AG1294" s="194" t="str">
        <f t="shared" si="581"/>
        <v/>
      </c>
      <c r="AH1294" s="194" t="str">
        <f t="shared" si="582"/>
        <v/>
      </c>
      <c r="AI1294" s="194" t="str">
        <f t="shared" si="583"/>
        <v/>
      </c>
      <c r="AJ1294" s="194" t="str">
        <f t="shared" si="584"/>
        <v/>
      </c>
    </row>
    <row r="1295" spans="1:36" x14ac:dyDescent="0.5">
      <c r="A1295" s="226">
        <v>1296</v>
      </c>
      <c r="C1295" s="15" t="s">
        <v>2915</v>
      </c>
      <c r="D1295" s="16" t="s">
        <v>4916</v>
      </c>
      <c r="E1295" s="26"/>
      <c r="F1295" s="246" t="str">
        <f>IF(ISBLANK(Données!F1298),"",Données!F1298)</f>
        <v/>
      </c>
      <c r="G1295" s="245" t="str">
        <f ca="1">IF(ISBLANK(Données!G1298),"",Données!G1298)</f>
        <v/>
      </c>
      <c r="H1295" s="246" t="str">
        <f>IF(ISBLANK(Données!H1298),"",Données!H1298)</f>
        <v/>
      </c>
      <c r="I1295" s="246" t="str">
        <f>IF(ISBLANK(Données!I1298),"",Données!I1298)</f>
        <v/>
      </c>
      <c r="J1295" s="252" t="str">
        <f>IF(ISBLANK(Données!J1298),"",Données!J1298)</f>
        <v/>
      </c>
      <c r="K1295" s="189" t="str">
        <f t="shared" si="585"/>
        <v/>
      </c>
      <c r="L1295" s="247" t="str">
        <f>IF(ISBLANK(Données!L1298),"",Données!L1298)</f>
        <v/>
      </c>
      <c r="M1295" s="194" t="str">
        <f t="shared" si="561"/>
        <v/>
      </c>
      <c r="N1295" s="194" t="str">
        <f t="shared" si="562"/>
        <v/>
      </c>
      <c r="O1295" s="194" t="str">
        <f t="shared" si="563"/>
        <v/>
      </c>
      <c r="P1295" s="194" t="str">
        <f t="shared" si="564"/>
        <v/>
      </c>
      <c r="Q1295" s="194" t="str">
        <f t="shared" si="565"/>
        <v/>
      </c>
      <c r="R1295" s="194" t="str">
        <f t="shared" si="566"/>
        <v/>
      </c>
      <c r="S1295" s="194" t="str">
        <f t="shared" si="567"/>
        <v/>
      </c>
      <c r="T1295" s="194" t="str">
        <f t="shared" si="568"/>
        <v/>
      </c>
      <c r="U1295" s="194" t="str">
        <f t="shared" si="569"/>
        <v/>
      </c>
      <c r="V1295" s="194" t="str">
        <f t="shared" si="570"/>
        <v/>
      </c>
      <c r="W1295" s="194" t="str">
        <f t="shared" si="571"/>
        <v/>
      </c>
      <c r="X1295" s="194" t="str">
        <f t="shared" si="572"/>
        <v/>
      </c>
      <c r="Y1295" s="194" t="str">
        <f t="shared" si="573"/>
        <v/>
      </c>
      <c r="Z1295" s="194" t="str">
        <f t="shared" si="574"/>
        <v/>
      </c>
      <c r="AA1295" s="194" t="str">
        <f t="shared" si="575"/>
        <v/>
      </c>
      <c r="AB1295" s="194" t="str">
        <f t="shared" si="576"/>
        <v/>
      </c>
      <c r="AC1295" s="194" t="str">
        <f t="shared" si="577"/>
        <v/>
      </c>
      <c r="AD1295" s="194" t="str">
        <f t="shared" si="578"/>
        <v/>
      </c>
      <c r="AE1295" s="194" t="str">
        <f t="shared" si="579"/>
        <v/>
      </c>
      <c r="AF1295" s="194" t="str">
        <f t="shared" si="580"/>
        <v/>
      </c>
      <c r="AG1295" s="194" t="str">
        <f t="shared" si="581"/>
        <v/>
      </c>
      <c r="AH1295" s="194" t="str">
        <f t="shared" si="582"/>
        <v/>
      </c>
      <c r="AI1295" s="194" t="str">
        <f t="shared" si="583"/>
        <v/>
      </c>
      <c r="AJ1295" s="194" t="str">
        <f t="shared" si="584"/>
        <v/>
      </c>
    </row>
    <row r="1296" spans="1:36" x14ac:dyDescent="0.5">
      <c r="A1296" s="226">
        <v>1292</v>
      </c>
      <c r="C1296" s="15" t="s">
        <v>2916</v>
      </c>
      <c r="D1296" s="16" t="s">
        <v>4917</v>
      </c>
      <c r="E1296" s="26"/>
      <c r="F1296" s="246" t="str">
        <f>IF(ISBLANK(Données!F1294),"",Données!F1294)</f>
        <v/>
      </c>
      <c r="G1296" s="245" t="str">
        <f ca="1">IF(ISBLANK(Données!G1294),"",Données!G1294)</f>
        <v/>
      </c>
      <c r="H1296" s="246" t="str">
        <f>IF(ISBLANK(Données!H1294),"",Données!H1294)</f>
        <v/>
      </c>
      <c r="I1296" s="246" t="str">
        <f>IF(ISBLANK(Données!I1294),"",Données!I1294)</f>
        <v/>
      </c>
      <c r="J1296" s="252" t="str">
        <f>IF(ISBLANK(Données!J1294),"",Données!J1294)</f>
        <v/>
      </c>
      <c r="K1296" s="189" t="str">
        <f t="shared" si="585"/>
        <v/>
      </c>
      <c r="L1296" s="247" t="str">
        <f>IF(ISBLANK(Données!L1294),"",Données!L1294)</f>
        <v/>
      </c>
      <c r="M1296" s="194" t="str">
        <f t="shared" si="561"/>
        <v/>
      </c>
      <c r="N1296" s="194" t="str">
        <f t="shared" si="562"/>
        <v/>
      </c>
      <c r="O1296" s="194" t="str">
        <f t="shared" si="563"/>
        <v/>
      </c>
      <c r="P1296" s="194" t="str">
        <f t="shared" si="564"/>
        <v/>
      </c>
      <c r="Q1296" s="194" t="str">
        <f t="shared" si="565"/>
        <v/>
      </c>
      <c r="R1296" s="194" t="str">
        <f t="shared" si="566"/>
        <v/>
      </c>
      <c r="S1296" s="194" t="str">
        <f t="shared" si="567"/>
        <v/>
      </c>
      <c r="T1296" s="194" t="str">
        <f t="shared" si="568"/>
        <v/>
      </c>
      <c r="U1296" s="194" t="str">
        <f t="shared" si="569"/>
        <v/>
      </c>
      <c r="V1296" s="194" t="str">
        <f t="shared" si="570"/>
        <v/>
      </c>
      <c r="W1296" s="194" t="str">
        <f t="shared" si="571"/>
        <v/>
      </c>
      <c r="X1296" s="194" t="str">
        <f t="shared" si="572"/>
        <v/>
      </c>
      <c r="Y1296" s="194" t="str">
        <f t="shared" si="573"/>
        <v/>
      </c>
      <c r="Z1296" s="194" t="str">
        <f t="shared" si="574"/>
        <v/>
      </c>
      <c r="AA1296" s="194" t="str">
        <f t="shared" si="575"/>
        <v/>
      </c>
      <c r="AB1296" s="194" t="str">
        <f t="shared" si="576"/>
        <v/>
      </c>
      <c r="AC1296" s="194" t="str">
        <f t="shared" si="577"/>
        <v/>
      </c>
      <c r="AD1296" s="194" t="str">
        <f t="shared" si="578"/>
        <v/>
      </c>
      <c r="AE1296" s="194" t="str">
        <f t="shared" si="579"/>
        <v/>
      </c>
      <c r="AF1296" s="194" t="str">
        <f t="shared" si="580"/>
        <v/>
      </c>
      <c r="AG1296" s="194" t="str">
        <f t="shared" si="581"/>
        <v/>
      </c>
      <c r="AH1296" s="194" t="str">
        <f t="shared" si="582"/>
        <v/>
      </c>
      <c r="AI1296" s="194" t="str">
        <f t="shared" si="583"/>
        <v/>
      </c>
      <c r="AJ1296" s="194" t="str">
        <f t="shared" si="584"/>
        <v/>
      </c>
    </row>
    <row r="1297" spans="1:36" x14ac:dyDescent="0.5">
      <c r="A1297" s="226">
        <v>1293</v>
      </c>
      <c r="C1297" s="15" t="s">
        <v>2917</v>
      </c>
      <c r="D1297" s="16" t="s">
        <v>4918</v>
      </c>
      <c r="E1297" s="26"/>
      <c r="F1297" s="246" t="str">
        <f>IF(ISBLANK(Données!F1295),"",Données!F1295)</f>
        <v/>
      </c>
      <c r="G1297" s="245" t="str">
        <f ca="1">IF(ISBLANK(Données!G1295),"",Données!G1295)</f>
        <v/>
      </c>
      <c r="H1297" s="246" t="str">
        <f>IF(ISBLANK(Données!H1295),"",Données!H1295)</f>
        <v/>
      </c>
      <c r="I1297" s="246" t="str">
        <f>IF(ISBLANK(Données!I1295),"",Données!I1295)</f>
        <v/>
      </c>
      <c r="J1297" s="252" t="str">
        <f>IF(ISBLANK(Données!J1295),"",Données!J1295)</f>
        <v/>
      </c>
      <c r="K1297" s="189" t="str">
        <f t="shared" si="585"/>
        <v/>
      </c>
      <c r="L1297" s="247" t="str">
        <f>IF(ISBLANK(Données!L1295),"",Données!L1295)</f>
        <v/>
      </c>
      <c r="M1297" s="194" t="str">
        <f t="shared" si="561"/>
        <v/>
      </c>
      <c r="N1297" s="194" t="str">
        <f t="shared" si="562"/>
        <v/>
      </c>
      <c r="O1297" s="194" t="str">
        <f t="shared" si="563"/>
        <v/>
      </c>
      <c r="P1297" s="194" t="str">
        <f t="shared" si="564"/>
        <v/>
      </c>
      <c r="Q1297" s="194" t="str">
        <f t="shared" si="565"/>
        <v/>
      </c>
      <c r="R1297" s="194" t="str">
        <f t="shared" si="566"/>
        <v/>
      </c>
      <c r="S1297" s="194" t="str">
        <f t="shared" si="567"/>
        <v/>
      </c>
      <c r="T1297" s="194" t="str">
        <f t="shared" si="568"/>
        <v/>
      </c>
      <c r="U1297" s="194" t="str">
        <f t="shared" si="569"/>
        <v/>
      </c>
      <c r="V1297" s="194" t="str">
        <f t="shared" si="570"/>
        <v/>
      </c>
      <c r="W1297" s="194" t="str">
        <f t="shared" si="571"/>
        <v/>
      </c>
      <c r="X1297" s="194" t="str">
        <f t="shared" si="572"/>
        <v/>
      </c>
      <c r="Y1297" s="194" t="str">
        <f t="shared" si="573"/>
        <v/>
      </c>
      <c r="Z1297" s="194" t="str">
        <f t="shared" si="574"/>
        <v/>
      </c>
      <c r="AA1297" s="194" t="str">
        <f t="shared" si="575"/>
        <v/>
      </c>
      <c r="AB1297" s="194" t="str">
        <f t="shared" si="576"/>
        <v/>
      </c>
      <c r="AC1297" s="194" t="str">
        <f t="shared" si="577"/>
        <v/>
      </c>
      <c r="AD1297" s="194" t="str">
        <f t="shared" si="578"/>
        <v/>
      </c>
      <c r="AE1297" s="194" t="str">
        <f t="shared" si="579"/>
        <v/>
      </c>
      <c r="AF1297" s="194" t="str">
        <f t="shared" si="580"/>
        <v/>
      </c>
      <c r="AG1297" s="194" t="str">
        <f t="shared" si="581"/>
        <v/>
      </c>
      <c r="AH1297" s="194" t="str">
        <f t="shared" si="582"/>
        <v/>
      </c>
      <c r="AI1297" s="194" t="str">
        <f t="shared" si="583"/>
        <v/>
      </c>
      <c r="AJ1297" s="194" t="str">
        <f t="shared" si="584"/>
        <v/>
      </c>
    </row>
    <row r="1298" spans="1:36" x14ac:dyDescent="0.5">
      <c r="A1298" s="226">
        <v>1294</v>
      </c>
      <c r="C1298" s="15" t="s">
        <v>2918</v>
      </c>
      <c r="D1298" s="16" t="s">
        <v>4919</v>
      </c>
      <c r="E1298" s="26"/>
      <c r="F1298" s="246" t="str">
        <f>IF(ISBLANK(Données!F1296),"",Données!F1296)</f>
        <v/>
      </c>
      <c r="G1298" s="245" t="str">
        <f ca="1">IF(ISBLANK(Données!G1296),"",Données!G1296)</f>
        <v/>
      </c>
      <c r="H1298" s="246" t="str">
        <f>IF(ISBLANK(Données!H1296),"",Données!H1296)</f>
        <v/>
      </c>
      <c r="I1298" s="246" t="str">
        <f>IF(ISBLANK(Données!I1296),"",Données!I1296)</f>
        <v/>
      </c>
      <c r="J1298" s="252" t="str">
        <f>IF(ISBLANK(Données!J1296),"",Données!J1296)</f>
        <v/>
      </c>
      <c r="K1298" s="189" t="str">
        <f t="shared" si="585"/>
        <v/>
      </c>
      <c r="L1298" s="247" t="str">
        <f>IF(ISBLANK(Données!L1296),"",Données!L1296)</f>
        <v/>
      </c>
      <c r="M1298" s="194" t="str">
        <f t="shared" si="561"/>
        <v/>
      </c>
      <c r="N1298" s="194" t="str">
        <f t="shared" si="562"/>
        <v/>
      </c>
      <c r="O1298" s="194" t="str">
        <f t="shared" si="563"/>
        <v/>
      </c>
      <c r="P1298" s="194" t="str">
        <f t="shared" si="564"/>
        <v/>
      </c>
      <c r="Q1298" s="194" t="str">
        <f t="shared" si="565"/>
        <v/>
      </c>
      <c r="R1298" s="194" t="str">
        <f t="shared" si="566"/>
        <v/>
      </c>
      <c r="S1298" s="194" t="str">
        <f t="shared" si="567"/>
        <v/>
      </c>
      <c r="T1298" s="194" t="str">
        <f t="shared" si="568"/>
        <v/>
      </c>
      <c r="U1298" s="194" t="str">
        <f t="shared" si="569"/>
        <v/>
      </c>
      <c r="V1298" s="194" t="str">
        <f t="shared" si="570"/>
        <v/>
      </c>
      <c r="W1298" s="194" t="str">
        <f t="shared" si="571"/>
        <v/>
      </c>
      <c r="X1298" s="194" t="str">
        <f t="shared" si="572"/>
        <v/>
      </c>
      <c r="Y1298" s="194" t="str">
        <f t="shared" si="573"/>
        <v/>
      </c>
      <c r="Z1298" s="194" t="str">
        <f t="shared" si="574"/>
        <v/>
      </c>
      <c r="AA1298" s="194" t="str">
        <f t="shared" si="575"/>
        <v/>
      </c>
      <c r="AB1298" s="194" t="str">
        <f t="shared" si="576"/>
        <v/>
      </c>
      <c r="AC1298" s="194" t="str">
        <f t="shared" si="577"/>
        <v/>
      </c>
      <c r="AD1298" s="194" t="str">
        <f t="shared" si="578"/>
        <v/>
      </c>
      <c r="AE1298" s="194" t="str">
        <f t="shared" si="579"/>
        <v/>
      </c>
      <c r="AF1298" s="194" t="str">
        <f t="shared" si="580"/>
        <v/>
      </c>
      <c r="AG1298" s="194" t="str">
        <f t="shared" si="581"/>
        <v/>
      </c>
      <c r="AH1298" s="194" t="str">
        <f t="shared" si="582"/>
        <v/>
      </c>
      <c r="AI1298" s="194" t="str">
        <f t="shared" si="583"/>
        <v/>
      </c>
      <c r="AJ1298" s="194" t="str">
        <f t="shared" si="584"/>
        <v/>
      </c>
    </row>
    <row r="1299" spans="1:36" x14ac:dyDescent="0.5">
      <c r="A1299" s="226">
        <v>1295</v>
      </c>
      <c r="C1299" s="15" t="s">
        <v>2919</v>
      </c>
      <c r="D1299" s="16" t="s">
        <v>4920</v>
      </c>
      <c r="E1299" s="26"/>
      <c r="F1299" s="246" t="str">
        <f>IF(ISBLANK(Données!F1297),"",Données!F1297)</f>
        <v/>
      </c>
      <c r="G1299" s="245" t="str">
        <f ca="1">IF(ISBLANK(Données!G1297),"",Données!G1297)</f>
        <v/>
      </c>
      <c r="H1299" s="246" t="str">
        <f>IF(ISBLANK(Données!H1297),"",Données!H1297)</f>
        <v/>
      </c>
      <c r="I1299" s="246" t="str">
        <f>IF(ISBLANK(Données!I1297),"",Données!I1297)</f>
        <v/>
      </c>
      <c r="J1299" s="252" t="str">
        <f>IF(ISBLANK(Données!J1297),"",Données!J1297)</f>
        <v/>
      </c>
      <c r="K1299" s="189" t="str">
        <f t="shared" si="585"/>
        <v/>
      </c>
      <c r="L1299" s="247" t="str">
        <f>IF(ISBLANK(Données!L1297),"",Données!L1297)</f>
        <v/>
      </c>
      <c r="M1299" s="194" t="str">
        <f t="shared" si="561"/>
        <v/>
      </c>
      <c r="N1299" s="194" t="str">
        <f t="shared" si="562"/>
        <v/>
      </c>
      <c r="O1299" s="194" t="str">
        <f t="shared" si="563"/>
        <v/>
      </c>
      <c r="P1299" s="194" t="str">
        <f t="shared" si="564"/>
        <v/>
      </c>
      <c r="Q1299" s="194" t="str">
        <f t="shared" si="565"/>
        <v/>
      </c>
      <c r="R1299" s="194" t="str">
        <f t="shared" si="566"/>
        <v/>
      </c>
      <c r="S1299" s="194" t="str">
        <f t="shared" si="567"/>
        <v/>
      </c>
      <c r="T1299" s="194" t="str">
        <f t="shared" si="568"/>
        <v/>
      </c>
      <c r="U1299" s="194" t="str">
        <f t="shared" si="569"/>
        <v/>
      </c>
      <c r="V1299" s="194" t="str">
        <f t="shared" si="570"/>
        <v/>
      </c>
      <c r="W1299" s="194" t="str">
        <f t="shared" si="571"/>
        <v/>
      </c>
      <c r="X1299" s="194" t="str">
        <f t="shared" si="572"/>
        <v/>
      </c>
      <c r="Y1299" s="194" t="str">
        <f t="shared" si="573"/>
        <v/>
      </c>
      <c r="Z1299" s="194" t="str">
        <f t="shared" si="574"/>
        <v/>
      </c>
      <c r="AA1299" s="194" t="str">
        <f t="shared" si="575"/>
        <v/>
      </c>
      <c r="AB1299" s="194" t="str">
        <f t="shared" si="576"/>
        <v/>
      </c>
      <c r="AC1299" s="194" t="str">
        <f t="shared" si="577"/>
        <v/>
      </c>
      <c r="AD1299" s="194" t="str">
        <f t="shared" si="578"/>
        <v/>
      </c>
      <c r="AE1299" s="194" t="str">
        <f t="shared" si="579"/>
        <v/>
      </c>
      <c r="AF1299" s="194" t="str">
        <f t="shared" si="580"/>
        <v/>
      </c>
      <c r="AG1299" s="194" t="str">
        <f t="shared" si="581"/>
        <v/>
      </c>
      <c r="AH1299" s="194" t="str">
        <f t="shared" si="582"/>
        <v/>
      </c>
      <c r="AI1299" s="194" t="str">
        <f t="shared" si="583"/>
        <v/>
      </c>
      <c r="AJ1299" s="194" t="str">
        <f t="shared" si="584"/>
        <v/>
      </c>
    </row>
    <row r="1300" spans="1:36" x14ac:dyDescent="0.5">
      <c r="A1300" s="226">
        <v>1298</v>
      </c>
      <c r="C1300" s="15" t="s">
        <v>2920</v>
      </c>
      <c r="D1300" s="16" t="s">
        <v>4921</v>
      </c>
      <c r="E1300" s="26"/>
      <c r="F1300" s="246" t="str">
        <f>IF(ISBLANK(Données!F1300),"",Données!F1300)</f>
        <v/>
      </c>
      <c r="G1300" s="245" t="str">
        <f ca="1">IF(ISBLANK(Données!G1300),"",Données!G1300)</f>
        <v/>
      </c>
      <c r="H1300" s="246" t="str">
        <f>IF(ISBLANK(Données!H1300),"",Données!H1300)</f>
        <v/>
      </c>
      <c r="I1300" s="246" t="str">
        <f>IF(ISBLANK(Données!I1300),"",Données!I1300)</f>
        <v/>
      </c>
      <c r="J1300" s="252" t="str">
        <f>IF(ISBLANK(Données!J1300),"",Données!J1300)</f>
        <v/>
      </c>
      <c r="K1300" s="189" t="str">
        <f t="shared" si="585"/>
        <v/>
      </c>
      <c r="L1300" s="247" t="str">
        <f>IF(ISBLANK(Données!L1300),"",Données!L1300)</f>
        <v/>
      </c>
      <c r="M1300" s="194" t="str">
        <f t="shared" si="561"/>
        <v/>
      </c>
      <c r="N1300" s="194" t="str">
        <f t="shared" si="562"/>
        <v/>
      </c>
      <c r="O1300" s="194" t="str">
        <f t="shared" si="563"/>
        <v/>
      </c>
      <c r="P1300" s="194" t="str">
        <f t="shared" si="564"/>
        <v/>
      </c>
      <c r="Q1300" s="194" t="str">
        <f t="shared" si="565"/>
        <v/>
      </c>
      <c r="R1300" s="194" t="str">
        <f t="shared" si="566"/>
        <v/>
      </c>
      <c r="S1300" s="194" t="str">
        <f t="shared" si="567"/>
        <v/>
      </c>
      <c r="T1300" s="194" t="str">
        <f t="shared" si="568"/>
        <v/>
      </c>
      <c r="U1300" s="194" t="str">
        <f t="shared" si="569"/>
        <v/>
      </c>
      <c r="V1300" s="194" t="str">
        <f t="shared" si="570"/>
        <v/>
      </c>
      <c r="W1300" s="194" t="str">
        <f t="shared" si="571"/>
        <v/>
      </c>
      <c r="X1300" s="194" t="str">
        <f t="shared" si="572"/>
        <v/>
      </c>
      <c r="Y1300" s="194" t="str">
        <f t="shared" si="573"/>
        <v/>
      </c>
      <c r="Z1300" s="194" t="str">
        <f t="shared" si="574"/>
        <v/>
      </c>
      <c r="AA1300" s="194" t="str">
        <f t="shared" si="575"/>
        <v/>
      </c>
      <c r="AB1300" s="194" t="str">
        <f t="shared" si="576"/>
        <v/>
      </c>
      <c r="AC1300" s="194" t="str">
        <f t="shared" si="577"/>
        <v/>
      </c>
      <c r="AD1300" s="194" t="str">
        <f t="shared" si="578"/>
        <v/>
      </c>
      <c r="AE1300" s="194" t="str">
        <f t="shared" si="579"/>
        <v/>
      </c>
      <c r="AF1300" s="194" t="str">
        <f t="shared" si="580"/>
        <v/>
      </c>
      <c r="AG1300" s="194" t="str">
        <f t="shared" si="581"/>
        <v/>
      </c>
      <c r="AH1300" s="194" t="str">
        <f t="shared" si="582"/>
        <v/>
      </c>
      <c r="AI1300" s="194" t="str">
        <f t="shared" si="583"/>
        <v/>
      </c>
      <c r="AJ1300" s="194" t="str">
        <f t="shared" si="584"/>
        <v/>
      </c>
    </row>
    <row r="1301" spans="1:36" x14ac:dyDescent="0.5">
      <c r="A1301" s="226">
        <v>1297</v>
      </c>
      <c r="C1301" s="15" t="s">
        <v>2921</v>
      </c>
      <c r="D1301" s="16" t="s">
        <v>4922</v>
      </c>
      <c r="E1301" s="26"/>
      <c r="F1301" s="246" t="str">
        <f>IF(ISBLANK(Données!F1299),"",Données!F1299)</f>
        <v/>
      </c>
      <c r="G1301" s="245" t="str">
        <f ca="1">IF(ISBLANK(Données!G1299),"",Données!G1299)</f>
        <v/>
      </c>
      <c r="H1301" s="246" t="str">
        <f>IF(ISBLANK(Données!H1299),"",Données!H1299)</f>
        <v/>
      </c>
      <c r="I1301" s="246" t="str">
        <f>IF(ISBLANK(Données!I1299),"",Données!I1299)</f>
        <v/>
      </c>
      <c r="J1301" s="252" t="str">
        <f>IF(ISBLANK(Données!J1299),"",Données!J1299)</f>
        <v/>
      </c>
      <c r="K1301" s="189" t="str">
        <f t="shared" si="585"/>
        <v/>
      </c>
      <c r="L1301" s="247" t="str">
        <f>IF(ISBLANK(Données!L1299),"",Données!L1299)</f>
        <v/>
      </c>
      <c r="M1301" s="194" t="str">
        <f t="shared" si="561"/>
        <v/>
      </c>
      <c r="N1301" s="194" t="str">
        <f t="shared" si="562"/>
        <v/>
      </c>
      <c r="O1301" s="194" t="str">
        <f t="shared" si="563"/>
        <v/>
      </c>
      <c r="P1301" s="194" t="str">
        <f t="shared" si="564"/>
        <v/>
      </c>
      <c r="Q1301" s="194" t="str">
        <f t="shared" si="565"/>
        <v/>
      </c>
      <c r="R1301" s="194" t="str">
        <f t="shared" si="566"/>
        <v/>
      </c>
      <c r="S1301" s="194" t="str">
        <f t="shared" si="567"/>
        <v/>
      </c>
      <c r="T1301" s="194" t="str">
        <f t="shared" si="568"/>
        <v/>
      </c>
      <c r="U1301" s="194" t="str">
        <f t="shared" si="569"/>
        <v/>
      </c>
      <c r="V1301" s="194" t="str">
        <f t="shared" si="570"/>
        <v/>
      </c>
      <c r="W1301" s="194" t="str">
        <f t="shared" si="571"/>
        <v/>
      </c>
      <c r="X1301" s="194" t="str">
        <f t="shared" si="572"/>
        <v/>
      </c>
      <c r="Y1301" s="194" t="str">
        <f t="shared" si="573"/>
        <v/>
      </c>
      <c r="Z1301" s="194" t="str">
        <f t="shared" si="574"/>
        <v/>
      </c>
      <c r="AA1301" s="194" t="str">
        <f t="shared" si="575"/>
        <v/>
      </c>
      <c r="AB1301" s="194" t="str">
        <f t="shared" si="576"/>
        <v/>
      </c>
      <c r="AC1301" s="194" t="str">
        <f t="shared" si="577"/>
        <v/>
      </c>
      <c r="AD1301" s="194" t="str">
        <f t="shared" si="578"/>
        <v/>
      </c>
      <c r="AE1301" s="194" t="str">
        <f t="shared" si="579"/>
        <v/>
      </c>
      <c r="AF1301" s="194" t="str">
        <f t="shared" si="580"/>
        <v/>
      </c>
      <c r="AG1301" s="194" t="str">
        <f t="shared" si="581"/>
        <v/>
      </c>
      <c r="AH1301" s="194" t="str">
        <f t="shared" si="582"/>
        <v/>
      </c>
      <c r="AI1301" s="194" t="str">
        <f t="shared" si="583"/>
        <v/>
      </c>
      <c r="AJ1301" s="194" t="str">
        <f t="shared" si="584"/>
        <v/>
      </c>
    </row>
    <row r="1302" spans="1:36" x14ac:dyDescent="0.5">
      <c r="A1302" s="226">
        <v>1301</v>
      </c>
      <c r="C1302" s="15" t="s">
        <v>2922</v>
      </c>
      <c r="D1302" s="16" t="s">
        <v>4923</v>
      </c>
      <c r="E1302" s="26"/>
      <c r="F1302" s="246" t="str">
        <f>IF(ISBLANK(Données!F1303),"",Données!F1303)</f>
        <v/>
      </c>
      <c r="G1302" s="245" t="str">
        <f ca="1">IF(ISBLANK(Données!G1303),"",Données!G1303)</f>
        <v/>
      </c>
      <c r="H1302" s="246" t="str">
        <f>IF(ISBLANK(Données!H1303),"",Données!H1303)</f>
        <v/>
      </c>
      <c r="I1302" s="246" t="str">
        <f>IF(ISBLANK(Données!I1303),"",Données!I1303)</f>
        <v/>
      </c>
      <c r="J1302" s="252" t="str">
        <f>IF(ISBLANK(Données!J1303),"",Données!J1303)</f>
        <v/>
      </c>
      <c r="K1302" s="189" t="str">
        <f t="shared" si="585"/>
        <v/>
      </c>
      <c r="L1302" s="247" t="str">
        <f>IF(ISBLANK(Données!L1303),"",Données!L1303)</f>
        <v/>
      </c>
      <c r="M1302" s="194" t="str">
        <f t="shared" si="561"/>
        <v/>
      </c>
      <c r="N1302" s="194" t="str">
        <f t="shared" si="562"/>
        <v/>
      </c>
      <c r="O1302" s="194" t="str">
        <f t="shared" si="563"/>
        <v/>
      </c>
      <c r="P1302" s="194" t="str">
        <f t="shared" si="564"/>
        <v/>
      </c>
      <c r="Q1302" s="194" t="str">
        <f t="shared" si="565"/>
        <v/>
      </c>
      <c r="R1302" s="194" t="str">
        <f t="shared" si="566"/>
        <v/>
      </c>
      <c r="S1302" s="194" t="str">
        <f t="shared" si="567"/>
        <v/>
      </c>
      <c r="T1302" s="194" t="str">
        <f t="shared" si="568"/>
        <v/>
      </c>
      <c r="U1302" s="194" t="str">
        <f t="shared" si="569"/>
        <v/>
      </c>
      <c r="V1302" s="194" t="str">
        <f t="shared" si="570"/>
        <v/>
      </c>
      <c r="W1302" s="194" t="str">
        <f t="shared" si="571"/>
        <v/>
      </c>
      <c r="X1302" s="194" t="str">
        <f t="shared" si="572"/>
        <v/>
      </c>
      <c r="Y1302" s="194" t="str">
        <f t="shared" si="573"/>
        <v/>
      </c>
      <c r="Z1302" s="194" t="str">
        <f t="shared" si="574"/>
        <v/>
      </c>
      <c r="AA1302" s="194" t="str">
        <f t="shared" si="575"/>
        <v/>
      </c>
      <c r="AB1302" s="194" t="str">
        <f t="shared" si="576"/>
        <v/>
      </c>
      <c r="AC1302" s="194" t="str">
        <f t="shared" si="577"/>
        <v/>
      </c>
      <c r="AD1302" s="194" t="str">
        <f t="shared" si="578"/>
        <v/>
      </c>
      <c r="AE1302" s="194" t="str">
        <f t="shared" si="579"/>
        <v/>
      </c>
      <c r="AF1302" s="194" t="str">
        <f t="shared" si="580"/>
        <v/>
      </c>
      <c r="AG1302" s="194" t="str">
        <f t="shared" si="581"/>
        <v/>
      </c>
      <c r="AH1302" s="194" t="str">
        <f t="shared" si="582"/>
        <v/>
      </c>
      <c r="AI1302" s="194" t="str">
        <f t="shared" si="583"/>
        <v/>
      </c>
      <c r="AJ1302" s="194" t="str">
        <f t="shared" si="584"/>
        <v/>
      </c>
    </row>
    <row r="1303" spans="1:36" x14ac:dyDescent="0.5">
      <c r="A1303" s="226">
        <v>1299</v>
      </c>
      <c r="C1303" s="15" t="s">
        <v>2923</v>
      </c>
      <c r="D1303" s="16" t="s">
        <v>4924</v>
      </c>
      <c r="E1303" s="26"/>
      <c r="F1303" s="246" t="str">
        <f>IF(ISBLANK(Données!F1301),"",Données!F1301)</f>
        <v/>
      </c>
      <c r="G1303" s="245" t="str">
        <f ca="1">IF(ISBLANK(Données!G1301),"",Données!G1301)</f>
        <v/>
      </c>
      <c r="H1303" s="246" t="str">
        <f>IF(ISBLANK(Données!H1301),"",Données!H1301)</f>
        <v/>
      </c>
      <c r="I1303" s="246" t="str">
        <f>IF(ISBLANK(Données!I1301),"",Données!I1301)</f>
        <v/>
      </c>
      <c r="J1303" s="252" t="str">
        <f>IF(ISBLANK(Données!J1301),"",Données!J1301)</f>
        <v/>
      </c>
      <c r="K1303" s="189" t="str">
        <f t="shared" si="585"/>
        <v/>
      </c>
      <c r="L1303" s="247" t="str">
        <f>IF(ISBLANK(Données!L1301),"",Données!L1301)</f>
        <v/>
      </c>
      <c r="M1303" s="194" t="str">
        <f t="shared" si="561"/>
        <v/>
      </c>
      <c r="N1303" s="194" t="str">
        <f t="shared" si="562"/>
        <v/>
      </c>
      <c r="O1303" s="194" t="str">
        <f t="shared" si="563"/>
        <v/>
      </c>
      <c r="P1303" s="194" t="str">
        <f t="shared" si="564"/>
        <v/>
      </c>
      <c r="Q1303" s="194" t="str">
        <f t="shared" si="565"/>
        <v/>
      </c>
      <c r="R1303" s="194" t="str">
        <f t="shared" si="566"/>
        <v/>
      </c>
      <c r="S1303" s="194" t="str">
        <f t="shared" si="567"/>
        <v/>
      </c>
      <c r="T1303" s="194" t="str">
        <f t="shared" si="568"/>
        <v/>
      </c>
      <c r="U1303" s="194" t="str">
        <f t="shared" si="569"/>
        <v/>
      </c>
      <c r="V1303" s="194" t="str">
        <f t="shared" si="570"/>
        <v/>
      </c>
      <c r="W1303" s="194" t="str">
        <f t="shared" si="571"/>
        <v/>
      </c>
      <c r="X1303" s="194" t="str">
        <f t="shared" si="572"/>
        <v/>
      </c>
      <c r="Y1303" s="194" t="str">
        <f t="shared" si="573"/>
        <v/>
      </c>
      <c r="Z1303" s="194" t="str">
        <f t="shared" si="574"/>
        <v/>
      </c>
      <c r="AA1303" s="194" t="str">
        <f t="shared" si="575"/>
        <v/>
      </c>
      <c r="AB1303" s="194" t="str">
        <f t="shared" si="576"/>
        <v/>
      </c>
      <c r="AC1303" s="194" t="str">
        <f t="shared" si="577"/>
        <v/>
      </c>
      <c r="AD1303" s="194" t="str">
        <f t="shared" si="578"/>
        <v/>
      </c>
      <c r="AE1303" s="194" t="str">
        <f t="shared" si="579"/>
        <v/>
      </c>
      <c r="AF1303" s="194" t="str">
        <f t="shared" si="580"/>
        <v/>
      </c>
      <c r="AG1303" s="194" t="str">
        <f t="shared" si="581"/>
        <v/>
      </c>
      <c r="AH1303" s="194" t="str">
        <f t="shared" si="582"/>
        <v/>
      </c>
      <c r="AI1303" s="194" t="str">
        <f t="shared" si="583"/>
        <v/>
      </c>
      <c r="AJ1303" s="194" t="str">
        <f t="shared" si="584"/>
        <v/>
      </c>
    </row>
    <row r="1304" spans="1:36" x14ac:dyDescent="0.5">
      <c r="A1304" s="226">
        <v>1300</v>
      </c>
      <c r="C1304" s="15" t="s">
        <v>2925</v>
      </c>
      <c r="D1304" s="16" t="s">
        <v>4925</v>
      </c>
      <c r="E1304" s="26"/>
      <c r="F1304" s="246" t="str">
        <f>IF(ISBLANK(Données!F1302),"",Données!F1302)</f>
        <v/>
      </c>
      <c r="G1304" s="245" t="str">
        <f ca="1">IF(ISBLANK(Données!G1302),"",Données!G1302)</f>
        <v/>
      </c>
      <c r="H1304" s="246" t="str">
        <f>IF(ISBLANK(Données!H1302),"",Données!H1302)</f>
        <v/>
      </c>
      <c r="I1304" s="246" t="str">
        <f>IF(ISBLANK(Données!I1302),"",Données!I1302)</f>
        <v/>
      </c>
      <c r="J1304" s="252" t="str">
        <f>IF(ISBLANK(Données!J1302),"",Données!J1302)</f>
        <v/>
      </c>
      <c r="K1304" s="189" t="str">
        <f t="shared" si="585"/>
        <v/>
      </c>
      <c r="L1304" s="247" t="str">
        <f>IF(ISBLANK(Données!L1302),"",Données!L1302)</f>
        <v/>
      </c>
      <c r="M1304" s="194" t="str">
        <f t="shared" si="561"/>
        <v/>
      </c>
      <c r="N1304" s="194" t="str">
        <f t="shared" si="562"/>
        <v/>
      </c>
      <c r="O1304" s="194" t="str">
        <f t="shared" si="563"/>
        <v/>
      </c>
      <c r="P1304" s="194" t="str">
        <f t="shared" si="564"/>
        <v/>
      </c>
      <c r="Q1304" s="194" t="str">
        <f t="shared" si="565"/>
        <v/>
      </c>
      <c r="R1304" s="194" t="str">
        <f t="shared" si="566"/>
        <v/>
      </c>
      <c r="S1304" s="194" t="str">
        <f t="shared" si="567"/>
        <v/>
      </c>
      <c r="T1304" s="194" t="str">
        <f t="shared" si="568"/>
        <v/>
      </c>
      <c r="U1304" s="194" t="str">
        <f t="shared" si="569"/>
        <v/>
      </c>
      <c r="V1304" s="194" t="str">
        <f t="shared" si="570"/>
        <v/>
      </c>
      <c r="W1304" s="194" t="str">
        <f t="shared" si="571"/>
        <v/>
      </c>
      <c r="X1304" s="194" t="str">
        <f t="shared" si="572"/>
        <v/>
      </c>
      <c r="Y1304" s="194" t="str">
        <f t="shared" si="573"/>
        <v/>
      </c>
      <c r="Z1304" s="194" t="str">
        <f t="shared" si="574"/>
        <v/>
      </c>
      <c r="AA1304" s="194" t="str">
        <f t="shared" si="575"/>
        <v/>
      </c>
      <c r="AB1304" s="194" t="str">
        <f t="shared" si="576"/>
        <v/>
      </c>
      <c r="AC1304" s="194" t="str">
        <f t="shared" si="577"/>
        <v/>
      </c>
      <c r="AD1304" s="194" t="str">
        <f t="shared" si="578"/>
        <v/>
      </c>
      <c r="AE1304" s="194" t="str">
        <f t="shared" si="579"/>
        <v/>
      </c>
      <c r="AF1304" s="194" t="str">
        <f t="shared" si="580"/>
        <v/>
      </c>
      <c r="AG1304" s="194" t="str">
        <f t="shared" si="581"/>
        <v/>
      </c>
      <c r="AH1304" s="194" t="str">
        <f t="shared" si="582"/>
        <v/>
      </c>
      <c r="AI1304" s="194" t="str">
        <f t="shared" si="583"/>
        <v/>
      </c>
      <c r="AJ1304" s="194" t="str">
        <f t="shared" si="584"/>
        <v/>
      </c>
    </row>
    <row r="1305" spans="1:36" x14ac:dyDescent="0.5">
      <c r="A1305" s="226">
        <v>1303</v>
      </c>
      <c r="C1305" s="15" t="s">
        <v>2926</v>
      </c>
      <c r="D1305" s="16" t="s">
        <v>4572</v>
      </c>
      <c r="E1305" s="26"/>
      <c r="F1305" s="246" t="str">
        <f>IF(ISBLANK(Données!F1305),"",Données!F1305)</f>
        <v/>
      </c>
      <c r="G1305" s="245" t="str">
        <f ca="1">IF(ISBLANK(Données!G1305),"",Données!G1305)</f>
        <v/>
      </c>
      <c r="H1305" s="246" t="str">
        <f>IF(ISBLANK(Données!H1305),"",Données!H1305)</f>
        <v/>
      </c>
      <c r="I1305" s="246" t="str">
        <f>IF(ISBLANK(Données!I1305),"",Données!I1305)</f>
        <v/>
      </c>
      <c r="J1305" s="252" t="str">
        <f>IF(ISBLANK(Données!J1305),"",Données!J1305)</f>
        <v/>
      </c>
      <c r="K1305" s="189" t="str">
        <f t="shared" si="585"/>
        <v/>
      </c>
      <c r="L1305" s="247" t="str">
        <f>IF(ISBLANK(Données!L1305),"",Données!L1305)</f>
        <v/>
      </c>
      <c r="M1305" s="194" t="str">
        <f t="shared" si="561"/>
        <v/>
      </c>
      <c r="N1305" s="194" t="str">
        <f t="shared" si="562"/>
        <v/>
      </c>
      <c r="O1305" s="194" t="str">
        <f t="shared" si="563"/>
        <v/>
      </c>
      <c r="P1305" s="194" t="str">
        <f t="shared" si="564"/>
        <v/>
      </c>
      <c r="Q1305" s="194" t="str">
        <f t="shared" si="565"/>
        <v/>
      </c>
      <c r="R1305" s="194" t="str">
        <f t="shared" si="566"/>
        <v/>
      </c>
      <c r="S1305" s="194" t="str">
        <f t="shared" si="567"/>
        <v/>
      </c>
      <c r="T1305" s="194" t="str">
        <f t="shared" si="568"/>
        <v/>
      </c>
      <c r="U1305" s="194" t="str">
        <f t="shared" si="569"/>
        <v/>
      </c>
      <c r="V1305" s="194" t="str">
        <f t="shared" si="570"/>
        <v/>
      </c>
      <c r="W1305" s="194" t="str">
        <f t="shared" si="571"/>
        <v/>
      </c>
      <c r="X1305" s="194" t="str">
        <f t="shared" si="572"/>
        <v/>
      </c>
      <c r="Y1305" s="194" t="str">
        <f t="shared" si="573"/>
        <v/>
      </c>
      <c r="Z1305" s="194" t="str">
        <f t="shared" si="574"/>
        <v/>
      </c>
      <c r="AA1305" s="194" t="str">
        <f t="shared" si="575"/>
        <v/>
      </c>
      <c r="AB1305" s="194" t="str">
        <f t="shared" si="576"/>
        <v/>
      </c>
      <c r="AC1305" s="194" t="str">
        <f t="shared" si="577"/>
        <v/>
      </c>
      <c r="AD1305" s="194" t="str">
        <f t="shared" si="578"/>
        <v/>
      </c>
      <c r="AE1305" s="194" t="str">
        <f t="shared" si="579"/>
        <v/>
      </c>
      <c r="AF1305" s="194" t="str">
        <f t="shared" si="580"/>
        <v/>
      </c>
      <c r="AG1305" s="194" t="str">
        <f t="shared" si="581"/>
        <v/>
      </c>
      <c r="AH1305" s="194" t="str">
        <f t="shared" si="582"/>
        <v/>
      </c>
      <c r="AI1305" s="194" t="str">
        <f t="shared" si="583"/>
        <v/>
      </c>
      <c r="AJ1305" s="194" t="str">
        <f t="shared" si="584"/>
        <v/>
      </c>
    </row>
    <row r="1306" spans="1:36" x14ac:dyDescent="0.5">
      <c r="A1306" s="226">
        <v>1302</v>
      </c>
      <c r="C1306" s="15" t="s">
        <v>2927</v>
      </c>
      <c r="D1306" s="16" t="s">
        <v>4926</v>
      </c>
      <c r="E1306" s="26"/>
      <c r="F1306" s="246" t="str">
        <f>IF(ISBLANK(Données!F1304),"",Données!F1304)</f>
        <v/>
      </c>
      <c r="G1306" s="245" t="str">
        <f ca="1">IF(ISBLANK(Données!G1304),"",Données!G1304)</f>
        <v/>
      </c>
      <c r="H1306" s="246" t="str">
        <f>IF(ISBLANK(Données!H1304),"",Données!H1304)</f>
        <v/>
      </c>
      <c r="I1306" s="246" t="str">
        <f>IF(ISBLANK(Données!I1304),"",Données!I1304)</f>
        <v/>
      </c>
      <c r="J1306" s="252" t="str">
        <f>IF(ISBLANK(Données!J1304),"",Données!J1304)</f>
        <v/>
      </c>
      <c r="K1306" s="189" t="str">
        <f t="shared" si="585"/>
        <v/>
      </c>
      <c r="L1306" s="247" t="str">
        <f>IF(ISBLANK(Données!L1304),"",Données!L1304)</f>
        <v/>
      </c>
      <c r="M1306" s="194" t="str">
        <f t="shared" si="561"/>
        <v/>
      </c>
      <c r="N1306" s="194" t="str">
        <f t="shared" si="562"/>
        <v/>
      </c>
      <c r="O1306" s="194" t="str">
        <f t="shared" si="563"/>
        <v/>
      </c>
      <c r="P1306" s="194" t="str">
        <f t="shared" si="564"/>
        <v/>
      </c>
      <c r="Q1306" s="194" t="str">
        <f t="shared" si="565"/>
        <v/>
      </c>
      <c r="R1306" s="194" t="str">
        <f t="shared" si="566"/>
        <v/>
      </c>
      <c r="S1306" s="194" t="str">
        <f t="shared" si="567"/>
        <v/>
      </c>
      <c r="T1306" s="194" t="str">
        <f t="shared" si="568"/>
        <v/>
      </c>
      <c r="U1306" s="194" t="str">
        <f t="shared" si="569"/>
        <v/>
      </c>
      <c r="V1306" s="194" t="str">
        <f t="shared" si="570"/>
        <v/>
      </c>
      <c r="W1306" s="194" t="str">
        <f t="shared" si="571"/>
        <v/>
      </c>
      <c r="X1306" s="194" t="str">
        <f t="shared" si="572"/>
        <v/>
      </c>
      <c r="Y1306" s="194" t="str">
        <f t="shared" si="573"/>
        <v/>
      </c>
      <c r="Z1306" s="194" t="str">
        <f t="shared" si="574"/>
        <v/>
      </c>
      <c r="AA1306" s="194" t="str">
        <f t="shared" si="575"/>
        <v/>
      </c>
      <c r="AB1306" s="194" t="str">
        <f t="shared" si="576"/>
        <v/>
      </c>
      <c r="AC1306" s="194" t="str">
        <f t="shared" si="577"/>
        <v/>
      </c>
      <c r="AD1306" s="194" t="str">
        <f t="shared" si="578"/>
        <v/>
      </c>
      <c r="AE1306" s="194" t="str">
        <f t="shared" si="579"/>
        <v/>
      </c>
      <c r="AF1306" s="194" t="str">
        <f t="shared" si="580"/>
        <v/>
      </c>
      <c r="AG1306" s="194" t="str">
        <f t="shared" si="581"/>
        <v/>
      </c>
      <c r="AH1306" s="194" t="str">
        <f t="shared" si="582"/>
        <v/>
      </c>
      <c r="AI1306" s="194" t="str">
        <f t="shared" si="583"/>
        <v/>
      </c>
      <c r="AJ1306" s="194" t="str">
        <f t="shared" si="584"/>
        <v/>
      </c>
    </row>
    <row r="1307" spans="1:36" x14ac:dyDescent="0.5">
      <c r="A1307" s="226">
        <v>1304</v>
      </c>
      <c r="C1307" s="15" t="s">
        <v>2928</v>
      </c>
      <c r="D1307" s="16" t="s">
        <v>4927</v>
      </c>
      <c r="E1307" s="26"/>
      <c r="F1307" s="246" t="str">
        <f>IF(ISBLANK(Données!F1306),"",Données!F1306)</f>
        <v/>
      </c>
      <c r="G1307" s="245" t="str">
        <f ca="1">IF(ISBLANK(Données!G1306),"",Données!G1306)</f>
        <v/>
      </c>
      <c r="H1307" s="246" t="str">
        <f>IF(ISBLANK(Données!H1306),"",Données!H1306)</f>
        <v/>
      </c>
      <c r="I1307" s="246" t="str">
        <f>IF(ISBLANK(Données!I1306),"",Données!I1306)</f>
        <v/>
      </c>
      <c r="J1307" s="252" t="str">
        <f>IF(ISBLANK(Données!J1306),"",Données!J1306)</f>
        <v/>
      </c>
      <c r="K1307" s="189" t="str">
        <f t="shared" si="585"/>
        <v/>
      </c>
      <c r="L1307" s="247" t="str">
        <f>IF(ISBLANK(Données!L1306),"",Données!L1306)</f>
        <v/>
      </c>
      <c r="M1307" s="194" t="str">
        <f t="shared" si="561"/>
        <v/>
      </c>
      <c r="N1307" s="194" t="str">
        <f t="shared" si="562"/>
        <v/>
      </c>
      <c r="O1307" s="194" t="str">
        <f t="shared" si="563"/>
        <v/>
      </c>
      <c r="P1307" s="194" t="str">
        <f t="shared" si="564"/>
        <v/>
      </c>
      <c r="Q1307" s="194" t="str">
        <f t="shared" si="565"/>
        <v/>
      </c>
      <c r="R1307" s="194" t="str">
        <f t="shared" si="566"/>
        <v/>
      </c>
      <c r="S1307" s="194" t="str">
        <f t="shared" si="567"/>
        <v/>
      </c>
      <c r="T1307" s="194" t="str">
        <f t="shared" si="568"/>
        <v/>
      </c>
      <c r="U1307" s="194" t="str">
        <f t="shared" si="569"/>
        <v/>
      </c>
      <c r="V1307" s="194" t="str">
        <f t="shared" si="570"/>
        <v/>
      </c>
      <c r="W1307" s="194" t="str">
        <f t="shared" si="571"/>
        <v/>
      </c>
      <c r="X1307" s="194" t="str">
        <f t="shared" si="572"/>
        <v/>
      </c>
      <c r="Y1307" s="194" t="str">
        <f t="shared" si="573"/>
        <v/>
      </c>
      <c r="Z1307" s="194" t="str">
        <f t="shared" si="574"/>
        <v/>
      </c>
      <c r="AA1307" s="194" t="str">
        <f t="shared" si="575"/>
        <v/>
      </c>
      <c r="AB1307" s="194" t="str">
        <f t="shared" si="576"/>
        <v/>
      </c>
      <c r="AC1307" s="194" t="str">
        <f t="shared" si="577"/>
        <v/>
      </c>
      <c r="AD1307" s="194" t="str">
        <f t="shared" si="578"/>
        <v/>
      </c>
      <c r="AE1307" s="194" t="str">
        <f t="shared" si="579"/>
        <v/>
      </c>
      <c r="AF1307" s="194" t="str">
        <f t="shared" si="580"/>
        <v/>
      </c>
      <c r="AG1307" s="194" t="str">
        <f t="shared" si="581"/>
        <v/>
      </c>
      <c r="AH1307" s="194" t="str">
        <f t="shared" si="582"/>
        <v/>
      </c>
      <c r="AI1307" s="194" t="str">
        <f t="shared" si="583"/>
        <v/>
      </c>
      <c r="AJ1307" s="194" t="str">
        <f t="shared" si="584"/>
        <v/>
      </c>
    </row>
    <row r="1308" spans="1:36" ht="39" x14ac:dyDescent="0.5">
      <c r="A1308" s="226">
        <v>1305</v>
      </c>
      <c r="C1308" s="15" t="s">
        <v>2929</v>
      </c>
      <c r="D1308" s="16" t="s">
        <v>4928</v>
      </c>
      <c r="E1308" s="26"/>
      <c r="F1308" s="246" t="str">
        <f>IF(ISBLANK(Données!F1307),"",Données!F1307)</f>
        <v/>
      </c>
      <c r="G1308" s="245" t="str">
        <f ca="1">IF(ISBLANK(Données!G1307),"",Données!G1307)</f>
        <v/>
      </c>
      <c r="H1308" s="246" t="str">
        <f>IF(ISBLANK(Données!H1307),"",Données!H1307)</f>
        <v/>
      </c>
      <c r="I1308" s="246" t="str">
        <f>IF(ISBLANK(Données!I1307),"",Données!I1307)</f>
        <v/>
      </c>
      <c r="J1308" s="252" t="str">
        <f>IF(ISBLANK(Données!J1307),"",Données!J1307)</f>
        <v/>
      </c>
      <c r="K1308" s="189" t="str">
        <f t="shared" si="585"/>
        <v/>
      </c>
      <c r="L1308" s="247" t="str">
        <f>IF(ISBLANK(Données!L1307),"",Données!L1307)</f>
        <v/>
      </c>
      <c r="M1308" s="194" t="str">
        <f t="shared" si="561"/>
        <v/>
      </c>
      <c r="N1308" s="194" t="str">
        <f t="shared" si="562"/>
        <v/>
      </c>
      <c r="O1308" s="194" t="str">
        <f t="shared" si="563"/>
        <v/>
      </c>
      <c r="P1308" s="194" t="str">
        <f t="shared" si="564"/>
        <v/>
      </c>
      <c r="Q1308" s="194" t="str">
        <f t="shared" si="565"/>
        <v/>
      </c>
      <c r="R1308" s="194" t="str">
        <f t="shared" si="566"/>
        <v/>
      </c>
      <c r="S1308" s="194" t="str">
        <f t="shared" si="567"/>
        <v/>
      </c>
      <c r="T1308" s="194" t="str">
        <f t="shared" si="568"/>
        <v/>
      </c>
      <c r="U1308" s="194" t="str">
        <f t="shared" si="569"/>
        <v/>
      </c>
      <c r="V1308" s="194" t="str">
        <f t="shared" si="570"/>
        <v/>
      </c>
      <c r="W1308" s="194" t="str">
        <f t="shared" si="571"/>
        <v/>
      </c>
      <c r="X1308" s="194" t="str">
        <f t="shared" si="572"/>
        <v/>
      </c>
      <c r="Y1308" s="194" t="str">
        <f t="shared" si="573"/>
        <v/>
      </c>
      <c r="Z1308" s="194" t="str">
        <f t="shared" si="574"/>
        <v/>
      </c>
      <c r="AA1308" s="194" t="str">
        <f t="shared" si="575"/>
        <v/>
      </c>
      <c r="AB1308" s="194" t="str">
        <f t="shared" si="576"/>
        <v/>
      </c>
      <c r="AC1308" s="194" t="str">
        <f t="shared" si="577"/>
        <v/>
      </c>
      <c r="AD1308" s="194" t="str">
        <f t="shared" si="578"/>
        <v/>
      </c>
      <c r="AE1308" s="194" t="str">
        <f t="shared" si="579"/>
        <v/>
      </c>
      <c r="AF1308" s="194" t="str">
        <f t="shared" si="580"/>
        <v/>
      </c>
      <c r="AG1308" s="194" t="str">
        <f t="shared" si="581"/>
        <v/>
      </c>
      <c r="AH1308" s="194" t="str">
        <f t="shared" si="582"/>
        <v/>
      </c>
      <c r="AI1308" s="194" t="str">
        <f t="shared" si="583"/>
        <v/>
      </c>
      <c r="AJ1308" s="194" t="str">
        <f t="shared" si="584"/>
        <v/>
      </c>
    </row>
    <row r="1309" spans="1:36" x14ac:dyDescent="0.5">
      <c r="A1309" s="226">
        <v>1306</v>
      </c>
      <c r="C1309" s="15" t="s">
        <v>2930</v>
      </c>
      <c r="D1309" s="16" t="s">
        <v>4929</v>
      </c>
      <c r="E1309" s="26"/>
      <c r="F1309" s="246" t="str">
        <f>IF(ISBLANK(Données!F1308),"",Données!F1308)</f>
        <v/>
      </c>
      <c r="G1309" s="245" t="str">
        <f ca="1">IF(ISBLANK(Données!G1308),"",Données!G1308)</f>
        <v/>
      </c>
      <c r="H1309" s="246" t="str">
        <f>IF(ISBLANK(Données!H1308),"",Données!H1308)</f>
        <v/>
      </c>
      <c r="I1309" s="246" t="str">
        <f>IF(ISBLANK(Données!I1308),"",Données!I1308)</f>
        <v/>
      </c>
      <c r="J1309" s="252" t="str">
        <f>IF(ISBLANK(Données!J1308),"",Données!J1308)</f>
        <v/>
      </c>
      <c r="K1309" s="189" t="str">
        <f t="shared" si="585"/>
        <v/>
      </c>
      <c r="L1309" s="247" t="str">
        <f>IF(ISBLANK(Données!L1308),"",Données!L1308)</f>
        <v/>
      </c>
      <c r="M1309" s="194" t="str">
        <f t="shared" si="561"/>
        <v/>
      </c>
      <c r="N1309" s="194" t="str">
        <f t="shared" si="562"/>
        <v/>
      </c>
      <c r="O1309" s="194" t="str">
        <f t="shared" si="563"/>
        <v/>
      </c>
      <c r="P1309" s="194" t="str">
        <f t="shared" si="564"/>
        <v/>
      </c>
      <c r="Q1309" s="194" t="str">
        <f t="shared" si="565"/>
        <v/>
      </c>
      <c r="R1309" s="194" t="str">
        <f t="shared" si="566"/>
        <v/>
      </c>
      <c r="S1309" s="194" t="str">
        <f t="shared" si="567"/>
        <v/>
      </c>
      <c r="T1309" s="194" t="str">
        <f t="shared" si="568"/>
        <v/>
      </c>
      <c r="U1309" s="194" t="str">
        <f t="shared" si="569"/>
        <v/>
      </c>
      <c r="V1309" s="194" t="str">
        <f t="shared" si="570"/>
        <v/>
      </c>
      <c r="W1309" s="194" t="str">
        <f t="shared" si="571"/>
        <v/>
      </c>
      <c r="X1309" s="194" t="str">
        <f t="shared" si="572"/>
        <v/>
      </c>
      <c r="Y1309" s="194" t="str">
        <f t="shared" si="573"/>
        <v/>
      </c>
      <c r="Z1309" s="194" t="str">
        <f t="shared" si="574"/>
        <v/>
      </c>
      <c r="AA1309" s="194" t="str">
        <f t="shared" si="575"/>
        <v/>
      </c>
      <c r="AB1309" s="194" t="str">
        <f t="shared" si="576"/>
        <v/>
      </c>
      <c r="AC1309" s="194" t="str">
        <f t="shared" si="577"/>
        <v/>
      </c>
      <c r="AD1309" s="194" t="str">
        <f t="shared" si="578"/>
        <v/>
      </c>
      <c r="AE1309" s="194" t="str">
        <f t="shared" si="579"/>
        <v/>
      </c>
      <c r="AF1309" s="194" t="str">
        <f t="shared" si="580"/>
        <v/>
      </c>
      <c r="AG1309" s="194" t="str">
        <f t="shared" si="581"/>
        <v/>
      </c>
      <c r="AH1309" s="194" t="str">
        <f t="shared" si="582"/>
        <v/>
      </c>
      <c r="AI1309" s="194" t="str">
        <f t="shared" si="583"/>
        <v/>
      </c>
      <c r="AJ1309" s="194" t="str">
        <f t="shared" si="584"/>
        <v/>
      </c>
    </row>
    <row r="1310" spans="1:36" x14ac:dyDescent="0.5">
      <c r="A1310" s="230">
        <v>1309</v>
      </c>
      <c r="B1310" s="231"/>
      <c r="C1310" s="15" t="s">
        <v>2931</v>
      </c>
      <c r="D1310" s="16" t="s">
        <v>4887</v>
      </c>
      <c r="E1310" s="26"/>
      <c r="F1310" s="246" t="str">
        <f>IF(ISBLANK(Données!F1311),"",Données!F1311)</f>
        <v/>
      </c>
      <c r="G1310" s="245" t="str">
        <f ca="1">IF(ISBLANK(Données!G1311),"",Données!G1311)</f>
        <v/>
      </c>
      <c r="H1310" s="246" t="str">
        <f>IF(ISBLANK(Données!H1311),"",Données!H1311)</f>
        <v/>
      </c>
      <c r="I1310" s="246" t="str">
        <f>IF(ISBLANK(Données!I1311),"",Données!I1311)</f>
        <v/>
      </c>
      <c r="J1310" s="252" t="str">
        <f>IF(ISBLANK(Données!J1311),"",Données!J1311)</f>
        <v/>
      </c>
      <c r="K1310" s="189" t="str">
        <f t="shared" si="585"/>
        <v/>
      </c>
      <c r="L1310" s="247" t="str">
        <f>IF(ISBLANK(Données!L1311),"",Données!L1311)</f>
        <v/>
      </c>
      <c r="M1310" s="194" t="str">
        <f t="shared" si="561"/>
        <v/>
      </c>
      <c r="N1310" s="194" t="str">
        <f t="shared" si="562"/>
        <v/>
      </c>
      <c r="O1310" s="194" t="str">
        <f t="shared" si="563"/>
        <v/>
      </c>
      <c r="P1310" s="194" t="str">
        <f t="shared" si="564"/>
        <v/>
      </c>
      <c r="Q1310" s="194" t="str">
        <f t="shared" si="565"/>
        <v/>
      </c>
      <c r="R1310" s="194" t="str">
        <f t="shared" si="566"/>
        <v/>
      </c>
      <c r="S1310" s="194" t="str">
        <f t="shared" si="567"/>
        <v/>
      </c>
      <c r="T1310" s="194" t="str">
        <f t="shared" si="568"/>
        <v/>
      </c>
      <c r="U1310" s="194" t="str">
        <f t="shared" si="569"/>
        <v/>
      </c>
      <c r="V1310" s="194" t="str">
        <f t="shared" si="570"/>
        <v/>
      </c>
      <c r="W1310" s="194" t="str">
        <f t="shared" si="571"/>
        <v/>
      </c>
      <c r="X1310" s="194" t="str">
        <f t="shared" si="572"/>
        <v/>
      </c>
      <c r="Y1310" s="194" t="str">
        <f t="shared" si="573"/>
        <v/>
      </c>
      <c r="Z1310" s="194" t="str">
        <f t="shared" si="574"/>
        <v/>
      </c>
      <c r="AA1310" s="194" t="str">
        <f t="shared" si="575"/>
        <v/>
      </c>
      <c r="AB1310" s="194" t="str">
        <f t="shared" si="576"/>
        <v/>
      </c>
      <c r="AC1310" s="194" t="str">
        <f t="shared" si="577"/>
        <v/>
      </c>
      <c r="AD1310" s="194" t="str">
        <f t="shared" si="578"/>
        <v/>
      </c>
      <c r="AE1310" s="194" t="str">
        <f t="shared" si="579"/>
        <v/>
      </c>
      <c r="AF1310" s="194" t="str">
        <f t="shared" si="580"/>
        <v/>
      </c>
      <c r="AG1310" s="194" t="str">
        <f t="shared" si="581"/>
        <v/>
      </c>
      <c r="AH1310" s="194" t="str">
        <f t="shared" si="582"/>
        <v/>
      </c>
      <c r="AI1310" s="194" t="str">
        <f t="shared" si="583"/>
        <v/>
      </c>
      <c r="AJ1310" s="194" t="str">
        <f t="shared" si="584"/>
        <v/>
      </c>
    </row>
    <row r="1311" spans="1:36" x14ac:dyDescent="0.5">
      <c r="A1311" s="226">
        <v>1307</v>
      </c>
      <c r="C1311" s="15" t="s">
        <v>2932</v>
      </c>
      <c r="D1311" s="16" t="s">
        <v>4930</v>
      </c>
      <c r="E1311" s="26"/>
      <c r="F1311" s="246" t="str">
        <f>IF(ISBLANK(Données!F1309),"",Données!F1309)</f>
        <v/>
      </c>
      <c r="G1311" s="245" t="str">
        <f ca="1">IF(ISBLANK(Données!G1309),"",Données!G1309)</f>
        <v/>
      </c>
      <c r="H1311" s="246" t="str">
        <f>IF(ISBLANK(Données!H1309),"",Données!H1309)</f>
        <v/>
      </c>
      <c r="I1311" s="246" t="str">
        <f>IF(ISBLANK(Données!I1309),"",Données!I1309)</f>
        <v/>
      </c>
      <c r="J1311" s="252" t="str">
        <f>IF(ISBLANK(Données!J1309),"",Données!J1309)</f>
        <v/>
      </c>
      <c r="K1311" s="189" t="str">
        <f t="shared" si="585"/>
        <v/>
      </c>
      <c r="L1311" s="247" t="str">
        <f>IF(ISBLANK(Données!L1309),"",Données!L1309)</f>
        <v/>
      </c>
      <c r="M1311" s="194" t="str">
        <f t="shared" si="561"/>
        <v/>
      </c>
      <c r="N1311" s="194" t="str">
        <f t="shared" si="562"/>
        <v/>
      </c>
      <c r="O1311" s="194" t="str">
        <f t="shared" si="563"/>
        <v/>
      </c>
      <c r="P1311" s="194" t="str">
        <f t="shared" si="564"/>
        <v/>
      </c>
      <c r="Q1311" s="194" t="str">
        <f t="shared" si="565"/>
        <v/>
      </c>
      <c r="R1311" s="194" t="str">
        <f t="shared" si="566"/>
        <v/>
      </c>
      <c r="S1311" s="194" t="str">
        <f t="shared" si="567"/>
        <v/>
      </c>
      <c r="T1311" s="194" t="str">
        <f t="shared" si="568"/>
        <v/>
      </c>
      <c r="U1311" s="194" t="str">
        <f t="shared" si="569"/>
        <v/>
      </c>
      <c r="V1311" s="194" t="str">
        <f t="shared" si="570"/>
        <v/>
      </c>
      <c r="W1311" s="194" t="str">
        <f t="shared" si="571"/>
        <v/>
      </c>
      <c r="X1311" s="194" t="str">
        <f t="shared" si="572"/>
        <v/>
      </c>
      <c r="Y1311" s="194" t="str">
        <f t="shared" si="573"/>
        <v/>
      </c>
      <c r="Z1311" s="194" t="str">
        <f t="shared" si="574"/>
        <v/>
      </c>
      <c r="AA1311" s="194" t="str">
        <f t="shared" si="575"/>
        <v/>
      </c>
      <c r="AB1311" s="194" t="str">
        <f t="shared" si="576"/>
        <v/>
      </c>
      <c r="AC1311" s="194" t="str">
        <f t="shared" si="577"/>
        <v/>
      </c>
      <c r="AD1311" s="194" t="str">
        <f t="shared" si="578"/>
        <v/>
      </c>
      <c r="AE1311" s="194" t="str">
        <f t="shared" si="579"/>
        <v/>
      </c>
      <c r="AF1311" s="194" t="str">
        <f t="shared" si="580"/>
        <v/>
      </c>
      <c r="AG1311" s="194" t="str">
        <f t="shared" si="581"/>
        <v/>
      </c>
      <c r="AH1311" s="194" t="str">
        <f t="shared" si="582"/>
        <v/>
      </c>
      <c r="AI1311" s="194" t="str">
        <f t="shared" si="583"/>
        <v/>
      </c>
      <c r="AJ1311" s="194" t="str">
        <f t="shared" si="584"/>
        <v/>
      </c>
    </row>
    <row r="1312" spans="1:36" s="92" customFormat="1" ht="20.25" thickBot="1" x14ac:dyDescent="0.55000000000000004">
      <c r="A1312" s="227">
        <v>1308</v>
      </c>
      <c r="B1312" s="220"/>
      <c r="C1312" s="93" t="s">
        <v>2933</v>
      </c>
      <c r="D1312" s="94" t="s">
        <v>4931</v>
      </c>
      <c r="E1312" s="95"/>
      <c r="F1312" s="250" t="str">
        <f>IF(ISBLANK(Données!F1310),"",Données!F1310)</f>
        <v/>
      </c>
      <c r="G1312" s="249" t="str">
        <f ca="1">IF(ISBLANK(Données!G1310),"",Données!G1310)</f>
        <v/>
      </c>
      <c r="H1312" s="250" t="str">
        <f>IF(ISBLANK(Données!H1310),"",Données!H1310)</f>
        <v/>
      </c>
      <c r="I1312" s="250" t="str">
        <f>IF(ISBLANK(Données!I1310),"",Données!I1310)</f>
        <v/>
      </c>
      <c r="J1312" s="257" t="str">
        <f>IF(ISBLANK(Données!J1310),"",Données!J1310)</f>
        <v/>
      </c>
      <c r="K1312" s="190" t="str">
        <f t="shared" si="585"/>
        <v/>
      </c>
      <c r="L1312" s="251" t="str">
        <f>IF(ISBLANK(Données!L1310),"",Données!L1310)</f>
        <v/>
      </c>
      <c r="M1312" s="195" t="str">
        <f t="shared" si="561"/>
        <v/>
      </c>
      <c r="N1312" s="195" t="str">
        <f t="shared" si="562"/>
        <v/>
      </c>
      <c r="O1312" s="195" t="str">
        <f t="shared" si="563"/>
        <v/>
      </c>
      <c r="P1312" s="195" t="str">
        <f t="shared" si="564"/>
        <v/>
      </c>
      <c r="Q1312" s="195" t="str">
        <f t="shared" si="565"/>
        <v/>
      </c>
      <c r="R1312" s="195" t="str">
        <f t="shared" si="566"/>
        <v/>
      </c>
      <c r="S1312" s="195" t="str">
        <f t="shared" si="567"/>
        <v/>
      </c>
      <c r="T1312" s="195" t="str">
        <f t="shared" si="568"/>
        <v/>
      </c>
      <c r="U1312" s="195" t="str">
        <f t="shared" si="569"/>
        <v/>
      </c>
      <c r="V1312" s="195" t="str">
        <f t="shared" si="570"/>
        <v/>
      </c>
      <c r="W1312" s="195" t="str">
        <f t="shared" si="571"/>
        <v/>
      </c>
      <c r="X1312" s="195" t="str">
        <f t="shared" si="572"/>
        <v/>
      </c>
      <c r="Y1312" s="195" t="str">
        <f t="shared" si="573"/>
        <v/>
      </c>
      <c r="Z1312" s="195" t="str">
        <f t="shared" si="574"/>
        <v/>
      </c>
      <c r="AA1312" s="195" t="str">
        <f t="shared" si="575"/>
        <v/>
      </c>
      <c r="AB1312" s="195" t="str">
        <f t="shared" si="576"/>
        <v/>
      </c>
      <c r="AC1312" s="195" t="str">
        <f t="shared" si="577"/>
        <v/>
      </c>
      <c r="AD1312" s="195" t="str">
        <f t="shared" si="578"/>
        <v/>
      </c>
      <c r="AE1312" s="195" t="str">
        <f t="shared" si="579"/>
        <v/>
      </c>
      <c r="AF1312" s="195" t="str">
        <f t="shared" si="580"/>
        <v/>
      </c>
      <c r="AG1312" s="195" t="str">
        <f t="shared" si="581"/>
        <v/>
      </c>
      <c r="AH1312" s="195" t="str">
        <f t="shared" si="582"/>
        <v/>
      </c>
      <c r="AI1312" s="195" t="str">
        <f t="shared" si="583"/>
        <v/>
      </c>
      <c r="AJ1312" s="195" t="str">
        <f t="shared" si="584"/>
        <v/>
      </c>
    </row>
    <row r="1313" spans="1:36" x14ac:dyDescent="0.5">
      <c r="A1313" s="226">
        <v>1314</v>
      </c>
      <c r="C1313" s="85" t="s">
        <v>2934</v>
      </c>
      <c r="D1313" s="86" t="s">
        <v>4932</v>
      </c>
      <c r="E1313" s="87"/>
      <c r="F1313" s="241" t="str">
        <f>IF(ISBLANK(Données!F1316),"",Données!F1316)</f>
        <v/>
      </c>
      <c r="G1313" s="240" t="str">
        <f ca="1">IF(ISBLANK(Données!G1316),"",Données!G1316)</f>
        <v/>
      </c>
      <c r="H1313" s="241" t="str">
        <f>IF(ISBLANK(Données!H1316),"",Données!H1316)</f>
        <v/>
      </c>
      <c r="I1313" s="241" t="str">
        <f>IF(ISBLANK(Données!I1316),"",Données!I1316)</f>
        <v/>
      </c>
      <c r="J1313" s="254" t="str">
        <f>IF(ISBLANK(Données!J1316),"",Données!J1316)</f>
        <v/>
      </c>
      <c r="K1313" s="242" t="str">
        <f>IF(ISBLANK(Données!K1313),"",Données!K1313)</f>
        <v/>
      </c>
      <c r="L1313" s="243" t="str">
        <f>IF(ISBLANK(Données!L1316),"",Données!L1316)</f>
        <v/>
      </c>
      <c r="M1313" s="193" t="str">
        <f t="shared" si="561"/>
        <v/>
      </c>
      <c r="N1313" s="193" t="str">
        <f t="shared" si="562"/>
        <v/>
      </c>
      <c r="O1313" s="193" t="str">
        <f t="shared" si="563"/>
        <v/>
      </c>
      <c r="P1313" s="193" t="str">
        <f t="shared" si="564"/>
        <v/>
      </c>
      <c r="Q1313" s="193" t="str">
        <f t="shared" si="565"/>
        <v/>
      </c>
      <c r="R1313" s="193" t="str">
        <f t="shared" si="566"/>
        <v/>
      </c>
      <c r="S1313" s="193" t="str">
        <f t="shared" si="567"/>
        <v/>
      </c>
      <c r="T1313" s="193" t="str">
        <f t="shared" si="568"/>
        <v/>
      </c>
      <c r="U1313" s="193" t="str">
        <f t="shared" si="569"/>
        <v/>
      </c>
      <c r="V1313" s="193" t="str">
        <f t="shared" si="570"/>
        <v/>
      </c>
      <c r="W1313" s="193" t="str">
        <f t="shared" si="571"/>
        <v/>
      </c>
      <c r="X1313" s="193" t="str">
        <f t="shared" si="572"/>
        <v/>
      </c>
      <c r="Y1313" s="193" t="str">
        <f t="shared" si="573"/>
        <v/>
      </c>
      <c r="Z1313" s="193" t="str">
        <f t="shared" si="574"/>
        <v/>
      </c>
      <c r="AA1313" s="193" t="str">
        <f t="shared" si="575"/>
        <v/>
      </c>
      <c r="AB1313" s="193" t="str">
        <f t="shared" si="576"/>
        <v/>
      </c>
      <c r="AC1313" s="193" t="str">
        <f t="shared" si="577"/>
        <v/>
      </c>
      <c r="AD1313" s="193" t="str">
        <f t="shared" si="578"/>
        <v/>
      </c>
      <c r="AE1313" s="193" t="str">
        <f t="shared" si="579"/>
        <v/>
      </c>
      <c r="AF1313" s="193" t="str">
        <f t="shared" si="580"/>
        <v/>
      </c>
      <c r="AG1313" s="193" t="str">
        <f t="shared" si="581"/>
        <v/>
      </c>
      <c r="AH1313" s="193" t="str">
        <f t="shared" si="582"/>
        <v/>
      </c>
      <c r="AI1313" s="193" t="str">
        <f t="shared" si="583"/>
        <v/>
      </c>
      <c r="AJ1313" s="193" t="str">
        <f t="shared" si="584"/>
        <v/>
      </c>
    </row>
    <row r="1314" spans="1:36" x14ac:dyDescent="0.5">
      <c r="A1314" s="226">
        <v>1311</v>
      </c>
      <c r="C1314" s="15" t="s">
        <v>2935</v>
      </c>
      <c r="D1314" s="16" t="s">
        <v>4933</v>
      </c>
      <c r="E1314" s="26"/>
      <c r="F1314" s="246" t="str">
        <f>IF(ISBLANK(Données!F1313),"",Données!F1313)</f>
        <v/>
      </c>
      <c r="G1314" s="245" t="str">
        <f ca="1">IF(ISBLANK(Données!G1313),"",Données!G1313)</f>
        <v/>
      </c>
      <c r="H1314" s="246" t="str">
        <f>IF(ISBLANK(Données!H1313),"",Données!H1313)</f>
        <v/>
      </c>
      <c r="I1314" s="246" t="str">
        <f>IF(ISBLANK(Données!I1313),"",Données!I1313)</f>
        <v/>
      </c>
      <c r="J1314" s="252" t="str">
        <f>IF(ISBLANK(Données!J1313),"",Données!J1313)</f>
        <v/>
      </c>
      <c r="K1314" s="189" t="str">
        <f t="shared" ref="K1314:K1324" si="586">$K$1313</f>
        <v/>
      </c>
      <c r="L1314" s="247" t="str">
        <f>IF(ISBLANK(Données!L1313),"",Données!L1313)</f>
        <v/>
      </c>
      <c r="M1314" s="194" t="str">
        <f t="shared" si="561"/>
        <v/>
      </c>
      <c r="N1314" s="194" t="str">
        <f t="shared" si="562"/>
        <v/>
      </c>
      <c r="O1314" s="194" t="str">
        <f t="shared" si="563"/>
        <v/>
      </c>
      <c r="P1314" s="194" t="str">
        <f t="shared" si="564"/>
        <v/>
      </c>
      <c r="Q1314" s="194" t="str">
        <f t="shared" si="565"/>
        <v/>
      </c>
      <c r="R1314" s="194" t="str">
        <f t="shared" si="566"/>
        <v/>
      </c>
      <c r="S1314" s="194" t="str">
        <f t="shared" si="567"/>
        <v/>
      </c>
      <c r="T1314" s="194" t="str">
        <f t="shared" si="568"/>
        <v/>
      </c>
      <c r="U1314" s="194" t="str">
        <f t="shared" si="569"/>
        <v/>
      </c>
      <c r="V1314" s="194" t="str">
        <f t="shared" si="570"/>
        <v/>
      </c>
      <c r="W1314" s="194" t="str">
        <f t="shared" si="571"/>
        <v/>
      </c>
      <c r="X1314" s="194" t="str">
        <f t="shared" si="572"/>
        <v/>
      </c>
      <c r="Y1314" s="194" t="str">
        <f t="shared" si="573"/>
        <v/>
      </c>
      <c r="Z1314" s="194" t="str">
        <f t="shared" si="574"/>
        <v/>
      </c>
      <c r="AA1314" s="194" t="str">
        <f t="shared" si="575"/>
        <v/>
      </c>
      <c r="AB1314" s="194" t="str">
        <f t="shared" si="576"/>
        <v/>
      </c>
      <c r="AC1314" s="194" t="str">
        <f t="shared" si="577"/>
        <v/>
      </c>
      <c r="AD1314" s="194" t="str">
        <f t="shared" si="578"/>
        <v/>
      </c>
      <c r="AE1314" s="194" t="str">
        <f t="shared" si="579"/>
        <v/>
      </c>
      <c r="AF1314" s="194" t="str">
        <f t="shared" si="580"/>
        <v/>
      </c>
      <c r="AG1314" s="194" t="str">
        <f t="shared" si="581"/>
        <v/>
      </c>
      <c r="AH1314" s="194" t="str">
        <f t="shared" si="582"/>
        <v/>
      </c>
      <c r="AI1314" s="194" t="str">
        <f t="shared" si="583"/>
        <v/>
      </c>
      <c r="AJ1314" s="194" t="str">
        <f t="shared" si="584"/>
        <v/>
      </c>
    </row>
    <row r="1315" spans="1:36" x14ac:dyDescent="0.5">
      <c r="A1315" s="226">
        <v>1312</v>
      </c>
      <c r="C1315" s="15" t="s">
        <v>2936</v>
      </c>
      <c r="D1315" s="16" t="s">
        <v>4934</v>
      </c>
      <c r="E1315" s="26"/>
      <c r="F1315" s="246" t="str">
        <f>IF(ISBLANK(Données!F1314),"",Données!F1314)</f>
        <v/>
      </c>
      <c r="G1315" s="245" t="str">
        <f ca="1">IF(ISBLANK(Données!G1314),"",Données!G1314)</f>
        <v/>
      </c>
      <c r="H1315" s="246" t="str">
        <f>IF(ISBLANK(Données!H1314),"",Données!H1314)</f>
        <v/>
      </c>
      <c r="I1315" s="246" t="str">
        <f>IF(ISBLANK(Données!I1314),"",Données!I1314)</f>
        <v/>
      </c>
      <c r="J1315" s="252" t="str">
        <f>IF(ISBLANK(Données!J1314),"",Données!J1314)</f>
        <v/>
      </c>
      <c r="K1315" s="189" t="str">
        <f t="shared" si="586"/>
        <v/>
      </c>
      <c r="L1315" s="247" t="str">
        <f>IF(ISBLANK(Données!L1314),"",Données!L1314)</f>
        <v/>
      </c>
      <c r="M1315" s="194" t="str">
        <f t="shared" si="561"/>
        <v/>
      </c>
      <c r="N1315" s="194" t="str">
        <f t="shared" si="562"/>
        <v/>
      </c>
      <c r="O1315" s="194" t="str">
        <f t="shared" si="563"/>
        <v/>
      </c>
      <c r="P1315" s="194" t="str">
        <f t="shared" si="564"/>
        <v/>
      </c>
      <c r="Q1315" s="194" t="str">
        <f t="shared" si="565"/>
        <v/>
      </c>
      <c r="R1315" s="194" t="str">
        <f t="shared" si="566"/>
        <v/>
      </c>
      <c r="S1315" s="194" t="str">
        <f t="shared" si="567"/>
        <v/>
      </c>
      <c r="T1315" s="194" t="str">
        <f t="shared" si="568"/>
        <v/>
      </c>
      <c r="U1315" s="194" t="str">
        <f t="shared" si="569"/>
        <v/>
      </c>
      <c r="V1315" s="194" t="str">
        <f t="shared" si="570"/>
        <v/>
      </c>
      <c r="W1315" s="194" t="str">
        <f t="shared" si="571"/>
        <v/>
      </c>
      <c r="X1315" s="194" t="str">
        <f t="shared" si="572"/>
        <v/>
      </c>
      <c r="Y1315" s="194" t="str">
        <f t="shared" si="573"/>
        <v/>
      </c>
      <c r="Z1315" s="194" t="str">
        <f t="shared" si="574"/>
        <v/>
      </c>
      <c r="AA1315" s="194" t="str">
        <f t="shared" si="575"/>
        <v/>
      </c>
      <c r="AB1315" s="194" t="str">
        <f t="shared" si="576"/>
        <v/>
      </c>
      <c r="AC1315" s="194" t="str">
        <f t="shared" si="577"/>
        <v/>
      </c>
      <c r="AD1315" s="194" t="str">
        <f t="shared" si="578"/>
        <v/>
      </c>
      <c r="AE1315" s="194" t="str">
        <f t="shared" si="579"/>
        <v/>
      </c>
      <c r="AF1315" s="194" t="str">
        <f t="shared" si="580"/>
        <v/>
      </c>
      <c r="AG1315" s="194" t="str">
        <f t="shared" si="581"/>
        <v/>
      </c>
      <c r="AH1315" s="194" t="str">
        <f t="shared" si="582"/>
        <v/>
      </c>
      <c r="AI1315" s="194" t="str">
        <f t="shared" si="583"/>
        <v/>
      </c>
      <c r="AJ1315" s="194" t="str">
        <f t="shared" si="584"/>
        <v/>
      </c>
    </row>
    <row r="1316" spans="1:36" x14ac:dyDescent="0.5">
      <c r="A1316" s="226">
        <v>1313</v>
      </c>
      <c r="C1316" s="15" t="s">
        <v>2937</v>
      </c>
      <c r="D1316" s="16" t="s">
        <v>4935</v>
      </c>
      <c r="E1316" s="26"/>
      <c r="F1316" s="246" t="str">
        <f>IF(ISBLANK(Données!F1315),"",Données!F1315)</f>
        <v/>
      </c>
      <c r="G1316" s="245" t="str">
        <f ca="1">IF(ISBLANK(Données!G1315),"",Données!G1315)</f>
        <v/>
      </c>
      <c r="H1316" s="246" t="str">
        <f>IF(ISBLANK(Données!H1315),"",Données!H1315)</f>
        <v/>
      </c>
      <c r="I1316" s="246" t="str">
        <f>IF(ISBLANK(Données!I1315),"",Données!I1315)</f>
        <v/>
      </c>
      <c r="J1316" s="252" t="str">
        <f>IF(ISBLANK(Données!J1315),"",Données!J1315)</f>
        <v/>
      </c>
      <c r="K1316" s="189" t="str">
        <f t="shared" si="586"/>
        <v/>
      </c>
      <c r="L1316" s="247" t="str">
        <f>IF(ISBLANK(Données!L1315),"",Données!L1315)</f>
        <v/>
      </c>
      <c r="M1316" s="194" t="str">
        <f t="shared" si="561"/>
        <v/>
      </c>
      <c r="N1316" s="194" t="str">
        <f t="shared" si="562"/>
        <v/>
      </c>
      <c r="O1316" s="194" t="str">
        <f t="shared" si="563"/>
        <v/>
      </c>
      <c r="P1316" s="194" t="str">
        <f t="shared" si="564"/>
        <v/>
      </c>
      <c r="Q1316" s="194" t="str">
        <f t="shared" si="565"/>
        <v/>
      </c>
      <c r="R1316" s="194" t="str">
        <f t="shared" si="566"/>
        <v/>
      </c>
      <c r="S1316" s="194" t="str">
        <f t="shared" si="567"/>
        <v/>
      </c>
      <c r="T1316" s="194" t="str">
        <f t="shared" si="568"/>
        <v/>
      </c>
      <c r="U1316" s="194" t="str">
        <f t="shared" si="569"/>
        <v/>
      </c>
      <c r="V1316" s="194" t="str">
        <f t="shared" si="570"/>
        <v/>
      </c>
      <c r="W1316" s="194" t="str">
        <f t="shared" si="571"/>
        <v/>
      </c>
      <c r="X1316" s="194" t="str">
        <f t="shared" si="572"/>
        <v/>
      </c>
      <c r="Y1316" s="194" t="str">
        <f t="shared" si="573"/>
        <v/>
      </c>
      <c r="Z1316" s="194" t="str">
        <f t="shared" si="574"/>
        <v/>
      </c>
      <c r="AA1316" s="194" t="str">
        <f t="shared" si="575"/>
        <v/>
      </c>
      <c r="AB1316" s="194" t="str">
        <f t="shared" si="576"/>
        <v/>
      </c>
      <c r="AC1316" s="194" t="str">
        <f t="shared" si="577"/>
        <v/>
      </c>
      <c r="AD1316" s="194" t="str">
        <f t="shared" si="578"/>
        <v/>
      </c>
      <c r="AE1316" s="194" t="str">
        <f t="shared" si="579"/>
        <v/>
      </c>
      <c r="AF1316" s="194" t="str">
        <f t="shared" si="580"/>
        <v/>
      </c>
      <c r="AG1316" s="194" t="str">
        <f t="shared" si="581"/>
        <v/>
      </c>
      <c r="AH1316" s="194" t="str">
        <f t="shared" si="582"/>
        <v/>
      </c>
      <c r="AI1316" s="194" t="str">
        <f t="shared" si="583"/>
        <v/>
      </c>
      <c r="AJ1316" s="194" t="str">
        <f t="shared" si="584"/>
        <v/>
      </c>
    </row>
    <row r="1317" spans="1:36" x14ac:dyDescent="0.5">
      <c r="A1317" s="230">
        <v>1322</v>
      </c>
      <c r="B1317" s="231"/>
      <c r="C1317" s="15" t="s">
        <v>2938</v>
      </c>
      <c r="D1317" s="16" t="s">
        <v>4936</v>
      </c>
      <c r="E1317" s="26"/>
      <c r="F1317" s="246" t="str">
        <f>IF(ISBLANK(Données!F1324),"",Données!F1324)</f>
        <v/>
      </c>
      <c r="G1317" s="245" t="str">
        <f ca="1">IF(ISBLANK(Données!G1324),"",Données!G1324)</f>
        <v/>
      </c>
      <c r="H1317" s="246" t="str">
        <f>IF(ISBLANK(Données!H1324),"",Données!H1324)</f>
        <v/>
      </c>
      <c r="I1317" s="246" t="str">
        <f>IF(ISBLANK(Données!I1324),"",Données!I1324)</f>
        <v/>
      </c>
      <c r="J1317" s="252" t="str">
        <f>IF(ISBLANK(Données!J1324),"",Données!J1324)</f>
        <v/>
      </c>
      <c r="K1317" s="189" t="str">
        <f t="shared" si="586"/>
        <v/>
      </c>
      <c r="L1317" s="247" t="str">
        <f>IF(ISBLANK(Données!L1324),"",Données!L1324)</f>
        <v/>
      </c>
      <c r="M1317" s="194" t="str">
        <f t="shared" si="561"/>
        <v/>
      </c>
      <c r="N1317" s="194" t="str">
        <f t="shared" si="562"/>
        <v/>
      </c>
      <c r="O1317" s="194" t="str">
        <f t="shared" si="563"/>
        <v/>
      </c>
      <c r="P1317" s="194" t="str">
        <f t="shared" si="564"/>
        <v/>
      </c>
      <c r="Q1317" s="194" t="str">
        <f t="shared" si="565"/>
        <v/>
      </c>
      <c r="R1317" s="194" t="str">
        <f t="shared" si="566"/>
        <v/>
      </c>
      <c r="S1317" s="194" t="str">
        <f t="shared" si="567"/>
        <v/>
      </c>
      <c r="T1317" s="194" t="str">
        <f t="shared" si="568"/>
        <v/>
      </c>
      <c r="U1317" s="194" t="str">
        <f t="shared" si="569"/>
        <v/>
      </c>
      <c r="V1317" s="194" t="str">
        <f t="shared" si="570"/>
        <v/>
      </c>
      <c r="W1317" s="194" t="str">
        <f t="shared" si="571"/>
        <v/>
      </c>
      <c r="X1317" s="194" t="str">
        <f t="shared" si="572"/>
        <v/>
      </c>
      <c r="Y1317" s="194" t="str">
        <f t="shared" si="573"/>
        <v/>
      </c>
      <c r="Z1317" s="194" t="str">
        <f t="shared" si="574"/>
        <v/>
      </c>
      <c r="AA1317" s="194" t="str">
        <f t="shared" si="575"/>
        <v/>
      </c>
      <c r="AB1317" s="194" t="str">
        <f t="shared" si="576"/>
        <v/>
      </c>
      <c r="AC1317" s="194" t="str">
        <f t="shared" si="577"/>
        <v/>
      </c>
      <c r="AD1317" s="194" t="str">
        <f t="shared" si="578"/>
        <v/>
      </c>
      <c r="AE1317" s="194" t="str">
        <f t="shared" si="579"/>
        <v/>
      </c>
      <c r="AF1317" s="194" t="str">
        <f t="shared" si="580"/>
        <v/>
      </c>
      <c r="AG1317" s="194" t="str">
        <f t="shared" si="581"/>
        <v/>
      </c>
      <c r="AH1317" s="194" t="str">
        <f t="shared" si="582"/>
        <v/>
      </c>
      <c r="AI1317" s="194" t="str">
        <f t="shared" si="583"/>
        <v/>
      </c>
      <c r="AJ1317" s="194" t="str">
        <f t="shared" si="584"/>
        <v/>
      </c>
    </row>
    <row r="1318" spans="1:36" x14ac:dyDescent="0.5">
      <c r="A1318" s="226">
        <v>1315</v>
      </c>
      <c r="C1318" s="15" t="s">
        <v>2939</v>
      </c>
      <c r="D1318" s="16" t="s">
        <v>4937</v>
      </c>
      <c r="E1318" s="26"/>
      <c r="F1318" s="246" t="str">
        <f>IF(ISBLANK(Données!F1317),"",Données!F1317)</f>
        <v/>
      </c>
      <c r="G1318" s="245" t="str">
        <f ca="1">IF(ISBLANK(Données!G1317),"",Données!G1317)</f>
        <v/>
      </c>
      <c r="H1318" s="246" t="str">
        <f>IF(ISBLANK(Données!H1317),"",Données!H1317)</f>
        <v/>
      </c>
      <c r="I1318" s="246" t="str">
        <f>IF(ISBLANK(Données!I1317),"",Données!I1317)</f>
        <v/>
      </c>
      <c r="J1318" s="189" t="str">
        <f>IF(ISBLANK(Données!J1317),"",Données!J1317)</f>
        <v/>
      </c>
      <c r="K1318" s="189" t="str">
        <f t="shared" si="586"/>
        <v/>
      </c>
      <c r="L1318" s="247" t="str">
        <f>IF(ISBLANK(Données!L1317),"",Données!L1317)</f>
        <v/>
      </c>
      <c r="M1318" s="194" t="str">
        <f t="shared" si="561"/>
        <v/>
      </c>
      <c r="N1318" s="194" t="str">
        <f t="shared" si="562"/>
        <v/>
      </c>
      <c r="O1318" s="194" t="str">
        <f t="shared" si="563"/>
        <v/>
      </c>
      <c r="P1318" s="194" t="str">
        <f t="shared" si="564"/>
        <v/>
      </c>
      <c r="Q1318" s="194" t="str">
        <f t="shared" si="565"/>
        <v/>
      </c>
      <c r="R1318" s="194" t="str">
        <f t="shared" si="566"/>
        <v/>
      </c>
      <c r="S1318" s="194" t="str">
        <f t="shared" si="567"/>
        <v/>
      </c>
      <c r="T1318" s="194" t="str">
        <f t="shared" si="568"/>
        <v/>
      </c>
      <c r="U1318" s="194" t="str">
        <f t="shared" si="569"/>
        <v/>
      </c>
      <c r="V1318" s="194" t="str">
        <f t="shared" si="570"/>
        <v/>
      </c>
      <c r="W1318" s="194" t="str">
        <f t="shared" si="571"/>
        <v/>
      </c>
      <c r="X1318" s="194" t="str">
        <f t="shared" si="572"/>
        <v/>
      </c>
      <c r="Y1318" s="194" t="str">
        <f t="shared" si="573"/>
        <v/>
      </c>
      <c r="Z1318" s="194" t="str">
        <f t="shared" si="574"/>
        <v/>
      </c>
      <c r="AA1318" s="194" t="str">
        <f t="shared" si="575"/>
        <v/>
      </c>
      <c r="AB1318" s="194" t="str">
        <f t="shared" si="576"/>
        <v/>
      </c>
      <c r="AC1318" s="194" t="str">
        <f t="shared" si="577"/>
        <v/>
      </c>
      <c r="AD1318" s="194" t="str">
        <f t="shared" si="578"/>
        <v/>
      </c>
      <c r="AE1318" s="194" t="str">
        <f t="shared" si="579"/>
        <v/>
      </c>
      <c r="AF1318" s="194" t="str">
        <f t="shared" si="580"/>
        <v/>
      </c>
      <c r="AG1318" s="194" t="str">
        <f t="shared" si="581"/>
        <v/>
      </c>
      <c r="AH1318" s="194" t="str">
        <f t="shared" si="582"/>
        <v/>
      </c>
      <c r="AI1318" s="194" t="str">
        <f t="shared" si="583"/>
        <v/>
      </c>
      <c r="AJ1318" s="194" t="str">
        <f t="shared" si="584"/>
        <v/>
      </c>
    </row>
    <row r="1319" spans="1:36" x14ac:dyDescent="0.5">
      <c r="A1319" s="226">
        <v>1316</v>
      </c>
      <c r="C1319" s="15" t="s">
        <v>2940</v>
      </c>
      <c r="D1319" s="16" t="s">
        <v>4938</v>
      </c>
      <c r="E1319" s="26"/>
      <c r="F1319" s="246" t="str">
        <f>IF(ISBLANK(Données!F1318),"",Données!F1318)</f>
        <v/>
      </c>
      <c r="G1319" s="245" t="str">
        <f ca="1">IF(ISBLANK(Données!G1318),"",Données!G1318)</f>
        <v/>
      </c>
      <c r="H1319" s="246" t="str">
        <f>IF(ISBLANK(Données!H1318),"",Données!H1318)</f>
        <v/>
      </c>
      <c r="I1319" s="246" t="str">
        <f>IF(ISBLANK(Données!I1318),"",Données!I1318)</f>
        <v/>
      </c>
      <c r="J1319" s="189" t="str">
        <f>IF(ISBLANK(Données!J1318),"",Données!J1318)</f>
        <v/>
      </c>
      <c r="K1319" s="189" t="str">
        <f t="shared" si="586"/>
        <v/>
      </c>
      <c r="L1319" s="247" t="str">
        <f>IF(ISBLANK(Données!L1318),"",Données!L1318)</f>
        <v/>
      </c>
      <c r="M1319" s="194" t="str">
        <f t="shared" si="561"/>
        <v/>
      </c>
      <c r="N1319" s="194" t="str">
        <f t="shared" si="562"/>
        <v/>
      </c>
      <c r="O1319" s="194" t="str">
        <f t="shared" si="563"/>
        <v/>
      </c>
      <c r="P1319" s="194" t="str">
        <f t="shared" si="564"/>
        <v/>
      </c>
      <c r="Q1319" s="194" t="str">
        <f t="shared" si="565"/>
        <v/>
      </c>
      <c r="R1319" s="194" t="str">
        <f t="shared" si="566"/>
        <v/>
      </c>
      <c r="S1319" s="194" t="str">
        <f t="shared" si="567"/>
        <v/>
      </c>
      <c r="T1319" s="194" t="str">
        <f t="shared" si="568"/>
        <v/>
      </c>
      <c r="U1319" s="194" t="str">
        <f t="shared" si="569"/>
        <v/>
      </c>
      <c r="V1319" s="194" t="str">
        <f t="shared" si="570"/>
        <v/>
      </c>
      <c r="W1319" s="194" t="str">
        <f t="shared" si="571"/>
        <v/>
      </c>
      <c r="X1319" s="194" t="str">
        <f t="shared" si="572"/>
        <v/>
      </c>
      <c r="Y1319" s="194" t="str">
        <f t="shared" si="573"/>
        <v/>
      </c>
      <c r="Z1319" s="194" t="str">
        <f t="shared" si="574"/>
        <v/>
      </c>
      <c r="AA1319" s="194" t="str">
        <f t="shared" si="575"/>
        <v/>
      </c>
      <c r="AB1319" s="194" t="str">
        <f t="shared" si="576"/>
        <v/>
      </c>
      <c r="AC1319" s="194" t="str">
        <f t="shared" si="577"/>
        <v/>
      </c>
      <c r="AD1319" s="194" t="str">
        <f t="shared" si="578"/>
        <v/>
      </c>
      <c r="AE1319" s="194" t="str">
        <f t="shared" si="579"/>
        <v/>
      </c>
      <c r="AF1319" s="194" t="str">
        <f t="shared" si="580"/>
        <v/>
      </c>
      <c r="AG1319" s="194" t="str">
        <f t="shared" si="581"/>
        <v/>
      </c>
      <c r="AH1319" s="194" t="str">
        <f t="shared" si="582"/>
        <v/>
      </c>
      <c r="AI1319" s="194" t="str">
        <f t="shared" si="583"/>
        <v/>
      </c>
      <c r="AJ1319" s="194" t="str">
        <f t="shared" si="584"/>
        <v/>
      </c>
    </row>
    <row r="1320" spans="1:36" x14ac:dyDescent="0.5">
      <c r="A1320" s="226">
        <v>1317</v>
      </c>
      <c r="C1320" s="15" t="s">
        <v>2941</v>
      </c>
      <c r="D1320" s="16" t="s">
        <v>4939</v>
      </c>
      <c r="E1320" s="26"/>
      <c r="F1320" s="246" t="str">
        <f>IF(ISBLANK(Données!F1319),"",Données!F1319)</f>
        <v/>
      </c>
      <c r="G1320" s="245" t="str">
        <f ca="1">IF(ISBLANK(Données!G1319),"",Données!G1319)</f>
        <v/>
      </c>
      <c r="H1320" s="246" t="str">
        <f>IF(ISBLANK(Données!H1319),"",Données!H1319)</f>
        <v/>
      </c>
      <c r="I1320" s="246" t="str">
        <f>IF(ISBLANK(Données!I1319),"",Données!I1319)</f>
        <v/>
      </c>
      <c r="J1320" s="189" t="str">
        <f>IF(ISBLANK(Données!J1319),"",Données!J1319)</f>
        <v/>
      </c>
      <c r="K1320" s="189" t="str">
        <f t="shared" si="586"/>
        <v/>
      </c>
      <c r="L1320" s="247" t="str">
        <f>IF(ISBLANK(Données!L1319),"",Données!L1319)</f>
        <v/>
      </c>
      <c r="M1320" s="194" t="str">
        <f t="shared" si="561"/>
        <v/>
      </c>
      <c r="N1320" s="194" t="str">
        <f t="shared" si="562"/>
        <v/>
      </c>
      <c r="O1320" s="194" t="str">
        <f t="shared" si="563"/>
        <v/>
      </c>
      <c r="P1320" s="194" t="str">
        <f t="shared" si="564"/>
        <v/>
      </c>
      <c r="Q1320" s="194" t="str">
        <f t="shared" si="565"/>
        <v/>
      </c>
      <c r="R1320" s="194" t="str">
        <f t="shared" si="566"/>
        <v/>
      </c>
      <c r="S1320" s="194" t="str">
        <f t="shared" si="567"/>
        <v/>
      </c>
      <c r="T1320" s="194" t="str">
        <f t="shared" si="568"/>
        <v/>
      </c>
      <c r="U1320" s="194" t="str">
        <f t="shared" si="569"/>
        <v/>
      </c>
      <c r="V1320" s="194" t="str">
        <f t="shared" si="570"/>
        <v/>
      </c>
      <c r="W1320" s="194" t="str">
        <f t="shared" si="571"/>
        <v/>
      </c>
      <c r="X1320" s="194" t="str">
        <f t="shared" si="572"/>
        <v/>
      </c>
      <c r="Y1320" s="194" t="str">
        <f t="shared" si="573"/>
        <v/>
      </c>
      <c r="Z1320" s="194" t="str">
        <f t="shared" si="574"/>
        <v/>
      </c>
      <c r="AA1320" s="194" t="str">
        <f t="shared" si="575"/>
        <v/>
      </c>
      <c r="AB1320" s="194" t="str">
        <f t="shared" si="576"/>
        <v/>
      </c>
      <c r="AC1320" s="194" t="str">
        <f t="shared" si="577"/>
        <v/>
      </c>
      <c r="AD1320" s="194" t="str">
        <f t="shared" si="578"/>
        <v/>
      </c>
      <c r="AE1320" s="194" t="str">
        <f t="shared" si="579"/>
        <v/>
      </c>
      <c r="AF1320" s="194" t="str">
        <f t="shared" si="580"/>
        <v/>
      </c>
      <c r="AG1320" s="194" t="str">
        <f t="shared" si="581"/>
        <v/>
      </c>
      <c r="AH1320" s="194" t="str">
        <f t="shared" si="582"/>
        <v/>
      </c>
      <c r="AI1320" s="194" t="str">
        <f t="shared" si="583"/>
        <v/>
      </c>
      <c r="AJ1320" s="194" t="str">
        <f t="shared" si="584"/>
        <v/>
      </c>
    </row>
    <row r="1321" spans="1:36" x14ac:dyDescent="0.5">
      <c r="A1321" s="226">
        <v>1318</v>
      </c>
      <c r="C1321" s="15" t="s">
        <v>2942</v>
      </c>
      <c r="D1321" s="16" t="s">
        <v>4940</v>
      </c>
      <c r="E1321" s="26"/>
      <c r="F1321" s="246" t="str">
        <f>IF(ISBLANK(Données!F1320),"",Données!F1320)</f>
        <v/>
      </c>
      <c r="G1321" s="245" t="str">
        <f ca="1">IF(ISBLANK(Données!G1320),"",Données!G1320)</f>
        <v/>
      </c>
      <c r="H1321" s="246" t="str">
        <f>IF(ISBLANK(Données!H1320),"",Données!H1320)</f>
        <v/>
      </c>
      <c r="I1321" s="246" t="str">
        <f>IF(ISBLANK(Données!I1320),"",Données!I1320)</f>
        <v/>
      </c>
      <c r="J1321" s="189" t="str">
        <f>IF(ISBLANK(Données!J1320),"",Données!J1320)</f>
        <v/>
      </c>
      <c r="K1321" s="189" t="str">
        <f t="shared" si="586"/>
        <v/>
      </c>
      <c r="L1321" s="247" t="str">
        <f>IF(ISBLANK(Données!L1320),"",Données!L1320)</f>
        <v/>
      </c>
      <c r="M1321" s="194" t="str">
        <f t="shared" si="561"/>
        <v/>
      </c>
      <c r="N1321" s="194" t="str">
        <f t="shared" si="562"/>
        <v/>
      </c>
      <c r="O1321" s="194" t="str">
        <f t="shared" si="563"/>
        <v/>
      </c>
      <c r="P1321" s="194" t="str">
        <f t="shared" si="564"/>
        <v/>
      </c>
      <c r="Q1321" s="194" t="str">
        <f t="shared" si="565"/>
        <v/>
      </c>
      <c r="R1321" s="194" t="str">
        <f t="shared" si="566"/>
        <v/>
      </c>
      <c r="S1321" s="194" t="str">
        <f t="shared" si="567"/>
        <v/>
      </c>
      <c r="T1321" s="194" t="str">
        <f t="shared" si="568"/>
        <v/>
      </c>
      <c r="U1321" s="194" t="str">
        <f t="shared" si="569"/>
        <v/>
      </c>
      <c r="V1321" s="194" t="str">
        <f t="shared" si="570"/>
        <v/>
      </c>
      <c r="W1321" s="194" t="str">
        <f t="shared" si="571"/>
        <v/>
      </c>
      <c r="X1321" s="194" t="str">
        <f t="shared" si="572"/>
        <v/>
      </c>
      <c r="Y1321" s="194" t="str">
        <f t="shared" si="573"/>
        <v/>
      </c>
      <c r="Z1321" s="194" t="str">
        <f t="shared" si="574"/>
        <v/>
      </c>
      <c r="AA1321" s="194" t="str">
        <f t="shared" si="575"/>
        <v/>
      </c>
      <c r="AB1321" s="194" t="str">
        <f t="shared" si="576"/>
        <v/>
      </c>
      <c r="AC1321" s="194" t="str">
        <f t="shared" si="577"/>
        <v/>
      </c>
      <c r="AD1321" s="194" t="str">
        <f t="shared" si="578"/>
        <v/>
      </c>
      <c r="AE1321" s="194" t="str">
        <f t="shared" si="579"/>
        <v/>
      </c>
      <c r="AF1321" s="194" t="str">
        <f t="shared" si="580"/>
        <v/>
      </c>
      <c r="AG1321" s="194" t="str">
        <f t="shared" si="581"/>
        <v/>
      </c>
      <c r="AH1321" s="194" t="str">
        <f t="shared" si="582"/>
        <v/>
      </c>
      <c r="AI1321" s="194" t="str">
        <f t="shared" si="583"/>
        <v/>
      </c>
      <c r="AJ1321" s="194" t="str">
        <f t="shared" si="584"/>
        <v/>
      </c>
    </row>
    <row r="1322" spans="1:36" x14ac:dyDescent="0.5">
      <c r="A1322" s="230">
        <v>1319</v>
      </c>
      <c r="B1322" s="231"/>
      <c r="C1322" s="15" t="s">
        <v>2943</v>
      </c>
      <c r="D1322" s="16" t="s">
        <v>4941</v>
      </c>
      <c r="E1322" s="26"/>
      <c r="F1322" s="246" t="str">
        <f>IF(ISBLANK(Données!F1321),"",Données!F1321)</f>
        <v/>
      </c>
      <c r="G1322" s="245" t="str">
        <f ca="1">IF(ISBLANK(Données!G1321),"",Données!G1321)</f>
        <v/>
      </c>
      <c r="H1322" s="246" t="str">
        <f>IF(ISBLANK(Données!H1321),"",Données!H1321)</f>
        <v/>
      </c>
      <c r="I1322" s="246" t="str">
        <f>IF(ISBLANK(Données!I1321),"",Données!I1321)</f>
        <v/>
      </c>
      <c r="J1322" s="189" t="str">
        <f>IF(ISBLANK(Données!J1321),"",Données!J1321)</f>
        <v/>
      </c>
      <c r="K1322" s="189" t="str">
        <f t="shared" si="586"/>
        <v/>
      </c>
      <c r="L1322" s="247" t="str">
        <f>IF(ISBLANK(Données!L1321),"",Données!L1321)</f>
        <v/>
      </c>
      <c r="M1322" s="194" t="str">
        <f t="shared" si="561"/>
        <v/>
      </c>
      <c r="N1322" s="194" t="str">
        <f t="shared" si="562"/>
        <v/>
      </c>
      <c r="O1322" s="194" t="str">
        <f t="shared" si="563"/>
        <v/>
      </c>
      <c r="P1322" s="194" t="str">
        <f t="shared" si="564"/>
        <v/>
      </c>
      <c r="Q1322" s="194" t="str">
        <f t="shared" si="565"/>
        <v/>
      </c>
      <c r="R1322" s="194" t="str">
        <f t="shared" si="566"/>
        <v/>
      </c>
      <c r="S1322" s="194" t="str">
        <f t="shared" si="567"/>
        <v/>
      </c>
      <c r="T1322" s="194" t="str">
        <f t="shared" si="568"/>
        <v/>
      </c>
      <c r="U1322" s="194" t="str">
        <f t="shared" si="569"/>
        <v/>
      </c>
      <c r="V1322" s="194" t="str">
        <f t="shared" si="570"/>
        <v/>
      </c>
      <c r="W1322" s="194" t="str">
        <f t="shared" si="571"/>
        <v/>
      </c>
      <c r="X1322" s="194" t="str">
        <f t="shared" si="572"/>
        <v/>
      </c>
      <c r="Y1322" s="194" t="str">
        <f t="shared" si="573"/>
        <v/>
      </c>
      <c r="Z1322" s="194" t="str">
        <f t="shared" si="574"/>
        <v/>
      </c>
      <c r="AA1322" s="194" t="str">
        <f t="shared" si="575"/>
        <v/>
      </c>
      <c r="AB1322" s="194" t="str">
        <f t="shared" si="576"/>
        <v/>
      </c>
      <c r="AC1322" s="194" t="str">
        <f t="shared" si="577"/>
        <v/>
      </c>
      <c r="AD1322" s="194" t="str">
        <f t="shared" si="578"/>
        <v/>
      </c>
      <c r="AE1322" s="194" t="str">
        <f t="shared" si="579"/>
        <v/>
      </c>
      <c r="AF1322" s="194" t="str">
        <f t="shared" si="580"/>
        <v/>
      </c>
      <c r="AG1322" s="194" t="str">
        <f t="shared" si="581"/>
        <v/>
      </c>
      <c r="AH1322" s="194" t="str">
        <f t="shared" si="582"/>
        <v/>
      </c>
      <c r="AI1322" s="194" t="str">
        <f t="shared" si="583"/>
        <v/>
      </c>
      <c r="AJ1322" s="194" t="str">
        <f t="shared" si="584"/>
        <v/>
      </c>
    </row>
    <row r="1323" spans="1:36" x14ac:dyDescent="0.5">
      <c r="A1323" s="226">
        <v>1320</v>
      </c>
      <c r="C1323" s="15" t="s">
        <v>2944</v>
      </c>
      <c r="D1323" s="16" t="s">
        <v>4626</v>
      </c>
      <c r="E1323" s="26"/>
      <c r="F1323" s="246" t="str">
        <f>IF(ISBLANK(Données!F1322),"",Données!F1322)</f>
        <v/>
      </c>
      <c r="G1323" s="245" t="str">
        <f ca="1">IF(ISBLANK(Données!G1322),"",Données!G1322)</f>
        <v/>
      </c>
      <c r="H1323" s="246" t="str">
        <f>IF(ISBLANK(Données!H1322),"",Données!H1322)</f>
        <v/>
      </c>
      <c r="I1323" s="246" t="str">
        <f>IF(ISBLANK(Données!I1322),"",Données!I1322)</f>
        <v/>
      </c>
      <c r="J1323" s="189" t="str">
        <f>IF(ISBLANK(Données!J1322),"",Données!J1322)</f>
        <v/>
      </c>
      <c r="K1323" s="189" t="str">
        <f t="shared" si="586"/>
        <v/>
      </c>
      <c r="L1323" s="247" t="str">
        <f>IF(ISBLANK(Données!L1322),"",Données!L1322)</f>
        <v/>
      </c>
      <c r="M1323" s="194" t="str">
        <f t="shared" si="561"/>
        <v/>
      </c>
      <c r="N1323" s="194" t="str">
        <f t="shared" si="562"/>
        <v/>
      </c>
      <c r="O1323" s="194" t="str">
        <f t="shared" si="563"/>
        <v/>
      </c>
      <c r="P1323" s="194" t="str">
        <f t="shared" si="564"/>
        <v/>
      </c>
      <c r="Q1323" s="194" t="str">
        <f t="shared" si="565"/>
        <v/>
      </c>
      <c r="R1323" s="194" t="str">
        <f t="shared" si="566"/>
        <v/>
      </c>
      <c r="S1323" s="194" t="str">
        <f t="shared" si="567"/>
        <v/>
      </c>
      <c r="T1323" s="194" t="str">
        <f t="shared" si="568"/>
        <v/>
      </c>
      <c r="U1323" s="194" t="str">
        <f t="shared" si="569"/>
        <v/>
      </c>
      <c r="V1323" s="194" t="str">
        <f t="shared" si="570"/>
        <v/>
      </c>
      <c r="W1323" s="194" t="str">
        <f t="shared" si="571"/>
        <v/>
      </c>
      <c r="X1323" s="194" t="str">
        <f t="shared" si="572"/>
        <v/>
      </c>
      <c r="Y1323" s="194" t="str">
        <f t="shared" si="573"/>
        <v/>
      </c>
      <c r="Z1323" s="194" t="str">
        <f t="shared" si="574"/>
        <v/>
      </c>
      <c r="AA1323" s="194" t="str">
        <f t="shared" si="575"/>
        <v/>
      </c>
      <c r="AB1323" s="194" t="str">
        <f t="shared" si="576"/>
        <v/>
      </c>
      <c r="AC1323" s="194" t="str">
        <f t="shared" si="577"/>
        <v/>
      </c>
      <c r="AD1323" s="194" t="str">
        <f t="shared" si="578"/>
        <v/>
      </c>
      <c r="AE1323" s="194" t="str">
        <f t="shared" si="579"/>
        <v/>
      </c>
      <c r="AF1323" s="194" t="str">
        <f t="shared" si="580"/>
        <v/>
      </c>
      <c r="AG1323" s="194" t="str">
        <f t="shared" si="581"/>
        <v/>
      </c>
      <c r="AH1323" s="194" t="str">
        <f t="shared" si="582"/>
        <v/>
      </c>
      <c r="AI1323" s="194" t="str">
        <f t="shared" si="583"/>
        <v/>
      </c>
      <c r="AJ1323" s="194" t="str">
        <f t="shared" si="584"/>
        <v/>
      </c>
    </row>
    <row r="1324" spans="1:36" s="92" customFormat="1" ht="20.25" thickBot="1" x14ac:dyDescent="0.55000000000000004">
      <c r="A1324" s="227">
        <v>1321</v>
      </c>
      <c r="B1324" s="220"/>
      <c r="C1324" s="93" t="s">
        <v>2945</v>
      </c>
      <c r="D1324" s="94" t="s">
        <v>4942</v>
      </c>
      <c r="E1324" s="95"/>
      <c r="F1324" s="250" t="str">
        <f>IF(ISBLANK(Données!F1323),"",Données!F1323)</f>
        <v/>
      </c>
      <c r="G1324" s="249" t="str">
        <f ca="1">IF(ISBLANK(Données!G1323),"",Données!G1323)</f>
        <v/>
      </c>
      <c r="H1324" s="250" t="str">
        <f>IF(ISBLANK(Données!H1323),"",Données!H1323)</f>
        <v/>
      </c>
      <c r="I1324" s="250" t="str">
        <f>IF(ISBLANK(Données!I1323),"",Données!I1323)</f>
        <v/>
      </c>
      <c r="J1324" s="190" t="str">
        <f>IF(ISBLANK(Données!J1323),"",Données!J1323)</f>
        <v/>
      </c>
      <c r="K1324" s="190" t="str">
        <f t="shared" si="586"/>
        <v/>
      </c>
      <c r="L1324" s="251" t="str">
        <f>IF(ISBLANK(Données!L1323),"",Données!L1323)</f>
        <v/>
      </c>
      <c r="M1324" s="195" t="str">
        <f t="shared" si="561"/>
        <v/>
      </c>
      <c r="N1324" s="195" t="str">
        <f t="shared" si="562"/>
        <v/>
      </c>
      <c r="O1324" s="195" t="str">
        <f t="shared" si="563"/>
        <v/>
      </c>
      <c r="P1324" s="195" t="str">
        <f t="shared" si="564"/>
        <v/>
      </c>
      <c r="Q1324" s="195" t="str">
        <f t="shared" si="565"/>
        <v/>
      </c>
      <c r="R1324" s="195" t="str">
        <f t="shared" si="566"/>
        <v/>
      </c>
      <c r="S1324" s="195" t="str">
        <f t="shared" si="567"/>
        <v/>
      </c>
      <c r="T1324" s="195" t="str">
        <f t="shared" si="568"/>
        <v/>
      </c>
      <c r="U1324" s="195" t="str">
        <f t="shared" si="569"/>
        <v/>
      </c>
      <c r="V1324" s="195" t="str">
        <f t="shared" si="570"/>
        <v/>
      </c>
      <c r="W1324" s="195" t="str">
        <f t="shared" si="571"/>
        <v/>
      </c>
      <c r="X1324" s="195" t="str">
        <f t="shared" si="572"/>
        <v/>
      </c>
      <c r="Y1324" s="195" t="str">
        <f t="shared" si="573"/>
        <v/>
      </c>
      <c r="Z1324" s="195" t="str">
        <f t="shared" si="574"/>
        <v/>
      </c>
      <c r="AA1324" s="195" t="str">
        <f t="shared" si="575"/>
        <v/>
      </c>
      <c r="AB1324" s="195" t="str">
        <f t="shared" si="576"/>
        <v/>
      </c>
      <c r="AC1324" s="195" t="str">
        <f t="shared" si="577"/>
        <v/>
      </c>
      <c r="AD1324" s="195" t="str">
        <f t="shared" si="578"/>
        <v/>
      </c>
      <c r="AE1324" s="195" t="str">
        <f t="shared" si="579"/>
        <v/>
      </c>
      <c r="AF1324" s="195" t="str">
        <f t="shared" si="580"/>
        <v/>
      </c>
      <c r="AG1324" s="195" t="str">
        <f t="shared" si="581"/>
        <v/>
      </c>
      <c r="AH1324" s="195" t="str">
        <f t="shared" si="582"/>
        <v/>
      </c>
      <c r="AI1324" s="195" t="str">
        <f t="shared" si="583"/>
        <v/>
      </c>
      <c r="AJ1324" s="195" t="str">
        <f t="shared" si="584"/>
        <v/>
      </c>
    </row>
    <row r="1325" spans="1:36" x14ac:dyDescent="0.5">
      <c r="A1325" s="226">
        <v>1329</v>
      </c>
      <c r="C1325" s="85" t="s">
        <v>2946</v>
      </c>
      <c r="D1325" s="86" t="s">
        <v>4943</v>
      </c>
      <c r="E1325" s="87"/>
      <c r="F1325" s="241" t="str">
        <f>IF(ISBLANK(Données!F1331),"",Données!F1331)</f>
        <v/>
      </c>
      <c r="G1325" s="240" t="str">
        <f ca="1">IF(ISBLANK(Données!G1331),"",Données!G1331)</f>
        <v/>
      </c>
      <c r="H1325" s="241" t="str">
        <f>IF(ISBLANK(Données!H1331),"",Données!H1331)</f>
        <v/>
      </c>
      <c r="I1325" s="241" t="str">
        <f>IF(ISBLANK(Données!I1331),"",Données!I1331)</f>
        <v/>
      </c>
      <c r="J1325" s="242" t="str">
        <f>IF(ISBLANK(Données!J1331),"",Données!J1331)</f>
        <v/>
      </c>
      <c r="K1325" s="242" t="str">
        <f>IF(ISBLANK(Données!K1325),"",Données!K1325)</f>
        <v/>
      </c>
      <c r="L1325" s="243" t="str">
        <f>IF(ISBLANK(Données!L1331),"",Données!L1331)</f>
        <v/>
      </c>
      <c r="M1325" s="193" t="str">
        <f t="shared" si="561"/>
        <v/>
      </c>
      <c r="N1325" s="193" t="str">
        <f t="shared" si="562"/>
        <v/>
      </c>
      <c r="O1325" s="193" t="str">
        <f t="shared" si="563"/>
        <v/>
      </c>
      <c r="P1325" s="193" t="str">
        <f t="shared" si="564"/>
        <v/>
      </c>
      <c r="Q1325" s="193" t="str">
        <f t="shared" si="565"/>
        <v/>
      </c>
      <c r="R1325" s="193" t="str">
        <f t="shared" si="566"/>
        <v/>
      </c>
      <c r="S1325" s="193" t="str">
        <f t="shared" si="567"/>
        <v/>
      </c>
      <c r="T1325" s="193" t="str">
        <f t="shared" si="568"/>
        <v/>
      </c>
      <c r="U1325" s="193" t="str">
        <f t="shared" si="569"/>
        <v/>
      </c>
      <c r="V1325" s="193" t="str">
        <f t="shared" si="570"/>
        <v/>
      </c>
      <c r="W1325" s="193" t="str">
        <f t="shared" si="571"/>
        <v/>
      </c>
      <c r="X1325" s="193" t="str">
        <f t="shared" si="572"/>
        <v/>
      </c>
      <c r="Y1325" s="193" t="str">
        <f t="shared" si="573"/>
        <v/>
      </c>
      <c r="Z1325" s="193" t="str">
        <f t="shared" si="574"/>
        <v/>
      </c>
      <c r="AA1325" s="193" t="str">
        <f t="shared" si="575"/>
        <v/>
      </c>
      <c r="AB1325" s="193" t="str">
        <f t="shared" si="576"/>
        <v/>
      </c>
      <c r="AC1325" s="193" t="str">
        <f t="shared" si="577"/>
        <v/>
      </c>
      <c r="AD1325" s="193" t="str">
        <f t="shared" si="578"/>
        <v/>
      </c>
      <c r="AE1325" s="193" t="str">
        <f t="shared" si="579"/>
        <v/>
      </c>
      <c r="AF1325" s="193" t="str">
        <f t="shared" si="580"/>
        <v/>
      </c>
      <c r="AG1325" s="193" t="str">
        <f t="shared" si="581"/>
        <v/>
      </c>
      <c r="AH1325" s="193" t="str">
        <f t="shared" si="582"/>
        <v/>
      </c>
      <c r="AI1325" s="193" t="str">
        <f t="shared" si="583"/>
        <v/>
      </c>
      <c r="AJ1325" s="193" t="str">
        <f t="shared" si="584"/>
        <v/>
      </c>
    </row>
    <row r="1326" spans="1:36" x14ac:dyDescent="0.5">
      <c r="A1326" s="226">
        <v>1323</v>
      </c>
      <c r="C1326" s="15" t="s">
        <v>2947</v>
      </c>
      <c r="D1326" s="16" t="s">
        <v>4944</v>
      </c>
      <c r="E1326" s="26"/>
      <c r="F1326" s="246" t="str">
        <f>IF(ISBLANK(Données!F1325),"",Données!F1325)</f>
        <v/>
      </c>
      <c r="G1326" s="245" t="str">
        <f ca="1">IF(ISBLANK(Données!G1325),"",Données!G1325)</f>
        <v/>
      </c>
      <c r="H1326" s="246" t="str">
        <f>IF(ISBLANK(Données!H1325),"",Données!H1325)</f>
        <v/>
      </c>
      <c r="I1326" s="246" t="str">
        <f>IF(ISBLANK(Données!I1325),"",Données!I1325)</f>
        <v/>
      </c>
      <c r="J1326" s="189" t="str">
        <f>IF(ISBLANK(Données!J1325),"",Données!J1325)</f>
        <v/>
      </c>
      <c r="K1326" s="189" t="str">
        <f t="shared" ref="K1326:K1336" si="587">$K$1325</f>
        <v/>
      </c>
      <c r="L1326" s="247" t="str">
        <f>IF(ISBLANK(Données!L1325),"",Données!L1325)</f>
        <v/>
      </c>
      <c r="M1326" s="194" t="str">
        <f t="shared" si="561"/>
        <v/>
      </c>
      <c r="N1326" s="194" t="str">
        <f t="shared" si="562"/>
        <v/>
      </c>
      <c r="O1326" s="194" t="str">
        <f t="shared" si="563"/>
        <v/>
      </c>
      <c r="P1326" s="194" t="str">
        <f t="shared" si="564"/>
        <v/>
      </c>
      <c r="Q1326" s="194" t="str">
        <f t="shared" si="565"/>
        <v/>
      </c>
      <c r="R1326" s="194" t="str">
        <f t="shared" si="566"/>
        <v/>
      </c>
      <c r="S1326" s="194" t="str">
        <f t="shared" si="567"/>
        <v/>
      </c>
      <c r="T1326" s="194" t="str">
        <f t="shared" si="568"/>
        <v/>
      </c>
      <c r="U1326" s="194" t="str">
        <f t="shared" si="569"/>
        <v/>
      </c>
      <c r="V1326" s="194" t="str">
        <f t="shared" si="570"/>
        <v/>
      </c>
      <c r="W1326" s="194" t="str">
        <f t="shared" si="571"/>
        <v/>
      </c>
      <c r="X1326" s="194" t="str">
        <f t="shared" si="572"/>
        <v/>
      </c>
      <c r="Y1326" s="194" t="str">
        <f t="shared" si="573"/>
        <v/>
      </c>
      <c r="Z1326" s="194" t="str">
        <f t="shared" si="574"/>
        <v/>
      </c>
      <c r="AA1326" s="194" t="str">
        <f t="shared" si="575"/>
        <v/>
      </c>
      <c r="AB1326" s="194" t="str">
        <f t="shared" si="576"/>
        <v/>
      </c>
      <c r="AC1326" s="194" t="str">
        <f t="shared" si="577"/>
        <v/>
      </c>
      <c r="AD1326" s="194" t="str">
        <f t="shared" si="578"/>
        <v/>
      </c>
      <c r="AE1326" s="194" t="str">
        <f t="shared" si="579"/>
        <v/>
      </c>
      <c r="AF1326" s="194" t="str">
        <f t="shared" si="580"/>
        <v/>
      </c>
      <c r="AG1326" s="194" t="str">
        <f t="shared" si="581"/>
        <v/>
      </c>
      <c r="AH1326" s="194" t="str">
        <f t="shared" si="582"/>
        <v/>
      </c>
      <c r="AI1326" s="194" t="str">
        <f t="shared" si="583"/>
        <v/>
      </c>
      <c r="AJ1326" s="194" t="str">
        <f t="shared" si="584"/>
        <v/>
      </c>
    </row>
    <row r="1327" spans="1:36" x14ac:dyDescent="0.5">
      <c r="A1327" s="226">
        <v>1324</v>
      </c>
      <c r="C1327" s="15" t="s">
        <v>2948</v>
      </c>
      <c r="D1327" s="16" t="s">
        <v>4945</v>
      </c>
      <c r="E1327" s="26"/>
      <c r="F1327" s="246" t="str">
        <f>IF(ISBLANK(Données!F1326),"",Données!F1326)</f>
        <v/>
      </c>
      <c r="G1327" s="245" t="str">
        <f ca="1">IF(ISBLANK(Données!G1326),"",Données!G1326)</f>
        <v/>
      </c>
      <c r="H1327" s="246" t="str">
        <f>IF(ISBLANK(Données!H1326),"",Données!H1326)</f>
        <v/>
      </c>
      <c r="I1327" s="246" t="str">
        <f>IF(ISBLANK(Données!I1326),"",Données!I1326)</f>
        <v/>
      </c>
      <c r="J1327" s="189" t="str">
        <f>IF(ISBLANK(Données!J1326),"",Données!J1326)</f>
        <v/>
      </c>
      <c r="K1327" s="189" t="str">
        <f t="shared" si="587"/>
        <v/>
      </c>
      <c r="L1327" s="247" t="str">
        <f>IF(ISBLANK(Données!L1326),"",Données!L1326)</f>
        <v/>
      </c>
      <c r="M1327" s="194" t="str">
        <f t="shared" si="561"/>
        <v/>
      </c>
      <c r="N1327" s="194" t="str">
        <f t="shared" si="562"/>
        <v/>
      </c>
      <c r="O1327" s="194" t="str">
        <f t="shared" si="563"/>
        <v/>
      </c>
      <c r="P1327" s="194" t="str">
        <f t="shared" si="564"/>
        <v/>
      </c>
      <c r="Q1327" s="194" t="str">
        <f t="shared" si="565"/>
        <v/>
      </c>
      <c r="R1327" s="194" t="str">
        <f t="shared" si="566"/>
        <v/>
      </c>
      <c r="S1327" s="194" t="str">
        <f t="shared" si="567"/>
        <v/>
      </c>
      <c r="T1327" s="194" t="str">
        <f t="shared" si="568"/>
        <v/>
      </c>
      <c r="U1327" s="194" t="str">
        <f t="shared" si="569"/>
        <v/>
      </c>
      <c r="V1327" s="194" t="str">
        <f t="shared" si="570"/>
        <v/>
      </c>
      <c r="W1327" s="194" t="str">
        <f t="shared" si="571"/>
        <v/>
      </c>
      <c r="X1327" s="194" t="str">
        <f t="shared" si="572"/>
        <v/>
      </c>
      <c r="Y1327" s="194" t="str">
        <f t="shared" si="573"/>
        <v/>
      </c>
      <c r="Z1327" s="194" t="str">
        <f t="shared" si="574"/>
        <v/>
      </c>
      <c r="AA1327" s="194" t="str">
        <f t="shared" si="575"/>
        <v/>
      </c>
      <c r="AB1327" s="194" t="str">
        <f t="shared" si="576"/>
        <v/>
      </c>
      <c r="AC1327" s="194" t="str">
        <f t="shared" si="577"/>
        <v/>
      </c>
      <c r="AD1327" s="194" t="str">
        <f t="shared" si="578"/>
        <v/>
      </c>
      <c r="AE1327" s="194" t="str">
        <f t="shared" si="579"/>
        <v/>
      </c>
      <c r="AF1327" s="194" t="str">
        <f t="shared" si="580"/>
        <v/>
      </c>
      <c r="AG1327" s="194" t="str">
        <f t="shared" si="581"/>
        <v/>
      </c>
      <c r="AH1327" s="194" t="str">
        <f t="shared" si="582"/>
        <v/>
      </c>
      <c r="AI1327" s="194" t="str">
        <f t="shared" si="583"/>
        <v/>
      </c>
      <c r="AJ1327" s="194" t="str">
        <f t="shared" si="584"/>
        <v/>
      </c>
    </row>
    <row r="1328" spans="1:36" x14ac:dyDescent="0.5">
      <c r="A1328" s="226">
        <v>1325</v>
      </c>
      <c r="C1328" s="15" t="s">
        <v>2949</v>
      </c>
      <c r="D1328" s="16" t="s">
        <v>4946</v>
      </c>
      <c r="E1328" s="26"/>
      <c r="F1328" s="246" t="str">
        <f>IF(ISBLANK(Données!F1327),"",Données!F1327)</f>
        <v/>
      </c>
      <c r="G1328" s="245" t="str">
        <f ca="1">IF(ISBLANK(Données!G1327),"",Données!G1327)</f>
        <v/>
      </c>
      <c r="H1328" s="246" t="str">
        <f>IF(ISBLANK(Données!H1327),"",Données!H1327)</f>
        <v/>
      </c>
      <c r="I1328" s="246" t="str">
        <f>IF(ISBLANK(Données!I1327),"",Données!I1327)</f>
        <v/>
      </c>
      <c r="J1328" s="189" t="str">
        <f>IF(ISBLANK(Données!J1327),"",Données!J1327)</f>
        <v/>
      </c>
      <c r="K1328" s="189" t="str">
        <f t="shared" si="587"/>
        <v/>
      </c>
      <c r="L1328" s="247" t="str">
        <f>IF(ISBLANK(Données!L1327),"",Données!L1327)</f>
        <v/>
      </c>
      <c r="M1328" s="194" t="str">
        <f t="shared" si="561"/>
        <v/>
      </c>
      <c r="N1328" s="194" t="str">
        <f t="shared" si="562"/>
        <v/>
      </c>
      <c r="O1328" s="194" t="str">
        <f t="shared" si="563"/>
        <v/>
      </c>
      <c r="P1328" s="194" t="str">
        <f t="shared" si="564"/>
        <v/>
      </c>
      <c r="Q1328" s="194" t="str">
        <f t="shared" si="565"/>
        <v/>
      </c>
      <c r="R1328" s="194" t="str">
        <f t="shared" si="566"/>
        <v/>
      </c>
      <c r="S1328" s="194" t="str">
        <f t="shared" si="567"/>
        <v/>
      </c>
      <c r="T1328" s="194" t="str">
        <f t="shared" si="568"/>
        <v/>
      </c>
      <c r="U1328" s="194" t="str">
        <f t="shared" si="569"/>
        <v/>
      </c>
      <c r="V1328" s="194" t="str">
        <f t="shared" si="570"/>
        <v/>
      </c>
      <c r="W1328" s="194" t="str">
        <f t="shared" si="571"/>
        <v/>
      </c>
      <c r="X1328" s="194" t="str">
        <f t="shared" si="572"/>
        <v/>
      </c>
      <c r="Y1328" s="194" t="str">
        <f t="shared" si="573"/>
        <v/>
      </c>
      <c r="Z1328" s="194" t="str">
        <f t="shared" si="574"/>
        <v/>
      </c>
      <c r="AA1328" s="194" t="str">
        <f t="shared" si="575"/>
        <v/>
      </c>
      <c r="AB1328" s="194" t="str">
        <f t="shared" si="576"/>
        <v/>
      </c>
      <c r="AC1328" s="194" t="str">
        <f t="shared" si="577"/>
        <v/>
      </c>
      <c r="AD1328" s="194" t="str">
        <f t="shared" si="578"/>
        <v/>
      </c>
      <c r="AE1328" s="194" t="str">
        <f t="shared" si="579"/>
        <v/>
      </c>
      <c r="AF1328" s="194" t="str">
        <f t="shared" si="580"/>
        <v/>
      </c>
      <c r="AG1328" s="194" t="str">
        <f t="shared" si="581"/>
        <v/>
      </c>
      <c r="AH1328" s="194" t="str">
        <f t="shared" si="582"/>
        <v/>
      </c>
      <c r="AI1328" s="194" t="str">
        <f t="shared" si="583"/>
        <v/>
      </c>
      <c r="AJ1328" s="194" t="str">
        <f t="shared" si="584"/>
        <v/>
      </c>
    </row>
    <row r="1329" spans="1:36" x14ac:dyDescent="0.5">
      <c r="A1329" s="226">
        <v>1326</v>
      </c>
      <c r="C1329" s="15" t="s">
        <v>2950</v>
      </c>
      <c r="D1329" s="16" t="s">
        <v>4947</v>
      </c>
      <c r="E1329" s="26"/>
      <c r="F1329" s="246" t="str">
        <f>IF(ISBLANK(Données!F1328),"",Données!F1328)</f>
        <v/>
      </c>
      <c r="G1329" s="245" t="str">
        <f ca="1">IF(ISBLANK(Données!G1328),"",Données!G1328)</f>
        <v/>
      </c>
      <c r="H1329" s="246" t="str">
        <f>IF(ISBLANK(Données!H1328),"",Données!H1328)</f>
        <v/>
      </c>
      <c r="I1329" s="246" t="str">
        <f>IF(ISBLANK(Données!I1328),"",Données!I1328)</f>
        <v/>
      </c>
      <c r="J1329" s="189" t="str">
        <f>IF(ISBLANK(Données!J1328),"",Données!J1328)</f>
        <v/>
      </c>
      <c r="K1329" s="189" t="str">
        <f t="shared" si="587"/>
        <v/>
      </c>
      <c r="L1329" s="247" t="str">
        <f>IF(ISBLANK(Données!L1328),"",Données!L1328)</f>
        <v/>
      </c>
      <c r="M1329" s="194" t="str">
        <f t="shared" si="561"/>
        <v/>
      </c>
      <c r="N1329" s="194" t="str">
        <f t="shared" si="562"/>
        <v/>
      </c>
      <c r="O1329" s="194" t="str">
        <f t="shared" si="563"/>
        <v/>
      </c>
      <c r="P1329" s="194" t="str">
        <f t="shared" si="564"/>
        <v/>
      </c>
      <c r="Q1329" s="194" t="str">
        <f t="shared" si="565"/>
        <v/>
      </c>
      <c r="R1329" s="194" t="str">
        <f t="shared" si="566"/>
        <v/>
      </c>
      <c r="S1329" s="194" t="str">
        <f t="shared" si="567"/>
        <v/>
      </c>
      <c r="T1329" s="194" t="str">
        <f t="shared" si="568"/>
        <v/>
      </c>
      <c r="U1329" s="194" t="str">
        <f t="shared" si="569"/>
        <v/>
      </c>
      <c r="V1329" s="194" t="str">
        <f t="shared" si="570"/>
        <v/>
      </c>
      <c r="W1329" s="194" t="str">
        <f t="shared" si="571"/>
        <v/>
      </c>
      <c r="X1329" s="194" t="str">
        <f t="shared" si="572"/>
        <v/>
      </c>
      <c r="Y1329" s="194" t="str">
        <f t="shared" si="573"/>
        <v/>
      </c>
      <c r="Z1329" s="194" t="str">
        <f t="shared" si="574"/>
        <v/>
      </c>
      <c r="AA1329" s="194" t="str">
        <f t="shared" si="575"/>
        <v/>
      </c>
      <c r="AB1329" s="194" t="str">
        <f t="shared" si="576"/>
        <v/>
      </c>
      <c r="AC1329" s="194" t="str">
        <f t="shared" si="577"/>
        <v/>
      </c>
      <c r="AD1329" s="194" t="str">
        <f t="shared" si="578"/>
        <v/>
      </c>
      <c r="AE1329" s="194" t="str">
        <f t="shared" si="579"/>
        <v/>
      </c>
      <c r="AF1329" s="194" t="str">
        <f t="shared" si="580"/>
        <v/>
      </c>
      <c r="AG1329" s="194" t="str">
        <f t="shared" si="581"/>
        <v/>
      </c>
      <c r="AH1329" s="194" t="str">
        <f t="shared" si="582"/>
        <v/>
      </c>
      <c r="AI1329" s="194" t="str">
        <f t="shared" si="583"/>
        <v/>
      </c>
      <c r="AJ1329" s="194" t="str">
        <f t="shared" si="584"/>
        <v/>
      </c>
    </row>
    <row r="1330" spans="1:36" x14ac:dyDescent="0.5">
      <c r="A1330" s="226">
        <v>1327</v>
      </c>
      <c r="C1330" s="15" t="s">
        <v>2951</v>
      </c>
      <c r="D1330" s="16" t="s">
        <v>4948</v>
      </c>
      <c r="E1330" s="26"/>
      <c r="F1330" s="246" t="str">
        <f>IF(ISBLANK(Données!F1329),"",Données!F1329)</f>
        <v/>
      </c>
      <c r="G1330" s="245" t="str">
        <f ca="1">IF(ISBLANK(Données!G1329),"",Données!G1329)</f>
        <v/>
      </c>
      <c r="H1330" s="246" t="str">
        <f>IF(ISBLANK(Données!H1329),"",Données!H1329)</f>
        <v/>
      </c>
      <c r="I1330" s="246" t="str">
        <f>IF(ISBLANK(Données!I1329),"",Données!I1329)</f>
        <v/>
      </c>
      <c r="J1330" s="189" t="str">
        <f>IF(ISBLANK(Données!J1329),"",Données!J1329)</f>
        <v/>
      </c>
      <c r="K1330" s="189" t="str">
        <f t="shared" si="587"/>
        <v/>
      </c>
      <c r="L1330" s="247" t="str">
        <f>IF(ISBLANK(Données!L1329),"",Données!L1329)</f>
        <v/>
      </c>
      <c r="M1330" s="194" t="str">
        <f t="shared" si="561"/>
        <v/>
      </c>
      <c r="N1330" s="194" t="str">
        <f t="shared" si="562"/>
        <v/>
      </c>
      <c r="O1330" s="194" t="str">
        <f t="shared" si="563"/>
        <v/>
      </c>
      <c r="P1330" s="194" t="str">
        <f t="shared" si="564"/>
        <v/>
      </c>
      <c r="Q1330" s="194" t="str">
        <f t="shared" si="565"/>
        <v/>
      </c>
      <c r="R1330" s="194" t="str">
        <f t="shared" si="566"/>
        <v/>
      </c>
      <c r="S1330" s="194" t="str">
        <f t="shared" si="567"/>
        <v/>
      </c>
      <c r="T1330" s="194" t="str">
        <f t="shared" si="568"/>
        <v/>
      </c>
      <c r="U1330" s="194" t="str">
        <f t="shared" si="569"/>
        <v/>
      </c>
      <c r="V1330" s="194" t="str">
        <f t="shared" si="570"/>
        <v/>
      </c>
      <c r="W1330" s="194" t="str">
        <f t="shared" si="571"/>
        <v/>
      </c>
      <c r="X1330" s="194" t="str">
        <f t="shared" si="572"/>
        <v/>
      </c>
      <c r="Y1330" s="194" t="str">
        <f t="shared" si="573"/>
        <v/>
      </c>
      <c r="Z1330" s="194" t="str">
        <f t="shared" si="574"/>
        <v/>
      </c>
      <c r="AA1330" s="194" t="str">
        <f t="shared" si="575"/>
        <v/>
      </c>
      <c r="AB1330" s="194" t="str">
        <f t="shared" si="576"/>
        <v/>
      </c>
      <c r="AC1330" s="194" t="str">
        <f t="shared" si="577"/>
        <v/>
      </c>
      <c r="AD1330" s="194" t="str">
        <f t="shared" si="578"/>
        <v/>
      </c>
      <c r="AE1330" s="194" t="str">
        <f t="shared" si="579"/>
        <v/>
      </c>
      <c r="AF1330" s="194" t="str">
        <f t="shared" si="580"/>
        <v/>
      </c>
      <c r="AG1330" s="194" t="str">
        <f t="shared" si="581"/>
        <v/>
      </c>
      <c r="AH1330" s="194" t="str">
        <f t="shared" si="582"/>
        <v/>
      </c>
      <c r="AI1330" s="194" t="str">
        <f t="shared" si="583"/>
        <v/>
      </c>
      <c r="AJ1330" s="194" t="str">
        <f t="shared" si="584"/>
        <v/>
      </c>
    </row>
    <row r="1331" spans="1:36" x14ac:dyDescent="0.5">
      <c r="A1331" s="226">
        <v>1328</v>
      </c>
      <c r="C1331" s="15" t="s">
        <v>2952</v>
      </c>
      <c r="D1331" s="16" t="s">
        <v>4949</v>
      </c>
      <c r="E1331" s="26"/>
      <c r="F1331" s="246" t="str">
        <f>IF(ISBLANK(Données!F1330),"",Données!F1330)</f>
        <v/>
      </c>
      <c r="G1331" s="245" t="str">
        <f ca="1">IF(ISBLANK(Données!G1330),"",Données!G1330)</f>
        <v/>
      </c>
      <c r="H1331" s="246" t="str">
        <f>IF(ISBLANK(Données!H1330),"",Données!H1330)</f>
        <v/>
      </c>
      <c r="I1331" s="246" t="str">
        <f>IF(ISBLANK(Données!I1330),"",Données!I1330)</f>
        <v/>
      </c>
      <c r="J1331" s="189" t="str">
        <f>IF(ISBLANK(Données!J1330),"",Données!J1330)</f>
        <v/>
      </c>
      <c r="K1331" s="189" t="str">
        <f t="shared" si="587"/>
        <v/>
      </c>
      <c r="L1331" s="247" t="str">
        <f>IF(ISBLANK(Données!L1330),"",Données!L1330)</f>
        <v/>
      </c>
      <c r="M1331" s="194" t="str">
        <f t="shared" si="561"/>
        <v/>
      </c>
      <c r="N1331" s="194" t="str">
        <f t="shared" si="562"/>
        <v/>
      </c>
      <c r="O1331" s="194" t="str">
        <f t="shared" si="563"/>
        <v/>
      </c>
      <c r="P1331" s="194" t="str">
        <f t="shared" si="564"/>
        <v/>
      </c>
      <c r="Q1331" s="194" t="str">
        <f t="shared" si="565"/>
        <v/>
      </c>
      <c r="R1331" s="194" t="str">
        <f t="shared" si="566"/>
        <v/>
      </c>
      <c r="S1331" s="194" t="str">
        <f t="shared" si="567"/>
        <v/>
      </c>
      <c r="T1331" s="194" t="str">
        <f t="shared" si="568"/>
        <v/>
      </c>
      <c r="U1331" s="194" t="str">
        <f t="shared" si="569"/>
        <v/>
      </c>
      <c r="V1331" s="194" t="str">
        <f t="shared" si="570"/>
        <v/>
      </c>
      <c r="W1331" s="194" t="str">
        <f t="shared" si="571"/>
        <v/>
      </c>
      <c r="X1331" s="194" t="str">
        <f t="shared" si="572"/>
        <v/>
      </c>
      <c r="Y1331" s="194" t="str">
        <f t="shared" si="573"/>
        <v/>
      </c>
      <c r="Z1331" s="194" t="str">
        <f t="shared" si="574"/>
        <v/>
      </c>
      <c r="AA1331" s="194" t="str">
        <f t="shared" si="575"/>
        <v/>
      </c>
      <c r="AB1331" s="194" t="str">
        <f t="shared" si="576"/>
        <v/>
      </c>
      <c r="AC1331" s="194" t="str">
        <f t="shared" si="577"/>
        <v/>
      </c>
      <c r="AD1331" s="194" t="str">
        <f t="shared" si="578"/>
        <v/>
      </c>
      <c r="AE1331" s="194" t="str">
        <f t="shared" si="579"/>
        <v/>
      </c>
      <c r="AF1331" s="194" t="str">
        <f t="shared" si="580"/>
        <v/>
      </c>
      <c r="AG1331" s="194" t="str">
        <f t="shared" si="581"/>
        <v/>
      </c>
      <c r="AH1331" s="194" t="str">
        <f t="shared" si="582"/>
        <v/>
      </c>
      <c r="AI1331" s="194" t="str">
        <f t="shared" si="583"/>
        <v/>
      </c>
      <c r="AJ1331" s="194" t="str">
        <f t="shared" si="584"/>
        <v/>
      </c>
    </row>
    <row r="1332" spans="1:36" x14ac:dyDescent="0.5">
      <c r="A1332" s="230">
        <v>1334</v>
      </c>
      <c r="B1332" s="231"/>
      <c r="C1332" s="15" t="s">
        <v>2953</v>
      </c>
      <c r="D1332" s="16" t="s">
        <v>4950</v>
      </c>
      <c r="E1332" s="26"/>
      <c r="F1332" s="246" t="str">
        <f>IF(ISBLANK(Données!F1336),"",Données!F1336)</f>
        <v/>
      </c>
      <c r="G1332" s="245" t="str">
        <f ca="1">IF(ISBLANK(Données!G1336),"",Données!G1336)</f>
        <v/>
      </c>
      <c r="H1332" s="246" t="str">
        <f>IF(ISBLANK(Données!H1336),"",Données!H1336)</f>
        <v/>
      </c>
      <c r="I1332" s="246" t="str">
        <f>IF(ISBLANK(Données!I1336),"",Données!I1336)</f>
        <v/>
      </c>
      <c r="J1332" s="189" t="str">
        <f>IF(ISBLANK(Données!J1336),"",Données!J1336)</f>
        <v/>
      </c>
      <c r="K1332" s="189" t="str">
        <f t="shared" si="587"/>
        <v/>
      </c>
      <c r="L1332" s="247" t="str">
        <f>IF(ISBLANK(Données!L1336),"",Données!L1336)</f>
        <v/>
      </c>
      <c r="M1332" s="194" t="str">
        <f t="shared" si="561"/>
        <v/>
      </c>
      <c r="N1332" s="194" t="str">
        <f t="shared" si="562"/>
        <v/>
      </c>
      <c r="O1332" s="194" t="str">
        <f t="shared" si="563"/>
        <v/>
      </c>
      <c r="P1332" s="194" t="str">
        <f t="shared" si="564"/>
        <v/>
      </c>
      <c r="Q1332" s="194" t="str">
        <f t="shared" si="565"/>
        <v/>
      </c>
      <c r="R1332" s="194" t="str">
        <f t="shared" si="566"/>
        <v/>
      </c>
      <c r="S1332" s="194" t="str">
        <f t="shared" si="567"/>
        <v/>
      </c>
      <c r="T1332" s="194" t="str">
        <f t="shared" si="568"/>
        <v/>
      </c>
      <c r="U1332" s="194" t="str">
        <f t="shared" si="569"/>
        <v/>
      </c>
      <c r="V1332" s="194" t="str">
        <f t="shared" si="570"/>
        <v/>
      </c>
      <c r="W1332" s="194" t="str">
        <f t="shared" si="571"/>
        <v/>
      </c>
      <c r="X1332" s="194" t="str">
        <f t="shared" si="572"/>
        <v/>
      </c>
      <c r="Y1332" s="194" t="str">
        <f t="shared" si="573"/>
        <v/>
      </c>
      <c r="Z1332" s="194" t="str">
        <f t="shared" si="574"/>
        <v/>
      </c>
      <c r="AA1332" s="194" t="str">
        <f t="shared" si="575"/>
        <v/>
      </c>
      <c r="AB1332" s="194" t="str">
        <f t="shared" si="576"/>
        <v/>
      </c>
      <c r="AC1332" s="194" t="str">
        <f t="shared" si="577"/>
        <v/>
      </c>
      <c r="AD1332" s="194" t="str">
        <f t="shared" si="578"/>
        <v/>
      </c>
      <c r="AE1332" s="194" t="str">
        <f t="shared" si="579"/>
        <v/>
      </c>
      <c r="AF1332" s="194" t="str">
        <f t="shared" si="580"/>
        <v/>
      </c>
      <c r="AG1332" s="194" t="str">
        <f t="shared" si="581"/>
        <v/>
      </c>
      <c r="AH1332" s="194" t="str">
        <f t="shared" si="582"/>
        <v/>
      </c>
      <c r="AI1332" s="194" t="str">
        <f t="shared" si="583"/>
        <v/>
      </c>
      <c r="AJ1332" s="194" t="str">
        <f t="shared" si="584"/>
        <v/>
      </c>
    </row>
    <row r="1333" spans="1:36" x14ac:dyDescent="0.5">
      <c r="A1333" s="226">
        <v>1330</v>
      </c>
      <c r="C1333" s="15" t="s">
        <v>2954</v>
      </c>
      <c r="D1333" s="16" t="s">
        <v>4951</v>
      </c>
      <c r="E1333" s="26"/>
      <c r="F1333" s="246" t="str">
        <f>IF(ISBLANK(Données!F1332),"",Données!F1332)</f>
        <v/>
      </c>
      <c r="G1333" s="245" t="str">
        <f ca="1">IF(ISBLANK(Données!G1332),"",Données!G1332)</f>
        <v/>
      </c>
      <c r="H1333" s="246" t="str">
        <f>IF(ISBLANK(Données!H1332),"",Données!H1332)</f>
        <v/>
      </c>
      <c r="I1333" s="246" t="str">
        <f>IF(ISBLANK(Données!I1332),"",Données!I1332)</f>
        <v/>
      </c>
      <c r="J1333" s="252" t="str">
        <f>IF(ISBLANK(Données!J1332),"",Données!J1332)</f>
        <v/>
      </c>
      <c r="K1333" s="189" t="str">
        <f t="shared" si="587"/>
        <v/>
      </c>
      <c r="L1333" s="247" t="str">
        <f>IF(ISBLANK(Données!L1332),"",Données!L1332)</f>
        <v/>
      </c>
      <c r="M1333" s="194" t="str">
        <f t="shared" si="561"/>
        <v/>
      </c>
      <c r="N1333" s="194" t="str">
        <f t="shared" si="562"/>
        <v/>
      </c>
      <c r="O1333" s="194" t="str">
        <f t="shared" si="563"/>
        <v/>
      </c>
      <c r="P1333" s="194" t="str">
        <f t="shared" si="564"/>
        <v/>
      </c>
      <c r="Q1333" s="194" t="str">
        <f t="shared" si="565"/>
        <v/>
      </c>
      <c r="R1333" s="194" t="str">
        <f t="shared" si="566"/>
        <v/>
      </c>
      <c r="S1333" s="194" t="str">
        <f t="shared" si="567"/>
        <v/>
      </c>
      <c r="T1333" s="194" t="str">
        <f t="shared" si="568"/>
        <v/>
      </c>
      <c r="U1333" s="194" t="str">
        <f t="shared" si="569"/>
        <v/>
      </c>
      <c r="V1333" s="194" t="str">
        <f t="shared" si="570"/>
        <v/>
      </c>
      <c r="W1333" s="194" t="str">
        <f t="shared" si="571"/>
        <v/>
      </c>
      <c r="X1333" s="194" t="str">
        <f t="shared" si="572"/>
        <v/>
      </c>
      <c r="Y1333" s="194" t="str">
        <f t="shared" si="573"/>
        <v/>
      </c>
      <c r="Z1333" s="194" t="str">
        <f t="shared" si="574"/>
        <v/>
      </c>
      <c r="AA1333" s="194" t="str">
        <f t="shared" si="575"/>
        <v/>
      </c>
      <c r="AB1333" s="194" t="str">
        <f t="shared" si="576"/>
        <v/>
      </c>
      <c r="AC1333" s="194" t="str">
        <f t="shared" si="577"/>
        <v/>
      </c>
      <c r="AD1333" s="194" t="str">
        <f t="shared" si="578"/>
        <v/>
      </c>
      <c r="AE1333" s="194" t="str">
        <f t="shared" si="579"/>
        <v/>
      </c>
      <c r="AF1333" s="194" t="str">
        <f t="shared" si="580"/>
        <v/>
      </c>
      <c r="AG1333" s="194" t="str">
        <f t="shared" si="581"/>
        <v/>
      </c>
      <c r="AH1333" s="194" t="str">
        <f t="shared" si="582"/>
        <v/>
      </c>
      <c r="AI1333" s="194" t="str">
        <f t="shared" si="583"/>
        <v/>
      </c>
      <c r="AJ1333" s="194" t="str">
        <f t="shared" si="584"/>
        <v/>
      </c>
    </row>
    <row r="1334" spans="1:36" x14ac:dyDescent="0.5">
      <c r="A1334" s="230">
        <v>1331</v>
      </c>
      <c r="B1334" s="231"/>
      <c r="C1334" s="15" t="s">
        <v>2955</v>
      </c>
      <c r="D1334" s="16" t="s">
        <v>4952</v>
      </c>
      <c r="E1334" s="26"/>
      <c r="F1334" s="246" t="str">
        <f>IF(ISBLANK(Données!F1333),"",Données!F1333)</f>
        <v/>
      </c>
      <c r="G1334" s="245" t="str">
        <f ca="1">IF(ISBLANK(Données!G1333),"",Données!G1333)</f>
        <v/>
      </c>
      <c r="H1334" s="246" t="str">
        <f>IF(ISBLANK(Données!H1333),"",Données!H1333)</f>
        <v/>
      </c>
      <c r="I1334" s="246" t="str">
        <f>IF(ISBLANK(Données!I1333),"",Données!I1333)</f>
        <v/>
      </c>
      <c r="J1334" s="252" t="str">
        <f>IF(ISBLANK(Données!J1333),"",Données!J1333)</f>
        <v/>
      </c>
      <c r="K1334" s="189" t="str">
        <f t="shared" si="587"/>
        <v/>
      </c>
      <c r="L1334" s="247" t="str">
        <f>IF(ISBLANK(Données!L1333),"",Données!L1333)</f>
        <v/>
      </c>
      <c r="M1334" s="194" t="str">
        <f t="shared" si="561"/>
        <v/>
      </c>
      <c r="N1334" s="194" t="str">
        <f t="shared" si="562"/>
        <v/>
      </c>
      <c r="O1334" s="194" t="str">
        <f t="shared" si="563"/>
        <v/>
      </c>
      <c r="P1334" s="194" t="str">
        <f t="shared" si="564"/>
        <v/>
      </c>
      <c r="Q1334" s="194" t="str">
        <f t="shared" si="565"/>
        <v/>
      </c>
      <c r="R1334" s="194" t="str">
        <f t="shared" si="566"/>
        <v/>
      </c>
      <c r="S1334" s="194" t="str">
        <f t="shared" si="567"/>
        <v/>
      </c>
      <c r="T1334" s="194" t="str">
        <f t="shared" si="568"/>
        <v/>
      </c>
      <c r="U1334" s="194" t="str">
        <f t="shared" si="569"/>
        <v/>
      </c>
      <c r="V1334" s="194" t="str">
        <f t="shared" si="570"/>
        <v/>
      </c>
      <c r="W1334" s="194" t="str">
        <f t="shared" si="571"/>
        <v/>
      </c>
      <c r="X1334" s="194" t="str">
        <f t="shared" si="572"/>
        <v/>
      </c>
      <c r="Y1334" s="194" t="str">
        <f t="shared" si="573"/>
        <v/>
      </c>
      <c r="Z1334" s="194" t="str">
        <f t="shared" si="574"/>
        <v/>
      </c>
      <c r="AA1334" s="194" t="str">
        <f t="shared" si="575"/>
        <v/>
      </c>
      <c r="AB1334" s="194" t="str">
        <f t="shared" si="576"/>
        <v/>
      </c>
      <c r="AC1334" s="194" t="str">
        <f t="shared" si="577"/>
        <v/>
      </c>
      <c r="AD1334" s="194" t="str">
        <f t="shared" si="578"/>
        <v/>
      </c>
      <c r="AE1334" s="194" t="str">
        <f t="shared" si="579"/>
        <v/>
      </c>
      <c r="AF1334" s="194" t="str">
        <f t="shared" si="580"/>
        <v/>
      </c>
      <c r="AG1334" s="194" t="str">
        <f t="shared" si="581"/>
        <v/>
      </c>
      <c r="AH1334" s="194" t="str">
        <f t="shared" si="582"/>
        <v/>
      </c>
      <c r="AI1334" s="194" t="str">
        <f t="shared" si="583"/>
        <v/>
      </c>
      <c r="AJ1334" s="194" t="str">
        <f t="shared" si="584"/>
        <v/>
      </c>
    </row>
    <row r="1335" spans="1:36" x14ac:dyDescent="0.5">
      <c r="A1335" s="230">
        <v>1332</v>
      </c>
      <c r="B1335" s="231"/>
      <c r="C1335" s="15" t="s">
        <v>2956</v>
      </c>
      <c r="D1335" s="16" t="s">
        <v>4953</v>
      </c>
      <c r="E1335" s="26"/>
      <c r="F1335" s="246" t="str">
        <f>IF(ISBLANK(Données!F1334),"",Données!F1334)</f>
        <v/>
      </c>
      <c r="G1335" s="245" t="str">
        <f ca="1">IF(ISBLANK(Données!G1334),"",Données!G1334)</f>
        <v/>
      </c>
      <c r="H1335" s="246" t="str">
        <f>IF(ISBLANK(Données!H1334),"",Données!H1334)</f>
        <v/>
      </c>
      <c r="I1335" s="246" t="str">
        <f>IF(ISBLANK(Données!I1334),"",Données!I1334)</f>
        <v/>
      </c>
      <c r="J1335" s="252" t="str">
        <f>IF(ISBLANK(Données!J1334),"",Données!J1334)</f>
        <v/>
      </c>
      <c r="K1335" s="189" t="str">
        <f t="shared" si="587"/>
        <v/>
      </c>
      <c r="L1335" s="247" t="str">
        <f>IF(ISBLANK(Données!L1334),"",Données!L1334)</f>
        <v/>
      </c>
      <c r="M1335" s="194" t="str">
        <f t="shared" si="561"/>
        <v/>
      </c>
      <c r="N1335" s="194" t="str">
        <f t="shared" si="562"/>
        <v/>
      </c>
      <c r="O1335" s="194" t="str">
        <f t="shared" si="563"/>
        <v/>
      </c>
      <c r="P1335" s="194" t="str">
        <f t="shared" si="564"/>
        <v/>
      </c>
      <c r="Q1335" s="194" t="str">
        <f t="shared" si="565"/>
        <v/>
      </c>
      <c r="R1335" s="194" t="str">
        <f t="shared" si="566"/>
        <v/>
      </c>
      <c r="S1335" s="194" t="str">
        <f t="shared" si="567"/>
        <v/>
      </c>
      <c r="T1335" s="194" t="str">
        <f t="shared" si="568"/>
        <v/>
      </c>
      <c r="U1335" s="194" t="str">
        <f t="shared" si="569"/>
        <v/>
      </c>
      <c r="V1335" s="194" t="str">
        <f t="shared" si="570"/>
        <v/>
      </c>
      <c r="W1335" s="194" t="str">
        <f t="shared" si="571"/>
        <v/>
      </c>
      <c r="X1335" s="194" t="str">
        <f t="shared" si="572"/>
        <v/>
      </c>
      <c r="Y1335" s="194" t="str">
        <f t="shared" si="573"/>
        <v/>
      </c>
      <c r="Z1335" s="194" t="str">
        <f t="shared" si="574"/>
        <v/>
      </c>
      <c r="AA1335" s="194" t="str">
        <f t="shared" si="575"/>
        <v/>
      </c>
      <c r="AB1335" s="194" t="str">
        <f t="shared" si="576"/>
        <v/>
      </c>
      <c r="AC1335" s="194" t="str">
        <f t="shared" si="577"/>
        <v/>
      </c>
      <c r="AD1335" s="194" t="str">
        <f t="shared" si="578"/>
        <v/>
      </c>
      <c r="AE1335" s="194" t="str">
        <f t="shared" si="579"/>
        <v/>
      </c>
      <c r="AF1335" s="194" t="str">
        <f t="shared" si="580"/>
        <v/>
      </c>
      <c r="AG1335" s="194" t="str">
        <f t="shared" si="581"/>
        <v/>
      </c>
      <c r="AH1335" s="194" t="str">
        <f t="shared" si="582"/>
        <v/>
      </c>
      <c r="AI1335" s="194" t="str">
        <f t="shared" si="583"/>
        <v/>
      </c>
      <c r="AJ1335" s="194" t="str">
        <f t="shared" si="584"/>
        <v/>
      </c>
    </row>
    <row r="1336" spans="1:36" s="92" customFormat="1" ht="20.25" thickBot="1" x14ac:dyDescent="0.55000000000000004">
      <c r="A1336" s="227">
        <v>1333</v>
      </c>
      <c r="B1336" s="220"/>
      <c r="C1336" s="93" t="s">
        <v>2957</v>
      </c>
      <c r="D1336" s="94" t="s">
        <v>4954</v>
      </c>
      <c r="E1336" s="95"/>
      <c r="F1336" s="250" t="str">
        <f>IF(ISBLANK(Données!F1335),"",Données!F1335)</f>
        <v/>
      </c>
      <c r="G1336" s="249" t="str">
        <f ca="1">IF(ISBLANK(Données!G1335),"",Données!G1335)</f>
        <v/>
      </c>
      <c r="H1336" s="250" t="str">
        <f>IF(ISBLANK(Données!H1335),"",Données!H1335)</f>
        <v/>
      </c>
      <c r="I1336" s="250" t="str">
        <f>IF(ISBLANK(Données!I1335),"",Données!I1335)</f>
        <v/>
      </c>
      <c r="J1336" s="257" t="str">
        <f>IF(ISBLANK(Données!J1335),"",Données!J1335)</f>
        <v/>
      </c>
      <c r="K1336" s="190" t="str">
        <f t="shared" si="587"/>
        <v/>
      </c>
      <c r="L1336" s="251" t="str">
        <f>IF(ISBLANK(Données!L1335),"",Données!L1335)</f>
        <v/>
      </c>
      <c r="M1336" s="195" t="str">
        <f t="shared" si="561"/>
        <v/>
      </c>
      <c r="N1336" s="195" t="str">
        <f t="shared" si="562"/>
        <v/>
      </c>
      <c r="O1336" s="195" t="str">
        <f t="shared" si="563"/>
        <v/>
      </c>
      <c r="P1336" s="195" t="str">
        <f t="shared" si="564"/>
        <v/>
      </c>
      <c r="Q1336" s="195" t="str">
        <f t="shared" si="565"/>
        <v/>
      </c>
      <c r="R1336" s="195" t="str">
        <f t="shared" si="566"/>
        <v/>
      </c>
      <c r="S1336" s="195" t="str">
        <f t="shared" si="567"/>
        <v/>
      </c>
      <c r="T1336" s="195" t="str">
        <f t="shared" si="568"/>
        <v/>
      </c>
      <c r="U1336" s="195" t="str">
        <f t="shared" si="569"/>
        <v/>
      </c>
      <c r="V1336" s="195" t="str">
        <f t="shared" si="570"/>
        <v/>
      </c>
      <c r="W1336" s="195" t="str">
        <f t="shared" si="571"/>
        <v/>
      </c>
      <c r="X1336" s="195" t="str">
        <f t="shared" si="572"/>
        <v/>
      </c>
      <c r="Y1336" s="195" t="str">
        <f t="shared" si="573"/>
        <v/>
      </c>
      <c r="Z1336" s="195" t="str">
        <f t="shared" si="574"/>
        <v/>
      </c>
      <c r="AA1336" s="195" t="str">
        <f t="shared" si="575"/>
        <v/>
      </c>
      <c r="AB1336" s="195" t="str">
        <f t="shared" si="576"/>
        <v/>
      </c>
      <c r="AC1336" s="195" t="str">
        <f t="shared" si="577"/>
        <v/>
      </c>
      <c r="AD1336" s="195" t="str">
        <f t="shared" si="578"/>
        <v/>
      </c>
      <c r="AE1336" s="195" t="str">
        <f t="shared" si="579"/>
        <v/>
      </c>
      <c r="AF1336" s="195" t="str">
        <f t="shared" si="580"/>
        <v/>
      </c>
      <c r="AG1336" s="195" t="str">
        <f t="shared" si="581"/>
        <v/>
      </c>
      <c r="AH1336" s="195" t="str">
        <f t="shared" si="582"/>
        <v/>
      </c>
      <c r="AI1336" s="195" t="str">
        <f t="shared" si="583"/>
        <v/>
      </c>
      <c r="AJ1336" s="195" t="str">
        <f t="shared" si="584"/>
        <v/>
      </c>
    </row>
    <row r="1337" spans="1:36" s="110" customFormat="1" ht="39.75" thickBot="1" x14ac:dyDescent="0.55000000000000004">
      <c r="A1337" s="228">
        <v>1335</v>
      </c>
      <c r="B1337" s="221"/>
      <c r="C1337" s="233">
        <v>8</v>
      </c>
      <c r="D1337" s="105" t="s">
        <v>4955</v>
      </c>
      <c r="E1337" s="106"/>
      <c r="F1337" s="266" t="str">
        <f>IF(ISBLANK(Données!F1337),"",Données!F1337)</f>
        <v/>
      </c>
      <c r="G1337" s="265" t="str">
        <f ca="1">IF(ISBLANK(Données!G1337),"",Données!G1337)</f>
        <v/>
      </c>
      <c r="H1337" s="266" t="str">
        <f>IF(ISBLANK(Données!H1337),"",Données!H1337)</f>
        <v/>
      </c>
      <c r="I1337" s="266" t="str">
        <f>IF(ISBLANK(Données!I1337),"",Données!I1337)</f>
        <v/>
      </c>
      <c r="J1337" s="269" t="str">
        <f>IF(ISBLANK(Données!J1337),"",Données!J1337)</f>
        <v/>
      </c>
      <c r="K1337" s="269" t="str">
        <f>IF(ISBLANK(Données!K1337),"",Données!K1337)</f>
        <v/>
      </c>
      <c r="L1337" s="270" t="str">
        <f>IF(ISBLANK(Données!L1337),"",Données!L1337)</f>
        <v/>
      </c>
      <c r="M1337" s="197" t="str">
        <f t="shared" si="561"/>
        <v/>
      </c>
      <c r="N1337" s="197" t="str">
        <f t="shared" si="562"/>
        <v/>
      </c>
      <c r="O1337" s="197" t="str">
        <f t="shared" si="563"/>
        <v/>
      </c>
      <c r="P1337" s="197" t="str">
        <f t="shared" si="564"/>
        <v/>
      </c>
      <c r="Q1337" s="197" t="str">
        <f t="shared" si="565"/>
        <v/>
      </c>
      <c r="R1337" s="197" t="str">
        <f t="shared" si="566"/>
        <v/>
      </c>
      <c r="S1337" s="197" t="str">
        <f t="shared" si="567"/>
        <v/>
      </c>
      <c r="T1337" s="197" t="str">
        <f t="shared" si="568"/>
        <v/>
      </c>
      <c r="U1337" s="197" t="str">
        <f t="shared" si="569"/>
        <v/>
      </c>
      <c r="V1337" s="197" t="str">
        <f t="shared" si="570"/>
        <v/>
      </c>
      <c r="W1337" s="197" t="str">
        <f t="shared" si="571"/>
        <v/>
      </c>
      <c r="X1337" s="197" t="str">
        <f t="shared" si="572"/>
        <v/>
      </c>
      <c r="Y1337" s="197" t="str">
        <f t="shared" si="573"/>
        <v/>
      </c>
      <c r="Z1337" s="197" t="str">
        <f t="shared" si="574"/>
        <v/>
      </c>
      <c r="AA1337" s="197" t="str">
        <f t="shared" si="575"/>
        <v/>
      </c>
      <c r="AB1337" s="197" t="str">
        <f t="shared" si="576"/>
        <v/>
      </c>
      <c r="AC1337" s="197" t="str">
        <f t="shared" si="577"/>
        <v/>
      </c>
      <c r="AD1337" s="197" t="str">
        <f t="shared" si="578"/>
        <v/>
      </c>
      <c r="AE1337" s="197" t="str">
        <f t="shared" si="579"/>
        <v/>
      </c>
      <c r="AF1337" s="197" t="str">
        <f t="shared" si="580"/>
        <v/>
      </c>
      <c r="AG1337" s="197" t="str">
        <f t="shared" si="581"/>
        <v/>
      </c>
      <c r="AH1337" s="197" t="str">
        <f t="shared" si="582"/>
        <v/>
      </c>
      <c r="AI1337" s="197" t="str">
        <f t="shared" si="583"/>
        <v/>
      </c>
      <c r="AJ1337" s="197" t="str">
        <f t="shared" si="584"/>
        <v/>
      </c>
    </row>
    <row r="1338" spans="1:36" x14ac:dyDescent="0.5">
      <c r="A1338" s="230">
        <v>1360</v>
      </c>
      <c r="B1338" s="231"/>
      <c r="C1338" s="85" t="s">
        <v>2958</v>
      </c>
      <c r="D1338" s="86" t="s">
        <v>4956</v>
      </c>
      <c r="E1338" s="87"/>
      <c r="F1338" s="241" t="str">
        <f>IF(ISBLANK(Données!F1362),"",Données!F1362)</f>
        <v/>
      </c>
      <c r="G1338" s="240" t="str">
        <f ca="1">IF(ISBLANK(Données!G1362),"",Données!G1362)</f>
        <v/>
      </c>
      <c r="H1338" s="241" t="str">
        <f>IF(ISBLANK(Données!H1362),"",Données!H1362)</f>
        <v/>
      </c>
      <c r="I1338" s="241" t="str">
        <f>IF(ISBLANK(Données!I1362),"",Données!I1362)</f>
        <v/>
      </c>
      <c r="J1338" s="242" t="str">
        <f>IF(ISBLANK(Données!J1362),"",Données!J1362)</f>
        <v/>
      </c>
      <c r="K1338" s="242" t="str">
        <f>IF(ISBLANK(Données!K1338),"",Données!K1338)</f>
        <v/>
      </c>
      <c r="L1338" s="243" t="str">
        <f>IF(ISBLANK(Données!L1362),"",Données!L1362)</f>
        <v/>
      </c>
      <c r="M1338" s="193" t="str">
        <f t="shared" si="561"/>
        <v/>
      </c>
      <c r="N1338" s="193" t="str">
        <f t="shared" si="562"/>
        <v/>
      </c>
      <c r="O1338" s="193" t="str">
        <f t="shared" si="563"/>
        <v/>
      </c>
      <c r="P1338" s="193" t="str">
        <f t="shared" si="564"/>
        <v/>
      </c>
      <c r="Q1338" s="193" t="str">
        <f t="shared" si="565"/>
        <v/>
      </c>
      <c r="R1338" s="193" t="str">
        <f t="shared" si="566"/>
        <v/>
      </c>
      <c r="S1338" s="193" t="str">
        <f t="shared" si="567"/>
        <v/>
      </c>
      <c r="T1338" s="193" t="str">
        <f t="shared" si="568"/>
        <v/>
      </c>
      <c r="U1338" s="193" t="str">
        <f t="shared" si="569"/>
        <v/>
      </c>
      <c r="V1338" s="193" t="str">
        <f t="shared" si="570"/>
        <v/>
      </c>
      <c r="W1338" s="193" t="str">
        <f t="shared" si="571"/>
        <v/>
      </c>
      <c r="X1338" s="193" t="str">
        <f t="shared" si="572"/>
        <v/>
      </c>
      <c r="Y1338" s="193" t="str">
        <f t="shared" si="573"/>
        <v/>
      </c>
      <c r="Z1338" s="193" t="str">
        <f t="shared" si="574"/>
        <v/>
      </c>
      <c r="AA1338" s="193" t="str">
        <f t="shared" si="575"/>
        <v/>
      </c>
      <c r="AB1338" s="193" t="str">
        <f t="shared" si="576"/>
        <v/>
      </c>
      <c r="AC1338" s="193" t="str">
        <f t="shared" si="577"/>
        <v/>
      </c>
      <c r="AD1338" s="193" t="str">
        <f t="shared" si="578"/>
        <v/>
      </c>
      <c r="AE1338" s="193" t="str">
        <f t="shared" si="579"/>
        <v/>
      </c>
      <c r="AF1338" s="193" t="str">
        <f t="shared" si="580"/>
        <v/>
      </c>
      <c r="AG1338" s="193" t="str">
        <f t="shared" si="581"/>
        <v/>
      </c>
      <c r="AH1338" s="193" t="str">
        <f t="shared" si="582"/>
        <v/>
      </c>
      <c r="AI1338" s="193" t="str">
        <f t="shared" si="583"/>
        <v/>
      </c>
      <c r="AJ1338" s="193" t="str">
        <f t="shared" si="584"/>
        <v/>
      </c>
    </row>
    <row r="1339" spans="1:36" x14ac:dyDescent="0.5">
      <c r="A1339" s="226">
        <v>1345</v>
      </c>
      <c r="C1339" s="15" t="s">
        <v>2959</v>
      </c>
      <c r="D1339" s="16" t="s">
        <v>4957</v>
      </c>
      <c r="E1339" s="26"/>
      <c r="F1339" s="246" t="str">
        <f>IF(ISBLANK(Données!F1347),"",Données!F1347)</f>
        <v/>
      </c>
      <c r="G1339" s="245" t="str">
        <f ca="1">IF(ISBLANK(Données!G1347),"",Données!G1347)</f>
        <v/>
      </c>
      <c r="H1339" s="246" t="str">
        <f>IF(ISBLANK(Données!H1347),"",Données!H1347)</f>
        <v/>
      </c>
      <c r="I1339" s="246" t="str">
        <f>IF(ISBLANK(Données!I1347),"",Données!I1347)</f>
        <v/>
      </c>
      <c r="J1339" s="189" t="str">
        <f>IF(ISBLANK(Données!J1347),"",Données!J1347)</f>
        <v/>
      </c>
      <c r="K1339" s="189" t="str">
        <f t="shared" ref="K1339:K1362" si="588">$K$1338</f>
        <v/>
      </c>
      <c r="L1339" s="247" t="str">
        <f>IF(ISBLANK(Données!L1347),"",Données!L1347)</f>
        <v/>
      </c>
      <c r="M1339" s="194" t="str">
        <f t="shared" si="561"/>
        <v/>
      </c>
      <c r="N1339" s="194" t="str">
        <f t="shared" si="562"/>
        <v/>
      </c>
      <c r="O1339" s="194" t="str">
        <f t="shared" si="563"/>
        <v/>
      </c>
      <c r="P1339" s="194" t="str">
        <f t="shared" si="564"/>
        <v/>
      </c>
      <c r="Q1339" s="194" t="str">
        <f t="shared" si="565"/>
        <v/>
      </c>
      <c r="R1339" s="194" t="str">
        <f t="shared" si="566"/>
        <v/>
      </c>
      <c r="S1339" s="194" t="str">
        <f t="shared" si="567"/>
        <v/>
      </c>
      <c r="T1339" s="194" t="str">
        <f t="shared" si="568"/>
        <v/>
      </c>
      <c r="U1339" s="194" t="str">
        <f t="shared" si="569"/>
        <v/>
      </c>
      <c r="V1339" s="194" t="str">
        <f t="shared" si="570"/>
        <v/>
      </c>
      <c r="W1339" s="194" t="str">
        <f t="shared" si="571"/>
        <v/>
      </c>
      <c r="X1339" s="194" t="str">
        <f t="shared" si="572"/>
        <v/>
      </c>
      <c r="Y1339" s="194" t="str">
        <f t="shared" si="573"/>
        <v/>
      </c>
      <c r="Z1339" s="194" t="str">
        <f t="shared" si="574"/>
        <v/>
      </c>
      <c r="AA1339" s="194" t="str">
        <f t="shared" si="575"/>
        <v/>
      </c>
      <c r="AB1339" s="194" t="str">
        <f t="shared" si="576"/>
        <v/>
      </c>
      <c r="AC1339" s="194" t="str">
        <f t="shared" si="577"/>
        <v/>
      </c>
      <c r="AD1339" s="194" t="str">
        <f t="shared" si="578"/>
        <v/>
      </c>
      <c r="AE1339" s="194" t="str">
        <f t="shared" si="579"/>
        <v/>
      </c>
      <c r="AF1339" s="194" t="str">
        <f t="shared" si="580"/>
        <v/>
      </c>
      <c r="AG1339" s="194" t="str">
        <f t="shared" si="581"/>
        <v/>
      </c>
      <c r="AH1339" s="194" t="str">
        <f t="shared" si="582"/>
        <v/>
      </c>
      <c r="AI1339" s="194" t="str">
        <f t="shared" si="583"/>
        <v/>
      </c>
      <c r="AJ1339" s="194" t="str">
        <f t="shared" si="584"/>
        <v/>
      </c>
    </row>
    <row r="1340" spans="1:36" x14ac:dyDescent="0.5">
      <c r="A1340" s="226">
        <v>1338</v>
      </c>
      <c r="C1340" s="15" t="s">
        <v>2960</v>
      </c>
      <c r="D1340" s="16" t="s">
        <v>4958</v>
      </c>
      <c r="E1340" s="26"/>
      <c r="F1340" s="246" t="str">
        <f>IF(ISBLANK(Données!F1340),"",Données!F1340)</f>
        <v/>
      </c>
      <c r="G1340" s="245" t="str">
        <f ca="1">IF(ISBLANK(Données!G1340),"",Données!G1340)</f>
        <v/>
      </c>
      <c r="H1340" s="246" t="str">
        <f>IF(ISBLANK(Données!H1340),"",Données!H1340)</f>
        <v/>
      </c>
      <c r="I1340" s="246" t="str">
        <f>IF(ISBLANK(Données!I1340),"",Données!I1340)</f>
        <v/>
      </c>
      <c r="J1340" s="189" t="str">
        <f>IF(ISBLANK(Données!J1340),"",Données!J1340)</f>
        <v/>
      </c>
      <c r="K1340" s="189" t="str">
        <f t="shared" si="588"/>
        <v/>
      </c>
      <c r="L1340" s="247" t="str">
        <f>IF(ISBLANK(Données!L1340),"",Données!L1340)</f>
        <v/>
      </c>
      <c r="M1340" s="194" t="str">
        <f t="shared" si="561"/>
        <v/>
      </c>
      <c r="N1340" s="194" t="str">
        <f t="shared" si="562"/>
        <v/>
      </c>
      <c r="O1340" s="194" t="str">
        <f t="shared" si="563"/>
        <v/>
      </c>
      <c r="P1340" s="194" t="str">
        <f t="shared" si="564"/>
        <v/>
      </c>
      <c r="Q1340" s="194" t="str">
        <f t="shared" si="565"/>
        <v/>
      </c>
      <c r="R1340" s="194" t="str">
        <f t="shared" si="566"/>
        <v/>
      </c>
      <c r="S1340" s="194" t="str">
        <f t="shared" si="567"/>
        <v/>
      </c>
      <c r="T1340" s="194" t="str">
        <f t="shared" si="568"/>
        <v/>
      </c>
      <c r="U1340" s="194" t="str">
        <f t="shared" si="569"/>
        <v/>
      </c>
      <c r="V1340" s="194" t="str">
        <f t="shared" si="570"/>
        <v/>
      </c>
      <c r="W1340" s="194" t="str">
        <f t="shared" si="571"/>
        <v/>
      </c>
      <c r="X1340" s="194" t="str">
        <f t="shared" si="572"/>
        <v/>
      </c>
      <c r="Y1340" s="194" t="str">
        <f t="shared" si="573"/>
        <v/>
      </c>
      <c r="Z1340" s="194" t="str">
        <f t="shared" si="574"/>
        <v/>
      </c>
      <c r="AA1340" s="194" t="str">
        <f t="shared" si="575"/>
        <v/>
      </c>
      <c r="AB1340" s="194" t="str">
        <f t="shared" si="576"/>
        <v/>
      </c>
      <c r="AC1340" s="194" t="str">
        <f t="shared" si="577"/>
        <v/>
      </c>
      <c r="AD1340" s="194" t="str">
        <f t="shared" si="578"/>
        <v/>
      </c>
      <c r="AE1340" s="194" t="str">
        <f t="shared" si="579"/>
        <v/>
      </c>
      <c r="AF1340" s="194" t="str">
        <f t="shared" si="580"/>
        <v/>
      </c>
      <c r="AG1340" s="194" t="str">
        <f t="shared" si="581"/>
        <v/>
      </c>
      <c r="AH1340" s="194" t="str">
        <f t="shared" si="582"/>
        <v/>
      </c>
      <c r="AI1340" s="194" t="str">
        <f t="shared" si="583"/>
        <v/>
      </c>
      <c r="AJ1340" s="194" t="str">
        <f t="shared" si="584"/>
        <v/>
      </c>
    </row>
    <row r="1341" spans="1:36" x14ac:dyDescent="0.5">
      <c r="A1341" s="226">
        <v>1336</v>
      </c>
      <c r="C1341" s="15" t="s">
        <v>2961</v>
      </c>
      <c r="D1341" s="16" t="s">
        <v>4959</v>
      </c>
      <c r="E1341" s="26"/>
      <c r="F1341" s="246" t="str">
        <f>IF(ISBLANK(Données!F1338),"",Données!F1338)</f>
        <v/>
      </c>
      <c r="G1341" s="245" t="str">
        <f ca="1">IF(ISBLANK(Données!G1338),"",Données!G1338)</f>
        <v/>
      </c>
      <c r="H1341" s="246" t="str">
        <f>IF(ISBLANK(Données!H1338),"",Données!H1338)</f>
        <v/>
      </c>
      <c r="I1341" s="246" t="str">
        <f>IF(ISBLANK(Données!I1338),"",Données!I1338)</f>
        <v/>
      </c>
      <c r="J1341" s="189" t="str">
        <f>IF(ISBLANK(Données!J1338),"",Données!J1338)</f>
        <v/>
      </c>
      <c r="K1341" s="189" t="str">
        <f t="shared" si="588"/>
        <v/>
      </c>
      <c r="L1341" s="247" t="str">
        <f>IF(ISBLANK(Données!L1338),"",Données!L1338)</f>
        <v/>
      </c>
      <c r="M1341" s="194" t="str">
        <f t="shared" si="561"/>
        <v/>
      </c>
      <c r="N1341" s="194" t="str">
        <f t="shared" si="562"/>
        <v/>
      </c>
      <c r="O1341" s="194" t="str">
        <f t="shared" si="563"/>
        <v/>
      </c>
      <c r="P1341" s="194" t="str">
        <f t="shared" si="564"/>
        <v/>
      </c>
      <c r="Q1341" s="194" t="str">
        <f t="shared" si="565"/>
        <v/>
      </c>
      <c r="R1341" s="194" t="str">
        <f t="shared" si="566"/>
        <v/>
      </c>
      <c r="S1341" s="194" t="str">
        <f t="shared" si="567"/>
        <v/>
      </c>
      <c r="T1341" s="194" t="str">
        <f t="shared" si="568"/>
        <v/>
      </c>
      <c r="U1341" s="194" t="str">
        <f t="shared" si="569"/>
        <v/>
      </c>
      <c r="V1341" s="194" t="str">
        <f t="shared" si="570"/>
        <v/>
      </c>
      <c r="W1341" s="194" t="str">
        <f t="shared" si="571"/>
        <v/>
      </c>
      <c r="X1341" s="194" t="str">
        <f t="shared" si="572"/>
        <v/>
      </c>
      <c r="Y1341" s="194" t="str">
        <f t="shared" si="573"/>
        <v/>
      </c>
      <c r="Z1341" s="194" t="str">
        <f t="shared" si="574"/>
        <v/>
      </c>
      <c r="AA1341" s="194" t="str">
        <f t="shared" si="575"/>
        <v/>
      </c>
      <c r="AB1341" s="194" t="str">
        <f t="shared" si="576"/>
        <v/>
      </c>
      <c r="AC1341" s="194" t="str">
        <f t="shared" si="577"/>
        <v/>
      </c>
      <c r="AD1341" s="194" t="str">
        <f t="shared" si="578"/>
        <v/>
      </c>
      <c r="AE1341" s="194" t="str">
        <f t="shared" si="579"/>
        <v/>
      </c>
      <c r="AF1341" s="194" t="str">
        <f t="shared" si="580"/>
        <v/>
      </c>
      <c r="AG1341" s="194" t="str">
        <f t="shared" si="581"/>
        <v/>
      </c>
      <c r="AH1341" s="194" t="str">
        <f t="shared" si="582"/>
        <v/>
      </c>
      <c r="AI1341" s="194" t="str">
        <f t="shared" si="583"/>
        <v/>
      </c>
      <c r="AJ1341" s="194" t="str">
        <f t="shared" si="584"/>
        <v/>
      </c>
    </row>
    <row r="1342" spans="1:36" x14ac:dyDescent="0.5">
      <c r="A1342" s="226">
        <v>1337</v>
      </c>
      <c r="C1342" s="15" t="s">
        <v>2962</v>
      </c>
      <c r="D1342" s="16" t="s">
        <v>4960</v>
      </c>
      <c r="E1342" s="26"/>
      <c r="F1342" s="246" t="str">
        <f>IF(ISBLANK(Données!F1339),"",Données!F1339)</f>
        <v/>
      </c>
      <c r="G1342" s="245" t="str">
        <f ca="1">IF(ISBLANK(Données!G1339),"",Données!G1339)</f>
        <v/>
      </c>
      <c r="H1342" s="246" t="str">
        <f>IF(ISBLANK(Données!H1339),"",Données!H1339)</f>
        <v/>
      </c>
      <c r="I1342" s="246" t="str">
        <f>IF(ISBLANK(Données!I1339),"",Données!I1339)</f>
        <v/>
      </c>
      <c r="J1342" s="189" t="str">
        <f>IF(ISBLANK(Données!J1339),"",Données!J1339)</f>
        <v/>
      </c>
      <c r="K1342" s="189" t="str">
        <f t="shared" si="588"/>
        <v/>
      </c>
      <c r="L1342" s="247" t="str">
        <f>IF(ISBLANK(Données!L1339),"",Données!L1339)</f>
        <v/>
      </c>
      <c r="M1342" s="194" t="str">
        <f t="shared" si="561"/>
        <v/>
      </c>
      <c r="N1342" s="194" t="str">
        <f t="shared" si="562"/>
        <v/>
      </c>
      <c r="O1342" s="194" t="str">
        <f t="shared" si="563"/>
        <v/>
      </c>
      <c r="P1342" s="194" t="str">
        <f t="shared" si="564"/>
        <v/>
      </c>
      <c r="Q1342" s="194" t="str">
        <f t="shared" si="565"/>
        <v/>
      </c>
      <c r="R1342" s="194" t="str">
        <f t="shared" si="566"/>
        <v/>
      </c>
      <c r="S1342" s="194" t="str">
        <f t="shared" si="567"/>
        <v/>
      </c>
      <c r="T1342" s="194" t="str">
        <f t="shared" si="568"/>
        <v/>
      </c>
      <c r="U1342" s="194" t="str">
        <f t="shared" si="569"/>
        <v/>
      </c>
      <c r="V1342" s="194" t="str">
        <f t="shared" si="570"/>
        <v/>
      </c>
      <c r="W1342" s="194" t="str">
        <f t="shared" si="571"/>
        <v/>
      </c>
      <c r="X1342" s="194" t="str">
        <f t="shared" si="572"/>
        <v/>
      </c>
      <c r="Y1342" s="194" t="str">
        <f t="shared" si="573"/>
        <v/>
      </c>
      <c r="Z1342" s="194" t="str">
        <f t="shared" si="574"/>
        <v/>
      </c>
      <c r="AA1342" s="194" t="str">
        <f t="shared" si="575"/>
        <v/>
      </c>
      <c r="AB1342" s="194" t="str">
        <f t="shared" si="576"/>
        <v/>
      </c>
      <c r="AC1342" s="194" t="str">
        <f t="shared" si="577"/>
        <v/>
      </c>
      <c r="AD1342" s="194" t="str">
        <f t="shared" si="578"/>
        <v/>
      </c>
      <c r="AE1342" s="194" t="str">
        <f t="shared" si="579"/>
        <v/>
      </c>
      <c r="AF1342" s="194" t="str">
        <f t="shared" si="580"/>
        <v/>
      </c>
      <c r="AG1342" s="194" t="str">
        <f t="shared" si="581"/>
        <v/>
      </c>
      <c r="AH1342" s="194" t="str">
        <f t="shared" si="582"/>
        <v/>
      </c>
      <c r="AI1342" s="194" t="str">
        <f t="shared" si="583"/>
        <v/>
      </c>
      <c r="AJ1342" s="194" t="str">
        <f t="shared" si="584"/>
        <v/>
      </c>
    </row>
    <row r="1343" spans="1:36" x14ac:dyDescent="0.5">
      <c r="A1343" s="226">
        <v>1339</v>
      </c>
      <c r="C1343" s="15" t="s">
        <v>2963</v>
      </c>
      <c r="D1343" s="16" t="s">
        <v>4961</v>
      </c>
      <c r="E1343" s="26"/>
      <c r="F1343" s="246" t="str">
        <f>IF(ISBLANK(Données!F1341),"",Données!F1341)</f>
        <v/>
      </c>
      <c r="G1343" s="245" t="str">
        <f ca="1">IF(ISBLANK(Données!G1341),"",Données!G1341)</f>
        <v/>
      </c>
      <c r="H1343" s="246" t="str">
        <f>IF(ISBLANK(Données!H1341),"",Données!H1341)</f>
        <v/>
      </c>
      <c r="I1343" s="246" t="str">
        <f>IF(ISBLANK(Données!I1341),"",Données!I1341)</f>
        <v/>
      </c>
      <c r="J1343" s="189" t="str">
        <f>IF(ISBLANK(Données!J1341),"",Données!J1341)</f>
        <v/>
      </c>
      <c r="K1343" s="189" t="str">
        <f t="shared" si="588"/>
        <v/>
      </c>
      <c r="L1343" s="247" t="str">
        <f>IF(ISBLANK(Données!L1341),"",Données!L1341)</f>
        <v/>
      </c>
      <c r="M1343" s="194" t="str">
        <f t="shared" si="561"/>
        <v/>
      </c>
      <c r="N1343" s="194" t="str">
        <f t="shared" si="562"/>
        <v/>
      </c>
      <c r="O1343" s="194" t="str">
        <f t="shared" si="563"/>
        <v/>
      </c>
      <c r="P1343" s="194" t="str">
        <f t="shared" si="564"/>
        <v/>
      </c>
      <c r="Q1343" s="194" t="str">
        <f t="shared" si="565"/>
        <v/>
      </c>
      <c r="R1343" s="194" t="str">
        <f t="shared" si="566"/>
        <v/>
      </c>
      <c r="S1343" s="194" t="str">
        <f t="shared" si="567"/>
        <v/>
      </c>
      <c r="T1343" s="194" t="str">
        <f t="shared" si="568"/>
        <v/>
      </c>
      <c r="U1343" s="194" t="str">
        <f t="shared" si="569"/>
        <v/>
      </c>
      <c r="V1343" s="194" t="str">
        <f t="shared" si="570"/>
        <v/>
      </c>
      <c r="W1343" s="194" t="str">
        <f t="shared" si="571"/>
        <v/>
      </c>
      <c r="X1343" s="194" t="str">
        <f t="shared" si="572"/>
        <v/>
      </c>
      <c r="Y1343" s="194" t="str">
        <f t="shared" si="573"/>
        <v/>
      </c>
      <c r="Z1343" s="194" t="str">
        <f t="shared" si="574"/>
        <v/>
      </c>
      <c r="AA1343" s="194" t="str">
        <f t="shared" si="575"/>
        <v/>
      </c>
      <c r="AB1343" s="194" t="str">
        <f t="shared" si="576"/>
        <v/>
      </c>
      <c r="AC1343" s="194" t="str">
        <f t="shared" si="577"/>
        <v/>
      </c>
      <c r="AD1343" s="194" t="str">
        <f t="shared" si="578"/>
        <v/>
      </c>
      <c r="AE1343" s="194" t="str">
        <f t="shared" si="579"/>
        <v/>
      </c>
      <c r="AF1343" s="194" t="str">
        <f t="shared" si="580"/>
        <v/>
      </c>
      <c r="AG1343" s="194" t="str">
        <f t="shared" si="581"/>
        <v/>
      </c>
      <c r="AH1343" s="194" t="str">
        <f t="shared" si="582"/>
        <v/>
      </c>
      <c r="AI1343" s="194" t="str">
        <f t="shared" si="583"/>
        <v/>
      </c>
      <c r="AJ1343" s="194" t="str">
        <f t="shared" si="584"/>
        <v/>
      </c>
    </row>
    <row r="1344" spans="1:36" x14ac:dyDescent="0.5">
      <c r="A1344" s="226">
        <v>1340</v>
      </c>
      <c r="C1344" s="15" t="s">
        <v>2964</v>
      </c>
      <c r="D1344" s="16" t="s">
        <v>4962</v>
      </c>
      <c r="E1344" s="26"/>
      <c r="F1344" s="246" t="str">
        <f>IF(ISBLANK(Données!F1342),"",Données!F1342)</f>
        <v/>
      </c>
      <c r="G1344" s="245" t="str">
        <f ca="1">IF(ISBLANK(Données!G1342),"",Données!G1342)</f>
        <v/>
      </c>
      <c r="H1344" s="246" t="str">
        <f>IF(ISBLANK(Données!H1342),"",Données!H1342)</f>
        <v/>
      </c>
      <c r="I1344" s="246" t="str">
        <f>IF(ISBLANK(Données!I1342),"",Données!I1342)</f>
        <v/>
      </c>
      <c r="J1344" s="189" t="str">
        <f>IF(ISBLANK(Données!J1342),"",Données!J1342)</f>
        <v/>
      </c>
      <c r="K1344" s="189" t="str">
        <f t="shared" si="588"/>
        <v/>
      </c>
      <c r="L1344" s="247" t="str">
        <f>IF(ISBLANK(Données!L1342),"",Données!L1342)</f>
        <v/>
      </c>
      <c r="M1344" s="194" t="str">
        <f t="shared" si="561"/>
        <v/>
      </c>
      <c r="N1344" s="194" t="str">
        <f t="shared" si="562"/>
        <v/>
      </c>
      <c r="O1344" s="194" t="str">
        <f t="shared" si="563"/>
        <v/>
      </c>
      <c r="P1344" s="194" t="str">
        <f t="shared" si="564"/>
        <v/>
      </c>
      <c r="Q1344" s="194" t="str">
        <f t="shared" si="565"/>
        <v/>
      </c>
      <c r="R1344" s="194" t="str">
        <f t="shared" si="566"/>
        <v/>
      </c>
      <c r="S1344" s="194" t="str">
        <f t="shared" si="567"/>
        <v/>
      </c>
      <c r="T1344" s="194" t="str">
        <f t="shared" si="568"/>
        <v/>
      </c>
      <c r="U1344" s="194" t="str">
        <f t="shared" si="569"/>
        <v/>
      </c>
      <c r="V1344" s="194" t="str">
        <f t="shared" si="570"/>
        <v/>
      </c>
      <c r="W1344" s="194" t="str">
        <f t="shared" si="571"/>
        <v/>
      </c>
      <c r="X1344" s="194" t="str">
        <f t="shared" si="572"/>
        <v/>
      </c>
      <c r="Y1344" s="194" t="str">
        <f t="shared" si="573"/>
        <v/>
      </c>
      <c r="Z1344" s="194" t="str">
        <f t="shared" si="574"/>
        <v/>
      </c>
      <c r="AA1344" s="194" t="str">
        <f t="shared" si="575"/>
        <v/>
      </c>
      <c r="AB1344" s="194" t="str">
        <f t="shared" si="576"/>
        <v/>
      </c>
      <c r="AC1344" s="194" t="str">
        <f t="shared" si="577"/>
        <v/>
      </c>
      <c r="AD1344" s="194" t="str">
        <f t="shared" si="578"/>
        <v/>
      </c>
      <c r="AE1344" s="194" t="str">
        <f t="shared" si="579"/>
        <v/>
      </c>
      <c r="AF1344" s="194" t="str">
        <f t="shared" si="580"/>
        <v/>
      </c>
      <c r="AG1344" s="194" t="str">
        <f t="shared" si="581"/>
        <v/>
      </c>
      <c r="AH1344" s="194" t="str">
        <f t="shared" si="582"/>
        <v/>
      </c>
      <c r="AI1344" s="194" t="str">
        <f t="shared" si="583"/>
        <v/>
      </c>
      <c r="AJ1344" s="194" t="str">
        <f t="shared" si="584"/>
        <v/>
      </c>
    </row>
    <row r="1345" spans="1:36" x14ac:dyDescent="0.5">
      <c r="A1345" s="226">
        <v>1341</v>
      </c>
      <c r="C1345" s="15" t="s">
        <v>2965</v>
      </c>
      <c r="D1345" s="16" t="s">
        <v>4963</v>
      </c>
      <c r="E1345" s="26"/>
      <c r="F1345" s="246" t="str">
        <f>IF(ISBLANK(Données!F1343),"",Données!F1343)</f>
        <v/>
      </c>
      <c r="G1345" s="245" t="str">
        <f ca="1">IF(ISBLANK(Données!G1343),"",Données!G1343)</f>
        <v/>
      </c>
      <c r="H1345" s="246" t="str">
        <f>IF(ISBLANK(Données!H1343),"",Données!H1343)</f>
        <v/>
      </c>
      <c r="I1345" s="246" t="str">
        <f>IF(ISBLANK(Données!I1343),"",Données!I1343)</f>
        <v/>
      </c>
      <c r="J1345" s="189" t="str">
        <f>IF(ISBLANK(Données!J1343),"",Données!J1343)</f>
        <v/>
      </c>
      <c r="K1345" s="189" t="str">
        <f t="shared" si="588"/>
        <v/>
      </c>
      <c r="L1345" s="247" t="str">
        <f>IF(ISBLANK(Données!L1343),"",Données!L1343)</f>
        <v/>
      </c>
      <c r="M1345" s="194" t="str">
        <f t="shared" si="561"/>
        <v/>
      </c>
      <c r="N1345" s="194" t="str">
        <f t="shared" si="562"/>
        <v/>
      </c>
      <c r="O1345" s="194" t="str">
        <f t="shared" si="563"/>
        <v/>
      </c>
      <c r="P1345" s="194" t="str">
        <f t="shared" si="564"/>
        <v/>
      </c>
      <c r="Q1345" s="194" t="str">
        <f t="shared" si="565"/>
        <v/>
      </c>
      <c r="R1345" s="194" t="str">
        <f t="shared" si="566"/>
        <v/>
      </c>
      <c r="S1345" s="194" t="str">
        <f t="shared" si="567"/>
        <v/>
      </c>
      <c r="T1345" s="194" t="str">
        <f t="shared" si="568"/>
        <v/>
      </c>
      <c r="U1345" s="194" t="str">
        <f t="shared" si="569"/>
        <v/>
      </c>
      <c r="V1345" s="194" t="str">
        <f t="shared" si="570"/>
        <v/>
      </c>
      <c r="W1345" s="194" t="str">
        <f t="shared" si="571"/>
        <v/>
      </c>
      <c r="X1345" s="194" t="str">
        <f t="shared" si="572"/>
        <v/>
      </c>
      <c r="Y1345" s="194" t="str">
        <f t="shared" si="573"/>
        <v/>
      </c>
      <c r="Z1345" s="194" t="str">
        <f t="shared" si="574"/>
        <v/>
      </c>
      <c r="AA1345" s="194" t="str">
        <f t="shared" si="575"/>
        <v/>
      </c>
      <c r="AB1345" s="194" t="str">
        <f t="shared" si="576"/>
        <v/>
      </c>
      <c r="AC1345" s="194" t="str">
        <f t="shared" si="577"/>
        <v/>
      </c>
      <c r="AD1345" s="194" t="str">
        <f t="shared" si="578"/>
        <v/>
      </c>
      <c r="AE1345" s="194" t="str">
        <f t="shared" si="579"/>
        <v/>
      </c>
      <c r="AF1345" s="194" t="str">
        <f t="shared" si="580"/>
        <v/>
      </c>
      <c r="AG1345" s="194" t="str">
        <f t="shared" si="581"/>
        <v/>
      </c>
      <c r="AH1345" s="194" t="str">
        <f t="shared" si="582"/>
        <v/>
      </c>
      <c r="AI1345" s="194" t="str">
        <f t="shared" si="583"/>
        <v/>
      </c>
      <c r="AJ1345" s="194" t="str">
        <f t="shared" si="584"/>
        <v/>
      </c>
    </row>
    <row r="1346" spans="1:36" x14ac:dyDescent="0.5">
      <c r="A1346" s="226">
        <v>1342</v>
      </c>
      <c r="C1346" s="15" t="s">
        <v>2967</v>
      </c>
      <c r="D1346" s="16" t="s">
        <v>4964</v>
      </c>
      <c r="E1346" s="26"/>
      <c r="F1346" s="246" t="str">
        <f>IF(ISBLANK(Données!F1344),"",Données!F1344)</f>
        <v/>
      </c>
      <c r="G1346" s="245" t="str">
        <f ca="1">IF(ISBLANK(Données!G1344),"",Données!G1344)</f>
        <v/>
      </c>
      <c r="H1346" s="246" t="str">
        <f>IF(ISBLANK(Données!H1344),"",Données!H1344)</f>
        <v/>
      </c>
      <c r="I1346" s="246" t="str">
        <f>IF(ISBLANK(Données!I1344),"",Données!I1344)</f>
        <v/>
      </c>
      <c r="J1346" s="189" t="str">
        <f>IF(ISBLANK(Données!J1344),"",Données!J1344)</f>
        <v/>
      </c>
      <c r="K1346" s="189" t="str">
        <f t="shared" si="588"/>
        <v/>
      </c>
      <c r="L1346" s="247" t="str">
        <f>IF(ISBLANK(Données!L1344),"",Données!L1344)</f>
        <v/>
      </c>
      <c r="M1346" s="194" t="str">
        <f t="shared" si="561"/>
        <v/>
      </c>
      <c r="N1346" s="194" t="str">
        <f t="shared" si="562"/>
        <v/>
      </c>
      <c r="O1346" s="194" t="str">
        <f t="shared" si="563"/>
        <v/>
      </c>
      <c r="P1346" s="194" t="str">
        <f t="shared" si="564"/>
        <v/>
      </c>
      <c r="Q1346" s="194" t="str">
        <f t="shared" si="565"/>
        <v/>
      </c>
      <c r="R1346" s="194" t="str">
        <f t="shared" si="566"/>
        <v/>
      </c>
      <c r="S1346" s="194" t="str">
        <f t="shared" si="567"/>
        <v/>
      </c>
      <c r="T1346" s="194" t="str">
        <f t="shared" si="568"/>
        <v/>
      </c>
      <c r="U1346" s="194" t="str">
        <f t="shared" si="569"/>
        <v/>
      </c>
      <c r="V1346" s="194" t="str">
        <f t="shared" si="570"/>
        <v/>
      </c>
      <c r="W1346" s="194" t="str">
        <f t="shared" si="571"/>
        <v/>
      </c>
      <c r="X1346" s="194" t="str">
        <f t="shared" si="572"/>
        <v/>
      </c>
      <c r="Y1346" s="194" t="str">
        <f t="shared" si="573"/>
        <v/>
      </c>
      <c r="Z1346" s="194" t="str">
        <f t="shared" si="574"/>
        <v/>
      </c>
      <c r="AA1346" s="194" t="str">
        <f t="shared" si="575"/>
        <v/>
      </c>
      <c r="AB1346" s="194" t="str">
        <f t="shared" si="576"/>
        <v/>
      </c>
      <c r="AC1346" s="194" t="str">
        <f t="shared" si="577"/>
        <v/>
      </c>
      <c r="AD1346" s="194" t="str">
        <f t="shared" si="578"/>
        <v/>
      </c>
      <c r="AE1346" s="194" t="str">
        <f t="shared" si="579"/>
        <v/>
      </c>
      <c r="AF1346" s="194" t="str">
        <f t="shared" si="580"/>
        <v/>
      </c>
      <c r="AG1346" s="194" t="str">
        <f t="shared" si="581"/>
        <v/>
      </c>
      <c r="AH1346" s="194" t="str">
        <f t="shared" si="582"/>
        <v/>
      </c>
      <c r="AI1346" s="194" t="str">
        <f t="shared" si="583"/>
        <v/>
      </c>
      <c r="AJ1346" s="194" t="str">
        <f t="shared" si="584"/>
        <v/>
      </c>
    </row>
    <row r="1347" spans="1:36" x14ac:dyDescent="0.5">
      <c r="A1347" s="226">
        <v>1343</v>
      </c>
      <c r="C1347" s="15" t="s">
        <v>2968</v>
      </c>
      <c r="D1347" s="16" t="s">
        <v>2969</v>
      </c>
      <c r="E1347" s="26"/>
      <c r="F1347" s="246" t="str">
        <f>IF(ISBLANK(Données!F1345),"",Données!F1345)</f>
        <v/>
      </c>
      <c r="G1347" s="245" t="str">
        <f ca="1">IF(ISBLANK(Données!G1345),"",Données!G1345)</f>
        <v/>
      </c>
      <c r="H1347" s="246" t="str">
        <f>IF(ISBLANK(Données!H1345),"",Données!H1345)</f>
        <v/>
      </c>
      <c r="I1347" s="246" t="str">
        <f>IF(ISBLANK(Données!I1345),"",Données!I1345)</f>
        <v/>
      </c>
      <c r="J1347" s="189" t="str">
        <f>IF(ISBLANK(Données!J1345),"",Données!J1345)</f>
        <v/>
      </c>
      <c r="K1347" s="189" t="str">
        <f t="shared" si="588"/>
        <v/>
      </c>
      <c r="L1347" s="247" t="str">
        <f>IF(ISBLANK(Données!L1345),"",Données!L1345)</f>
        <v/>
      </c>
      <c r="M1347" s="194" t="str">
        <f t="shared" ref="M1347:M1410" si="589">IF(K1347=1, IF(H1347&gt;0, H1347, ""), "")</f>
        <v/>
      </c>
      <c r="N1347" s="194" t="str">
        <f t="shared" ref="N1347:N1410" si="590">IF(K1347=1, IF(F1347&gt;0, 1, ""), "")</f>
        <v/>
      </c>
      <c r="O1347" s="194" t="str">
        <f t="shared" ref="O1347:O1410" si="591">IF(K1347=2, IF(H1347&gt;0, H1347, ""), "")</f>
        <v/>
      </c>
      <c r="P1347" s="194" t="str">
        <f t="shared" ref="P1347:P1410" si="592">IF(K1347=2, IF(F1347&gt;0, 1, ""), "")</f>
        <v/>
      </c>
      <c r="Q1347" s="194" t="str">
        <f t="shared" ref="Q1347:Q1410" si="593">IF(K1347=3, IF(H1347&gt;0, H1347, ""), "")</f>
        <v/>
      </c>
      <c r="R1347" s="194" t="str">
        <f t="shared" ref="R1347:R1410" si="594">IF(K1347=3, IF(F1347&gt;0, 1, ""), "")</f>
        <v/>
      </c>
      <c r="S1347" s="194" t="str">
        <f t="shared" ref="S1347:S1410" si="595">IF(K1347=4, IF(H1347&gt;0, H1347, ""), "")</f>
        <v/>
      </c>
      <c r="T1347" s="194" t="str">
        <f t="shared" ref="T1347:T1410" si="596">IF(K1347=4, IF(F1347&gt;0, 1, ""), "")</f>
        <v/>
      </c>
      <c r="U1347" s="194" t="str">
        <f t="shared" ref="U1347:U1410" si="597">IF(K1347=5, IF(H1347&gt;0, H1347, ""), "")</f>
        <v/>
      </c>
      <c r="V1347" s="194" t="str">
        <f t="shared" ref="V1347:V1410" si="598">IF(K1347=5, IF(F1347&gt;0, 1, ""), "")</f>
        <v/>
      </c>
      <c r="W1347" s="194" t="str">
        <f t="shared" ref="W1347:W1410" si="599">IF(K1347=6, IF(H1347&gt;0, H1347, ""), "")</f>
        <v/>
      </c>
      <c r="X1347" s="194" t="str">
        <f t="shared" ref="X1347:X1410" si="600">IF(K1347=6, IF(F1347&gt;0, 1, ""), "")</f>
        <v/>
      </c>
      <c r="Y1347" s="194" t="str">
        <f t="shared" ref="Y1347:Y1410" si="601">IF(K1347=7, IF(H1347&gt;0, H1347, ""), "")</f>
        <v/>
      </c>
      <c r="Z1347" s="194" t="str">
        <f t="shared" ref="Z1347:Z1410" si="602">IF(K1347=7, IF(F1347&gt;0, 1, ""), "")</f>
        <v/>
      </c>
      <c r="AA1347" s="194" t="str">
        <f t="shared" ref="AA1347:AA1410" si="603">IF(K1347=8, IF(H1347&gt;0, H1347, ""), "")</f>
        <v/>
      </c>
      <c r="AB1347" s="194" t="str">
        <f t="shared" ref="AB1347:AB1410" si="604">IF(K1347=8, IF(F1347&gt;0, 1, ""), "")</f>
        <v/>
      </c>
      <c r="AC1347" s="194" t="str">
        <f t="shared" ref="AC1347:AC1410" si="605">IF(K1347=9, IF(H1347&gt;0, H1347, ""), "")</f>
        <v/>
      </c>
      <c r="AD1347" s="194" t="str">
        <f t="shared" ref="AD1347:AD1410" si="606">IF(K1347=9, IF(F1347&gt;0, 1, ""), "")</f>
        <v/>
      </c>
      <c r="AE1347" s="194" t="str">
        <f t="shared" ref="AE1347:AE1410" si="607">IF(K1347=10, IF(H1347&gt;0, H1347, ""), "")</f>
        <v/>
      </c>
      <c r="AF1347" s="194" t="str">
        <f t="shared" ref="AF1347:AF1410" si="608">IF(K1347=10, IF(F1347&gt;0, 1, ""), "")</f>
        <v/>
      </c>
      <c r="AG1347" s="194" t="str">
        <f t="shared" ref="AG1347:AG1410" si="609">IF(K1347=11, IF(H1347&gt;0, H1347, ""), "")</f>
        <v/>
      </c>
      <c r="AH1347" s="194" t="str">
        <f t="shared" ref="AH1347:AH1410" si="610">IF(K1347=11, IF(F1347&gt;0, 1, ""), "")</f>
        <v/>
      </c>
      <c r="AI1347" s="194" t="str">
        <f t="shared" ref="AI1347:AI1410" si="611">IF(K1347=12, IF(H1347&gt;0, H1347, ""), "")</f>
        <v/>
      </c>
      <c r="AJ1347" s="194" t="str">
        <f t="shared" ref="AJ1347:AJ1410" si="612">IF(K1347=12, IF(F1347&gt;0, 1, ""), "")</f>
        <v/>
      </c>
    </row>
    <row r="1348" spans="1:36" ht="39" x14ac:dyDescent="0.5">
      <c r="A1348" s="226">
        <v>1344</v>
      </c>
      <c r="C1348" s="15" t="s">
        <v>2970</v>
      </c>
      <c r="D1348" s="16" t="s">
        <v>4965</v>
      </c>
      <c r="E1348" s="26"/>
      <c r="F1348" s="246" t="str">
        <f>IF(ISBLANK(Données!F1346),"",Données!F1346)</f>
        <v/>
      </c>
      <c r="G1348" s="245" t="str">
        <f ca="1">IF(ISBLANK(Données!G1346),"",Données!G1346)</f>
        <v/>
      </c>
      <c r="H1348" s="246" t="str">
        <f>IF(ISBLANK(Données!H1346),"",Données!H1346)</f>
        <v/>
      </c>
      <c r="I1348" s="246" t="str">
        <f>IF(ISBLANK(Données!I1346),"",Données!I1346)</f>
        <v/>
      </c>
      <c r="J1348" s="189" t="str">
        <f>IF(ISBLANK(Données!J1346),"",Données!J1346)</f>
        <v/>
      </c>
      <c r="K1348" s="189" t="str">
        <f t="shared" si="588"/>
        <v/>
      </c>
      <c r="L1348" s="247" t="str">
        <f>IF(ISBLANK(Données!L1346),"",Données!L1346)</f>
        <v/>
      </c>
      <c r="M1348" s="194" t="str">
        <f t="shared" si="589"/>
        <v/>
      </c>
      <c r="N1348" s="194" t="str">
        <f t="shared" si="590"/>
        <v/>
      </c>
      <c r="O1348" s="194" t="str">
        <f t="shared" si="591"/>
        <v/>
      </c>
      <c r="P1348" s="194" t="str">
        <f t="shared" si="592"/>
        <v/>
      </c>
      <c r="Q1348" s="194" t="str">
        <f t="shared" si="593"/>
        <v/>
      </c>
      <c r="R1348" s="194" t="str">
        <f t="shared" si="594"/>
        <v/>
      </c>
      <c r="S1348" s="194" t="str">
        <f t="shared" si="595"/>
        <v/>
      </c>
      <c r="T1348" s="194" t="str">
        <f t="shared" si="596"/>
        <v/>
      </c>
      <c r="U1348" s="194" t="str">
        <f t="shared" si="597"/>
        <v/>
      </c>
      <c r="V1348" s="194" t="str">
        <f t="shared" si="598"/>
        <v/>
      </c>
      <c r="W1348" s="194" t="str">
        <f t="shared" si="599"/>
        <v/>
      </c>
      <c r="X1348" s="194" t="str">
        <f t="shared" si="600"/>
        <v/>
      </c>
      <c r="Y1348" s="194" t="str">
        <f t="shared" si="601"/>
        <v/>
      </c>
      <c r="Z1348" s="194" t="str">
        <f t="shared" si="602"/>
        <v/>
      </c>
      <c r="AA1348" s="194" t="str">
        <f t="shared" si="603"/>
        <v/>
      </c>
      <c r="AB1348" s="194" t="str">
        <f t="shared" si="604"/>
        <v/>
      </c>
      <c r="AC1348" s="194" t="str">
        <f t="shared" si="605"/>
        <v/>
      </c>
      <c r="AD1348" s="194" t="str">
        <f t="shared" si="606"/>
        <v/>
      </c>
      <c r="AE1348" s="194" t="str">
        <f t="shared" si="607"/>
        <v/>
      </c>
      <c r="AF1348" s="194" t="str">
        <f t="shared" si="608"/>
        <v/>
      </c>
      <c r="AG1348" s="194" t="str">
        <f t="shared" si="609"/>
        <v/>
      </c>
      <c r="AH1348" s="194" t="str">
        <f t="shared" si="610"/>
        <v/>
      </c>
      <c r="AI1348" s="194" t="str">
        <f t="shared" si="611"/>
        <v/>
      </c>
      <c r="AJ1348" s="194" t="str">
        <f t="shared" si="612"/>
        <v/>
      </c>
    </row>
    <row r="1349" spans="1:36" x14ac:dyDescent="0.5">
      <c r="A1349" s="226">
        <v>1351</v>
      </c>
      <c r="C1349" s="15" t="s">
        <v>2971</v>
      </c>
      <c r="D1349" s="16" t="s">
        <v>4966</v>
      </c>
      <c r="E1349" s="26"/>
      <c r="F1349" s="246" t="str">
        <f>IF(ISBLANK(Données!F1353),"",Données!F1353)</f>
        <v/>
      </c>
      <c r="G1349" s="245" t="str">
        <f ca="1">IF(ISBLANK(Données!G1353),"",Données!G1353)</f>
        <v/>
      </c>
      <c r="H1349" s="246" t="str">
        <f>IF(ISBLANK(Données!H1353),"",Données!H1353)</f>
        <v/>
      </c>
      <c r="I1349" s="246" t="str">
        <f>IF(ISBLANK(Données!I1353),"",Données!I1353)</f>
        <v/>
      </c>
      <c r="J1349" s="189" t="str">
        <f>IF(ISBLANK(Données!J1353),"",Données!J1353)</f>
        <v/>
      </c>
      <c r="K1349" s="189" t="str">
        <f t="shared" si="588"/>
        <v/>
      </c>
      <c r="L1349" s="247" t="str">
        <f>IF(ISBLANK(Données!L1353),"",Données!L1353)</f>
        <v/>
      </c>
      <c r="M1349" s="194" t="str">
        <f t="shared" si="589"/>
        <v/>
      </c>
      <c r="N1349" s="194" t="str">
        <f t="shared" si="590"/>
        <v/>
      </c>
      <c r="O1349" s="194" t="str">
        <f t="shared" si="591"/>
        <v/>
      </c>
      <c r="P1349" s="194" t="str">
        <f t="shared" si="592"/>
        <v/>
      </c>
      <c r="Q1349" s="194" t="str">
        <f t="shared" si="593"/>
        <v/>
      </c>
      <c r="R1349" s="194" t="str">
        <f t="shared" si="594"/>
        <v/>
      </c>
      <c r="S1349" s="194" t="str">
        <f t="shared" si="595"/>
        <v/>
      </c>
      <c r="T1349" s="194" t="str">
        <f t="shared" si="596"/>
        <v/>
      </c>
      <c r="U1349" s="194" t="str">
        <f t="shared" si="597"/>
        <v/>
      </c>
      <c r="V1349" s="194" t="str">
        <f t="shared" si="598"/>
        <v/>
      </c>
      <c r="W1349" s="194" t="str">
        <f t="shared" si="599"/>
        <v/>
      </c>
      <c r="X1349" s="194" t="str">
        <f t="shared" si="600"/>
        <v/>
      </c>
      <c r="Y1349" s="194" t="str">
        <f t="shared" si="601"/>
        <v/>
      </c>
      <c r="Z1349" s="194" t="str">
        <f t="shared" si="602"/>
        <v/>
      </c>
      <c r="AA1349" s="194" t="str">
        <f t="shared" si="603"/>
        <v/>
      </c>
      <c r="AB1349" s="194" t="str">
        <f t="shared" si="604"/>
        <v/>
      </c>
      <c r="AC1349" s="194" t="str">
        <f t="shared" si="605"/>
        <v/>
      </c>
      <c r="AD1349" s="194" t="str">
        <f t="shared" si="606"/>
        <v/>
      </c>
      <c r="AE1349" s="194" t="str">
        <f t="shared" si="607"/>
        <v/>
      </c>
      <c r="AF1349" s="194" t="str">
        <f t="shared" si="608"/>
        <v/>
      </c>
      <c r="AG1349" s="194" t="str">
        <f t="shared" si="609"/>
        <v/>
      </c>
      <c r="AH1349" s="194" t="str">
        <f t="shared" si="610"/>
        <v/>
      </c>
      <c r="AI1349" s="194" t="str">
        <f t="shared" si="611"/>
        <v/>
      </c>
      <c r="AJ1349" s="194" t="str">
        <f t="shared" si="612"/>
        <v/>
      </c>
    </row>
    <row r="1350" spans="1:36" x14ac:dyDescent="0.5">
      <c r="A1350" s="226">
        <v>1346</v>
      </c>
      <c r="C1350" s="15" t="s">
        <v>2972</v>
      </c>
      <c r="D1350" s="16" t="s">
        <v>4967</v>
      </c>
      <c r="E1350" s="26"/>
      <c r="F1350" s="246" t="str">
        <f>IF(ISBLANK(Données!F1348),"",Données!F1348)</f>
        <v/>
      </c>
      <c r="G1350" s="245" t="str">
        <f ca="1">IF(ISBLANK(Données!G1348),"",Données!G1348)</f>
        <v/>
      </c>
      <c r="H1350" s="246" t="str">
        <f>IF(ISBLANK(Données!H1348),"",Données!H1348)</f>
        <v/>
      </c>
      <c r="I1350" s="246" t="str">
        <f>IF(ISBLANK(Données!I1348),"",Données!I1348)</f>
        <v/>
      </c>
      <c r="J1350" s="189" t="str">
        <f>IF(ISBLANK(Données!J1348),"",Données!J1348)</f>
        <v/>
      </c>
      <c r="K1350" s="189" t="str">
        <f t="shared" si="588"/>
        <v/>
      </c>
      <c r="L1350" s="247" t="str">
        <f>IF(ISBLANK(Données!L1348),"",Données!L1348)</f>
        <v/>
      </c>
      <c r="M1350" s="194" t="str">
        <f t="shared" si="589"/>
        <v/>
      </c>
      <c r="N1350" s="194" t="str">
        <f t="shared" si="590"/>
        <v/>
      </c>
      <c r="O1350" s="194" t="str">
        <f t="shared" si="591"/>
        <v/>
      </c>
      <c r="P1350" s="194" t="str">
        <f t="shared" si="592"/>
        <v/>
      </c>
      <c r="Q1350" s="194" t="str">
        <f t="shared" si="593"/>
        <v/>
      </c>
      <c r="R1350" s="194" t="str">
        <f t="shared" si="594"/>
        <v/>
      </c>
      <c r="S1350" s="194" t="str">
        <f t="shared" si="595"/>
        <v/>
      </c>
      <c r="T1350" s="194" t="str">
        <f t="shared" si="596"/>
        <v/>
      </c>
      <c r="U1350" s="194" t="str">
        <f t="shared" si="597"/>
        <v/>
      </c>
      <c r="V1350" s="194" t="str">
        <f t="shared" si="598"/>
        <v/>
      </c>
      <c r="W1350" s="194" t="str">
        <f t="shared" si="599"/>
        <v/>
      </c>
      <c r="X1350" s="194" t="str">
        <f t="shared" si="600"/>
        <v/>
      </c>
      <c r="Y1350" s="194" t="str">
        <f t="shared" si="601"/>
        <v/>
      </c>
      <c r="Z1350" s="194" t="str">
        <f t="shared" si="602"/>
        <v/>
      </c>
      <c r="AA1350" s="194" t="str">
        <f t="shared" si="603"/>
        <v/>
      </c>
      <c r="AB1350" s="194" t="str">
        <f t="shared" si="604"/>
        <v/>
      </c>
      <c r="AC1350" s="194" t="str">
        <f t="shared" si="605"/>
        <v/>
      </c>
      <c r="AD1350" s="194" t="str">
        <f t="shared" si="606"/>
        <v/>
      </c>
      <c r="AE1350" s="194" t="str">
        <f t="shared" si="607"/>
        <v/>
      </c>
      <c r="AF1350" s="194" t="str">
        <f t="shared" si="608"/>
        <v/>
      </c>
      <c r="AG1350" s="194" t="str">
        <f t="shared" si="609"/>
        <v/>
      </c>
      <c r="AH1350" s="194" t="str">
        <f t="shared" si="610"/>
        <v/>
      </c>
      <c r="AI1350" s="194" t="str">
        <f t="shared" si="611"/>
        <v/>
      </c>
      <c r="AJ1350" s="194" t="str">
        <f t="shared" si="612"/>
        <v/>
      </c>
    </row>
    <row r="1351" spans="1:36" x14ac:dyDescent="0.5">
      <c r="A1351" s="226">
        <v>1347</v>
      </c>
      <c r="C1351" s="15" t="s">
        <v>2973</v>
      </c>
      <c r="D1351" s="16" t="s">
        <v>4968</v>
      </c>
      <c r="E1351" s="26"/>
      <c r="F1351" s="246" t="str">
        <f>IF(ISBLANK(Données!F1349),"",Données!F1349)</f>
        <v/>
      </c>
      <c r="G1351" s="245" t="str">
        <f ca="1">IF(ISBLANK(Données!G1349),"",Données!G1349)</f>
        <v/>
      </c>
      <c r="H1351" s="246" t="str">
        <f>IF(ISBLANK(Données!H1349),"",Données!H1349)</f>
        <v/>
      </c>
      <c r="I1351" s="246" t="str">
        <f>IF(ISBLANK(Données!I1349),"",Données!I1349)</f>
        <v/>
      </c>
      <c r="J1351" s="189" t="str">
        <f>IF(ISBLANK(Données!J1349),"",Données!J1349)</f>
        <v/>
      </c>
      <c r="K1351" s="189" t="str">
        <f t="shared" si="588"/>
        <v/>
      </c>
      <c r="L1351" s="247" t="str">
        <f>IF(ISBLANK(Données!L1349),"",Données!L1349)</f>
        <v/>
      </c>
      <c r="M1351" s="194" t="str">
        <f t="shared" si="589"/>
        <v/>
      </c>
      <c r="N1351" s="194" t="str">
        <f t="shared" si="590"/>
        <v/>
      </c>
      <c r="O1351" s="194" t="str">
        <f t="shared" si="591"/>
        <v/>
      </c>
      <c r="P1351" s="194" t="str">
        <f t="shared" si="592"/>
        <v/>
      </c>
      <c r="Q1351" s="194" t="str">
        <f t="shared" si="593"/>
        <v/>
      </c>
      <c r="R1351" s="194" t="str">
        <f t="shared" si="594"/>
        <v/>
      </c>
      <c r="S1351" s="194" t="str">
        <f t="shared" si="595"/>
        <v/>
      </c>
      <c r="T1351" s="194" t="str">
        <f t="shared" si="596"/>
        <v/>
      </c>
      <c r="U1351" s="194" t="str">
        <f t="shared" si="597"/>
        <v/>
      </c>
      <c r="V1351" s="194" t="str">
        <f t="shared" si="598"/>
        <v/>
      </c>
      <c r="W1351" s="194" t="str">
        <f t="shared" si="599"/>
        <v/>
      </c>
      <c r="X1351" s="194" t="str">
        <f t="shared" si="600"/>
        <v/>
      </c>
      <c r="Y1351" s="194" t="str">
        <f t="shared" si="601"/>
        <v/>
      </c>
      <c r="Z1351" s="194" t="str">
        <f t="shared" si="602"/>
        <v/>
      </c>
      <c r="AA1351" s="194" t="str">
        <f t="shared" si="603"/>
        <v/>
      </c>
      <c r="AB1351" s="194" t="str">
        <f t="shared" si="604"/>
        <v/>
      </c>
      <c r="AC1351" s="194" t="str">
        <f t="shared" si="605"/>
        <v/>
      </c>
      <c r="AD1351" s="194" t="str">
        <f t="shared" si="606"/>
        <v/>
      </c>
      <c r="AE1351" s="194" t="str">
        <f t="shared" si="607"/>
        <v/>
      </c>
      <c r="AF1351" s="194" t="str">
        <f t="shared" si="608"/>
        <v/>
      </c>
      <c r="AG1351" s="194" t="str">
        <f t="shared" si="609"/>
        <v/>
      </c>
      <c r="AH1351" s="194" t="str">
        <f t="shared" si="610"/>
        <v/>
      </c>
      <c r="AI1351" s="194" t="str">
        <f t="shared" si="611"/>
        <v/>
      </c>
      <c r="AJ1351" s="194" t="str">
        <f t="shared" si="612"/>
        <v/>
      </c>
    </row>
    <row r="1352" spans="1:36" x14ac:dyDescent="0.5">
      <c r="A1352" s="226">
        <v>1348</v>
      </c>
      <c r="C1352" s="15" t="s">
        <v>2974</v>
      </c>
      <c r="D1352" s="16" t="s">
        <v>4969</v>
      </c>
      <c r="E1352" s="26"/>
      <c r="F1352" s="246" t="str">
        <f>IF(ISBLANK(Données!F1350),"",Données!F1350)</f>
        <v/>
      </c>
      <c r="G1352" s="245" t="str">
        <f ca="1">IF(ISBLANK(Données!G1350),"",Données!G1350)</f>
        <v/>
      </c>
      <c r="H1352" s="246" t="str">
        <f>IF(ISBLANK(Données!H1350),"",Données!H1350)</f>
        <v/>
      </c>
      <c r="I1352" s="246" t="str">
        <f>IF(ISBLANK(Données!I1350),"",Données!I1350)</f>
        <v/>
      </c>
      <c r="J1352" s="189" t="str">
        <f>IF(ISBLANK(Données!J1350),"",Données!J1350)</f>
        <v/>
      </c>
      <c r="K1352" s="189" t="str">
        <f t="shared" si="588"/>
        <v/>
      </c>
      <c r="L1352" s="247" t="str">
        <f>IF(ISBLANK(Données!L1350),"",Données!L1350)</f>
        <v/>
      </c>
      <c r="M1352" s="194" t="str">
        <f t="shared" si="589"/>
        <v/>
      </c>
      <c r="N1352" s="194" t="str">
        <f t="shared" si="590"/>
        <v/>
      </c>
      <c r="O1352" s="194" t="str">
        <f t="shared" si="591"/>
        <v/>
      </c>
      <c r="P1352" s="194" t="str">
        <f t="shared" si="592"/>
        <v/>
      </c>
      <c r="Q1352" s="194" t="str">
        <f t="shared" si="593"/>
        <v/>
      </c>
      <c r="R1352" s="194" t="str">
        <f t="shared" si="594"/>
        <v/>
      </c>
      <c r="S1352" s="194" t="str">
        <f t="shared" si="595"/>
        <v/>
      </c>
      <c r="T1352" s="194" t="str">
        <f t="shared" si="596"/>
        <v/>
      </c>
      <c r="U1352" s="194" t="str">
        <f t="shared" si="597"/>
        <v/>
      </c>
      <c r="V1352" s="194" t="str">
        <f t="shared" si="598"/>
        <v/>
      </c>
      <c r="W1352" s="194" t="str">
        <f t="shared" si="599"/>
        <v/>
      </c>
      <c r="X1352" s="194" t="str">
        <f t="shared" si="600"/>
        <v/>
      </c>
      <c r="Y1352" s="194" t="str">
        <f t="shared" si="601"/>
        <v/>
      </c>
      <c r="Z1352" s="194" t="str">
        <f t="shared" si="602"/>
        <v/>
      </c>
      <c r="AA1352" s="194" t="str">
        <f t="shared" si="603"/>
        <v/>
      </c>
      <c r="AB1352" s="194" t="str">
        <f t="shared" si="604"/>
        <v/>
      </c>
      <c r="AC1352" s="194" t="str">
        <f t="shared" si="605"/>
        <v/>
      </c>
      <c r="AD1352" s="194" t="str">
        <f t="shared" si="606"/>
        <v/>
      </c>
      <c r="AE1352" s="194" t="str">
        <f t="shared" si="607"/>
        <v/>
      </c>
      <c r="AF1352" s="194" t="str">
        <f t="shared" si="608"/>
        <v/>
      </c>
      <c r="AG1352" s="194" t="str">
        <f t="shared" si="609"/>
        <v/>
      </c>
      <c r="AH1352" s="194" t="str">
        <f t="shared" si="610"/>
        <v/>
      </c>
      <c r="AI1352" s="194" t="str">
        <f t="shared" si="611"/>
        <v/>
      </c>
      <c r="AJ1352" s="194" t="str">
        <f t="shared" si="612"/>
        <v/>
      </c>
    </row>
    <row r="1353" spans="1:36" x14ac:dyDescent="0.5">
      <c r="A1353" s="226">
        <v>1349</v>
      </c>
      <c r="C1353" s="15" t="s">
        <v>2975</v>
      </c>
      <c r="D1353" s="16" t="s">
        <v>4970</v>
      </c>
      <c r="E1353" s="26"/>
      <c r="F1353" s="246" t="str">
        <f>IF(ISBLANK(Données!F1351),"",Données!F1351)</f>
        <v/>
      </c>
      <c r="G1353" s="245" t="str">
        <f ca="1">IF(ISBLANK(Données!G1351),"",Données!G1351)</f>
        <v/>
      </c>
      <c r="H1353" s="246" t="str">
        <f>IF(ISBLANK(Données!H1351),"",Données!H1351)</f>
        <v/>
      </c>
      <c r="I1353" s="246" t="str">
        <f>IF(ISBLANK(Données!I1351),"",Données!I1351)</f>
        <v/>
      </c>
      <c r="J1353" s="189" t="str">
        <f>IF(ISBLANK(Données!J1351),"",Données!J1351)</f>
        <v/>
      </c>
      <c r="K1353" s="189" t="str">
        <f t="shared" si="588"/>
        <v/>
      </c>
      <c r="L1353" s="247" t="str">
        <f>IF(ISBLANK(Données!L1351),"",Données!L1351)</f>
        <v/>
      </c>
      <c r="M1353" s="194" t="str">
        <f t="shared" si="589"/>
        <v/>
      </c>
      <c r="N1353" s="194" t="str">
        <f t="shared" si="590"/>
        <v/>
      </c>
      <c r="O1353" s="194" t="str">
        <f t="shared" si="591"/>
        <v/>
      </c>
      <c r="P1353" s="194" t="str">
        <f t="shared" si="592"/>
        <v/>
      </c>
      <c r="Q1353" s="194" t="str">
        <f t="shared" si="593"/>
        <v/>
      </c>
      <c r="R1353" s="194" t="str">
        <f t="shared" si="594"/>
        <v/>
      </c>
      <c r="S1353" s="194" t="str">
        <f t="shared" si="595"/>
        <v/>
      </c>
      <c r="T1353" s="194" t="str">
        <f t="shared" si="596"/>
        <v/>
      </c>
      <c r="U1353" s="194" t="str">
        <f t="shared" si="597"/>
        <v/>
      </c>
      <c r="V1353" s="194" t="str">
        <f t="shared" si="598"/>
        <v/>
      </c>
      <c r="W1353" s="194" t="str">
        <f t="shared" si="599"/>
        <v/>
      </c>
      <c r="X1353" s="194" t="str">
        <f t="shared" si="600"/>
        <v/>
      </c>
      <c r="Y1353" s="194" t="str">
        <f t="shared" si="601"/>
        <v/>
      </c>
      <c r="Z1353" s="194" t="str">
        <f t="shared" si="602"/>
        <v/>
      </c>
      <c r="AA1353" s="194" t="str">
        <f t="shared" si="603"/>
        <v/>
      </c>
      <c r="AB1353" s="194" t="str">
        <f t="shared" si="604"/>
        <v/>
      </c>
      <c r="AC1353" s="194" t="str">
        <f t="shared" si="605"/>
        <v/>
      </c>
      <c r="AD1353" s="194" t="str">
        <f t="shared" si="606"/>
        <v/>
      </c>
      <c r="AE1353" s="194" t="str">
        <f t="shared" si="607"/>
        <v/>
      </c>
      <c r="AF1353" s="194" t="str">
        <f t="shared" si="608"/>
        <v/>
      </c>
      <c r="AG1353" s="194" t="str">
        <f t="shared" si="609"/>
        <v/>
      </c>
      <c r="AH1353" s="194" t="str">
        <f t="shared" si="610"/>
        <v/>
      </c>
      <c r="AI1353" s="194" t="str">
        <f t="shared" si="611"/>
        <v/>
      </c>
      <c r="AJ1353" s="194" t="str">
        <f t="shared" si="612"/>
        <v/>
      </c>
    </row>
    <row r="1354" spans="1:36" x14ac:dyDescent="0.5">
      <c r="A1354" s="226">
        <v>1350</v>
      </c>
      <c r="C1354" s="15" t="s">
        <v>2976</v>
      </c>
      <c r="D1354" s="16" t="s">
        <v>4971</v>
      </c>
      <c r="E1354" s="26"/>
      <c r="F1354" s="246" t="str">
        <f>IF(ISBLANK(Données!F1352),"",Données!F1352)</f>
        <v/>
      </c>
      <c r="G1354" s="245" t="str">
        <f ca="1">IF(ISBLANK(Données!G1352),"",Données!G1352)</f>
        <v/>
      </c>
      <c r="H1354" s="246" t="str">
        <f>IF(ISBLANK(Données!H1352),"",Données!H1352)</f>
        <v/>
      </c>
      <c r="I1354" s="246" t="str">
        <f>IF(ISBLANK(Données!I1352),"",Données!I1352)</f>
        <v/>
      </c>
      <c r="J1354" s="189" t="str">
        <f>IF(ISBLANK(Données!J1352),"",Données!J1352)</f>
        <v/>
      </c>
      <c r="K1354" s="189" t="str">
        <f t="shared" si="588"/>
        <v/>
      </c>
      <c r="L1354" s="247" t="str">
        <f>IF(ISBLANK(Données!L1352),"",Données!L1352)</f>
        <v/>
      </c>
      <c r="M1354" s="194" t="str">
        <f t="shared" si="589"/>
        <v/>
      </c>
      <c r="N1354" s="194" t="str">
        <f t="shared" si="590"/>
        <v/>
      </c>
      <c r="O1354" s="194" t="str">
        <f t="shared" si="591"/>
        <v/>
      </c>
      <c r="P1354" s="194" t="str">
        <f t="shared" si="592"/>
        <v/>
      </c>
      <c r="Q1354" s="194" t="str">
        <f t="shared" si="593"/>
        <v/>
      </c>
      <c r="R1354" s="194" t="str">
        <f t="shared" si="594"/>
        <v/>
      </c>
      <c r="S1354" s="194" t="str">
        <f t="shared" si="595"/>
        <v/>
      </c>
      <c r="T1354" s="194" t="str">
        <f t="shared" si="596"/>
        <v/>
      </c>
      <c r="U1354" s="194" t="str">
        <f t="shared" si="597"/>
        <v/>
      </c>
      <c r="V1354" s="194" t="str">
        <f t="shared" si="598"/>
        <v/>
      </c>
      <c r="W1354" s="194" t="str">
        <f t="shared" si="599"/>
        <v/>
      </c>
      <c r="X1354" s="194" t="str">
        <f t="shared" si="600"/>
        <v/>
      </c>
      <c r="Y1354" s="194" t="str">
        <f t="shared" si="601"/>
        <v/>
      </c>
      <c r="Z1354" s="194" t="str">
        <f t="shared" si="602"/>
        <v/>
      </c>
      <c r="AA1354" s="194" t="str">
        <f t="shared" si="603"/>
        <v/>
      </c>
      <c r="AB1354" s="194" t="str">
        <f t="shared" si="604"/>
        <v/>
      </c>
      <c r="AC1354" s="194" t="str">
        <f t="shared" si="605"/>
        <v/>
      </c>
      <c r="AD1354" s="194" t="str">
        <f t="shared" si="606"/>
        <v/>
      </c>
      <c r="AE1354" s="194" t="str">
        <f t="shared" si="607"/>
        <v/>
      </c>
      <c r="AF1354" s="194" t="str">
        <f t="shared" si="608"/>
        <v/>
      </c>
      <c r="AG1354" s="194" t="str">
        <f t="shared" si="609"/>
        <v/>
      </c>
      <c r="AH1354" s="194" t="str">
        <f t="shared" si="610"/>
        <v/>
      </c>
      <c r="AI1354" s="194" t="str">
        <f t="shared" si="611"/>
        <v/>
      </c>
      <c r="AJ1354" s="194" t="str">
        <f t="shared" si="612"/>
        <v/>
      </c>
    </row>
    <row r="1355" spans="1:36" x14ac:dyDescent="0.5">
      <c r="A1355" s="226">
        <v>1355</v>
      </c>
      <c r="C1355" s="15" t="s">
        <v>2977</v>
      </c>
      <c r="D1355" s="16" t="s">
        <v>4972</v>
      </c>
      <c r="E1355" s="26"/>
      <c r="F1355" s="246" t="str">
        <f>IF(ISBLANK(Données!F1357),"",Données!F1357)</f>
        <v/>
      </c>
      <c r="G1355" s="245" t="str">
        <f ca="1">IF(ISBLANK(Données!G1357),"",Données!G1357)</f>
        <v/>
      </c>
      <c r="H1355" s="246" t="str">
        <f>IF(ISBLANK(Données!H1357),"",Données!H1357)</f>
        <v/>
      </c>
      <c r="I1355" s="246" t="str">
        <f>IF(ISBLANK(Données!I1357),"",Données!I1357)</f>
        <v/>
      </c>
      <c r="J1355" s="189" t="str">
        <f>IF(ISBLANK(Données!J1357),"",Données!J1357)</f>
        <v/>
      </c>
      <c r="K1355" s="189" t="str">
        <f t="shared" si="588"/>
        <v/>
      </c>
      <c r="L1355" s="247" t="str">
        <f>IF(ISBLANK(Données!L1357),"",Données!L1357)</f>
        <v/>
      </c>
      <c r="M1355" s="194" t="str">
        <f t="shared" si="589"/>
        <v/>
      </c>
      <c r="N1355" s="194" t="str">
        <f t="shared" si="590"/>
        <v/>
      </c>
      <c r="O1355" s="194" t="str">
        <f t="shared" si="591"/>
        <v/>
      </c>
      <c r="P1355" s="194" t="str">
        <f t="shared" si="592"/>
        <v/>
      </c>
      <c r="Q1355" s="194" t="str">
        <f t="shared" si="593"/>
        <v/>
      </c>
      <c r="R1355" s="194" t="str">
        <f t="shared" si="594"/>
        <v/>
      </c>
      <c r="S1355" s="194" t="str">
        <f t="shared" si="595"/>
        <v/>
      </c>
      <c r="T1355" s="194" t="str">
        <f t="shared" si="596"/>
        <v/>
      </c>
      <c r="U1355" s="194" t="str">
        <f t="shared" si="597"/>
        <v/>
      </c>
      <c r="V1355" s="194" t="str">
        <f t="shared" si="598"/>
        <v/>
      </c>
      <c r="W1355" s="194" t="str">
        <f t="shared" si="599"/>
        <v/>
      </c>
      <c r="X1355" s="194" t="str">
        <f t="shared" si="600"/>
        <v/>
      </c>
      <c r="Y1355" s="194" t="str">
        <f t="shared" si="601"/>
        <v/>
      </c>
      <c r="Z1355" s="194" t="str">
        <f t="shared" si="602"/>
        <v/>
      </c>
      <c r="AA1355" s="194" t="str">
        <f t="shared" si="603"/>
        <v/>
      </c>
      <c r="AB1355" s="194" t="str">
        <f t="shared" si="604"/>
        <v/>
      </c>
      <c r="AC1355" s="194" t="str">
        <f t="shared" si="605"/>
        <v/>
      </c>
      <c r="AD1355" s="194" t="str">
        <f t="shared" si="606"/>
        <v/>
      </c>
      <c r="AE1355" s="194" t="str">
        <f t="shared" si="607"/>
        <v/>
      </c>
      <c r="AF1355" s="194" t="str">
        <f t="shared" si="608"/>
        <v/>
      </c>
      <c r="AG1355" s="194" t="str">
        <f t="shared" si="609"/>
        <v/>
      </c>
      <c r="AH1355" s="194" t="str">
        <f t="shared" si="610"/>
        <v/>
      </c>
      <c r="AI1355" s="194" t="str">
        <f t="shared" si="611"/>
        <v/>
      </c>
      <c r="AJ1355" s="194" t="str">
        <f t="shared" si="612"/>
        <v/>
      </c>
    </row>
    <row r="1356" spans="1:36" x14ac:dyDescent="0.5">
      <c r="A1356" s="226">
        <v>1352</v>
      </c>
      <c r="C1356" s="15" t="s">
        <v>2978</v>
      </c>
      <c r="D1356" s="16" t="s">
        <v>4973</v>
      </c>
      <c r="E1356" s="26"/>
      <c r="F1356" s="246" t="str">
        <f>IF(ISBLANK(Données!F1354),"",Données!F1354)</f>
        <v/>
      </c>
      <c r="G1356" s="245" t="str">
        <f ca="1">IF(ISBLANK(Données!G1354),"",Données!G1354)</f>
        <v/>
      </c>
      <c r="H1356" s="246" t="str">
        <f>IF(ISBLANK(Données!H1354),"",Données!H1354)</f>
        <v/>
      </c>
      <c r="I1356" s="246" t="str">
        <f>IF(ISBLANK(Données!I1354),"",Données!I1354)</f>
        <v/>
      </c>
      <c r="J1356" s="189" t="str">
        <f>IF(ISBLANK(Données!J1354),"",Données!J1354)</f>
        <v/>
      </c>
      <c r="K1356" s="189" t="str">
        <f t="shared" si="588"/>
        <v/>
      </c>
      <c r="L1356" s="247" t="str">
        <f>IF(ISBLANK(Données!L1354),"",Données!L1354)</f>
        <v/>
      </c>
      <c r="M1356" s="194" t="str">
        <f t="shared" si="589"/>
        <v/>
      </c>
      <c r="N1356" s="194" t="str">
        <f t="shared" si="590"/>
        <v/>
      </c>
      <c r="O1356" s="194" t="str">
        <f t="shared" si="591"/>
        <v/>
      </c>
      <c r="P1356" s="194" t="str">
        <f t="shared" si="592"/>
        <v/>
      </c>
      <c r="Q1356" s="194" t="str">
        <f t="shared" si="593"/>
        <v/>
      </c>
      <c r="R1356" s="194" t="str">
        <f t="shared" si="594"/>
        <v/>
      </c>
      <c r="S1356" s="194" t="str">
        <f t="shared" si="595"/>
        <v/>
      </c>
      <c r="T1356" s="194" t="str">
        <f t="shared" si="596"/>
        <v/>
      </c>
      <c r="U1356" s="194" t="str">
        <f t="shared" si="597"/>
        <v/>
      </c>
      <c r="V1356" s="194" t="str">
        <f t="shared" si="598"/>
        <v/>
      </c>
      <c r="W1356" s="194" t="str">
        <f t="shared" si="599"/>
        <v/>
      </c>
      <c r="X1356" s="194" t="str">
        <f t="shared" si="600"/>
        <v/>
      </c>
      <c r="Y1356" s="194" t="str">
        <f t="shared" si="601"/>
        <v/>
      </c>
      <c r="Z1356" s="194" t="str">
        <f t="shared" si="602"/>
        <v/>
      </c>
      <c r="AA1356" s="194" t="str">
        <f t="shared" si="603"/>
        <v/>
      </c>
      <c r="AB1356" s="194" t="str">
        <f t="shared" si="604"/>
        <v/>
      </c>
      <c r="AC1356" s="194" t="str">
        <f t="shared" si="605"/>
        <v/>
      </c>
      <c r="AD1356" s="194" t="str">
        <f t="shared" si="606"/>
        <v/>
      </c>
      <c r="AE1356" s="194" t="str">
        <f t="shared" si="607"/>
        <v/>
      </c>
      <c r="AF1356" s="194" t="str">
        <f t="shared" si="608"/>
        <v/>
      </c>
      <c r="AG1356" s="194" t="str">
        <f t="shared" si="609"/>
        <v/>
      </c>
      <c r="AH1356" s="194" t="str">
        <f t="shared" si="610"/>
        <v/>
      </c>
      <c r="AI1356" s="194" t="str">
        <f t="shared" si="611"/>
        <v/>
      </c>
      <c r="AJ1356" s="194" t="str">
        <f t="shared" si="612"/>
        <v/>
      </c>
    </row>
    <row r="1357" spans="1:36" x14ac:dyDescent="0.5">
      <c r="A1357" s="226">
        <v>1353</v>
      </c>
      <c r="C1357" s="15" t="s">
        <v>2979</v>
      </c>
      <c r="D1357" s="16" t="s">
        <v>4974</v>
      </c>
      <c r="E1357" s="26"/>
      <c r="F1357" s="246" t="str">
        <f>IF(ISBLANK(Données!F1355),"",Données!F1355)</f>
        <v/>
      </c>
      <c r="G1357" s="245" t="str">
        <f ca="1">IF(ISBLANK(Données!G1355),"",Données!G1355)</f>
        <v/>
      </c>
      <c r="H1357" s="246" t="str">
        <f>IF(ISBLANK(Données!H1355),"",Données!H1355)</f>
        <v/>
      </c>
      <c r="I1357" s="246" t="str">
        <f>IF(ISBLANK(Données!I1355),"",Données!I1355)</f>
        <v/>
      </c>
      <c r="J1357" s="189" t="str">
        <f>IF(ISBLANK(Données!J1355),"",Données!J1355)</f>
        <v/>
      </c>
      <c r="K1357" s="189" t="str">
        <f t="shared" si="588"/>
        <v/>
      </c>
      <c r="L1357" s="247" t="str">
        <f>IF(ISBLANK(Données!L1355),"",Données!L1355)</f>
        <v/>
      </c>
      <c r="M1357" s="194" t="str">
        <f t="shared" si="589"/>
        <v/>
      </c>
      <c r="N1357" s="194" t="str">
        <f t="shared" si="590"/>
        <v/>
      </c>
      <c r="O1357" s="194" t="str">
        <f t="shared" si="591"/>
        <v/>
      </c>
      <c r="P1357" s="194" t="str">
        <f t="shared" si="592"/>
        <v/>
      </c>
      <c r="Q1357" s="194" t="str">
        <f t="shared" si="593"/>
        <v/>
      </c>
      <c r="R1357" s="194" t="str">
        <f t="shared" si="594"/>
        <v/>
      </c>
      <c r="S1357" s="194" t="str">
        <f t="shared" si="595"/>
        <v/>
      </c>
      <c r="T1357" s="194" t="str">
        <f t="shared" si="596"/>
        <v/>
      </c>
      <c r="U1357" s="194" t="str">
        <f t="shared" si="597"/>
        <v/>
      </c>
      <c r="V1357" s="194" t="str">
        <f t="shared" si="598"/>
        <v/>
      </c>
      <c r="W1357" s="194" t="str">
        <f t="shared" si="599"/>
        <v/>
      </c>
      <c r="X1357" s="194" t="str">
        <f t="shared" si="600"/>
        <v/>
      </c>
      <c r="Y1357" s="194" t="str">
        <f t="shared" si="601"/>
        <v/>
      </c>
      <c r="Z1357" s="194" t="str">
        <f t="shared" si="602"/>
        <v/>
      </c>
      <c r="AA1357" s="194" t="str">
        <f t="shared" si="603"/>
        <v/>
      </c>
      <c r="AB1357" s="194" t="str">
        <f t="shared" si="604"/>
        <v/>
      </c>
      <c r="AC1357" s="194" t="str">
        <f t="shared" si="605"/>
        <v/>
      </c>
      <c r="AD1357" s="194" t="str">
        <f t="shared" si="606"/>
        <v/>
      </c>
      <c r="AE1357" s="194" t="str">
        <f t="shared" si="607"/>
        <v/>
      </c>
      <c r="AF1357" s="194" t="str">
        <f t="shared" si="608"/>
        <v/>
      </c>
      <c r="AG1357" s="194" t="str">
        <f t="shared" si="609"/>
        <v/>
      </c>
      <c r="AH1357" s="194" t="str">
        <f t="shared" si="610"/>
        <v/>
      </c>
      <c r="AI1357" s="194" t="str">
        <f t="shared" si="611"/>
        <v/>
      </c>
      <c r="AJ1357" s="194" t="str">
        <f t="shared" si="612"/>
        <v/>
      </c>
    </row>
    <row r="1358" spans="1:36" x14ac:dyDescent="0.5">
      <c r="A1358" s="226">
        <v>1354</v>
      </c>
      <c r="C1358" s="15" t="s">
        <v>2980</v>
      </c>
      <c r="D1358" s="16" t="s">
        <v>4975</v>
      </c>
      <c r="E1358" s="26"/>
      <c r="F1358" s="246" t="str">
        <f>IF(ISBLANK(Données!F1356),"",Données!F1356)</f>
        <v/>
      </c>
      <c r="G1358" s="245" t="str">
        <f ca="1">IF(ISBLANK(Données!G1356),"",Données!G1356)</f>
        <v/>
      </c>
      <c r="H1358" s="246" t="str">
        <f>IF(ISBLANK(Données!H1356),"",Données!H1356)</f>
        <v/>
      </c>
      <c r="I1358" s="246" t="str">
        <f>IF(ISBLANK(Données!I1356),"",Données!I1356)</f>
        <v/>
      </c>
      <c r="J1358" s="189" t="str">
        <f>IF(ISBLANK(Données!J1356),"",Données!J1356)</f>
        <v/>
      </c>
      <c r="K1358" s="189" t="str">
        <f t="shared" si="588"/>
        <v/>
      </c>
      <c r="L1358" s="247" t="str">
        <f>IF(ISBLANK(Données!L1356),"",Données!L1356)</f>
        <v/>
      </c>
      <c r="M1358" s="194" t="str">
        <f t="shared" si="589"/>
        <v/>
      </c>
      <c r="N1358" s="194" t="str">
        <f t="shared" si="590"/>
        <v/>
      </c>
      <c r="O1358" s="194" t="str">
        <f t="shared" si="591"/>
        <v/>
      </c>
      <c r="P1358" s="194" t="str">
        <f t="shared" si="592"/>
        <v/>
      </c>
      <c r="Q1358" s="194" t="str">
        <f t="shared" si="593"/>
        <v/>
      </c>
      <c r="R1358" s="194" t="str">
        <f t="shared" si="594"/>
        <v/>
      </c>
      <c r="S1358" s="194" t="str">
        <f t="shared" si="595"/>
        <v/>
      </c>
      <c r="T1358" s="194" t="str">
        <f t="shared" si="596"/>
        <v/>
      </c>
      <c r="U1358" s="194" t="str">
        <f t="shared" si="597"/>
        <v/>
      </c>
      <c r="V1358" s="194" t="str">
        <f t="shared" si="598"/>
        <v/>
      </c>
      <c r="W1358" s="194" t="str">
        <f t="shared" si="599"/>
        <v/>
      </c>
      <c r="X1358" s="194" t="str">
        <f t="shared" si="600"/>
        <v/>
      </c>
      <c r="Y1358" s="194" t="str">
        <f t="shared" si="601"/>
        <v/>
      </c>
      <c r="Z1358" s="194" t="str">
        <f t="shared" si="602"/>
        <v/>
      </c>
      <c r="AA1358" s="194" t="str">
        <f t="shared" si="603"/>
        <v/>
      </c>
      <c r="AB1358" s="194" t="str">
        <f t="shared" si="604"/>
        <v/>
      </c>
      <c r="AC1358" s="194" t="str">
        <f t="shared" si="605"/>
        <v/>
      </c>
      <c r="AD1358" s="194" t="str">
        <f t="shared" si="606"/>
        <v/>
      </c>
      <c r="AE1358" s="194" t="str">
        <f t="shared" si="607"/>
        <v/>
      </c>
      <c r="AF1358" s="194" t="str">
        <f t="shared" si="608"/>
        <v/>
      </c>
      <c r="AG1358" s="194" t="str">
        <f t="shared" si="609"/>
        <v/>
      </c>
      <c r="AH1358" s="194" t="str">
        <f t="shared" si="610"/>
        <v/>
      </c>
      <c r="AI1358" s="194" t="str">
        <f t="shared" si="611"/>
        <v/>
      </c>
      <c r="AJ1358" s="194" t="str">
        <f t="shared" si="612"/>
        <v/>
      </c>
    </row>
    <row r="1359" spans="1:36" x14ac:dyDescent="0.5">
      <c r="A1359" s="226">
        <v>1359</v>
      </c>
      <c r="C1359" s="15" t="s">
        <v>2981</v>
      </c>
      <c r="D1359" s="16" t="s">
        <v>4976</v>
      </c>
      <c r="E1359" s="26"/>
      <c r="F1359" s="246" t="str">
        <f>IF(ISBLANK(Données!F1361),"",Données!F1361)</f>
        <v/>
      </c>
      <c r="G1359" s="245" t="str">
        <f ca="1">IF(ISBLANK(Données!G1361),"",Données!G1361)</f>
        <v/>
      </c>
      <c r="H1359" s="246" t="str">
        <f>IF(ISBLANK(Données!H1361),"",Données!H1361)</f>
        <v/>
      </c>
      <c r="I1359" s="246" t="str">
        <f>IF(ISBLANK(Données!I1361),"",Données!I1361)</f>
        <v/>
      </c>
      <c r="J1359" s="189" t="str">
        <f>IF(ISBLANK(Données!J1361),"",Données!J1361)</f>
        <v/>
      </c>
      <c r="K1359" s="189" t="str">
        <f t="shared" si="588"/>
        <v/>
      </c>
      <c r="L1359" s="247" t="str">
        <f>IF(ISBLANK(Données!L1361),"",Données!L1361)</f>
        <v/>
      </c>
      <c r="M1359" s="194" t="str">
        <f t="shared" si="589"/>
        <v/>
      </c>
      <c r="N1359" s="194" t="str">
        <f t="shared" si="590"/>
        <v/>
      </c>
      <c r="O1359" s="194" t="str">
        <f t="shared" si="591"/>
        <v/>
      </c>
      <c r="P1359" s="194" t="str">
        <f t="shared" si="592"/>
        <v/>
      </c>
      <c r="Q1359" s="194" t="str">
        <f t="shared" si="593"/>
        <v/>
      </c>
      <c r="R1359" s="194" t="str">
        <f t="shared" si="594"/>
        <v/>
      </c>
      <c r="S1359" s="194" t="str">
        <f t="shared" si="595"/>
        <v/>
      </c>
      <c r="T1359" s="194" t="str">
        <f t="shared" si="596"/>
        <v/>
      </c>
      <c r="U1359" s="194" t="str">
        <f t="shared" si="597"/>
        <v/>
      </c>
      <c r="V1359" s="194" t="str">
        <f t="shared" si="598"/>
        <v/>
      </c>
      <c r="W1359" s="194" t="str">
        <f t="shared" si="599"/>
        <v/>
      </c>
      <c r="X1359" s="194" t="str">
        <f t="shared" si="600"/>
        <v/>
      </c>
      <c r="Y1359" s="194" t="str">
        <f t="shared" si="601"/>
        <v/>
      </c>
      <c r="Z1359" s="194" t="str">
        <f t="shared" si="602"/>
        <v/>
      </c>
      <c r="AA1359" s="194" t="str">
        <f t="shared" si="603"/>
        <v/>
      </c>
      <c r="AB1359" s="194" t="str">
        <f t="shared" si="604"/>
        <v/>
      </c>
      <c r="AC1359" s="194" t="str">
        <f t="shared" si="605"/>
        <v/>
      </c>
      <c r="AD1359" s="194" t="str">
        <f t="shared" si="606"/>
        <v/>
      </c>
      <c r="AE1359" s="194" t="str">
        <f t="shared" si="607"/>
        <v/>
      </c>
      <c r="AF1359" s="194" t="str">
        <f t="shared" si="608"/>
        <v/>
      </c>
      <c r="AG1359" s="194" t="str">
        <f t="shared" si="609"/>
        <v/>
      </c>
      <c r="AH1359" s="194" t="str">
        <f t="shared" si="610"/>
        <v/>
      </c>
      <c r="AI1359" s="194" t="str">
        <f t="shared" si="611"/>
        <v/>
      </c>
      <c r="AJ1359" s="194" t="str">
        <f t="shared" si="612"/>
        <v/>
      </c>
    </row>
    <row r="1360" spans="1:36" x14ac:dyDescent="0.5">
      <c r="A1360" s="226">
        <v>1356</v>
      </c>
      <c r="C1360" s="15" t="s">
        <v>2982</v>
      </c>
      <c r="D1360" s="16" t="s">
        <v>4977</v>
      </c>
      <c r="E1360" s="26"/>
      <c r="F1360" s="246" t="str">
        <f>IF(ISBLANK(Données!F1358),"",Données!F1358)</f>
        <v/>
      </c>
      <c r="G1360" s="245" t="str">
        <f ca="1">IF(ISBLANK(Données!G1358),"",Données!G1358)</f>
        <v/>
      </c>
      <c r="H1360" s="246" t="str">
        <f>IF(ISBLANK(Données!H1358),"",Données!H1358)</f>
        <v/>
      </c>
      <c r="I1360" s="246" t="str">
        <f>IF(ISBLANK(Données!I1358),"",Données!I1358)</f>
        <v/>
      </c>
      <c r="J1360" s="189" t="str">
        <f>IF(ISBLANK(Données!J1358),"",Données!J1358)</f>
        <v/>
      </c>
      <c r="K1360" s="189" t="str">
        <f t="shared" si="588"/>
        <v/>
      </c>
      <c r="L1360" s="247" t="str">
        <f>IF(ISBLANK(Données!L1358),"",Données!L1358)</f>
        <v/>
      </c>
      <c r="M1360" s="194" t="str">
        <f t="shared" si="589"/>
        <v/>
      </c>
      <c r="N1360" s="194" t="str">
        <f t="shared" si="590"/>
        <v/>
      </c>
      <c r="O1360" s="194" t="str">
        <f t="shared" si="591"/>
        <v/>
      </c>
      <c r="P1360" s="194" t="str">
        <f t="shared" si="592"/>
        <v/>
      </c>
      <c r="Q1360" s="194" t="str">
        <f t="shared" si="593"/>
        <v/>
      </c>
      <c r="R1360" s="194" t="str">
        <f t="shared" si="594"/>
        <v/>
      </c>
      <c r="S1360" s="194" t="str">
        <f t="shared" si="595"/>
        <v/>
      </c>
      <c r="T1360" s="194" t="str">
        <f t="shared" si="596"/>
        <v/>
      </c>
      <c r="U1360" s="194" t="str">
        <f t="shared" si="597"/>
        <v/>
      </c>
      <c r="V1360" s="194" t="str">
        <f t="shared" si="598"/>
        <v/>
      </c>
      <c r="W1360" s="194" t="str">
        <f t="shared" si="599"/>
        <v/>
      </c>
      <c r="X1360" s="194" t="str">
        <f t="shared" si="600"/>
        <v/>
      </c>
      <c r="Y1360" s="194" t="str">
        <f t="shared" si="601"/>
        <v/>
      </c>
      <c r="Z1360" s="194" t="str">
        <f t="shared" si="602"/>
        <v/>
      </c>
      <c r="AA1360" s="194" t="str">
        <f t="shared" si="603"/>
        <v/>
      </c>
      <c r="AB1360" s="194" t="str">
        <f t="shared" si="604"/>
        <v/>
      </c>
      <c r="AC1360" s="194" t="str">
        <f t="shared" si="605"/>
        <v/>
      </c>
      <c r="AD1360" s="194" t="str">
        <f t="shared" si="606"/>
        <v/>
      </c>
      <c r="AE1360" s="194" t="str">
        <f t="shared" si="607"/>
        <v/>
      </c>
      <c r="AF1360" s="194" t="str">
        <f t="shared" si="608"/>
        <v/>
      </c>
      <c r="AG1360" s="194" t="str">
        <f t="shared" si="609"/>
        <v/>
      </c>
      <c r="AH1360" s="194" t="str">
        <f t="shared" si="610"/>
        <v/>
      </c>
      <c r="AI1360" s="194" t="str">
        <f t="shared" si="611"/>
        <v/>
      </c>
      <c r="AJ1360" s="194" t="str">
        <f t="shared" si="612"/>
        <v/>
      </c>
    </row>
    <row r="1361" spans="1:36" x14ac:dyDescent="0.5">
      <c r="A1361" s="230">
        <v>1357</v>
      </c>
      <c r="B1361" s="231"/>
      <c r="C1361" s="15" t="s">
        <v>2983</v>
      </c>
      <c r="D1361" s="16" t="s">
        <v>4978</v>
      </c>
      <c r="E1361" s="26"/>
      <c r="F1361" s="246" t="str">
        <f>IF(ISBLANK(Données!F1359),"",Données!F1359)</f>
        <v/>
      </c>
      <c r="G1361" s="245" t="str">
        <f ca="1">IF(ISBLANK(Données!G1359),"",Données!G1359)</f>
        <v/>
      </c>
      <c r="H1361" s="246" t="str">
        <f>IF(ISBLANK(Données!H1359),"",Données!H1359)</f>
        <v/>
      </c>
      <c r="I1361" s="246" t="str">
        <f>IF(ISBLANK(Données!I1359),"",Données!I1359)</f>
        <v/>
      </c>
      <c r="J1361" s="189" t="str">
        <f>IF(ISBLANK(Données!J1359),"",Données!J1359)</f>
        <v/>
      </c>
      <c r="K1361" s="189" t="str">
        <f t="shared" si="588"/>
        <v/>
      </c>
      <c r="L1361" s="247" t="str">
        <f>IF(ISBLANK(Données!L1359),"",Données!L1359)</f>
        <v/>
      </c>
      <c r="M1361" s="194" t="str">
        <f t="shared" si="589"/>
        <v/>
      </c>
      <c r="N1361" s="194" t="str">
        <f t="shared" si="590"/>
        <v/>
      </c>
      <c r="O1361" s="194" t="str">
        <f t="shared" si="591"/>
        <v/>
      </c>
      <c r="P1361" s="194" t="str">
        <f t="shared" si="592"/>
        <v/>
      </c>
      <c r="Q1361" s="194" t="str">
        <f t="shared" si="593"/>
        <v/>
      </c>
      <c r="R1361" s="194" t="str">
        <f t="shared" si="594"/>
        <v/>
      </c>
      <c r="S1361" s="194" t="str">
        <f t="shared" si="595"/>
        <v/>
      </c>
      <c r="T1361" s="194" t="str">
        <f t="shared" si="596"/>
        <v/>
      </c>
      <c r="U1361" s="194" t="str">
        <f t="shared" si="597"/>
        <v/>
      </c>
      <c r="V1361" s="194" t="str">
        <f t="shared" si="598"/>
        <v/>
      </c>
      <c r="W1361" s="194" t="str">
        <f t="shared" si="599"/>
        <v/>
      </c>
      <c r="X1361" s="194" t="str">
        <f t="shared" si="600"/>
        <v/>
      </c>
      <c r="Y1361" s="194" t="str">
        <f t="shared" si="601"/>
        <v/>
      </c>
      <c r="Z1361" s="194" t="str">
        <f t="shared" si="602"/>
        <v/>
      </c>
      <c r="AA1361" s="194" t="str">
        <f t="shared" si="603"/>
        <v/>
      </c>
      <c r="AB1361" s="194" t="str">
        <f t="shared" si="604"/>
        <v/>
      </c>
      <c r="AC1361" s="194" t="str">
        <f t="shared" si="605"/>
        <v/>
      </c>
      <c r="AD1361" s="194" t="str">
        <f t="shared" si="606"/>
        <v/>
      </c>
      <c r="AE1361" s="194" t="str">
        <f t="shared" si="607"/>
        <v/>
      </c>
      <c r="AF1361" s="194" t="str">
        <f t="shared" si="608"/>
        <v/>
      </c>
      <c r="AG1361" s="194" t="str">
        <f t="shared" si="609"/>
        <v/>
      </c>
      <c r="AH1361" s="194" t="str">
        <f t="shared" si="610"/>
        <v/>
      </c>
      <c r="AI1361" s="194" t="str">
        <f t="shared" si="611"/>
        <v/>
      </c>
      <c r="AJ1361" s="194" t="str">
        <f t="shared" si="612"/>
        <v/>
      </c>
    </row>
    <row r="1362" spans="1:36" s="92" customFormat="1" ht="20.25" thickBot="1" x14ac:dyDescent="0.55000000000000004">
      <c r="A1362" s="227">
        <v>1358</v>
      </c>
      <c r="B1362" s="220"/>
      <c r="C1362" s="93" t="s">
        <v>2984</v>
      </c>
      <c r="D1362" s="94" t="s">
        <v>4979</v>
      </c>
      <c r="E1362" s="95"/>
      <c r="F1362" s="250" t="str">
        <f>IF(ISBLANK(Données!F1360),"",Données!F1360)</f>
        <v/>
      </c>
      <c r="G1362" s="249" t="str">
        <f ca="1">IF(ISBLANK(Données!G1360),"",Données!G1360)</f>
        <v/>
      </c>
      <c r="H1362" s="250" t="str">
        <f>IF(ISBLANK(Données!H1360),"",Données!H1360)</f>
        <v/>
      </c>
      <c r="I1362" s="250" t="str">
        <f>IF(ISBLANK(Données!I1360),"",Données!I1360)</f>
        <v/>
      </c>
      <c r="J1362" s="190" t="str">
        <f>IF(ISBLANK(Données!J1360),"",Données!J1360)</f>
        <v/>
      </c>
      <c r="K1362" s="190" t="str">
        <f t="shared" si="588"/>
        <v/>
      </c>
      <c r="L1362" s="251" t="str">
        <f>IF(ISBLANK(Données!L1360),"",Données!L1360)</f>
        <v/>
      </c>
      <c r="M1362" s="195" t="str">
        <f t="shared" si="589"/>
        <v/>
      </c>
      <c r="N1362" s="195" t="str">
        <f t="shared" si="590"/>
        <v/>
      </c>
      <c r="O1362" s="195" t="str">
        <f t="shared" si="591"/>
        <v/>
      </c>
      <c r="P1362" s="195" t="str">
        <f t="shared" si="592"/>
        <v/>
      </c>
      <c r="Q1362" s="195" t="str">
        <f t="shared" si="593"/>
        <v/>
      </c>
      <c r="R1362" s="195" t="str">
        <f t="shared" si="594"/>
        <v/>
      </c>
      <c r="S1362" s="195" t="str">
        <f t="shared" si="595"/>
        <v/>
      </c>
      <c r="T1362" s="195" t="str">
        <f t="shared" si="596"/>
        <v/>
      </c>
      <c r="U1362" s="195" t="str">
        <f t="shared" si="597"/>
        <v/>
      </c>
      <c r="V1362" s="195" t="str">
        <f t="shared" si="598"/>
        <v/>
      </c>
      <c r="W1362" s="195" t="str">
        <f t="shared" si="599"/>
        <v/>
      </c>
      <c r="X1362" s="195" t="str">
        <f t="shared" si="600"/>
        <v/>
      </c>
      <c r="Y1362" s="195" t="str">
        <f t="shared" si="601"/>
        <v/>
      </c>
      <c r="Z1362" s="195" t="str">
        <f t="shared" si="602"/>
        <v/>
      </c>
      <c r="AA1362" s="195" t="str">
        <f t="shared" si="603"/>
        <v/>
      </c>
      <c r="AB1362" s="195" t="str">
        <f t="shared" si="604"/>
        <v/>
      </c>
      <c r="AC1362" s="195" t="str">
        <f t="shared" si="605"/>
        <v/>
      </c>
      <c r="AD1362" s="195" t="str">
        <f t="shared" si="606"/>
        <v/>
      </c>
      <c r="AE1362" s="195" t="str">
        <f t="shared" si="607"/>
        <v/>
      </c>
      <c r="AF1362" s="195" t="str">
        <f t="shared" si="608"/>
        <v/>
      </c>
      <c r="AG1362" s="195" t="str">
        <f t="shared" si="609"/>
        <v/>
      </c>
      <c r="AH1362" s="195" t="str">
        <f t="shared" si="610"/>
        <v/>
      </c>
      <c r="AI1362" s="195" t="str">
        <f t="shared" si="611"/>
        <v/>
      </c>
      <c r="AJ1362" s="195" t="str">
        <f t="shared" si="612"/>
        <v/>
      </c>
    </row>
    <row r="1363" spans="1:36" x14ac:dyDescent="0.5">
      <c r="A1363" s="226">
        <v>1371</v>
      </c>
      <c r="C1363" s="85" t="s">
        <v>2985</v>
      </c>
      <c r="D1363" s="86" t="s">
        <v>4980</v>
      </c>
      <c r="E1363" s="87"/>
      <c r="F1363" s="241" t="str">
        <f>IF(ISBLANK(Données!F1373),"",Données!F1373)</f>
        <v/>
      </c>
      <c r="G1363" s="240" t="str">
        <f ca="1">IF(ISBLANK(Données!G1373),"",Données!G1373)</f>
        <v/>
      </c>
      <c r="H1363" s="241" t="str">
        <f>IF(ISBLANK(Données!H1373),"",Données!H1373)</f>
        <v/>
      </c>
      <c r="I1363" s="241" t="str">
        <f>IF(ISBLANK(Données!I1373),"",Données!I1373)</f>
        <v/>
      </c>
      <c r="J1363" s="242" t="str">
        <f>IF(ISBLANK(Données!J1373),"",Données!J1373)</f>
        <v/>
      </c>
      <c r="K1363" s="242" t="str">
        <f>IF(ISBLANK(Données!K1363),"",Données!K1363)</f>
        <v/>
      </c>
      <c r="L1363" s="243" t="str">
        <f>IF(ISBLANK(Données!L1373),"",Données!L1373)</f>
        <v/>
      </c>
      <c r="M1363" s="193" t="str">
        <f t="shared" si="589"/>
        <v/>
      </c>
      <c r="N1363" s="193" t="str">
        <f t="shared" si="590"/>
        <v/>
      </c>
      <c r="O1363" s="193" t="str">
        <f t="shared" si="591"/>
        <v/>
      </c>
      <c r="P1363" s="193" t="str">
        <f t="shared" si="592"/>
        <v/>
      </c>
      <c r="Q1363" s="193" t="str">
        <f t="shared" si="593"/>
        <v/>
      </c>
      <c r="R1363" s="193" t="str">
        <f t="shared" si="594"/>
        <v/>
      </c>
      <c r="S1363" s="193" t="str">
        <f t="shared" si="595"/>
        <v/>
      </c>
      <c r="T1363" s="193" t="str">
        <f t="shared" si="596"/>
        <v/>
      </c>
      <c r="U1363" s="193" t="str">
        <f t="shared" si="597"/>
        <v/>
      </c>
      <c r="V1363" s="193" t="str">
        <f t="shared" si="598"/>
        <v/>
      </c>
      <c r="W1363" s="193" t="str">
        <f t="shared" si="599"/>
        <v/>
      </c>
      <c r="X1363" s="193" t="str">
        <f t="shared" si="600"/>
        <v/>
      </c>
      <c r="Y1363" s="193" t="str">
        <f t="shared" si="601"/>
        <v/>
      </c>
      <c r="Z1363" s="193" t="str">
        <f t="shared" si="602"/>
        <v/>
      </c>
      <c r="AA1363" s="193" t="str">
        <f t="shared" si="603"/>
        <v/>
      </c>
      <c r="AB1363" s="193" t="str">
        <f t="shared" si="604"/>
        <v/>
      </c>
      <c r="AC1363" s="193" t="str">
        <f t="shared" si="605"/>
        <v/>
      </c>
      <c r="AD1363" s="193" t="str">
        <f t="shared" si="606"/>
        <v/>
      </c>
      <c r="AE1363" s="193" t="str">
        <f t="shared" si="607"/>
        <v/>
      </c>
      <c r="AF1363" s="193" t="str">
        <f t="shared" si="608"/>
        <v/>
      </c>
      <c r="AG1363" s="193" t="str">
        <f t="shared" si="609"/>
        <v/>
      </c>
      <c r="AH1363" s="193" t="str">
        <f t="shared" si="610"/>
        <v/>
      </c>
      <c r="AI1363" s="193" t="str">
        <f t="shared" si="611"/>
        <v/>
      </c>
      <c r="AJ1363" s="193" t="str">
        <f t="shared" si="612"/>
        <v/>
      </c>
    </row>
    <row r="1364" spans="1:36" x14ac:dyDescent="0.5">
      <c r="A1364" s="226">
        <v>1361</v>
      </c>
      <c r="C1364" s="15" t="s">
        <v>2986</v>
      </c>
      <c r="D1364" s="16" t="s">
        <v>4981</v>
      </c>
      <c r="E1364" s="26"/>
      <c r="F1364" s="246" t="str">
        <f>IF(ISBLANK(Données!F1363),"",Données!F1363)</f>
        <v/>
      </c>
      <c r="G1364" s="245" t="str">
        <f ca="1">IF(ISBLANK(Données!G1363),"",Données!G1363)</f>
        <v/>
      </c>
      <c r="H1364" s="246" t="str">
        <f>IF(ISBLANK(Données!H1363),"",Données!H1363)</f>
        <v/>
      </c>
      <c r="I1364" s="246" t="str">
        <f>IF(ISBLANK(Données!I1363),"",Données!I1363)</f>
        <v/>
      </c>
      <c r="J1364" s="189" t="str">
        <f>IF(ISBLANK(Données!J1363),"",Données!J1363)</f>
        <v/>
      </c>
      <c r="K1364" s="189" t="str">
        <f t="shared" ref="K1364:K1383" si="613">$K$1363</f>
        <v/>
      </c>
      <c r="L1364" s="247" t="str">
        <f>IF(ISBLANK(Données!L1363),"",Données!L1363)</f>
        <v/>
      </c>
      <c r="M1364" s="194" t="str">
        <f t="shared" si="589"/>
        <v/>
      </c>
      <c r="N1364" s="194" t="str">
        <f t="shared" si="590"/>
        <v/>
      </c>
      <c r="O1364" s="194" t="str">
        <f t="shared" si="591"/>
        <v/>
      </c>
      <c r="P1364" s="194" t="str">
        <f t="shared" si="592"/>
        <v/>
      </c>
      <c r="Q1364" s="194" t="str">
        <f t="shared" si="593"/>
        <v/>
      </c>
      <c r="R1364" s="194" t="str">
        <f t="shared" si="594"/>
        <v/>
      </c>
      <c r="S1364" s="194" t="str">
        <f t="shared" si="595"/>
        <v/>
      </c>
      <c r="T1364" s="194" t="str">
        <f t="shared" si="596"/>
        <v/>
      </c>
      <c r="U1364" s="194" t="str">
        <f t="shared" si="597"/>
        <v/>
      </c>
      <c r="V1364" s="194" t="str">
        <f t="shared" si="598"/>
        <v/>
      </c>
      <c r="W1364" s="194" t="str">
        <f t="shared" si="599"/>
        <v/>
      </c>
      <c r="X1364" s="194" t="str">
        <f t="shared" si="600"/>
        <v/>
      </c>
      <c r="Y1364" s="194" t="str">
        <f t="shared" si="601"/>
        <v/>
      </c>
      <c r="Z1364" s="194" t="str">
        <f t="shared" si="602"/>
        <v/>
      </c>
      <c r="AA1364" s="194" t="str">
        <f t="shared" si="603"/>
        <v/>
      </c>
      <c r="AB1364" s="194" t="str">
        <f t="shared" si="604"/>
        <v/>
      </c>
      <c r="AC1364" s="194" t="str">
        <f t="shared" si="605"/>
        <v/>
      </c>
      <c r="AD1364" s="194" t="str">
        <f t="shared" si="606"/>
        <v/>
      </c>
      <c r="AE1364" s="194" t="str">
        <f t="shared" si="607"/>
        <v/>
      </c>
      <c r="AF1364" s="194" t="str">
        <f t="shared" si="608"/>
        <v/>
      </c>
      <c r="AG1364" s="194" t="str">
        <f t="shared" si="609"/>
        <v/>
      </c>
      <c r="AH1364" s="194" t="str">
        <f t="shared" si="610"/>
        <v/>
      </c>
      <c r="AI1364" s="194" t="str">
        <f t="shared" si="611"/>
        <v/>
      </c>
      <c r="AJ1364" s="194" t="str">
        <f t="shared" si="612"/>
        <v/>
      </c>
    </row>
    <row r="1365" spans="1:36" x14ac:dyDescent="0.5">
      <c r="A1365" s="226">
        <v>1362</v>
      </c>
      <c r="C1365" s="15" t="s">
        <v>2987</v>
      </c>
      <c r="D1365" s="16" t="s">
        <v>4982</v>
      </c>
      <c r="E1365" s="26"/>
      <c r="F1365" s="246" t="str">
        <f>IF(ISBLANK(Données!F1364),"",Données!F1364)</f>
        <v/>
      </c>
      <c r="G1365" s="245" t="str">
        <f ca="1">IF(ISBLANK(Données!G1364),"",Données!G1364)</f>
        <v/>
      </c>
      <c r="H1365" s="246" t="str">
        <f>IF(ISBLANK(Données!H1364),"",Données!H1364)</f>
        <v/>
      </c>
      <c r="I1365" s="246" t="str">
        <f>IF(ISBLANK(Données!I1364),"",Données!I1364)</f>
        <v/>
      </c>
      <c r="J1365" s="189" t="str">
        <f>IF(ISBLANK(Données!J1364),"",Données!J1364)</f>
        <v/>
      </c>
      <c r="K1365" s="189" t="str">
        <f t="shared" si="613"/>
        <v/>
      </c>
      <c r="L1365" s="247" t="str">
        <f>IF(ISBLANK(Données!L1364),"",Données!L1364)</f>
        <v/>
      </c>
      <c r="M1365" s="194" t="str">
        <f t="shared" si="589"/>
        <v/>
      </c>
      <c r="N1365" s="194" t="str">
        <f t="shared" si="590"/>
        <v/>
      </c>
      <c r="O1365" s="194" t="str">
        <f t="shared" si="591"/>
        <v/>
      </c>
      <c r="P1365" s="194" t="str">
        <f t="shared" si="592"/>
        <v/>
      </c>
      <c r="Q1365" s="194" t="str">
        <f t="shared" si="593"/>
        <v/>
      </c>
      <c r="R1365" s="194" t="str">
        <f t="shared" si="594"/>
        <v/>
      </c>
      <c r="S1365" s="194" t="str">
        <f t="shared" si="595"/>
        <v/>
      </c>
      <c r="T1365" s="194" t="str">
        <f t="shared" si="596"/>
        <v/>
      </c>
      <c r="U1365" s="194" t="str">
        <f t="shared" si="597"/>
        <v/>
      </c>
      <c r="V1365" s="194" t="str">
        <f t="shared" si="598"/>
        <v/>
      </c>
      <c r="W1365" s="194" t="str">
        <f t="shared" si="599"/>
        <v/>
      </c>
      <c r="X1365" s="194" t="str">
        <f t="shared" si="600"/>
        <v/>
      </c>
      <c r="Y1365" s="194" t="str">
        <f t="shared" si="601"/>
        <v/>
      </c>
      <c r="Z1365" s="194" t="str">
        <f t="shared" si="602"/>
        <v/>
      </c>
      <c r="AA1365" s="194" t="str">
        <f t="shared" si="603"/>
        <v/>
      </c>
      <c r="AB1365" s="194" t="str">
        <f t="shared" si="604"/>
        <v/>
      </c>
      <c r="AC1365" s="194" t="str">
        <f t="shared" si="605"/>
        <v/>
      </c>
      <c r="AD1365" s="194" t="str">
        <f t="shared" si="606"/>
        <v/>
      </c>
      <c r="AE1365" s="194" t="str">
        <f t="shared" si="607"/>
        <v/>
      </c>
      <c r="AF1365" s="194" t="str">
        <f t="shared" si="608"/>
        <v/>
      </c>
      <c r="AG1365" s="194" t="str">
        <f t="shared" si="609"/>
        <v/>
      </c>
      <c r="AH1365" s="194" t="str">
        <f t="shared" si="610"/>
        <v/>
      </c>
      <c r="AI1365" s="194" t="str">
        <f t="shared" si="611"/>
        <v/>
      </c>
      <c r="AJ1365" s="194" t="str">
        <f t="shared" si="612"/>
        <v/>
      </c>
    </row>
    <row r="1366" spans="1:36" x14ac:dyDescent="0.5">
      <c r="A1366" s="226">
        <v>1363</v>
      </c>
      <c r="C1366" s="15" t="s">
        <v>2988</v>
      </c>
      <c r="D1366" s="16" t="s">
        <v>4983</v>
      </c>
      <c r="E1366" s="26"/>
      <c r="F1366" s="246" t="str">
        <f>IF(ISBLANK(Données!F1365),"",Données!F1365)</f>
        <v/>
      </c>
      <c r="G1366" s="245" t="str">
        <f ca="1">IF(ISBLANK(Données!G1365),"",Données!G1365)</f>
        <v/>
      </c>
      <c r="H1366" s="246" t="str">
        <f>IF(ISBLANK(Données!H1365),"",Données!H1365)</f>
        <v/>
      </c>
      <c r="I1366" s="246" t="str">
        <f>IF(ISBLANK(Données!I1365),"",Données!I1365)</f>
        <v/>
      </c>
      <c r="J1366" s="189" t="str">
        <f>IF(ISBLANK(Données!J1365),"",Données!J1365)</f>
        <v/>
      </c>
      <c r="K1366" s="189" t="str">
        <f t="shared" si="613"/>
        <v/>
      </c>
      <c r="L1366" s="247" t="str">
        <f>IF(ISBLANK(Données!L1365),"",Données!L1365)</f>
        <v/>
      </c>
      <c r="M1366" s="194" t="str">
        <f t="shared" si="589"/>
        <v/>
      </c>
      <c r="N1366" s="194" t="str">
        <f t="shared" si="590"/>
        <v/>
      </c>
      <c r="O1366" s="194" t="str">
        <f t="shared" si="591"/>
        <v/>
      </c>
      <c r="P1366" s="194" t="str">
        <f t="shared" si="592"/>
        <v/>
      </c>
      <c r="Q1366" s="194" t="str">
        <f t="shared" si="593"/>
        <v/>
      </c>
      <c r="R1366" s="194" t="str">
        <f t="shared" si="594"/>
        <v/>
      </c>
      <c r="S1366" s="194" t="str">
        <f t="shared" si="595"/>
        <v/>
      </c>
      <c r="T1366" s="194" t="str">
        <f t="shared" si="596"/>
        <v/>
      </c>
      <c r="U1366" s="194" t="str">
        <f t="shared" si="597"/>
        <v/>
      </c>
      <c r="V1366" s="194" t="str">
        <f t="shared" si="598"/>
        <v/>
      </c>
      <c r="W1366" s="194" t="str">
        <f t="shared" si="599"/>
        <v/>
      </c>
      <c r="X1366" s="194" t="str">
        <f t="shared" si="600"/>
        <v/>
      </c>
      <c r="Y1366" s="194" t="str">
        <f t="shared" si="601"/>
        <v/>
      </c>
      <c r="Z1366" s="194" t="str">
        <f t="shared" si="602"/>
        <v/>
      </c>
      <c r="AA1366" s="194" t="str">
        <f t="shared" si="603"/>
        <v/>
      </c>
      <c r="AB1366" s="194" t="str">
        <f t="shared" si="604"/>
        <v/>
      </c>
      <c r="AC1366" s="194" t="str">
        <f t="shared" si="605"/>
        <v/>
      </c>
      <c r="AD1366" s="194" t="str">
        <f t="shared" si="606"/>
        <v/>
      </c>
      <c r="AE1366" s="194" t="str">
        <f t="shared" si="607"/>
        <v/>
      </c>
      <c r="AF1366" s="194" t="str">
        <f t="shared" si="608"/>
        <v/>
      </c>
      <c r="AG1366" s="194" t="str">
        <f t="shared" si="609"/>
        <v/>
      </c>
      <c r="AH1366" s="194" t="str">
        <f t="shared" si="610"/>
        <v/>
      </c>
      <c r="AI1366" s="194" t="str">
        <f t="shared" si="611"/>
        <v/>
      </c>
      <c r="AJ1366" s="194" t="str">
        <f t="shared" si="612"/>
        <v/>
      </c>
    </row>
    <row r="1367" spans="1:36" x14ac:dyDescent="0.5">
      <c r="A1367" s="226">
        <v>1364</v>
      </c>
      <c r="C1367" s="15" t="s">
        <v>2989</v>
      </c>
      <c r="D1367" s="16" t="s">
        <v>4984</v>
      </c>
      <c r="E1367" s="26"/>
      <c r="F1367" s="246" t="str">
        <f>IF(ISBLANK(Données!F1366),"",Données!F1366)</f>
        <v/>
      </c>
      <c r="G1367" s="245" t="str">
        <f ca="1">IF(ISBLANK(Données!G1366),"",Données!G1366)</f>
        <v/>
      </c>
      <c r="H1367" s="246" t="str">
        <f>IF(ISBLANK(Données!H1366),"",Données!H1366)</f>
        <v/>
      </c>
      <c r="I1367" s="246" t="str">
        <f>IF(ISBLANK(Données!I1366),"",Données!I1366)</f>
        <v/>
      </c>
      <c r="J1367" s="189" t="str">
        <f>IF(ISBLANK(Données!J1366),"",Données!J1366)</f>
        <v/>
      </c>
      <c r="K1367" s="189" t="str">
        <f t="shared" si="613"/>
        <v/>
      </c>
      <c r="L1367" s="247" t="str">
        <f>IF(ISBLANK(Données!L1366),"",Données!L1366)</f>
        <v/>
      </c>
      <c r="M1367" s="194" t="str">
        <f t="shared" si="589"/>
        <v/>
      </c>
      <c r="N1367" s="194" t="str">
        <f t="shared" si="590"/>
        <v/>
      </c>
      <c r="O1367" s="194" t="str">
        <f t="shared" si="591"/>
        <v/>
      </c>
      <c r="P1367" s="194" t="str">
        <f t="shared" si="592"/>
        <v/>
      </c>
      <c r="Q1367" s="194" t="str">
        <f t="shared" si="593"/>
        <v/>
      </c>
      <c r="R1367" s="194" t="str">
        <f t="shared" si="594"/>
        <v/>
      </c>
      <c r="S1367" s="194" t="str">
        <f t="shared" si="595"/>
        <v/>
      </c>
      <c r="T1367" s="194" t="str">
        <f t="shared" si="596"/>
        <v/>
      </c>
      <c r="U1367" s="194" t="str">
        <f t="shared" si="597"/>
        <v/>
      </c>
      <c r="V1367" s="194" t="str">
        <f t="shared" si="598"/>
        <v/>
      </c>
      <c r="W1367" s="194" t="str">
        <f t="shared" si="599"/>
        <v/>
      </c>
      <c r="X1367" s="194" t="str">
        <f t="shared" si="600"/>
        <v/>
      </c>
      <c r="Y1367" s="194" t="str">
        <f t="shared" si="601"/>
        <v/>
      </c>
      <c r="Z1367" s="194" t="str">
        <f t="shared" si="602"/>
        <v/>
      </c>
      <c r="AA1367" s="194" t="str">
        <f t="shared" si="603"/>
        <v/>
      </c>
      <c r="AB1367" s="194" t="str">
        <f t="shared" si="604"/>
        <v/>
      </c>
      <c r="AC1367" s="194" t="str">
        <f t="shared" si="605"/>
        <v/>
      </c>
      <c r="AD1367" s="194" t="str">
        <f t="shared" si="606"/>
        <v/>
      </c>
      <c r="AE1367" s="194" t="str">
        <f t="shared" si="607"/>
        <v/>
      </c>
      <c r="AF1367" s="194" t="str">
        <f t="shared" si="608"/>
        <v/>
      </c>
      <c r="AG1367" s="194" t="str">
        <f t="shared" si="609"/>
        <v/>
      </c>
      <c r="AH1367" s="194" t="str">
        <f t="shared" si="610"/>
        <v/>
      </c>
      <c r="AI1367" s="194" t="str">
        <f t="shared" si="611"/>
        <v/>
      </c>
      <c r="AJ1367" s="194" t="str">
        <f t="shared" si="612"/>
        <v/>
      </c>
    </row>
    <row r="1368" spans="1:36" x14ac:dyDescent="0.5">
      <c r="A1368" s="226">
        <v>1365</v>
      </c>
      <c r="C1368" s="15" t="s">
        <v>2990</v>
      </c>
      <c r="D1368" s="16" t="s">
        <v>4985</v>
      </c>
      <c r="E1368" s="26"/>
      <c r="F1368" s="246" t="str">
        <f>IF(ISBLANK(Données!F1367),"",Données!F1367)</f>
        <v/>
      </c>
      <c r="G1368" s="245" t="str">
        <f ca="1">IF(ISBLANK(Données!G1367),"",Données!G1367)</f>
        <v/>
      </c>
      <c r="H1368" s="246" t="str">
        <f>IF(ISBLANK(Données!H1367),"",Données!H1367)</f>
        <v/>
      </c>
      <c r="I1368" s="246" t="str">
        <f>IF(ISBLANK(Données!I1367),"",Données!I1367)</f>
        <v/>
      </c>
      <c r="J1368" s="189" t="str">
        <f>IF(ISBLANK(Données!J1367),"",Données!J1367)</f>
        <v/>
      </c>
      <c r="K1368" s="189" t="str">
        <f t="shared" si="613"/>
        <v/>
      </c>
      <c r="L1368" s="247" t="str">
        <f>IF(ISBLANK(Données!L1367),"",Données!L1367)</f>
        <v/>
      </c>
      <c r="M1368" s="194" t="str">
        <f t="shared" si="589"/>
        <v/>
      </c>
      <c r="N1368" s="194" t="str">
        <f t="shared" si="590"/>
        <v/>
      </c>
      <c r="O1368" s="194" t="str">
        <f t="shared" si="591"/>
        <v/>
      </c>
      <c r="P1368" s="194" t="str">
        <f t="shared" si="592"/>
        <v/>
      </c>
      <c r="Q1368" s="194" t="str">
        <f t="shared" si="593"/>
        <v/>
      </c>
      <c r="R1368" s="194" t="str">
        <f t="shared" si="594"/>
        <v/>
      </c>
      <c r="S1368" s="194" t="str">
        <f t="shared" si="595"/>
        <v/>
      </c>
      <c r="T1368" s="194" t="str">
        <f t="shared" si="596"/>
        <v/>
      </c>
      <c r="U1368" s="194" t="str">
        <f t="shared" si="597"/>
        <v/>
      </c>
      <c r="V1368" s="194" t="str">
        <f t="shared" si="598"/>
        <v/>
      </c>
      <c r="W1368" s="194" t="str">
        <f t="shared" si="599"/>
        <v/>
      </c>
      <c r="X1368" s="194" t="str">
        <f t="shared" si="600"/>
        <v/>
      </c>
      <c r="Y1368" s="194" t="str">
        <f t="shared" si="601"/>
        <v/>
      </c>
      <c r="Z1368" s="194" t="str">
        <f t="shared" si="602"/>
        <v/>
      </c>
      <c r="AA1368" s="194" t="str">
        <f t="shared" si="603"/>
        <v/>
      </c>
      <c r="AB1368" s="194" t="str">
        <f t="shared" si="604"/>
        <v/>
      </c>
      <c r="AC1368" s="194" t="str">
        <f t="shared" si="605"/>
        <v/>
      </c>
      <c r="AD1368" s="194" t="str">
        <f t="shared" si="606"/>
        <v/>
      </c>
      <c r="AE1368" s="194" t="str">
        <f t="shared" si="607"/>
        <v/>
      </c>
      <c r="AF1368" s="194" t="str">
        <f t="shared" si="608"/>
        <v/>
      </c>
      <c r="AG1368" s="194" t="str">
        <f t="shared" si="609"/>
        <v/>
      </c>
      <c r="AH1368" s="194" t="str">
        <f t="shared" si="610"/>
        <v/>
      </c>
      <c r="AI1368" s="194" t="str">
        <f t="shared" si="611"/>
        <v/>
      </c>
      <c r="AJ1368" s="194" t="str">
        <f t="shared" si="612"/>
        <v/>
      </c>
    </row>
    <row r="1369" spans="1:36" x14ac:dyDescent="0.5">
      <c r="A1369" s="226">
        <v>1366</v>
      </c>
      <c r="C1369" s="15" t="s">
        <v>2991</v>
      </c>
      <c r="D1369" s="16" t="s">
        <v>4986</v>
      </c>
      <c r="E1369" s="26"/>
      <c r="F1369" s="246" t="str">
        <f>IF(ISBLANK(Données!F1368),"",Données!F1368)</f>
        <v/>
      </c>
      <c r="G1369" s="245" t="str">
        <f ca="1">IF(ISBLANK(Données!G1368),"",Données!G1368)</f>
        <v/>
      </c>
      <c r="H1369" s="246" t="str">
        <f>IF(ISBLANK(Données!H1368),"",Données!H1368)</f>
        <v/>
      </c>
      <c r="I1369" s="246" t="str">
        <f>IF(ISBLANK(Données!I1368),"",Données!I1368)</f>
        <v/>
      </c>
      <c r="J1369" s="189" t="str">
        <f>IF(ISBLANK(Données!J1368),"",Données!J1368)</f>
        <v/>
      </c>
      <c r="K1369" s="189" t="str">
        <f t="shared" si="613"/>
        <v/>
      </c>
      <c r="L1369" s="247" t="str">
        <f>IF(ISBLANK(Données!L1368),"",Données!L1368)</f>
        <v/>
      </c>
      <c r="M1369" s="194" t="str">
        <f t="shared" si="589"/>
        <v/>
      </c>
      <c r="N1369" s="194" t="str">
        <f t="shared" si="590"/>
        <v/>
      </c>
      <c r="O1369" s="194" t="str">
        <f t="shared" si="591"/>
        <v/>
      </c>
      <c r="P1369" s="194" t="str">
        <f t="shared" si="592"/>
        <v/>
      </c>
      <c r="Q1369" s="194" t="str">
        <f t="shared" si="593"/>
        <v/>
      </c>
      <c r="R1369" s="194" t="str">
        <f t="shared" si="594"/>
        <v/>
      </c>
      <c r="S1369" s="194" t="str">
        <f t="shared" si="595"/>
        <v/>
      </c>
      <c r="T1369" s="194" t="str">
        <f t="shared" si="596"/>
        <v/>
      </c>
      <c r="U1369" s="194" t="str">
        <f t="shared" si="597"/>
        <v/>
      </c>
      <c r="V1369" s="194" t="str">
        <f t="shared" si="598"/>
        <v/>
      </c>
      <c r="W1369" s="194" t="str">
        <f t="shared" si="599"/>
        <v/>
      </c>
      <c r="X1369" s="194" t="str">
        <f t="shared" si="600"/>
        <v/>
      </c>
      <c r="Y1369" s="194" t="str">
        <f t="shared" si="601"/>
        <v/>
      </c>
      <c r="Z1369" s="194" t="str">
        <f t="shared" si="602"/>
        <v/>
      </c>
      <c r="AA1369" s="194" t="str">
        <f t="shared" si="603"/>
        <v/>
      </c>
      <c r="AB1369" s="194" t="str">
        <f t="shared" si="604"/>
        <v/>
      </c>
      <c r="AC1369" s="194" t="str">
        <f t="shared" si="605"/>
        <v/>
      </c>
      <c r="AD1369" s="194" t="str">
        <f t="shared" si="606"/>
        <v/>
      </c>
      <c r="AE1369" s="194" t="str">
        <f t="shared" si="607"/>
        <v/>
      </c>
      <c r="AF1369" s="194" t="str">
        <f t="shared" si="608"/>
        <v/>
      </c>
      <c r="AG1369" s="194" t="str">
        <f t="shared" si="609"/>
        <v/>
      </c>
      <c r="AH1369" s="194" t="str">
        <f t="shared" si="610"/>
        <v/>
      </c>
      <c r="AI1369" s="194" t="str">
        <f t="shared" si="611"/>
        <v/>
      </c>
      <c r="AJ1369" s="194" t="str">
        <f t="shared" si="612"/>
        <v/>
      </c>
    </row>
    <row r="1370" spans="1:36" x14ac:dyDescent="0.5">
      <c r="A1370" s="226">
        <v>1367</v>
      </c>
      <c r="C1370" s="15" t="s">
        <v>2992</v>
      </c>
      <c r="D1370" s="16" t="s">
        <v>4987</v>
      </c>
      <c r="E1370" s="26"/>
      <c r="F1370" s="246" t="str">
        <f>IF(ISBLANK(Données!F1369),"",Données!F1369)</f>
        <v/>
      </c>
      <c r="G1370" s="245" t="str">
        <f ca="1">IF(ISBLANK(Données!G1369),"",Données!G1369)</f>
        <v/>
      </c>
      <c r="H1370" s="246" t="str">
        <f>IF(ISBLANK(Données!H1369),"",Données!H1369)</f>
        <v/>
      </c>
      <c r="I1370" s="246" t="str">
        <f>IF(ISBLANK(Données!I1369),"",Données!I1369)</f>
        <v/>
      </c>
      <c r="J1370" s="189" t="str">
        <f>IF(ISBLANK(Données!J1369),"",Données!J1369)</f>
        <v/>
      </c>
      <c r="K1370" s="189" t="str">
        <f t="shared" si="613"/>
        <v/>
      </c>
      <c r="L1370" s="247" t="str">
        <f>IF(ISBLANK(Données!L1369),"",Données!L1369)</f>
        <v/>
      </c>
      <c r="M1370" s="194" t="str">
        <f t="shared" si="589"/>
        <v/>
      </c>
      <c r="N1370" s="194" t="str">
        <f t="shared" si="590"/>
        <v/>
      </c>
      <c r="O1370" s="194" t="str">
        <f t="shared" si="591"/>
        <v/>
      </c>
      <c r="P1370" s="194" t="str">
        <f t="shared" si="592"/>
        <v/>
      </c>
      <c r="Q1370" s="194" t="str">
        <f t="shared" si="593"/>
        <v/>
      </c>
      <c r="R1370" s="194" t="str">
        <f t="shared" si="594"/>
        <v/>
      </c>
      <c r="S1370" s="194" t="str">
        <f t="shared" si="595"/>
        <v/>
      </c>
      <c r="T1370" s="194" t="str">
        <f t="shared" si="596"/>
        <v/>
      </c>
      <c r="U1370" s="194" t="str">
        <f t="shared" si="597"/>
        <v/>
      </c>
      <c r="V1370" s="194" t="str">
        <f t="shared" si="598"/>
        <v/>
      </c>
      <c r="W1370" s="194" t="str">
        <f t="shared" si="599"/>
        <v/>
      </c>
      <c r="X1370" s="194" t="str">
        <f t="shared" si="600"/>
        <v/>
      </c>
      <c r="Y1370" s="194" t="str">
        <f t="shared" si="601"/>
        <v/>
      </c>
      <c r="Z1370" s="194" t="str">
        <f t="shared" si="602"/>
        <v/>
      </c>
      <c r="AA1370" s="194" t="str">
        <f t="shared" si="603"/>
        <v/>
      </c>
      <c r="AB1370" s="194" t="str">
        <f t="shared" si="604"/>
        <v/>
      </c>
      <c r="AC1370" s="194" t="str">
        <f t="shared" si="605"/>
        <v/>
      </c>
      <c r="AD1370" s="194" t="str">
        <f t="shared" si="606"/>
        <v/>
      </c>
      <c r="AE1370" s="194" t="str">
        <f t="shared" si="607"/>
        <v/>
      </c>
      <c r="AF1370" s="194" t="str">
        <f t="shared" si="608"/>
        <v/>
      </c>
      <c r="AG1370" s="194" t="str">
        <f t="shared" si="609"/>
        <v/>
      </c>
      <c r="AH1370" s="194" t="str">
        <f t="shared" si="610"/>
        <v/>
      </c>
      <c r="AI1370" s="194" t="str">
        <f t="shared" si="611"/>
        <v/>
      </c>
      <c r="AJ1370" s="194" t="str">
        <f t="shared" si="612"/>
        <v/>
      </c>
    </row>
    <row r="1371" spans="1:36" x14ac:dyDescent="0.5">
      <c r="A1371" s="226">
        <v>1369</v>
      </c>
      <c r="C1371" s="15" t="s">
        <v>2993</v>
      </c>
      <c r="D1371" s="16" t="s">
        <v>3472</v>
      </c>
      <c r="E1371" s="26"/>
      <c r="F1371" s="246" t="str">
        <f>IF(ISBLANK(Données!F1371),"",Données!F1371)</f>
        <v/>
      </c>
      <c r="G1371" s="245" t="str">
        <f ca="1">IF(ISBLANK(Données!G1371),"",Données!G1371)</f>
        <v/>
      </c>
      <c r="H1371" s="246" t="str">
        <f>IF(ISBLANK(Données!H1371),"",Données!H1371)</f>
        <v/>
      </c>
      <c r="I1371" s="246" t="str">
        <f>IF(ISBLANK(Données!I1371),"",Données!I1371)</f>
        <v/>
      </c>
      <c r="J1371" s="189" t="str">
        <f>IF(ISBLANK(Données!J1371),"",Données!J1371)</f>
        <v/>
      </c>
      <c r="K1371" s="189" t="str">
        <f t="shared" si="613"/>
        <v/>
      </c>
      <c r="L1371" s="247" t="str">
        <f>IF(ISBLANK(Données!L1371),"",Données!L1371)</f>
        <v/>
      </c>
      <c r="M1371" s="194" t="str">
        <f t="shared" si="589"/>
        <v/>
      </c>
      <c r="N1371" s="194" t="str">
        <f t="shared" si="590"/>
        <v/>
      </c>
      <c r="O1371" s="194" t="str">
        <f t="shared" si="591"/>
        <v/>
      </c>
      <c r="P1371" s="194" t="str">
        <f t="shared" si="592"/>
        <v/>
      </c>
      <c r="Q1371" s="194" t="str">
        <f t="shared" si="593"/>
        <v/>
      </c>
      <c r="R1371" s="194" t="str">
        <f t="shared" si="594"/>
        <v/>
      </c>
      <c r="S1371" s="194" t="str">
        <f t="shared" si="595"/>
        <v/>
      </c>
      <c r="T1371" s="194" t="str">
        <f t="shared" si="596"/>
        <v/>
      </c>
      <c r="U1371" s="194" t="str">
        <f t="shared" si="597"/>
        <v/>
      </c>
      <c r="V1371" s="194" t="str">
        <f t="shared" si="598"/>
        <v/>
      </c>
      <c r="W1371" s="194" t="str">
        <f t="shared" si="599"/>
        <v/>
      </c>
      <c r="X1371" s="194" t="str">
        <f t="shared" si="600"/>
        <v/>
      </c>
      <c r="Y1371" s="194" t="str">
        <f t="shared" si="601"/>
        <v/>
      </c>
      <c r="Z1371" s="194" t="str">
        <f t="shared" si="602"/>
        <v/>
      </c>
      <c r="AA1371" s="194" t="str">
        <f t="shared" si="603"/>
        <v/>
      </c>
      <c r="AB1371" s="194" t="str">
        <f t="shared" si="604"/>
        <v/>
      </c>
      <c r="AC1371" s="194" t="str">
        <f t="shared" si="605"/>
        <v/>
      </c>
      <c r="AD1371" s="194" t="str">
        <f t="shared" si="606"/>
        <v/>
      </c>
      <c r="AE1371" s="194" t="str">
        <f t="shared" si="607"/>
        <v/>
      </c>
      <c r="AF1371" s="194" t="str">
        <f t="shared" si="608"/>
        <v/>
      </c>
      <c r="AG1371" s="194" t="str">
        <f t="shared" si="609"/>
        <v/>
      </c>
      <c r="AH1371" s="194" t="str">
        <f t="shared" si="610"/>
        <v/>
      </c>
      <c r="AI1371" s="194" t="str">
        <f t="shared" si="611"/>
        <v/>
      </c>
      <c r="AJ1371" s="194" t="str">
        <f t="shared" si="612"/>
        <v/>
      </c>
    </row>
    <row r="1372" spans="1:36" x14ac:dyDescent="0.5">
      <c r="A1372" s="226">
        <v>1368</v>
      </c>
      <c r="C1372" s="15" t="s">
        <v>2994</v>
      </c>
      <c r="D1372" s="16" t="s">
        <v>4988</v>
      </c>
      <c r="E1372" s="26"/>
      <c r="F1372" s="246" t="str">
        <f>IF(ISBLANK(Données!F1370),"",Données!F1370)</f>
        <v/>
      </c>
      <c r="G1372" s="245" t="str">
        <f ca="1">IF(ISBLANK(Données!G1370),"",Données!G1370)</f>
        <v/>
      </c>
      <c r="H1372" s="246" t="str">
        <f>IF(ISBLANK(Données!H1370),"",Données!H1370)</f>
        <v/>
      </c>
      <c r="I1372" s="246" t="str">
        <f>IF(ISBLANK(Données!I1370),"",Données!I1370)</f>
        <v/>
      </c>
      <c r="J1372" s="189" t="str">
        <f>IF(ISBLANK(Données!J1370),"",Données!J1370)</f>
        <v/>
      </c>
      <c r="K1372" s="189" t="str">
        <f t="shared" si="613"/>
        <v/>
      </c>
      <c r="L1372" s="247" t="str">
        <f>IF(ISBLANK(Données!L1370),"",Données!L1370)</f>
        <v/>
      </c>
      <c r="M1372" s="194" t="str">
        <f t="shared" si="589"/>
        <v/>
      </c>
      <c r="N1372" s="194" t="str">
        <f t="shared" si="590"/>
        <v/>
      </c>
      <c r="O1372" s="194" t="str">
        <f t="shared" si="591"/>
        <v/>
      </c>
      <c r="P1372" s="194" t="str">
        <f t="shared" si="592"/>
        <v/>
      </c>
      <c r="Q1372" s="194" t="str">
        <f t="shared" si="593"/>
        <v/>
      </c>
      <c r="R1372" s="194" t="str">
        <f t="shared" si="594"/>
        <v/>
      </c>
      <c r="S1372" s="194" t="str">
        <f t="shared" si="595"/>
        <v/>
      </c>
      <c r="T1372" s="194" t="str">
        <f t="shared" si="596"/>
        <v/>
      </c>
      <c r="U1372" s="194" t="str">
        <f t="shared" si="597"/>
        <v/>
      </c>
      <c r="V1372" s="194" t="str">
        <f t="shared" si="598"/>
        <v/>
      </c>
      <c r="W1372" s="194" t="str">
        <f t="shared" si="599"/>
        <v/>
      </c>
      <c r="X1372" s="194" t="str">
        <f t="shared" si="600"/>
        <v/>
      </c>
      <c r="Y1372" s="194" t="str">
        <f t="shared" si="601"/>
        <v/>
      </c>
      <c r="Z1372" s="194" t="str">
        <f t="shared" si="602"/>
        <v/>
      </c>
      <c r="AA1372" s="194" t="str">
        <f t="shared" si="603"/>
        <v/>
      </c>
      <c r="AB1372" s="194" t="str">
        <f t="shared" si="604"/>
        <v/>
      </c>
      <c r="AC1372" s="194" t="str">
        <f t="shared" si="605"/>
        <v/>
      </c>
      <c r="AD1372" s="194" t="str">
        <f t="shared" si="606"/>
        <v/>
      </c>
      <c r="AE1372" s="194" t="str">
        <f t="shared" si="607"/>
        <v/>
      </c>
      <c r="AF1372" s="194" t="str">
        <f t="shared" si="608"/>
        <v/>
      </c>
      <c r="AG1372" s="194" t="str">
        <f t="shared" si="609"/>
        <v/>
      </c>
      <c r="AH1372" s="194" t="str">
        <f t="shared" si="610"/>
        <v/>
      </c>
      <c r="AI1372" s="194" t="str">
        <f t="shared" si="611"/>
        <v/>
      </c>
      <c r="AJ1372" s="194" t="str">
        <f t="shared" si="612"/>
        <v/>
      </c>
    </row>
    <row r="1373" spans="1:36" x14ac:dyDescent="0.5">
      <c r="A1373" s="226">
        <v>1370</v>
      </c>
      <c r="C1373" s="15" t="s">
        <v>2995</v>
      </c>
      <c r="D1373" s="16" t="s">
        <v>4989</v>
      </c>
      <c r="E1373" s="26"/>
      <c r="F1373" s="246" t="str">
        <f>IF(ISBLANK(Données!F1372),"",Données!F1372)</f>
        <v/>
      </c>
      <c r="G1373" s="245" t="str">
        <f ca="1">IF(ISBLANK(Données!G1372),"",Données!G1372)</f>
        <v/>
      </c>
      <c r="H1373" s="246" t="str">
        <f>IF(ISBLANK(Données!H1372),"",Données!H1372)</f>
        <v/>
      </c>
      <c r="I1373" s="246" t="str">
        <f>IF(ISBLANK(Données!I1372),"",Données!I1372)</f>
        <v/>
      </c>
      <c r="J1373" s="189" t="str">
        <f>IF(ISBLANK(Données!J1372),"",Données!J1372)</f>
        <v/>
      </c>
      <c r="K1373" s="189" t="str">
        <f t="shared" si="613"/>
        <v/>
      </c>
      <c r="L1373" s="247" t="str">
        <f>IF(ISBLANK(Données!L1372),"",Données!L1372)</f>
        <v/>
      </c>
      <c r="M1373" s="194" t="str">
        <f t="shared" si="589"/>
        <v/>
      </c>
      <c r="N1373" s="194" t="str">
        <f t="shared" si="590"/>
        <v/>
      </c>
      <c r="O1373" s="194" t="str">
        <f t="shared" si="591"/>
        <v/>
      </c>
      <c r="P1373" s="194" t="str">
        <f t="shared" si="592"/>
        <v/>
      </c>
      <c r="Q1373" s="194" t="str">
        <f t="shared" si="593"/>
        <v/>
      </c>
      <c r="R1373" s="194" t="str">
        <f t="shared" si="594"/>
        <v/>
      </c>
      <c r="S1373" s="194" t="str">
        <f t="shared" si="595"/>
        <v/>
      </c>
      <c r="T1373" s="194" t="str">
        <f t="shared" si="596"/>
        <v/>
      </c>
      <c r="U1373" s="194" t="str">
        <f t="shared" si="597"/>
        <v/>
      </c>
      <c r="V1373" s="194" t="str">
        <f t="shared" si="598"/>
        <v/>
      </c>
      <c r="W1373" s="194" t="str">
        <f t="shared" si="599"/>
        <v/>
      </c>
      <c r="X1373" s="194" t="str">
        <f t="shared" si="600"/>
        <v/>
      </c>
      <c r="Y1373" s="194" t="str">
        <f t="shared" si="601"/>
        <v/>
      </c>
      <c r="Z1373" s="194" t="str">
        <f t="shared" si="602"/>
        <v/>
      </c>
      <c r="AA1373" s="194" t="str">
        <f t="shared" si="603"/>
        <v/>
      </c>
      <c r="AB1373" s="194" t="str">
        <f t="shared" si="604"/>
        <v/>
      </c>
      <c r="AC1373" s="194" t="str">
        <f t="shared" si="605"/>
        <v/>
      </c>
      <c r="AD1373" s="194" t="str">
        <f t="shared" si="606"/>
        <v/>
      </c>
      <c r="AE1373" s="194" t="str">
        <f t="shared" si="607"/>
        <v/>
      </c>
      <c r="AF1373" s="194" t="str">
        <f t="shared" si="608"/>
        <v/>
      </c>
      <c r="AG1373" s="194" t="str">
        <f t="shared" si="609"/>
        <v/>
      </c>
      <c r="AH1373" s="194" t="str">
        <f t="shared" si="610"/>
        <v/>
      </c>
      <c r="AI1373" s="194" t="str">
        <f t="shared" si="611"/>
        <v/>
      </c>
      <c r="AJ1373" s="194" t="str">
        <f t="shared" si="612"/>
        <v/>
      </c>
    </row>
    <row r="1374" spans="1:36" x14ac:dyDescent="0.5">
      <c r="A1374" s="226">
        <v>1374</v>
      </c>
      <c r="C1374" s="15" t="s">
        <v>2996</v>
      </c>
      <c r="D1374" s="16" t="s">
        <v>4990</v>
      </c>
      <c r="E1374" s="26"/>
      <c r="F1374" s="246" t="str">
        <f>IF(ISBLANK(Données!F1376),"",Données!F1376)</f>
        <v/>
      </c>
      <c r="G1374" s="245" t="str">
        <f ca="1">IF(ISBLANK(Données!G1376),"",Données!G1376)</f>
        <v/>
      </c>
      <c r="H1374" s="246" t="str">
        <f>IF(ISBLANK(Données!H1376),"",Données!H1376)</f>
        <v/>
      </c>
      <c r="I1374" s="246" t="str">
        <f>IF(ISBLANK(Données!I1376),"",Données!I1376)</f>
        <v/>
      </c>
      <c r="J1374" s="189" t="str">
        <f>IF(ISBLANK(Données!J1376),"",Données!J1376)</f>
        <v/>
      </c>
      <c r="K1374" s="189" t="str">
        <f t="shared" si="613"/>
        <v/>
      </c>
      <c r="L1374" s="247" t="str">
        <f>IF(ISBLANK(Données!L1376),"",Données!L1376)</f>
        <v/>
      </c>
      <c r="M1374" s="194" t="str">
        <f t="shared" si="589"/>
        <v/>
      </c>
      <c r="N1374" s="194" t="str">
        <f t="shared" si="590"/>
        <v/>
      </c>
      <c r="O1374" s="194" t="str">
        <f t="shared" si="591"/>
        <v/>
      </c>
      <c r="P1374" s="194" t="str">
        <f t="shared" si="592"/>
        <v/>
      </c>
      <c r="Q1374" s="194" t="str">
        <f t="shared" si="593"/>
        <v/>
      </c>
      <c r="R1374" s="194" t="str">
        <f t="shared" si="594"/>
        <v/>
      </c>
      <c r="S1374" s="194" t="str">
        <f t="shared" si="595"/>
        <v/>
      </c>
      <c r="T1374" s="194" t="str">
        <f t="shared" si="596"/>
        <v/>
      </c>
      <c r="U1374" s="194" t="str">
        <f t="shared" si="597"/>
        <v/>
      </c>
      <c r="V1374" s="194" t="str">
        <f t="shared" si="598"/>
        <v/>
      </c>
      <c r="W1374" s="194" t="str">
        <f t="shared" si="599"/>
        <v/>
      </c>
      <c r="X1374" s="194" t="str">
        <f t="shared" si="600"/>
        <v/>
      </c>
      <c r="Y1374" s="194" t="str">
        <f t="shared" si="601"/>
        <v/>
      </c>
      <c r="Z1374" s="194" t="str">
        <f t="shared" si="602"/>
        <v/>
      </c>
      <c r="AA1374" s="194" t="str">
        <f t="shared" si="603"/>
        <v/>
      </c>
      <c r="AB1374" s="194" t="str">
        <f t="shared" si="604"/>
        <v/>
      </c>
      <c r="AC1374" s="194" t="str">
        <f t="shared" si="605"/>
        <v/>
      </c>
      <c r="AD1374" s="194" t="str">
        <f t="shared" si="606"/>
        <v/>
      </c>
      <c r="AE1374" s="194" t="str">
        <f t="shared" si="607"/>
        <v/>
      </c>
      <c r="AF1374" s="194" t="str">
        <f t="shared" si="608"/>
        <v/>
      </c>
      <c r="AG1374" s="194" t="str">
        <f t="shared" si="609"/>
        <v/>
      </c>
      <c r="AH1374" s="194" t="str">
        <f t="shared" si="610"/>
        <v/>
      </c>
      <c r="AI1374" s="194" t="str">
        <f t="shared" si="611"/>
        <v/>
      </c>
      <c r="AJ1374" s="194" t="str">
        <f t="shared" si="612"/>
        <v/>
      </c>
    </row>
    <row r="1375" spans="1:36" x14ac:dyDescent="0.5">
      <c r="A1375" s="226">
        <v>1372</v>
      </c>
      <c r="C1375" s="15" t="s">
        <v>2997</v>
      </c>
      <c r="D1375" s="16" t="s">
        <v>4991</v>
      </c>
      <c r="E1375" s="26"/>
      <c r="F1375" s="246" t="str">
        <f>IF(ISBLANK(Données!F1374),"",Données!F1374)</f>
        <v/>
      </c>
      <c r="G1375" s="245" t="str">
        <f ca="1">IF(ISBLANK(Données!G1374),"",Données!G1374)</f>
        <v/>
      </c>
      <c r="H1375" s="246" t="str">
        <f>IF(ISBLANK(Données!H1374),"",Données!H1374)</f>
        <v/>
      </c>
      <c r="I1375" s="246" t="str">
        <f>IF(ISBLANK(Données!I1374),"",Données!I1374)</f>
        <v/>
      </c>
      <c r="J1375" s="189" t="str">
        <f>IF(ISBLANK(Données!J1374),"",Données!J1374)</f>
        <v/>
      </c>
      <c r="K1375" s="189" t="str">
        <f t="shared" si="613"/>
        <v/>
      </c>
      <c r="L1375" s="247" t="str">
        <f>IF(ISBLANK(Données!L1374),"",Données!L1374)</f>
        <v/>
      </c>
      <c r="M1375" s="194" t="str">
        <f t="shared" si="589"/>
        <v/>
      </c>
      <c r="N1375" s="194" t="str">
        <f t="shared" si="590"/>
        <v/>
      </c>
      <c r="O1375" s="194" t="str">
        <f t="shared" si="591"/>
        <v/>
      </c>
      <c r="P1375" s="194" t="str">
        <f t="shared" si="592"/>
        <v/>
      </c>
      <c r="Q1375" s="194" t="str">
        <f t="shared" si="593"/>
        <v/>
      </c>
      <c r="R1375" s="194" t="str">
        <f t="shared" si="594"/>
        <v/>
      </c>
      <c r="S1375" s="194" t="str">
        <f t="shared" si="595"/>
        <v/>
      </c>
      <c r="T1375" s="194" t="str">
        <f t="shared" si="596"/>
        <v/>
      </c>
      <c r="U1375" s="194" t="str">
        <f t="shared" si="597"/>
        <v/>
      </c>
      <c r="V1375" s="194" t="str">
        <f t="shared" si="598"/>
        <v/>
      </c>
      <c r="W1375" s="194" t="str">
        <f t="shared" si="599"/>
        <v/>
      </c>
      <c r="X1375" s="194" t="str">
        <f t="shared" si="600"/>
        <v/>
      </c>
      <c r="Y1375" s="194" t="str">
        <f t="shared" si="601"/>
        <v/>
      </c>
      <c r="Z1375" s="194" t="str">
        <f t="shared" si="602"/>
        <v/>
      </c>
      <c r="AA1375" s="194" t="str">
        <f t="shared" si="603"/>
        <v/>
      </c>
      <c r="AB1375" s="194" t="str">
        <f t="shared" si="604"/>
        <v/>
      </c>
      <c r="AC1375" s="194" t="str">
        <f t="shared" si="605"/>
        <v/>
      </c>
      <c r="AD1375" s="194" t="str">
        <f t="shared" si="606"/>
        <v/>
      </c>
      <c r="AE1375" s="194" t="str">
        <f t="shared" si="607"/>
        <v/>
      </c>
      <c r="AF1375" s="194" t="str">
        <f t="shared" si="608"/>
        <v/>
      </c>
      <c r="AG1375" s="194" t="str">
        <f t="shared" si="609"/>
        <v/>
      </c>
      <c r="AH1375" s="194" t="str">
        <f t="shared" si="610"/>
        <v/>
      </c>
      <c r="AI1375" s="194" t="str">
        <f t="shared" si="611"/>
        <v/>
      </c>
      <c r="AJ1375" s="194" t="str">
        <f t="shared" si="612"/>
        <v/>
      </c>
    </row>
    <row r="1376" spans="1:36" x14ac:dyDescent="0.5">
      <c r="A1376" s="226">
        <v>1373</v>
      </c>
      <c r="C1376" s="15" t="s">
        <v>2998</v>
      </c>
      <c r="D1376" s="16" t="s">
        <v>4992</v>
      </c>
      <c r="E1376" s="26"/>
      <c r="F1376" s="246" t="str">
        <f>IF(ISBLANK(Données!F1375),"",Données!F1375)</f>
        <v/>
      </c>
      <c r="G1376" s="245" t="str">
        <f ca="1">IF(ISBLANK(Données!G1375),"",Données!G1375)</f>
        <v/>
      </c>
      <c r="H1376" s="246" t="str">
        <f>IF(ISBLANK(Données!H1375),"",Données!H1375)</f>
        <v/>
      </c>
      <c r="I1376" s="246" t="str">
        <f>IF(ISBLANK(Données!I1375),"",Données!I1375)</f>
        <v/>
      </c>
      <c r="J1376" s="189" t="str">
        <f>IF(ISBLANK(Données!J1375),"",Données!J1375)</f>
        <v/>
      </c>
      <c r="K1376" s="189" t="str">
        <f t="shared" si="613"/>
        <v/>
      </c>
      <c r="L1376" s="247" t="str">
        <f>IF(ISBLANK(Données!L1375),"",Données!L1375)</f>
        <v/>
      </c>
      <c r="M1376" s="194" t="str">
        <f t="shared" si="589"/>
        <v/>
      </c>
      <c r="N1376" s="194" t="str">
        <f t="shared" si="590"/>
        <v/>
      </c>
      <c r="O1376" s="194" t="str">
        <f t="shared" si="591"/>
        <v/>
      </c>
      <c r="P1376" s="194" t="str">
        <f t="shared" si="592"/>
        <v/>
      </c>
      <c r="Q1376" s="194" t="str">
        <f t="shared" si="593"/>
        <v/>
      </c>
      <c r="R1376" s="194" t="str">
        <f t="shared" si="594"/>
        <v/>
      </c>
      <c r="S1376" s="194" t="str">
        <f t="shared" si="595"/>
        <v/>
      </c>
      <c r="T1376" s="194" t="str">
        <f t="shared" si="596"/>
        <v/>
      </c>
      <c r="U1376" s="194" t="str">
        <f t="shared" si="597"/>
        <v/>
      </c>
      <c r="V1376" s="194" t="str">
        <f t="shared" si="598"/>
        <v/>
      </c>
      <c r="W1376" s="194" t="str">
        <f t="shared" si="599"/>
        <v/>
      </c>
      <c r="X1376" s="194" t="str">
        <f t="shared" si="600"/>
        <v/>
      </c>
      <c r="Y1376" s="194" t="str">
        <f t="shared" si="601"/>
        <v/>
      </c>
      <c r="Z1376" s="194" t="str">
        <f t="shared" si="602"/>
        <v/>
      </c>
      <c r="AA1376" s="194" t="str">
        <f t="shared" si="603"/>
        <v/>
      </c>
      <c r="AB1376" s="194" t="str">
        <f t="shared" si="604"/>
        <v/>
      </c>
      <c r="AC1376" s="194" t="str">
        <f t="shared" si="605"/>
        <v/>
      </c>
      <c r="AD1376" s="194" t="str">
        <f t="shared" si="606"/>
        <v/>
      </c>
      <c r="AE1376" s="194" t="str">
        <f t="shared" si="607"/>
        <v/>
      </c>
      <c r="AF1376" s="194" t="str">
        <f t="shared" si="608"/>
        <v/>
      </c>
      <c r="AG1376" s="194" t="str">
        <f t="shared" si="609"/>
        <v/>
      </c>
      <c r="AH1376" s="194" t="str">
        <f t="shared" si="610"/>
        <v/>
      </c>
      <c r="AI1376" s="194" t="str">
        <f t="shared" si="611"/>
        <v/>
      </c>
      <c r="AJ1376" s="194" t="str">
        <f t="shared" si="612"/>
        <v/>
      </c>
    </row>
    <row r="1377" spans="1:36" x14ac:dyDescent="0.5">
      <c r="A1377" s="226">
        <v>1379</v>
      </c>
      <c r="C1377" s="15" t="s">
        <v>2999</v>
      </c>
      <c r="D1377" s="16" t="s">
        <v>4993</v>
      </c>
      <c r="E1377" s="26"/>
      <c r="F1377" s="246" t="str">
        <f>IF(ISBLANK(Données!F1381),"",Données!F1381)</f>
        <v/>
      </c>
      <c r="G1377" s="245" t="str">
        <f ca="1">IF(ISBLANK(Données!G1381),"",Données!G1381)</f>
        <v/>
      </c>
      <c r="H1377" s="246" t="str">
        <f>IF(ISBLANK(Données!H1381),"",Données!H1381)</f>
        <v/>
      </c>
      <c r="I1377" s="246" t="str">
        <f>IF(ISBLANK(Données!I1381),"",Données!I1381)</f>
        <v/>
      </c>
      <c r="J1377" s="189" t="str">
        <f>IF(ISBLANK(Données!J1381),"",Données!J1381)</f>
        <v/>
      </c>
      <c r="K1377" s="189" t="str">
        <f t="shared" si="613"/>
        <v/>
      </c>
      <c r="L1377" s="247" t="str">
        <f>IF(ISBLANK(Données!L1381),"",Données!L1381)</f>
        <v/>
      </c>
      <c r="M1377" s="194" t="str">
        <f t="shared" si="589"/>
        <v/>
      </c>
      <c r="N1377" s="194" t="str">
        <f t="shared" si="590"/>
        <v/>
      </c>
      <c r="O1377" s="194" t="str">
        <f t="shared" si="591"/>
        <v/>
      </c>
      <c r="P1377" s="194" t="str">
        <f t="shared" si="592"/>
        <v/>
      </c>
      <c r="Q1377" s="194" t="str">
        <f t="shared" si="593"/>
        <v/>
      </c>
      <c r="R1377" s="194" t="str">
        <f t="shared" si="594"/>
        <v/>
      </c>
      <c r="S1377" s="194" t="str">
        <f t="shared" si="595"/>
        <v/>
      </c>
      <c r="T1377" s="194" t="str">
        <f t="shared" si="596"/>
        <v/>
      </c>
      <c r="U1377" s="194" t="str">
        <f t="shared" si="597"/>
        <v/>
      </c>
      <c r="V1377" s="194" t="str">
        <f t="shared" si="598"/>
        <v/>
      </c>
      <c r="W1377" s="194" t="str">
        <f t="shared" si="599"/>
        <v/>
      </c>
      <c r="X1377" s="194" t="str">
        <f t="shared" si="600"/>
        <v/>
      </c>
      <c r="Y1377" s="194" t="str">
        <f t="shared" si="601"/>
        <v/>
      </c>
      <c r="Z1377" s="194" t="str">
        <f t="shared" si="602"/>
        <v/>
      </c>
      <c r="AA1377" s="194" t="str">
        <f t="shared" si="603"/>
        <v/>
      </c>
      <c r="AB1377" s="194" t="str">
        <f t="shared" si="604"/>
        <v/>
      </c>
      <c r="AC1377" s="194" t="str">
        <f t="shared" si="605"/>
        <v/>
      </c>
      <c r="AD1377" s="194" t="str">
        <f t="shared" si="606"/>
        <v/>
      </c>
      <c r="AE1377" s="194" t="str">
        <f t="shared" si="607"/>
        <v/>
      </c>
      <c r="AF1377" s="194" t="str">
        <f t="shared" si="608"/>
        <v/>
      </c>
      <c r="AG1377" s="194" t="str">
        <f t="shared" si="609"/>
        <v/>
      </c>
      <c r="AH1377" s="194" t="str">
        <f t="shared" si="610"/>
        <v/>
      </c>
      <c r="AI1377" s="194" t="str">
        <f t="shared" si="611"/>
        <v/>
      </c>
      <c r="AJ1377" s="194" t="str">
        <f t="shared" si="612"/>
        <v/>
      </c>
    </row>
    <row r="1378" spans="1:36" x14ac:dyDescent="0.5">
      <c r="A1378" s="226">
        <v>1375</v>
      </c>
      <c r="C1378" s="15" t="s">
        <v>3000</v>
      </c>
      <c r="D1378" s="16" t="s">
        <v>4994</v>
      </c>
      <c r="E1378" s="26"/>
      <c r="F1378" s="246" t="str">
        <f>IF(ISBLANK(Données!F1377),"",Données!F1377)</f>
        <v/>
      </c>
      <c r="G1378" s="245" t="str">
        <f ca="1">IF(ISBLANK(Données!G1377),"",Données!G1377)</f>
        <v/>
      </c>
      <c r="H1378" s="246" t="str">
        <f>IF(ISBLANK(Données!H1377),"",Données!H1377)</f>
        <v/>
      </c>
      <c r="I1378" s="246" t="str">
        <f>IF(ISBLANK(Données!I1377),"",Données!I1377)</f>
        <v/>
      </c>
      <c r="J1378" s="189" t="str">
        <f>IF(ISBLANK(Données!J1377),"",Données!J1377)</f>
        <v/>
      </c>
      <c r="K1378" s="189" t="str">
        <f t="shared" si="613"/>
        <v/>
      </c>
      <c r="L1378" s="247" t="str">
        <f>IF(ISBLANK(Données!L1377),"",Données!L1377)</f>
        <v/>
      </c>
      <c r="M1378" s="194" t="str">
        <f t="shared" si="589"/>
        <v/>
      </c>
      <c r="N1378" s="194" t="str">
        <f t="shared" si="590"/>
        <v/>
      </c>
      <c r="O1378" s="194" t="str">
        <f t="shared" si="591"/>
        <v/>
      </c>
      <c r="P1378" s="194" t="str">
        <f t="shared" si="592"/>
        <v/>
      </c>
      <c r="Q1378" s="194" t="str">
        <f t="shared" si="593"/>
        <v/>
      </c>
      <c r="R1378" s="194" t="str">
        <f t="shared" si="594"/>
        <v/>
      </c>
      <c r="S1378" s="194" t="str">
        <f t="shared" si="595"/>
        <v/>
      </c>
      <c r="T1378" s="194" t="str">
        <f t="shared" si="596"/>
        <v/>
      </c>
      <c r="U1378" s="194" t="str">
        <f t="shared" si="597"/>
        <v/>
      </c>
      <c r="V1378" s="194" t="str">
        <f t="shared" si="598"/>
        <v/>
      </c>
      <c r="W1378" s="194" t="str">
        <f t="shared" si="599"/>
        <v/>
      </c>
      <c r="X1378" s="194" t="str">
        <f t="shared" si="600"/>
        <v/>
      </c>
      <c r="Y1378" s="194" t="str">
        <f t="shared" si="601"/>
        <v/>
      </c>
      <c r="Z1378" s="194" t="str">
        <f t="shared" si="602"/>
        <v/>
      </c>
      <c r="AA1378" s="194" t="str">
        <f t="shared" si="603"/>
        <v/>
      </c>
      <c r="AB1378" s="194" t="str">
        <f t="shared" si="604"/>
        <v/>
      </c>
      <c r="AC1378" s="194" t="str">
        <f t="shared" si="605"/>
        <v/>
      </c>
      <c r="AD1378" s="194" t="str">
        <f t="shared" si="606"/>
        <v/>
      </c>
      <c r="AE1378" s="194" t="str">
        <f t="shared" si="607"/>
        <v/>
      </c>
      <c r="AF1378" s="194" t="str">
        <f t="shared" si="608"/>
        <v/>
      </c>
      <c r="AG1378" s="194" t="str">
        <f t="shared" si="609"/>
        <v/>
      </c>
      <c r="AH1378" s="194" t="str">
        <f t="shared" si="610"/>
        <v/>
      </c>
      <c r="AI1378" s="194" t="str">
        <f t="shared" si="611"/>
        <v/>
      </c>
      <c r="AJ1378" s="194" t="str">
        <f t="shared" si="612"/>
        <v/>
      </c>
    </row>
    <row r="1379" spans="1:36" x14ac:dyDescent="0.5">
      <c r="A1379" s="226">
        <v>1376</v>
      </c>
      <c r="C1379" s="15" t="s">
        <v>3001</v>
      </c>
      <c r="D1379" s="16" t="s">
        <v>4995</v>
      </c>
      <c r="E1379" s="26"/>
      <c r="F1379" s="246" t="str">
        <f>IF(ISBLANK(Données!F1378),"",Données!F1378)</f>
        <v/>
      </c>
      <c r="G1379" s="245" t="str">
        <f ca="1">IF(ISBLANK(Données!G1378),"",Données!G1378)</f>
        <v/>
      </c>
      <c r="H1379" s="246" t="str">
        <f>IF(ISBLANK(Données!H1378),"",Données!H1378)</f>
        <v/>
      </c>
      <c r="I1379" s="246" t="str">
        <f>IF(ISBLANK(Données!I1378),"",Données!I1378)</f>
        <v/>
      </c>
      <c r="J1379" s="189" t="str">
        <f>IF(ISBLANK(Données!J1378),"",Données!J1378)</f>
        <v/>
      </c>
      <c r="K1379" s="189" t="str">
        <f t="shared" si="613"/>
        <v/>
      </c>
      <c r="L1379" s="247" t="str">
        <f>IF(ISBLANK(Données!L1378),"",Données!L1378)</f>
        <v/>
      </c>
      <c r="M1379" s="194" t="str">
        <f t="shared" si="589"/>
        <v/>
      </c>
      <c r="N1379" s="194" t="str">
        <f t="shared" si="590"/>
        <v/>
      </c>
      <c r="O1379" s="194" t="str">
        <f t="shared" si="591"/>
        <v/>
      </c>
      <c r="P1379" s="194" t="str">
        <f t="shared" si="592"/>
        <v/>
      </c>
      <c r="Q1379" s="194" t="str">
        <f t="shared" si="593"/>
        <v/>
      </c>
      <c r="R1379" s="194" t="str">
        <f t="shared" si="594"/>
        <v/>
      </c>
      <c r="S1379" s="194" t="str">
        <f t="shared" si="595"/>
        <v/>
      </c>
      <c r="T1379" s="194" t="str">
        <f t="shared" si="596"/>
        <v/>
      </c>
      <c r="U1379" s="194" t="str">
        <f t="shared" si="597"/>
        <v/>
      </c>
      <c r="V1379" s="194" t="str">
        <f t="shared" si="598"/>
        <v/>
      </c>
      <c r="W1379" s="194" t="str">
        <f t="shared" si="599"/>
        <v/>
      </c>
      <c r="X1379" s="194" t="str">
        <f t="shared" si="600"/>
        <v/>
      </c>
      <c r="Y1379" s="194" t="str">
        <f t="shared" si="601"/>
        <v/>
      </c>
      <c r="Z1379" s="194" t="str">
        <f t="shared" si="602"/>
        <v/>
      </c>
      <c r="AA1379" s="194" t="str">
        <f t="shared" si="603"/>
        <v/>
      </c>
      <c r="AB1379" s="194" t="str">
        <f t="shared" si="604"/>
        <v/>
      </c>
      <c r="AC1379" s="194" t="str">
        <f t="shared" si="605"/>
        <v/>
      </c>
      <c r="AD1379" s="194" t="str">
        <f t="shared" si="606"/>
        <v/>
      </c>
      <c r="AE1379" s="194" t="str">
        <f t="shared" si="607"/>
        <v/>
      </c>
      <c r="AF1379" s="194" t="str">
        <f t="shared" si="608"/>
        <v/>
      </c>
      <c r="AG1379" s="194" t="str">
        <f t="shared" si="609"/>
        <v/>
      </c>
      <c r="AH1379" s="194" t="str">
        <f t="shared" si="610"/>
        <v/>
      </c>
      <c r="AI1379" s="194" t="str">
        <f t="shared" si="611"/>
        <v/>
      </c>
      <c r="AJ1379" s="194" t="str">
        <f t="shared" si="612"/>
        <v/>
      </c>
    </row>
    <row r="1380" spans="1:36" x14ac:dyDescent="0.5">
      <c r="A1380" s="226">
        <v>1377</v>
      </c>
      <c r="C1380" s="15" t="s">
        <v>3002</v>
      </c>
      <c r="D1380" s="16" t="s">
        <v>4996</v>
      </c>
      <c r="E1380" s="26"/>
      <c r="F1380" s="246" t="str">
        <f>IF(ISBLANK(Données!F1379),"",Données!F1379)</f>
        <v/>
      </c>
      <c r="G1380" s="245" t="str">
        <f ca="1">IF(ISBLANK(Données!G1379),"",Données!G1379)</f>
        <v/>
      </c>
      <c r="H1380" s="246" t="str">
        <f>IF(ISBLANK(Données!H1379),"",Données!H1379)</f>
        <v/>
      </c>
      <c r="I1380" s="246" t="str">
        <f>IF(ISBLANK(Données!I1379),"",Données!I1379)</f>
        <v/>
      </c>
      <c r="J1380" s="189" t="str">
        <f>IF(ISBLANK(Données!J1379),"",Données!J1379)</f>
        <v/>
      </c>
      <c r="K1380" s="189" t="str">
        <f t="shared" si="613"/>
        <v/>
      </c>
      <c r="L1380" s="247" t="str">
        <f>IF(ISBLANK(Données!L1379),"",Données!L1379)</f>
        <v/>
      </c>
      <c r="M1380" s="194" t="str">
        <f t="shared" si="589"/>
        <v/>
      </c>
      <c r="N1380" s="194" t="str">
        <f t="shared" si="590"/>
        <v/>
      </c>
      <c r="O1380" s="194" t="str">
        <f t="shared" si="591"/>
        <v/>
      </c>
      <c r="P1380" s="194" t="str">
        <f t="shared" si="592"/>
        <v/>
      </c>
      <c r="Q1380" s="194" t="str">
        <f t="shared" si="593"/>
        <v/>
      </c>
      <c r="R1380" s="194" t="str">
        <f t="shared" si="594"/>
        <v/>
      </c>
      <c r="S1380" s="194" t="str">
        <f t="shared" si="595"/>
        <v/>
      </c>
      <c r="T1380" s="194" t="str">
        <f t="shared" si="596"/>
        <v/>
      </c>
      <c r="U1380" s="194" t="str">
        <f t="shared" si="597"/>
        <v/>
      </c>
      <c r="V1380" s="194" t="str">
        <f t="shared" si="598"/>
        <v/>
      </c>
      <c r="W1380" s="194" t="str">
        <f t="shared" si="599"/>
        <v/>
      </c>
      <c r="X1380" s="194" t="str">
        <f t="shared" si="600"/>
        <v/>
      </c>
      <c r="Y1380" s="194" t="str">
        <f t="shared" si="601"/>
        <v/>
      </c>
      <c r="Z1380" s="194" t="str">
        <f t="shared" si="602"/>
        <v/>
      </c>
      <c r="AA1380" s="194" t="str">
        <f t="shared" si="603"/>
        <v/>
      </c>
      <c r="AB1380" s="194" t="str">
        <f t="shared" si="604"/>
        <v/>
      </c>
      <c r="AC1380" s="194" t="str">
        <f t="shared" si="605"/>
        <v/>
      </c>
      <c r="AD1380" s="194" t="str">
        <f t="shared" si="606"/>
        <v/>
      </c>
      <c r="AE1380" s="194" t="str">
        <f t="shared" si="607"/>
        <v/>
      </c>
      <c r="AF1380" s="194" t="str">
        <f t="shared" si="608"/>
        <v/>
      </c>
      <c r="AG1380" s="194" t="str">
        <f t="shared" si="609"/>
        <v/>
      </c>
      <c r="AH1380" s="194" t="str">
        <f t="shared" si="610"/>
        <v/>
      </c>
      <c r="AI1380" s="194" t="str">
        <f t="shared" si="611"/>
        <v/>
      </c>
      <c r="AJ1380" s="194" t="str">
        <f t="shared" si="612"/>
        <v/>
      </c>
    </row>
    <row r="1381" spans="1:36" x14ac:dyDescent="0.5">
      <c r="A1381" s="226">
        <v>1378</v>
      </c>
      <c r="C1381" s="15" t="s">
        <v>3003</v>
      </c>
      <c r="D1381" s="16" t="s">
        <v>4997</v>
      </c>
      <c r="E1381" s="26"/>
      <c r="F1381" s="246" t="str">
        <f>IF(ISBLANK(Données!F1380),"",Données!F1380)</f>
        <v/>
      </c>
      <c r="G1381" s="245" t="str">
        <f ca="1">IF(ISBLANK(Données!G1380),"",Données!G1380)</f>
        <v/>
      </c>
      <c r="H1381" s="246" t="str">
        <f>IF(ISBLANK(Données!H1380),"",Données!H1380)</f>
        <v/>
      </c>
      <c r="I1381" s="246" t="str">
        <f>IF(ISBLANK(Données!I1380),"",Données!I1380)</f>
        <v/>
      </c>
      <c r="J1381" s="189" t="str">
        <f>IF(ISBLANK(Données!J1380),"",Données!J1380)</f>
        <v/>
      </c>
      <c r="K1381" s="189" t="str">
        <f t="shared" si="613"/>
        <v/>
      </c>
      <c r="L1381" s="247" t="str">
        <f>IF(ISBLANK(Données!L1380),"",Données!L1380)</f>
        <v/>
      </c>
      <c r="M1381" s="194" t="str">
        <f t="shared" si="589"/>
        <v/>
      </c>
      <c r="N1381" s="194" t="str">
        <f t="shared" si="590"/>
        <v/>
      </c>
      <c r="O1381" s="194" t="str">
        <f t="shared" si="591"/>
        <v/>
      </c>
      <c r="P1381" s="194" t="str">
        <f t="shared" si="592"/>
        <v/>
      </c>
      <c r="Q1381" s="194" t="str">
        <f t="shared" si="593"/>
        <v/>
      </c>
      <c r="R1381" s="194" t="str">
        <f t="shared" si="594"/>
        <v/>
      </c>
      <c r="S1381" s="194" t="str">
        <f t="shared" si="595"/>
        <v/>
      </c>
      <c r="T1381" s="194" t="str">
        <f t="shared" si="596"/>
        <v/>
      </c>
      <c r="U1381" s="194" t="str">
        <f t="shared" si="597"/>
        <v/>
      </c>
      <c r="V1381" s="194" t="str">
        <f t="shared" si="598"/>
        <v/>
      </c>
      <c r="W1381" s="194" t="str">
        <f t="shared" si="599"/>
        <v/>
      </c>
      <c r="X1381" s="194" t="str">
        <f t="shared" si="600"/>
        <v/>
      </c>
      <c r="Y1381" s="194" t="str">
        <f t="shared" si="601"/>
        <v/>
      </c>
      <c r="Z1381" s="194" t="str">
        <f t="shared" si="602"/>
        <v/>
      </c>
      <c r="AA1381" s="194" t="str">
        <f t="shared" si="603"/>
        <v/>
      </c>
      <c r="AB1381" s="194" t="str">
        <f t="shared" si="604"/>
        <v/>
      </c>
      <c r="AC1381" s="194" t="str">
        <f t="shared" si="605"/>
        <v/>
      </c>
      <c r="AD1381" s="194" t="str">
        <f t="shared" si="606"/>
        <v/>
      </c>
      <c r="AE1381" s="194" t="str">
        <f t="shared" si="607"/>
        <v/>
      </c>
      <c r="AF1381" s="194" t="str">
        <f t="shared" si="608"/>
        <v/>
      </c>
      <c r="AG1381" s="194" t="str">
        <f t="shared" si="609"/>
        <v/>
      </c>
      <c r="AH1381" s="194" t="str">
        <f t="shared" si="610"/>
        <v/>
      </c>
      <c r="AI1381" s="194" t="str">
        <f t="shared" si="611"/>
        <v/>
      </c>
      <c r="AJ1381" s="194" t="str">
        <f t="shared" si="612"/>
        <v/>
      </c>
    </row>
    <row r="1382" spans="1:36" x14ac:dyDescent="0.5">
      <c r="A1382" s="230">
        <v>1381</v>
      </c>
      <c r="B1382" s="231"/>
      <c r="C1382" s="15" t="s">
        <v>3004</v>
      </c>
      <c r="D1382" s="16" t="s">
        <v>4998</v>
      </c>
      <c r="E1382" s="26"/>
      <c r="F1382" s="246" t="str">
        <f>IF(ISBLANK(Données!F1383),"",Données!F1383)</f>
        <v/>
      </c>
      <c r="G1382" s="245" t="str">
        <f ca="1">IF(ISBLANK(Données!G1383),"",Données!G1383)</f>
        <v/>
      </c>
      <c r="H1382" s="246" t="str">
        <f>IF(ISBLANK(Données!H1383),"",Données!H1383)</f>
        <v/>
      </c>
      <c r="I1382" s="246" t="str">
        <f>IF(ISBLANK(Données!I1383),"",Données!I1383)</f>
        <v/>
      </c>
      <c r="J1382" s="189" t="str">
        <f>IF(ISBLANK(Données!J1383),"",Données!J1383)</f>
        <v/>
      </c>
      <c r="K1382" s="189" t="str">
        <f t="shared" si="613"/>
        <v/>
      </c>
      <c r="L1382" s="247" t="str">
        <f>IF(ISBLANK(Données!L1383),"",Données!L1383)</f>
        <v/>
      </c>
      <c r="M1382" s="194" t="str">
        <f t="shared" si="589"/>
        <v/>
      </c>
      <c r="N1382" s="194" t="str">
        <f t="shared" si="590"/>
        <v/>
      </c>
      <c r="O1382" s="194" t="str">
        <f t="shared" si="591"/>
        <v/>
      </c>
      <c r="P1382" s="194" t="str">
        <f t="shared" si="592"/>
        <v/>
      </c>
      <c r="Q1382" s="194" t="str">
        <f t="shared" si="593"/>
        <v/>
      </c>
      <c r="R1382" s="194" t="str">
        <f t="shared" si="594"/>
        <v/>
      </c>
      <c r="S1382" s="194" t="str">
        <f t="shared" si="595"/>
        <v/>
      </c>
      <c r="T1382" s="194" t="str">
        <f t="shared" si="596"/>
        <v/>
      </c>
      <c r="U1382" s="194" t="str">
        <f t="shared" si="597"/>
        <v/>
      </c>
      <c r="V1382" s="194" t="str">
        <f t="shared" si="598"/>
        <v/>
      </c>
      <c r="W1382" s="194" t="str">
        <f t="shared" si="599"/>
        <v/>
      </c>
      <c r="X1382" s="194" t="str">
        <f t="shared" si="600"/>
        <v/>
      </c>
      <c r="Y1382" s="194" t="str">
        <f t="shared" si="601"/>
        <v/>
      </c>
      <c r="Z1382" s="194" t="str">
        <f t="shared" si="602"/>
        <v/>
      </c>
      <c r="AA1382" s="194" t="str">
        <f t="shared" si="603"/>
        <v/>
      </c>
      <c r="AB1382" s="194" t="str">
        <f t="shared" si="604"/>
        <v/>
      </c>
      <c r="AC1382" s="194" t="str">
        <f t="shared" si="605"/>
        <v/>
      </c>
      <c r="AD1382" s="194" t="str">
        <f t="shared" si="606"/>
        <v/>
      </c>
      <c r="AE1382" s="194" t="str">
        <f t="shared" si="607"/>
        <v/>
      </c>
      <c r="AF1382" s="194" t="str">
        <f t="shared" si="608"/>
        <v/>
      </c>
      <c r="AG1382" s="194" t="str">
        <f t="shared" si="609"/>
        <v/>
      </c>
      <c r="AH1382" s="194" t="str">
        <f t="shared" si="610"/>
        <v/>
      </c>
      <c r="AI1382" s="194" t="str">
        <f t="shared" si="611"/>
        <v/>
      </c>
      <c r="AJ1382" s="194" t="str">
        <f t="shared" si="612"/>
        <v/>
      </c>
    </row>
    <row r="1383" spans="1:36" s="92" customFormat="1" ht="20.25" thickBot="1" x14ac:dyDescent="0.55000000000000004">
      <c r="A1383" s="227">
        <v>1380</v>
      </c>
      <c r="B1383" s="220"/>
      <c r="C1383" s="93" t="s">
        <v>3005</v>
      </c>
      <c r="D1383" s="94" t="s">
        <v>4999</v>
      </c>
      <c r="E1383" s="95"/>
      <c r="F1383" s="250" t="str">
        <f>IF(ISBLANK(Données!F1382),"",Données!F1382)</f>
        <v/>
      </c>
      <c r="G1383" s="249" t="str">
        <f ca="1">IF(ISBLANK(Données!G1382),"",Données!G1382)</f>
        <v/>
      </c>
      <c r="H1383" s="250" t="str">
        <f>IF(ISBLANK(Données!H1382),"",Données!H1382)</f>
        <v/>
      </c>
      <c r="I1383" s="250" t="str">
        <f>IF(ISBLANK(Données!I1382),"",Données!I1382)</f>
        <v/>
      </c>
      <c r="J1383" s="190" t="str">
        <f>IF(ISBLANK(Données!J1382),"",Données!J1382)</f>
        <v/>
      </c>
      <c r="K1383" s="190" t="str">
        <f t="shared" si="613"/>
        <v/>
      </c>
      <c r="L1383" s="251" t="str">
        <f>IF(ISBLANK(Données!L1382),"",Données!L1382)</f>
        <v/>
      </c>
      <c r="M1383" s="195" t="str">
        <f t="shared" si="589"/>
        <v/>
      </c>
      <c r="N1383" s="195" t="str">
        <f t="shared" si="590"/>
        <v/>
      </c>
      <c r="O1383" s="195" t="str">
        <f t="shared" si="591"/>
        <v/>
      </c>
      <c r="P1383" s="195" t="str">
        <f t="shared" si="592"/>
        <v/>
      </c>
      <c r="Q1383" s="195" t="str">
        <f t="shared" si="593"/>
        <v/>
      </c>
      <c r="R1383" s="195" t="str">
        <f t="shared" si="594"/>
        <v/>
      </c>
      <c r="S1383" s="195" t="str">
        <f t="shared" si="595"/>
        <v/>
      </c>
      <c r="T1383" s="195" t="str">
        <f t="shared" si="596"/>
        <v/>
      </c>
      <c r="U1383" s="195" t="str">
        <f t="shared" si="597"/>
        <v/>
      </c>
      <c r="V1383" s="195" t="str">
        <f t="shared" si="598"/>
        <v/>
      </c>
      <c r="W1383" s="195" t="str">
        <f t="shared" si="599"/>
        <v/>
      </c>
      <c r="X1383" s="195" t="str">
        <f t="shared" si="600"/>
        <v/>
      </c>
      <c r="Y1383" s="195" t="str">
        <f t="shared" si="601"/>
        <v/>
      </c>
      <c r="Z1383" s="195" t="str">
        <f t="shared" si="602"/>
        <v/>
      </c>
      <c r="AA1383" s="195" t="str">
        <f t="shared" si="603"/>
        <v/>
      </c>
      <c r="AB1383" s="195" t="str">
        <f t="shared" si="604"/>
        <v/>
      </c>
      <c r="AC1383" s="195" t="str">
        <f t="shared" si="605"/>
        <v/>
      </c>
      <c r="AD1383" s="195" t="str">
        <f t="shared" si="606"/>
        <v/>
      </c>
      <c r="AE1383" s="195" t="str">
        <f t="shared" si="607"/>
        <v/>
      </c>
      <c r="AF1383" s="195" t="str">
        <f t="shared" si="608"/>
        <v/>
      </c>
      <c r="AG1383" s="195" t="str">
        <f t="shared" si="609"/>
        <v/>
      </c>
      <c r="AH1383" s="195" t="str">
        <f t="shared" si="610"/>
        <v/>
      </c>
      <c r="AI1383" s="195" t="str">
        <f t="shared" si="611"/>
        <v/>
      </c>
      <c r="AJ1383" s="195" t="str">
        <f t="shared" si="612"/>
        <v/>
      </c>
    </row>
    <row r="1384" spans="1:36" x14ac:dyDescent="0.5">
      <c r="A1384" s="230">
        <v>1395</v>
      </c>
      <c r="B1384" s="231"/>
      <c r="C1384" s="85" t="s">
        <v>3006</v>
      </c>
      <c r="D1384" s="86" t="s">
        <v>5000</v>
      </c>
      <c r="E1384" s="87"/>
      <c r="F1384" s="241" t="str">
        <f>IF(ISBLANK(Données!F1397),"",Données!F1397)</f>
        <v/>
      </c>
      <c r="G1384" s="240" t="str">
        <f ca="1">IF(ISBLANK(Données!G1397),"",Données!G1397)</f>
        <v/>
      </c>
      <c r="H1384" s="241" t="str">
        <f>IF(ISBLANK(Données!H1397),"",Données!H1397)</f>
        <v/>
      </c>
      <c r="I1384" s="241" t="str">
        <f>IF(ISBLANK(Données!I1397),"",Données!I1397)</f>
        <v/>
      </c>
      <c r="J1384" s="242" t="str">
        <f>IF(ISBLANK(Données!J1397),"",Données!J1397)</f>
        <v/>
      </c>
      <c r="K1384" s="242" t="str">
        <f>IF(ISBLANK(Données!K1384),"",Données!K1384)</f>
        <v/>
      </c>
      <c r="L1384" s="243" t="str">
        <f>IF(ISBLANK(Données!L1397),"",Données!L1397)</f>
        <v/>
      </c>
      <c r="M1384" s="193" t="str">
        <f t="shared" si="589"/>
        <v/>
      </c>
      <c r="N1384" s="193" t="str">
        <f t="shared" si="590"/>
        <v/>
      </c>
      <c r="O1384" s="193" t="str">
        <f t="shared" si="591"/>
        <v/>
      </c>
      <c r="P1384" s="193" t="str">
        <f t="shared" si="592"/>
        <v/>
      </c>
      <c r="Q1384" s="193" t="str">
        <f t="shared" si="593"/>
        <v/>
      </c>
      <c r="R1384" s="193" t="str">
        <f t="shared" si="594"/>
        <v/>
      </c>
      <c r="S1384" s="193" t="str">
        <f t="shared" si="595"/>
        <v/>
      </c>
      <c r="T1384" s="193" t="str">
        <f t="shared" si="596"/>
        <v/>
      </c>
      <c r="U1384" s="193" t="str">
        <f t="shared" si="597"/>
        <v/>
      </c>
      <c r="V1384" s="193" t="str">
        <f t="shared" si="598"/>
        <v/>
      </c>
      <c r="W1384" s="193" t="str">
        <f t="shared" si="599"/>
        <v/>
      </c>
      <c r="X1384" s="193" t="str">
        <f t="shared" si="600"/>
        <v/>
      </c>
      <c r="Y1384" s="193" t="str">
        <f t="shared" si="601"/>
        <v/>
      </c>
      <c r="Z1384" s="193" t="str">
        <f t="shared" si="602"/>
        <v/>
      </c>
      <c r="AA1384" s="193" t="str">
        <f t="shared" si="603"/>
        <v/>
      </c>
      <c r="AB1384" s="193" t="str">
        <f t="shared" si="604"/>
        <v/>
      </c>
      <c r="AC1384" s="193" t="str">
        <f t="shared" si="605"/>
        <v/>
      </c>
      <c r="AD1384" s="193" t="str">
        <f t="shared" si="606"/>
        <v/>
      </c>
      <c r="AE1384" s="193" t="str">
        <f t="shared" si="607"/>
        <v/>
      </c>
      <c r="AF1384" s="193" t="str">
        <f t="shared" si="608"/>
        <v/>
      </c>
      <c r="AG1384" s="193" t="str">
        <f t="shared" si="609"/>
        <v/>
      </c>
      <c r="AH1384" s="193" t="str">
        <f t="shared" si="610"/>
        <v/>
      </c>
      <c r="AI1384" s="193" t="str">
        <f t="shared" si="611"/>
        <v/>
      </c>
      <c r="AJ1384" s="193" t="str">
        <f t="shared" si="612"/>
        <v/>
      </c>
    </row>
    <row r="1385" spans="1:36" x14ac:dyDescent="0.5">
      <c r="A1385" s="226">
        <v>1382</v>
      </c>
      <c r="C1385" s="15" t="s">
        <v>3007</v>
      </c>
      <c r="D1385" s="16" t="s">
        <v>5001</v>
      </c>
      <c r="E1385" s="26"/>
      <c r="F1385" s="246" t="str">
        <f>IF(ISBLANK(Données!F1384),"",Données!F1384)</f>
        <v/>
      </c>
      <c r="G1385" s="245" t="str">
        <f ca="1">IF(ISBLANK(Données!G1384),"",Données!G1384)</f>
        <v/>
      </c>
      <c r="H1385" s="246" t="str">
        <f>IF(ISBLANK(Données!H1384),"",Données!H1384)</f>
        <v/>
      </c>
      <c r="I1385" s="246" t="str">
        <f>IF(ISBLANK(Données!I1384),"",Données!I1384)</f>
        <v/>
      </c>
      <c r="J1385" s="189" t="str">
        <f>IF(ISBLANK(Données!J1384),"",Données!J1384)</f>
        <v/>
      </c>
      <c r="K1385" s="189" t="str">
        <f t="shared" ref="K1385:K1397" si="614">$K$1384</f>
        <v/>
      </c>
      <c r="L1385" s="247" t="str">
        <f>IF(ISBLANK(Données!L1384),"",Données!L1384)</f>
        <v/>
      </c>
      <c r="M1385" s="194" t="str">
        <f t="shared" si="589"/>
        <v/>
      </c>
      <c r="N1385" s="194" t="str">
        <f t="shared" si="590"/>
        <v/>
      </c>
      <c r="O1385" s="194" t="str">
        <f t="shared" si="591"/>
        <v/>
      </c>
      <c r="P1385" s="194" t="str">
        <f t="shared" si="592"/>
        <v/>
      </c>
      <c r="Q1385" s="194" t="str">
        <f t="shared" si="593"/>
        <v/>
      </c>
      <c r="R1385" s="194" t="str">
        <f t="shared" si="594"/>
        <v/>
      </c>
      <c r="S1385" s="194" t="str">
        <f t="shared" si="595"/>
        <v/>
      </c>
      <c r="T1385" s="194" t="str">
        <f t="shared" si="596"/>
        <v/>
      </c>
      <c r="U1385" s="194" t="str">
        <f t="shared" si="597"/>
        <v/>
      </c>
      <c r="V1385" s="194" t="str">
        <f t="shared" si="598"/>
        <v/>
      </c>
      <c r="W1385" s="194" t="str">
        <f t="shared" si="599"/>
        <v/>
      </c>
      <c r="X1385" s="194" t="str">
        <f t="shared" si="600"/>
        <v/>
      </c>
      <c r="Y1385" s="194" t="str">
        <f t="shared" si="601"/>
        <v/>
      </c>
      <c r="Z1385" s="194" t="str">
        <f t="shared" si="602"/>
        <v/>
      </c>
      <c r="AA1385" s="194" t="str">
        <f t="shared" si="603"/>
        <v/>
      </c>
      <c r="AB1385" s="194" t="str">
        <f t="shared" si="604"/>
        <v/>
      </c>
      <c r="AC1385" s="194" t="str">
        <f t="shared" si="605"/>
        <v/>
      </c>
      <c r="AD1385" s="194" t="str">
        <f t="shared" si="606"/>
        <v/>
      </c>
      <c r="AE1385" s="194" t="str">
        <f t="shared" si="607"/>
        <v/>
      </c>
      <c r="AF1385" s="194" t="str">
        <f t="shared" si="608"/>
        <v/>
      </c>
      <c r="AG1385" s="194" t="str">
        <f t="shared" si="609"/>
        <v/>
      </c>
      <c r="AH1385" s="194" t="str">
        <f t="shared" si="610"/>
        <v/>
      </c>
      <c r="AI1385" s="194" t="str">
        <f t="shared" si="611"/>
        <v/>
      </c>
      <c r="AJ1385" s="194" t="str">
        <f t="shared" si="612"/>
        <v/>
      </c>
    </row>
    <row r="1386" spans="1:36" x14ac:dyDescent="0.5">
      <c r="A1386" s="226">
        <v>1386</v>
      </c>
      <c r="C1386" s="15" t="s">
        <v>3008</v>
      </c>
      <c r="D1386" s="16" t="s">
        <v>1222</v>
      </c>
      <c r="E1386" s="26"/>
      <c r="F1386" s="246" t="str">
        <f>IF(ISBLANK(Données!F1388),"",Données!F1388)</f>
        <v/>
      </c>
      <c r="G1386" s="245" t="str">
        <f ca="1">IF(ISBLANK(Données!G1388),"",Données!G1388)</f>
        <v/>
      </c>
      <c r="H1386" s="246" t="str">
        <f>IF(ISBLANK(Données!H1388),"",Données!H1388)</f>
        <v/>
      </c>
      <c r="I1386" s="246" t="str">
        <f>IF(ISBLANK(Données!I1388),"",Données!I1388)</f>
        <v/>
      </c>
      <c r="J1386" s="189" t="str">
        <f>IF(ISBLANK(Données!J1388),"",Données!J1388)</f>
        <v/>
      </c>
      <c r="K1386" s="189" t="str">
        <f t="shared" si="614"/>
        <v/>
      </c>
      <c r="L1386" s="247" t="str">
        <f>IF(ISBLANK(Données!L1388),"",Données!L1388)</f>
        <v/>
      </c>
      <c r="M1386" s="194" t="str">
        <f t="shared" si="589"/>
        <v/>
      </c>
      <c r="N1386" s="194" t="str">
        <f t="shared" si="590"/>
        <v/>
      </c>
      <c r="O1386" s="194" t="str">
        <f t="shared" si="591"/>
        <v/>
      </c>
      <c r="P1386" s="194" t="str">
        <f t="shared" si="592"/>
        <v/>
      </c>
      <c r="Q1386" s="194" t="str">
        <f t="shared" si="593"/>
        <v/>
      </c>
      <c r="R1386" s="194" t="str">
        <f t="shared" si="594"/>
        <v/>
      </c>
      <c r="S1386" s="194" t="str">
        <f t="shared" si="595"/>
        <v/>
      </c>
      <c r="T1386" s="194" t="str">
        <f t="shared" si="596"/>
        <v/>
      </c>
      <c r="U1386" s="194" t="str">
        <f t="shared" si="597"/>
        <v/>
      </c>
      <c r="V1386" s="194" t="str">
        <f t="shared" si="598"/>
        <v/>
      </c>
      <c r="W1386" s="194" t="str">
        <f t="shared" si="599"/>
        <v/>
      </c>
      <c r="X1386" s="194" t="str">
        <f t="shared" si="600"/>
        <v/>
      </c>
      <c r="Y1386" s="194" t="str">
        <f t="shared" si="601"/>
        <v/>
      </c>
      <c r="Z1386" s="194" t="str">
        <f t="shared" si="602"/>
        <v/>
      </c>
      <c r="AA1386" s="194" t="str">
        <f t="shared" si="603"/>
        <v/>
      </c>
      <c r="AB1386" s="194" t="str">
        <f t="shared" si="604"/>
        <v/>
      </c>
      <c r="AC1386" s="194" t="str">
        <f t="shared" si="605"/>
        <v/>
      </c>
      <c r="AD1386" s="194" t="str">
        <f t="shared" si="606"/>
        <v/>
      </c>
      <c r="AE1386" s="194" t="str">
        <f t="shared" si="607"/>
        <v/>
      </c>
      <c r="AF1386" s="194" t="str">
        <f t="shared" si="608"/>
        <v/>
      </c>
      <c r="AG1386" s="194" t="str">
        <f t="shared" si="609"/>
        <v/>
      </c>
      <c r="AH1386" s="194" t="str">
        <f t="shared" si="610"/>
        <v/>
      </c>
      <c r="AI1386" s="194" t="str">
        <f t="shared" si="611"/>
        <v/>
      </c>
      <c r="AJ1386" s="194" t="str">
        <f t="shared" si="612"/>
        <v/>
      </c>
    </row>
    <row r="1387" spans="1:36" x14ac:dyDescent="0.5">
      <c r="A1387" s="226">
        <v>1383</v>
      </c>
      <c r="C1387" s="15" t="s">
        <v>3009</v>
      </c>
      <c r="D1387" s="16" t="s">
        <v>5002</v>
      </c>
      <c r="E1387" s="26"/>
      <c r="F1387" s="246" t="str">
        <f>IF(ISBLANK(Données!F1385),"",Données!F1385)</f>
        <v/>
      </c>
      <c r="G1387" s="245" t="str">
        <f ca="1">IF(ISBLANK(Données!G1385),"",Données!G1385)</f>
        <v/>
      </c>
      <c r="H1387" s="246" t="str">
        <f>IF(ISBLANK(Données!H1385),"",Données!H1385)</f>
        <v/>
      </c>
      <c r="I1387" s="246" t="str">
        <f>IF(ISBLANK(Données!I1385),"",Données!I1385)</f>
        <v/>
      </c>
      <c r="J1387" s="189" t="str">
        <f>IF(ISBLANK(Données!J1385),"",Données!J1385)</f>
        <v/>
      </c>
      <c r="K1387" s="189" t="str">
        <f t="shared" si="614"/>
        <v/>
      </c>
      <c r="L1387" s="247" t="str">
        <f>IF(ISBLANK(Données!L1385),"",Données!L1385)</f>
        <v/>
      </c>
      <c r="M1387" s="194" t="str">
        <f t="shared" si="589"/>
        <v/>
      </c>
      <c r="N1387" s="194" t="str">
        <f t="shared" si="590"/>
        <v/>
      </c>
      <c r="O1387" s="194" t="str">
        <f t="shared" si="591"/>
        <v/>
      </c>
      <c r="P1387" s="194" t="str">
        <f t="shared" si="592"/>
        <v/>
      </c>
      <c r="Q1387" s="194" t="str">
        <f t="shared" si="593"/>
        <v/>
      </c>
      <c r="R1387" s="194" t="str">
        <f t="shared" si="594"/>
        <v/>
      </c>
      <c r="S1387" s="194" t="str">
        <f t="shared" si="595"/>
        <v/>
      </c>
      <c r="T1387" s="194" t="str">
        <f t="shared" si="596"/>
        <v/>
      </c>
      <c r="U1387" s="194" t="str">
        <f t="shared" si="597"/>
        <v/>
      </c>
      <c r="V1387" s="194" t="str">
        <f t="shared" si="598"/>
        <v/>
      </c>
      <c r="W1387" s="194" t="str">
        <f t="shared" si="599"/>
        <v/>
      </c>
      <c r="X1387" s="194" t="str">
        <f t="shared" si="600"/>
        <v/>
      </c>
      <c r="Y1387" s="194" t="str">
        <f t="shared" si="601"/>
        <v/>
      </c>
      <c r="Z1387" s="194" t="str">
        <f t="shared" si="602"/>
        <v/>
      </c>
      <c r="AA1387" s="194" t="str">
        <f t="shared" si="603"/>
        <v/>
      </c>
      <c r="AB1387" s="194" t="str">
        <f t="shared" si="604"/>
        <v/>
      </c>
      <c r="AC1387" s="194" t="str">
        <f t="shared" si="605"/>
        <v/>
      </c>
      <c r="AD1387" s="194" t="str">
        <f t="shared" si="606"/>
        <v/>
      </c>
      <c r="AE1387" s="194" t="str">
        <f t="shared" si="607"/>
        <v/>
      </c>
      <c r="AF1387" s="194" t="str">
        <f t="shared" si="608"/>
        <v/>
      </c>
      <c r="AG1387" s="194" t="str">
        <f t="shared" si="609"/>
        <v/>
      </c>
      <c r="AH1387" s="194" t="str">
        <f t="shared" si="610"/>
        <v/>
      </c>
      <c r="AI1387" s="194" t="str">
        <f t="shared" si="611"/>
        <v/>
      </c>
      <c r="AJ1387" s="194" t="str">
        <f t="shared" si="612"/>
        <v/>
      </c>
    </row>
    <row r="1388" spans="1:36" x14ac:dyDescent="0.5">
      <c r="A1388" s="226">
        <v>1384</v>
      </c>
      <c r="C1388" s="15" t="s">
        <v>3010</v>
      </c>
      <c r="D1388" s="16" t="s">
        <v>5003</v>
      </c>
      <c r="E1388" s="26"/>
      <c r="F1388" s="246" t="str">
        <f>IF(ISBLANK(Données!F1386),"",Données!F1386)</f>
        <v/>
      </c>
      <c r="G1388" s="245" t="str">
        <f ca="1">IF(ISBLANK(Données!G1386),"",Données!G1386)</f>
        <v/>
      </c>
      <c r="H1388" s="246" t="str">
        <f>IF(ISBLANK(Données!H1386),"",Données!H1386)</f>
        <v/>
      </c>
      <c r="I1388" s="246" t="str">
        <f>IF(ISBLANK(Données!I1386),"",Données!I1386)</f>
        <v/>
      </c>
      <c r="J1388" s="189" t="str">
        <f>IF(ISBLANK(Données!J1386),"",Données!J1386)</f>
        <v/>
      </c>
      <c r="K1388" s="189" t="str">
        <f t="shared" si="614"/>
        <v/>
      </c>
      <c r="L1388" s="247" t="str">
        <f>IF(ISBLANK(Données!L1386),"",Données!L1386)</f>
        <v/>
      </c>
      <c r="M1388" s="194" t="str">
        <f t="shared" si="589"/>
        <v/>
      </c>
      <c r="N1388" s="194" t="str">
        <f t="shared" si="590"/>
        <v/>
      </c>
      <c r="O1388" s="194" t="str">
        <f t="shared" si="591"/>
        <v/>
      </c>
      <c r="P1388" s="194" t="str">
        <f t="shared" si="592"/>
        <v/>
      </c>
      <c r="Q1388" s="194" t="str">
        <f t="shared" si="593"/>
        <v/>
      </c>
      <c r="R1388" s="194" t="str">
        <f t="shared" si="594"/>
        <v/>
      </c>
      <c r="S1388" s="194" t="str">
        <f t="shared" si="595"/>
        <v/>
      </c>
      <c r="T1388" s="194" t="str">
        <f t="shared" si="596"/>
        <v/>
      </c>
      <c r="U1388" s="194" t="str">
        <f t="shared" si="597"/>
        <v/>
      </c>
      <c r="V1388" s="194" t="str">
        <f t="shared" si="598"/>
        <v/>
      </c>
      <c r="W1388" s="194" t="str">
        <f t="shared" si="599"/>
        <v/>
      </c>
      <c r="X1388" s="194" t="str">
        <f t="shared" si="600"/>
        <v/>
      </c>
      <c r="Y1388" s="194" t="str">
        <f t="shared" si="601"/>
        <v/>
      </c>
      <c r="Z1388" s="194" t="str">
        <f t="shared" si="602"/>
        <v/>
      </c>
      <c r="AA1388" s="194" t="str">
        <f t="shared" si="603"/>
        <v/>
      </c>
      <c r="AB1388" s="194" t="str">
        <f t="shared" si="604"/>
        <v/>
      </c>
      <c r="AC1388" s="194" t="str">
        <f t="shared" si="605"/>
        <v/>
      </c>
      <c r="AD1388" s="194" t="str">
        <f t="shared" si="606"/>
        <v/>
      </c>
      <c r="AE1388" s="194" t="str">
        <f t="shared" si="607"/>
        <v/>
      </c>
      <c r="AF1388" s="194" t="str">
        <f t="shared" si="608"/>
        <v/>
      </c>
      <c r="AG1388" s="194" t="str">
        <f t="shared" si="609"/>
        <v/>
      </c>
      <c r="AH1388" s="194" t="str">
        <f t="shared" si="610"/>
        <v/>
      </c>
      <c r="AI1388" s="194" t="str">
        <f t="shared" si="611"/>
        <v/>
      </c>
      <c r="AJ1388" s="194" t="str">
        <f t="shared" si="612"/>
        <v/>
      </c>
    </row>
    <row r="1389" spans="1:36" x14ac:dyDescent="0.5">
      <c r="A1389" s="226">
        <v>1385</v>
      </c>
      <c r="C1389" s="15" t="s">
        <v>3011</v>
      </c>
      <c r="D1389" s="16" t="s">
        <v>5004</v>
      </c>
      <c r="E1389" s="26"/>
      <c r="F1389" s="246" t="str">
        <f>IF(ISBLANK(Données!F1387),"",Données!F1387)</f>
        <v/>
      </c>
      <c r="G1389" s="245" t="str">
        <f ca="1">IF(ISBLANK(Données!G1387),"",Données!G1387)</f>
        <v/>
      </c>
      <c r="H1389" s="246" t="str">
        <f>IF(ISBLANK(Données!H1387),"",Données!H1387)</f>
        <v/>
      </c>
      <c r="I1389" s="246" t="str">
        <f>IF(ISBLANK(Données!I1387),"",Données!I1387)</f>
        <v/>
      </c>
      <c r="J1389" s="189" t="str">
        <f>IF(ISBLANK(Données!J1387),"",Données!J1387)</f>
        <v/>
      </c>
      <c r="K1389" s="189" t="str">
        <f t="shared" si="614"/>
        <v/>
      </c>
      <c r="L1389" s="247" t="str">
        <f>IF(ISBLANK(Données!L1387),"",Données!L1387)</f>
        <v/>
      </c>
      <c r="M1389" s="194" t="str">
        <f t="shared" si="589"/>
        <v/>
      </c>
      <c r="N1389" s="194" t="str">
        <f t="shared" si="590"/>
        <v/>
      </c>
      <c r="O1389" s="194" t="str">
        <f t="shared" si="591"/>
        <v/>
      </c>
      <c r="P1389" s="194" t="str">
        <f t="shared" si="592"/>
        <v/>
      </c>
      <c r="Q1389" s="194" t="str">
        <f t="shared" si="593"/>
        <v/>
      </c>
      <c r="R1389" s="194" t="str">
        <f t="shared" si="594"/>
        <v/>
      </c>
      <c r="S1389" s="194" t="str">
        <f t="shared" si="595"/>
        <v/>
      </c>
      <c r="T1389" s="194" t="str">
        <f t="shared" si="596"/>
        <v/>
      </c>
      <c r="U1389" s="194" t="str">
        <f t="shared" si="597"/>
        <v/>
      </c>
      <c r="V1389" s="194" t="str">
        <f t="shared" si="598"/>
        <v/>
      </c>
      <c r="W1389" s="194" t="str">
        <f t="shared" si="599"/>
        <v/>
      </c>
      <c r="X1389" s="194" t="str">
        <f t="shared" si="600"/>
        <v/>
      </c>
      <c r="Y1389" s="194" t="str">
        <f t="shared" si="601"/>
        <v/>
      </c>
      <c r="Z1389" s="194" t="str">
        <f t="shared" si="602"/>
        <v/>
      </c>
      <c r="AA1389" s="194" t="str">
        <f t="shared" si="603"/>
        <v/>
      </c>
      <c r="AB1389" s="194" t="str">
        <f t="shared" si="604"/>
        <v/>
      </c>
      <c r="AC1389" s="194" t="str">
        <f t="shared" si="605"/>
        <v/>
      </c>
      <c r="AD1389" s="194" t="str">
        <f t="shared" si="606"/>
        <v/>
      </c>
      <c r="AE1389" s="194" t="str">
        <f t="shared" si="607"/>
        <v/>
      </c>
      <c r="AF1389" s="194" t="str">
        <f t="shared" si="608"/>
        <v/>
      </c>
      <c r="AG1389" s="194" t="str">
        <f t="shared" si="609"/>
        <v/>
      </c>
      <c r="AH1389" s="194" t="str">
        <f t="shared" si="610"/>
        <v/>
      </c>
      <c r="AI1389" s="194" t="str">
        <f t="shared" si="611"/>
        <v/>
      </c>
      <c r="AJ1389" s="194" t="str">
        <f t="shared" si="612"/>
        <v/>
      </c>
    </row>
    <row r="1390" spans="1:36" x14ac:dyDescent="0.5">
      <c r="A1390" s="226">
        <v>1390</v>
      </c>
      <c r="C1390" s="15" t="s">
        <v>3012</v>
      </c>
      <c r="D1390" s="16" t="s">
        <v>5005</v>
      </c>
      <c r="E1390" s="26"/>
      <c r="F1390" s="246" t="str">
        <f>IF(ISBLANK(Données!F1392),"",Données!F1392)</f>
        <v/>
      </c>
      <c r="G1390" s="245" t="str">
        <f ca="1">IF(ISBLANK(Données!G1392),"",Données!G1392)</f>
        <v/>
      </c>
      <c r="H1390" s="246" t="str">
        <f>IF(ISBLANK(Données!H1392),"",Données!H1392)</f>
        <v/>
      </c>
      <c r="I1390" s="246" t="str">
        <f>IF(ISBLANK(Données!I1392),"",Données!I1392)</f>
        <v/>
      </c>
      <c r="J1390" s="189" t="str">
        <f>IF(ISBLANK(Données!J1392),"",Données!J1392)</f>
        <v/>
      </c>
      <c r="K1390" s="189" t="str">
        <f t="shared" si="614"/>
        <v/>
      </c>
      <c r="L1390" s="247" t="str">
        <f>IF(ISBLANK(Données!L1392),"",Données!L1392)</f>
        <v/>
      </c>
      <c r="M1390" s="194" t="str">
        <f t="shared" si="589"/>
        <v/>
      </c>
      <c r="N1390" s="194" t="str">
        <f t="shared" si="590"/>
        <v/>
      </c>
      <c r="O1390" s="194" t="str">
        <f t="shared" si="591"/>
        <v/>
      </c>
      <c r="P1390" s="194" t="str">
        <f t="shared" si="592"/>
        <v/>
      </c>
      <c r="Q1390" s="194" t="str">
        <f t="shared" si="593"/>
        <v/>
      </c>
      <c r="R1390" s="194" t="str">
        <f t="shared" si="594"/>
        <v/>
      </c>
      <c r="S1390" s="194" t="str">
        <f t="shared" si="595"/>
        <v/>
      </c>
      <c r="T1390" s="194" t="str">
        <f t="shared" si="596"/>
        <v/>
      </c>
      <c r="U1390" s="194" t="str">
        <f t="shared" si="597"/>
        <v/>
      </c>
      <c r="V1390" s="194" t="str">
        <f t="shared" si="598"/>
        <v/>
      </c>
      <c r="W1390" s="194" t="str">
        <f t="shared" si="599"/>
        <v/>
      </c>
      <c r="X1390" s="194" t="str">
        <f t="shared" si="600"/>
        <v/>
      </c>
      <c r="Y1390" s="194" t="str">
        <f t="shared" si="601"/>
        <v/>
      </c>
      <c r="Z1390" s="194" t="str">
        <f t="shared" si="602"/>
        <v/>
      </c>
      <c r="AA1390" s="194" t="str">
        <f t="shared" si="603"/>
        <v/>
      </c>
      <c r="AB1390" s="194" t="str">
        <f t="shared" si="604"/>
        <v/>
      </c>
      <c r="AC1390" s="194" t="str">
        <f t="shared" si="605"/>
        <v/>
      </c>
      <c r="AD1390" s="194" t="str">
        <f t="shared" si="606"/>
        <v/>
      </c>
      <c r="AE1390" s="194" t="str">
        <f t="shared" si="607"/>
        <v/>
      </c>
      <c r="AF1390" s="194" t="str">
        <f t="shared" si="608"/>
        <v/>
      </c>
      <c r="AG1390" s="194" t="str">
        <f t="shared" si="609"/>
        <v/>
      </c>
      <c r="AH1390" s="194" t="str">
        <f t="shared" si="610"/>
        <v/>
      </c>
      <c r="AI1390" s="194" t="str">
        <f t="shared" si="611"/>
        <v/>
      </c>
      <c r="AJ1390" s="194" t="str">
        <f t="shared" si="612"/>
        <v/>
      </c>
    </row>
    <row r="1391" spans="1:36" x14ac:dyDescent="0.5">
      <c r="A1391" s="226">
        <v>1387</v>
      </c>
      <c r="C1391" s="15" t="s">
        <v>3013</v>
      </c>
      <c r="D1391" s="16" t="s">
        <v>5006</v>
      </c>
      <c r="E1391" s="26"/>
      <c r="F1391" s="246" t="str">
        <f>IF(ISBLANK(Données!F1389),"",Données!F1389)</f>
        <v/>
      </c>
      <c r="G1391" s="245" t="str">
        <f ca="1">IF(ISBLANK(Données!G1389),"",Données!G1389)</f>
        <v/>
      </c>
      <c r="H1391" s="246" t="str">
        <f>IF(ISBLANK(Données!H1389),"",Données!H1389)</f>
        <v/>
      </c>
      <c r="I1391" s="246" t="str">
        <f>IF(ISBLANK(Données!I1389),"",Données!I1389)</f>
        <v/>
      </c>
      <c r="J1391" s="189" t="str">
        <f>IF(ISBLANK(Données!J1389),"",Données!J1389)</f>
        <v/>
      </c>
      <c r="K1391" s="189" t="str">
        <f t="shared" si="614"/>
        <v/>
      </c>
      <c r="L1391" s="247" t="str">
        <f>IF(ISBLANK(Données!L1389),"",Données!L1389)</f>
        <v/>
      </c>
      <c r="M1391" s="194" t="str">
        <f t="shared" si="589"/>
        <v/>
      </c>
      <c r="N1391" s="194" t="str">
        <f t="shared" si="590"/>
        <v/>
      </c>
      <c r="O1391" s="194" t="str">
        <f t="shared" si="591"/>
        <v/>
      </c>
      <c r="P1391" s="194" t="str">
        <f t="shared" si="592"/>
        <v/>
      </c>
      <c r="Q1391" s="194" t="str">
        <f t="shared" si="593"/>
        <v/>
      </c>
      <c r="R1391" s="194" t="str">
        <f t="shared" si="594"/>
        <v/>
      </c>
      <c r="S1391" s="194" t="str">
        <f t="shared" si="595"/>
        <v/>
      </c>
      <c r="T1391" s="194" t="str">
        <f t="shared" si="596"/>
        <v/>
      </c>
      <c r="U1391" s="194" t="str">
        <f t="shared" si="597"/>
        <v/>
      </c>
      <c r="V1391" s="194" t="str">
        <f t="shared" si="598"/>
        <v/>
      </c>
      <c r="W1391" s="194" t="str">
        <f t="shared" si="599"/>
        <v/>
      </c>
      <c r="X1391" s="194" t="str">
        <f t="shared" si="600"/>
        <v/>
      </c>
      <c r="Y1391" s="194" t="str">
        <f t="shared" si="601"/>
        <v/>
      </c>
      <c r="Z1391" s="194" t="str">
        <f t="shared" si="602"/>
        <v/>
      </c>
      <c r="AA1391" s="194" t="str">
        <f t="shared" si="603"/>
        <v/>
      </c>
      <c r="AB1391" s="194" t="str">
        <f t="shared" si="604"/>
        <v/>
      </c>
      <c r="AC1391" s="194" t="str">
        <f t="shared" si="605"/>
        <v/>
      </c>
      <c r="AD1391" s="194" t="str">
        <f t="shared" si="606"/>
        <v/>
      </c>
      <c r="AE1391" s="194" t="str">
        <f t="shared" si="607"/>
        <v/>
      </c>
      <c r="AF1391" s="194" t="str">
        <f t="shared" si="608"/>
        <v/>
      </c>
      <c r="AG1391" s="194" t="str">
        <f t="shared" si="609"/>
        <v/>
      </c>
      <c r="AH1391" s="194" t="str">
        <f t="shared" si="610"/>
        <v/>
      </c>
      <c r="AI1391" s="194" t="str">
        <f t="shared" si="611"/>
        <v/>
      </c>
      <c r="AJ1391" s="194" t="str">
        <f t="shared" si="612"/>
        <v/>
      </c>
    </row>
    <row r="1392" spans="1:36" x14ac:dyDescent="0.5">
      <c r="A1392" s="226">
        <v>1388</v>
      </c>
      <c r="C1392" s="15" t="s">
        <v>3014</v>
      </c>
      <c r="D1392" s="16" t="s">
        <v>5007</v>
      </c>
      <c r="E1392" s="26"/>
      <c r="F1392" s="246" t="str">
        <f>IF(ISBLANK(Données!F1390),"",Données!F1390)</f>
        <v/>
      </c>
      <c r="G1392" s="245" t="str">
        <f ca="1">IF(ISBLANK(Données!G1390),"",Données!G1390)</f>
        <v/>
      </c>
      <c r="H1392" s="246" t="str">
        <f>IF(ISBLANK(Données!H1390),"",Données!H1390)</f>
        <v/>
      </c>
      <c r="I1392" s="246" t="str">
        <f>IF(ISBLANK(Données!I1390),"",Données!I1390)</f>
        <v/>
      </c>
      <c r="J1392" s="189" t="str">
        <f>IF(ISBLANK(Données!J1390),"",Données!J1390)</f>
        <v/>
      </c>
      <c r="K1392" s="189" t="str">
        <f t="shared" si="614"/>
        <v/>
      </c>
      <c r="L1392" s="247" t="str">
        <f>IF(ISBLANK(Données!L1390),"",Données!L1390)</f>
        <v/>
      </c>
      <c r="M1392" s="194" t="str">
        <f t="shared" si="589"/>
        <v/>
      </c>
      <c r="N1392" s="194" t="str">
        <f t="shared" si="590"/>
        <v/>
      </c>
      <c r="O1392" s="194" t="str">
        <f t="shared" si="591"/>
        <v/>
      </c>
      <c r="P1392" s="194" t="str">
        <f t="shared" si="592"/>
        <v/>
      </c>
      <c r="Q1392" s="194" t="str">
        <f t="shared" si="593"/>
        <v/>
      </c>
      <c r="R1392" s="194" t="str">
        <f t="shared" si="594"/>
        <v/>
      </c>
      <c r="S1392" s="194" t="str">
        <f t="shared" si="595"/>
        <v/>
      </c>
      <c r="T1392" s="194" t="str">
        <f t="shared" si="596"/>
        <v/>
      </c>
      <c r="U1392" s="194" t="str">
        <f t="shared" si="597"/>
        <v/>
      </c>
      <c r="V1392" s="194" t="str">
        <f t="shared" si="598"/>
        <v/>
      </c>
      <c r="W1392" s="194" t="str">
        <f t="shared" si="599"/>
        <v/>
      </c>
      <c r="X1392" s="194" t="str">
        <f t="shared" si="600"/>
        <v/>
      </c>
      <c r="Y1392" s="194" t="str">
        <f t="shared" si="601"/>
        <v/>
      </c>
      <c r="Z1392" s="194" t="str">
        <f t="shared" si="602"/>
        <v/>
      </c>
      <c r="AA1392" s="194" t="str">
        <f t="shared" si="603"/>
        <v/>
      </c>
      <c r="AB1392" s="194" t="str">
        <f t="shared" si="604"/>
        <v/>
      </c>
      <c r="AC1392" s="194" t="str">
        <f t="shared" si="605"/>
        <v/>
      </c>
      <c r="AD1392" s="194" t="str">
        <f t="shared" si="606"/>
        <v/>
      </c>
      <c r="AE1392" s="194" t="str">
        <f t="shared" si="607"/>
        <v/>
      </c>
      <c r="AF1392" s="194" t="str">
        <f t="shared" si="608"/>
        <v/>
      </c>
      <c r="AG1392" s="194" t="str">
        <f t="shared" si="609"/>
        <v/>
      </c>
      <c r="AH1392" s="194" t="str">
        <f t="shared" si="610"/>
        <v/>
      </c>
      <c r="AI1392" s="194" t="str">
        <f t="shared" si="611"/>
        <v/>
      </c>
      <c r="AJ1392" s="194" t="str">
        <f t="shared" si="612"/>
        <v/>
      </c>
    </row>
    <row r="1393" spans="1:36" x14ac:dyDescent="0.5">
      <c r="A1393" s="226">
        <v>1389</v>
      </c>
      <c r="C1393" s="15" t="s">
        <v>3015</v>
      </c>
      <c r="D1393" s="16" t="s">
        <v>5008</v>
      </c>
      <c r="E1393" s="26"/>
      <c r="F1393" s="246" t="str">
        <f>IF(ISBLANK(Données!F1391),"",Données!F1391)</f>
        <v/>
      </c>
      <c r="G1393" s="245" t="str">
        <f ca="1">IF(ISBLANK(Données!G1391),"",Données!G1391)</f>
        <v/>
      </c>
      <c r="H1393" s="246" t="str">
        <f>IF(ISBLANK(Données!H1391),"",Données!H1391)</f>
        <v/>
      </c>
      <c r="I1393" s="246" t="str">
        <f>IF(ISBLANK(Données!I1391),"",Données!I1391)</f>
        <v/>
      </c>
      <c r="J1393" s="189" t="str">
        <f>IF(ISBLANK(Données!J1391),"",Données!J1391)</f>
        <v/>
      </c>
      <c r="K1393" s="189" t="str">
        <f t="shared" si="614"/>
        <v/>
      </c>
      <c r="L1393" s="247" t="str">
        <f>IF(ISBLANK(Données!L1391),"",Données!L1391)</f>
        <v/>
      </c>
      <c r="M1393" s="194" t="str">
        <f t="shared" si="589"/>
        <v/>
      </c>
      <c r="N1393" s="194" t="str">
        <f t="shared" si="590"/>
        <v/>
      </c>
      <c r="O1393" s="194" t="str">
        <f t="shared" si="591"/>
        <v/>
      </c>
      <c r="P1393" s="194" t="str">
        <f t="shared" si="592"/>
        <v/>
      </c>
      <c r="Q1393" s="194" t="str">
        <f t="shared" si="593"/>
        <v/>
      </c>
      <c r="R1393" s="194" t="str">
        <f t="shared" si="594"/>
        <v/>
      </c>
      <c r="S1393" s="194" t="str">
        <f t="shared" si="595"/>
        <v/>
      </c>
      <c r="T1393" s="194" t="str">
        <f t="shared" si="596"/>
        <v/>
      </c>
      <c r="U1393" s="194" t="str">
        <f t="shared" si="597"/>
        <v/>
      </c>
      <c r="V1393" s="194" t="str">
        <f t="shared" si="598"/>
        <v/>
      </c>
      <c r="W1393" s="194" t="str">
        <f t="shared" si="599"/>
        <v/>
      </c>
      <c r="X1393" s="194" t="str">
        <f t="shared" si="600"/>
        <v/>
      </c>
      <c r="Y1393" s="194" t="str">
        <f t="shared" si="601"/>
        <v/>
      </c>
      <c r="Z1393" s="194" t="str">
        <f t="shared" si="602"/>
        <v/>
      </c>
      <c r="AA1393" s="194" t="str">
        <f t="shared" si="603"/>
        <v/>
      </c>
      <c r="AB1393" s="194" t="str">
        <f t="shared" si="604"/>
        <v/>
      </c>
      <c r="AC1393" s="194" t="str">
        <f t="shared" si="605"/>
        <v/>
      </c>
      <c r="AD1393" s="194" t="str">
        <f t="shared" si="606"/>
        <v/>
      </c>
      <c r="AE1393" s="194" t="str">
        <f t="shared" si="607"/>
        <v/>
      </c>
      <c r="AF1393" s="194" t="str">
        <f t="shared" si="608"/>
        <v/>
      </c>
      <c r="AG1393" s="194" t="str">
        <f t="shared" si="609"/>
        <v/>
      </c>
      <c r="AH1393" s="194" t="str">
        <f t="shared" si="610"/>
        <v/>
      </c>
      <c r="AI1393" s="194" t="str">
        <f t="shared" si="611"/>
        <v/>
      </c>
      <c r="AJ1393" s="194" t="str">
        <f t="shared" si="612"/>
        <v/>
      </c>
    </row>
    <row r="1394" spans="1:36" x14ac:dyDescent="0.5">
      <c r="A1394" s="226">
        <v>1392</v>
      </c>
      <c r="C1394" s="15" t="s">
        <v>3016</v>
      </c>
      <c r="D1394" s="16" t="s">
        <v>5009</v>
      </c>
      <c r="E1394" s="26"/>
      <c r="F1394" s="246" t="str">
        <f>IF(ISBLANK(Données!F1394),"",Données!F1394)</f>
        <v/>
      </c>
      <c r="G1394" s="245" t="str">
        <f ca="1">IF(ISBLANK(Données!G1394),"",Données!G1394)</f>
        <v/>
      </c>
      <c r="H1394" s="246" t="str">
        <f>IF(ISBLANK(Données!H1394),"",Données!H1394)</f>
        <v/>
      </c>
      <c r="I1394" s="246" t="str">
        <f>IF(ISBLANK(Données!I1394),"",Données!I1394)</f>
        <v/>
      </c>
      <c r="J1394" s="189" t="str">
        <f>IF(ISBLANK(Données!J1394),"",Données!J1394)</f>
        <v/>
      </c>
      <c r="K1394" s="189" t="str">
        <f t="shared" si="614"/>
        <v/>
      </c>
      <c r="L1394" s="247" t="str">
        <f>IF(ISBLANK(Données!L1394),"",Données!L1394)</f>
        <v/>
      </c>
      <c r="M1394" s="194" t="str">
        <f t="shared" si="589"/>
        <v/>
      </c>
      <c r="N1394" s="194" t="str">
        <f t="shared" si="590"/>
        <v/>
      </c>
      <c r="O1394" s="194" t="str">
        <f t="shared" si="591"/>
        <v/>
      </c>
      <c r="P1394" s="194" t="str">
        <f t="shared" si="592"/>
        <v/>
      </c>
      <c r="Q1394" s="194" t="str">
        <f t="shared" si="593"/>
        <v/>
      </c>
      <c r="R1394" s="194" t="str">
        <f t="shared" si="594"/>
        <v/>
      </c>
      <c r="S1394" s="194" t="str">
        <f t="shared" si="595"/>
        <v/>
      </c>
      <c r="T1394" s="194" t="str">
        <f t="shared" si="596"/>
        <v/>
      </c>
      <c r="U1394" s="194" t="str">
        <f t="shared" si="597"/>
        <v/>
      </c>
      <c r="V1394" s="194" t="str">
        <f t="shared" si="598"/>
        <v/>
      </c>
      <c r="W1394" s="194" t="str">
        <f t="shared" si="599"/>
        <v/>
      </c>
      <c r="X1394" s="194" t="str">
        <f t="shared" si="600"/>
        <v/>
      </c>
      <c r="Y1394" s="194" t="str">
        <f t="shared" si="601"/>
        <v/>
      </c>
      <c r="Z1394" s="194" t="str">
        <f t="shared" si="602"/>
        <v/>
      </c>
      <c r="AA1394" s="194" t="str">
        <f t="shared" si="603"/>
        <v/>
      </c>
      <c r="AB1394" s="194" t="str">
        <f t="shared" si="604"/>
        <v/>
      </c>
      <c r="AC1394" s="194" t="str">
        <f t="shared" si="605"/>
        <v/>
      </c>
      <c r="AD1394" s="194" t="str">
        <f t="shared" si="606"/>
        <v/>
      </c>
      <c r="AE1394" s="194" t="str">
        <f t="shared" si="607"/>
        <v/>
      </c>
      <c r="AF1394" s="194" t="str">
        <f t="shared" si="608"/>
        <v/>
      </c>
      <c r="AG1394" s="194" t="str">
        <f t="shared" si="609"/>
        <v/>
      </c>
      <c r="AH1394" s="194" t="str">
        <f t="shared" si="610"/>
        <v/>
      </c>
      <c r="AI1394" s="194" t="str">
        <f t="shared" si="611"/>
        <v/>
      </c>
      <c r="AJ1394" s="194" t="str">
        <f t="shared" si="612"/>
        <v/>
      </c>
    </row>
    <row r="1395" spans="1:36" x14ac:dyDescent="0.5">
      <c r="A1395" s="226">
        <v>1391</v>
      </c>
      <c r="C1395" s="15" t="s">
        <v>3017</v>
      </c>
      <c r="D1395" s="16" t="s">
        <v>5010</v>
      </c>
      <c r="E1395" s="26"/>
      <c r="F1395" s="246" t="str">
        <f>IF(ISBLANK(Données!F1393),"",Données!F1393)</f>
        <v/>
      </c>
      <c r="G1395" s="245" t="str">
        <f ca="1">IF(ISBLANK(Données!G1393),"",Données!G1393)</f>
        <v/>
      </c>
      <c r="H1395" s="246" t="str">
        <f>IF(ISBLANK(Données!H1393),"",Données!H1393)</f>
        <v/>
      </c>
      <c r="I1395" s="246" t="str">
        <f>IF(ISBLANK(Données!I1393),"",Données!I1393)</f>
        <v/>
      </c>
      <c r="J1395" s="189" t="str">
        <f>IF(ISBLANK(Données!J1393),"",Données!J1393)</f>
        <v/>
      </c>
      <c r="K1395" s="189" t="str">
        <f t="shared" si="614"/>
        <v/>
      </c>
      <c r="L1395" s="247" t="str">
        <f>IF(ISBLANK(Données!L1393),"",Données!L1393)</f>
        <v/>
      </c>
      <c r="M1395" s="194" t="str">
        <f t="shared" si="589"/>
        <v/>
      </c>
      <c r="N1395" s="194" t="str">
        <f t="shared" si="590"/>
        <v/>
      </c>
      <c r="O1395" s="194" t="str">
        <f t="shared" si="591"/>
        <v/>
      </c>
      <c r="P1395" s="194" t="str">
        <f t="shared" si="592"/>
        <v/>
      </c>
      <c r="Q1395" s="194" t="str">
        <f t="shared" si="593"/>
        <v/>
      </c>
      <c r="R1395" s="194" t="str">
        <f t="shared" si="594"/>
        <v/>
      </c>
      <c r="S1395" s="194" t="str">
        <f t="shared" si="595"/>
        <v/>
      </c>
      <c r="T1395" s="194" t="str">
        <f t="shared" si="596"/>
        <v/>
      </c>
      <c r="U1395" s="194" t="str">
        <f t="shared" si="597"/>
        <v/>
      </c>
      <c r="V1395" s="194" t="str">
        <f t="shared" si="598"/>
        <v/>
      </c>
      <c r="W1395" s="194" t="str">
        <f t="shared" si="599"/>
        <v/>
      </c>
      <c r="X1395" s="194" t="str">
        <f t="shared" si="600"/>
        <v/>
      </c>
      <c r="Y1395" s="194" t="str">
        <f t="shared" si="601"/>
        <v/>
      </c>
      <c r="Z1395" s="194" t="str">
        <f t="shared" si="602"/>
        <v/>
      </c>
      <c r="AA1395" s="194" t="str">
        <f t="shared" si="603"/>
        <v/>
      </c>
      <c r="AB1395" s="194" t="str">
        <f t="shared" si="604"/>
        <v/>
      </c>
      <c r="AC1395" s="194" t="str">
        <f t="shared" si="605"/>
        <v/>
      </c>
      <c r="AD1395" s="194" t="str">
        <f t="shared" si="606"/>
        <v/>
      </c>
      <c r="AE1395" s="194" t="str">
        <f t="shared" si="607"/>
        <v/>
      </c>
      <c r="AF1395" s="194" t="str">
        <f t="shared" si="608"/>
        <v/>
      </c>
      <c r="AG1395" s="194" t="str">
        <f t="shared" si="609"/>
        <v/>
      </c>
      <c r="AH1395" s="194" t="str">
        <f t="shared" si="610"/>
        <v/>
      </c>
      <c r="AI1395" s="194" t="str">
        <f t="shared" si="611"/>
        <v/>
      </c>
      <c r="AJ1395" s="194" t="str">
        <f t="shared" si="612"/>
        <v/>
      </c>
    </row>
    <row r="1396" spans="1:36" x14ac:dyDescent="0.5">
      <c r="A1396" s="230">
        <v>1394</v>
      </c>
      <c r="B1396" s="231"/>
      <c r="C1396" s="15" t="s">
        <v>3018</v>
      </c>
      <c r="D1396" s="16" t="s">
        <v>5011</v>
      </c>
      <c r="E1396" s="26"/>
      <c r="F1396" s="246" t="str">
        <f>IF(ISBLANK(Données!F1396),"",Données!F1396)</f>
        <v/>
      </c>
      <c r="G1396" s="245" t="str">
        <f ca="1">IF(ISBLANK(Données!G1396),"",Données!G1396)</f>
        <v/>
      </c>
      <c r="H1396" s="246" t="str">
        <f>IF(ISBLANK(Données!H1396),"",Données!H1396)</f>
        <v/>
      </c>
      <c r="I1396" s="246" t="str">
        <f>IF(ISBLANK(Données!I1396),"",Données!I1396)</f>
        <v/>
      </c>
      <c r="J1396" s="189" t="str">
        <f>IF(ISBLANK(Données!J1396),"",Données!J1396)</f>
        <v/>
      </c>
      <c r="K1396" s="189" t="str">
        <f t="shared" si="614"/>
        <v/>
      </c>
      <c r="L1396" s="247" t="str">
        <f>IF(ISBLANK(Données!L1396),"",Données!L1396)</f>
        <v/>
      </c>
      <c r="M1396" s="194" t="str">
        <f t="shared" si="589"/>
        <v/>
      </c>
      <c r="N1396" s="194" t="str">
        <f t="shared" si="590"/>
        <v/>
      </c>
      <c r="O1396" s="194" t="str">
        <f t="shared" si="591"/>
        <v/>
      </c>
      <c r="P1396" s="194" t="str">
        <f t="shared" si="592"/>
        <v/>
      </c>
      <c r="Q1396" s="194" t="str">
        <f t="shared" si="593"/>
        <v/>
      </c>
      <c r="R1396" s="194" t="str">
        <f t="shared" si="594"/>
        <v/>
      </c>
      <c r="S1396" s="194" t="str">
        <f t="shared" si="595"/>
        <v/>
      </c>
      <c r="T1396" s="194" t="str">
        <f t="shared" si="596"/>
        <v/>
      </c>
      <c r="U1396" s="194" t="str">
        <f t="shared" si="597"/>
        <v/>
      </c>
      <c r="V1396" s="194" t="str">
        <f t="shared" si="598"/>
        <v/>
      </c>
      <c r="W1396" s="194" t="str">
        <f t="shared" si="599"/>
        <v/>
      </c>
      <c r="X1396" s="194" t="str">
        <f t="shared" si="600"/>
        <v/>
      </c>
      <c r="Y1396" s="194" t="str">
        <f t="shared" si="601"/>
        <v/>
      </c>
      <c r="Z1396" s="194" t="str">
        <f t="shared" si="602"/>
        <v/>
      </c>
      <c r="AA1396" s="194" t="str">
        <f t="shared" si="603"/>
        <v/>
      </c>
      <c r="AB1396" s="194" t="str">
        <f t="shared" si="604"/>
        <v/>
      </c>
      <c r="AC1396" s="194" t="str">
        <f t="shared" si="605"/>
        <v/>
      </c>
      <c r="AD1396" s="194" t="str">
        <f t="shared" si="606"/>
        <v/>
      </c>
      <c r="AE1396" s="194" t="str">
        <f t="shared" si="607"/>
        <v/>
      </c>
      <c r="AF1396" s="194" t="str">
        <f t="shared" si="608"/>
        <v/>
      </c>
      <c r="AG1396" s="194" t="str">
        <f t="shared" si="609"/>
        <v/>
      </c>
      <c r="AH1396" s="194" t="str">
        <f t="shared" si="610"/>
        <v/>
      </c>
      <c r="AI1396" s="194" t="str">
        <f t="shared" si="611"/>
        <v/>
      </c>
      <c r="AJ1396" s="194" t="str">
        <f t="shared" si="612"/>
        <v/>
      </c>
    </row>
    <row r="1397" spans="1:36" s="92" customFormat="1" ht="20.25" thickBot="1" x14ac:dyDescent="0.55000000000000004">
      <c r="A1397" s="227">
        <v>1393</v>
      </c>
      <c r="B1397" s="220"/>
      <c r="C1397" s="93" t="s">
        <v>3019</v>
      </c>
      <c r="D1397" s="94" t="s">
        <v>5012</v>
      </c>
      <c r="E1397" s="95"/>
      <c r="F1397" s="250" t="str">
        <f>IF(ISBLANK(Données!F1395),"",Données!F1395)</f>
        <v/>
      </c>
      <c r="G1397" s="249" t="str">
        <f ca="1">IF(ISBLANK(Données!G1395),"",Données!G1395)</f>
        <v/>
      </c>
      <c r="H1397" s="250" t="str">
        <f>IF(ISBLANK(Données!H1395),"",Données!H1395)</f>
        <v/>
      </c>
      <c r="I1397" s="250" t="str">
        <f>IF(ISBLANK(Données!I1395),"",Données!I1395)</f>
        <v/>
      </c>
      <c r="J1397" s="190" t="str">
        <f>IF(ISBLANK(Données!J1395),"",Données!J1395)</f>
        <v/>
      </c>
      <c r="K1397" s="190" t="str">
        <f t="shared" si="614"/>
        <v/>
      </c>
      <c r="L1397" s="251" t="str">
        <f>IF(ISBLANK(Données!L1395),"",Données!L1395)</f>
        <v/>
      </c>
      <c r="M1397" s="195" t="str">
        <f t="shared" si="589"/>
        <v/>
      </c>
      <c r="N1397" s="195" t="str">
        <f t="shared" si="590"/>
        <v/>
      </c>
      <c r="O1397" s="195" t="str">
        <f t="shared" si="591"/>
        <v/>
      </c>
      <c r="P1397" s="195" t="str">
        <f t="shared" si="592"/>
        <v/>
      </c>
      <c r="Q1397" s="195" t="str">
        <f t="shared" si="593"/>
        <v/>
      </c>
      <c r="R1397" s="195" t="str">
        <f t="shared" si="594"/>
        <v/>
      </c>
      <c r="S1397" s="195" t="str">
        <f t="shared" si="595"/>
        <v/>
      </c>
      <c r="T1397" s="195" t="str">
        <f t="shared" si="596"/>
        <v/>
      </c>
      <c r="U1397" s="195" t="str">
        <f t="shared" si="597"/>
        <v/>
      </c>
      <c r="V1397" s="195" t="str">
        <f t="shared" si="598"/>
        <v/>
      </c>
      <c r="W1397" s="195" t="str">
        <f t="shared" si="599"/>
        <v/>
      </c>
      <c r="X1397" s="195" t="str">
        <f t="shared" si="600"/>
        <v/>
      </c>
      <c r="Y1397" s="195" t="str">
        <f t="shared" si="601"/>
        <v/>
      </c>
      <c r="Z1397" s="195" t="str">
        <f t="shared" si="602"/>
        <v/>
      </c>
      <c r="AA1397" s="195" t="str">
        <f t="shared" si="603"/>
        <v/>
      </c>
      <c r="AB1397" s="195" t="str">
        <f t="shared" si="604"/>
        <v/>
      </c>
      <c r="AC1397" s="195" t="str">
        <f t="shared" si="605"/>
        <v/>
      </c>
      <c r="AD1397" s="195" t="str">
        <f t="shared" si="606"/>
        <v/>
      </c>
      <c r="AE1397" s="195" t="str">
        <f t="shared" si="607"/>
        <v/>
      </c>
      <c r="AF1397" s="195" t="str">
        <f t="shared" si="608"/>
        <v/>
      </c>
      <c r="AG1397" s="195" t="str">
        <f t="shared" si="609"/>
        <v/>
      </c>
      <c r="AH1397" s="195" t="str">
        <f t="shared" si="610"/>
        <v/>
      </c>
      <c r="AI1397" s="195" t="str">
        <f t="shared" si="611"/>
        <v/>
      </c>
      <c r="AJ1397" s="195" t="str">
        <f t="shared" si="612"/>
        <v/>
      </c>
    </row>
    <row r="1398" spans="1:36" x14ac:dyDescent="0.5">
      <c r="A1398" s="226">
        <v>1401</v>
      </c>
      <c r="C1398" s="85" t="s">
        <v>3020</v>
      </c>
      <c r="D1398" s="86" t="s">
        <v>3021</v>
      </c>
      <c r="E1398" s="87"/>
      <c r="F1398" s="241" t="str">
        <f>IF(ISBLANK(Données!F1403),"",Données!F1403)</f>
        <v/>
      </c>
      <c r="G1398" s="240" t="str">
        <f ca="1">IF(ISBLANK(Données!G1403),"",Données!G1403)</f>
        <v/>
      </c>
      <c r="H1398" s="241" t="str">
        <f>IF(ISBLANK(Données!H1403),"",Données!H1403)</f>
        <v/>
      </c>
      <c r="I1398" s="241" t="str">
        <f>IF(ISBLANK(Données!I1403),"",Données!I1403)</f>
        <v/>
      </c>
      <c r="J1398" s="242" t="str">
        <f>IF(ISBLANK(Données!J1403),"",Données!J1403)</f>
        <v/>
      </c>
      <c r="K1398" s="242" t="str">
        <f>IF(ISBLANK(Données!K1398),"",Données!K1398)</f>
        <v/>
      </c>
      <c r="L1398" s="243" t="str">
        <f>IF(ISBLANK(Données!L1403),"",Données!L1403)</f>
        <v/>
      </c>
      <c r="M1398" s="193" t="str">
        <f t="shared" si="589"/>
        <v/>
      </c>
      <c r="N1398" s="193" t="str">
        <f t="shared" si="590"/>
        <v/>
      </c>
      <c r="O1398" s="193" t="str">
        <f t="shared" si="591"/>
        <v/>
      </c>
      <c r="P1398" s="193" t="str">
        <f t="shared" si="592"/>
        <v/>
      </c>
      <c r="Q1398" s="193" t="str">
        <f t="shared" si="593"/>
        <v/>
      </c>
      <c r="R1398" s="193" t="str">
        <f t="shared" si="594"/>
        <v/>
      </c>
      <c r="S1398" s="193" t="str">
        <f t="shared" si="595"/>
        <v/>
      </c>
      <c r="T1398" s="193" t="str">
        <f t="shared" si="596"/>
        <v/>
      </c>
      <c r="U1398" s="193" t="str">
        <f t="shared" si="597"/>
        <v/>
      </c>
      <c r="V1398" s="193" t="str">
        <f t="shared" si="598"/>
        <v/>
      </c>
      <c r="W1398" s="193" t="str">
        <f t="shared" si="599"/>
        <v/>
      </c>
      <c r="X1398" s="193" t="str">
        <f t="shared" si="600"/>
        <v/>
      </c>
      <c r="Y1398" s="193" t="str">
        <f t="shared" si="601"/>
        <v/>
      </c>
      <c r="Z1398" s="193" t="str">
        <f t="shared" si="602"/>
        <v/>
      </c>
      <c r="AA1398" s="193" t="str">
        <f t="shared" si="603"/>
        <v/>
      </c>
      <c r="AB1398" s="193" t="str">
        <f t="shared" si="604"/>
        <v/>
      </c>
      <c r="AC1398" s="193" t="str">
        <f t="shared" si="605"/>
        <v/>
      </c>
      <c r="AD1398" s="193" t="str">
        <f t="shared" si="606"/>
        <v/>
      </c>
      <c r="AE1398" s="193" t="str">
        <f t="shared" si="607"/>
        <v/>
      </c>
      <c r="AF1398" s="193" t="str">
        <f t="shared" si="608"/>
        <v/>
      </c>
      <c r="AG1398" s="193" t="str">
        <f t="shared" si="609"/>
        <v/>
      </c>
      <c r="AH1398" s="193" t="str">
        <f t="shared" si="610"/>
        <v/>
      </c>
      <c r="AI1398" s="193" t="str">
        <f t="shared" si="611"/>
        <v/>
      </c>
      <c r="AJ1398" s="193" t="str">
        <f t="shared" si="612"/>
        <v/>
      </c>
    </row>
    <row r="1399" spans="1:36" x14ac:dyDescent="0.5">
      <c r="A1399" s="226">
        <v>1396</v>
      </c>
      <c r="C1399" s="15" t="s">
        <v>3022</v>
      </c>
      <c r="D1399" s="16" t="s">
        <v>5013</v>
      </c>
      <c r="E1399" s="26"/>
      <c r="F1399" s="246" t="str">
        <f>IF(ISBLANK(Données!F1398),"",Données!F1398)</f>
        <v/>
      </c>
      <c r="G1399" s="245" t="str">
        <f ca="1">IF(ISBLANK(Données!G1398),"",Données!G1398)</f>
        <v/>
      </c>
      <c r="H1399" s="246" t="str">
        <f>IF(ISBLANK(Données!H1398),"",Données!H1398)</f>
        <v/>
      </c>
      <c r="I1399" s="246" t="str">
        <f>IF(ISBLANK(Données!I1398),"",Données!I1398)</f>
        <v/>
      </c>
      <c r="J1399" s="189" t="str">
        <f>IF(ISBLANK(Données!J1398),"",Données!J1398)</f>
        <v/>
      </c>
      <c r="K1399" s="189" t="str">
        <f t="shared" ref="K1399:K1411" si="615">$K$1398</f>
        <v/>
      </c>
      <c r="L1399" s="247" t="str">
        <f>IF(ISBLANK(Données!L1398),"",Données!L1398)</f>
        <v/>
      </c>
      <c r="M1399" s="194" t="str">
        <f t="shared" si="589"/>
        <v/>
      </c>
      <c r="N1399" s="194" t="str">
        <f t="shared" si="590"/>
        <v/>
      </c>
      <c r="O1399" s="194" t="str">
        <f t="shared" si="591"/>
        <v/>
      </c>
      <c r="P1399" s="194" t="str">
        <f t="shared" si="592"/>
        <v/>
      </c>
      <c r="Q1399" s="194" t="str">
        <f t="shared" si="593"/>
        <v/>
      </c>
      <c r="R1399" s="194" t="str">
        <f t="shared" si="594"/>
        <v/>
      </c>
      <c r="S1399" s="194" t="str">
        <f t="shared" si="595"/>
        <v/>
      </c>
      <c r="T1399" s="194" t="str">
        <f t="shared" si="596"/>
        <v/>
      </c>
      <c r="U1399" s="194" t="str">
        <f t="shared" si="597"/>
        <v/>
      </c>
      <c r="V1399" s="194" t="str">
        <f t="shared" si="598"/>
        <v/>
      </c>
      <c r="W1399" s="194" t="str">
        <f t="shared" si="599"/>
        <v/>
      </c>
      <c r="X1399" s="194" t="str">
        <f t="shared" si="600"/>
        <v/>
      </c>
      <c r="Y1399" s="194" t="str">
        <f t="shared" si="601"/>
        <v/>
      </c>
      <c r="Z1399" s="194" t="str">
        <f t="shared" si="602"/>
        <v/>
      </c>
      <c r="AA1399" s="194" t="str">
        <f t="shared" si="603"/>
        <v/>
      </c>
      <c r="AB1399" s="194" t="str">
        <f t="shared" si="604"/>
        <v/>
      </c>
      <c r="AC1399" s="194" t="str">
        <f t="shared" si="605"/>
        <v/>
      </c>
      <c r="AD1399" s="194" t="str">
        <f t="shared" si="606"/>
        <v/>
      </c>
      <c r="AE1399" s="194" t="str">
        <f t="shared" si="607"/>
        <v/>
      </c>
      <c r="AF1399" s="194" t="str">
        <f t="shared" si="608"/>
        <v/>
      </c>
      <c r="AG1399" s="194" t="str">
        <f t="shared" si="609"/>
        <v/>
      </c>
      <c r="AH1399" s="194" t="str">
        <f t="shared" si="610"/>
        <v/>
      </c>
      <c r="AI1399" s="194" t="str">
        <f t="shared" si="611"/>
        <v/>
      </c>
      <c r="AJ1399" s="194" t="str">
        <f t="shared" si="612"/>
        <v/>
      </c>
    </row>
    <row r="1400" spans="1:36" x14ac:dyDescent="0.5">
      <c r="A1400" s="226">
        <v>1397</v>
      </c>
      <c r="C1400" s="15" t="s">
        <v>3023</v>
      </c>
      <c r="D1400" s="16" t="s">
        <v>5014</v>
      </c>
      <c r="E1400" s="26"/>
      <c r="F1400" s="246" t="str">
        <f>IF(ISBLANK(Données!F1399),"",Données!F1399)</f>
        <v/>
      </c>
      <c r="G1400" s="245" t="str">
        <f ca="1">IF(ISBLANK(Données!G1399),"",Données!G1399)</f>
        <v/>
      </c>
      <c r="H1400" s="246" t="str">
        <f>IF(ISBLANK(Données!H1399),"",Données!H1399)</f>
        <v/>
      </c>
      <c r="I1400" s="246" t="str">
        <f>IF(ISBLANK(Données!I1399),"",Données!I1399)</f>
        <v/>
      </c>
      <c r="J1400" s="189" t="str">
        <f>IF(ISBLANK(Données!J1399),"",Données!J1399)</f>
        <v/>
      </c>
      <c r="K1400" s="189" t="str">
        <f t="shared" si="615"/>
        <v/>
      </c>
      <c r="L1400" s="247" t="str">
        <f>IF(ISBLANK(Données!L1399),"",Données!L1399)</f>
        <v/>
      </c>
      <c r="M1400" s="194" t="str">
        <f t="shared" si="589"/>
        <v/>
      </c>
      <c r="N1400" s="194" t="str">
        <f t="shared" si="590"/>
        <v/>
      </c>
      <c r="O1400" s="194" t="str">
        <f t="shared" si="591"/>
        <v/>
      </c>
      <c r="P1400" s="194" t="str">
        <f t="shared" si="592"/>
        <v/>
      </c>
      <c r="Q1400" s="194" t="str">
        <f t="shared" si="593"/>
        <v/>
      </c>
      <c r="R1400" s="194" t="str">
        <f t="shared" si="594"/>
        <v/>
      </c>
      <c r="S1400" s="194" t="str">
        <f t="shared" si="595"/>
        <v/>
      </c>
      <c r="T1400" s="194" t="str">
        <f t="shared" si="596"/>
        <v/>
      </c>
      <c r="U1400" s="194" t="str">
        <f t="shared" si="597"/>
        <v/>
      </c>
      <c r="V1400" s="194" t="str">
        <f t="shared" si="598"/>
        <v/>
      </c>
      <c r="W1400" s="194" t="str">
        <f t="shared" si="599"/>
        <v/>
      </c>
      <c r="X1400" s="194" t="str">
        <f t="shared" si="600"/>
        <v/>
      </c>
      <c r="Y1400" s="194" t="str">
        <f t="shared" si="601"/>
        <v/>
      </c>
      <c r="Z1400" s="194" t="str">
        <f t="shared" si="602"/>
        <v/>
      </c>
      <c r="AA1400" s="194" t="str">
        <f t="shared" si="603"/>
        <v/>
      </c>
      <c r="AB1400" s="194" t="str">
        <f t="shared" si="604"/>
        <v/>
      </c>
      <c r="AC1400" s="194" t="str">
        <f t="shared" si="605"/>
        <v/>
      </c>
      <c r="AD1400" s="194" t="str">
        <f t="shared" si="606"/>
        <v/>
      </c>
      <c r="AE1400" s="194" t="str">
        <f t="shared" si="607"/>
        <v/>
      </c>
      <c r="AF1400" s="194" t="str">
        <f t="shared" si="608"/>
        <v/>
      </c>
      <c r="AG1400" s="194" t="str">
        <f t="shared" si="609"/>
        <v/>
      </c>
      <c r="AH1400" s="194" t="str">
        <f t="shared" si="610"/>
        <v/>
      </c>
      <c r="AI1400" s="194" t="str">
        <f t="shared" si="611"/>
        <v/>
      </c>
      <c r="AJ1400" s="194" t="str">
        <f t="shared" si="612"/>
        <v/>
      </c>
    </row>
    <row r="1401" spans="1:36" x14ac:dyDescent="0.5">
      <c r="A1401" s="226">
        <v>1398</v>
      </c>
      <c r="C1401" s="15" t="s">
        <v>3024</v>
      </c>
      <c r="D1401" s="16" t="s">
        <v>5015</v>
      </c>
      <c r="E1401" s="26"/>
      <c r="F1401" s="246" t="str">
        <f>IF(ISBLANK(Données!F1400),"",Données!F1400)</f>
        <v/>
      </c>
      <c r="G1401" s="245" t="str">
        <f ca="1">IF(ISBLANK(Données!G1400),"",Données!G1400)</f>
        <v/>
      </c>
      <c r="H1401" s="246" t="str">
        <f>IF(ISBLANK(Données!H1400),"",Données!H1400)</f>
        <v/>
      </c>
      <c r="I1401" s="246" t="str">
        <f>IF(ISBLANK(Données!I1400),"",Données!I1400)</f>
        <v/>
      </c>
      <c r="J1401" s="189" t="str">
        <f>IF(ISBLANK(Données!J1400),"",Données!J1400)</f>
        <v/>
      </c>
      <c r="K1401" s="189" t="str">
        <f t="shared" si="615"/>
        <v/>
      </c>
      <c r="L1401" s="247" t="str">
        <f>IF(ISBLANK(Données!L1400),"",Données!L1400)</f>
        <v/>
      </c>
      <c r="M1401" s="194" t="str">
        <f t="shared" si="589"/>
        <v/>
      </c>
      <c r="N1401" s="194" t="str">
        <f t="shared" si="590"/>
        <v/>
      </c>
      <c r="O1401" s="194" t="str">
        <f t="shared" si="591"/>
        <v/>
      </c>
      <c r="P1401" s="194" t="str">
        <f t="shared" si="592"/>
        <v/>
      </c>
      <c r="Q1401" s="194" t="str">
        <f t="shared" si="593"/>
        <v/>
      </c>
      <c r="R1401" s="194" t="str">
        <f t="shared" si="594"/>
        <v/>
      </c>
      <c r="S1401" s="194" t="str">
        <f t="shared" si="595"/>
        <v/>
      </c>
      <c r="T1401" s="194" t="str">
        <f t="shared" si="596"/>
        <v/>
      </c>
      <c r="U1401" s="194" t="str">
        <f t="shared" si="597"/>
        <v/>
      </c>
      <c r="V1401" s="194" t="str">
        <f t="shared" si="598"/>
        <v/>
      </c>
      <c r="W1401" s="194" t="str">
        <f t="shared" si="599"/>
        <v/>
      </c>
      <c r="X1401" s="194" t="str">
        <f t="shared" si="600"/>
        <v/>
      </c>
      <c r="Y1401" s="194" t="str">
        <f t="shared" si="601"/>
        <v/>
      </c>
      <c r="Z1401" s="194" t="str">
        <f t="shared" si="602"/>
        <v/>
      </c>
      <c r="AA1401" s="194" t="str">
        <f t="shared" si="603"/>
        <v/>
      </c>
      <c r="AB1401" s="194" t="str">
        <f t="shared" si="604"/>
        <v/>
      </c>
      <c r="AC1401" s="194" t="str">
        <f t="shared" si="605"/>
        <v/>
      </c>
      <c r="AD1401" s="194" t="str">
        <f t="shared" si="606"/>
        <v/>
      </c>
      <c r="AE1401" s="194" t="str">
        <f t="shared" si="607"/>
        <v/>
      </c>
      <c r="AF1401" s="194" t="str">
        <f t="shared" si="608"/>
        <v/>
      </c>
      <c r="AG1401" s="194" t="str">
        <f t="shared" si="609"/>
        <v/>
      </c>
      <c r="AH1401" s="194" t="str">
        <f t="shared" si="610"/>
        <v/>
      </c>
      <c r="AI1401" s="194" t="str">
        <f t="shared" si="611"/>
        <v/>
      </c>
      <c r="AJ1401" s="194" t="str">
        <f t="shared" si="612"/>
        <v/>
      </c>
    </row>
    <row r="1402" spans="1:36" x14ac:dyDescent="0.5">
      <c r="A1402" s="226">
        <v>1399</v>
      </c>
      <c r="C1402" s="15" t="s">
        <v>3025</v>
      </c>
      <c r="D1402" s="16" t="s">
        <v>5016</v>
      </c>
      <c r="E1402" s="26"/>
      <c r="F1402" s="246" t="str">
        <f>IF(ISBLANK(Données!F1401),"",Données!F1401)</f>
        <v/>
      </c>
      <c r="G1402" s="245" t="str">
        <f ca="1">IF(ISBLANK(Données!G1401),"",Données!G1401)</f>
        <v/>
      </c>
      <c r="H1402" s="246" t="str">
        <f>IF(ISBLANK(Données!H1401),"",Données!H1401)</f>
        <v/>
      </c>
      <c r="I1402" s="246" t="str">
        <f>IF(ISBLANK(Données!I1401),"",Données!I1401)</f>
        <v/>
      </c>
      <c r="J1402" s="189" t="str">
        <f>IF(ISBLANK(Données!J1401),"",Données!J1401)</f>
        <v/>
      </c>
      <c r="K1402" s="189" t="str">
        <f t="shared" si="615"/>
        <v/>
      </c>
      <c r="L1402" s="247" t="str">
        <f>IF(ISBLANK(Données!L1401),"",Données!L1401)</f>
        <v/>
      </c>
      <c r="M1402" s="194" t="str">
        <f t="shared" si="589"/>
        <v/>
      </c>
      <c r="N1402" s="194" t="str">
        <f t="shared" si="590"/>
        <v/>
      </c>
      <c r="O1402" s="194" t="str">
        <f t="shared" si="591"/>
        <v/>
      </c>
      <c r="P1402" s="194" t="str">
        <f t="shared" si="592"/>
        <v/>
      </c>
      <c r="Q1402" s="194" t="str">
        <f t="shared" si="593"/>
        <v/>
      </c>
      <c r="R1402" s="194" t="str">
        <f t="shared" si="594"/>
        <v/>
      </c>
      <c r="S1402" s="194" t="str">
        <f t="shared" si="595"/>
        <v/>
      </c>
      <c r="T1402" s="194" t="str">
        <f t="shared" si="596"/>
        <v/>
      </c>
      <c r="U1402" s="194" t="str">
        <f t="shared" si="597"/>
        <v/>
      </c>
      <c r="V1402" s="194" t="str">
        <f t="shared" si="598"/>
        <v/>
      </c>
      <c r="W1402" s="194" t="str">
        <f t="shared" si="599"/>
        <v/>
      </c>
      <c r="X1402" s="194" t="str">
        <f t="shared" si="600"/>
        <v/>
      </c>
      <c r="Y1402" s="194" t="str">
        <f t="shared" si="601"/>
        <v/>
      </c>
      <c r="Z1402" s="194" t="str">
        <f t="shared" si="602"/>
        <v/>
      </c>
      <c r="AA1402" s="194" t="str">
        <f t="shared" si="603"/>
        <v/>
      </c>
      <c r="AB1402" s="194" t="str">
        <f t="shared" si="604"/>
        <v/>
      </c>
      <c r="AC1402" s="194" t="str">
        <f t="shared" si="605"/>
        <v/>
      </c>
      <c r="AD1402" s="194" t="str">
        <f t="shared" si="606"/>
        <v/>
      </c>
      <c r="AE1402" s="194" t="str">
        <f t="shared" si="607"/>
        <v/>
      </c>
      <c r="AF1402" s="194" t="str">
        <f t="shared" si="608"/>
        <v/>
      </c>
      <c r="AG1402" s="194" t="str">
        <f t="shared" si="609"/>
        <v/>
      </c>
      <c r="AH1402" s="194" t="str">
        <f t="shared" si="610"/>
        <v/>
      </c>
      <c r="AI1402" s="194" t="str">
        <f t="shared" si="611"/>
        <v/>
      </c>
      <c r="AJ1402" s="194" t="str">
        <f t="shared" si="612"/>
        <v/>
      </c>
    </row>
    <row r="1403" spans="1:36" x14ac:dyDescent="0.5">
      <c r="A1403" s="226">
        <v>1400</v>
      </c>
      <c r="C1403" s="15" t="s">
        <v>3026</v>
      </c>
      <c r="D1403" s="16" t="s">
        <v>5017</v>
      </c>
      <c r="E1403" s="26"/>
      <c r="F1403" s="246" t="str">
        <f>IF(ISBLANK(Données!F1402),"",Données!F1402)</f>
        <v/>
      </c>
      <c r="G1403" s="245" t="str">
        <f ca="1">IF(ISBLANK(Données!G1402),"",Données!G1402)</f>
        <v/>
      </c>
      <c r="H1403" s="246" t="str">
        <f>IF(ISBLANK(Données!H1402),"",Données!H1402)</f>
        <v/>
      </c>
      <c r="I1403" s="246" t="str">
        <f>IF(ISBLANK(Données!I1402),"",Données!I1402)</f>
        <v/>
      </c>
      <c r="J1403" s="189" t="str">
        <f>IF(ISBLANK(Données!J1402),"",Données!J1402)</f>
        <v/>
      </c>
      <c r="K1403" s="189" t="str">
        <f t="shared" si="615"/>
        <v/>
      </c>
      <c r="L1403" s="247" t="str">
        <f>IF(ISBLANK(Données!L1402),"",Données!L1402)</f>
        <v/>
      </c>
      <c r="M1403" s="194" t="str">
        <f t="shared" si="589"/>
        <v/>
      </c>
      <c r="N1403" s="194" t="str">
        <f t="shared" si="590"/>
        <v/>
      </c>
      <c r="O1403" s="194" t="str">
        <f t="shared" si="591"/>
        <v/>
      </c>
      <c r="P1403" s="194" t="str">
        <f t="shared" si="592"/>
        <v/>
      </c>
      <c r="Q1403" s="194" t="str">
        <f t="shared" si="593"/>
        <v/>
      </c>
      <c r="R1403" s="194" t="str">
        <f t="shared" si="594"/>
        <v/>
      </c>
      <c r="S1403" s="194" t="str">
        <f t="shared" si="595"/>
        <v/>
      </c>
      <c r="T1403" s="194" t="str">
        <f t="shared" si="596"/>
        <v/>
      </c>
      <c r="U1403" s="194" t="str">
        <f t="shared" si="597"/>
        <v/>
      </c>
      <c r="V1403" s="194" t="str">
        <f t="shared" si="598"/>
        <v/>
      </c>
      <c r="W1403" s="194" t="str">
        <f t="shared" si="599"/>
        <v/>
      </c>
      <c r="X1403" s="194" t="str">
        <f t="shared" si="600"/>
        <v/>
      </c>
      <c r="Y1403" s="194" t="str">
        <f t="shared" si="601"/>
        <v/>
      </c>
      <c r="Z1403" s="194" t="str">
        <f t="shared" si="602"/>
        <v/>
      </c>
      <c r="AA1403" s="194" t="str">
        <f t="shared" si="603"/>
        <v/>
      </c>
      <c r="AB1403" s="194" t="str">
        <f t="shared" si="604"/>
        <v/>
      </c>
      <c r="AC1403" s="194" t="str">
        <f t="shared" si="605"/>
        <v/>
      </c>
      <c r="AD1403" s="194" t="str">
        <f t="shared" si="606"/>
        <v/>
      </c>
      <c r="AE1403" s="194" t="str">
        <f t="shared" si="607"/>
        <v/>
      </c>
      <c r="AF1403" s="194" t="str">
        <f t="shared" si="608"/>
        <v/>
      </c>
      <c r="AG1403" s="194" t="str">
        <f t="shared" si="609"/>
        <v/>
      </c>
      <c r="AH1403" s="194" t="str">
        <f t="shared" si="610"/>
        <v/>
      </c>
      <c r="AI1403" s="194" t="str">
        <f t="shared" si="611"/>
        <v/>
      </c>
      <c r="AJ1403" s="194" t="str">
        <f t="shared" si="612"/>
        <v/>
      </c>
    </row>
    <row r="1404" spans="1:36" x14ac:dyDescent="0.5">
      <c r="A1404" s="226">
        <v>1405</v>
      </c>
      <c r="C1404" s="15" t="s">
        <v>3027</v>
      </c>
      <c r="D1404" s="16" t="s">
        <v>5018</v>
      </c>
      <c r="E1404" s="26"/>
      <c r="F1404" s="246" t="str">
        <f>IF(ISBLANK(Données!F1407),"",Données!F1407)</f>
        <v/>
      </c>
      <c r="G1404" s="245" t="str">
        <f ca="1">IF(ISBLANK(Données!G1407),"",Données!G1407)</f>
        <v/>
      </c>
      <c r="H1404" s="246" t="str">
        <f>IF(ISBLANK(Données!H1407),"",Données!H1407)</f>
        <v/>
      </c>
      <c r="I1404" s="246" t="str">
        <f>IF(ISBLANK(Données!I1407),"",Données!I1407)</f>
        <v/>
      </c>
      <c r="J1404" s="189" t="str">
        <f>IF(ISBLANK(Données!J1407),"",Données!J1407)</f>
        <v/>
      </c>
      <c r="K1404" s="189" t="str">
        <f t="shared" si="615"/>
        <v/>
      </c>
      <c r="L1404" s="247" t="str">
        <f>IF(ISBLANK(Données!L1407),"",Données!L1407)</f>
        <v/>
      </c>
      <c r="M1404" s="194" t="str">
        <f t="shared" si="589"/>
        <v/>
      </c>
      <c r="N1404" s="194" t="str">
        <f t="shared" si="590"/>
        <v/>
      </c>
      <c r="O1404" s="194" t="str">
        <f t="shared" si="591"/>
        <v/>
      </c>
      <c r="P1404" s="194" t="str">
        <f t="shared" si="592"/>
        <v/>
      </c>
      <c r="Q1404" s="194" t="str">
        <f t="shared" si="593"/>
        <v/>
      </c>
      <c r="R1404" s="194" t="str">
        <f t="shared" si="594"/>
        <v/>
      </c>
      <c r="S1404" s="194" t="str">
        <f t="shared" si="595"/>
        <v/>
      </c>
      <c r="T1404" s="194" t="str">
        <f t="shared" si="596"/>
        <v/>
      </c>
      <c r="U1404" s="194" t="str">
        <f t="shared" si="597"/>
        <v/>
      </c>
      <c r="V1404" s="194" t="str">
        <f t="shared" si="598"/>
        <v/>
      </c>
      <c r="W1404" s="194" t="str">
        <f t="shared" si="599"/>
        <v/>
      </c>
      <c r="X1404" s="194" t="str">
        <f t="shared" si="600"/>
        <v/>
      </c>
      <c r="Y1404" s="194" t="str">
        <f t="shared" si="601"/>
        <v/>
      </c>
      <c r="Z1404" s="194" t="str">
        <f t="shared" si="602"/>
        <v/>
      </c>
      <c r="AA1404" s="194" t="str">
        <f t="shared" si="603"/>
        <v/>
      </c>
      <c r="AB1404" s="194" t="str">
        <f t="shared" si="604"/>
        <v/>
      </c>
      <c r="AC1404" s="194" t="str">
        <f t="shared" si="605"/>
        <v/>
      </c>
      <c r="AD1404" s="194" t="str">
        <f t="shared" si="606"/>
        <v/>
      </c>
      <c r="AE1404" s="194" t="str">
        <f t="shared" si="607"/>
        <v/>
      </c>
      <c r="AF1404" s="194" t="str">
        <f t="shared" si="608"/>
        <v/>
      </c>
      <c r="AG1404" s="194" t="str">
        <f t="shared" si="609"/>
        <v/>
      </c>
      <c r="AH1404" s="194" t="str">
        <f t="shared" si="610"/>
        <v/>
      </c>
      <c r="AI1404" s="194" t="str">
        <f t="shared" si="611"/>
        <v/>
      </c>
      <c r="AJ1404" s="194" t="str">
        <f t="shared" si="612"/>
        <v/>
      </c>
    </row>
    <row r="1405" spans="1:36" x14ac:dyDescent="0.5">
      <c r="A1405" s="226">
        <v>1402</v>
      </c>
      <c r="C1405" s="15" t="s">
        <v>3028</v>
      </c>
      <c r="D1405" s="16" t="s">
        <v>5019</v>
      </c>
      <c r="E1405" s="26"/>
      <c r="F1405" s="246" t="str">
        <f>IF(ISBLANK(Données!F1404),"",Données!F1404)</f>
        <v/>
      </c>
      <c r="G1405" s="245" t="str">
        <f ca="1">IF(ISBLANK(Données!G1404),"",Données!G1404)</f>
        <v/>
      </c>
      <c r="H1405" s="246" t="str">
        <f>IF(ISBLANK(Données!H1404),"",Données!H1404)</f>
        <v/>
      </c>
      <c r="I1405" s="246" t="str">
        <f>IF(ISBLANK(Données!I1404),"",Données!I1404)</f>
        <v/>
      </c>
      <c r="J1405" s="189" t="str">
        <f>IF(ISBLANK(Données!J1404),"",Données!J1404)</f>
        <v/>
      </c>
      <c r="K1405" s="189" t="str">
        <f t="shared" si="615"/>
        <v/>
      </c>
      <c r="L1405" s="247" t="str">
        <f>IF(ISBLANK(Données!L1404),"",Données!L1404)</f>
        <v/>
      </c>
      <c r="M1405" s="194" t="str">
        <f t="shared" si="589"/>
        <v/>
      </c>
      <c r="N1405" s="194" t="str">
        <f t="shared" si="590"/>
        <v/>
      </c>
      <c r="O1405" s="194" t="str">
        <f t="shared" si="591"/>
        <v/>
      </c>
      <c r="P1405" s="194" t="str">
        <f t="shared" si="592"/>
        <v/>
      </c>
      <c r="Q1405" s="194" t="str">
        <f t="shared" si="593"/>
        <v/>
      </c>
      <c r="R1405" s="194" t="str">
        <f t="shared" si="594"/>
        <v/>
      </c>
      <c r="S1405" s="194" t="str">
        <f t="shared" si="595"/>
        <v/>
      </c>
      <c r="T1405" s="194" t="str">
        <f t="shared" si="596"/>
        <v/>
      </c>
      <c r="U1405" s="194" t="str">
        <f t="shared" si="597"/>
        <v/>
      </c>
      <c r="V1405" s="194" t="str">
        <f t="shared" si="598"/>
        <v/>
      </c>
      <c r="W1405" s="194" t="str">
        <f t="shared" si="599"/>
        <v/>
      </c>
      <c r="X1405" s="194" t="str">
        <f t="shared" si="600"/>
        <v/>
      </c>
      <c r="Y1405" s="194" t="str">
        <f t="shared" si="601"/>
        <v/>
      </c>
      <c r="Z1405" s="194" t="str">
        <f t="shared" si="602"/>
        <v/>
      </c>
      <c r="AA1405" s="194" t="str">
        <f t="shared" si="603"/>
        <v/>
      </c>
      <c r="AB1405" s="194" t="str">
        <f t="shared" si="604"/>
        <v/>
      </c>
      <c r="AC1405" s="194" t="str">
        <f t="shared" si="605"/>
        <v/>
      </c>
      <c r="AD1405" s="194" t="str">
        <f t="shared" si="606"/>
        <v/>
      </c>
      <c r="AE1405" s="194" t="str">
        <f t="shared" si="607"/>
        <v/>
      </c>
      <c r="AF1405" s="194" t="str">
        <f t="shared" si="608"/>
        <v/>
      </c>
      <c r="AG1405" s="194" t="str">
        <f t="shared" si="609"/>
        <v/>
      </c>
      <c r="AH1405" s="194" t="str">
        <f t="shared" si="610"/>
        <v/>
      </c>
      <c r="AI1405" s="194" t="str">
        <f t="shared" si="611"/>
        <v/>
      </c>
      <c r="AJ1405" s="194" t="str">
        <f t="shared" si="612"/>
        <v/>
      </c>
    </row>
    <row r="1406" spans="1:36" x14ac:dyDescent="0.5">
      <c r="A1406" s="226">
        <v>1403</v>
      </c>
      <c r="C1406" s="15" t="s">
        <v>3029</v>
      </c>
      <c r="D1406" s="16" t="s">
        <v>5020</v>
      </c>
      <c r="E1406" s="26"/>
      <c r="F1406" s="246" t="str">
        <f>IF(ISBLANK(Données!F1405),"",Données!F1405)</f>
        <v/>
      </c>
      <c r="G1406" s="245" t="str">
        <f ca="1">IF(ISBLANK(Données!G1405),"",Données!G1405)</f>
        <v/>
      </c>
      <c r="H1406" s="246" t="str">
        <f>IF(ISBLANK(Données!H1405),"",Données!H1405)</f>
        <v/>
      </c>
      <c r="I1406" s="246" t="str">
        <f>IF(ISBLANK(Données!I1405),"",Données!I1405)</f>
        <v/>
      </c>
      <c r="J1406" s="189" t="str">
        <f>IF(ISBLANK(Données!J1405),"",Données!J1405)</f>
        <v/>
      </c>
      <c r="K1406" s="189" t="str">
        <f t="shared" si="615"/>
        <v/>
      </c>
      <c r="L1406" s="247" t="str">
        <f>IF(ISBLANK(Données!L1405),"",Données!L1405)</f>
        <v/>
      </c>
      <c r="M1406" s="194" t="str">
        <f t="shared" si="589"/>
        <v/>
      </c>
      <c r="N1406" s="194" t="str">
        <f t="shared" si="590"/>
        <v/>
      </c>
      <c r="O1406" s="194" t="str">
        <f t="shared" si="591"/>
        <v/>
      </c>
      <c r="P1406" s="194" t="str">
        <f t="shared" si="592"/>
        <v/>
      </c>
      <c r="Q1406" s="194" t="str">
        <f t="shared" si="593"/>
        <v/>
      </c>
      <c r="R1406" s="194" t="str">
        <f t="shared" si="594"/>
        <v/>
      </c>
      <c r="S1406" s="194" t="str">
        <f t="shared" si="595"/>
        <v/>
      </c>
      <c r="T1406" s="194" t="str">
        <f t="shared" si="596"/>
        <v/>
      </c>
      <c r="U1406" s="194" t="str">
        <f t="shared" si="597"/>
        <v/>
      </c>
      <c r="V1406" s="194" t="str">
        <f t="shared" si="598"/>
        <v/>
      </c>
      <c r="W1406" s="194" t="str">
        <f t="shared" si="599"/>
        <v/>
      </c>
      <c r="X1406" s="194" t="str">
        <f t="shared" si="600"/>
        <v/>
      </c>
      <c r="Y1406" s="194" t="str">
        <f t="shared" si="601"/>
        <v/>
      </c>
      <c r="Z1406" s="194" t="str">
        <f t="shared" si="602"/>
        <v/>
      </c>
      <c r="AA1406" s="194" t="str">
        <f t="shared" si="603"/>
        <v/>
      </c>
      <c r="AB1406" s="194" t="str">
        <f t="shared" si="604"/>
        <v/>
      </c>
      <c r="AC1406" s="194" t="str">
        <f t="shared" si="605"/>
        <v/>
      </c>
      <c r="AD1406" s="194" t="str">
        <f t="shared" si="606"/>
        <v/>
      </c>
      <c r="AE1406" s="194" t="str">
        <f t="shared" si="607"/>
        <v/>
      </c>
      <c r="AF1406" s="194" t="str">
        <f t="shared" si="608"/>
        <v/>
      </c>
      <c r="AG1406" s="194" t="str">
        <f t="shared" si="609"/>
        <v/>
      </c>
      <c r="AH1406" s="194" t="str">
        <f t="shared" si="610"/>
        <v/>
      </c>
      <c r="AI1406" s="194" t="str">
        <f t="shared" si="611"/>
        <v/>
      </c>
      <c r="AJ1406" s="194" t="str">
        <f t="shared" si="612"/>
        <v/>
      </c>
    </row>
    <row r="1407" spans="1:36" x14ac:dyDescent="0.5">
      <c r="A1407" s="226">
        <v>1404</v>
      </c>
      <c r="C1407" s="15" t="s">
        <v>3030</v>
      </c>
      <c r="D1407" s="16" t="s">
        <v>5021</v>
      </c>
      <c r="E1407" s="26"/>
      <c r="F1407" s="246" t="str">
        <f>IF(ISBLANK(Données!F1406),"",Données!F1406)</f>
        <v/>
      </c>
      <c r="G1407" s="245" t="str">
        <f ca="1">IF(ISBLANK(Données!G1406),"",Données!G1406)</f>
        <v/>
      </c>
      <c r="H1407" s="246" t="str">
        <f>IF(ISBLANK(Données!H1406),"",Données!H1406)</f>
        <v/>
      </c>
      <c r="I1407" s="246" t="str">
        <f>IF(ISBLANK(Données!I1406),"",Données!I1406)</f>
        <v/>
      </c>
      <c r="J1407" s="189" t="str">
        <f>IF(ISBLANK(Données!J1406),"",Données!J1406)</f>
        <v/>
      </c>
      <c r="K1407" s="189" t="str">
        <f t="shared" si="615"/>
        <v/>
      </c>
      <c r="L1407" s="247" t="str">
        <f>IF(ISBLANK(Données!L1406),"",Données!L1406)</f>
        <v/>
      </c>
      <c r="M1407" s="194" t="str">
        <f t="shared" si="589"/>
        <v/>
      </c>
      <c r="N1407" s="194" t="str">
        <f t="shared" si="590"/>
        <v/>
      </c>
      <c r="O1407" s="194" t="str">
        <f t="shared" si="591"/>
        <v/>
      </c>
      <c r="P1407" s="194" t="str">
        <f t="shared" si="592"/>
        <v/>
      </c>
      <c r="Q1407" s="194" t="str">
        <f t="shared" si="593"/>
        <v/>
      </c>
      <c r="R1407" s="194" t="str">
        <f t="shared" si="594"/>
        <v/>
      </c>
      <c r="S1407" s="194" t="str">
        <f t="shared" si="595"/>
        <v/>
      </c>
      <c r="T1407" s="194" t="str">
        <f t="shared" si="596"/>
        <v/>
      </c>
      <c r="U1407" s="194" t="str">
        <f t="shared" si="597"/>
        <v/>
      </c>
      <c r="V1407" s="194" t="str">
        <f t="shared" si="598"/>
        <v/>
      </c>
      <c r="W1407" s="194" t="str">
        <f t="shared" si="599"/>
        <v/>
      </c>
      <c r="X1407" s="194" t="str">
        <f t="shared" si="600"/>
        <v/>
      </c>
      <c r="Y1407" s="194" t="str">
        <f t="shared" si="601"/>
        <v/>
      </c>
      <c r="Z1407" s="194" t="str">
        <f t="shared" si="602"/>
        <v/>
      </c>
      <c r="AA1407" s="194" t="str">
        <f t="shared" si="603"/>
        <v/>
      </c>
      <c r="AB1407" s="194" t="str">
        <f t="shared" si="604"/>
        <v/>
      </c>
      <c r="AC1407" s="194" t="str">
        <f t="shared" si="605"/>
        <v/>
      </c>
      <c r="AD1407" s="194" t="str">
        <f t="shared" si="606"/>
        <v/>
      </c>
      <c r="AE1407" s="194" t="str">
        <f t="shared" si="607"/>
        <v/>
      </c>
      <c r="AF1407" s="194" t="str">
        <f t="shared" si="608"/>
        <v/>
      </c>
      <c r="AG1407" s="194" t="str">
        <f t="shared" si="609"/>
        <v/>
      </c>
      <c r="AH1407" s="194" t="str">
        <f t="shared" si="610"/>
        <v/>
      </c>
      <c r="AI1407" s="194" t="str">
        <f t="shared" si="611"/>
        <v/>
      </c>
      <c r="AJ1407" s="194" t="str">
        <f t="shared" si="612"/>
        <v/>
      </c>
    </row>
    <row r="1408" spans="1:36" x14ac:dyDescent="0.5">
      <c r="A1408" s="226">
        <v>1406</v>
      </c>
      <c r="C1408" s="15" t="s">
        <v>3031</v>
      </c>
      <c r="D1408" s="16" t="s">
        <v>5022</v>
      </c>
      <c r="E1408" s="26"/>
      <c r="F1408" s="246" t="str">
        <f>IF(ISBLANK(Données!F1408),"",Données!F1408)</f>
        <v/>
      </c>
      <c r="G1408" s="245" t="str">
        <f ca="1">IF(ISBLANK(Données!G1408),"",Données!G1408)</f>
        <v/>
      </c>
      <c r="H1408" s="246" t="str">
        <f>IF(ISBLANK(Données!H1408),"",Données!H1408)</f>
        <v/>
      </c>
      <c r="I1408" s="246" t="str">
        <f>IF(ISBLANK(Données!I1408),"",Données!I1408)</f>
        <v/>
      </c>
      <c r="J1408" s="189" t="str">
        <f>IF(ISBLANK(Données!J1408),"",Données!J1408)</f>
        <v/>
      </c>
      <c r="K1408" s="189" t="str">
        <f t="shared" si="615"/>
        <v/>
      </c>
      <c r="L1408" s="247" t="str">
        <f>IF(ISBLANK(Données!L1408),"",Données!L1408)</f>
        <v/>
      </c>
      <c r="M1408" s="194" t="str">
        <f t="shared" si="589"/>
        <v/>
      </c>
      <c r="N1408" s="194" t="str">
        <f t="shared" si="590"/>
        <v/>
      </c>
      <c r="O1408" s="194" t="str">
        <f t="shared" si="591"/>
        <v/>
      </c>
      <c r="P1408" s="194" t="str">
        <f t="shared" si="592"/>
        <v/>
      </c>
      <c r="Q1408" s="194" t="str">
        <f t="shared" si="593"/>
        <v/>
      </c>
      <c r="R1408" s="194" t="str">
        <f t="shared" si="594"/>
        <v/>
      </c>
      <c r="S1408" s="194" t="str">
        <f t="shared" si="595"/>
        <v/>
      </c>
      <c r="T1408" s="194" t="str">
        <f t="shared" si="596"/>
        <v/>
      </c>
      <c r="U1408" s="194" t="str">
        <f t="shared" si="597"/>
        <v/>
      </c>
      <c r="V1408" s="194" t="str">
        <f t="shared" si="598"/>
        <v/>
      </c>
      <c r="W1408" s="194" t="str">
        <f t="shared" si="599"/>
        <v/>
      </c>
      <c r="X1408" s="194" t="str">
        <f t="shared" si="600"/>
        <v/>
      </c>
      <c r="Y1408" s="194" t="str">
        <f t="shared" si="601"/>
        <v/>
      </c>
      <c r="Z1408" s="194" t="str">
        <f t="shared" si="602"/>
        <v/>
      </c>
      <c r="AA1408" s="194" t="str">
        <f t="shared" si="603"/>
        <v/>
      </c>
      <c r="AB1408" s="194" t="str">
        <f t="shared" si="604"/>
        <v/>
      </c>
      <c r="AC1408" s="194" t="str">
        <f t="shared" si="605"/>
        <v/>
      </c>
      <c r="AD1408" s="194" t="str">
        <f t="shared" si="606"/>
        <v/>
      </c>
      <c r="AE1408" s="194" t="str">
        <f t="shared" si="607"/>
        <v/>
      </c>
      <c r="AF1408" s="194" t="str">
        <f t="shared" si="608"/>
        <v/>
      </c>
      <c r="AG1408" s="194" t="str">
        <f t="shared" si="609"/>
        <v/>
      </c>
      <c r="AH1408" s="194" t="str">
        <f t="shared" si="610"/>
        <v/>
      </c>
      <c r="AI1408" s="194" t="str">
        <f t="shared" si="611"/>
        <v/>
      </c>
      <c r="AJ1408" s="194" t="str">
        <f t="shared" si="612"/>
        <v/>
      </c>
    </row>
    <row r="1409" spans="1:36" x14ac:dyDescent="0.5">
      <c r="A1409" s="230">
        <v>1409</v>
      </c>
      <c r="B1409" s="231"/>
      <c r="C1409" s="15" t="s">
        <v>3032</v>
      </c>
      <c r="D1409" s="16" t="s">
        <v>5023</v>
      </c>
      <c r="E1409" s="26"/>
      <c r="F1409" s="246" t="str">
        <f>IF(ISBLANK(Données!F1411),"",Données!F1411)</f>
        <v/>
      </c>
      <c r="G1409" s="245" t="str">
        <f ca="1">IF(ISBLANK(Données!G1411),"",Données!G1411)</f>
        <v/>
      </c>
      <c r="H1409" s="246" t="str">
        <f>IF(ISBLANK(Données!H1411),"",Données!H1411)</f>
        <v/>
      </c>
      <c r="I1409" s="246" t="str">
        <f>IF(ISBLANK(Données!I1411),"",Données!I1411)</f>
        <v/>
      </c>
      <c r="J1409" s="189" t="str">
        <f>IF(ISBLANK(Données!J1411),"",Données!J1411)</f>
        <v/>
      </c>
      <c r="K1409" s="189" t="str">
        <f t="shared" si="615"/>
        <v/>
      </c>
      <c r="L1409" s="247" t="str">
        <f>IF(ISBLANK(Données!L1411),"",Données!L1411)</f>
        <v/>
      </c>
      <c r="M1409" s="194" t="str">
        <f t="shared" si="589"/>
        <v/>
      </c>
      <c r="N1409" s="194" t="str">
        <f t="shared" si="590"/>
        <v/>
      </c>
      <c r="O1409" s="194" t="str">
        <f t="shared" si="591"/>
        <v/>
      </c>
      <c r="P1409" s="194" t="str">
        <f t="shared" si="592"/>
        <v/>
      </c>
      <c r="Q1409" s="194" t="str">
        <f t="shared" si="593"/>
        <v/>
      </c>
      <c r="R1409" s="194" t="str">
        <f t="shared" si="594"/>
        <v/>
      </c>
      <c r="S1409" s="194" t="str">
        <f t="shared" si="595"/>
        <v/>
      </c>
      <c r="T1409" s="194" t="str">
        <f t="shared" si="596"/>
        <v/>
      </c>
      <c r="U1409" s="194" t="str">
        <f t="shared" si="597"/>
        <v/>
      </c>
      <c r="V1409" s="194" t="str">
        <f t="shared" si="598"/>
        <v/>
      </c>
      <c r="W1409" s="194" t="str">
        <f t="shared" si="599"/>
        <v/>
      </c>
      <c r="X1409" s="194" t="str">
        <f t="shared" si="600"/>
        <v/>
      </c>
      <c r="Y1409" s="194" t="str">
        <f t="shared" si="601"/>
        <v/>
      </c>
      <c r="Z1409" s="194" t="str">
        <f t="shared" si="602"/>
        <v/>
      </c>
      <c r="AA1409" s="194" t="str">
        <f t="shared" si="603"/>
        <v/>
      </c>
      <c r="AB1409" s="194" t="str">
        <f t="shared" si="604"/>
        <v/>
      </c>
      <c r="AC1409" s="194" t="str">
        <f t="shared" si="605"/>
        <v/>
      </c>
      <c r="AD1409" s="194" t="str">
        <f t="shared" si="606"/>
        <v/>
      </c>
      <c r="AE1409" s="194" t="str">
        <f t="shared" si="607"/>
        <v/>
      </c>
      <c r="AF1409" s="194" t="str">
        <f t="shared" si="608"/>
        <v/>
      </c>
      <c r="AG1409" s="194" t="str">
        <f t="shared" si="609"/>
        <v/>
      </c>
      <c r="AH1409" s="194" t="str">
        <f t="shared" si="610"/>
        <v/>
      </c>
      <c r="AI1409" s="194" t="str">
        <f t="shared" si="611"/>
        <v/>
      </c>
      <c r="AJ1409" s="194" t="str">
        <f t="shared" si="612"/>
        <v/>
      </c>
    </row>
    <row r="1410" spans="1:36" x14ac:dyDescent="0.5">
      <c r="A1410" s="230">
        <v>1407</v>
      </c>
      <c r="B1410" s="231"/>
      <c r="C1410" s="15" t="s">
        <v>3033</v>
      </c>
      <c r="D1410" s="16" t="s">
        <v>5024</v>
      </c>
      <c r="E1410" s="26"/>
      <c r="F1410" s="246" t="str">
        <f>IF(ISBLANK(Données!F1409),"",Données!F1409)</f>
        <v/>
      </c>
      <c r="G1410" s="245" t="str">
        <f ca="1">IF(ISBLANK(Données!G1409),"",Données!G1409)</f>
        <v/>
      </c>
      <c r="H1410" s="246" t="str">
        <f>IF(ISBLANK(Données!H1409),"",Données!H1409)</f>
        <v/>
      </c>
      <c r="I1410" s="246" t="str">
        <f>IF(ISBLANK(Données!I1409),"",Données!I1409)</f>
        <v/>
      </c>
      <c r="J1410" s="189" t="str">
        <f>IF(ISBLANK(Données!J1409),"",Données!J1409)</f>
        <v/>
      </c>
      <c r="K1410" s="189" t="str">
        <f t="shared" si="615"/>
        <v/>
      </c>
      <c r="L1410" s="247" t="str">
        <f>IF(ISBLANK(Données!L1409),"",Données!L1409)</f>
        <v/>
      </c>
      <c r="M1410" s="194" t="str">
        <f t="shared" si="589"/>
        <v/>
      </c>
      <c r="N1410" s="194" t="str">
        <f t="shared" si="590"/>
        <v/>
      </c>
      <c r="O1410" s="194" t="str">
        <f t="shared" si="591"/>
        <v/>
      </c>
      <c r="P1410" s="194" t="str">
        <f t="shared" si="592"/>
        <v/>
      </c>
      <c r="Q1410" s="194" t="str">
        <f t="shared" si="593"/>
        <v/>
      </c>
      <c r="R1410" s="194" t="str">
        <f t="shared" si="594"/>
        <v/>
      </c>
      <c r="S1410" s="194" t="str">
        <f t="shared" si="595"/>
        <v/>
      </c>
      <c r="T1410" s="194" t="str">
        <f t="shared" si="596"/>
        <v/>
      </c>
      <c r="U1410" s="194" t="str">
        <f t="shared" si="597"/>
        <v/>
      </c>
      <c r="V1410" s="194" t="str">
        <f t="shared" si="598"/>
        <v/>
      </c>
      <c r="W1410" s="194" t="str">
        <f t="shared" si="599"/>
        <v/>
      </c>
      <c r="X1410" s="194" t="str">
        <f t="shared" si="600"/>
        <v/>
      </c>
      <c r="Y1410" s="194" t="str">
        <f t="shared" si="601"/>
        <v/>
      </c>
      <c r="Z1410" s="194" t="str">
        <f t="shared" si="602"/>
        <v/>
      </c>
      <c r="AA1410" s="194" t="str">
        <f t="shared" si="603"/>
        <v/>
      </c>
      <c r="AB1410" s="194" t="str">
        <f t="shared" si="604"/>
        <v/>
      </c>
      <c r="AC1410" s="194" t="str">
        <f t="shared" si="605"/>
        <v/>
      </c>
      <c r="AD1410" s="194" t="str">
        <f t="shared" si="606"/>
        <v/>
      </c>
      <c r="AE1410" s="194" t="str">
        <f t="shared" si="607"/>
        <v/>
      </c>
      <c r="AF1410" s="194" t="str">
        <f t="shared" si="608"/>
        <v/>
      </c>
      <c r="AG1410" s="194" t="str">
        <f t="shared" si="609"/>
        <v/>
      </c>
      <c r="AH1410" s="194" t="str">
        <f t="shared" si="610"/>
        <v/>
      </c>
      <c r="AI1410" s="194" t="str">
        <f t="shared" si="611"/>
        <v/>
      </c>
      <c r="AJ1410" s="194" t="str">
        <f t="shared" si="612"/>
        <v/>
      </c>
    </row>
    <row r="1411" spans="1:36" s="92" customFormat="1" ht="20.25" thickBot="1" x14ac:dyDescent="0.55000000000000004">
      <c r="A1411" s="227">
        <v>1408</v>
      </c>
      <c r="B1411" s="220"/>
      <c r="C1411" s="93" t="s">
        <v>3034</v>
      </c>
      <c r="D1411" s="94" t="s">
        <v>5025</v>
      </c>
      <c r="E1411" s="95"/>
      <c r="F1411" s="250" t="str">
        <f>IF(ISBLANK(Données!F1410),"",Données!F1410)</f>
        <v/>
      </c>
      <c r="G1411" s="249" t="str">
        <f ca="1">IF(ISBLANK(Données!G1410),"",Données!G1410)</f>
        <v/>
      </c>
      <c r="H1411" s="250" t="str">
        <f>IF(ISBLANK(Données!H1410),"",Données!H1410)</f>
        <v/>
      </c>
      <c r="I1411" s="250" t="str">
        <f>IF(ISBLANK(Données!I1410),"",Données!I1410)</f>
        <v/>
      </c>
      <c r="J1411" s="190" t="str">
        <f>IF(ISBLANK(Données!J1410),"",Données!J1410)</f>
        <v/>
      </c>
      <c r="K1411" s="190" t="str">
        <f t="shared" si="615"/>
        <v/>
      </c>
      <c r="L1411" s="251" t="str">
        <f>IF(ISBLANK(Données!L1410),"",Données!L1410)</f>
        <v/>
      </c>
      <c r="M1411" s="195" t="str">
        <f t="shared" ref="M1411:M1474" si="616">IF(K1411=1, IF(H1411&gt;0, H1411, ""), "")</f>
        <v/>
      </c>
      <c r="N1411" s="195" t="str">
        <f t="shared" ref="N1411:N1474" si="617">IF(K1411=1, IF(F1411&gt;0, 1, ""), "")</f>
        <v/>
      </c>
      <c r="O1411" s="195" t="str">
        <f t="shared" ref="O1411:O1474" si="618">IF(K1411=2, IF(H1411&gt;0, H1411, ""), "")</f>
        <v/>
      </c>
      <c r="P1411" s="195" t="str">
        <f t="shared" ref="P1411:P1474" si="619">IF(K1411=2, IF(F1411&gt;0, 1, ""), "")</f>
        <v/>
      </c>
      <c r="Q1411" s="195" t="str">
        <f t="shared" ref="Q1411:Q1474" si="620">IF(K1411=3, IF(H1411&gt;0, H1411, ""), "")</f>
        <v/>
      </c>
      <c r="R1411" s="195" t="str">
        <f t="shared" ref="R1411:R1474" si="621">IF(K1411=3, IF(F1411&gt;0, 1, ""), "")</f>
        <v/>
      </c>
      <c r="S1411" s="195" t="str">
        <f t="shared" ref="S1411:S1474" si="622">IF(K1411=4, IF(H1411&gt;0, H1411, ""), "")</f>
        <v/>
      </c>
      <c r="T1411" s="195" t="str">
        <f t="shared" ref="T1411:T1474" si="623">IF(K1411=4, IF(F1411&gt;0, 1, ""), "")</f>
        <v/>
      </c>
      <c r="U1411" s="195" t="str">
        <f t="shared" ref="U1411:U1474" si="624">IF(K1411=5, IF(H1411&gt;0, H1411, ""), "")</f>
        <v/>
      </c>
      <c r="V1411" s="195" t="str">
        <f t="shared" ref="V1411:V1474" si="625">IF(K1411=5, IF(F1411&gt;0, 1, ""), "")</f>
        <v/>
      </c>
      <c r="W1411" s="195" t="str">
        <f t="shared" ref="W1411:W1474" si="626">IF(K1411=6, IF(H1411&gt;0, H1411, ""), "")</f>
        <v/>
      </c>
      <c r="X1411" s="195" t="str">
        <f t="shared" ref="X1411:X1474" si="627">IF(K1411=6, IF(F1411&gt;0, 1, ""), "")</f>
        <v/>
      </c>
      <c r="Y1411" s="195" t="str">
        <f t="shared" ref="Y1411:Y1474" si="628">IF(K1411=7, IF(H1411&gt;0, H1411, ""), "")</f>
        <v/>
      </c>
      <c r="Z1411" s="195" t="str">
        <f t="shared" ref="Z1411:Z1474" si="629">IF(K1411=7, IF(F1411&gt;0, 1, ""), "")</f>
        <v/>
      </c>
      <c r="AA1411" s="195" t="str">
        <f t="shared" ref="AA1411:AA1474" si="630">IF(K1411=8, IF(H1411&gt;0, H1411, ""), "")</f>
        <v/>
      </c>
      <c r="AB1411" s="195" t="str">
        <f t="shared" ref="AB1411:AB1474" si="631">IF(K1411=8, IF(F1411&gt;0, 1, ""), "")</f>
        <v/>
      </c>
      <c r="AC1411" s="195" t="str">
        <f t="shared" ref="AC1411:AC1474" si="632">IF(K1411=9, IF(H1411&gt;0, H1411, ""), "")</f>
        <v/>
      </c>
      <c r="AD1411" s="195" t="str">
        <f t="shared" ref="AD1411:AD1474" si="633">IF(K1411=9, IF(F1411&gt;0, 1, ""), "")</f>
        <v/>
      </c>
      <c r="AE1411" s="195" t="str">
        <f t="shared" ref="AE1411:AE1474" si="634">IF(K1411=10, IF(H1411&gt;0, H1411, ""), "")</f>
        <v/>
      </c>
      <c r="AF1411" s="195" t="str">
        <f t="shared" ref="AF1411:AF1474" si="635">IF(K1411=10, IF(F1411&gt;0, 1, ""), "")</f>
        <v/>
      </c>
      <c r="AG1411" s="195" t="str">
        <f t="shared" ref="AG1411:AG1474" si="636">IF(K1411=11, IF(H1411&gt;0, H1411, ""), "")</f>
        <v/>
      </c>
      <c r="AH1411" s="195" t="str">
        <f t="shared" ref="AH1411:AH1474" si="637">IF(K1411=11, IF(F1411&gt;0, 1, ""), "")</f>
        <v/>
      </c>
      <c r="AI1411" s="195" t="str">
        <f t="shared" ref="AI1411:AI1474" si="638">IF(K1411=12, IF(H1411&gt;0, H1411, ""), "")</f>
        <v/>
      </c>
      <c r="AJ1411" s="195" t="str">
        <f t="shared" ref="AJ1411:AJ1474" si="639">IF(K1411=12, IF(F1411&gt;0, 1, ""), "")</f>
        <v/>
      </c>
    </row>
    <row r="1412" spans="1:36" x14ac:dyDescent="0.5">
      <c r="A1412" s="230">
        <v>1422</v>
      </c>
      <c r="B1412" s="231"/>
      <c r="C1412" s="85" t="s">
        <v>3035</v>
      </c>
      <c r="D1412" s="86" t="s">
        <v>5026</v>
      </c>
      <c r="E1412" s="87"/>
      <c r="F1412" s="241" t="str">
        <f>IF(ISBLANK(Données!F1424),"",Données!F1424)</f>
        <v/>
      </c>
      <c r="G1412" s="240" t="str">
        <f ca="1">IF(ISBLANK(Données!G1424),"",Données!G1424)</f>
        <v/>
      </c>
      <c r="H1412" s="241" t="str">
        <f>IF(ISBLANK(Données!H1424),"",Données!H1424)</f>
        <v/>
      </c>
      <c r="I1412" s="241" t="str">
        <f>IF(ISBLANK(Données!I1424),"",Données!I1424)</f>
        <v/>
      </c>
      <c r="J1412" s="254" t="str">
        <f>IF(ISBLANK(Données!J1424),"",Données!J1424)</f>
        <v/>
      </c>
      <c r="K1412" s="242" t="str">
        <f>IF(ISBLANK(Données!K1412),"",Données!K1412)</f>
        <v/>
      </c>
      <c r="L1412" s="243" t="str">
        <f>IF(ISBLANK(Données!L1424),"",Données!L1424)</f>
        <v/>
      </c>
      <c r="M1412" s="193" t="str">
        <f t="shared" si="616"/>
        <v/>
      </c>
      <c r="N1412" s="193" t="str">
        <f t="shared" si="617"/>
        <v/>
      </c>
      <c r="O1412" s="193" t="str">
        <f t="shared" si="618"/>
        <v/>
      </c>
      <c r="P1412" s="193" t="str">
        <f t="shared" si="619"/>
        <v/>
      </c>
      <c r="Q1412" s="193" t="str">
        <f t="shared" si="620"/>
        <v/>
      </c>
      <c r="R1412" s="193" t="str">
        <f t="shared" si="621"/>
        <v/>
      </c>
      <c r="S1412" s="193" t="str">
        <f t="shared" si="622"/>
        <v/>
      </c>
      <c r="T1412" s="193" t="str">
        <f t="shared" si="623"/>
        <v/>
      </c>
      <c r="U1412" s="193" t="str">
        <f t="shared" si="624"/>
        <v/>
      </c>
      <c r="V1412" s="193" t="str">
        <f t="shared" si="625"/>
        <v/>
      </c>
      <c r="W1412" s="193" t="str">
        <f t="shared" si="626"/>
        <v/>
      </c>
      <c r="X1412" s="193" t="str">
        <f t="shared" si="627"/>
        <v/>
      </c>
      <c r="Y1412" s="193" t="str">
        <f t="shared" si="628"/>
        <v/>
      </c>
      <c r="Z1412" s="193" t="str">
        <f t="shared" si="629"/>
        <v/>
      </c>
      <c r="AA1412" s="193" t="str">
        <f t="shared" si="630"/>
        <v/>
      </c>
      <c r="AB1412" s="193" t="str">
        <f t="shared" si="631"/>
        <v/>
      </c>
      <c r="AC1412" s="193" t="str">
        <f t="shared" si="632"/>
        <v/>
      </c>
      <c r="AD1412" s="193" t="str">
        <f t="shared" si="633"/>
        <v/>
      </c>
      <c r="AE1412" s="193" t="str">
        <f t="shared" si="634"/>
        <v/>
      </c>
      <c r="AF1412" s="193" t="str">
        <f t="shared" si="635"/>
        <v/>
      </c>
      <c r="AG1412" s="193" t="str">
        <f t="shared" si="636"/>
        <v/>
      </c>
      <c r="AH1412" s="193" t="str">
        <f t="shared" si="637"/>
        <v/>
      </c>
      <c r="AI1412" s="193" t="str">
        <f t="shared" si="638"/>
        <v/>
      </c>
      <c r="AJ1412" s="193" t="str">
        <f t="shared" si="639"/>
        <v/>
      </c>
    </row>
    <row r="1413" spans="1:36" x14ac:dyDescent="0.5">
      <c r="A1413" s="226">
        <v>1421</v>
      </c>
      <c r="C1413" s="15" t="s">
        <v>3036</v>
      </c>
      <c r="D1413" s="16" t="s">
        <v>5027</v>
      </c>
      <c r="E1413" s="26"/>
      <c r="F1413" s="246" t="str">
        <f>IF(ISBLANK(Données!F1423),"",Données!F1423)</f>
        <v/>
      </c>
      <c r="G1413" s="245" t="str">
        <f ca="1">IF(ISBLANK(Données!G1423),"",Données!G1423)</f>
        <v/>
      </c>
      <c r="H1413" s="246" t="str">
        <f>IF(ISBLANK(Données!H1423),"",Données!H1423)</f>
        <v/>
      </c>
      <c r="I1413" s="246" t="str">
        <f>IF(ISBLANK(Données!I1423),"",Données!I1423)</f>
        <v/>
      </c>
      <c r="J1413" s="252" t="str">
        <f>IF(ISBLANK(Données!J1423),"",Données!J1423)</f>
        <v/>
      </c>
      <c r="K1413" s="189" t="str">
        <f t="shared" ref="K1413:K1424" si="640">$K$1412</f>
        <v/>
      </c>
      <c r="L1413" s="247" t="str">
        <f>IF(ISBLANK(Données!L1423),"",Données!L1423)</f>
        <v/>
      </c>
      <c r="M1413" s="194" t="str">
        <f t="shared" si="616"/>
        <v/>
      </c>
      <c r="N1413" s="194" t="str">
        <f t="shared" si="617"/>
        <v/>
      </c>
      <c r="O1413" s="194" t="str">
        <f t="shared" si="618"/>
        <v/>
      </c>
      <c r="P1413" s="194" t="str">
        <f t="shared" si="619"/>
        <v/>
      </c>
      <c r="Q1413" s="194" t="str">
        <f t="shared" si="620"/>
        <v/>
      </c>
      <c r="R1413" s="194" t="str">
        <f t="shared" si="621"/>
        <v/>
      </c>
      <c r="S1413" s="194" t="str">
        <f t="shared" si="622"/>
        <v/>
      </c>
      <c r="T1413" s="194" t="str">
        <f t="shared" si="623"/>
        <v/>
      </c>
      <c r="U1413" s="194" t="str">
        <f t="shared" si="624"/>
        <v/>
      </c>
      <c r="V1413" s="194" t="str">
        <f t="shared" si="625"/>
        <v/>
      </c>
      <c r="W1413" s="194" t="str">
        <f t="shared" si="626"/>
        <v/>
      </c>
      <c r="X1413" s="194" t="str">
        <f t="shared" si="627"/>
        <v/>
      </c>
      <c r="Y1413" s="194" t="str">
        <f t="shared" si="628"/>
        <v/>
      </c>
      <c r="Z1413" s="194" t="str">
        <f t="shared" si="629"/>
        <v/>
      </c>
      <c r="AA1413" s="194" t="str">
        <f t="shared" si="630"/>
        <v/>
      </c>
      <c r="AB1413" s="194" t="str">
        <f t="shared" si="631"/>
        <v/>
      </c>
      <c r="AC1413" s="194" t="str">
        <f t="shared" si="632"/>
        <v/>
      </c>
      <c r="AD1413" s="194" t="str">
        <f t="shared" si="633"/>
        <v/>
      </c>
      <c r="AE1413" s="194" t="str">
        <f t="shared" si="634"/>
        <v/>
      </c>
      <c r="AF1413" s="194" t="str">
        <f t="shared" si="635"/>
        <v/>
      </c>
      <c r="AG1413" s="194" t="str">
        <f t="shared" si="636"/>
        <v/>
      </c>
      <c r="AH1413" s="194" t="str">
        <f t="shared" si="637"/>
        <v/>
      </c>
      <c r="AI1413" s="194" t="str">
        <f t="shared" si="638"/>
        <v/>
      </c>
      <c r="AJ1413" s="194" t="str">
        <f t="shared" si="639"/>
        <v/>
      </c>
    </row>
    <row r="1414" spans="1:36" x14ac:dyDescent="0.5">
      <c r="A1414" s="226">
        <v>1410</v>
      </c>
      <c r="C1414" s="15" t="s">
        <v>3037</v>
      </c>
      <c r="D1414" s="16" t="s">
        <v>5028</v>
      </c>
      <c r="E1414" s="26"/>
      <c r="F1414" s="246" t="str">
        <f>IF(ISBLANK(Données!F1412),"",Données!F1412)</f>
        <v/>
      </c>
      <c r="G1414" s="245" t="str">
        <f ca="1">IF(ISBLANK(Données!G1412),"",Données!G1412)</f>
        <v/>
      </c>
      <c r="H1414" s="246" t="str">
        <f>IF(ISBLANK(Données!H1412),"",Données!H1412)</f>
        <v/>
      </c>
      <c r="I1414" s="246" t="str">
        <f>IF(ISBLANK(Données!I1412),"",Données!I1412)</f>
        <v/>
      </c>
      <c r="J1414" s="252" t="str">
        <f>IF(ISBLANK(Données!J1412),"",Données!J1412)</f>
        <v/>
      </c>
      <c r="K1414" s="189" t="str">
        <f t="shared" si="640"/>
        <v/>
      </c>
      <c r="L1414" s="247" t="str">
        <f>IF(ISBLANK(Données!L1412),"",Données!L1412)</f>
        <v/>
      </c>
      <c r="M1414" s="194" t="str">
        <f t="shared" si="616"/>
        <v/>
      </c>
      <c r="N1414" s="194" t="str">
        <f t="shared" si="617"/>
        <v/>
      </c>
      <c r="O1414" s="194" t="str">
        <f t="shared" si="618"/>
        <v/>
      </c>
      <c r="P1414" s="194" t="str">
        <f t="shared" si="619"/>
        <v/>
      </c>
      <c r="Q1414" s="194" t="str">
        <f t="shared" si="620"/>
        <v/>
      </c>
      <c r="R1414" s="194" t="str">
        <f t="shared" si="621"/>
        <v/>
      </c>
      <c r="S1414" s="194" t="str">
        <f t="shared" si="622"/>
        <v/>
      </c>
      <c r="T1414" s="194" t="str">
        <f t="shared" si="623"/>
        <v/>
      </c>
      <c r="U1414" s="194" t="str">
        <f t="shared" si="624"/>
        <v/>
      </c>
      <c r="V1414" s="194" t="str">
        <f t="shared" si="625"/>
        <v/>
      </c>
      <c r="W1414" s="194" t="str">
        <f t="shared" si="626"/>
        <v/>
      </c>
      <c r="X1414" s="194" t="str">
        <f t="shared" si="627"/>
        <v/>
      </c>
      <c r="Y1414" s="194" t="str">
        <f t="shared" si="628"/>
        <v/>
      </c>
      <c r="Z1414" s="194" t="str">
        <f t="shared" si="629"/>
        <v/>
      </c>
      <c r="AA1414" s="194" t="str">
        <f t="shared" si="630"/>
        <v/>
      </c>
      <c r="AB1414" s="194" t="str">
        <f t="shared" si="631"/>
        <v/>
      </c>
      <c r="AC1414" s="194" t="str">
        <f t="shared" si="632"/>
        <v/>
      </c>
      <c r="AD1414" s="194" t="str">
        <f t="shared" si="633"/>
        <v/>
      </c>
      <c r="AE1414" s="194" t="str">
        <f t="shared" si="634"/>
        <v/>
      </c>
      <c r="AF1414" s="194" t="str">
        <f t="shared" si="635"/>
        <v/>
      </c>
      <c r="AG1414" s="194" t="str">
        <f t="shared" si="636"/>
        <v/>
      </c>
      <c r="AH1414" s="194" t="str">
        <f t="shared" si="637"/>
        <v/>
      </c>
      <c r="AI1414" s="194" t="str">
        <f t="shared" si="638"/>
        <v/>
      </c>
      <c r="AJ1414" s="194" t="str">
        <f t="shared" si="639"/>
        <v/>
      </c>
    </row>
    <row r="1415" spans="1:36" x14ac:dyDescent="0.5">
      <c r="A1415" s="226">
        <v>1411</v>
      </c>
      <c r="C1415" s="15" t="s">
        <v>3038</v>
      </c>
      <c r="D1415" s="16" t="s">
        <v>5029</v>
      </c>
      <c r="E1415" s="26"/>
      <c r="F1415" s="246" t="str">
        <f>IF(ISBLANK(Données!F1413),"",Données!F1413)</f>
        <v/>
      </c>
      <c r="G1415" s="245" t="str">
        <f ca="1">IF(ISBLANK(Données!G1413),"",Données!G1413)</f>
        <v/>
      </c>
      <c r="H1415" s="246" t="str">
        <f>IF(ISBLANK(Données!H1413),"",Données!H1413)</f>
        <v/>
      </c>
      <c r="I1415" s="246" t="str">
        <f>IF(ISBLANK(Données!I1413),"",Données!I1413)</f>
        <v/>
      </c>
      <c r="J1415" s="252" t="str">
        <f>IF(ISBLANK(Données!J1413),"",Données!J1413)</f>
        <v/>
      </c>
      <c r="K1415" s="189" t="str">
        <f t="shared" si="640"/>
        <v/>
      </c>
      <c r="L1415" s="247" t="str">
        <f>IF(ISBLANK(Données!L1413),"",Données!L1413)</f>
        <v/>
      </c>
      <c r="M1415" s="194" t="str">
        <f t="shared" si="616"/>
        <v/>
      </c>
      <c r="N1415" s="194" t="str">
        <f t="shared" si="617"/>
        <v/>
      </c>
      <c r="O1415" s="194" t="str">
        <f t="shared" si="618"/>
        <v/>
      </c>
      <c r="P1415" s="194" t="str">
        <f t="shared" si="619"/>
        <v/>
      </c>
      <c r="Q1415" s="194" t="str">
        <f t="shared" si="620"/>
        <v/>
      </c>
      <c r="R1415" s="194" t="str">
        <f t="shared" si="621"/>
        <v/>
      </c>
      <c r="S1415" s="194" t="str">
        <f t="shared" si="622"/>
        <v/>
      </c>
      <c r="T1415" s="194" t="str">
        <f t="shared" si="623"/>
        <v/>
      </c>
      <c r="U1415" s="194" t="str">
        <f t="shared" si="624"/>
        <v/>
      </c>
      <c r="V1415" s="194" t="str">
        <f t="shared" si="625"/>
        <v/>
      </c>
      <c r="W1415" s="194" t="str">
        <f t="shared" si="626"/>
        <v/>
      </c>
      <c r="X1415" s="194" t="str">
        <f t="shared" si="627"/>
        <v/>
      </c>
      <c r="Y1415" s="194" t="str">
        <f t="shared" si="628"/>
        <v/>
      </c>
      <c r="Z1415" s="194" t="str">
        <f t="shared" si="629"/>
        <v/>
      </c>
      <c r="AA1415" s="194" t="str">
        <f t="shared" si="630"/>
        <v/>
      </c>
      <c r="AB1415" s="194" t="str">
        <f t="shared" si="631"/>
        <v/>
      </c>
      <c r="AC1415" s="194" t="str">
        <f t="shared" si="632"/>
        <v/>
      </c>
      <c r="AD1415" s="194" t="str">
        <f t="shared" si="633"/>
        <v/>
      </c>
      <c r="AE1415" s="194" t="str">
        <f t="shared" si="634"/>
        <v/>
      </c>
      <c r="AF1415" s="194" t="str">
        <f t="shared" si="635"/>
        <v/>
      </c>
      <c r="AG1415" s="194" t="str">
        <f t="shared" si="636"/>
        <v/>
      </c>
      <c r="AH1415" s="194" t="str">
        <f t="shared" si="637"/>
        <v/>
      </c>
      <c r="AI1415" s="194" t="str">
        <f t="shared" si="638"/>
        <v/>
      </c>
      <c r="AJ1415" s="194" t="str">
        <f t="shared" si="639"/>
        <v/>
      </c>
    </row>
    <row r="1416" spans="1:36" x14ac:dyDescent="0.5">
      <c r="A1416" s="226">
        <v>1413</v>
      </c>
      <c r="C1416" s="15" t="s">
        <v>3039</v>
      </c>
      <c r="D1416" s="16" t="s">
        <v>5030</v>
      </c>
      <c r="E1416" s="26"/>
      <c r="F1416" s="246" t="str">
        <f>IF(ISBLANK(Données!F1415),"",Données!F1415)</f>
        <v/>
      </c>
      <c r="G1416" s="245" t="str">
        <f ca="1">IF(ISBLANK(Données!G1415),"",Données!G1415)</f>
        <v/>
      </c>
      <c r="H1416" s="246" t="str">
        <f>IF(ISBLANK(Données!H1415),"",Données!H1415)</f>
        <v/>
      </c>
      <c r="I1416" s="246" t="str">
        <f>IF(ISBLANK(Données!I1415),"",Données!I1415)</f>
        <v/>
      </c>
      <c r="J1416" s="252" t="str">
        <f>IF(ISBLANK(Données!J1415),"",Données!J1415)</f>
        <v/>
      </c>
      <c r="K1416" s="189" t="str">
        <f t="shared" si="640"/>
        <v/>
      </c>
      <c r="L1416" s="247" t="str">
        <f>IF(ISBLANK(Données!L1415),"",Données!L1415)</f>
        <v/>
      </c>
      <c r="M1416" s="194" t="str">
        <f t="shared" si="616"/>
        <v/>
      </c>
      <c r="N1416" s="194" t="str">
        <f t="shared" si="617"/>
        <v/>
      </c>
      <c r="O1416" s="194" t="str">
        <f t="shared" si="618"/>
        <v/>
      </c>
      <c r="P1416" s="194" t="str">
        <f t="shared" si="619"/>
        <v/>
      </c>
      <c r="Q1416" s="194" t="str">
        <f t="shared" si="620"/>
        <v/>
      </c>
      <c r="R1416" s="194" t="str">
        <f t="shared" si="621"/>
        <v/>
      </c>
      <c r="S1416" s="194" t="str">
        <f t="shared" si="622"/>
        <v/>
      </c>
      <c r="T1416" s="194" t="str">
        <f t="shared" si="623"/>
        <v/>
      </c>
      <c r="U1416" s="194" t="str">
        <f t="shared" si="624"/>
        <v/>
      </c>
      <c r="V1416" s="194" t="str">
        <f t="shared" si="625"/>
        <v/>
      </c>
      <c r="W1416" s="194" t="str">
        <f t="shared" si="626"/>
        <v/>
      </c>
      <c r="X1416" s="194" t="str">
        <f t="shared" si="627"/>
        <v/>
      </c>
      <c r="Y1416" s="194" t="str">
        <f t="shared" si="628"/>
        <v/>
      </c>
      <c r="Z1416" s="194" t="str">
        <f t="shared" si="629"/>
        <v/>
      </c>
      <c r="AA1416" s="194" t="str">
        <f t="shared" si="630"/>
        <v/>
      </c>
      <c r="AB1416" s="194" t="str">
        <f t="shared" si="631"/>
        <v/>
      </c>
      <c r="AC1416" s="194" t="str">
        <f t="shared" si="632"/>
        <v/>
      </c>
      <c r="AD1416" s="194" t="str">
        <f t="shared" si="633"/>
        <v/>
      </c>
      <c r="AE1416" s="194" t="str">
        <f t="shared" si="634"/>
        <v/>
      </c>
      <c r="AF1416" s="194" t="str">
        <f t="shared" si="635"/>
        <v/>
      </c>
      <c r="AG1416" s="194" t="str">
        <f t="shared" si="636"/>
        <v/>
      </c>
      <c r="AH1416" s="194" t="str">
        <f t="shared" si="637"/>
        <v/>
      </c>
      <c r="AI1416" s="194" t="str">
        <f t="shared" si="638"/>
        <v/>
      </c>
      <c r="AJ1416" s="194" t="str">
        <f t="shared" si="639"/>
        <v/>
      </c>
    </row>
    <row r="1417" spans="1:36" x14ac:dyDescent="0.5">
      <c r="A1417" s="226">
        <v>1412</v>
      </c>
      <c r="C1417" s="15" t="s">
        <v>3040</v>
      </c>
      <c r="D1417" s="16" t="s">
        <v>4494</v>
      </c>
      <c r="E1417" s="26"/>
      <c r="F1417" s="246" t="str">
        <f>IF(ISBLANK(Données!F1414),"",Données!F1414)</f>
        <v/>
      </c>
      <c r="G1417" s="245" t="str">
        <f ca="1">IF(ISBLANK(Données!G1414),"",Données!G1414)</f>
        <v/>
      </c>
      <c r="H1417" s="246" t="str">
        <f>IF(ISBLANK(Données!H1414),"",Données!H1414)</f>
        <v/>
      </c>
      <c r="I1417" s="246" t="str">
        <f>IF(ISBLANK(Données!I1414),"",Données!I1414)</f>
        <v/>
      </c>
      <c r="J1417" s="252" t="str">
        <f>IF(ISBLANK(Données!J1414),"",Données!J1414)</f>
        <v/>
      </c>
      <c r="K1417" s="189" t="str">
        <f t="shared" si="640"/>
        <v/>
      </c>
      <c r="L1417" s="247" t="str">
        <f>IF(ISBLANK(Données!L1414),"",Données!L1414)</f>
        <v/>
      </c>
      <c r="M1417" s="194" t="str">
        <f t="shared" si="616"/>
        <v/>
      </c>
      <c r="N1417" s="194" t="str">
        <f t="shared" si="617"/>
        <v/>
      </c>
      <c r="O1417" s="194" t="str">
        <f t="shared" si="618"/>
        <v/>
      </c>
      <c r="P1417" s="194" t="str">
        <f t="shared" si="619"/>
        <v/>
      </c>
      <c r="Q1417" s="194" t="str">
        <f t="shared" si="620"/>
        <v/>
      </c>
      <c r="R1417" s="194" t="str">
        <f t="shared" si="621"/>
        <v/>
      </c>
      <c r="S1417" s="194" t="str">
        <f t="shared" si="622"/>
        <v/>
      </c>
      <c r="T1417" s="194" t="str">
        <f t="shared" si="623"/>
        <v/>
      </c>
      <c r="U1417" s="194" t="str">
        <f t="shared" si="624"/>
        <v/>
      </c>
      <c r="V1417" s="194" t="str">
        <f t="shared" si="625"/>
        <v/>
      </c>
      <c r="W1417" s="194" t="str">
        <f t="shared" si="626"/>
        <v/>
      </c>
      <c r="X1417" s="194" t="str">
        <f t="shared" si="627"/>
        <v/>
      </c>
      <c r="Y1417" s="194" t="str">
        <f t="shared" si="628"/>
        <v/>
      </c>
      <c r="Z1417" s="194" t="str">
        <f t="shared" si="629"/>
        <v/>
      </c>
      <c r="AA1417" s="194" t="str">
        <f t="shared" si="630"/>
        <v/>
      </c>
      <c r="AB1417" s="194" t="str">
        <f t="shared" si="631"/>
        <v/>
      </c>
      <c r="AC1417" s="194" t="str">
        <f t="shared" si="632"/>
        <v/>
      </c>
      <c r="AD1417" s="194" t="str">
        <f t="shared" si="633"/>
        <v/>
      </c>
      <c r="AE1417" s="194" t="str">
        <f t="shared" si="634"/>
        <v/>
      </c>
      <c r="AF1417" s="194" t="str">
        <f t="shared" si="635"/>
        <v/>
      </c>
      <c r="AG1417" s="194" t="str">
        <f t="shared" si="636"/>
        <v/>
      </c>
      <c r="AH1417" s="194" t="str">
        <f t="shared" si="637"/>
        <v/>
      </c>
      <c r="AI1417" s="194" t="str">
        <f t="shared" si="638"/>
        <v/>
      </c>
      <c r="AJ1417" s="194" t="str">
        <f t="shared" si="639"/>
        <v/>
      </c>
    </row>
    <row r="1418" spans="1:36" x14ac:dyDescent="0.5">
      <c r="A1418" s="226">
        <v>1416</v>
      </c>
      <c r="C1418" s="15" t="s">
        <v>3041</v>
      </c>
      <c r="D1418" s="16" t="s">
        <v>3042</v>
      </c>
      <c r="E1418" s="26"/>
      <c r="F1418" s="246" t="str">
        <f>IF(ISBLANK(Données!F1418),"",Données!F1418)</f>
        <v/>
      </c>
      <c r="G1418" s="245" t="str">
        <f ca="1">IF(ISBLANK(Données!G1418),"",Données!G1418)</f>
        <v/>
      </c>
      <c r="H1418" s="246" t="str">
        <f>IF(ISBLANK(Données!H1418),"",Données!H1418)</f>
        <v/>
      </c>
      <c r="I1418" s="246" t="str">
        <f>IF(ISBLANK(Données!I1418),"",Données!I1418)</f>
        <v/>
      </c>
      <c r="J1418" s="252" t="str">
        <f>IF(ISBLANK(Données!J1418),"",Données!J1418)</f>
        <v/>
      </c>
      <c r="K1418" s="189" t="str">
        <f t="shared" si="640"/>
        <v/>
      </c>
      <c r="L1418" s="247" t="str">
        <f>IF(ISBLANK(Données!L1418),"",Données!L1418)</f>
        <v/>
      </c>
      <c r="M1418" s="194" t="str">
        <f t="shared" si="616"/>
        <v/>
      </c>
      <c r="N1418" s="194" t="str">
        <f t="shared" si="617"/>
        <v/>
      </c>
      <c r="O1418" s="194" t="str">
        <f t="shared" si="618"/>
        <v/>
      </c>
      <c r="P1418" s="194" t="str">
        <f t="shared" si="619"/>
        <v/>
      </c>
      <c r="Q1418" s="194" t="str">
        <f t="shared" si="620"/>
        <v/>
      </c>
      <c r="R1418" s="194" t="str">
        <f t="shared" si="621"/>
        <v/>
      </c>
      <c r="S1418" s="194" t="str">
        <f t="shared" si="622"/>
        <v/>
      </c>
      <c r="T1418" s="194" t="str">
        <f t="shared" si="623"/>
        <v/>
      </c>
      <c r="U1418" s="194" t="str">
        <f t="shared" si="624"/>
        <v/>
      </c>
      <c r="V1418" s="194" t="str">
        <f t="shared" si="625"/>
        <v/>
      </c>
      <c r="W1418" s="194" t="str">
        <f t="shared" si="626"/>
        <v/>
      </c>
      <c r="X1418" s="194" t="str">
        <f t="shared" si="627"/>
        <v/>
      </c>
      <c r="Y1418" s="194" t="str">
        <f t="shared" si="628"/>
        <v/>
      </c>
      <c r="Z1418" s="194" t="str">
        <f t="shared" si="629"/>
        <v/>
      </c>
      <c r="AA1418" s="194" t="str">
        <f t="shared" si="630"/>
        <v/>
      </c>
      <c r="AB1418" s="194" t="str">
        <f t="shared" si="631"/>
        <v/>
      </c>
      <c r="AC1418" s="194" t="str">
        <f t="shared" si="632"/>
        <v/>
      </c>
      <c r="AD1418" s="194" t="str">
        <f t="shared" si="633"/>
        <v/>
      </c>
      <c r="AE1418" s="194" t="str">
        <f t="shared" si="634"/>
        <v/>
      </c>
      <c r="AF1418" s="194" t="str">
        <f t="shared" si="635"/>
        <v/>
      </c>
      <c r="AG1418" s="194" t="str">
        <f t="shared" si="636"/>
        <v/>
      </c>
      <c r="AH1418" s="194" t="str">
        <f t="shared" si="637"/>
        <v/>
      </c>
      <c r="AI1418" s="194" t="str">
        <f t="shared" si="638"/>
        <v/>
      </c>
      <c r="AJ1418" s="194" t="str">
        <f t="shared" si="639"/>
        <v/>
      </c>
    </row>
    <row r="1419" spans="1:36" x14ac:dyDescent="0.5">
      <c r="A1419" s="226">
        <v>1414</v>
      </c>
      <c r="C1419" s="15" t="s">
        <v>3043</v>
      </c>
      <c r="D1419" s="16" t="s">
        <v>3044</v>
      </c>
      <c r="E1419" s="26"/>
      <c r="F1419" s="246" t="str">
        <f>IF(ISBLANK(Données!F1416),"",Données!F1416)</f>
        <v/>
      </c>
      <c r="G1419" s="245" t="str">
        <f ca="1">IF(ISBLANK(Données!G1416),"",Données!G1416)</f>
        <v/>
      </c>
      <c r="H1419" s="246" t="str">
        <f>IF(ISBLANK(Données!H1416),"",Données!H1416)</f>
        <v/>
      </c>
      <c r="I1419" s="246" t="str">
        <f>IF(ISBLANK(Données!I1416),"",Données!I1416)</f>
        <v/>
      </c>
      <c r="J1419" s="252" t="str">
        <f>IF(ISBLANK(Données!J1416),"",Données!J1416)</f>
        <v/>
      </c>
      <c r="K1419" s="189" t="str">
        <f t="shared" si="640"/>
        <v/>
      </c>
      <c r="L1419" s="247" t="str">
        <f>IF(ISBLANK(Données!L1416),"",Données!L1416)</f>
        <v/>
      </c>
      <c r="M1419" s="194" t="str">
        <f t="shared" si="616"/>
        <v/>
      </c>
      <c r="N1419" s="194" t="str">
        <f t="shared" si="617"/>
        <v/>
      </c>
      <c r="O1419" s="194" t="str">
        <f t="shared" si="618"/>
        <v/>
      </c>
      <c r="P1419" s="194" t="str">
        <f t="shared" si="619"/>
        <v/>
      </c>
      <c r="Q1419" s="194" t="str">
        <f t="shared" si="620"/>
        <v/>
      </c>
      <c r="R1419" s="194" t="str">
        <f t="shared" si="621"/>
        <v/>
      </c>
      <c r="S1419" s="194" t="str">
        <f t="shared" si="622"/>
        <v/>
      </c>
      <c r="T1419" s="194" t="str">
        <f t="shared" si="623"/>
        <v/>
      </c>
      <c r="U1419" s="194" t="str">
        <f t="shared" si="624"/>
        <v/>
      </c>
      <c r="V1419" s="194" t="str">
        <f t="shared" si="625"/>
        <v/>
      </c>
      <c r="W1419" s="194" t="str">
        <f t="shared" si="626"/>
        <v/>
      </c>
      <c r="X1419" s="194" t="str">
        <f t="shared" si="627"/>
        <v/>
      </c>
      <c r="Y1419" s="194" t="str">
        <f t="shared" si="628"/>
        <v/>
      </c>
      <c r="Z1419" s="194" t="str">
        <f t="shared" si="629"/>
        <v/>
      </c>
      <c r="AA1419" s="194" t="str">
        <f t="shared" si="630"/>
        <v/>
      </c>
      <c r="AB1419" s="194" t="str">
        <f t="shared" si="631"/>
        <v/>
      </c>
      <c r="AC1419" s="194" t="str">
        <f t="shared" si="632"/>
        <v/>
      </c>
      <c r="AD1419" s="194" t="str">
        <f t="shared" si="633"/>
        <v/>
      </c>
      <c r="AE1419" s="194" t="str">
        <f t="shared" si="634"/>
        <v/>
      </c>
      <c r="AF1419" s="194" t="str">
        <f t="shared" si="635"/>
        <v/>
      </c>
      <c r="AG1419" s="194" t="str">
        <f t="shared" si="636"/>
        <v/>
      </c>
      <c r="AH1419" s="194" t="str">
        <f t="shared" si="637"/>
        <v/>
      </c>
      <c r="AI1419" s="194" t="str">
        <f t="shared" si="638"/>
        <v/>
      </c>
      <c r="AJ1419" s="194" t="str">
        <f t="shared" si="639"/>
        <v/>
      </c>
    </row>
    <row r="1420" spans="1:36" x14ac:dyDescent="0.5">
      <c r="A1420" s="226">
        <v>1415</v>
      </c>
      <c r="C1420" s="15" t="s">
        <v>3045</v>
      </c>
      <c r="D1420" s="16" t="s">
        <v>5031</v>
      </c>
      <c r="E1420" s="26"/>
      <c r="F1420" s="246" t="str">
        <f>IF(ISBLANK(Données!F1417),"",Données!F1417)</f>
        <v/>
      </c>
      <c r="G1420" s="245" t="str">
        <f ca="1">IF(ISBLANK(Données!G1417),"",Données!G1417)</f>
        <v/>
      </c>
      <c r="H1420" s="246" t="str">
        <f>IF(ISBLANK(Données!H1417),"",Données!H1417)</f>
        <v/>
      </c>
      <c r="I1420" s="246" t="str">
        <f>IF(ISBLANK(Données!I1417),"",Données!I1417)</f>
        <v/>
      </c>
      <c r="J1420" s="252" t="str">
        <f>IF(ISBLANK(Données!J1417),"",Données!J1417)</f>
        <v/>
      </c>
      <c r="K1420" s="189" t="str">
        <f t="shared" si="640"/>
        <v/>
      </c>
      <c r="L1420" s="247" t="str">
        <f>IF(ISBLANK(Données!L1417),"",Données!L1417)</f>
        <v/>
      </c>
      <c r="M1420" s="194" t="str">
        <f t="shared" si="616"/>
        <v/>
      </c>
      <c r="N1420" s="194" t="str">
        <f t="shared" si="617"/>
        <v/>
      </c>
      <c r="O1420" s="194" t="str">
        <f t="shared" si="618"/>
        <v/>
      </c>
      <c r="P1420" s="194" t="str">
        <f t="shared" si="619"/>
        <v/>
      </c>
      <c r="Q1420" s="194" t="str">
        <f t="shared" si="620"/>
        <v/>
      </c>
      <c r="R1420" s="194" t="str">
        <f t="shared" si="621"/>
        <v/>
      </c>
      <c r="S1420" s="194" t="str">
        <f t="shared" si="622"/>
        <v/>
      </c>
      <c r="T1420" s="194" t="str">
        <f t="shared" si="623"/>
        <v/>
      </c>
      <c r="U1420" s="194" t="str">
        <f t="shared" si="624"/>
        <v/>
      </c>
      <c r="V1420" s="194" t="str">
        <f t="shared" si="625"/>
        <v/>
      </c>
      <c r="W1420" s="194" t="str">
        <f t="shared" si="626"/>
        <v/>
      </c>
      <c r="X1420" s="194" t="str">
        <f t="shared" si="627"/>
        <v/>
      </c>
      <c r="Y1420" s="194" t="str">
        <f t="shared" si="628"/>
        <v/>
      </c>
      <c r="Z1420" s="194" t="str">
        <f t="shared" si="629"/>
        <v/>
      </c>
      <c r="AA1420" s="194" t="str">
        <f t="shared" si="630"/>
        <v/>
      </c>
      <c r="AB1420" s="194" t="str">
        <f t="shared" si="631"/>
        <v/>
      </c>
      <c r="AC1420" s="194" t="str">
        <f t="shared" si="632"/>
        <v/>
      </c>
      <c r="AD1420" s="194" t="str">
        <f t="shared" si="633"/>
        <v/>
      </c>
      <c r="AE1420" s="194" t="str">
        <f t="shared" si="634"/>
        <v/>
      </c>
      <c r="AF1420" s="194" t="str">
        <f t="shared" si="635"/>
        <v/>
      </c>
      <c r="AG1420" s="194" t="str">
        <f t="shared" si="636"/>
        <v/>
      </c>
      <c r="AH1420" s="194" t="str">
        <f t="shared" si="637"/>
        <v/>
      </c>
      <c r="AI1420" s="194" t="str">
        <f t="shared" si="638"/>
        <v/>
      </c>
      <c r="AJ1420" s="194" t="str">
        <f t="shared" si="639"/>
        <v/>
      </c>
    </row>
    <row r="1421" spans="1:36" x14ac:dyDescent="0.5">
      <c r="A1421" s="226">
        <v>1420</v>
      </c>
      <c r="C1421" s="15" t="s">
        <v>3046</v>
      </c>
      <c r="D1421" s="16" t="s">
        <v>5032</v>
      </c>
      <c r="E1421" s="26"/>
      <c r="F1421" s="246" t="str">
        <f>IF(ISBLANK(Données!F1422),"",Données!F1422)</f>
        <v/>
      </c>
      <c r="G1421" s="245" t="str">
        <f ca="1">IF(ISBLANK(Données!G1422),"",Données!G1422)</f>
        <v/>
      </c>
      <c r="H1421" s="246" t="str">
        <f>IF(ISBLANK(Données!H1422),"",Données!H1422)</f>
        <v/>
      </c>
      <c r="I1421" s="246" t="str">
        <f>IF(ISBLANK(Données!I1422),"",Données!I1422)</f>
        <v/>
      </c>
      <c r="J1421" s="252" t="str">
        <f>IF(ISBLANK(Données!J1422),"",Données!J1422)</f>
        <v/>
      </c>
      <c r="K1421" s="189" t="str">
        <f t="shared" si="640"/>
        <v/>
      </c>
      <c r="L1421" s="247" t="str">
        <f>IF(ISBLANK(Données!L1422),"",Données!L1422)</f>
        <v/>
      </c>
      <c r="M1421" s="194" t="str">
        <f t="shared" si="616"/>
        <v/>
      </c>
      <c r="N1421" s="194" t="str">
        <f t="shared" si="617"/>
        <v/>
      </c>
      <c r="O1421" s="194" t="str">
        <f t="shared" si="618"/>
        <v/>
      </c>
      <c r="P1421" s="194" t="str">
        <f t="shared" si="619"/>
        <v/>
      </c>
      <c r="Q1421" s="194" t="str">
        <f t="shared" si="620"/>
        <v/>
      </c>
      <c r="R1421" s="194" t="str">
        <f t="shared" si="621"/>
        <v/>
      </c>
      <c r="S1421" s="194" t="str">
        <f t="shared" si="622"/>
        <v/>
      </c>
      <c r="T1421" s="194" t="str">
        <f t="shared" si="623"/>
        <v/>
      </c>
      <c r="U1421" s="194" t="str">
        <f t="shared" si="624"/>
        <v/>
      </c>
      <c r="V1421" s="194" t="str">
        <f t="shared" si="625"/>
        <v/>
      </c>
      <c r="W1421" s="194" t="str">
        <f t="shared" si="626"/>
        <v/>
      </c>
      <c r="X1421" s="194" t="str">
        <f t="shared" si="627"/>
        <v/>
      </c>
      <c r="Y1421" s="194" t="str">
        <f t="shared" si="628"/>
        <v/>
      </c>
      <c r="Z1421" s="194" t="str">
        <f t="shared" si="629"/>
        <v/>
      </c>
      <c r="AA1421" s="194" t="str">
        <f t="shared" si="630"/>
        <v/>
      </c>
      <c r="AB1421" s="194" t="str">
        <f t="shared" si="631"/>
        <v/>
      </c>
      <c r="AC1421" s="194" t="str">
        <f t="shared" si="632"/>
        <v/>
      </c>
      <c r="AD1421" s="194" t="str">
        <f t="shared" si="633"/>
        <v/>
      </c>
      <c r="AE1421" s="194" t="str">
        <f t="shared" si="634"/>
        <v/>
      </c>
      <c r="AF1421" s="194" t="str">
        <f t="shared" si="635"/>
        <v/>
      </c>
      <c r="AG1421" s="194" t="str">
        <f t="shared" si="636"/>
        <v/>
      </c>
      <c r="AH1421" s="194" t="str">
        <f t="shared" si="637"/>
        <v/>
      </c>
      <c r="AI1421" s="194" t="str">
        <f t="shared" si="638"/>
        <v/>
      </c>
      <c r="AJ1421" s="194" t="str">
        <f t="shared" si="639"/>
        <v/>
      </c>
    </row>
    <row r="1422" spans="1:36" x14ac:dyDescent="0.5">
      <c r="A1422" s="226">
        <v>1417</v>
      </c>
      <c r="C1422" s="15" t="s">
        <v>3047</v>
      </c>
      <c r="D1422" s="16" t="s">
        <v>5033</v>
      </c>
      <c r="E1422" s="26"/>
      <c r="F1422" s="246" t="str">
        <f>IF(ISBLANK(Données!F1419),"",Données!F1419)</f>
        <v/>
      </c>
      <c r="G1422" s="245" t="str">
        <f ca="1">IF(ISBLANK(Données!G1419),"",Données!G1419)</f>
        <v/>
      </c>
      <c r="H1422" s="246" t="str">
        <f>IF(ISBLANK(Données!H1419),"",Données!H1419)</f>
        <v/>
      </c>
      <c r="I1422" s="246" t="str">
        <f>IF(ISBLANK(Données!I1419),"",Données!I1419)</f>
        <v/>
      </c>
      <c r="J1422" s="252" t="str">
        <f>IF(ISBLANK(Données!J1419),"",Données!J1419)</f>
        <v/>
      </c>
      <c r="K1422" s="189" t="str">
        <f t="shared" si="640"/>
        <v/>
      </c>
      <c r="L1422" s="247" t="str">
        <f>IF(ISBLANK(Données!L1419),"",Données!L1419)</f>
        <v/>
      </c>
      <c r="M1422" s="194" t="str">
        <f t="shared" si="616"/>
        <v/>
      </c>
      <c r="N1422" s="194" t="str">
        <f t="shared" si="617"/>
        <v/>
      </c>
      <c r="O1422" s="194" t="str">
        <f t="shared" si="618"/>
        <v/>
      </c>
      <c r="P1422" s="194" t="str">
        <f t="shared" si="619"/>
        <v/>
      </c>
      <c r="Q1422" s="194" t="str">
        <f t="shared" si="620"/>
        <v/>
      </c>
      <c r="R1422" s="194" t="str">
        <f t="shared" si="621"/>
        <v/>
      </c>
      <c r="S1422" s="194" t="str">
        <f t="shared" si="622"/>
        <v/>
      </c>
      <c r="T1422" s="194" t="str">
        <f t="shared" si="623"/>
        <v/>
      </c>
      <c r="U1422" s="194" t="str">
        <f t="shared" si="624"/>
        <v/>
      </c>
      <c r="V1422" s="194" t="str">
        <f t="shared" si="625"/>
        <v/>
      </c>
      <c r="W1422" s="194" t="str">
        <f t="shared" si="626"/>
        <v/>
      </c>
      <c r="X1422" s="194" t="str">
        <f t="shared" si="627"/>
        <v/>
      </c>
      <c r="Y1422" s="194" t="str">
        <f t="shared" si="628"/>
        <v/>
      </c>
      <c r="Z1422" s="194" t="str">
        <f t="shared" si="629"/>
        <v/>
      </c>
      <c r="AA1422" s="194" t="str">
        <f t="shared" si="630"/>
        <v/>
      </c>
      <c r="AB1422" s="194" t="str">
        <f t="shared" si="631"/>
        <v/>
      </c>
      <c r="AC1422" s="194" t="str">
        <f t="shared" si="632"/>
        <v/>
      </c>
      <c r="AD1422" s="194" t="str">
        <f t="shared" si="633"/>
        <v/>
      </c>
      <c r="AE1422" s="194" t="str">
        <f t="shared" si="634"/>
        <v/>
      </c>
      <c r="AF1422" s="194" t="str">
        <f t="shared" si="635"/>
        <v/>
      </c>
      <c r="AG1422" s="194" t="str">
        <f t="shared" si="636"/>
        <v/>
      </c>
      <c r="AH1422" s="194" t="str">
        <f t="shared" si="637"/>
        <v/>
      </c>
      <c r="AI1422" s="194" t="str">
        <f t="shared" si="638"/>
        <v/>
      </c>
      <c r="AJ1422" s="194" t="str">
        <f t="shared" si="639"/>
        <v/>
      </c>
    </row>
    <row r="1423" spans="1:36" x14ac:dyDescent="0.5">
      <c r="A1423" s="230">
        <v>1418</v>
      </c>
      <c r="B1423" s="231"/>
      <c r="C1423" s="15" t="s">
        <v>3048</v>
      </c>
      <c r="D1423" s="16" t="s">
        <v>5034</v>
      </c>
      <c r="E1423" s="26"/>
      <c r="F1423" s="246" t="str">
        <f>IF(ISBLANK(Données!F1420),"",Données!F1420)</f>
        <v/>
      </c>
      <c r="G1423" s="245" t="str">
        <f ca="1">IF(ISBLANK(Données!G1420),"",Données!G1420)</f>
        <v/>
      </c>
      <c r="H1423" s="246" t="str">
        <f>IF(ISBLANK(Données!H1420),"",Données!H1420)</f>
        <v/>
      </c>
      <c r="I1423" s="246" t="str">
        <f>IF(ISBLANK(Données!I1420),"",Données!I1420)</f>
        <v/>
      </c>
      <c r="J1423" s="252" t="str">
        <f>IF(ISBLANK(Données!J1420),"",Données!J1420)</f>
        <v/>
      </c>
      <c r="K1423" s="189" t="str">
        <f t="shared" si="640"/>
        <v/>
      </c>
      <c r="L1423" s="247" t="str">
        <f>IF(ISBLANK(Données!L1420),"",Données!L1420)</f>
        <v/>
      </c>
      <c r="M1423" s="194" t="str">
        <f t="shared" si="616"/>
        <v/>
      </c>
      <c r="N1423" s="194" t="str">
        <f t="shared" si="617"/>
        <v/>
      </c>
      <c r="O1423" s="194" t="str">
        <f t="shared" si="618"/>
        <v/>
      </c>
      <c r="P1423" s="194" t="str">
        <f t="shared" si="619"/>
        <v/>
      </c>
      <c r="Q1423" s="194" t="str">
        <f t="shared" si="620"/>
        <v/>
      </c>
      <c r="R1423" s="194" t="str">
        <f t="shared" si="621"/>
        <v/>
      </c>
      <c r="S1423" s="194" t="str">
        <f t="shared" si="622"/>
        <v/>
      </c>
      <c r="T1423" s="194" t="str">
        <f t="shared" si="623"/>
        <v/>
      </c>
      <c r="U1423" s="194" t="str">
        <f t="shared" si="624"/>
        <v/>
      </c>
      <c r="V1423" s="194" t="str">
        <f t="shared" si="625"/>
        <v/>
      </c>
      <c r="W1423" s="194" t="str">
        <f t="shared" si="626"/>
        <v/>
      </c>
      <c r="X1423" s="194" t="str">
        <f t="shared" si="627"/>
        <v/>
      </c>
      <c r="Y1423" s="194" t="str">
        <f t="shared" si="628"/>
        <v/>
      </c>
      <c r="Z1423" s="194" t="str">
        <f t="shared" si="629"/>
        <v/>
      </c>
      <c r="AA1423" s="194" t="str">
        <f t="shared" si="630"/>
        <v/>
      </c>
      <c r="AB1423" s="194" t="str">
        <f t="shared" si="631"/>
        <v/>
      </c>
      <c r="AC1423" s="194" t="str">
        <f t="shared" si="632"/>
        <v/>
      </c>
      <c r="AD1423" s="194" t="str">
        <f t="shared" si="633"/>
        <v/>
      </c>
      <c r="AE1423" s="194" t="str">
        <f t="shared" si="634"/>
        <v/>
      </c>
      <c r="AF1423" s="194" t="str">
        <f t="shared" si="635"/>
        <v/>
      </c>
      <c r="AG1423" s="194" t="str">
        <f t="shared" si="636"/>
        <v/>
      </c>
      <c r="AH1423" s="194" t="str">
        <f t="shared" si="637"/>
        <v/>
      </c>
      <c r="AI1423" s="194" t="str">
        <f t="shared" si="638"/>
        <v/>
      </c>
      <c r="AJ1423" s="194" t="str">
        <f t="shared" si="639"/>
        <v/>
      </c>
    </row>
    <row r="1424" spans="1:36" s="92" customFormat="1" ht="20.25" thickBot="1" x14ac:dyDescent="0.55000000000000004">
      <c r="A1424" s="227">
        <v>1419</v>
      </c>
      <c r="B1424" s="220"/>
      <c r="C1424" s="93" t="s">
        <v>3049</v>
      </c>
      <c r="D1424" s="94" t="s">
        <v>5035</v>
      </c>
      <c r="E1424" s="95"/>
      <c r="F1424" s="250" t="str">
        <f>IF(ISBLANK(Données!F1421),"",Données!F1421)</f>
        <v/>
      </c>
      <c r="G1424" s="249" t="str">
        <f ca="1">IF(ISBLANK(Données!G1421),"",Données!G1421)</f>
        <v/>
      </c>
      <c r="H1424" s="250" t="str">
        <f>IF(ISBLANK(Données!H1421),"",Données!H1421)</f>
        <v/>
      </c>
      <c r="I1424" s="250" t="str">
        <f>IF(ISBLANK(Données!I1421),"",Données!I1421)</f>
        <v/>
      </c>
      <c r="J1424" s="257" t="str">
        <f>IF(ISBLANK(Données!J1421),"",Données!J1421)</f>
        <v/>
      </c>
      <c r="K1424" s="190" t="str">
        <f t="shared" si="640"/>
        <v/>
      </c>
      <c r="L1424" s="251" t="str">
        <f>IF(ISBLANK(Données!L1421),"",Données!L1421)</f>
        <v/>
      </c>
      <c r="M1424" s="195" t="str">
        <f t="shared" si="616"/>
        <v/>
      </c>
      <c r="N1424" s="195" t="str">
        <f t="shared" si="617"/>
        <v/>
      </c>
      <c r="O1424" s="195" t="str">
        <f t="shared" si="618"/>
        <v/>
      </c>
      <c r="P1424" s="195" t="str">
        <f t="shared" si="619"/>
        <v/>
      </c>
      <c r="Q1424" s="195" t="str">
        <f t="shared" si="620"/>
        <v/>
      </c>
      <c r="R1424" s="195" t="str">
        <f t="shared" si="621"/>
        <v/>
      </c>
      <c r="S1424" s="195" t="str">
        <f t="shared" si="622"/>
        <v/>
      </c>
      <c r="T1424" s="195" t="str">
        <f t="shared" si="623"/>
        <v/>
      </c>
      <c r="U1424" s="195" t="str">
        <f t="shared" si="624"/>
        <v/>
      </c>
      <c r="V1424" s="195" t="str">
        <f t="shared" si="625"/>
        <v/>
      </c>
      <c r="W1424" s="195" t="str">
        <f t="shared" si="626"/>
        <v/>
      </c>
      <c r="X1424" s="195" t="str">
        <f t="shared" si="627"/>
        <v/>
      </c>
      <c r="Y1424" s="195" t="str">
        <f t="shared" si="628"/>
        <v/>
      </c>
      <c r="Z1424" s="195" t="str">
        <f t="shared" si="629"/>
        <v/>
      </c>
      <c r="AA1424" s="195" t="str">
        <f t="shared" si="630"/>
        <v/>
      </c>
      <c r="AB1424" s="195" t="str">
        <f t="shared" si="631"/>
        <v/>
      </c>
      <c r="AC1424" s="195" t="str">
        <f t="shared" si="632"/>
        <v/>
      </c>
      <c r="AD1424" s="195" t="str">
        <f t="shared" si="633"/>
        <v/>
      </c>
      <c r="AE1424" s="195" t="str">
        <f t="shared" si="634"/>
        <v/>
      </c>
      <c r="AF1424" s="195" t="str">
        <f t="shared" si="635"/>
        <v/>
      </c>
      <c r="AG1424" s="195" t="str">
        <f t="shared" si="636"/>
        <v/>
      </c>
      <c r="AH1424" s="195" t="str">
        <f t="shared" si="637"/>
        <v/>
      </c>
      <c r="AI1424" s="195" t="str">
        <f t="shared" si="638"/>
        <v/>
      </c>
      <c r="AJ1424" s="195" t="str">
        <f t="shared" si="639"/>
        <v/>
      </c>
    </row>
    <row r="1425" spans="1:36" x14ac:dyDescent="0.5">
      <c r="A1425" s="226">
        <v>1426</v>
      </c>
      <c r="C1425" s="85" t="s">
        <v>3050</v>
      </c>
      <c r="D1425" s="86" t="s">
        <v>5036</v>
      </c>
      <c r="E1425" s="87"/>
      <c r="F1425" s="241" t="str">
        <f>IF(ISBLANK(Données!F1428),"",Données!F1428)</f>
        <v/>
      </c>
      <c r="G1425" s="240" t="str">
        <f ca="1">IF(ISBLANK(Données!G1428),"",Données!G1428)</f>
        <v/>
      </c>
      <c r="H1425" s="241" t="str">
        <f>IF(ISBLANK(Données!H1428),"",Données!H1428)</f>
        <v/>
      </c>
      <c r="I1425" s="241" t="str">
        <f>IF(ISBLANK(Données!I1428),"",Données!I1428)</f>
        <v/>
      </c>
      <c r="J1425" s="254" t="str">
        <f>IF(ISBLANK(Données!J1428),"",Données!J1428)</f>
        <v/>
      </c>
      <c r="K1425" s="242" t="str">
        <f>IF(ISBLANK(Données!K1425),"",Données!K1425)</f>
        <v/>
      </c>
      <c r="L1425" s="243" t="str">
        <f>IF(ISBLANK(Données!L1428),"",Données!L1428)</f>
        <v/>
      </c>
      <c r="M1425" s="193" t="str">
        <f t="shared" si="616"/>
        <v/>
      </c>
      <c r="N1425" s="193" t="str">
        <f t="shared" si="617"/>
        <v/>
      </c>
      <c r="O1425" s="193" t="str">
        <f t="shared" si="618"/>
        <v/>
      </c>
      <c r="P1425" s="193" t="str">
        <f t="shared" si="619"/>
        <v/>
      </c>
      <c r="Q1425" s="193" t="str">
        <f t="shared" si="620"/>
        <v/>
      </c>
      <c r="R1425" s="193" t="str">
        <f t="shared" si="621"/>
        <v/>
      </c>
      <c r="S1425" s="193" t="str">
        <f t="shared" si="622"/>
        <v/>
      </c>
      <c r="T1425" s="193" t="str">
        <f t="shared" si="623"/>
        <v/>
      </c>
      <c r="U1425" s="193" t="str">
        <f t="shared" si="624"/>
        <v/>
      </c>
      <c r="V1425" s="193" t="str">
        <f t="shared" si="625"/>
        <v/>
      </c>
      <c r="W1425" s="193" t="str">
        <f t="shared" si="626"/>
        <v/>
      </c>
      <c r="X1425" s="193" t="str">
        <f t="shared" si="627"/>
        <v/>
      </c>
      <c r="Y1425" s="193" t="str">
        <f t="shared" si="628"/>
        <v/>
      </c>
      <c r="Z1425" s="193" t="str">
        <f t="shared" si="629"/>
        <v/>
      </c>
      <c r="AA1425" s="193" t="str">
        <f t="shared" si="630"/>
        <v/>
      </c>
      <c r="AB1425" s="193" t="str">
        <f t="shared" si="631"/>
        <v/>
      </c>
      <c r="AC1425" s="193" t="str">
        <f t="shared" si="632"/>
        <v/>
      </c>
      <c r="AD1425" s="193" t="str">
        <f t="shared" si="633"/>
        <v/>
      </c>
      <c r="AE1425" s="193" t="str">
        <f t="shared" si="634"/>
        <v/>
      </c>
      <c r="AF1425" s="193" t="str">
        <f t="shared" si="635"/>
        <v/>
      </c>
      <c r="AG1425" s="193" t="str">
        <f t="shared" si="636"/>
        <v/>
      </c>
      <c r="AH1425" s="193" t="str">
        <f t="shared" si="637"/>
        <v/>
      </c>
      <c r="AI1425" s="193" t="str">
        <f t="shared" si="638"/>
        <v/>
      </c>
      <c r="AJ1425" s="193" t="str">
        <f t="shared" si="639"/>
        <v/>
      </c>
    </row>
    <row r="1426" spans="1:36" x14ac:dyDescent="0.5">
      <c r="A1426" s="226">
        <v>1423</v>
      </c>
      <c r="C1426" s="15" t="s">
        <v>3051</v>
      </c>
      <c r="D1426" s="16" t="s">
        <v>3052</v>
      </c>
      <c r="E1426" s="26"/>
      <c r="F1426" s="246" t="str">
        <f>IF(ISBLANK(Données!F1425),"",Données!F1425)</f>
        <v/>
      </c>
      <c r="G1426" s="245" t="str">
        <f ca="1">IF(ISBLANK(Données!G1425),"",Données!G1425)</f>
        <v/>
      </c>
      <c r="H1426" s="246" t="str">
        <f>IF(ISBLANK(Données!H1425),"",Données!H1425)</f>
        <v/>
      </c>
      <c r="I1426" s="246" t="str">
        <f>IF(ISBLANK(Données!I1425),"",Données!I1425)</f>
        <v/>
      </c>
      <c r="J1426" s="252" t="str">
        <f>IF(ISBLANK(Données!J1425),"",Données!J1425)</f>
        <v/>
      </c>
      <c r="K1426" s="189" t="str">
        <f t="shared" ref="K1426:K1439" si="641">$K$1425</f>
        <v/>
      </c>
      <c r="L1426" s="247" t="str">
        <f>IF(ISBLANK(Données!L1425),"",Données!L1425)</f>
        <v/>
      </c>
      <c r="M1426" s="194" t="str">
        <f t="shared" si="616"/>
        <v/>
      </c>
      <c r="N1426" s="194" t="str">
        <f t="shared" si="617"/>
        <v/>
      </c>
      <c r="O1426" s="194" t="str">
        <f t="shared" si="618"/>
        <v/>
      </c>
      <c r="P1426" s="194" t="str">
        <f t="shared" si="619"/>
        <v/>
      </c>
      <c r="Q1426" s="194" t="str">
        <f t="shared" si="620"/>
        <v/>
      </c>
      <c r="R1426" s="194" t="str">
        <f t="shared" si="621"/>
        <v/>
      </c>
      <c r="S1426" s="194" t="str">
        <f t="shared" si="622"/>
        <v/>
      </c>
      <c r="T1426" s="194" t="str">
        <f t="shared" si="623"/>
        <v/>
      </c>
      <c r="U1426" s="194" t="str">
        <f t="shared" si="624"/>
        <v/>
      </c>
      <c r="V1426" s="194" t="str">
        <f t="shared" si="625"/>
        <v/>
      </c>
      <c r="W1426" s="194" t="str">
        <f t="shared" si="626"/>
        <v/>
      </c>
      <c r="X1426" s="194" t="str">
        <f t="shared" si="627"/>
        <v/>
      </c>
      <c r="Y1426" s="194" t="str">
        <f t="shared" si="628"/>
        <v/>
      </c>
      <c r="Z1426" s="194" t="str">
        <f t="shared" si="629"/>
        <v/>
      </c>
      <c r="AA1426" s="194" t="str">
        <f t="shared" si="630"/>
        <v/>
      </c>
      <c r="AB1426" s="194" t="str">
        <f t="shared" si="631"/>
        <v/>
      </c>
      <c r="AC1426" s="194" t="str">
        <f t="shared" si="632"/>
        <v/>
      </c>
      <c r="AD1426" s="194" t="str">
        <f t="shared" si="633"/>
        <v/>
      </c>
      <c r="AE1426" s="194" t="str">
        <f t="shared" si="634"/>
        <v/>
      </c>
      <c r="AF1426" s="194" t="str">
        <f t="shared" si="635"/>
        <v/>
      </c>
      <c r="AG1426" s="194" t="str">
        <f t="shared" si="636"/>
        <v/>
      </c>
      <c r="AH1426" s="194" t="str">
        <f t="shared" si="637"/>
        <v/>
      </c>
      <c r="AI1426" s="194" t="str">
        <f t="shared" si="638"/>
        <v/>
      </c>
      <c r="AJ1426" s="194" t="str">
        <f t="shared" si="639"/>
        <v/>
      </c>
    </row>
    <row r="1427" spans="1:36" x14ac:dyDescent="0.5">
      <c r="A1427" s="226">
        <v>1424</v>
      </c>
      <c r="C1427" s="15" t="s">
        <v>3053</v>
      </c>
      <c r="D1427" s="16" t="s">
        <v>5037</v>
      </c>
      <c r="E1427" s="26"/>
      <c r="F1427" s="246" t="str">
        <f>IF(ISBLANK(Données!F1426),"",Données!F1426)</f>
        <v/>
      </c>
      <c r="G1427" s="245" t="str">
        <f ca="1">IF(ISBLANK(Données!G1426),"",Données!G1426)</f>
        <v/>
      </c>
      <c r="H1427" s="246" t="str">
        <f>IF(ISBLANK(Données!H1426),"",Données!H1426)</f>
        <v/>
      </c>
      <c r="I1427" s="246" t="str">
        <f>IF(ISBLANK(Données!I1426),"",Données!I1426)</f>
        <v/>
      </c>
      <c r="J1427" s="252" t="str">
        <f>IF(ISBLANK(Données!J1426),"",Données!J1426)</f>
        <v/>
      </c>
      <c r="K1427" s="189" t="str">
        <f t="shared" si="641"/>
        <v/>
      </c>
      <c r="L1427" s="247" t="str">
        <f>IF(ISBLANK(Données!L1426),"",Données!L1426)</f>
        <v/>
      </c>
      <c r="M1427" s="194" t="str">
        <f t="shared" si="616"/>
        <v/>
      </c>
      <c r="N1427" s="194" t="str">
        <f t="shared" si="617"/>
        <v/>
      </c>
      <c r="O1427" s="194" t="str">
        <f t="shared" si="618"/>
        <v/>
      </c>
      <c r="P1427" s="194" t="str">
        <f t="shared" si="619"/>
        <v/>
      </c>
      <c r="Q1427" s="194" t="str">
        <f t="shared" si="620"/>
        <v/>
      </c>
      <c r="R1427" s="194" t="str">
        <f t="shared" si="621"/>
        <v/>
      </c>
      <c r="S1427" s="194" t="str">
        <f t="shared" si="622"/>
        <v/>
      </c>
      <c r="T1427" s="194" t="str">
        <f t="shared" si="623"/>
        <v/>
      </c>
      <c r="U1427" s="194" t="str">
        <f t="shared" si="624"/>
        <v/>
      </c>
      <c r="V1427" s="194" t="str">
        <f t="shared" si="625"/>
        <v/>
      </c>
      <c r="W1427" s="194" t="str">
        <f t="shared" si="626"/>
        <v/>
      </c>
      <c r="X1427" s="194" t="str">
        <f t="shared" si="627"/>
        <v/>
      </c>
      <c r="Y1427" s="194" t="str">
        <f t="shared" si="628"/>
        <v/>
      </c>
      <c r="Z1427" s="194" t="str">
        <f t="shared" si="629"/>
        <v/>
      </c>
      <c r="AA1427" s="194" t="str">
        <f t="shared" si="630"/>
        <v/>
      </c>
      <c r="AB1427" s="194" t="str">
        <f t="shared" si="631"/>
        <v/>
      </c>
      <c r="AC1427" s="194" t="str">
        <f t="shared" si="632"/>
        <v/>
      </c>
      <c r="AD1427" s="194" t="str">
        <f t="shared" si="633"/>
        <v/>
      </c>
      <c r="AE1427" s="194" t="str">
        <f t="shared" si="634"/>
        <v/>
      </c>
      <c r="AF1427" s="194" t="str">
        <f t="shared" si="635"/>
        <v/>
      </c>
      <c r="AG1427" s="194" t="str">
        <f t="shared" si="636"/>
        <v/>
      </c>
      <c r="AH1427" s="194" t="str">
        <f t="shared" si="637"/>
        <v/>
      </c>
      <c r="AI1427" s="194" t="str">
        <f t="shared" si="638"/>
        <v/>
      </c>
      <c r="AJ1427" s="194" t="str">
        <f t="shared" si="639"/>
        <v/>
      </c>
    </row>
    <row r="1428" spans="1:36" x14ac:dyDescent="0.5">
      <c r="A1428" s="226">
        <v>1425</v>
      </c>
      <c r="C1428" s="15" t="s">
        <v>3054</v>
      </c>
      <c r="D1428" s="16" t="s">
        <v>5038</v>
      </c>
      <c r="E1428" s="26"/>
      <c r="F1428" s="246" t="str">
        <f>IF(ISBLANK(Données!F1427),"",Données!F1427)</f>
        <v/>
      </c>
      <c r="G1428" s="245" t="str">
        <f ca="1">IF(ISBLANK(Données!G1427),"",Données!G1427)</f>
        <v/>
      </c>
      <c r="H1428" s="246" t="str">
        <f>IF(ISBLANK(Données!H1427),"",Données!H1427)</f>
        <v/>
      </c>
      <c r="I1428" s="246" t="str">
        <f>IF(ISBLANK(Données!I1427),"",Données!I1427)</f>
        <v/>
      </c>
      <c r="J1428" s="252" t="str">
        <f>IF(ISBLANK(Données!J1427),"",Données!J1427)</f>
        <v/>
      </c>
      <c r="K1428" s="189" t="str">
        <f t="shared" si="641"/>
        <v/>
      </c>
      <c r="L1428" s="247" t="str">
        <f>IF(ISBLANK(Données!L1427),"",Données!L1427)</f>
        <v/>
      </c>
      <c r="M1428" s="194" t="str">
        <f t="shared" si="616"/>
        <v/>
      </c>
      <c r="N1428" s="194" t="str">
        <f t="shared" si="617"/>
        <v/>
      </c>
      <c r="O1428" s="194" t="str">
        <f t="shared" si="618"/>
        <v/>
      </c>
      <c r="P1428" s="194" t="str">
        <f t="shared" si="619"/>
        <v/>
      </c>
      <c r="Q1428" s="194" t="str">
        <f t="shared" si="620"/>
        <v/>
      </c>
      <c r="R1428" s="194" t="str">
        <f t="shared" si="621"/>
        <v/>
      </c>
      <c r="S1428" s="194" t="str">
        <f t="shared" si="622"/>
        <v/>
      </c>
      <c r="T1428" s="194" t="str">
        <f t="shared" si="623"/>
        <v/>
      </c>
      <c r="U1428" s="194" t="str">
        <f t="shared" si="624"/>
        <v/>
      </c>
      <c r="V1428" s="194" t="str">
        <f t="shared" si="625"/>
        <v/>
      </c>
      <c r="W1428" s="194" t="str">
        <f t="shared" si="626"/>
        <v/>
      </c>
      <c r="X1428" s="194" t="str">
        <f t="shared" si="627"/>
        <v/>
      </c>
      <c r="Y1428" s="194" t="str">
        <f t="shared" si="628"/>
        <v/>
      </c>
      <c r="Z1428" s="194" t="str">
        <f t="shared" si="629"/>
        <v/>
      </c>
      <c r="AA1428" s="194" t="str">
        <f t="shared" si="630"/>
        <v/>
      </c>
      <c r="AB1428" s="194" t="str">
        <f t="shared" si="631"/>
        <v/>
      </c>
      <c r="AC1428" s="194" t="str">
        <f t="shared" si="632"/>
        <v/>
      </c>
      <c r="AD1428" s="194" t="str">
        <f t="shared" si="633"/>
        <v/>
      </c>
      <c r="AE1428" s="194" t="str">
        <f t="shared" si="634"/>
        <v/>
      </c>
      <c r="AF1428" s="194" t="str">
        <f t="shared" si="635"/>
        <v/>
      </c>
      <c r="AG1428" s="194" t="str">
        <f t="shared" si="636"/>
        <v/>
      </c>
      <c r="AH1428" s="194" t="str">
        <f t="shared" si="637"/>
        <v/>
      </c>
      <c r="AI1428" s="194" t="str">
        <f t="shared" si="638"/>
        <v/>
      </c>
      <c r="AJ1428" s="194" t="str">
        <f t="shared" si="639"/>
        <v/>
      </c>
    </row>
    <row r="1429" spans="1:36" x14ac:dyDescent="0.5">
      <c r="A1429" s="226">
        <v>1427</v>
      </c>
      <c r="C1429" s="15" t="s">
        <v>3055</v>
      </c>
      <c r="D1429" s="16" t="s">
        <v>5039</v>
      </c>
      <c r="E1429" s="26"/>
      <c r="F1429" s="246" t="str">
        <f>IF(ISBLANK(Données!F1429),"",Données!F1429)</f>
        <v/>
      </c>
      <c r="G1429" s="245" t="str">
        <f ca="1">IF(ISBLANK(Données!G1429),"",Données!G1429)</f>
        <v/>
      </c>
      <c r="H1429" s="246" t="str">
        <f>IF(ISBLANK(Données!H1429),"",Données!H1429)</f>
        <v/>
      </c>
      <c r="I1429" s="246" t="str">
        <f>IF(ISBLANK(Données!I1429),"",Données!I1429)</f>
        <v/>
      </c>
      <c r="J1429" s="252" t="str">
        <f>IF(ISBLANK(Données!J1429),"",Données!J1429)</f>
        <v/>
      </c>
      <c r="K1429" s="189" t="str">
        <f t="shared" si="641"/>
        <v/>
      </c>
      <c r="L1429" s="247" t="str">
        <f>IF(ISBLANK(Données!L1429),"",Données!L1429)</f>
        <v/>
      </c>
      <c r="M1429" s="194" t="str">
        <f t="shared" si="616"/>
        <v/>
      </c>
      <c r="N1429" s="194" t="str">
        <f t="shared" si="617"/>
        <v/>
      </c>
      <c r="O1429" s="194" t="str">
        <f t="shared" si="618"/>
        <v/>
      </c>
      <c r="P1429" s="194" t="str">
        <f t="shared" si="619"/>
        <v/>
      </c>
      <c r="Q1429" s="194" t="str">
        <f t="shared" si="620"/>
        <v/>
      </c>
      <c r="R1429" s="194" t="str">
        <f t="shared" si="621"/>
        <v/>
      </c>
      <c r="S1429" s="194" t="str">
        <f t="shared" si="622"/>
        <v/>
      </c>
      <c r="T1429" s="194" t="str">
        <f t="shared" si="623"/>
        <v/>
      </c>
      <c r="U1429" s="194" t="str">
        <f t="shared" si="624"/>
        <v/>
      </c>
      <c r="V1429" s="194" t="str">
        <f t="shared" si="625"/>
        <v/>
      </c>
      <c r="W1429" s="194" t="str">
        <f t="shared" si="626"/>
        <v/>
      </c>
      <c r="X1429" s="194" t="str">
        <f t="shared" si="627"/>
        <v/>
      </c>
      <c r="Y1429" s="194" t="str">
        <f t="shared" si="628"/>
        <v/>
      </c>
      <c r="Z1429" s="194" t="str">
        <f t="shared" si="629"/>
        <v/>
      </c>
      <c r="AA1429" s="194" t="str">
        <f t="shared" si="630"/>
        <v/>
      </c>
      <c r="AB1429" s="194" t="str">
        <f t="shared" si="631"/>
        <v/>
      </c>
      <c r="AC1429" s="194" t="str">
        <f t="shared" si="632"/>
        <v/>
      </c>
      <c r="AD1429" s="194" t="str">
        <f t="shared" si="633"/>
        <v/>
      </c>
      <c r="AE1429" s="194" t="str">
        <f t="shared" si="634"/>
        <v/>
      </c>
      <c r="AF1429" s="194" t="str">
        <f t="shared" si="635"/>
        <v/>
      </c>
      <c r="AG1429" s="194" t="str">
        <f t="shared" si="636"/>
        <v/>
      </c>
      <c r="AH1429" s="194" t="str">
        <f t="shared" si="637"/>
        <v/>
      </c>
      <c r="AI1429" s="194" t="str">
        <f t="shared" si="638"/>
        <v/>
      </c>
      <c r="AJ1429" s="194" t="str">
        <f t="shared" si="639"/>
        <v/>
      </c>
    </row>
    <row r="1430" spans="1:36" x14ac:dyDescent="0.5">
      <c r="A1430" s="226">
        <v>1429</v>
      </c>
      <c r="C1430" s="15" t="s">
        <v>3056</v>
      </c>
      <c r="D1430" s="16" t="s">
        <v>5040</v>
      </c>
      <c r="E1430" s="26"/>
      <c r="F1430" s="246" t="str">
        <f>IF(ISBLANK(Données!F1431),"",Données!F1431)</f>
        <v/>
      </c>
      <c r="G1430" s="245" t="str">
        <f ca="1">IF(ISBLANK(Données!G1431),"",Données!G1431)</f>
        <v/>
      </c>
      <c r="H1430" s="246" t="str">
        <f>IF(ISBLANK(Données!H1431),"",Données!H1431)</f>
        <v/>
      </c>
      <c r="I1430" s="246" t="str">
        <f>IF(ISBLANK(Données!I1431),"",Données!I1431)</f>
        <v/>
      </c>
      <c r="J1430" s="252" t="str">
        <f>IF(ISBLANK(Données!J1431),"",Données!J1431)</f>
        <v/>
      </c>
      <c r="K1430" s="189" t="str">
        <f t="shared" si="641"/>
        <v/>
      </c>
      <c r="L1430" s="247" t="str">
        <f>IF(ISBLANK(Données!L1431),"",Données!L1431)</f>
        <v/>
      </c>
      <c r="M1430" s="194" t="str">
        <f t="shared" si="616"/>
        <v/>
      </c>
      <c r="N1430" s="194" t="str">
        <f t="shared" si="617"/>
        <v/>
      </c>
      <c r="O1430" s="194" t="str">
        <f t="shared" si="618"/>
        <v/>
      </c>
      <c r="P1430" s="194" t="str">
        <f t="shared" si="619"/>
        <v/>
      </c>
      <c r="Q1430" s="194" t="str">
        <f t="shared" si="620"/>
        <v/>
      </c>
      <c r="R1430" s="194" t="str">
        <f t="shared" si="621"/>
        <v/>
      </c>
      <c r="S1430" s="194" t="str">
        <f t="shared" si="622"/>
        <v/>
      </c>
      <c r="T1430" s="194" t="str">
        <f t="shared" si="623"/>
        <v/>
      </c>
      <c r="U1430" s="194" t="str">
        <f t="shared" si="624"/>
        <v/>
      </c>
      <c r="V1430" s="194" t="str">
        <f t="shared" si="625"/>
        <v/>
      </c>
      <c r="W1430" s="194" t="str">
        <f t="shared" si="626"/>
        <v/>
      </c>
      <c r="X1430" s="194" t="str">
        <f t="shared" si="627"/>
        <v/>
      </c>
      <c r="Y1430" s="194" t="str">
        <f t="shared" si="628"/>
        <v/>
      </c>
      <c r="Z1430" s="194" t="str">
        <f t="shared" si="629"/>
        <v/>
      </c>
      <c r="AA1430" s="194" t="str">
        <f t="shared" si="630"/>
        <v/>
      </c>
      <c r="AB1430" s="194" t="str">
        <f t="shared" si="631"/>
        <v/>
      </c>
      <c r="AC1430" s="194" t="str">
        <f t="shared" si="632"/>
        <v/>
      </c>
      <c r="AD1430" s="194" t="str">
        <f t="shared" si="633"/>
        <v/>
      </c>
      <c r="AE1430" s="194" t="str">
        <f t="shared" si="634"/>
        <v/>
      </c>
      <c r="AF1430" s="194" t="str">
        <f t="shared" si="635"/>
        <v/>
      </c>
      <c r="AG1430" s="194" t="str">
        <f t="shared" si="636"/>
        <v/>
      </c>
      <c r="AH1430" s="194" t="str">
        <f t="shared" si="637"/>
        <v/>
      </c>
      <c r="AI1430" s="194" t="str">
        <f t="shared" si="638"/>
        <v/>
      </c>
      <c r="AJ1430" s="194" t="str">
        <f t="shared" si="639"/>
        <v/>
      </c>
    </row>
    <row r="1431" spans="1:36" x14ac:dyDescent="0.5">
      <c r="A1431" s="226">
        <v>1428</v>
      </c>
      <c r="C1431" s="15" t="s">
        <v>3057</v>
      </c>
      <c r="D1431" s="16" t="s">
        <v>5041</v>
      </c>
      <c r="E1431" s="26"/>
      <c r="F1431" s="246" t="str">
        <f>IF(ISBLANK(Données!F1430),"",Données!F1430)</f>
        <v/>
      </c>
      <c r="G1431" s="245" t="str">
        <f ca="1">IF(ISBLANK(Données!G1430),"",Données!G1430)</f>
        <v/>
      </c>
      <c r="H1431" s="246" t="str">
        <f>IF(ISBLANK(Données!H1430),"",Données!H1430)</f>
        <v/>
      </c>
      <c r="I1431" s="246" t="str">
        <f>IF(ISBLANK(Données!I1430),"",Données!I1430)</f>
        <v/>
      </c>
      <c r="J1431" s="252" t="str">
        <f>IF(ISBLANK(Données!J1430),"",Données!J1430)</f>
        <v/>
      </c>
      <c r="K1431" s="189" t="str">
        <f t="shared" si="641"/>
        <v/>
      </c>
      <c r="L1431" s="247" t="str">
        <f>IF(ISBLANK(Données!L1430),"",Données!L1430)</f>
        <v/>
      </c>
      <c r="M1431" s="194" t="str">
        <f t="shared" si="616"/>
        <v/>
      </c>
      <c r="N1431" s="194" t="str">
        <f t="shared" si="617"/>
        <v/>
      </c>
      <c r="O1431" s="194" t="str">
        <f t="shared" si="618"/>
        <v/>
      </c>
      <c r="P1431" s="194" t="str">
        <f t="shared" si="619"/>
        <v/>
      </c>
      <c r="Q1431" s="194" t="str">
        <f t="shared" si="620"/>
        <v/>
      </c>
      <c r="R1431" s="194" t="str">
        <f t="shared" si="621"/>
        <v/>
      </c>
      <c r="S1431" s="194" t="str">
        <f t="shared" si="622"/>
        <v/>
      </c>
      <c r="T1431" s="194" t="str">
        <f t="shared" si="623"/>
        <v/>
      </c>
      <c r="U1431" s="194" t="str">
        <f t="shared" si="624"/>
        <v/>
      </c>
      <c r="V1431" s="194" t="str">
        <f t="shared" si="625"/>
        <v/>
      </c>
      <c r="W1431" s="194" t="str">
        <f t="shared" si="626"/>
        <v/>
      </c>
      <c r="X1431" s="194" t="str">
        <f t="shared" si="627"/>
        <v/>
      </c>
      <c r="Y1431" s="194" t="str">
        <f t="shared" si="628"/>
        <v/>
      </c>
      <c r="Z1431" s="194" t="str">
        <f t="shared" si="629"/>
        <v/>
      </c>
      <c r="AA1431" s="194" t="str">
        <f t="shared" si="630"/>
        <v/>
      </c>
      <c r="AB1431" s="194" t="str">
        <f t="shared" si="631"/>
        <v/>
      </c>
      <c r="AC1431" s="194" t="str">
        <f t="shared" si="632"/>
        <v/>
      </c>
      <c r="AD1431" s="194" t="str">
        <f t="shared" si="633"/>
        <v/>
      </c>
      <c r="AE1431" s="194" t="str">
        <f t="shared" si="634"/>
        <v/>
      </c>
      <c r="AF1431" s="194" t="str">
        <f t="shared" si="635"/>
        <v/>
      </c>
      <c r="AG1431" s="194" t="str">
        <f t="shared" si="636"/>
        <v/>
      </c>
      <c r="AH1431" s="194" t="str">
        <f t="shared" si="637"/>
        <v/>
      </c>
      <c r="AI1431" s="194" t="str">
        <f t="shared" si="638"/>
        <v/>
      </c>
      <c r="AJ1431" s="194" t="str">
        <f t="shared" si="639"/>
        <v/>
      </c>
    </row>
    <row r="1432" spans="1:36" x14ac:dyDescent="0.5">
      <c r="A1432" s="226">
        <v>1430</v>
      </c>
      <c r="C1432" s="15" t="s">
        <v>3058</v>
      </c>
      <c r="D1432" s="16" t="s">
        <v>5042</v>
      </c>
      <c r="E1432" s="26"/>
      <c r="F1432" s="246" t="str">
        <f>IF(ISBLANK(Données!F1432),"",Données!F1432)</f>
        <v/>
      </c>
      <c r="G1432" s="245" t="str">
        <f ca="1">IF(ISBLANK(Données!G1432),"",Données!G1432)</f>
        <v/>
      </c>
      <c r="H1432" s="246" t="str">
        <f>IF(ISBLANK(Données!H1432),"",Données!H1432)</f>
        <v/>
      </c>
      <c r="I1432" s="246" t="str">
        <f>IF(ISBLANK(Données!I1432),"",Données!I1432)</f>
        <v/>
      </c>
      <c r="J1432" s="252" t="str">
        <f>IF(ISBLANK(Données!J1432),"",Données!J1432)</f>
        <v/>
      </c>
      <c r="K1432" s="189" t="str">
        <f t="shared" si="641"/>
        <v/>
      </c>
      <c r="L1432" s="247" t="str">
        <f>IF(ISBLANK(Données!L1432),"",Données!L1432)</f>
        <v/>
      </c>
      <c r="M1432" s="194" t="str">
        <f t="shared" si="616"/>
        <v/>
      </c>
      <c r="N1432" s="194" t="str">
        <f t="shared" si="617"/>
        <v/>
      </c>
      <c r="O1432" s="194" t="str">
        <f t="shared" si="618"/>
        <v/>
      </c>
      <c r="P1432" s="194" t="str">
        <f t="shared" si="619"/>
        <v/>
      </c>
      <c r="Q1432" s="194" t="str">
        <f t="shared" si="620"/>
        <v/>
      </c>
      <c r="R1432" s="194" t="str">
        <f t="shared" si="621"/>
        <v/>
      </c>
      <c r="S1432" s="194" t="str">
        <f t="shared" si="622"/>
        <v/>
      </c>
      <c r="T1432" s="194" t="str">
        <f t="shared" si="623"/>
        <v/>
      </c>
      <c r="U1432" s="194" t="str">
        <f t="shared" si="624"/>
        <v/>
      </c>
      <c r="V1432" s="194" t="str">
        <f t="shared" si="625"/>
        <v/>
      </c>
      <c r="W1432" s="194" t="str">
        <f t="shared" si="626"/>
        <v/>
      </c>
      <c r="X1432" s="194" t="str">
        <f t="shared" si="627"/>
        <v/>
      </c>
      <c r="Y1432" s="194" t="str">
        <f t="shared" si="628"/>
        <v/>
      </c>
      <c r="Z1432" s="194" t="str">
        <f t="shared" si="629"/>
        <v/>
      </c>
      <c r="AA1432" s="194" t="str">
        <f t="shared" si="630"/>
        <v/>
      </c>
      <c r="AB1432" s="194" t="str">
        <f t="shared" si="631"/>
        <v/>
      </c>
      <c r="AC1432" s="194" t="str">
        <f t="shared" si="632"/>
        <v/>
      </c>
      <c r="AD1432" s="194" t="str">
        <f t="shared" si="633"/>
        <v/>
      </c>
      <c r="AE1432" s="194" t="str">
        <f t="shared" si="634"/>
        <v/>
      </c>
      <c r="AF1432" s="194" t="str">
        <f t="shared" si="635"/>
        <v/>
      </c>
      <c r="AG1432" s="194" t="str">
        <f t="shared" si="636"/>
        <v/>
      </c>
      <c r="AH1432" s="194" t="str">
        <f t="shared" si="637"/>
        <v/>
      </c>
      <c r="AI1432" s="194" t="str">
        <f t="shared" si="638"/>
        <v/>
      </c>
      <c r="AJ1432" s="194" t="str">
        <f t="shared" si="639"/>
        <v/>
      </c>
    </row>
    <row r="1433" spans="1:36" x14ac:dyDescent="0.5">
      <c r="A1433" s="230">
        <v>1437</v>
      </c>
      <c r="B1433" s="231"/>
      <c r="C1433" s="15" t="s">
        <v>3059</v>
      </c>
      <c r="D1433" s="16" t="s">
        <v>3060</v>
      </c>
      <c r="E1433" s="26"/>
      <c r="F1433" s="246" t="str">
        <f>IF(ISBLANK(Données!F1439),"",Données!F1439)</f>
        <v/>
      </c>
      <c r="G1433" s="245" t="str">
        <f ca="1">IF(ISBLANK(Données!G1439),"",Données!G1439)</f>
        <v/>
      </c>
      <c r="H1433" s="246" t="str">
        <f>IF(ISBLANK(Données!H1439),"",Données!H1439)</f>
        <v/>
      </c>
      <c r="I1433" s="246" t="str">
        <f>IF(ISBLANK(Données!I1439),"",Données!I1439)</f>
        <v/>
      </c>
      <c r="J1433" s="252" t="str">
        <f>IF(ISBLANK(Données!J1439),"",Données!J1439)</f>
        <v/>
      </c>
      <c r="K1433" s="189" t="str">
        <f t="shared" si="641"/>
        <v/>
      </c>
      <c r="L1433" s="247" t="str">
        <f>IF(ISBLANK(Données!L1439),"",Données!L1439)</f>
        <v/>
      </c>
      <c r="M1433" s="194" t="str">
        <f t="shared" si="616"/>
        <v/>
      </c>
      <c r="N1433" s="194" t="str">
        <f t="shared" si="617"/>
        <v/>
      </c>
      <c r="O1433" s="194" t="str">
        <f t="shared" si="618"/>
        <v/>
      </c>
      <c r="P1433" s="194" t="str">
        <f t="shared" si="619"/>
        <v/>
      </c>
      <c r="Q1433" s="194" t="str">
        <f t="shared" si="620"/>
        <v/>
      </c>
      <c r="R1433" s="194" t="str">
        <f t="shared" si="621"/>
        <v/>
      </c>
      <c r="S1433" s="194" t="str">
        <f t="shared" si="622"/>
        <v/>
      </c>
      <c r="T1433" s="194" t="str">
        <f t="shared" si="623"/>
        <v/>
      </c>
      <c r="U1433" s="194" t="str">
        <f t="shared" si="624"/>
        <v/>
      </c>
      <c r="V1433" s="194" t="str">
        <f t="shared" si="625"/>
        <v/>
      </c>
      <c r="W1433" s="194" t="str">
        <f t="shared" si="626"/>
        <v/>
      </c>
      <c r="X1433" s="194" t="str">
        <f t="shared" si="627"/>
        <v/>
      </c>
      <c r="Y1433" s="194" t="str">
        <f t="shared" si="628"/>
        <v/>
      </c>
      <c r="Z1433" s="194" t="str">
        <f t="shared" si="629"/>
        <v/>
      </c>
      <c r="AA1433" s="194" t="str">
        <f t="shared" si="630"/>
        <v/>
      </c>
      <c r="AB1433" s="194" t="str">
        <f t="shared" si="631"/>
        <v/>
      </c>
      <c r="AC1433" s="194" t="str">
        <f t="shared" si="632"/>
        <v/>
      </c>
      <c r="AD1433" s="194" t="str">
        <f t="shared" si="633"/>
        <v/>
      </c>
      <c r="AE1433" s="194" t="str">
        <f t="shared" si="634"/>
        <v/>
      </c>
      <c r="AF1433" s="194" t="str">
        <f t="shared" si="635"/>
        <v/>
      </c>
      <c r="AG1433" s="194" t="str">
        <f t="shared" si="636"/>
        <v/>
      </c>
      <c r="AH1433" s="194" t="str">
        <f t="shared" si="637"/>
        <v/>
      </c>
      <c r="AI1433" s="194" t="str">
        <f t="shared" si="638"/>
        <v/>
      </c>
      <c r="AJ1433" s="194" t="str">
        <f t="shared" si="639"/>
        <v/>
      </c>
    </row>
    <row r="1434" spans="1:36" x14ac:dyDescent="0.5">
      <c r="A1434" s="226">
        <v>1431</v>
      </c>
      <c r="C1434" s="15" t="s">
        <v>3061</v>
      </c>
      <c r="D1434" s="16" t="s">
        <v>3830</v>
      </c>
      <c r="E1434" s="26"/>
      <c r="F1434" s="246" t="str">
        <f>IF(ISBLANK(Données!F1433),"",Données!F1433)</f>
        <v/>
      </c>
      <c r="G1434" s="245" t="str">
        <f ca="1">IF(ISBLANK(Données!G1433),"",Données!G1433)</f>
        <v/>
      </c>
      <c r="H1434" s="246" t="str">
        <f>IF(ISBLANK(Données!H1433),"",Données!H1433)</f>
        <v/>
      </c>
      <c r="I1434" s="246" t="str">
        <f>IF(ISBLANK(Données!I1433),"",Données!I1433)</f>
        <v/>
      </c>
      <c r="J1434" s="252" t="str">
        <f>IF(ISBLANK(Données!J1433),"",Données!J1433)</f>
        <v/>
      </c>
      <c r="K1434" s="189" t="str">
        <f t="shared" si="641"/>
        <v/>
      </c>
      <c r="L1434" s="247" t="str">
        <f>IF(ISBLANK(Données!L1433),"",Données!L1433)</f>
        <v/>
      </c>
      <c r="M1434" s="194" t="str">
        <f t="shared" si="616"/>
        <v/>
      </c>
      <c r="N1434" s="194" t="str">
        <f t="shared" si="617"/>
        <v/>
      </c>
      <c r="O1434" s="194" t="str">
        <f t="shared" si="618"/>
        <v/>
      </c>
      <c r="P1434" s="194" t="str">
        <f t="shared" si="619"/>
        <v/>
      </c>
      <c r="Q1434" s="194" t="str">
        <f t="shared" si="620"/>
        <v/>
      </c>
      <c r="R1434" s="194" t="str">
        <f t="shared" si="621"/>
        <v/>
      </c>
      <c r="S1434" s="194" t="str">
        <f t="shared" si="622"/>
        <v/>
      </c>
      <c r="T1434" s="194" t="str">
        <f t="shared" si="623"/>
        <v/>
      </c>
      <c r="U1434" s="194" t="str">
        <f t="shared" si="624"/>
        <v/>
      </c>
      <c r="V1434" s="194" t="str">
        <f t="shared" si="625"/>
        <v/>
      </c>
      <c r="W1434" s="194" t="str">
        <f t="shared" si="626"/>
        <v/>
      </c>
      <c r="X1434" s="194" t="str">
        <f t="shared" si="627"/>
        <v/>
      </c>
      <c r="Y1434" s="194" t="str">
        <f t="shared" si="628"/>
        <v/>
      </c>
      <c r="Z1434" s="194" t="str">
        <f t="shared" si="629"/>
        <v/>
      </c>
      <c r="AA1434" s="194" t="str">
        <f t="shared" si="630"/>
        <v/>
      </c>
      <c r="AB1434" s="194" t="str">
        <f t="shared" si="631"/>
        <v/>
      </c>
      <c r="AC1434" s="194" t="str">
        <f t="shared" si="632"/>
        <v/>
      </c>
      <c r="AD1434" s="194" t="str">
        <f t="shared" si="633"/>
        <v/>
      </c>
      <c r="AE1434" s="194" t="str">
        <f t="shared" si="634"/>
        <v/>
      </c>
      <c r="AF1434" s="194" t="str">
        <f t="shared" si="635"/>
        <v/>
      </c>
      <c r="AG1434" s="194" t="str">
        <f t="shared" si="636"/>
        <v/>
      </c>
      <c r="AH1434" s="194" t="str">
        <f t="shared" si="637"/>
        <v/>
      </c>
      <c r="AI1434" s="194" t="str">
        <f t="shared" si="638"/>
        <v/>
      </c>
      <c r="AJ1434" s="194" t="str">
        <f t="shared" si="639"/>
        <v/>
      </c>
    </row>
    <row r="1435" spans="1:36" x14ac:dyDescent="0.5">
      <c r="A1435" s="226">
        <v>1432</v>
      </c>
      <c r="C1435" s="15" t="s">
        <v>3062</v>
      </c>
      <c r="D1435" s="16" t="s">
        <v>5043</v>
      </c>
      <c r="E1435" s="26"/>
      <c r="F1435" s="246" t="str">
        <f>IF(ISBLANK(Données!F1434),"",Données!F1434)</f>
        <v/>
      </c>
      <c r="G1435" s="245" t="str">
        <f ca="1">IF(ISBLANK(Données!G1434),"",Données!G1434)</f>
        <v/>
      </c>
      <c r="H1435" s="246" t="str">
        <f>IF(ISBLANK(Données!H1434),"",Données!H1434)</f>
        <v/>
      </c>
      <c r="I1435" s="246" t="str">
        <f>IF(ISBLANK(Données!I1434),"",Données!I1434)</f>
        <v/>
      </c>
      <c r="J1435" s="252" t="str">
        <f>IF(ISBLANK(Données!J1434),"",Données!J1434)</f>
        <v/>
      </c>
      <c r="K1435" s="189" t="str">
        <f t="shared" si="641"/>
        <v/>
      </c>
      <c r="L1435" s="247" t="str">
        <f>IF(ISBLANK(Données!L1434),"",Données!L1434)</f>
        <v/>
      </c>
      <c r="M1435" s="194" t="str">
        <f t="shared" si="616"/>
        <v/>
      </c>
      <c r="N1435" s="194" t="str">
        <f t="shared" si="617"/>
        <v/>
      </c>
      <c r="O1435" s="194" t="str">
        <f t="shared" si="618"/>
        <v/>
      </c>
      <c r="P1435" s="194" t="str">
        <f t="shared" si="619"/>
        <v/>
      </c>
      <c r="Q1435" s="194" t="str">
        <f t="shared" si="620"/>
        <v/>
      </c>
      <c r="R1435" s="194" t="str">
        <f t="shared" si="621"/>
        <v/>
      </c>
      <c r="S1435" s="194" t="str">
        <f t="shared" si="622"/>
        <v/>
      </c>
      <c r="T1435" s="194" t="str">
        <f t="shared" si="623"/>
        <v/>
      </c>
      <c r="U1435" s="194" t="str">
        <f t="shared" si="624"/>
        <v/>
      </c>
      <c r="V1435" s="194" t="str">
        <f t="shared" si="625"/>
        <v/>
      </c>
      <c r="W1435" s="194" t="str">
        <f t="shared" si="626"/>
        <v/>
      </c>
      <c r="X1435" s="194" t="str">
        <f t="shared" si="627"/>
        <v/>
      </c>
      <c r="Y1435" s="194" t="str">
        <f t="shared" si="628"/>
        <v/>
      </c>
      <c r="Z1435" s="194" t="str">
        <f t="shared" si="629"/>
        <v/>
      </c>
      <c r="AA1435" s="194" t="str">
        <f t="shared" si="630"/>
        <v/>
      </c>
      <c r="AB1435" s="194" t="str">
        <f t="shared" si="631"/>
        <v/>
      </c>
      <c r="AC1435" s="194" t="str">
        <f t="shared" si="632"/>
        <v/>
      </c>
      <c r="AD1435" s="194" t="str">
        <f t="shared" si="633"/>
        <v/>
      </c>
      <c r="AE1435" s="194" t="str">
        <f t="shared" si="634"/>
        <v/>
      </c>
      <c r="AF1435" s="194" t="str">
        <f t="shared" si="635"/>
        <v/>
      </c>
      <c r="AG1435" s="194" t="str">
        <f t="shared" si="636"/>
        <v/>
      </c>
      <c r="AH1435" s="194" t="str">
        <f t="shared" si="637"/>
        <v/>
      </c>
      <c r="AI1435" s="194" t="str">
        <f t="shared" si="638"/>
        <v/>
      </c>
      <c r="AJ1435" s="194" t="str">
        <f t="shared" si="639"/>
        <v/>
      </c>
    </row>
    <row r="1436" spans="1:36" x14ac:dyDescent="0.5">
      <c r="A1436" s="226">
        <v>1434</v>
      </c>
      <c r="C1436" s="15" t="s">
        <v>3063</v>
      </c>
      <c r="D1436" s="16" t="s">
        <v>5044</v>
      </c>
      <c r="E1436" s="26"/>
      <c r="F1436" s="246" t="str">
        <f>IF(ISBLANK(Données!F1436),"",Données!F1436)</f>
        <v/>
      </c>
      <c r="G1436" s="245" t="str">
        <f ca="1">IF(ISBLANK(Données!G1436),"",Données!G1436)</f>
        <v/>
      </c>
      <c r="H1436" s="246" t="str">
        <f>IF(ISBLANK(Données!H1436),"",Données!H1436)</f>
        <v/>
      </c>
      <c r="I1436" s="246" t="str">
        <f>IF(ISBLANK(Données!I1436),"",Données!I1436)</f>
        <v/>
      </c>
      <c r="J1436" s="252" t="str">
        <f>IF(ISBLANK(Données!J1436),"",Données!J1436)</f>
        <v/>
      </c>
      <c r="K1436" s="189" t="str">
        <f t="shared" si="641"/>
        <v/>
      </c>
      <c r="L1436" s="247" t="str">
        <f>IF(ISBLANK(Données!L1436),"",Données!L1436)</f>
        <v/>
      </c>
      <c r="M1436" s="194" t="str">
        <f t="shared" si="616"/>
        <v/>
      </c>
      <c r="N1436" s="194" t="str">
        <f t="shared" si="617"/>
        <v/>
      </c>
      <c r="O1436" s="194" t="str">
        <f t="shared" si="618"/>
        <v/>
      </c>
      <c r="P1436" s="194" t="str">
        <f t="shared" si="619"/>
        <v/>
      </c>
      <c r="Q1436" s="194" t="str">
        <f t="shared" si="620"/>
        <v/>
      </c>
      <c r="R1436" s="194" t="str">
        <f t="shared" si="621"/>
        <v/>
      </c>
      <c r="S1436" s="194" t="str">
        <f t="shared" si="622"/>
        <v/>
      </c>
      <c r="T1436" s="194" t="str">
        <f t="shared" si="623"/>
        <v/>
      </c>
      <c r="U1436" s="194" t="str">
        <f t="shared" si="624"/>
        <v/>
      </c>
      <c r="V1436" s="194" t="str">
        <f t="shared" si="625"/>
        <v/>
      </c>
      <c r="W1436" s="194" t="str">
        <f t="shared" si="626"/>
        <v/>
      </c>
      <c r="X1436" s="194" t="str">
        <f t="shared" si="627"/>
        <v/>
      </c>
      <c r="Y1436" s="194" t="str">
        <f t="shared" si="628"/>
        <v/>
      </c>
      <c r="Z1436" s="194" t="str">
        <f t="shared" si="629"/>
        <v/>
      </c>
      <c r="AA1436" s="194" t="str">
        <f t="shared" si="630"/>
        <v/>
      </c>
      <c r="AB1436" s="194" t="str">
        <f t="shared" si="631"/>
        <v/>
      </c>
      <c r="AC1436" s="194" t="str">
        <f t="shared" si="632"/>
        <v/>
      </c>
      <c r="AD1436" s="194" t="str">
        <f t="shared" si="633"/>
        <v/>
      </c>
      <c r="AE1436" s="194" t="str">
        <f t="shared" si="634"/>
        <v/>
      </c>
      <c r="AF1436" s="194" t="str">
        <f t="shared" si="635"/>
        <v/>
      </c>
      <c r="AG1436" s="194" t="str">
        <f t="shared" si="636"/>
        <v/>
      </c>
      <c r="AH1436" s="194" t="str">
        <f t="shared" si="637"/>
        <v/>
      </c>
      <c r="AI1436" s="194" t="str">
        <f t="shared" si="638"/>
        <v/>
      </c>
      <c r="AJ1436" s="194" t="str">
        <f t="shared" si="639"/>
        <v/>
      </c>
    </row>
    <row r="1437" spans="1:36" x14ac:dyDescent="0.5">
      <c r="A1437" s="226">
        <v>1433</v>
      </c>
      <c r="C1437" s="15" t="s">
        <v>3064</v>
      </c>
      <c r="D1437" s="16" t="s">
        <v>5045</v>
      </c>
      <c r="E1437" s="26"/>
      <c r="F1437" s="246" t="str">
        <f>IF(ISBLANK(Données!F1435),"",Données!F1435)</f>
        <v/>
      </c>
      <c r="G1437" s="245" t="str">
        <f ca="1">IF(ISBLANK(Données!G1435),"",Données!G1435)</f>
        <v/>
      </c>
      <c r="H1437" s="246" t="str">
        <f>IF(ISBLANK(Données!H1435),"",Données!H1435)</f>
        <v/>
      </c>
      <c r="I1437" s="246" t="str">
        <f>IF(ISBLANK(Données!I1435),"",Données!I1435)</f>
        <v/>
      </c>
      <c r="J1437" s="252" t="str">
        <f>IF(ISBLANK(Données!J1435),"",Données!J1435)</f>
        <v/>
      </c>
      <c r="K1437" s="189" t="str">
        <f t="shared" si="641"/>
        <v/>
      </c>
      <c r="L1437" s="247" t="str">
        <f>IF(ISBLANK(Données!L1435),"",Données!L1435)</f>
        <v/>
      </c>
      <c r="M1437" s="194" t="str">
        <f t="shared" si="616"/>
        <v/>
      </c>
      <c r="N1437" s="194" t="str">
        <f t="shared" si="617"/>
        <v/>
      </c>
      <c r="O1437" s="194" t="str">
        <f t="shared" si="618"/>
        <v/>
      </c>
      <c r="P1437" s="194" t="str">
        <f t="shared" si="619"/>
        <v/>
      </c>
      <c r="Q1437" s="194" t="str">
        <f t="shared" si="620"/>
        <v/>
      </c>
      <c r="R1437" s="194" t="str">
        <f t="shared" si="621"/>
        <v/>
      </c>
      <c r="S1437" s="194" t="str">
        <f t="shared" si="622"/>
        <v/>
      </c>
      <c r="T1437" s="194" t="str">
        <f t="shared" si="623"/>
        <v/>
      </c>
      <c r="U1437" s="194" t="str">
        <f t="shared" si="624"/>
        <v/>
      </c>
      <c r="V1437" s="194" t="str">
        <f t="shared" si="625"/>
        <v/>
      </c>
      <c r="W1437" s="194" t="str">
        <f t="shared" si="626"/>
        <v/>
      </c>
      <c r="X1437" s="194" t="str">
        <f t="shared" si="627"/>
        <v/>
      </c>
      <c r="Y1437" s="194" t="str">
        <f t="shared" si="628"/>
        <v/>
      </c>
      <c r="Z1437" s="194" t="str">
        <f t="shared" si="629"/>
        <v/>
      </c>
      <c r="AA1437" s="194" t="str">
        <f t="shared" si="630"/>
        <v/>
      </c>
      <c r="AB1437" s="194" t="str">
        <f t="shared" si="631"/>
        <v/>
      </c>
      <c r="AC1437" s="194" t="str">
        <f t="shared" si="632"/>
        <v/>
      </c>
      <c r="AD1437" s="194" t="str">
        <f t="shared" si="633"/>
        <v/>
      </c>
      <c r="AE1437" s="194" t="str">
        <f t="shared" si="634"/>
        <v/>
      </c>
      <c r="AF1437" s="194" t="str">
        <f t="shared" si="635"/>
        <v/>
      </c>
      <c r="AG1437" s="194" t="str">
        <f t="shared" si="636"/>
        <v/>
      </c>
      <c r="AH1437" s="194" t="str">
        <f t="shared" si="637"/>
        <v/>
      </c>
      <c r="AI1437" s="194" t="str">
        <f t="shared" si="638"/>
        <v/>
      </c>
      <c r="AJ1437" s="194" t="str">
        <f t="shared" si="639"/>
        <v/>
      </c>
    </row>
    <row r="1438" spans="1:36" x14ac:dyDescent="0.5">
      <c r="A1438" s="230">
        <v>1435</v>
      </c>
      <c r="B1438" s="231"/>
      <c r="C1438" s="15" t="s">
        <v>3065</v>
      </c>
      <c r="D1438" s="16" t="s">
        <v>5046</v>
      </c>
      <c r="E1438" s="26"/>
      <c r="F1438" s="246" t="str">
        <f>IF(ISBLANK(Données!F1437),"",Données!F1437)</f>
        <v/>
      </c>
      <c r="G1438" s="245" t="str">
        <f ca="1">IF(ISBLANK(Données!G1437),"",Données!G1437)</f>
        <v/>
      </c>
      <c r="H1438" s="246" t="str">
        <f>IF(ISBLANK(Données!H1437),"",Données!H1437)</f>
        <v/>
      </c>
      <c r="I1438" s="246" t="str">
        <f>IF(ISBLANK(Données!I1437),"",Données!I1437)</f>
        <v/>
      </c>
      <c r="J1438" s="252" t="str">
        <f>IF(ISBLANK(Données!J1437),"",Données!J1437)</f>
        <v/>
      </c>
      <c r="K1438" s="189" t="str">
        <f t="shared" si="641"/>
        <v/>
      </c>
      <c r="L1438" s="247" t="str">
        <f>IF(ISBLANK(Données!L1437),"",Données!L1437)</f>
        <v/>
      </c>
      <c r="M1438" s="194" t="str">
        <f t="shared" si="616"/>
        <v/>
      </c>
      <c r="N1438" s="194" t="str">
        <f t="shared" si="617"/>
        <v/>
      </c>
      <c r="O1438" s="194" t="str">
        <f t="shared" si="618"/>
        <v/>
      </c>
      <c r="P1438" s="194" t="str">
        <f t="shared" si="619"/>
        <v/>
      </c>
      <c r="Q1438" s="194" t="str">
        <f t="shared" si="620"/>
        <v/>
      </c>
      <c r="R1438" s="194" t="str">
        <f t="shared" si="621"/>
        <v/>
      </c>
      <c r="S1438" s="194" t="str">
        <f t="shared" si="622"/>
        <v/>
      </c>
      <c r="T1438" s="194" t="str">
        <f t="shared" si="623"/>
        <v/>
      </c>
      <c r="U1438" s="194" t="str">
        <f t="shared" si="624"/>
        <v/>
      </c>
      <c r="V1438" s="194" t="str">
        <f t="shared" si="625"/>
        <v/>
      </c>
      <c r="W1438" s="194" t="str">
        <f t="shared" si="626"/>
        <v/>
      </c>
      <c r="X1438" s="194" t="str">
        <f t="shared" si="627"/>
        <v/>
      </c>
      <c r="Y1438" s="194" t="str">
        <f t="shared" si="628"/>
        <v/>
      </c>
      <c r="Z1438" s="194" t="str">
        <f t="shared" si="629"/>
        <v/>
      </c>
      <c r="AA1438" s="194" t="str">
        <f t="shared" si="630"/>
        <v/>
      </c>
      <c r="AB1438" s="194" t="str">
        <f t="shared" si="631"/>
        <v/>
      </c>
      <c r="AC1438" s="194" t="str">
        <f t="shared" si="632"/>
        <v/>
      </c>
      <c r="AD1438" s="194" t="str">
        <f t="shared" si="633"/>
        <v/>
      </c>
      <c r="AE1438" s="194" t="str">
        <f t="shared" si="634"/>
        <v/>
      </c>
      <c r="AF1438" s="194" t="str">
        <f t="shared" si="635"/>
        <v/>
      </c>
      <c r="AG1438" s="194" t="str">
        <f t="shared" si="636"/>
        <v/>
      </c>
      <c r="AH1438" s="194" t="str">
        <f t="shared" si="637"/>
        <v/>
      </c>
      <c r="AI1438" s="194" t="str">
        <f t="shared" si="638"/>
        <v/>
      </c>
      <c r="AJ1438" s="194" t="str">
        <f t="shared" si="639"/>
        <v/>
      </c>
    </row>
    <row r="1439" spans="1:36" s="92" customFormat="1" ht="20.25" thickBot="1" x14ac:dyDescent="0.55000000000000004">
      <c r="A1439" s="227">
        <v>1436</v>
      </c>
      <c r="B1439" s="220"/>
      <c r="C1439" s="93" t="s">
        <v>3066</v>
      </c>
      <c r="D1439" s="94" t="s">
        <v>5047</v>
      </c>
      <c r="E1439" s="95"/>
      <c r="F1439" s="250" t="str">
        <f>IF(ISBLANK(Données!F1438),"",Données!F1438)</f>
        <v/>
      </c>
      <c r="G1439" s="249" t="str">
        <f ca="1">IF(ISBLANK(Données!G1438),"",Données!G1438)</f>
        <v/>
      </c>
      <c r="H1439" s="250" t="str">
        <f>IF(ISBLANK(Données!H1438),"",Données!H1438)</f>
        <v/>
      </c>
      <c r="I1439" s="250" t="str">
        <f>IF(ISBLANK(Données!I1438),"",Données!I1438)</f>
        <v/>
      </c>
      <c r="J1439" s="257" t="str">
        <f>IF(ISBLANK(Données!J1438),"",Données!J1438)</f>
        <v/>
      </c>
      <c r="K1439" s="190" t="str">
        <f t="shared" si="641"/>
        <v/>
      </c>
      <c r="L1439" s="251" t="str">
        <f>IF(ISBLANK(Données!L1438),"",Données!L1438)</f>
        <v/>
      </c>
      <c r="M1439" s="195" t="str">
        <f t="shared" si="616"/>
        <v/>
      </c>
      <c r="N1439" s="195" t="str">
        <f t="shared" si="617"/>
        <v/>
      </c>
      <c r="O1439" s="195" t="str">
        <f t="shared" si="618"/>
        <v/>
      </c>
      <c r="P1439" s="195" t="str">
        <f t="shared" si="619"/>
        <v/>
      </c>
      <c r="Q1439" s="195" t="str">
        <f t="shared" si="620"/>
        <v/>
      </c>
      <c r="R1439" s="195" t="str">
        <f t="shared" si="621"/>
        <v/>
      </c>
      <c r="S1439" s="195" t="str">
        <f t="shared" si="622"/>
        <v/>
      </c>
      <c r="T1439" s="195" t="str">
        <f t="shared" si="623"/>
        <v/>
      </c>
      <c r="U1439" s="195" t="str">
        <f t="shared" si="624"/>
        <v/>
      </c>
      <c r="V1439" s="195" t="str">
        <f t="shared" si="625"/>
        <v/>
      </c>
      <c r="W1439" s="195" t="str">
        <f t="shared" si="626"/>
        <v/>
      </c>
      <c r="X1439" s="195" t="str">
        <f t="shared" si="627"/>
        <v/>
      </c>
      <c r="Y1439" s="195" t="str">
        <f t="shared" si="628"/>
        <v/>
      </c>
      <c r="Z1439" s="195" t="str">
        <f t="shared" si="629"/>
        <v/>
      </c>
      <c r="AA1439" s="195" t="str">
        <f t="shared" si="630"/>
        <v/>
      </c>
      <c r="AB1439" s="195" t="str">
        <f t="shared" si="631"/>
        <v/>
      </c>
      <c r="AC1439" s="195" t="str">
        <f t="shared" si="632"/>
        <v/>
      </c>
      <c r="AD1439" s="195" t="str">
        <f t="shared" si="633"/>
        <v/>
      </c>
      <c r="AE1439" s="195" t="str">
        <f t="shared" si="634"/>
        <v/>
      </c>
      <c r="AF1439" s="195" t="str">
        <f t="shared" si="635"/>
        <v/>
      </c>
      <c r="AG1439" s="195" t="str">
        <f t="shared" si="636"/>
        <v/>
      </c>
      <c r="AH1439" s="195" t="str">
        <f t="shared" si="637"/>
        <v/>
      </c>
      <c r="AI1439" s="195" t="str">
        <f t="shared" si="638"/>
        <v/>
      </c>
      <c r="AJ1439" s="195" t="str">
        <f t="shared" si="639"/>
        <v/>
      </c>
    </row>
    <row r="1440" spans="1:36" x14ac:dyDescent="0.5">
      <c r="A1440" s="226">
        <v>1452</v>
      </c>
      <c r="C1440" s="85" t="s">
        <v>3067</v>
      </c>
      <c r="D1440" s="86" t="s">
        <v>5048</v>
      </c>
      <c r="E1440" s="87"/>
      <c r="F1440" s="241" t="str">
        <f>IF(ISBLANK(Données!F1454),"",Données!F1454)</f>
        <v/>
      </c>
      <c r="G1440" s="240" t="str">
        <f ca="1">IF(ISBLANK(Données!G1454),"",Données!G1454)</f>
        <v/>
      </c>
      <c r="H1440" s="241" t="str">
        <f>IF(ISBLANK(Données!H1454),"",Données!H1454)</f>
        <v/>
      </c>
      <c r="I1440" s="241" t="str">
        <f>IF(ISBLANK(Données!I1454),"",Données!I1454)</f>
        <v/>
      </c>
      <c r="J1440" s="254" t="str">
        <f>IF(ISBLANK(Données!J1454),"",Données!J1454)</f>
        <v/>
      </c>
      <c r="K1440" s="242" t="str">
        <f>IF(ISBLANK(Données!K1440),"",Données!K1440)</f>
        <v/>
      </c>
      <c r="L1440" s="243" t="str">
        <f>IF(ISBLANK(Données!L1454),"",Données!L1454)</f>
        <v/>
      </c>
      <c r="M1440" s="193" t="str">
        <f t="shared" si="616"/>
        <v/>
      </c>
      <c r="N1440" s="193" t="str">
        <f t="shared" si="617"/>
        <v/>
      </c>
      <c r="O1440" s="193" t="str">
        <f t="shared" si="618"/>
        <v/>
      </c>
      <c r="P1440" s="193" t="str">
        <f t="shared" si="619"/>
        <v/>
      </c>
      <c r="Q1440" s="193" t="str">
        <f t="shared" si="620"/>
        <v/>
      </c>
      <c r="R1440" s="193" t="str">
        <f t="shared" si="621"/>
        <v/>
      </c>
      <c r="S1440" s="193" t="str">
        <f t="shared" si="622"/>
        <v/>
      </c>
      <c r="T1440" s="193" t="str">
        <f t="shared" si="623"/>
        <v/>
      </c>
      <c r="U1440" s="193" t="str">
        <f t="shared" si="624"/>
        <v/>
      </c>
      <c r="V1440" s="193" t="str">
        <f t="shared" si="625"/>
        <v/>
      </c>
      <c r="W1440" s="193" t="str">
        <f t="shared" si="626"/>
        <v/>
      </c>
      <c r="X1440" s="193" t="str">
        <f t="shared" si="627"/>
        <v/>
      </c>
      <c r="Y1440" s="193" t="str">
        <f t="shared" si="628"/>
        <v/>
      </c>
      <c r="Z1440" s="193" t="str">
        <f t="shared" si="629"/>
        <v/>
      </c>
      <c r="AA1440" s="193" t="str">
        <f t="shared" si="630"/>
        <v/>
      </c>
      <c r="AB1440" s="193" t="str">
        <f t="shared" si="631"/>
        <v/>
      </c>
      <c r="AC1440" s="193" t="str">
        <f t="shared" si="632"/>
        <v/>
      </c>
      <c r="AD1440" s="193" t="str">
        <f t="shared" si="633"/>
        <v/>
      </c>
      <c r="AE1440" s="193" t="str">
        <f t="shared" si="634"/>
        <v/>
      </c>
      <c r="AF1440" s="193" t="str">
        <f t="shared" si="635"/>
        <v/>
      </c>
      <c r="AG1440" s="193" t="str">
        <f t="shared" si="636"/>
        <v/>
      </c>
      <c r="AH1440" s="193" t="str">
        <f t="shared" si="637"/>
        <v/>
      </c>
      <c r="AI1440" s="193" t="str">
        <f t="shared" si="638"/>
        <v/>
      </c>
      <c r="AJ1440" s="193" t="str">
        <f t="shared" si="639"/>
        <v/>
      </c>
    </row>
    <row r="1441" spans="1:36" x14ac:dyDescent="0.5">
      <c r="A1441" s="226">
        <v>1440</v>
      </c>
      <c r="C1441" s="15" t="s">
        <v>3068</v>
      </c>
      <c r="D1441" s="16" t="s">
        <v>5049</v>
      </c>
      <c r="E1441" s="26"/>
      <c r="F1441" s="246" t="str">
        <f>IF(ISBLANK(Données!F1442),"",Données!F1442)</f>
        <v/>
      </c>
      <c r="G1441" s="245" t="str">
        <f ca="1">IF(ISBLANK(Données!G1442),"",Données!G1442)</f>
        <v/>
      </c>
      <c r="H1441" s="246" t="str">
        <f>IF(ISBLANK(Données!H1442),"",Données!H1442)</f>
        <v/>
      </c>
      <c r="I1441" s="246" t="str">
        <f>IF(ISBLANK(Données!I1442),"",Données!I1442)</f>
        <v/>
      </c>
      <c r="J1441" s="252" t="str">
        <f>IF(ISBLANK(Données!J1442),"",Données!J1442)</f>
        <v/>
      </c>
      <c r="K1441" s="189" t="str">
        <f t="shared" ref="K1441:K1456" si="642">$K$1440</f>
        <v/>
      </c>
      <c r="L1441" s="247" t="str">
        <f>IF(ISBLANK(Données!L1442),"",Données!L1442)</f>
        <v/>
      </c>
      <c r="M1441" s="194" t="str">
        <f t="shared" si="616"/>
        <v/>
      </c>
      <c r="N1441" s="194" t="str">
        <f t="shared" si="617"/>
        <v/>
      </c>
      <c r="O1441" s="194" t="str">
        <f t="shared" si="618"/>
        <v/>
      </c>
      <c r="P1441" s="194" t="str">
        <f t="shared" si="619"/>
        <v/>
      </c>
      <c r="Q1441" s="194" t="str">
        <f t="shared" si="620"/>
        <v/>
      </c>
      <c r="R1441" s="194" t="str">
        <f t="shared" si="621"/>
        <v/>
      </c>
      <c r="S1441" s="194" t="str">
        <f t="shared" si="622"/>
        <v/>
      </c>
      <c r="T1441" s="194" t="str">
        <f t="shared" si="623"/>
        <v/>
      </c>
      <c r="U1441" s="194" t="str">
        <f t="shared" si="624"/>
        <v/>
      </c>
      <c r="V1441" s="194" t="str">
        <f t="shared" si="625"/>
        <v/>
      </c>
      <c r="W1441" s="194" t="str">
        <f t="shared" si="626"/>
        <v/>
      </c>
      <c r="X1441" s="194" t="str">
        <f t="shared" si="627"/>
        <v/>
      </c>
      <c r="Y1441" s="194" t="str">
        <f t="shared" si="628"/>
        <v/>
      </c>
      <c r="Z1441" s="194" t="str">
        <f t="shared" si="629"/>
        <v/>
      </c>
      <c r="AA1441" s="194" t="str">
        <f t="shared" si="630"/>
        <v/>
      </c>
      <c r="AB1441" s="194" t="str">
        <f t="shared" si="631"/>
        <v/>
      </c>
      <c r="AC1441" s="194" t="str">
        <f t="shared" si="632"/>
        <v/>
      </c>
      <c r="AD1441" s="194" t="str">
        <f t="shared" si="633"/>
        <v/>
      </c>
      <c r="AE1441" s="194" t="str">
        <f t="shared" si="634"/>
        <v/>
      </c>
      <c r="AF1441" s="194" t="str">
        <f t="shared" si="635"/>
        <v/>
      </c>
      <c r="AG1441" s="194" t="str">
        <f t="shared" si="636"/>
        <v/>
      </c>
      <c r="AH1441" s="194" t="str">
        <f t="shared" si="637"/>
        <v/>
      </c>
      <c r="AI1441" s="194" t="str">
        <f t="shared" si="638"/>
        <v/>
      </c>
      <c r="AJ1441" s="194" t="str">
        <f t="shared" si="639"/>
        <v/>
      </c>
    </row>
    <row r="1442" spans="1:36" x14ac:dyDescent="0.5">
      <c r="A1442" s="226">
        <v>1438</v>
      </c>
      <c r="C1442" s="15" t="s">
        <v>3069</v>
      </c>
      <c r="D1442" s="16" t="s">
        <v>5050</v>
      </c>
      <c r="E1442" s="26"/>
      <c r="F1442" s="246" t="str">
        <f>IF(ISBLANK(Données!F1440),"",Données!F1440)</f>
        <v/>
      </c>
      <c r="G1442" s="245" t="str">
        <f ca="1">IF(ISBLANK(Données!G1440),"",Données!G1440)</f>
        <v/>
      </c>
      <c r="H1442" s="246" t="str">
        <f>IF(ISBLANK(Données!H1440),"",Données!H1440)</f>
        <v/>
      </c>
      <c r="I1442" s="246" t="str">
        <f>IF(ISBLANK(Données!I1440),"",Données!I1440)</f>
        <v/>
      </c>
      <c r="J1442" s="252" t="str">
        <f>IF(ISBLANK(Données!J1440),"",Données!J1440)</f>
        <v/>
      </c>
      <c r="K1442" s="189" t="str">
        <f t="shared" si="642"/>
        <v/>
      </c>
      <c r="L1442" s="247" t="str">
        <f>IF(ISBLANK(Données!L1440),"",Données!L1440)</f>
        <v/>
      </c>
      <c r="M1442" s="194" t="str">
        <f t="shared" si="616"/>
        <v/>
      </c>
      <c r="N1442" s="194" t="str">
        <f t="shared" si="617"/>
        <v/>
      </c>
      <c r="O1442" s="194" t="str">
        <f t="shared" si="618"/>
        <v/>
      </c>
      <c r="P1442" s="194" t="str">
        <f t="shared" si="619"/>
        <v/>
      </c>
      <c r="Q1442" s="194" t="str">
        <f t="shared" si="620"/>
        <v/>
      </c>
      <c r="R1442" s="194" t="str">
        <f t="shared" si="621"/>
        <v/>
      </c>
      <c r="S1442" s="194" t="str">
        <f t="shared" si="622"/>
        <v/>
      </c>
      <c r="T1442" s="194" t="str">
        <f t="shared" si="623"/>
        <v/>
      </c>
      <c r="U1442" s="194" t="str">
        <f t="shared" si="624"/>
        <v/>
      </c>
      <c r="V1442" s="194" t="str">
        <f t="shared" si="625"/>
        <v/>
      </c>
      <c r="W1442" s="194" t="str">
        <f t="shared" si="626"/>
        <v/>
      </c>
      <c r="X1442" s="194" t="str">
        <f t="shared" si="627"/>
        <v/>
      </c>
      <c r="Y1442" s="194" t="str">
        <f t="shared" si="628"/>
        <v/>
      </c>
      <c r="Z1442" s="194" t="str">
        <f t="shared" si="629"/>
        <v/>
      </c>
      <c r="AA1442" s="194" t="str">
        <f t="shared" si="630"/>
        <v/>
      </c>
      <c r="AB1442" s="194" t="str">
        <f t="shared" si="631"/>
        <v/>
      </c>
      <c r="AC1442" s="194" t="str">
        <f t="shared" si="632"/>
        <v/>
      </c>
      <c r="AD1442" s="194" t="str">
        <f t="shared" si="633"/>
        <v/>
      </c>
      <c r="AE1442" s="194" t="str">
        <f t="shared" si="634"/>
        <v/>
      </c>
      <c r="AF1442" s="194" t="str">
        <f t="shared" si="635"/>
        <v/>
      </c>
      <c r="AG1442" s="194" t="str">
        <f t="shared" si="636"/>
        <v/>
      </c>
      <c r="AH1442" s="194" t="str">
        <f t="shared" si="637"/>
        <v/>
      </c>
      <c r="AI1442" s="194" t="str">
        <f t="shared" si="638"/>
        <v/>
      </c>
      <c r="AJ1442" s="194" t="str">
        <f t="shared" si="639"/>
        <v/>
      </c>
    </row>
    <row r="1443" spans="1:36" x14ac:dyDescent="0.5">
      <c r="A1443" s="226">
        <v>1439</v>
      </c>
      <c r="C1443" s="15" t="s">
        <v>3070</v>
      </c>
      <c r="D1443" s="16" t="s">
        <v>5051</v>
      </c>
      <c r="E1443" s="26"/>
      <c r="F1443" s="246" t="str">
        <f>IF(ISBLANK(Données!F1441),"",Données!F1441)</f>
        <v/>
      </c>
      <c r="G1443" s="245" t="str">
        <f ca="1">IF(ISBLANK(Données!G1441),"",Données!G1441)</f>
        <v/>
      </c>
      <c r="H1443" s="246" t="str">
        <f>IF(ISBLANK(Données!H1441),"",Données!H1441)</f>
        <v/>
      </c>
      <c r="I1443" s="246" t="str">
        <f>IF(ISBLANK(Données!I1441),"",Données!I1441)</f>
        <v/>
      </c>
      <c r="J1443" s="252" t="str">
        <f>IF(ISBLANK(Données!J1441),"",Données!J1441)</f>
        <v/>
      </c>
      <c r="K1443" s="189" t="str">
        <f t="shared" si="642"/>
        <v/>
      </c>
      <c r="L1443" s="247" t="str">
        <f>IF(ISBLANK(Données!L1441),"",Données!L1441)</f>
        <v/>
      </c>
      <c r="M1443" s="194" t="str">
        <f t="shared" si="616"/>
        <v/>
      </c>
      <c r="N1443" s="194" t="str">
        <f t="shared" si="617"/>
        <v/>
      </c>
      <c r="O1443" s="194" t="str">
        <f t="shared" si="618"/>
        <v/>
      </c>
      <c r="P1443" s="194" t="str">
        <f t="shared" si="619"/>
        <v/>
      </c>
      <c r="Q1443" s="194" t="str">
        <f t="shared" si="620"/>
        <v/>
      </c>
      <c r="R1443" s="194" t="str">
        <f t="shared" si="621"/>
        <v/>
      </c>
      <c r="S1443" s="194" t="str">
        <f t="shared" si="622"/>
        <v/>
      </c>
      <c r="T1443" s="194" t="str">
        <f t="shared" si="623"/>
        <v/>
      </c>
      <c r="U1443" s="194" t="str">
        <f t="shared" si="624"/>
        <v/>
      </c>
      <c r="V1443" s="194" t="str">
        <f t="shared" si="625"/>
        <v/>
      </c>
      <c r="W1443" s="194" t="str">
        <f t="shared" si="626"/>
        <v/>
      </c>
      <c r="X1443" s="194" t="str">
        <f t="shared" si="627"/>
        <v/>
      </c>
      <c r="Y1443" s="194" t="str">
        <f t="shared" si="628"/>
        <v/>
      </c>
      <c r="Z1443" s="194" t="str">
        <f t="shared" si="629"/>
        <v/>
      </c>
      <c r="AA1443" s="194" t="str">
        <f t="shared" si="630"/>
        <v/>
      </c>
      <c r="AB1443" s="194" t="str">
        <f t="shared" si="631"/>
        <v/>
      </c>
      <c r="AC1443" s="194" t="str">
        <f t="shared" si="632"/>
        <v/>
      </c>
      <c r="AD1443" s="194" t="str">
        <f t="shared" si="633"/>
        <v/>
      </c>
      <c r="AE1443" s="194" t="str">
        <f t="shared" si="634"/>
        <v/>
      </c>
      <c r="AF1443" s="194" t="str">
        <f t="shared" si="635"/>
        <v/>
      </c>
      <c r="AG1443" s="194" t="str">
        <f t="shared" si="636"/>
        <v/>
      </c>
      <c r="AH1443" s="194" t="str">
        <f t="shared" si="637"/>
        <v/>
      </c>
      <c r="AI1443" s="194" t="str">
        <f t="shared" si="638"/>
        <v/>
      </c>
      <c r="AJ1443" s="194" t="str">
        <f t="shared" si="639"/>
        <v/>
      </c>
    </row>
    <row r="1444" spans="1:36" x14ac:dyDescent="0.5">
      <c r="A1444" s="226">
        <v>1442</v>
      </c>
      <c r="C1444" s="15" t="s">
        <v>3071</v>
      </c>
      <c r="D1444" s="16" t="s">
        <v>5052</v>
      </c>
      <c r="E1444" s="26"/>
      <c r="F1444" s="246" t="str">
        <f>IF(ISBLANK(Données!F1444),"",Données!F1444)</f>
        <v/>
      </c>
      <c r="G1444" s="245" t="str">
        <f ca="1">IF(ISBLANK(Données!G1444),"",Données!G1444)</f>
        <v/>
      </c>
      <c r="H1444" s="246" t="str">
        <f>IF(ISBLANK(Données!H1444),"",Données!H1444)</f>
        <v/>
      </c>
      <c r="I1444" s="246" t="str">
        <f>IF(ISBLANK(Données!I1444),"",Données!I1444)</f>
        <v/>
      </c>
      <c r="J1444" s="252" t="str">
        <f>IF(ISBLANK(Données!J1444),"",Données!J1444)</f>
        <v/>
      </c>
      <c r="K1444" s="189" t="str">
        <f t="shared" si="642"/>
        <v/>
      </c>
      <c r="L1444" s="247" t="str">
        <f>IF(ISBLANK(Données!L1444),"",Données!L1444)</f>
        <v/>
      </c>
      <c r="M1444" s="194" t="str">
        <f t="shared" si="616"/>
        <v/>
      </c>
      <c r="N1444" s="194" t="str">
        <f t="shared" si="617"/>
        <v/>
      </c>
      <c r="O1444" s="194" t="str">
        <f t="shared" si="618"/>
        <v/>
      </c>
      <c r="P1444" s="194" t="str">
        <f t="shared" si="619"/>
        <v/>
      </c>
      <c r="Q1444" s="194" t="str">
        <f t="shared" si="620"/>
        <v/>
      </c>
      <c r="R1444" s="194" t="str">
        <f t="shared" si="621"/>
        <v/>
      </c>
      <c r="S1444" s="194" t="str">
        <f t="shared" si="622"/>
        <v/>
      </c>
      <c r="T1444" s="194" t="str">
        <f t="shared" si="623"/>
        <v/>
      </c>
      <c r="U1444" s="194" t="str">
        <f t="shared" si="624"/>
        <v/>
      </c>
      <c r="V1444" s="194" t="str">
        <f t="shared" si="625"/>
        <v/>
      </c>
      <c r="W1444" s="194" t="str">
        <f t="shared" si="626"/>
        <v/>
      </c>
      <c r="X1444" s="194" t="str">
        <f t="shared" si="627"/>
        <v/>
      </c>
      <c r="Y1444" s="194" t="str">
        <f t="shared" si="628"/>
        <v/>
      </c>
      <c r="Z1444" s="194" t="str">
        <f t="shared" si="629"/>
        <v/>
      </c>
      <c r="AA1444" s="194" t="str">
        <f t="shared" si="630"/>
        <v/>
      </c>
      <c r="AB1444" s="194" t="str">
        <f t="shared" si="631"/>
        <v/>
      </c>
      <c r="AC1444" s="194" t="str">
        <f t="shared" si="632"/>
        <v/>
      </c>
      <c r="AD1444" s="194" t="str">
        <f t="shared" si="633"/>
        <v/>
      </c>
      <c r="AE1444" s="194" t="str">
        <f t="shared" si="634"/>
        <v/>
      </c>
      <c r="AF1444" s="194" t="str">
        <f t="shared" si="635"/>
        <v/>
      </c>
      <c r="AG1444" s="194" t="str">
        <f t="shared" si="636"/>
        <v/>
      </c>
      <c r="AH1444" s="194" t="str">
        <f t="shared" si="637"/>
        <v/>
      </c>
      <c r="AI1444" s="194" t="str">
        <f t="shared" si="638"/>
        <v/>
      </c>
      <c r="AJ1444" s="194" t="str">
        <f t="shared" si="639"/>
        <v/>
      </c>
    </row>
    <row r="1445" spans="1:36" x14ac:dyDescent="0.5">
      <c r="A1445" s="226">
        <v>1441</v>
      </c>
      <c r="C1445" s="15" t="s">
        <v>3072</v>
      </c>
      <c r="D1445" s="16" t="s">
        <v>5053</v>
      </c>
      <c r="E1445" s="26"/>
      <c r="F1445" s="246" t="str">
        <f>IF(ISBLANK(Données!F1443),"",Données!F1443)</f>
        <v/>
      </c>
      <c r="G1445" s="245" t="str">
        <f ca="1">IF(ISBLANK(Données!G1443),"",Données!G1443)</f>
        <v/>
      </c>
      <c r="H1445" s="246" t="str">
        <f>IF(ISBLANK(Données!H1443),"",Données!H1443)</f>
        <v/>
      </c>
      <c r="I1445" s="246" t="str">
        <f>IF(ISBLANK(Données!I1443),"",Données!I1443)</f>
        <v/>
      </c>
      <c r="J1445" s="252" t="str">
        <f>IF(ISBLANK(Données!J1443),"",Données!J1443)</f>
        <v/>
      </c>
      <c r="K1445" s="189" t="str">
        <f t="shared" si="642"/>
        <v/>
      </c>
      <c r="L1445" s="247" t="str">
        <f>IF(ISBLANK(Données!L1443),"",Données!L1443)</f>
        <v/>
      </c>
      <c r="M1445" s="194" t="str">
        <f t="shared" si="616"/>
        <v/>
      </c>
      <c r="N1445" s="194" t="str">
        <f t="shared" si="617"/>
        <v/>
      </c>
      <c r="O1445" s="194" t="str">
        <f t="shared" si="618"/>
        <v/>
      </c>
      <c r="P1445" s="194" t="str">
        <f t="shared" si="619"/>
        <v/>
      </c>
      <c r="Q1445" s="194" t="str">
        <f t="shared" si="620"/>
        <v/>
      </c>
      <c r="R1445" s="194" t="str">
        <f t="shared" si="621"/>
        <v/>
      </c>
      <c r="S1445" s="194" t="str">
        <f t="shared" si="622"/>
        <v/>
      </c>
      <c r="T1445" s="194" t="str">
        <f t="shared" si="623"/>
        <v/>
      </c>
      <c r="U1445" s="194" t="str">
        <f t="shared" si="624"/>
        <v/>
      </c>
      <c r="V1445" s="194" t="str">
        <f t="shared" si="625"/>
        <v/>
      </c>
      <c r="W1445" s="194" t="str">
        <f t="shared" si="626"/>
        <v/>
      </c>
      <c r="X1445" s="194" t="str">
        <f t="shared" si="627"/>
        <v/>
      </c>
      <c r="Y1445" s="194" t="str">
        <f t="shared" si="628"/>
        <v/>
      </c>
      <c r="Z1445" s="194" t="str">
        <f t="shared" si="629"/>
        <v/>
      </c>
      <c r="AA1445" s="194" t="str">
        <f t="shared" si="630"/>
        <v/>
      </c>
      <c r="AB1445" s="194" t="str">
        <f t="shared" si="631"/>
        <v/>
      </c>
      <c r="AC1445" s="194" t="str">
        <f t="shared" si="632"/>
        <v/>
      </c>
      <c r="AD1445" s="194" t="str">
        <f t="shared" si="633"/>
        <v/>
      </c>
      <c r="AE1445" s="194" t="str">
        <f t="shared" si="634"/>
        <v/>
      </c>
      <c r="AF1445" s="194" t="str">
        <f t="shared" si="635"/>
        <v/>
      </c>
      <c r="AG1445" s="194" t="str">
        <f t="shared" si="636"/>
        <v/>
      </c>
      <c r="AH1445" s="194" t="str">
        <f t="shared" si="637"/>
        <v/>
      </c>
      <c r="AI1445" s="194" t="str">
        <f t="shared" si="638"/>
        <v/>
      </c>
      <c r="AJ1445" s="194" t="str">
        <f t="shared" si="639"/>
        <v/>
      </c>
    </row>
    <row r="1446" spans="1:36" x14ac:dyDescent="0.5">
      <c r="A1446" s="226">
        <v>1450</v>
      </c>
      <c r="C1446" s="15" t="s">
        <v>3073</v>
      </c>
      <c r="D1446" s="16" t="s">
        <v>5054</v>
      </c>
      <c r="E1446" s="26"/>
      <c r="F1446" s="246" t="str">
        <f>IF(ISBLANK(Données!F1452),"",Données!F1452)</f>
        <v/>
      </c>
      <c r="G1446" s="245" t="str">
        <f ca="1">IF(ISBLANK(Données!G1452),"",Données!G1452)</f>
        <v/>
      </c>
      <c r="H1446" s="246" t="str">
        <f>IF(ISBLANK(Données!H1452),"",Données!H1452)</f>
        <v/>
      </c>
      <c r="I1446" s="246" t="str">
        <f>IF(ISBLANK(Données!I1452),"",Données!I1452)</f>
        <v/>
      </c>
      <c r="J1446" s="252" t="str">
        <f>IF(ISBLANK(Données!J1452),"",Données!J1452)</f>
        <v/>
      </c>
      <c r="K1446" s="189" t="str">
        <f t="shared" si="642"/>
        <v/>
      </c>
      <c r="L1446" s="247" t="str">
        <f>IF(ISBLANK(Données!L1452),"",Données!L1452)</f>
        <v/>
      </c>
      <c r="M1446" s="194" t="str">
        <f t="shared" si="616"/>
        <v/>
      </c>
      <c r="N1446" s="194" t="str">
        <f t="shared" si="617"/>
        <v/>
      </c>
      <c r="O1446" s="194" t="str">
        <f t="shared" si="618"/>
        <v/>
      </c>
      <c r="P1446" s="194" t="str">
        <f t="shared" si="619"/>
        <v/>
      </c>
      <c r="Q1446" s="194" t="str">
        <f t="shared" si="620"/>
        <v/>
      </c>
      <c r="R1446" s="194" t="str">
        <f t="shared" si="621"/>
        <v/>
      </c>
      <c r="S1446" s="194" t="str">
        <f t="shared" si="622"/>
        <v/>
      </c>
      <c r="T1446" s="194" t="str">
        <f t="shared" si="623"/>
        <v/>
      </c>
      <c r="U1446" s="194" t="str">
        <f t="shared" si="624"/>
        <v/>
      </c>
      <c r="V1446" s="194" t="str">
        <f t="shared" si="625"/>
        <v/>
      </c>
      <c r="W1446" s="194" t="str">
        <f t="shared" si="626"/>
        <v/>
      </c>
      <c r="X1446" s="194" t="str">
        <f t="shared" si="627"/>
        <v/>
      </c>
      <c r="Y1446" s="194" t="str">
        <f t="shared" si="628"/>
        <v/>
      </c>
      <c r="Z1446" s="194" t="str">
        <f t="shared" si="629"/>
        <v/>
      </c>
      <c r="AA1446" s="194" t="str">
        <f t="shared" si="630"/>
        <v/>
      </c>
      <c r="AB1446" s="194" t="str">
        <f t="shared" si="631"/>
        <v/>
      </c>
      <c r="AC1446" s="194" t="str">
        <f t="shared" si="632"/>
        <v/>
      </c>
      <c r="AD1446" s="194" t="str">
        <f t="shared" si="633"/>
        <v/>
      </c>
      <c r="AE1446" s="194" t="str">
        <f t="shared" si="634"/>
        <v/>
      </c>
      <c r="AF1446" s="194" t="str">
        <f t="shared" si="635"/>
        <v/>
      </c>
      <c r="AG1446" s="194" t="str">
        <f t="shared" si="636"/>
        <v/>
      </c>
      <c r="AH1446" s="194" t="str">
        <f t="shared" si="637"/>
        <v/>
      </c>
      <c r="AI1446" s="194" t="str">
        <f t="shared" si="638"/>
        <v/>
      </c>
      <c r="AJ1446" s="194" t="str">
        <f t="shared" si="639"/>
        <v/>
      </c>
    </row>
    <row r="1447" spans="1:36" x14ac:dyDescent="0.5">
      <c r="A1447" s="226">
        <v>1443</v>
      </c>
      <c r="C1447" s="15" t="s">
        <v>3074</v>
      </c>
      <c r="D1447" s="16" t="s">
        <v>5055</v>
      </c>
      <c r="E1447" s="26"/>
      <c r="F1447" s="246" t="str">
        <f>IF(ISBLANK(Données!F1445),"",Données!F1445)</f>
        <v/>
      </c>
      <c r="G1447" s="245" t="str">
        <f ca="1">IF(ISBLANK(Données!G1445),"",Données!G1445)</f>
        <v/>
      </c>
      <c r="H1447" s="246" t="str">
        <f>IF(ISBLANK(Données!H1445),"",Données!H1445)</f>
        <v/>
      </c>
      <c r="I1447" s="246" t="str">
        <f>IF(ISBLANK(Données!I1445),"",Données!I1445)</f>
        <v/>
      </c>
      <c r="J1447" s="252" t="str">
        <f>IF(ISBLANK(Données!J1445),"",Données!J1445)</f>
        <v/>
      </c>
      <c r="K1447" s="189" t="str">
        <f t="shared" si="642"/>
        <v/>
      </c>
      <c r="L1447" s="247" t="str">
        <f>IF(ISBLANK(Données!L1445),"",Données!L1445)</f>
        <v/>
      </c>
      <c r="M1447" s="194" t="str">
        <f t="shared" si="616"/>
        <v/>
      </c>
      <c r="N1447" s="194" t="str">
        <f t="shared" si="617"/>
        <v/>
      </c>
      <c r="O1447" s="194" t="str">
        <f t="shared" si="618"/>
        <v/>
      </c>
      <c r="P1447" s="194" t="str">
        <f t="shared" si="619"/>
        <v/>
      </c>
      <c r="Q1447" s="194" t="str">
        <f t="shared" si="620"/>
        <v/>
      </c>
      <c r="R1447" s="194" t="str">
        <f t="shared" si="621"/>
        <v/>
      </c>
      <c r="S1447" s="194" t="str">
        <f t="shared" si="622"/>
        <v/>
      </c>
      <c r="T1447" s="194" t="str">
        <f t="shared" si="623"/>
        <v/>
      </c>
      <c r="U1447" s="194" t="str">
        <f t="shared" si="624"/>
        <v/>
      </c>
      <c r="V1447" s="194" t="str">
        <f t="shared" si="625"/>
        <v/>
      </c>
      <c r="W1447" s="194" t="str">
        <f t="shared" si="626"/>
        <v/>
      </c>
      <c r="X1447" s="194" t="str">
        <f t="shared" si="627"/>
        <v/>
      </c>
      <c r="Y1447" s="194" t="str">
        <f t="shared" si="628"/>
        <v/>
      </c>
      <c r="Z1447" s="194" t="str">
        <f t="shared" si="629"/>
        <v/>
      </c>
      <c r="AA1447" s="194" t="str">
        <f t="shared" si="630"/>
        <v/>
      </c>
      <c r="AB1447" s="194" t="str">
        <f t="shared" si="631"/>
        <v/>
      </c>
      <c r="AC1447" s="194" t="str">
        <f t="shared" si="632"/>
        <v/>
      </c>
      <c r="AD1447" s="194" t="str">
        <f t="shared" si="633"/>
        <v/>
      </c>
      <c r="AE1447" s="194" t="str">
        <f t="shared" si="634"/>
        <v/>
      </c>
      <c r="AF1447" s="194" t="str">
        <f t="shared" si="635"/>
        <v/>
      </c>
      <c r="AG1447" s="194" t="str">
        <f t="shared" si="636"/>
        <v/>
      </c>
      <c r="AH1447" s="194" t="str">
        <f t="shared" si="637"/>
        <v/>
      </c>
      <c r="AI1447" s="194" t="str">
        <f t="shared" si="638"/>
        <v/>
      </c>
      <c r="AJ1447" s="194" t="str">
        <f t="shared" si="639"/>
        <v/>
      </c>
    </row>
    <row r="1448" spans="1:36" x14ac:dyDescent="0.5">
      <c r="A1448" s="226">
        <v>1444</v>
      </c>
      <c r="C1448" s="15" t="s">
        <v>3075</v>
      </c>
      <c r="D1448" s="16" t="s">
        <v>5056</v>
      </c>
      <c r="E1448" s="26"/>
      <c r="F1448" s="246" t="str">
        <f>IF(ISBLANK(Données!F1446),"",Données!F1446)</f>
        <v/>
      </c>
      <c r="G1448" s="245" t="str">
        <f ca="1">IF(ISBLANK(Données!G1446),"",Données!G1446)</f>
        <v/>
      </c>
      <c r="H1448" s="246" t="str">
        <f>IF(ISBLANK(Données!H1446),"",Données!H1446)</f>
        <v/>
      </c>
      <c r="I1448" s="246" t="str">
        <f>IF(ISBLANK(Données!I1446),"",Données!I1446)</f>
        <v/>
      </c>
      <c r="J1448" s="252" t="str">
        <f>IF(ISBLANK(Données!J1446),"",Données!J1446)</f>
        <v/>
      </c>
      <c r="K1448" s="189" t="str">
        <f t="shared" si="642"/>
        <v/>
      </c>
      <c r="L1448" s="247" t="str">
        <f>IF(ISBLANK(Données!L1446),"",Données!L1446)</f>
        <v/>
      </c>
      <c r="M1448" s="194" t="str">
        <f t="shared" si="616"/>
        <v/>
      </c>
      <c r="N1448" s="194" t="str">
        <f t="shared" si="617"/>
        <v/>
      </c>
      <c r="O1448" s="194" t="str">
        <f t="shared" si="618"/>
        <v/>
      </c>
      <c r="P1448" s="194" t="str">
        <f t="shared" si="619"/>
        <v/>
      </c>
      <c r="Q1448" s="194" t="str">
        <f t="shared" si="620"/>
        <v/>
      </c>
      <c r="R1448" s="194" t="str">
        <f t="shared" si="621"/>
        <v/>
      </c>
      <c r="S1448" s="194" t="str">
        <f t="shared" si="622"/>
        <v/>
      </c>
      <c r="T1448" s="194" t="str">
        <f t="shared" si="623"/>
        <v/>
      </c>
      <c r="U1448" s="194" t="str">
        <f t="shared" si="624"/>
        <v/>
      </c>
      <c r="V1448" s="194" t="str">
        <f t="shared" si="625"/>
        <v/>
      </c>
      <c r="W1448" s="194" t="str">
        <f t="shared" si="626"/>
        <v/>
      </c>
      <c r="X1448" s="194" t="str">
        <f t="shared" si="627"/>
        <v/>
      </c>
      <c r="Y1448" s="194" t="str">
        <f t="shared" si="628"/>
        <v/>
      </c>
      <c r="Z1448" s="194" t="str">
        <f t="shared" si="629"/>
        <v/>
      </c>
      <c r="AA1448" s="194" t="str">
        <f t="shared" si="630"/>
        <v/>
      </c>
      <c r="AB1448" s="194" t="str">
        <f t="shared" si="631"/>
        <v/>
      </c>
      <c r="AC1448" s="194" t="str">
        <f t="shared" si="632"/>
        <v/>
      </c>
      <c r="AD1448" s="194" t="str">
        <f t="shared" si="633"/>
        <v/>
      </c>
      <c r="AE1448" s="194" t="str">
        <f t="shared" si="634"/>
        <v/>
      </c>
      <c r="AF1448" s="194" t="str">
        <f t="shared" si="635"/>
        <v/>
      </c>
      <c r="AG1448" s="194" t="str">
        <f t="shared" si="636"/>
        <v/>
      </c>
      <c r="AH1448" s="194" t="str">
        <f t="shared" si="637"/>
        <v/>
      </c>
      <c r="AI1448" s="194" t="str">
        <f t="shared" si="638"/>
        <v/>
      </c>
      <c r="AJ1448" s="194" t="str">
        <f t="shared" si="639"/>
        <v/>
      </c>
    </row>
    <row r="1449" spans="1:36" x14ac:dyDescent="0.5">
      <c r="A1449" s="226">
        <v>1445</v>
      </c>
      <c r="C1449" s="15" t="s">
        <v>3076</v>
      </c>
      <c r="D1449" s="16" t="s">
        <v>5057</v>
      </c>
      <c r="E1449" s="26"/>
      <c r="F1449" s="246" t="str">
        <f>IF(ISBLANK(Données!F1447),"",Données!F1447)</f>
        <v/>
      </c>
      <c r="G1449" s="245" t="str">
        <f ca="1">IF(ISBLANK(Données!G1447),"",Données!G1447)</f>
        <v/>
      </c>
      <c r="H1449" s="246" t="str">
        <f>IF(ISBLANK(Données!H1447),"",Données!H1447)</f>
        <v/>
      </c>
      <c r="I1449" s="246" t="str">
        <f>IF(ISBLANK(Données!I1447),"",Données!I1447)</f>
        <v/>
      </c>
      <c r="J1449" s="252" t="str">
        <f>IF(ISBLANK(Données!J1447),"",Données!J1447)</f>
        <v/>
      </c>
      <c r="K1449" s="189" t="str">
        <f t="shared" si="642"/>
        <v/>
      </c>
      <c r="L1449" s="247" t="str">
        <f>IF(ISBLANK(Données!L1447),"",Données!L1447)</f>
        <v/>
      </c>
      <c r="M1449" s="194" t="str">
        <f t="shared" si="616"/>
        <v/>
      </c>
      <c r="N1449" s="194" t="str">
        <f t="shared" si="617"/>
        <v/>
      </c>
      <c r="O1449" s="194" t="str">
        <f t="shared" si="618"/>
        <v/>
      </c>
      <c r="P1449" s="194" t="str">
        <f t="shared" si="619"/>
        <v/>
      </c>
      <c r="Q1449" s="194" t="str">
        <f t="shared" si="620"/>
        <v/>
      </c>
      <c r="R1449" s="194" t="str">
        <f t="shared" si="621"/>
        <v/>
      </c>
      <c r="S1449" s="194" t="str">
        <f t="shared" si="622"/>
        <v/>
      </c>
      <c r="T1449" s="194" t="str">
        <f t="shared" si="623"/>
        <v/>
      </c>
      <c r="U1449" s="194" t="str">
        <f t="shared" si="624"/>
        <v/>
      </c>
      <c r="V1449" s="194" t="str">
        <f t="shared" si="625"/>
        <v/>
      </c>
      <c r="W1449" s="194" t="str">
        <f t="shared" si="626"/>
        <v/>
      </c>
      <c r="X1449" s="194" t="str">
        <f t="shared" si="627"/>
        <v/>
      </c>
      <c r="Y1449" s="194" t="str">
        <f t="shared" si="628"/>
        <v/>
      </c>
      <c r="Z1449" s="194" t="str">
        <f t="shared" si="629"/>
        <v/>
      </c>
      <c r="AA1449" s="194" t="str">
        <f t="shared" si="630"/>
        <v/>
      </c>
      <c r="AB1449" s="194" t="str">
        <f t="shared" si="631"/>
        <v/>
      </c>
      <c r="AC1449" s="194" t="str">
        <f t="shared" si="632"/>
        <v/>
      </c>
      <c r="AD1449" s="194" t="str">
        <f t="shared" si="633"/>
        <v/>
      </c>
      <c r="AE1449" s="194" t="str">
        <f t="shared" si="634"/>
        <v/>
      </c>
      <c r="AF1449" s="194" t="str">
        <f t="shared" si="635"/>
        <v/>
      </c>
      <c r="AG1449" s="194" t="str">
        <f t="shared" si="636"/>
        <v/>
      </c>
      <c r="AH1449" s="194" t="str">
        <f t="shared" si="637"/>
        <v/>
      </c>
      <c r="AI1449" s="194" t="str">
        <f t="shared" si="638"/>
        <v/>
      </c>
      <c r="AJ1449" s="194" t="str">
        <f t="shared" si="639"/>
        <v/>
      </c>
    </row>
    <row r="1450" spans="1:36" x14ac:dyDescent="0.5">
      <c r="A1450" s="226">
        <v>1446</v>
      </c>
      <c r="C1450" s="15" t="s">
        <v>3077</v>
      </c>
      <c r="D1450" s="16" t="s">
        <v>5058</v>
      </c>
      <c r="E1450" s="26"/>
      <c r="F1450" s="246" t="str">
        <f>IF(ISBLANK(Données!F1448),"",Données!F1448)</f>
        <v/>
      </c>
      <c r="G1450" s="245" t="str">
        <f ca="1">IF(ISBLANK(Données!G1448),"",Données!G1448)</f>
        <v/>
      </c>
      <c r="H1450" s="246" t="str">
        <f>IF(ISBLANK(Données!H1448),"",Données!H1448)</f>
        <v/>
      </c>
      <c r="I1450" s="246" t="str">
        <f>IF(ISBLANK(Données!I1448),"",Données!I1448)</f>
        <v/>
      </c>
      <c r="J1450" s="252" t="str">
        <f>IF(ISBLANK(Données!J1448),"",Données!J1448)</f>
        <v/>
      </c>
      <c r="K1450" s="189" t="str">
        <f t="shared" si="642"/>
        <v/>
      </c>
      <c r="L1450" s="247" t="str">
        <f>IF(ISBLANK(Données!L1448),"",Données!L1448)</f>
        <v/>
      </c>
      <c r="M1450" s="194" t="str">
        <f t="shared" si="616"/>
        <v/>
      </c>
      <c r="N1450" s="194" t="str">
        <f t="shared" si="617"/>
        <v/>
      </c>
      <c r="O1450" s="194" t="str">
        <f t="shared" si="618"/>
        <v/>
      </c>
      <c r="P1450" s="194" t="str">
        <f t="shared" si="619"/>
        <v/>
      </c>
      <c r="Q1450" s="194" t="str">
        <f t="shared" si="620"/>
        <v/>
      </c>
      <c r="R1450" s="194" t="str">
        <f t="shared" si="621"/>
        <v/>
      </c>
      <c r="S1450" s="194" t="str">
        <f t="shared" si="622"/>
        <v/>
      </c>
      <c r="T1450" s="194" t="str">
        <f t="shared" si="623"/>
        <v/>
      </c>
      <c r="U1450" s="194" t="str">
        <f t="shared" si="624"/>
        <v/>
      </c>
      <c r="V1450" s="194" t="str">
        <f t="shared" si="625"/>
        <v/>
      </c>
      <c r="W1450" s="194" t="str">
        <f t="shared" si="626"/>
        <v/>
      </c>
      <c r="X1450" s="194" t="str">
        <f t="shared" si="627"/>
        <v/>
      </c>
      <c r="Y1450" s="194" t="str">
        <f t="shared" si="628"/>
        <v/>
      </c>
      <c r="Z1450" s="194" t="str">
        <f t="shared" si="629"/>
        <v/>
      </c>
      <c r="AA1450" s="194" t="str">
        <f t="shared" si="630"/>
        <v/>
      </c>
      <c r="AB1450" s="194" t="str">
        <f t="shared" si="631"/>
        <v/>
      </c>
      <c r="AC1450" s="194" t="str">
        <f t="shared" si="632"/>
        <v/>
      </c>
      <c r="AD1450" s="194" t="str">
        <f t="shared" si="633"/>
        <v/>
      </c>
      <c r="AE1450" s="194" t="str">
        <f t="shared" si="634"/>
        <v/>
      </c>
      <c r="AF1450" s="194" t="str">
        <f t="shared" si="635"/>
        <v/>
      </c>
      <c r="AG1450" s="194" t="str">
        <f t="shared" si="636"/>
        <v/>
      </c>
      <c r="AH1450" s="194" t="str">
        <f t="shared" si="637"/>
        <v/>
      </c>
      <c r="AI1450" s="194" t="str">
        <f t="shared" si="638"/>
        <v/>
      </c>
      <c r="AJ1450" s="194" t="str">
        <f t="shared" si="639"/>
        <v/>
      </c>
    </row>
    <row r="1451" spans="1:36" x14ac:dyDescent="0.5">
      <c r="A1451" s="226">
        <v>1447</v>
      </c>
      <c r="C1451" s="15" t="s">
        <v>3078</v>
      </c>
      <c r="D1451" s="16" t="s">
        <v>5059</v>
      </c>
      <c r="E1451" s="26"/>
      <c r="F1451" s="246" t="str">
        <f>IF(ISBLANK(Données!F1449),"",Données!F1449)</f>
        <v/>
      </c>
      <c r="G1451" s="245" t="str">
        <f ca="1">IF(ISBLANK(Données!G1449),"",Données!G1449)</f>
        <v/>
      </c>
      <c r="H1451" s="246" t="str">
        <f>IF(ISBLANK(Données!H1449),"",Données!H1449)</f>
        <v/>
      </c>
      <c r="I1451" s="246" t="str">
        <f>IF(ISBLANK(Données!I1449),"",Données!I1449)</f>
        <v/>
      </c>
      <c r="J1451" s="252" t="str">
        <f>IF(ISBLANK(Données!J1449),"",Données!J1449)</f>
        <v/>
      </c>
      <c r="K1451" s="189" t="str">
        <f t="shared" si="642"/>
        <v/>
      </c>
      <c r="L1451" s="247" t="str">
        <f>IF(ISBLANK(Données!L1449),"",Données!L1449)</f>
        <v/>
      </c>
      <c r="M1451" s="194" t="str">
        <f t="shared" si="616"/>
        <v/>
      </c>
      <c r="N1451" s="194" t="str">
        <f t="shared" si="617"/>
        <v/>
      </c>
      <c r="O1451" s="194" t="str">
        <f t="shared" si="618"/>
        <v/>
      </c>
      <c r="P1451" s="194" t="str">
        <f t="shared" si="619"/>
        <v/>
      </c>
      <c r="Q1451" s="194" t="str">
        <f t="shared" si="620"/>
        <v/>
      </c>
      <c r="R1451" s="194" t="str">
        <f t="shared" si="621"/>
        <v/>
      </c>
      <c r="S1451" s="194" t="str">
        <f t="shared" si="622"/>
        <v/>
      </c>
      <c r="T1451" s="194" t="str">
        <f t="shared" si="623"/>
        <v/>
      </c>
      <c r="U1451" s="194" t="str">
        <f t="shared" si="624"/>
        <v/>
      </c>
      <c r="V1451" s="194" t="str">
        <f t="shared" si="625"/>
        <v/>
      </c>
      <c r="W1451" s="194" t="str">
        <f t="shared" si="626"/>
        <v/>
      </c>
      <c r="X1451" s="194" t="str">
        <f t="shared" si="627"/>
        <v/>
      </c>
      <c r="Y1451" s="194" t="str">
        <f t="shared" si="628"/>
        <v/>
      </c>
      <c r="Z1451" s="194" t="str">
        <f t="shared" si="629"/>
        <v/>
      </c>
      <c r="AA1451" s="194" t="str">
        <f t="shared" si="630"/>
        <v/>
      </c>
      <c r="AB1451" s="194" t="str">
        <f t="shared" si="631"/>
        <v/>
      </c>
      <c r="AC1451" s="194" t="str">
        <f t="shared" si="632"/>
        <v/>
      </c>
      <c r="AD1451" s="194" t="str">
        <f t="shared" si="633"/>
        <v/>
      </c>
      <c r="AE1451" s="194" t="str">
        <f t="shared" si="634"/>
        <v/>
      </c>
      <c r="AF1451" s="194" t="str">
        <f t="shared" si="635"/>
        <v/>
      </c>
      <c r="AG1451" s="194" t="str">
        <f t="shared" si="636"/>
        <v/>
      </c>
      <c r="AH1451" s="194" t="str">
        <f t="shared" si="637"/>
        <v/>
      </c>
      <c r="AI1451" s="194" t="str">
        <f t="shared" si="638"/>
        <v/>
      </c>
      <c r="AJ1451" s="194" t="str">
        <f t="shared" si="639"/>
        <v/>
      </c>
    </row>
    <row r="1452" spans="1:36" x14ac:dyDescent="0.5">
      <c r="A1452" s="226">
        <v>1448</v>
      </c>
      <c r="C1452" s="15" t="s">
        <v>3079</v>
      </c>
      <c r="D1452" s="16" t="s">
        <v>5060</v>
      </c>
      <c r="E1452" s="26"/>
      <c r="F1452" s="246" t="str">
        <f>IF(ISBLANK(Données!F1450),"",Données!F1450)</f>
        <v/>
      </c>
      <c r="G1452" s="245" t="str">
        <f ca="1">IF(ISBLANK(Données!G1450),"",Données!G1450)</f>
        <v/>
      </c>
      <c r="H1452" s="246" t="str">
        <f>IF(ISBLANK(Données!H1450),"",Données!H1450)</f>
        <v/>
      </c>
      <c r="I1452" s="246" t="str">
        <f>IF(ISBLANK(Données!I1450),"",Données!I1450)</f>
        <v/>
      </c>
      <c r="J1452" s="252" t="str">
        <f>IF(ISBLANK(Données!J1450),"",Données!J1450)</f>
        <v/>
      </c>
      <c r="K1452" s="189" t="str">
        <f t="shared" si="642"/>
        <v/>
      </c>
      <c r="L1452" s="247" t="str">
        <f>IF(ISBLANK(Données!L1450),"",Données!L1450)</f>
        <v/>
      </c>
      <c r="M1452" s="194" t="str">
        <f t="shared" si="616"/>
        <v/>
      </c>
      <c r="N1452" s="194" t="str">
        <f t="shared" si="617"/>
        <v/>
      </c>
      <c r="O1452" s="194" t="str">
        <f t="shared" si="618"/>
        <v/>
      </c>
      <c r="P1452" s="194" t="str">
        <f t="shared" si="619"/>
        <v/>
      </c>
      <c r="Q1452" s="194" t="str">
        <f t="shared" si="620"/>
        <v/>
      </c>
      <c r="R1452" s="194" t="str">
        <f t="shared" si="621"/>
        <v/>
      </c>
      <c r="S1452" s="194" t="str">
        <f t="shared" si="622"/>
        <v/>
      </c>
      <c r="T1452" s="194" t="str">
        <f t="shared" si="623"/>
        <v/>
      </c>
      <c r="U1452" s="194" t="str">
        <f t="shared" si="624"/>
        <v/>
      </c>
      <c r="V1452" s="194" t="str">
        <f t="shared" si="625"/>
        <v/>
      </c>
      <c r="W1452" s="194" t="str">
        <f t="shared" si="626"/>
        <v/>
      </c>
      <c r="X1452" s="194" t="str">
        <f t="shared" si="627"/>
        <v/>
      </c>
      <c r="Y1452" s="194" t="str">
        <f t="shared" si="628"/>
        <v/>
      </c>
      <c r="Z1452" s="194" t="str">
        <f t="shared" si="629"/>
        <v/>
      </c>
      <c r="AA1452" s="194" t="str">
        <f t="shared" si="630"/>
        <v/>
      </c>
      <c r="AB1452" s="194" t="str">
        <f t="shared" si="631"/>
        <v/>
      </c>
      <c r="AC1452" s="194" t="str">
        <f t="shared" si="632"/>
        <v/>
      </c>
      <c r="AD1452" s="194" t="str">
        <f t="shared" si="633"/>
        <v/>
      </c>
      <c r="AE1452" s="194" t="str">
        <f t="shared" si="634"/>
        <v/>
      </c>
      <c r="AF1452" s="194" t="str">
        <f t="shared" si="635"/>
        <v/>
      </c>
      <c r="AG1452" s="194" t="str">
        <f t="shared" si="636"/>
        <v/>
      </c>
      <c r="AH1452" s="194" t="str">
        <f t="shared" si="637"/>
        <v/>
      </c>
      <c r="AI1452" s="194" t="str">
        <f t="shared" si="638"/>
        <v/>
      </c>
      <c r="AJ1452" s="194" t="str">
        <f t="shared" si="639"/>
        <v/>
      </c>
    </row>
    <row r="1453" spans="1:36" x14ac:dyDescent="0.5">
      <c r="A1453" s="226">
        <v>1449</v>
      </c>
      <c r="C1453" s="15" t="s">
        <v>3080</v>
      </c>
      <c r="D1453" s="16" t="s">
        <v>5061</v>
      </c>
      <c r="E1453" s="26"/>
      <c r="F1453" s="246" t="str">
        <f>IF(ISBLANK(Données!F1451),"",Données!F1451)</f>
        <v/>
      </c>
      <c r="G1453" s="245" t="str">
        <f ca="1">IF(ISBLANK(Données!G1451),"",Données!G1451)</f>
        <v/>
      </c>
      <c r="H1453" s="246" t="str">
        <f>IF(ISBLANK(Données!H1451),"",Données!H1451)</f>
        <v/>
      </c>
      <c r="I1453" s="246" t="str">
        <f>IF(ISBLANK(Données!I1451),"",Données!I1451)</f>
        <v/>
      </c>
      <c r="J1453" s="252" t="str">
        <f>IF(ISBLANK(Données!J1451),"",Données!J1451)</f>
        <v/>
      </c>
      <c r="K1453" s="189" t="str">
        <f t="shared" si="642"/>
        <v/>
      </c>
      <c r="L1453" s="247" t="str">
        <f>IF(ISBLANK(Données!L1451),"",Données!L1451)</f>
        <v/>
      </c>
      <c r="M1453" s="194" t="str">
        <f t="shared" si="616"/>
        <v/>
      </c>
      <c r="N1453" s="194" t="str">
        <f t="shared" si="617"/>
        <v/>
      </c>
      <c r="O1453" s="194" t="str">
        <f t="shared" si="618"/>
        <v/>
      </c>
      <c r="P1453" s="194" t="str">
        <f t="shared" si="619"/>
        <v/>
      </c>
      <c r="Q1453" s="194" t="str">
        <f t="shared" si="620"/>
        <v/>
      </c>
      <c r="R1453" s="194" t="str">
        <f t="shared" si="621"/>
        <v/>
      </c>
      <c r="S1453" s="194" t="str">
        <f t="shared" si="622"/>
        <v/>
      </c>
      <c r="T1453" s="194" t="str">
        <f t="shared" si="623"/>
        <v/>
      </c>
      <c r="U1453" s="194" t="str">
        <f t="shared" si="624"/>
        <v/>
      </c>
      <c r="V1453" s="194" t="str">
        <f t="shared" si="625"/>
        <v/>
      </c>
      <c r="W1453" s="194" t="str">
        <f t="shared" si="626"/>
        <v/>
      </c>
      <c r="X1453" s="194" t="str">
        <f t="shared" si="627"/>
        <v/>
      </c>
      <c r="Y1453" s="194" t="str">
        <f t="shared" si="628"/>
        <v/>
      </c>
      <c r="Z1453" s="194" t="str">
        <f t="shared" si="629"/>
        <v/>
      </c>
      <c r="AA1453" s="194" t="str">
        <f t="shared" si="630"/>
        <v/>
      </c>
      <c r="AB1453" s="194" t="str">
        <f t="shared" si="631"/>
        <v/>
      </c>
      <c r="AC1453" s="194" t="str">
        <f t="shared" si="632"/>
        <v/>
      </c>
      <c r="AD1453" s="194" t="str">
        <f t="shared" si="633"/>
        <v/>
      </c>
      <c r="AE1453" s="194" t="str">
        <f t="shared" si="634"/>
        <v/>
      </c>
      <c r="AF1453" s="194" t="str">
        <f t="shared" si="635"/>
        <v/>
      </c>
      <c r="AG1453" s="194" t="str">
        <f t="shared" si="636"/>
        <v/>
      </c>
      <c r="AH1453" s="194" t="str">
        <f t="shared" si="637"/>
        <v/>
      </c>
      <c r="AI1453" s="194" t="str">
        <f t="shared" si="638"/>
        <v/>
      </c>
      <c r="AJ1453" s="194" t="str">
        <f t="shared" si="639"/>
        <v/>
      </c>
    </row>
    <row r="1454" spans="1:36" x14ac:dyDescent="0.5">
      <c r="A1454" s="226">
        <v>1451</v>
      </c>
      <c r="C1454" s="15" t="s">
        <v>3081</v>
      </c>
      <c r="D1454" s="16" t="s">
        <v>5062</v>
      </c>
      <c r="E1454" s="26"/>
      <c r="F1454" s="246" t="str">
        <f>IF(ISBLANK(Données!F1453),"",Données!F1453)</f>
        <v/>
      </c>
      <c r="G1454" s="245" t="str">
        <f ca="1">IF(ISBLANK(Données!G1453),"",Données!G1453)</f>
        <v/>
      </c>
      <c r="H1454" s="246" t="str">
        <f>IF(ISBLANK(Données!H1453),"",Données!H1453)</f>
        <v/>
      </c>
      <c r="I1454" s="246" t="str">
        <f>IF(ISBLANK(Données!I1453),"",Données!I1453)</f>
        <v/>
      </c>
      <c r="J1454" s="252" t="str">
        <f>IF(ISBLANK(Données!J1453),"",Données!J1453)</f>
        <v/>
      </c>
      <c r="K1454" s="189" t="str">
        <f t="shared" si="642"/>
        <v/>
      </c>
      <c r="L1454" s="247" t="str">
        <f>IF(ISBLANK(Données!L1453),"",Données!L1453)</f>
        <v/>
      </c>
      <c r="M1454" s="194" t="str">
        <f t="shared" si="616"/>
        <v/>
      </c>
      <c r="N1454" s="194" t="str">
        <f t="shared" si="617"/>
        <v/>
      </c>
      <c r="O1454" s="194" t="str">
        <f t="shared" si="618"/>
        <v/>
      </c>
      <c r="P1454" s="194" t="str">
        <f t="shared" si="619"/>
        <v/>
      </c>
      <c r="Q1454" s="194" t="str">
        <f t="shared" si="620"/>
        <v/>
      </c>
      <c r="R1454" s="194" t="str">
        <f t="shared" si="621"/>
        <v/>
      </c>
      <c r="S1454" s="194" t="str">
        <f t="shared" si="622"/>
        <v/>
      </c>
      <c r="T1454" s="194" t="str">
        <f t="shared" si="623"/>
        <v/>
      </c>
      <c r="U1454" s="194" t="str">
        <f t="shared" si="624"/>
        <v/>
      </c>
      <c r="V1454" s="194" t="str">
        <f t="shared" si="625"/>
        <v/>
      </c>
      <c r="W1454" s="194" t="str">
        <f t="shared" si="626"/>
        <v/>
      </c>
      <c r="X1454" s="194" t="str">
        <f t="shared" si="627"/>
        <v/>
      </c>
      <c r="Y1454" s="194" t="str">
        <f t="shared" si="628"/>
        <v/>
      </c>
      <c r="Z1454" s="194" t="str">
        <f t="shared" si="629"/>
        <v/>
      </c>
      <c r="AA1454" s="194" t="str">
        <f t="shared" si="630"/>
        <v/>
      </c>
      <c r="AB1454" s="194" t="str">
        <f t="shared" si="631"/>
        <v/>
      </c>
      <c r="AC1454" s="194" t="str">
        <f t="shared" si="632"/>
        <v/>
      </c>
      <c r="AD1454" s="194" t="str">
        <f t="shared" si="633"/>
        <v/>
      </c>
      <c r="AE1454" s="194" t="str">
        <f t="shared" si="634"/>
        <v/>
      </c>
      <c r="AF1454" s="194" t="str">
        <f t="shared" si="635"/>
        <v/>
      </c>
      <c r="AG1454" s="194" t="str">
        <f t="shared" si="636"/>
        <v/>
      </c>
      <c r="AH1454" s="194" t="str">
        <f t="shared" si="637"/>
        <v/>
      </c>
      <c r="AI1454" s="194" t="str">
        <f t="shared" si="638"/>
        <v/>
      </c>
      <c r="AJ1454" s="194" t="str">
        <f t="shared" si="639"/>
        <v/>
      </c>
    </row>
    <row r="1455" spans="1:36" x14ac:dyDescent="0.5">
      <c r="A1455" s="230">
        <v>1454</v>
      </c>
      <c r="B1455" s="231"/>
      <c r="C1455" s="15" t="s">
        <v>3082</v>
      </c>
      <c r="D1455" s="16" t="s">
        <v>5063</v>
      </c>
      <c r="E1455" s="26"/>
      <c r="F1455" s="246" t="str">
        <f>IF(ISBLANK(Données!F1456),"",Données!F1456)</f>
        <v/>
      </c>
      <c r="G1455" s="245" t="str">
        <f ca="1">IF(ISBLANK(Données!G1456),"",Données!G1456)</f>
        <v/>
      </c>
      <c r="H1455" s="246" t="str">
        <f>IF(ISBLANK(Données!H1456),"",Données!H1456)</f>
        <v/>
      </c>
      <c r="I1455" s="246" t="str">
        <f>IF(ISBLANK(Données!I1456),"",Données!I1456)</f>
        <v/>
      </c>
      <c r="J1455" s="252" t="str">
        <f>IF(ISBLANK(Données!J1456),"",Données!J1456)</f>
        <v/>
      </c>
      <c r="K1455" s="189" t="str">
        <f t="shared" si="642"/>
        <v/>
      </c>
      <c r="L1455" s="247" t="str">
        <f>IF(ISBLANK(Données!L1456),"",Données!L1456)</f>
        <v/>
      </c>
      <c r="M1455" s="194" t="str">
        <f t="shared" si="616"/>
        <v/>
      </c>
      <c r="N1455" s="194" t="str">
        <f t="shared" si="617"/>
        <v/>
      </c>
      <c r="O1455" s="194" t="str">
        <f t="shared" si="618"/>
        <v/>
      </c>
      <c r="P1455" s="194" t="str">
        <f t="shared" si="619"/>
        <v/>
      </c>
      <c r="Q1455" s="194" t="str">
        <f t="shared" si="620"/>
        <v/>
      </c>
      <c r="R1455" s="194" t="str">
        <f t="shared" si="621"/>
        <v/>
      </c>
      <c r="S1455" s="194" t="str">
        <f t="shared" si="622"/>
        <v/>
      </c>
      <c r="T1455" s="194" t="str">
        <f t="shared" si="623"/>
        <v/>
      </c>
      <c r="U1455" s="194" t="str">
        <f t="shared" si="624"/>
        <v/>
      </c>
      <c r="V1455" s="194" t="str">
        <f t="shared" si="625"/>
        <v/>
      </c>
      <c r="W1455" s="194" t="str">
        <f t="shared" si="626"/>
        <v/>
      </c>
      <c r="X1455" s="194" t="str">
        <f t="shared" si="627"/>
        <v/>
      </c>
      <c r="Y1455" s="194" t="str">
        <f t="shared" si="628"/>
        <v/>
      </c>
      <c r="Z1455" s="194" t="str">
        <f t="shared" si="629"/>
        <v/>
      </c>
      <c r="AA1455" s="194" t="str">
        <f t="shared" si="630"/>
        <v/>
      </c>
      <c r="AB1455" s="194" t="str">
        <f t="shared" si="631"/>
        <v/>
      </c>
      <c r="AC1455" s="194" t="str">
        <f t="shared" si="632"/>
        <v/>
      </c>
      <c r="AD1455" s="194" t="str">
        <f t="shared" si="633"/>
        <v/>
      </c>
      <c r="AE1455" s="194" t="str">
        <f t="shared" si="634"/>
        <v/>
      </c>
      <c r="AF1455" s="194" t="str">
        <f t="shared" si="635"/>
        <v/>
      </c>
      <c r="AG1455" s="194" t="str">
        <f t="shared" si="636"/>
        <v/>
      </c>
      <c r="AH1455" s="194" t="str">
        <f t="shared" si="637"/>
        <v/>
      </c>
      <c r="AI1455" s="194" t="str">
        <f t="shared" si="638"/>
        <v/>
      </c>
      <c r="AJ1455" s="194" t="str">
        <f t="shared" si="639"/>
        <v/>
      </c>
    </row>
    <row r="1456" spans="1:36" s="92" customFormat="1" ht="20.25" thickBot="1" x14ac:dyDescent="0.55000000000000004">
      <c r="A1456" s="227">
        <v>1453</v>
      </c>
      <c r="B1456" s="220"/>
      <c r="C1456" s="93" t="s">
        <v>3083</v>
      </c>
      <c r="D1456" s="94" t="s">
        <v>5064</v>
      </c>
      <c r="E1456" s="95"/>
      <c r="F1456" s="250" t="str">
        <f>IF(ISBLANK(Données!F1455),"",Données!F1455)</f>
        <v/>
      </c>
      <c r="G1456" s="249" t="str">
        <f ca="1">IF(ISBLANK(Données!G1455),"",Données!G1455)</f>
        <v/>
      </c>
      <c r="H1456" s="250" t="str">
        <f>IF(ISBLANK(Données!H1455),"",Données!H1455)</f>
        <v/>
      </c>
      <c r="I1456" s="250" t="str">
        <f>IF(ISBLANK(Données!I1455),"",Données!I1455)</f>
        <v/>
      </c>
      <c r="J1456" s="257" t="str">
        <f>IF(ISBLANK(Données!J1455),"",Données!J1455)</f>
        <v/>
      </c>
      <c r="K1456" s="190" t="str">
        <f t="shared" si="642"/>
        <v/>
      </c>
      <c r="L1456" s="251" t="str">
        <f>IF(ISBLANK(Données!L1455),"",Données!L1455)</f>
        <v/>
      </c>
      <c r="M1456" s="195" t="str">
        <f t="shared" si="616"/>
        <v/>
      </c>
      <c r="N1456" s="195" t="str">
        <f t="shared" si="617"/>
        <v/>
      </c>
      <c r="O1456" s="195" t="str">
        <f t="shared" si="618"/>
        <v/>
      </c>
      <c r="P1456" s="195" t="str">
        <f t="shared" si="619"/>
        <v/>
      </c>
      <c r="Q1456" s="195" t="str">
        <f t="shared" si="620"/>
        <v/>
      </c>
      <c r="R1456" s="195" t="str">
        <f t="shared" si="621"/>
        <v/>
      </c>
      <c r="S1456" s="195" t="str">
        <f t="shared" si="622"/>
        <v/>
      </c>
      <c r="T1456" s="195" t="str">
        <f t="shared" si="623"/>
        <v/>
      </c>
      <c r="U1456" s="195" t="str">
        <f t="shared" si="624"/>
        <v/>
      </c>
      <c r="V1456" s="195" t="str">
        <f t="shared" si="625"/>
        <v/>
      </c>
      <c r="W1456" s="195" t="str">
        <f t="shared" si="626"/>
        <v/>
      </c>
      <c r="X1456" s="195" t="str">
        <f t="shared" si="627"/>
        <v/>
      </c>
      <c r="Y1456" s="195" t="str">
        <f t="shared" si="628"/>
        <v/>
      </c>
      <c r="Z1456" s="195" t="str">
        <f t="shared" si="629"/>
        <v/>
      </c>
      <c r="AA1456" s="195" t="str">
        <f t="shared" si="630"/>
        <v/>
      </c>
      <c r="AB1456" s="195" t="str">
        <f t="shared" si="631"/>
        <v/>
      </c>
      <c r="AC1456" s="195" t="str">
        <f t="shared" si="632"/>
        <v/>
      </c>
      <c r="AD1456" s="195" t="str">
        <f t="shared" si="633"/>
        <v/>
      </c>
      <c r="AE1456" s="195" t="str">
        <f t="shared" si="634"/>
        <v/>
      </c>
      <c r="AF1456" s="195" t="str">
        <f t="shared" si="635"/>
        <v/>
      </c>
      <c r="AG1456" s="195" t="str">
        <f t="shared" si="636"/>
        <v/>
      </c>
      <c r="AH1456" s="195" t="str">
        <f t="shared" si="637"/>
        <v/>
      </c>
      <c r="AI1456" s="195" t="str">
        <f t="shared" si="638"/>
        <v/>
      </c>
      <c r="AJ1456" s="195" t="str">
        <f t="shared" si="639"/>
        <v/>
      </c>
    </row>
    <row r="1457" spans="1:36" x14ac:dyDescent="0.5">
      <c r="A1457" s="230">
        <v>1471</v>
      </c>
      <c r="B1457" s="231"/>
      <c r="C1457" s="85" t="s">
        <v>3084</v>
      </c>
      <c r="D1457" s="86" t="s">
        <v>5065</v>
      </c>
      <c r="E1457" s="87"/>
      <c r="F1457" s="241" t="str">
        <f>IF(ISBLANK(Données!F1473),"",Données!F1473)</f>
        <v/>
      </c>
      <c r="G1457" s="240" t="str">
        <f ca="1">IF(ISBLANK(Données!G1473),"",Données!G1473)</f>
        <v/>
      </c>
      <c r="H1457" s="241" t="str">
        <f>IF(ISBLANK(Données!H1473),"",Données!H1473)</f>
        <v/>
      </c>
      <c r="I1457" s="241" t="str">
        <f>IF(ISBLANK(Données!I1473),"",Données!I1473)</f>
        <v/>
      </c>
      <c r="J1457" s="254" t="str">
        <f>IF(ISBLANK(Données!J1473),"",Données!J1473)</f>
        <v/>
      </c>
      <c r="K1457" s="242" t="str">
        <f>IF(ISBLANK(Données!K1457),"",Données!K1457)</f>
        <v/>
      </c>
      <c r="L1457" s="243" t="str">
        <f>IF(ISBLANK(Données!L1473),"",Données!L1473)</f>
        <v/>
      </c>
      <c r="M1457" s="193" t="str">
        <f t="shared" si="616"/>
        <v/>
      </c>
      <c r="N1457" s="193" t="str">
        <f t="shared" si="617"/>
        <v/>
      </c>
      <c r="O1457" s="193" t="str">
        <f t="shared" si="618"/>
        <v/>
      </c>
      <c r="P1457" s="193" t="str">
        <f t="shared" si="619"/>
        <v/>
      </c>
      <c r="Q1457" s="193" t="str">
        <f t="shared" si="620"/>
        <v/>
      </c>
      <c r="R1457" s="193" t="str">
        <f t="shared" si="621"/>
        <v/>
      </c>
      <c r="S1457" s="193" t="str">
        <f t="shared" si="622"/>
        <v/>
      </c>
      <c r="T1457" s="193" t="str">
        <f t="shared" si="623"/>
        <v/>
      </c>
      <c r="U1457" s="193" t="str">
        <f t="shared" si="624"/>
        <v/>
      </c>
      <c r="V1457" s="193" t="str">
        <f t="shared" si="625"/>
        <v/>
      </c>
      <c r="W1457" s="193" t="str">
        <f t="shared" si="626"/>
        <v/>
      </c>
      <c r="X1457" s="193" t="str">
        <f t="shared" si="627"/>
        <v/>
      </c>
      <c r="Y1457" s="193" t="str">
        <f t="shared" si="628"/>
        <v/>
      </c>
      <c r="Z1457" s="193" t="str">
        <f t="shared" si="629"/>
        <v/>
      </c>
      <c r="AA1457" s="193" t="str">
        <f t="shared" si="630"/>
        <v/>
      </c>
      <c r="AB1457" s="193" t="str">
        <f t="shared" si="631"/>
        <v/>
      </c>
      <c r="AC1457" s="193" t="str">
        <f t="shared" si="632"/>
        <v/>
      </c>
      <c r="AD1457" s="193" t="str">
        <f t="shared" si="633"/>
        <v/>
      </c>
      <c r="AE1457" s="193" t="str">
        <f t="shared" si="634"/>
        <v/>
      </c>
      <c r="AF1457" s="193" t="str">
        <f t="shared" si="635"/>
        <v/>
      </c>
      <c r="AG1457" s="193" t="str">
        <f t="shared" si="636"/>
        <v/>
      </c>
      <c r="AH1457" s="193" t="str">
        <f t="shared" si="637"/>
        <v/>
      </c>
      <c r="AI1457" s="193" t="str">
        <f t="shared" si="638"/>
        <v/>
      </c>
      <c r="AJ1457" s="193" t="str">
        <f t="shared" si="639"/>
        <v/>
      </c>
    </row>
    <row r="1458" spans="1:36" x14ac:dyDescent="0.5">
      <c r="A1458" s="226">
        <v>1455</v>
      </c>
      <c r="C1458" s="15" t="s">
        <v>3085</v>
      </c>
      <c r="D1458" s="16" t="s">
        <v>5066</v>
      </c>
      <c r="E1458" s="26"/>
      <c r="F1458" s="246" t="str">
        <f>IF(ISBLANK(Données!F1457),"",Données!F1457)</f>
        <v/>
      </c>
      <c r="G1458" s="245" t="str">
        <f ca="1">IF(ISBLANK(Données!G1457),"",Données!G1457)</f>
        <v/>
      </c>
      <c r="H1458" s="246" t="str">
        <f>IF(ISBLANK(Données!H1457),"",Données!H1457)</f>
        <v/>
      </c>
      <c r="I1458" s="246" t="str">
        <f>IF(ISBLANK(Données!I1457),"",Données!I1457)</f>
        <v/>
      </c>
      <c r="J1458" s="252" t="str">
        <f>IF(ISBLANK(Données!J1457),"",Données!J1457)</f>
        <v/>
      </c>
      <c r="K1458" s="189" t="str">
        <f t="shared" ref="K1458:K1473" si="643">$K$1457</f>
        <v/>
      </c>
      <c r="L1458" s="247" t="str">
        <f>IF(ISBLANK(Données!L1457),"",Données!L1457)</f>
        <v/>
      </c>
      <c r="M1458" s="194" t="str">
        <f t="shared" si="616"/>
        <v/>
      </c>
      <c r="N1458" s="194" t="str">
        <f t="shared" si="617"/>
        <v/>
      </c>
      <c r="O1458" s="194" t="str">
        <f t="shared" si="618"/>
        <v/>
      </c>
      <c r="P1458" s="194" t="str">
        <f t="shared" si="619"/>
        <v/>
      </c>
      <c r="Q1458" s="194" t="str">
        <f t="shared" si="620"/>
        <v/>
      </c>
      <c r="R1458" s="194" t="str">
        <f t="shared" si="621"/>
        <v/>
      </c>
      <c r="S1458" s="194" t="str">
        <f t="shared" si="622"/>
        <v/>
      </c>
      <c r="T1458" s="194" t="str">
        <f t="shared" si="623"/>
        <v/>
      </c>
      <c r="U1458" s="194" t="str">
        <f t="shared" si="624"/>
        <v/>
      </c>
      <c r="V1458" s="194" t="str">
        <f t="shared" si="625"/>
        <v/>
      </c>
      <c r="W1458" s="194" t="str">
        <f t="shared" si="626"/>
        <v/>
      </c>
      <c r="X1458" s="194" t="str">
        <f t="shared" si="627"/>
        <v/>
      </c>
      <c r="Y1458" s="194" t="str">
        <f t="shared" si="628"/>
        <v/>
      </c>
      <c r="Z1458" s="194" t="str">
        <f t="shared" si="629"/>
        <v/>
      </c>
      <c r="AA1458" s="194" t="str">
        <f t="shared" si="630"/>
        <v/>
      </c>
      <c r="AB1458" s="194" t="str">
        <f t="shared" si="631"/>
        <v/>
      </c>
      <c r="AC1458" s="194" t="str">
        <f t="shared" si="632"/>
        <v/>
      </c>
      <c r="AD1458" s="194" t="str">
        <f t="shared" si="633"/>
        <v/>
      </c>
      <c r="AE1458" s="194" t="str">
        <f t="shared" si="634"/>
        <v/>
      </c>
      <c r="AF1458" s="194" t="str">
        <f t="shared" si="635"/>
        <v/>
      </c>
      <c r="AG1458" s="194" t="str">
        <f t="shared" si="636"/>
        <v/>
      </c>
      <c r="AH1458" s="194" t="str">
        <f t="shared" si="637"/>
        <v/>
      </c>
      <c r="AI1458" s="194" t="str">
        <f t="shared" si="638"/>
        <v/>
      </c>
      <c r="AJ1458" s="194" t="str">
        <f t="shared" si="639"/>
        <v/>
      </c>
    </row>
    <row r="1459" spans="1:36" x14ac:dyDescent="0.5">
      <c r="A1459" s="226">
        <v>1462</v>
      </c>
      <c r="C1459" s="15" t="s">
        <v>3086</v>
      </c>
      <c r="D1459" s="16" t="s">
        <v>5067</v>
      </c>
      <c r="E1459" s="26"/>
      <c r="F1459" s="246" t="str">
        <f>IF(ISBLANK(Données!F1464),"",Données!F1464)</f>
        <v/>
      </c>
      <c r="G1459" s="245" t="str">
        <f ca="1">IF(ISBLANK(Données!G1464),"",Données!G1464)</f>
        <v/>
      </c>
      <c r="H1459" s="246" t="str">
        <f>IF(ISBLANK(Données!H1464),"",Données!H1464)</f>
        <v/>
      </c>
      <c r="I1459" s="246" t="str">
        <f>IF(ISBLANK(Données!I1464),"",Données!I1464)</f>
        <v/>
      </c>
      <c r="J1459" s="252" t="str">
        <f>IF(ISBLANK(Données!J1464),"",Données!J1464)</f>
        <v/>
      </c>
      <c r="K1459" s="189" t="str">
        <f t="shared" si="643"/>
        <v/>
      </c>
      <c r="L1459" s="247" t="str">
        <f>IF(ISBLANK(Données!L1464),"",Données!L1464)</f>
        <v/>
      </c>
      <c r="M1459" s="194" t="str">
        <f t="shared" si="616"/>
        <v/>
      </c>
      <c r="N1459" s="194" t="str">
        <f t="shared" si="617"/>
        <v/>
      </c>
      <c r="O1459" s="194" t="str">
        <f t="shared" si="618"/>
        <v/>
      </c>
      <c r="P1459" s="194" t="str">
        <f t="shared" si="619"/>
        <v/>
      </c>
      <c r="Q1459" s="194" t="str">
        <f t="shared" si="620"/>
        <v/>
      </c>
      <c r="R1459" s="194" t="str">
        <f t="shared" si="621"/>
        <v/>
      </c>
      <c r="S1459" s="194" t="str">
        <f t="shared" si="622"/>
        <v/>
      </c>
      <c r="T1459" s="194" t="str">
        <f t="shared" si="623"/>
        <v/>
      </c>
      <c r="U1459" s="194" t="str">
        <f t="shared" si="624"/>
        <v/>
      </c>
      <c r="V1459" s="194" t="str">
        <f t="shared" si="625"/>
        <v/>
      </c>
      <c r="W1459" s="194" t="str">
        <f t="shared" si="626"/>
        <v/>
      </c>
      <c r="X1459" s="194" t="str">
        <f t="shared" si="627"/>
        <v/>
      </c>
      <c r="Y1459" s="194" t="str">
        <f t="shared" si="628"/>
        <v/>
      </c>
      <c r="Z1459" s="194" t="str">
        <f t="shared" si="629"/>
        <v/>
      </c>
      <c r="AA1459" s="194" t="str">
        <f t="shared" si="630"/>
        <v/>
      </c>
      <c r="AB1459" s="194" t="str">
        <f t="shared" si="631"/>
        <v/>
      </c>
      <c r="AC1459" s="194" t="str">
        <f t="shared" si="632"/>
        <v/>
      </c>
      <c r="AD1459" s="194" t="str">
        <f t="shared" si="633"/>
        <v/>
      </c>
      <c r="AE1459" s="194" t="str">
        <f t="shared" si="634"/>
        <v/>
      </c>
      <c r="AF1459" s="194" t="str">
        <f t="shared" si="635"/>
        <v/>
      </c>
      <c r="AG1459" s="194" t="str">
        <f t="shared" si="636"/>
        <v/>
      </c>
      <c r="AH1459" s="194" t="str">
        <f t="shared" si="637"/>
        <v/>
      </c>
      <c r="AI1459" s="194" t="str">
        <f t="shared" si="638"/>
        <v/>
      </c>
      <c r="AJ1459" s="194" t="str">
        <f t="shared" si="639"/>
        <v/>
      </c>
    </row>
    <row r="1460" spans="1:36" x14ac:dyDescent="0.5">
      <c r="A1460" s="226">
        <v>1456</v>
      </c>
      <c r="C1460" s="15" t="s">
        <v>3087</v>
      </c>
      <c r="D1460" s="16" t="s">
        <v>5068</v>
      </c>
      <c r="E1460" s="26"/>
      <c r="F1460" s="246" t="str">
        <f>IF(ISBLANK(Données!F1458),"",Données!F1458)</f>
        <v/>
      </c>
      <c r="G1460" s="245" t="str">
        <f ca="1">IF(ISBLANK(Données!G1458),"",Données!G1458)</f>
        <v/>
      </c>
      <c r="H1460" s="246" t="str">
        <f>IF(ISBLANK(Données!H1458),"",Données!H1458)</f>
        <v/>
      </c>
      <c r="I1460" s="246" t="str">
        <f>IF(ISBLANK(Données!I1458),"",Données!I1458)</f>
        <v/>
      </c>
      <c r="J1460" s="252" t="str">
        <f>IF(ISBLANK(Données!J1458),"",Données!J1458)</f>
        <v/>
      </c>
      <c r="K1460" s="189" t="str">
        <f t="shared" si="643"/>
        <v/>
      </c>
      <c r="L1460" s="247" t="str">
        <f>IF(ISBLANK(Données!L1458),"",Données!L1458)</f>
        <v/>
      </c>
      <c r="M1460" s="194" t="str">
        <f t="shared" si="616"/>
        <v/>
      </c>
      <c r="N1460" s="194" t="str">
        <f t="shared" si="617"/>
        <v/>
      </c>
      <c r="O1460" s="194" t="str">
        <f t="shared" si="618"/>
        <v/>
      </c>
      <c r="P1460" s="194" t="str">
        <f t="shared" si="619"/>
        <v/>
      </c>
      <c r="Q1460" s="194" t="str">
        <f t="shared" si="620"/>
        <v/>
      </c>
      <c r="R1460" s="194" t="str">
        <f t="shared" si="621"/>
        <v/>
      </c>
      <c r="S1460" s="194" t="str">
        <f t="shared" si="622"/>
        <v/>
      </c>
      <c r="T1460" s="194" t="str">
        <f t="shared" si="623"/>
        <v/>
      </c>
      <c r="U1460" s="194" t="str">
        <f t="shared" si="624"/>
        <v/>
      </c>
      <c r="V1460" s="194" t="str">
        <f t="shared" si="625"/>
        <v/>
      </c>
      <c r="W1460" s="194" t="str">
        <f t="shared" si="626"/>
        <v/>
      </c>
      <c r="X1460" s="194" t="str">
        <f t="shared" si="627"/>
        <v/>
      </c>
      <c r="Y1460" s="194" t="str">
        <f t="shared" si="628"/>
        <v/>
      </c>
      <c r="Z1460" s="194" t="str">
        <f t="shared" si="629"/>
        <v/>
      </c>
      <c r="AA1460" s="194" t="str">
        <f t="shared" si="630"/>
        <v/>
      </c>
      <c r="AB1460" s="194" t="str">
        <f t="shared" si="631"/>
        <v/>
      </c>
      <c r="AC1460" s="194" t="str">
        <f t="shared" si="632"/>
        <v/>
      </c>
      <c r="AD1460" s="194" t="str">
        <f t="shared" si="633"/>
        <v/>
      </c>
      <c r="AE1460" s="194" t="str">
        <f t="shared" si="634"/>
        <v/>
      </c>
      <c r="AF1460" s="194" t="str">
        <f t="shared" si="635"/>
        <v/>
      </c>
      <c r="AG1460" s="194" t="str">
        <f t="shared" si="636"/>
        <v/>
      </c>
      <c r="AH1460" s="194" t="str">
        <f t="shared" si="637"/>
        <v/>
      </c>
      <c r="AI1460" s="194" t="str">
        <f t="shared" si="638"/>
        <v/>
      </c>
      <c r="AJ1460" s="194" t="str">
        <f t="shared" si="639"/>
        <v/>
      </c>
    </row>
    <row r="1461" spans="1:36" x14ac:dyDescent="0.5">
      <c r="A1461" s="226">
        <v>1457</v>
      </c>
      <c r="C1461" s="15" t="s">
        <v>3088</v>
      </c>
      <c r="D1461" s="16" t="s">
        <v>5069</v>
      </c>
      <c r="E1461" s="26"/>
      <c r="F1461" s="246" t="str">
        <f>IF(ISBLANK(Données!F1459),"",Données!F1459)</f>
        <v/>
      </c>
      <c r="G1461" s="245" t="str">
        <f ca="1">IF(ISBLANK(Données!G1459),"",Données!G1459)</f>
        <v/>
      </c>
      <c r="H1461" s="246" t="str">
        <f>IF(ISBLANK(Données!H1459),"",Données!H1459)</f>
        <v/>
      </c>
      <c r="I1461" s="246" t="str">
        <f>IF(ISBLANK(Données!I1459),"",Données!I1459)</f>
        <v/>
      </c>
      <c r="J1461" s="252" t="str">
        <f>IF(ISBLANK(Données!J1459),"",Données!J1459)</f>
        <v/>
      </c>
      <c r="K1461" s="189" t="str">
        <f t="shared" si="643"/>
        <v/>
      </c>
      <c r="L1461" s="247" t="str">
        <f>IF(ISBLANK(Données!L1459),"",Données!L1459)</f>
        <v/>
      </c>
      <c r="M1461" s="194" t="str">
        <f t="shared" si="616"/>
        <v/>
      </c>
      <c r="N1461" s="194" t="str">
        <f t="shared" si="617"/>
        <v/>
      </c>
      <c r="O1461" s="194" t="str">
        <f t="shared" si="618"/>
        <v/>
      </c>
      <c r="P1461" s="194" t="str">
        <f t="shared" si="619"/>
        <v/>
      </c>
      <c r="Q1461" s="194" t="str">
        <f t="shared" si="620"/>
        <v/>
      </c>
      <c r="R1461" s="194" t="str">
        <f t="shared" si="621"/>
        <v/>
      </c>
      <c r="S1461" s="194" t="str">
        <f t="shared" si="622"/>
        <v/>
      </c>
      <c r="T1461" s="194" t="str">
        <f t="shared" si="623"/>
        <v/>
      </c>
      <c r="U1461" s="194" t="str">
        <f t="shared" si="624"/>
        <v/>
      </c>
      <c r="V1461" s="194" t="str">
        <f t="shared" si="625"/>
        <v/>
      </c>
      <c r="W1461" s="194" t="str">
        <f t="shared" si="626"/>
        <v/>
      </c>
      <c r="X1461" s="194" t="str">
        <f t="shared" si="627"/>
        <v/>
      </c>
      <c r="Y1461" s="194" t="str">
        <f t="shared" si="628"/>
        <v/>
      </c>
      <c r="Z1461" s="194" t="str">
        <f t="shared" si="629"/>
        <v/>
      </c>
      <c r="AA1461" s="194" t="str">
        <f t="shared" si="630"/>
        <v/>
      </c>
      <c r="AB1461" s="194" t="str">
        <f t="shared" si="631"/>
        <v/>
      </c>
      <c r="AC1461" s="194" t="str">
        <f t="shared" si="632"/>
        <v/>
      </c>
      <c r="AD1461" s="194" t="str">
        <f t="shared" si="633"/>
        <v/>
      </c>
      <c r="AE1461" s="194" t="str">
        <f t="shared" si="634"/>
        <v/>
      </c>
      <c r="AF1461" s="194" t="str">
        <f t="shared" si="635"/>
        <v/>
      </c>
      <c r="AG1461" s="194" t="str">
        <f t="shared" si="636"/>
        <v/>
      </c>
      <c r="AH1461" s="194" t="str">
        <f t="shared" si="637"/>
        <v/>
      </c>
      <c r="AI1461" s="194" t="str">
        <f t="shared" si="638"/>
        <v/>
      </c>
      <c r="AJ1461" s="194" t="str">
        <f t="shared" si="639"/>
        <v/>
      </c>
    </row>
    <row r="1462" spans="1:36" x14ac:dyDescent="0.5">
      <c r="A1462" s="226">
        <v>1458</v>
      </c>
      <c r="C1462" s="15" t="s">
        <v>3089</v>
      </c>
      <c r="D1462" s="16" t="s">
        <v>5070</v>
      </c>
      <c r="E1462" s="26"/>
      <c r="F1462" s="246" t="str">
        <f>IF(ISBLANK(Données!F1460),"",Données!F1460)</f>
        <v/>
      </c>
      <c r="G1462" s="245" t="str">
        <f ca="1">IF(ISBLANK(Données!G1460),"",Données!G1460)</f>
        <v/>
      </c>
      <c r="H1462" s="246" t="str">
        <f>IF(ISBLANK(Données!H1460),"",Données!H1460)</f>
        <v/>
      </c>
      <c r="I1462" s="246" t="str">
        <f>IF(ISBLANK(Données!I1460),"",Données!I1460)</f>
        <v/>
      </c>
      <c r="J1462" s="252" t="str">
        <f>IF(ISBLANK(Données!J1460),"",Données!J1460)</f>
        <v/>
      </c>
      <c r="K1462" s="189" t="str">
        <f t="shared" si="643"/>
        <v/>
      </c>
      <c r="L1462" s="247" t="str">
        <f>IF(ISBLANK(Données!L1460),"",Données!L1460)</f>
        <v/>
      </c>
      <c r="M1462" s="194" t="str">
        <f t="shared" si="616"/>
        <v/>
      </c>
      <c r="N1462" s="194" t="str">
        <f t="shared" si="617"/>
        <v/>
      </c>
      <c r="O1462" s="194" t="str">
        <f t="shared" si="618"/>
        <v/>
      </c>
      <c r="P1462" s="194" t="str">
        <f t="shared" si="619"/>
        <v/>
      </c>
      <c r="Q1462" s="194" t="str">
        <f t="shared" si="620"/>
        <v/>
      </c>
      <c r="R1462" s="194" t="str">
        <f t="shared" si="621"/>
        <v/>
      </c>
      <c r="S1462" s="194" t="str">
        <f t="shared" si="622"/>
        <v/>
      </c>
      <c r="T1462" s="194" t="str">
        <f t="shared" si="623"/>
        <v/>
      </c>
      <c r="U1462" s="194" t="str">
        <f t="shared" si="624"/>
        <v/>
      </c>
      <c r="V1462" s="194" t="str">
        <f t="shared" si="625"/>
        <v/>
      </c>
      <c r="W1462" s="194" t="str">
        <f t="shared" si="626"/>
        <v/>
      </c>
      <c r="X1462" s="194" t="str">
        <f t="shared" si="627"/>
        <v/>
      </c>
      <c r="Y1462" s="194" t="str">
        <f t="shared" si="628"/>
        <v/>
      </c>
      <c r="Z1462" s="194" t="str">
        <f t="shared" si="629"/>
        <v/>
      </c>
      <c r="AA1462" s="194" t="str">
        <f t="shared" si="630"/>
        <v/>
      </c>
      <c r="AB1462" s="194" t="str">
        <f t="shared" si="631"/>
        <v/>
      </c>
      <c r="AC1462" s="194" t="str">
        <f t="shared" si="632"/>
        <v/>
      </c>
      <c r="AD1462" s="194" t="str">
        <f t="shared" si="633"/>
        <v/>
      </c>
      <c r="AE1462" s="194" t="str">
        <f t="shared" si="634"/>
        <v/>
      </c>
      <c r="AF1462" s="194" t="str">
        <f t="shared" si="635"/>
        <v/>
      </c>
      <c r="AG1462" s="194" t="str">
        <f t="shared" si="636"/>
        <v/>
      </c>
      <c r="AH1462" s="194" t="str">
        <f t="shared" si="637"/>
        <v/>
      </c>
      <c r="AI1462" s="194" t="str">
        <f t="shared" si="638"/>
        <v/>
      </c>
      <c r="AJ1462" s="194" t="str">
        <f t="shared" si="639"/>
        <v/>
      </c>
    </row>
    <row r="1463" spans="1:36" x14ac:dyDescent="0.5">
      <c r="A1463" s="226">
        <v>1459</v>
      </c>
      <c r="C1463" s="15" t="s">
        <v>3090</v>
      </c>
      <c r="D1463" s="16" t="s">
        <v>5071</v>
      </c>
      <c r="E1463" s="26"/>
      <c r="F1463" s="246" t="str">
        <f>IF(ISBLANK(Données!F1461),"",Données!F1461)</f>
        <v/>
      </c>
      <c r="G1463" s="245" t="str">
        <f ca="1">IF(ISBLANK(Données!G1461),"",Données!G1461)</f>
        <v/>
      </c>
      <c r="H1463" s="246" t="str">
        <f>IF(ISBLANK(Données!H1461),"",Données!H1461)</f>
        <v/>
      </c>
      <c r="I1463" s="246" t="str">
        <f>IF(ISBLANK(Données!I1461),"",Données!I1461)</f>
        <v/>
      </c>
      <c r="J1463" s="252" t="str">
        <f>IF(ISBLANK(Données!J1461),"",Données!J1461)</f>
        <v/>
      </c>
      <c r="K1463" s="189" t="str">
        <f t="shared" si="643"/>
        <v/>
      </c>
      <c r="L1463" s="247" t="str">
        <f>IF(ISBLANK(Données!L1461),"",Données!L1461)</f>
        <v/>
      </c>
      <c r="M1463" s="194" t="str">
        <f t="shared" si="616"/>
        <v/>
      </c>
      <c r="N1463" s="194" t="str">
        <f t="shared" si="617"/>
        <v/>
      </c>
      <c r="O1463" s="194" t="str">
        <f t="shared" si="618"/>
        <v/>
      </c>
      <c r="P1463" s="194" t="str">
        <f t="shared" si="619"/>
        <v/>
      </c>
      <c r="Q1463" s="194" t="str">
        <f t="shared" si="620"/>
        <v/>
      </c>
      <c r="R1463" s="194" t="str">
        <f t="shared" si="621"/>
        <v/>
      </c>
      <c r="S1463" s="194" t="str">
        <f t="shared" si="622"/>
        <v/>
      </c>
      <c r="T1463" s="194" t="str">
        <f t="shared" si="623"/>
        <v/>
      </c>
      <c r="U1463" s="194" t="str">
        <f t="shared" si="624"/>
        <v/>
      </c>
      <c r="V1463" s="194" t="str">
        <f t="shared" si="625"/>
        <v/>
      </c>
      <c r="W1463" s="194" t="str">
        <f t="shared" si="626"/>
        <v/>
      </c>
      <c r="X1463" s="194" t="str">
        <f t="shared" si="627"/>
        <v/>
      </c>
      <c r="Y1463" s="194" t="str">
        <f t="shared" si="628"/>
        <v/>
      </c>
      <c r="Z1463" s="194" t="str">
        <f t="shared" si="629"/>
        <v/>
      </c>
      <c r="AA1463" s="194" t="str">
        <f t="shared" si="630"/>
        <v/>
      </c>
      <c r="AB1463" s="194" t="str">
        <f t="shared" si="631"/>
        <v/>
      </c>
      <c r="AC1463" s="194" t="str">
        <f t="shared" si="632"/>
        <v/>
      </c>
      <c r="AD1463" s="194" t="str">
        <f t="shared" si="633"/>
        <v/>
      </c>
      <c r="AE1463" s="194" t="str">
        <f t="shared" si="634"/>
        <v/>
      </c>
      <c r="AF1463" s="194" t="str">
        <f t="shared" si="635"/>
        <v/>
      </c>
      <c r="AG1463" s="194" t="str">
        <f t="shared" si="636"/>
        <v/>
      </c>
      <c r="AH1463" s="194" t="str">
        <f t="shared" si="637"/>
        <v/>
      </c>
      <c r="AI1463" s="194" t="str">
        <f t="shared" si="638"/>
        <v/>
      </c>
      <c r="AJ1463" s="194" t="str">
        <f t="shared" si="639"/>
        <v/>
      </c>
    </row>
    <row r="1464" spans="1:36" x14ac:dyDescent="0.5">
      <c r="A1464" s="226">
        <v>1460</v>
      </c>
      <c r="C1464" s="15" t="s">
        <v>3091</v>
      </c>
      <c r="D1464" s="16" t="s">
        <v>5072</v>
      </c>
      <c r="E1464" s="26"/>
      <c r="F1464" s="246" t="str">
        <f>IF(ISBLANK(Données!F1462),"",Données!F1462)</f>
        <v/>
      </c>
      <c r="G1464" s="245" t="str">
        <f ca="1">IF(ISBLANK(Données!G1462),"",Données!G1462)</f>
        <v/>
      </c>
      <c r="H1464" s="246" t="str">
        <f>IF(ISBLANK(Données!H1462),"",Données!H1462)</f>
        <v/>
      </c>
      <c r="I1464" s="246" t="str">
        <f>IF(ISBLANK(Données!I1462),"",Données!I1462)</f>
        <v/>
      </c>
      <c r="J1464" s="252" t="str">
        <f>IF(ISBLANK(Données!J1462),"",Données!J1462)</f>
        <v/>
      </c>
      <c r="K1464" s="189" t="str">
        <f t="shared" si="643"/>
        <v/>
      </c>
      <c r="L1464" s="247" t="str">
        <f>IF(ISBLANK(Données!L1462),"",Données!L1462)</f>
        <v/>
      </c>
      <c r="M1464" s="194" t="str">
        <f t="shared" si="616"/>
        <v/>
      </c>
      <c r="N1464" s="194" t="str">
        <f t="shared" si="617"/>
        <v/>
      </c>
      <c r="O1464" s="194" t="str">
        <f t="shared" si="618"/>
        <v/>
      </c>
      <c r="P1464" s="194" t="str">
        <f t="shared" si="619"/>
        <v/>
      </c>
      <c r="Q1464" s="194" t="str">
        <f t="shared" si="620"/>
        <v/>
      </c>
      <c r="R1464" s="194" t="str">
        <f t="shared" si="621"/>
        <v/>
      </c>
      <c r="S1464" s="194" t="str">
        <f t="shared" si="622"/>
        <v/>
      </c>
      <c r="T1464" s="194" t="str">
        <f t="shared" si="623"/>
        <v/>
      </c>
      <c r="U1464" s="194" t="str">
        <f t="shared" si="624"/>
        <v/>
      </c>
      <c r="V1464" s="194" t="str">
        <f t="shared" si="625"/>
        <v/>
      </c>
      <c r="W1464" s="194" t="str">
        <f t="shared" si="626"/>
        <v/>
      </c>
      <c r="X1464" s="194" t="str">
        <f t="shared" si="627"/>
        <v/>
      </c>
      <c r="Y1464" s="194" t="str">
        <f t="shared" si="628"/>
        <v/>
      </c>
      <c r="Z1464" s="194" t="str">
        <f t="shared" si="629"/>
        <v/>
      </c>
      <c r="AA1464" s="194" t="str">
        <f t="shared" si="630"/>
        <v/>
      </c>
      <c r="AB1464" s="194" t="str">
        <f t="shared" si="631"/>
        <v/>
      </c>
      <c r="AC1464" s="194" t="str">
        <f t="shared" si="632"/>
        <v/>
      </c>
      <c r="AD1464" s="194" t="str">
        <f t="shared" si="633"/>
        <v/>
      </c>
      <c r="AE1464" s="194" t="str">
        <f t="shared" si="634"/>
        <v/>
      </c>
      <c r="AF1464" s="194" t="str">
        <f t="shared" si="635"/>
        <v/>
      </c>
      <c r="AG1464" s="194" t="str">
        <f t="shared" si="636"/>
        <v/>
      </c>
      <c r="AH1464" s="194" t="str">
        <f t="shared" si="637"/>
        <v/>
      </c>
      <c r="AI1464" s="194" t="str">
        <f t="shared" si="638"/>
        <v/>
      </c>
      <c r="AJ1464" s="194" t="str">
        <f t="shared" si="639"/>
        <v/>
      </c>
    </row>
    <row r="1465" spans="1:36" x14ac:dyDescent="0.5">
      <c r="A1465" s="226">
        <v>1461</v>
      </c>
      <c r="C1465" s="15" t="s">
        <v>3092</v>
      </c>
      <c r="D1465" s="16" t="s">
        <v>5073</v>
      </c>
      <c r="E1465" s="26"/>
      <c r="F1465" s="246" t="str">
        <f>IF(ISBLANK(Données!F1463),"",Données!F1463)</f>
        <v/>
      </c>
      <c r="G1465" s="245" t="str">
        <f ca="1">IF(ISBLANK(Données!G1463),"",Données!G1463)</f>
        <v/>
      </c>
      <c r="H1465" s="246" t="str">
        <f>IF(ISBLANK(Données!H1463),"",Données!H1463)</f>
        <v/>
      </c>
      <c r="I1465" s="246" t="str">
        <f>IF(ISBLANK(Données!I1463),"",Données!I1463)</f>
        <v/>
      </c>
      <c r="J1465" s="252" t="str">
        <f>IF(ISBLANK(Données!J1463),"",Données!J1463)</f>
        <v/>
      </c>
      <c r="K1465" s="189" t="str">
        <f t="shared" si="643"/>
        <v/>
      </c>
      <c r="L1465" s="247" t="str">
        <f>IF(ISBLANK(Données!L1463),"",Données!L1463)</f>
        <v/>
      </c>
      <c r="M1465" s="194" t="str">
        <f t="shared" si="616"/>
        <v/>
      </c>
      <c r="N1465" s="194" t="str">
        <f t="shared" si="617"/>
        <v/>
      </c>
      <c r="O1465" s="194" t="str">
        <f t="shared" si="618"/>
        <v/>
      </c>
      <c r="P1465" s="194" t="str">
        <f t="shared" si="619"/>
        <v/>
      </c>
      <c r="Q1465" s="194" t="str">
        <f t="shared" si="620"/>
        <v/>
      </c>
      <c r="R1465" s="194" t="str">
        <f t="shared" si="621"/>
        <v/>
      </c>
      <c r="S1465" s="194" t="str">
        <f t="shared" si="622"/>
        <v/>
      </c>
      <c r="T1465" s="194" t="str">
        <f t="shared" si="623"/>
        <v/>
      </c>
      <c r="U1465" s="194" t="str">
        <f t="shared" si="624"/>
        <v/>
      </c>
      <c r="V1465" s="194" t="str">
        <f t="shared" si="625"/>
        <v/>
      </c>
      <c r="W1465" s="194" t="str">
        <f t="shared" si="626"/>
        <v/>
      </c>
      <c r="X1465" s="194" t="str">
        <f t="shared" si="627"/>
        <v/>
      </c>
      <c r="Y1465" s="194" t="str">
        <f t="shared" si="628"/>
        <v/>
      </c>
      <c r="Z1465" s="194" t="str">
        <f t="shared" si="629"/>
        <v/>
      </c>
      <c r="AA1465" s="194" t="str">
        <f t="shared" si="630"/>
        <v/>
      </c>
      <c r="AB1465" s="194" t="str">
        <f t="shared" si="631"/>
        <v/>
      </c>
      <c r="AC1465" s="194" t="str">
        <f t="shared" si="632"/>
        <v/>
      </c>
      <c r="AD1465" s="194" t="str">
        <f t="shared" si="633"/>
        <v/>
      </c>
      <c r="AE1465" s="194" t="str">
        <f t="shared" si="634"/>
        <v/>
      </c>
      <c r="AF1465" s="194" t="str">
        <f t="shared" si="635"/>
        <v/>
      </c>
      <c r="AG1465" s="194" t="str">
        <f t="shared" si="636"/>
        <v/>
      </c>
      <c r="AH1465" s="194" t="str">
        <f t="shared" si="637"/>
        <v/>
      </c>
      <c r="AI1465" s="194" t="str">
        <f t="shared" si="638"/>
        <v/>
      </c>
      <c r="AJ1465" s="194" t="str">
        <f t="shared" si="639"/>
        <v/>
      </c>
    </row>
    <row r="1466" spans="1:36" x14ac:dyDescent="0.5">
      <c r="A1466" s="226">
        <v>1467</v>
      </c>
      <c r="C1466" s="15" t="s">
        <v>3093</v>
      </c>
      <c r="D1466" s="16" t="s">
        <v>5074</v>
      </c>
      <c r="E1466" s="26"/>
      <c r="F1466" s="246" t="str">
        <f>IF(ISBLANK(Données!F1469),"",Données!F1469)</f>
        <v/>
      </c>
      <c r="G1466" s="245" t="str">
        <f ca="1">IF(ISBLANK(Données!G1469),"",Données!G1469)</f>
        <v/>
      </c>
      <c r="H1466" s="246" t="str">
        <f>IF(ISBLANK(Données!H1469),"",Données!H1469)</f>
        <v/>
      </c>
      <c r="I1466" s="246" t="str">
        <f>IF(ISBLANK(Données!I1469),"",Données!I1469)</f>
        <v/>
      </c>
      <c r="J1466" s="252" t="str">
        <f>IF(ISBLANK(Données!J1469),"",Données!J1469)</f>
        <v/>
      </c>
      <c r="K1466" s="189" t="str">
        <f t="shared" si="643"/>
        <v/>
      </c>
      <c r="L1466" s="247" t="str">
        <f>IF(ISBLANK(Données!L1469),"",Données!L1469)</f>
        <v/>
      </c>
      <c r="M1466" s="194" t="str">
        <f t="shared" si="616"/>
        <v/>
      </c>
      <c r="N1466" s="194" t="str">
        <f t="shared" si="617"/>
        <v/>
      </c>
      <c r="O1466" s="194" t="str">
        <f t="shared" si="618"/>
        <v/>
      </c>
      <c r="P1466" s="194" t="str">
        <f t="shared" si="619"/>
        <v/>
      </c>
      <c r="Q1466" s="194" t="str">
        <f t="shared" si="620"/>
        <v/>
      </c>
      <c r="R1466" s="194" t="str">
        <f t="shared" si="621"/>
        <v/>
      </c>
      <c r="S1466" s="194" t="str">
        <f t="shared" si="622"/>
        <v/>
      </c>
      <c r="T1466" s="194" t="str">
        <f t="shared" si="623"/>
        <v/>
      </c>
      <c r="U1466" s="194" t="str">
        <f t="shared" si="624"/>
        <v/>
      </c>
      <c r="V1466" s="194" t="str">
        <f t="shared" si="625"/>
        <v/>
      </c>
      <c r="W1466" s="194" t="str">
        <f t="shared" si="626"/>
        <v/>
      </c>
      <c r="X1466" s="194" t="str">
        <f t="shared" si="627"/>
        <v/>
      </c>
      <c r="Y1466" s="194" t="str">
        <f t="shared" si="628"/>
        <v/>
      </c>
      <c r="Z1466" s="194" t="str">
        <f t="shared" si="629"/>
        <v/>
      </c>
      <c r="AA1466" s="194" t="str">
        <f t="shared" si="630"/>
        <v/>
      </c>
      <c r="AB1466" s="194" t="str">
        <f t="shared" si="631"/>
        <v/>
      </c>
      <c r="AC1466" s="194" t="str">
        <f t="shared" si="632"/>
        <v/>
      </c>
      <c r="AD1466" s="194" t="str">
        <f t="shared" si="633"/>
        <v/>
      </c>
      <c r="AE1466" s="194" t="str">
        <f t="shared" si="634"/>
        <v/>
      </c>
      <c r="AF1466" s="194" t="str">
        <f t="shared" si="635"/>
        <v/>
      </c>
      <c r="AG1466" s="194" t="str">
        <f t="shared" si="636"/>
        <v/>
      </c>
      <c r="AH1466" s="194" t="str">
        <f t="shared" si="637"/>
        <v/>
      </c>
      <c r="AI1466" s="194" t="str">
        <f t="shared" si="638"/>
        <v/>
      </c>
      <c r="AJ1466" s="194" t="str">
        <f t="shared" si="639"/>
        <v/>
      </c>
    </row>
    <row r="1467" spans="1:36" x14ac:dyDescent="0.5">
      <c r="A1467" s="226">
        <v>1463</v>
      </c>
      <c r="C1467" s="15" t="s">
        <v>3094</v>
      </c>
      <c r="D1467" s="16" t="s">
        <v>5075</v>
      </c>
      <c r="E1467" s="26"/>
      <c r="F1467" s="246" t="str">
        <f>IF(ISBLANK(Données!F1465),"",Données!F1465)</f>
        <v/>
      </c>
      <c r="G1467" s="245" t="str">
        <f ca="1">IF(ISBLANK(Données!G1465),"",Données!G1465)</f>
        <v/>
      </c>
      <c r="H1467" s="246" t="str">
        <f>IF(ISBLANK(Données!H1465),"",Données!H1465)</f>
        <v/>
      </c>
      <c r="I1467" s="246" t="str">
        <f>IF(ISBLANK(Données!I1465),"",Données!I1465)</f>
        <v/>
      </c>
      <c r="J1467" s="252" t="str">
        <f>IF(ISBLANK(Données!J1465),"",Données!J1465)</f>
        <v/>
      </c>
      <c r="K1467" s="189" t="str">
        <f t="shared" si="643"/>
        <v/>
      </c>
      <c r="L1467" s="247" t="str">
        <f>IF(ISBLANK(Données!L1465),"",Données!L1465)</f>
        <v/>
      </c>
      <c r="M1467" s="194" t="str">
        <f t="shared" si="616"/>
        <v/>
      </c>
      <c r="N1467" s="194" t="str">
        <f t="shared" si="617"/>
        <v/>
      </c>
      <c r="O1467" s="194" t="str">
        <f t="shared" si="618"/>
        <v/>
      </c>
      <c r="P1467" s="194" t="str">
        <f t="shared" si="619"/>
        <v/>
      </c>
      <c r="Q1467" s="194" t="str">
        <f t="shared" si="620"/>
        <v/>
      </c>
      <c r="R1467" s="194" t="str">
        <f t="shared" si="621"/>
        <v/>
      </c>
      <c r="S1467" s="194" t="str">
        <f t="shared" si="622"/>
        <v/>
      </c>
      <c r="T1467" s="194" t="str">
        <f t="shared" si="623"/>
        <v/>
      </c>
      <c r="U1467" s="194" t="str">
        <f t="shared" si="624"/>
        <v/>
      </c>
      <c r="V1467" s="194" t="str">
        <f t="shared" si="625"/>
        <v/>
      </c>
      <c r="W1467" s="194" t="str">
        <f t="shared" si="626"/>
        <v/>
      </c>
      <c r="X1467" s="194" t="str">
        <f t="shared" si="627"/>
        <v/>
      </c>
      <c r="Y1467" s="194" t="str">
        <f t="shared" si="628"/>
        <v/>
      </c>
      <c r="Z1467" s="194" t="str">
        <f t="shared" si="629"/>
        <v/>
      </c>
      <c r="AA1467" s="194" t="str">
        <f t="shared" si="630"/>
        <v/>
      </c>
      <c r="AB1467" s="194" t="str">
        <f t="shared" si="631"/>
        <v/>
      </c>
      <c r="AC1467" s="194" t="str">
        <f t="shared" si="632"/>
        <v/>
      </c>
      <c r="AD1467" s="194" t="str">
        <f t="shared" si="633"/>
        <v/>
      </c>
      <c r="AE1467" s="194" t="str">
        <f t="shared" si="634"/>
        <v/>
      </c>
      <c r="AF1467" s="194" t="str">
        <f t="shared" si="635"/>
        <v/>
      </c>
      <c r="AG1467" s="194" t="str">
        <f t="shared" si="636"/>
        <v/>
      </c>
      <c r="AH1467" s="194" t="str">
        <f t="shared" si="637"/>
        <v/>
      </c>
      <c r="AI1467" s="194" t="str">
        <f t="shared" si="638"/>
        <v/>
      </c>
      <c r="AJ1467" s="194" t="str">
        <f t="shared" si="639"/>
        <v/>
      </c>
    </row>
    <row r="1468" spans="1:36" x14ac:dyDescent="0.5">
      <c r="A1468" s="226">
        <v>1464</v>
      </c>
      <c r="C1468" s="15" t="s">
        <v>3095</v>
      </c>
      <c r="D1468" s="16" t="s">
        <v>5076</v>
      </c>
      <c r="E1468" s="26"/>
      <c r="F1468" s="246" t="str">
        <f>IF(ISBLANK(Données!F1466),"",Données!F1466)</f>
        <v/>
      </c>
      <c r="G1468" s="245" t="str">
        <f ca="1">IF(ISBLANK(Données!G1466),"",Données!G1466)</f>
        <v/>
      </c>
      <c r="H1468" s="246" t="str">
        <f>IF(ISBLANK(Données!H1466),"",Données!H1466)</f>
        <v/>
      </c>
      <c r="I1468" s="246" t="str">
        <f>IF(ISBLANK(Données!I1466),"",Données!I1466)</f>
        <v/>
      </c>
      <c r="J1468" s="252" t="str">
        <f>IF(ISBLANK(Données!J1466),"",Données!J1466)</f>
        <v/>
      </c>
      <c r="K1468" s="189" t="str">
        <f t="shared" si="643"/>
        <v/>
      </c>
      <c r="L1468" s="247" t="str">
        <f>IF(ISBLANK(Données!L1466),"",Données!L1466)</f>
        <v/>
      </c>
      <c r="M1468" s="194" t="str">
        <f t="shared" si="616"/>
        <v/>
      </c>
      <c r="N1468" s="194" t="str">
        <f t="shared" si="617"/>
        <v/>
      </c>
      <c r="O1468" s="194" t="str">
        <f t="shared" si="618"/>
        <v/>
      </c>
      <c r="P1468" s="194" t="str">
        <f t="shared" si="619"/>
        <v/>
      </c>
      <c r="Q1468" s="194" t="str">
        <f t="shared" si="620"/>
        <v/>
      </c>
      <c r="R1468" s="194" t="str">
        <f t="shared" si="621"/>
        <v/>
      </c>
      <c r="S1468" s="194" t="str">
        <f t="shared" si="622"/>
        <v/>
      </c>
      <c r="T1468" s="194" t="str">
        <f t="shared" si="623"/>
        <v/>
      </c>
      <c r="U1468" s="194" t="str">
        <f t="shared" si="624"/>
        <v/>
      </c>
      <c r="V1468" s="194" t="str">
        <f t="shared" si="625"/>
        <v/>
      </c>
      <c r="W1468" s="194" t="str">
        <f t="shared" si="626"/>
        <v/>
      </c>
      <c r="X1468" s="194" t="str">
        <f t="shared" si="627"/>
        <v/>
      </c>
      <c r="Y1468" s="194" t="str">
        <f t="shared" si="628"/>
        <v/>
      </c>
      <c r="Z1468" s="194" t="str">
        <f t="shared" si="629"/>
        <v/>
      </c>
      <c r="AA1468" s="194" t="str">
        <f t="shared" si="630"/>
        <v/>
      </c>
      <c r="AB1468" s="194" t="str">
        <f t="shared" si="631"/>
        <v/>
      </c>
      <c r="AC1468" s="194" t="str">
        <f t="shared" si="632"/>
        <v/>
      </c>
      <c r="AD1468" s="194" t="str">
        <f t="shared" si="633"/>
        <v/>
      </c>
      <c r="AE1468" s="194" t="str">
        <f t="shared" si="634"/>
        <v/>
      </c>
      <c r="AF1468" s="194" t="str">
        <f t="shared" si="635"/>
        <v/>
      </c>
      <c r="AG1468" s="194" t="str">
        <f t="shared" si="636"/>
        <v/>
      </c>
      <c r="AH1468" s="194" t="str">
        <f t="shared" si="637"/>
        <v/>
      </c>
      <c r="AI1468" s="194" t="str">
        <f t="shared" si="638"/>
        <v/>
      </c>
      <c r="AJ1468" s="194" t="str">
        <f t="shared" si="639"/>
        <v/>
      </c>
    </row>
    <row r="1469" spans="1:36" x14ac:dyDescent="0.5">
      <c r="A1469" s="226">
        <v>1465</v>
      </c>
      <c r="C1469" s="15" t="s">
        <v>3096</v>
      </c>
      <c r="D1469" s="16" t="s">
        <v>3097</v>
      </c>
      <c r="E1469" s="26"/>
      <c r="F1469" s="246" t="str">
        <f>IF(ISBLANK(Données!F1467),"",Données!F1467)</f>
        <v/>
      </c>
      <c r="G1469" s="245" t="str">
        <f ca="1">IF(ISBLANK(Données!G1467),"",Données!G1467)</f>
        <v/>
      </c>
      <c r="H1469" s="246" t="str">
        <f>IF(ISBLANK(Données!H1467),"",Données!H1467)</f>
        <v/>
      </c>
      <c r="I1469" s="246" t="str">
        <f>IF(ISBLANK(Données!I1467),"",Données!I1467)</f>
        <v/>
      </c>
      <c r="J1469" s="252" t="str">
        <f>IF(ISBLANK(Données!J1467),"",Données!J1467)</f>
        <v/>
      </c>
      <c r="K1469" s="189" t="str">
        <f t="shared" si="643"/>
        <v/>
      </c>
      <c r="L1469" s="247" t="str">
        <f>IF(ISBLANK(Données!L1467),"",Données!L1467)</f>
        <v/>
      </c>
      <c r="M1469" s="194" t="str">
        <f t="shared" si="616"/>
        <v/>
      </c>
      <c r="N1469" s="194" t="str">
        <f t="shared" si="617"/>
        <v/>
      </c>
      <c r="O1469" s="194" t="str">
        <f t="shared" si="618"/>
        <v/>
      </c>
      <c r="P1469" s="194" t="str">
        <f t="shared" si="619"/>
        <v/>
      </c>
      <c r="Q1469" s="194" t="str">
        <f t="shared" si="620"/>
        <v/>
      </c>
      <c r="R1469" s="194" t="str">
        <f t="shared" si="621"/>
        <v/>
      </c>
      <c r="S1469" s="194" t="str">
        <f t="shared" si="622"/>
        <v/>
      </c>
      <c r="T1469" s="194" t="str">
        <f t="shared" si="623"/>
        <v/>
      </c>
      <c r="U1469" s="194" t="str">
        <f t="shared" si="624"/>
        <v/>
      </c>
      <c r="V1469" s="194" t="str">
        <f t="shared" si="625"/>
        <v/>
      </c>
      <c r="W1469" s="194" t="str">
        <f t="shared" si="626"/>
        <v/>
      </c>
      <c r="X1469" s="194" t="str">
        <f t="shared" si="627"/>
        <v/>
      </c>
      <c r="Y1469" s="194" t="str">
        <f t="shared" si="628"/>
        <v/>
      </c>
      <c r="Z1469" s="194" t="str">
        <f t="shared" si="629"/>
        <v/>
      </c>
      <c r="AA1469" s="194" t="str">
        <f t="shared" si="630"/>
        <v/>
      </c>
      <c r="AB1469" s="194" t="str">
        <f t="shared" si="631"/>
        <v/>
      </c>
      <c r="AC1469" s="194" t="str">
        <f t="shared" si="632"/>
        <v/>
      </c>
      <c r="AD1469" s="194" t="str">
        <f t="shared" si="633"/>
        <v/>
      </c>
      <c r="AE1469" s="194" t="str">
        <f t="shared" si="634"/>
        <v/>
      </c>
      <c r="AF1469" s="194" t="str">
        <f t="shared" si="635"/>
        <v/>
      </c>
      <c r="AG1469" s="194" t="str">
        <f t="shared" si="636"/>
        <v/>
      </c>
      <c r="AH1469" s="194" t="str">
        <f t="shared" si="637"/>
        <v/>
      </c>
      <c r="AI1469" s="194" t="str">
        <f t="shared" si="638"/>
        <v/>
      </c>
      <c r="AJ1469" s="194" t="str">
        <f t="shared" si="639"/>
        <v/>
      </c>
    </row>
    <row r="1470" spans="1:36" x14ac:dyDescent="0.5">
      <c r="A1470" s="226">
        <v>1466</v>
      </c>
      <c r="C1470" s="15" t="s">
        <v>3098</v>
      </c>
      <c r="D1470" s="16" t="s">
        <v>5077</v>
      </c>
      <c r="E1470" s="26"/>
      <c r="F1470" s="246" t="str">
        <f>IF(ISBLANK(Données!F1468),"",Données!F1468)</f>
        <v/>
      </c>
      <c r="G1470" s="245" t="str">
        <f ca="1">IF(ISBLANK(Données!G1468),"",Données!G1468)</f>
        <v/>
      </c>
      <c r="H1470" s="246" t="str">
        <f>IF(ISBLANK(Données!H1468),"",Données!H1468)</f>
        <v/>
      </c>
      <c r="I1470" s="246" t="str">
        <f>IF(ISBLANK(Données!I1468),"",Données!I1468)</f>
        <v/>
      </c>
      <c r="J1470" s="252" t="str">
        <f>IF(ISBLANK(Données!J1468),"",Données!J1468)</f>
        <v/>
      </c>
      <c r="K1470" s="189" t="str">
        <f t="shared" si="643"/>
        <v/>
      </c>
      <c r="L1470" s="247" t="str">
        <f>IF(ISBLANK(Données!L1468),"",Données!L1468)</f>
        <v/>
      </c>
      <c r="M1470" s="194" t="str">
        <f t="shared" si="616"/>
        <v/>
      </c>
      <c r="N1470" s="194" t="str">
        <f t="shared" si="617"/>
        <v/>
      </c>
      <c r="O1470" s="194" t="str">
        <f t="shared" si="618"/>
        <v/>
      </c>
      <c r="P1470" s="194" t="str">
        <f t="shared" si="619"/>
        <v/>
      </c>
      <c r="Q1470" s="194" t="str">
        <f t="shared" si="620"/>
        <v/>
      </c>
      <c r="R1470" s="194" t="str">
        <f t="shared" si="621"/>
        <v/>
      </c>
      <c r="S1470" s="194" t="str">
        <f t="shared" si="622"/>
        <v/>
      </c>
      <c r="T1470" s="194" t="str">
        <f t="shared" si="623"/>
        <v/>
      </c>
      <c r="U1470" s="194" t="str">
        <f t="shared" si="624"/>
        <v/>
      </c>
      <c r="V1470" s="194" t="str">
        <f t="shared" si="625"/>
        <v/>
      </c>
      <c r="W1470" s="194" t="str">
        <f t="shared" si="626"/>
        <v/>
      </c>
      <c r="X1470" s="194" t="str">
        <f t="shared" si="627"/>
        <v/>
      </c>
      <c r="Y1470" s="194" t="str">
        <f t="shared" si="628"/>
        <v/>
      </c>
      <c r="Z1470" s="194" t="str">
        <f t="shared" si="629"/>
        <v/>
      </c>
      <c r="AA1470" s="194" t="str">
        <f t="shared" si="630"/>
        <v/>
      </c>
      <c r="AB1470" s="194" t="str">
        <f t="shared" si="631"/>
        <v/>
      </c>
      <c r="AC1470" s="194" t="str">
        <f t="shared" si="632"/>
        <v/>
      </c>
      <c r="AD1470" s="194" t="str">
        <f t="shared" si="633"/>
        <v/>
      </c>
      <c r="AE1470" s="194" t="str">
        <f t="shared" si="634"/>
        <v/>
      </c>
      <c r="AF1470" s="194" t="str">
        <f t="shared" si="635"/>
        <v/>
      </c>
      <c r="AG1470" s="194" t="str">
        <f t="shared" si="636"/>
        <v/>
      </c>
      <c r="AH1470" s="194" t="str">
        <f t="shared" si="637"/>
        <v/>
      </c>
      <c r="AI1470" s="194" t="str">
        <f t="shared" si="638"/>
        <v/>
      </c>
      <c r="AJ1470" s="194" t="str">
        <f t="shared" si="639"/>
        <v/>
      </c>
    </row>
    <row r="1471" spans="1:36" x14ac:dyDescent="0.5">
      <c r="A1471" s="226">
        <v>1468</v>
      </c>
      <c r="C1471" s="15" t="s">
        <v>3099</v>
      </c>
      <c r="D1471" s="16" t="s">
        <v>5078</v>
      </c>
      <c r="E1471" s="26"/>
      <c r="F1471" s="246" t="str">
        <f>IF(ISBLANK(Données!F1470),"",Données!F1470)</f>
        <v/>
      </c>
      <c r="G1471" s="245" t="str">
        <f ca="1">IF(ISBLANK(Données!G1470),"",Données!G1470)</f>
        <v/>
      </c>
      <c r="H1471" s="246" t="str">
        <f>IF(ISBLANK(Données!H1470),"",Données!H1470)</f>
        <v/>
      </c>
      <c r="I1471" s="246" t="str">
        <f>IF(ISBLANK(Données!I1470),"",Données!I1470)</f>
        <v/>
      </c>
      <c r="J1471" s="252" t="str">
        <f>IF(ISBLANK(Données!J1470),"",Données!J1470)</f>
        <v/>
      </c>
      <c r="K1471" s="189" t="str">
        <f t="shared" si="643"/>
        <v/>
      </c>
      <c r="L1471" s="247" t="str">
        <f>IF(ISBLANK(Données!L1470),"",Données!L1470)</f>
        <v/>
      </c>
      <c r="M1471" s="194" t="str">
        <f t="shared" si="616"/>
        <v/>
      </c>
      <c r="N1471" s="194" t="str">
        <f t="shared" si="617"/>
        <v/>
      </c>
      <c r="O1471" s="194" t="str">
        <f t="shared" si="618"/>
        <v/>
      </c>
      <c r="P1471" s="194" t="str">
        <f t="shared" si="619"/>
        <v/>
      </c>
      <c r="Q1471" s="194" t="str">
        <f t="shared" si="620"/>
        <v/>
      </c>
      <c r="R1471" s="194" t="str">
        <f t="shared" si="621"/>
        <v/>
      </c>
      <c r="S1471" s="194" t="str">
        <f t="shared" si="622"/>
        <v/>
      </c>
      <c r="T1471" s="194" t="str">
        <f t="shared" si="623"/>
        <v/>
      </c>
      <c r="U1471" s="194" t="str">
        <f t="shared" si="624"/>
        <v/>
      </c>
      <c r="V1471" s="194" t="str">
        <f t="shared" si="625"/>
        <v/>
      </c>
      <c r="W1471" s="194" t="str">
        <f t="shared" si="626"/>
        <v/>
      </c>
      <c r="X1471" s="194" t="str">
        <f t="shared" si="627"/>
        <v/>
      </c>
      <c r="Y1471" s="194" t="str">
        <f t="shared" si="628"/>
        <v/>
      </c>
      <c r="Z1471" s="194" t="str">
        <f t="shared" si="629"/>
        <v/>
      </c>
      <c r="AA1471" s="194" t="str">
        <f t="shared" si="630"/>
        <v/>
      </c>
      <c r="AB1471" s="194" t="str">
        <f t="shared" si="631"/>
        <v/>
      </c>
      <c r="AC1471" s="194" t="str">
        <f t="shared" si="632"/>
        <v/>
      </c>
      <c r="AD1471" s="194" t="str">
        <f t="shared" si="633"/>
        <v/>
      </c>
      <c r="AE1471" s="194" t="str">
        <f t="shared" si="634"/>
        <v/>
      </c>
      <c r="AF1471" s="194" t="str">
        <f t="shared" si="635"/>
        <v/>
      </c>
      <c r="AG1471" s="194" t="str">
        <f t="shared" si="636"/>
        <v/>
      </c>
      <c r="AH1471" s="194" t="str">
        <f t="shared" si="637"/>
        <v/>
      </c>
      <c r="AI1471" s="194" t="str">
        <f t="shared" si="638"/>
        <v/>
      </c>
      <c r="AJ1471" s="194" t="str">
        <f t="shared" si="639"/>
        <v/>
      </c>
    </row>
    <row r="1472" spans="1:36" x14ac:dyDescent="0.5">
      <c r="A1472" s="230">
        <v>1469</v>
      </c>
      <c r="B1472" s="231"/>
      <c r="C1472" s="15" t="s">
        <v>3100</v>
      </c>
      <c r="D1472" s="16" t="s">
        <v>5079</v>
      </c>
      <c r="E1472" s="26"/>
      <c r="F1472" s="246" t="str">
        <f>IF(ISBLANK(Données!F1471),"",Données!F1471)</f>
        <v/>
      </c>
      <c r="G1472" s="245" t="str">
        <f ca="1">IF(ISBLANK(Données!G1471),"",Données!G1471)</f>
        <v/>
      </c>
      <c r="H1472" s="246" t="str">
        <f>IF(ISBLANK(Données!H1471),"",Données!H1471)</f>
        <v/>
      </c>
      <c r="I1472" s="246" t="str">
        <f>IF(ISBLANK(Données!I1471),"",Données!I1471)</f>
        <v/>
      </c>
      <c r="J1472" s="252" t="str">
        <f>IF(ISBLANK(Données!J1471),"",Données!J1471)</f>
        <v/>
      </c>
      <c r="K1472" s="189" t="str">
        <f t="shared" si="643"/>
        <v/>
      </c>
      <c r="L1472" s="247" t="str">
        <f>IF(ISBLANK(Données!L1471),"",Données!L1471)</f>
        <v/>
      </c>
      <c r="M1472" s="194" t="str">
        <f t="shared" si="616"/>
        <v/>
      </c>
      <c r="N1472" s="194" t="str">
        <f t="shared" si="617"/>
        <v/>
      </c>
      <c r="O1472" s="194" t="str">
        <f t="shared" si="618"/>
        <v/>
      </c>
      <c r="P1472" s="194" t="str">
        <f t="shared" si="619"/>
        <v/>
      </c>
      <c r="Q1472" s="194" t="str">
        <f t="shared" si="620"/>
        <v/>
      </c>
      <c r="R1472" s="194" t="str">
        <f t="shared" si="621"/>
        <v/>
      </c>
      <c r="S1472" s="194" t="str">
        <f t="shared" si="622"/>
        <v/>
      </c>
      <c r="T1472" s="194" t="str">
        <f t="shared" si="623"/>
        <v/>
      </c>
      <c r="U1472" s="194" t="str">
        <f t="shared" si="624"/>
        <v/>
      </c>
      <c r="V1472" s="194" t="str">
        <f t="shared" si="625"/>
        <v/>
      </c>
      <c r="W1472" s="194" t="str">
        <f t="shared" si="626"/>
        <v/>
      </c>
      <c r="X1472" s="194" t="str">
        <f t="shared" si="627"/>
        <v/>
      </c>
      <c r="Y1472" s="194" t="str">
        <f t="shared" si="628"/>
        <v/>
      </c>
      <c r="Z1472" s="194" t="str">
        <f t="shared" si="629"/>
        <v/>
      </c>
      <c r="AA1472" s="194" t="str">
        <f t="shared" si="630"/>
        <v/>
      </c>
      <c r="AB1472" s="194" t="str">
        <f t="shared" si="631"/>
        <v/>
      </c>
      <c r="AC1472" s="194" t="str">
        <f t="shared" si="632"/>
        <v/>
      </c>
      <c r="AD1472" s="194" t="str">
        <f t="shared" si="633"/>
        <v/>
      </c>
      <c r="AE1472" s="194" t="str">
        <f t="shared" si="634"/>
        <v/>
      </c>
      <c r="AF1472" s="194" t="str">
        <f t="shared" si="635"/>
        <v/>
      </c>
      <c r="AG1472" s="194" t="str">
        <f t="shared" si="636"/>
        <v/>
      </c>
      <c r="AH1472" s="194" t="str">
        <f t="shared" si="637"/>
        <v/>
      </c>
      <c r="AI1472" s="194" t="str">
        <f t="shared" si="638"/>
        <v/>
      </c>
      <c r="AJ1472" s="194" t="str">
        <f t="shared" si="639"/>
        <v/>
      </c>
    </row>
    <row r="1473" spans="1:36" s="92" customFormat="1" ht="20.25" thickBot="1" x14ac:dyDescent="0.55000000000000004">
      <c r="A1473" s="227">
        <v>1470</v>
      </c>
      <c r="B1473" s="220"/>
      <c r="C1473" s="93" t="s">
        <v>3101</v>
      </c>
      <c r="D1473" s="94" t="s">
        <v>5080</v>
      </c>
      <c r="E1473" s="95"/>
      <c r="F1473" s="250" t="str">
        <f>IF(ISBLANK(Données!F1472),"",Données!F1472)</f>
        <v/>
      </c>
      <c r="G1473" s="249" t="str">
        <f ca="1">IF(ISBLANK(Données!G1472),"",Données!G1472)</f>
        <v/>
      </c>
      <c r="H1473" s="250" t="str">
        <f>IF(ISBLANK(Données!H1472),"",Données!H1472)</f>
        <v/>
      </c>
      <c r="I1473" s="250" t="str">
        <f>IF(ISBLANK(Données!I1472),"",Données!I1472)</f>
        <v/>
      </c>
      <c r="J1473" s="257" t="str">
        <f>IF(ISBLANK(Données!J1472),"",Données!J1472)</f>
        <v/>
      </c>
      <c r="K1473" s="190" t="str">
        <f t="shared" si="643"/>
        <v/>
      </c>
      <c r="L1473" s="251" t="str">
        <f>IF(ISBLANK(Données!L1472),"",Données!L1472)</f>
        <v/>
      </c>
      <c r="M1473" s="195" t="str">
        <f t="shared" si="616"/>
        <v/>
      </c>
      <c r="N1473" s="195" t="str">
        <f t="shared" si="617"/>
        <v/>
      </c>
      <c r="O1473" s="195" t="str">
        <f t="shared" si="618"/>
        <v/>
      </c>
      <c r="P1473" s="195" t="str">
        <f t="shared" si="619"/>
        <v/>
      </c>
      <c r="Q1473" s="195" t="str">
        <f t="shared" si="620"/>
        <v/>
      </c>
      <c r="R1473" s="195" t="str">
        <f t="shared" si="621"/>
        <v/>
      </c>
      <c r="S1473" s="195" t="str">
        <f t="shared" si="622"/>
        <v/>
      </c>
      <c r="T1473" s="195" t="str">
        <f t="shared" si="623"/>
        <v/>
      </c>
      <c r="U1473" s="195" t="str">
        <f t="shared" si="624"/>
        <v/>
      </c>
      <c r="V1473" s="195" t="str">
        <f t="shared" si="625"/>
        <v/>
      </c>
      <c r="W1473" s="195" t="str">
        <f t="shared" si="626"/>
        <v/>
      </c>
      <c r="X1473" s="195" t="str">
        <f t="shared" si="627"/>
        <v/>
      </c>
      <c r="Y1473" s="195" t="str">
        <f t="shared" si="628"/>
        <v/>
      </c>
      <c r="Z1473" s="195" t="str">
        <f t="shared" si="629"/>
        <v/>
      </c>
      <c r="AA1473" s="195" t="str">
        <f t="shared" si="630"/>
        <v/>
      </c>
      <c r="AB1473" s="195" t="str">
        <f t="shared" si="631"/>
        <v/>
      </c>
      <c r="AC1473" s="195" t="str">
        <f t="shared" si="632"/>
        <v/>
      </c>
      <c r="AD1473" s="195" t="str">
        <f t="shared" si="633"/>
        <v/>
      </c>
      <c r="AE1473" s="195" t="str">
        <f t="shared" si="634"/>
        <v/>
      </c>
      <c r="AF1473" s="195" t="str">
        <f t="shared" si="635"/>
        <v/>
      </c>
      <c r="AG1473" s="195" t="str">
        <f t="shared" si="636"/>
        <v/>
      </c>
      <c r="AH1473" s="195" t="str">
        <f t="shared" si="637"/>
        <v/>
      </c>
      <c r="AI1473" s="195" t="str">
        <f t="shared" si="638"/>
        <v/>
      </c>
      <c r="AJ1473" s="195" t="str">
        <f t="shared" si="639"/>
        <v/>
      </c>
    </row>
    <row r="1474" spans="1:36" x14ac:dyDescent="0.5">
      <c r="A1474" s="226">
        <v>1477</v>
      </c>
      <c r="C1474" s="85" t="s">
        <v>3102</v>
      </c>
      <c r="D1474" s="86" t="s">
        <v>5081</v>
      </c>
      <c r="E1474" s="87"/>
      <c r="F1474" s="241" t="str">
        <f>IF(ISBLANK(Données!F1479),"",Données!F1479)</f>
        <v/>
      </c>
      <c r="G1474" s="240" t="str">
        <f ca="1">IF(ISBLANK(Données!G1479),"",Données!G1479)</f>
        <v/>
      </c>
      <c r="H1474" s="241" t="str">
        <f>IF(ISBLANK(Données!H1479),"",Données!H1479)</f>
        <v/>
      </c>
      <c r="I1474" s="241" t="str">
        <f>IF(ISBLANK(Données!I1479),"",Données!I1479)</f>
        <v/>
      </c>
      <c r="J1474" s="254" t="str">
        <f>IF(ISBLANK(Données!J1479),"",Données!J1479)</f>
        <v/>
      </c>
      <c r="K1474" s="242" t="str">
        <f>IF(ISBLANK(Données!K1474),"",Données!K1474)</f>
        <v/>
      </c>
      <c r="L1474" s="243" t="str">
        <f>IF(ISBLANK(Données!L1479),"",Données!L1479)</f>
        <v/>
      </c>
      <c r="M1474" s="193" t="str">
        <f t="shared" si="616"/>
        <v/>
      </c>
      <c r="N1474" s="193" t="str">
        <f t="shared" si="617"/>
        <v/>
      </c>
      <c r="O1474" s="193" t="str">
        <f t="shared" si="618"/>
        <v/>
      </c>
      <c r="P1474" s="193" t="str">
        <f t="shared" si="619"/>
        <v/>
      </c>
      <c r="Q1474" s="193" t="str">
        <f t="shared" si="620"/>
        <v/>
      </c>
      <c r="R1474" s="193" t="str">
        <f t="shared" si="621"/>
        <v/>
      </c>
      <c r="S1474" s="193" t="str">
        <f t="shared" si="622"/>
        <v/>
      </c>
      <c r="T1474" s="193" t="str">
        <f t="shared" si="623"/>
        <v/>
      </c>
      <c r="U1474" s="193" t="str">
        <f t="shared" si="624"/>
        <v/>
      </c>
      <c r="V1474" s="193" t="str">
        <f t="shared" si="625"/>
        <v/>
      </c>
      <c r="W1474" s="193" t="str">
        <f t="shared" si="626"/>
        <v/>
      </c>
      <c r="X1474" s="193" t="str">
        <f t="shared" si="627"/>
        <v/>
      </c>
      <c r="Y1474" s="193" t="str">
        <f t="shared" si="628"/>
        <v/>
      </c>
      <c r="Z1474" s="193" t="str">
        <f t="shared" si="629"/>
        <v/>
      </c>
      <c r="AA1474" s="193" t="str">
        <f t="shared" si="630"/>
        <v/>
      </c>
      <c r="AB1474" s="193" t="str">
        <f t="shared" si="631"/>
        <v/>
      </c>
      <c r="AC1474" s="193" t="str">
        <f t="shared" si="632"/>
        <v/>
      </c>
      <c r="AD1474" s="193" t="str">
        <f t="shared" si="633"/>
        <v/>
      </c>
      <c r="AE1474" s="193" t="str">
        <f t="shared" si="634"/>
        <v/>
      </c>
      <c r="AF1474" s="193" t="str">
        <f t="shared" si="635"/>
        <v/>
      </c>
      <c r="AG1474" s="193" t="str">
        <f t="shared" si="636"/>
        <v/>
      </c>
      <c r="AH1474" s="193" t="str">
        <f t="shared" si="637"/>
        <v/>
      </c>
      <c r="AI1474" s="193" t="str">
        <f t="shared" si="638"/>
        <v/>
      </c>
      <c r="AJ1474" s="193" t="str">
        <f t="shared" si="639"/>
        <v/>
      </c>
    </row>
    <row r="1475" spans="1:36" x14ac:dyDescent="0.5">
      <c r="A1475" s="226">
        <v>1472</v>
      </c>
      <c r="C1475" s="15" t="s">
        <v>3103</v>
      </c>
      <c r="D1475" s="16" t="s">
        <v>5082</v>
      </c>
      <c r="E1475" s="26"/>
      <c r="F1475" s="246" t="str">
        <f>IF(ISBLANK(Données!F1474),"",Données!F1474)</f>
        <v/>
      </c>
      <c r="G1475" s="245" t="str">
        <f ca="1">IF(ISBLANK(Données!G1474),"",Données!G1474)</f>
        <v/>
      </c>
      <c r="H1475" s="246" t="str">
        <f>IF(ISBLANK(Données!H1474),"",Données!H1474)</f>
        <v/>
      </c>
      <c r="I1475" s="246" t="str">
        <f>IF(ISBLANK(Données!I1474),"",Données!I1474)</f>
        <v/>
      </c>
      <c r="J1475" s="252" t="str">
        <f>IF(ISBLANK(Données!J1474),"",Données!J1474)</f>
        <v/>
      </c>
      <c r="K1475" s="189" t="str">
        <f t="shared" ref="K1475:K1492" si="644">$K$1474</f>
        <v/>
      </c>
      <c r="L1475" s="247" t="str">
        <f>IF(ISBLANK(Données!L1474),"",Données!L1474)</f>
        <v/>
      </c>
      <c r="M1475" s="194" t="str">
        <f t="shared" ref="M1475:M1538" si="645">IF(K1475=1, IF(H1475&gt;0, H1475, ""), "")</f>
        <v/>
      </c>
      <c r="N1475" s="194" t="str">
        <f t="shared" ref="N1475:N1538" si="646">IF(K1475=1, IF(F1475&gt;0, 1, ""), "")</f>
        <v/>
      </c>
      <c r="O1475" s="194" t="str">
        <f t="shared" ref="O1475:O1538" si="647">IF(K1475=2, IF(H1475&gt;0, H1475, ""), "")</f>
        <v/>
      </c>
      <c r="P1475" s="194" t="str">
        <f t="shared" ref="P1475:P1538" si="648">IF(K1475=2, IF(F1475&gt;0, 1, ""), "")</f>
        <v/>
      </c>
      <c r="Q1475" s="194" t="str">
        <f t="shared" ref="Q1475:Q1538" si="649">IF(K1475=3, IF(H1475&gt;0, H1475, ""), "")</f>
        <v/>
      </c>
      <c r="R1475" s="194" t="str">
        <f t="shared" ref="R1475:R1538" si="650">IF(K1475=3, IF(F1475&gt;0, 1, ""), "")</f>
        <v/>
      </c>
      <c r="S1475" s="194" t="str">
        <f t="shared" ref="S1475:S1538" si="651">IF(K1475=4, IF(H1475&gt;0, H1475, ""), "")</f>
        <v/>
      </c>
      <c r="T1475" s="194" t="str">
        <f t="shared" ref="T1475:T1538" si="652">IF(K1475=4, IF(F1475&gt;0, 1, ""), "")</f>
        <v/>
      </c>
      <c r="U1475" s="194" t="str">
        <f t="shared" ref="U1475:U1538" si="653">IF(K1475=5, IF(H1475&gt;0, H1475, ""), "")</f>
        <v/>
      </c>
      <c r="V1475" s="194" t="str">
        <f t="shared" ref="V1475:V1538" si="654">IF(K1475=5, IF(F1475&gt;0, 1, ""), "")</f>
        <v/>
      </c>
      <c r="W1475" s="194" t="str">
        <f t="shared" ref="W1475:W1538" si="655">IF(K1475=6, IF(H1475&gt;0, H1475, ""), "")</f>
        <v/>
      </c>
      <c r="X1475" s="194" t="str">
        <f t="shared" ref="X1475:X1538" si="656">IF(K1475=6, IF(F1475&gt;0, 1, ""), "")</f>
        <v/>
      </c>
      <c r="Y1475" s="194" t="str">
        <f t="shared" ref="Y1475:Y1538" si="657">IF(K1475=7, IF(H1475&gt;0, H1475, ""), "")</f>
        <v/>
      </c>
      <c r="Z1475" s="194" t="str">
        <f t="shared" ref="Z1475:Z1538" si="658">IF(K1475=7, IF(F1475&gt;0, 1, ""), "")</f>
        <v/>
      </c>
      <c r="AA1475" s="194" t="str">
        <f t="shared" ref="AA1475:AA1538" si="659">IF(K1475=8, IF(H1475&gt;0, H1475, ""), "")</f>
        <v/>
      </c>
      <c r="AB1475" s="194" t="str">
        <f t="shared" ref="AB1475:AB1538" si="660">IF(K1475=8, IF(F1475&gt;0, 1, ""), "")</f>
        <v/>
      </c>
      <c r="AC1475" s="194" t="str">
        <f t="shared" ref="AC1475:AC1538" si="661">IF(K1475=9, IF(H1475&gt;0, H1475, ""), "")</f>
        <v/>
      </c>
      <c r="AD1475" s="194" t="str">
        <f t="shared" ref="AD1475:AD1538" si="662">IF(K1475=9, IF(F1475&gt;0, 1, ""), "")</f>
        <v/>
      </c>
      <c r="AE1475" s="194" t="str">
        <f t="shared" ref="AE1475:AE1538" si="663">IF(K1475=10, IF(H1475&gt;0, H1475, ""), "")</f>
        <v/>
      </c>
      <c r="AF1475" s="194" t="str">
        <f t="shared" ref="AF1475:AF1538" si="664">IF(K1475=10, IF(F1475&gt;0, 1, ""), "")</f>
        <v/>
      </c>
      <c r="AG1475" s="194" t="str">
        <f t="shared" ref="AG1475:AG1538" si="665">IF(K1475=11, IF(H1475&gt;0, H1475, ""), "")</f>
        <v/>
      </c>
      <c r="AH1475" s="194" t="str">
        <f t="shared" ref="AH1475:AH1538" si="666">IF(K1475=11, IF(F1475&gt;0, 1, ""), "")</f>
        <v/>
      </c>
      <c r="AI1475" s="194" t="str">
        <f t="shared" ref="AI1475:AI1538" si="667">IF(K1475=12, IF(H1475&gt;0, H1475, ""), "")</f>
        <v/>
      </c>
      <c r="AJ1475" s="194" t="str">
        <f t="shared" ref="AJ1475:AJ1538" si="668">IF(K1475=12, IF(F1475&gt;0, 1, ""), "")</f>
        <v/>
      </c>
    </row>
    <row r="1476" spans="1:36" x14ac:dyDescent="0.5">
      <c r="A1476" s="226">
        <v>1473</v>
      </c>
      <c r="C1476" s="15" t="s">
        <v>3104</v>
      </c>
      <c r="D1476" s="16" t="s">
        <v>5083</v>
      </c>
      <c r="E1476" s="26"/>
      <c r="F1476" s="246" t="str">
        <f>IF(ISBLANK(Données!F1475),"",Données!F1475)</f>
        <v/>
      </c>
      <c r="G1476" s="245" t="str">
        <f ca="1">IF(ISBLANK(Données!G1475),"",Données!G1475)</f>
        <v/>
      </c>
      <c r="H1476" s="246" t="str">
        <f>IF(ISBLANK(Données!H1475),"",Données!H1475)</f>
        <v/>
      </c>
      <c r="I1476" s="246" t="str">
        <f>IF(ISBLANK(Données!I1475),"",Données!I1475)</f>
        <v/>
      </c>
      <c r="J1476" s="252" t="str">
        <f>IF(ISBLANK(Données!J1475),"",Données!J1475)</f>
        <v/>
      </c>
      <c r="K1476" s="189" t="str">
        <f t="shared" si="644"/>
        <v/>
      </c>
      <c r="L1476" s="247" t="str">
        <f>IF(ISBLANK(Données!L1475),"",Données!L1475)</f>
        <v/>
      </c>
      <c r="M1476" s="194" t="str">
        <f t="shared" si="645"/>
        <v/>
      </c>
      <c r="N1476" s="194" t="str">
        <f t="shared" si="646"/>
        <v/>
      </c>
      <c r="O1476" s="194" t="str">
        <f t="shared" si="647"/>
        <v/>
      </c>
      <c r="P1476" s="194" t="str">
        <f t="shared" si="648"/>
        <v/>
      </c>
      <c r="Q1476" s="194" t="str">
        <f t="shared" si="649"/>
        <v/>
      </c>
      <c r="R1476" s="194" t="str">
        <f t="shared" si="650"/>
        <v/>
      </c>
      <c r="S1476" s="194" t="str">
        <f t="shared" si="651"/>
        <v/>
      </c>
      <c r="T1476" s="194" t="str">
        <f t="shared" si="652"/>
        <v/>
      </c>
      <c r="U1476" s="194" t="str">
        <f t="shared" si="653"/>
        <v/>
      </c>
      <c r="V1476" s="194" t="str">
        <f t="shared" si="654"/>
        <v/>
      </c>
      <c r="W1476" s="194" t="str">
        <f t="shared" si="655"/>
        <v/>
      </c>
      <c r="X1476" s="194" t="str">
        <f t="shared" si="656"/>
        <v/>
      </c>
      <c r="Y1476" s="194" t="str">
        <f t="shared" si="657"/>
        <v/>
      </c>
      <c r="Z1476" s="194" t="str">
        <f t="shared" si="658"/>
        <v/>
      </c>
      <c r="AA1476" s="194" t="str">
        <f t="shared" si="659"/>
        <v/>
      </c>
      <c r="AB1476" s="194" t="str">
        <f t="shared" si="660"/>
        <v/>
      </c>
      <c r="AC1476" s="194" t="str">
        <f t="shared" si="661"/>
        <v/>
      </c>
      <c r="AD1476" s="194" t="str">
        <f t="shared" si="662"/>
        <v/>
      </c>
      <c r="AE1476" s="194" t="str">
        <f t="shared" si="663"/>
        <v/>
      </c>
      <c r="AF1476" s="194" t="str">
        <f t="shared" si="664"/>
        <v/>
      </c>
      <c r="AG1476" s="194" t="str">
        <f t="shared" si="665"/>
        <v/>
      </c>
      <c r="AH1476" s="194" t="str">
        <f t="shared" si="666"/>
        <v/>
      </c>
      <c r="AI1476" s="194" t="str">
        <f t="shared" si="667"/>
        <v/>
      </c>
      <c r="AJ1476" s="194" t="str">
        <f t="shared" si="668"/>
        <v/>
      </c>
    </row>
    <row r="1477" spans="1:36" x14ac:dyDescent="0.5">
      <c r="A1477" s="226">
        <v>1474</v>
      </c>
      <c r="C1477" s="15" t="s">
        <v>3105</v>
      </c>
      <c r="D1477" s="16" t="s">
        <v>5084</v>
      </c>
      <c r="E1477" s="26"/>
      <c r="F1477" s="246" t="str">
        <f>IF(ISBLANK(Données!F1476),"",Données!F1476)</f>
        <v/>
      </c>
      <c r="G1477" s="245" t="str">
        <f ca="1">IF(ISBLANK(Données!G1476),"",Données!G1476)</f>
        <v/>
      </c>
      <c r="H1477" s="246" t="str">
        <f>IF(ISBLANK(Données!H1476),"",Données!H1476)</f>
        <v/>
      </c>
      <c r="I1477" s="246" t="str">
        <f>IF(ISBLANK(Données!I1476),"",Données!I1476)</f>
        <v/>
      </c>
      <c r="J1477" s="252" t="str">
        <f>IF(ISBLANK(Données!J1476),"",Données!J1476)</f>
        <v/>
      </c>
      <c r="K1477" s="189" t="str">
        <f t="shared" si="644"/>
        <v/>
      </c>
      <c r="L1477" s="247" t="str">
        <f>IF(ISBLANK(Données!L1476),"",Données!L1476)</f>
        <v/>
      </c>
      <c r="M1477" s="194" t="str">
        <f t="shared" si="645"/>
        <v/>
      </c>
      <c r="N1477" s="194" t="str">
        <f t="shared" si="646"/>
        <v/>
      </c>
      <c r="O1477" s="194" t="str">
        <f t="shared" si="647"/>
        <v/>
      </c>
      <c r="P1477" s="194" t="str">
        <f t="shared" si="648"/>
        <v/>
      </c>
      <c r="Q1477" s="194" t="str">
        <f t="shared" si="649"/>
        <v/>
      </c>
      <c r="R1477" s="194" t="str">
        <f t="shared" si="650"/>
        <v/>
      </c>
      <c r="S1477" s="194" t="str">
        <f t="shared" si="651"/>
        <v/>
      </c>
      <c r="T1477" s="194" t="str">
        <f t="shared" si="652"/>
        <v/>
      </c>
      <c r="U1477" s="194" t="str">
        <f t="shared" si="653"/>
        <v/>
      </c>
      <c r="V1477" s="194" t="str">
        <f t="shared" si="654"/>
        <v/>
      </c>
      <c r="W1477" s="194" t="str">
        <f t="shared" si="655"/>
        <v/>
      </c>
      <c r="X1477" s="194" t="str">
        <f t="shared" si="656"/>
        <v/>
      </c>
      <c r="Y1477" s="194" t="str">
        <f t="shared" si="657"/>
        <v/>
      </c>
      <c r="Z1477" s="194" t="str">
        <f t="shared" si="658"/>
        <v/>
      </c>
      <c r="AA1477" s="194" t="str">
        <f t="shared" si="659"/>
        <v/>
      </c>
      <c r="AB1477" s="194" t="str">
        <f t="shared" si="660"/>
        <v/>
      </c>
      <c r="AC1477" s="194" t="str">
        <f t="shared" si="661"/>
        <v/>
      </c>
      <c r="AD1477" s="194" t="str">
        <f t="shared" si="662"/>
        <v/>
      </c>
      <c r="AE1477" s="194" t="str">
        <f t="shared" si="663"/>
        <v/>
      </c>
      <c r="AF1477" s="194" t="str">
        <f t="shared" si="664"/>
        <v/>
      </c>
      <c r="AG1477" s="194" t="str">
        <f t="shared" si="665"/>
        <v/>
      </c>
      <c r="AH1477" s="194" t="str">
        <f t="shared" si="666"/>
        <v/>
      </c>
      <c r="AI1477" s="194" t="str">
        <f t="shared" si="667"/>
        <v/>
      </c>
      <c r="AJ1477" s="194" t="str">
        <f t="shared" si="668"/>
        <v/>
      </c>
    </row>
    <row r="1478" spans="1:36" x14ac:dyDescent="0.5">
      <c r="A1478" s="226">
        <v>1475</v>
      </c>
      <c r="C1478" s="15" t="s">
        <v>3106</v>
      </c>
      <c r="D1478" s="16" t="s">
        <v>3107</v>
      </c>
      <c r="E1478" s="26"/>
      <c r="F1478" s="246" t="str">
        <f>IF(ISBLANK(Données!F1477),"",Données!F1477)</f>
        <v/>
      </c>
      <c r="G1478" s="245" t="str">
        <f ca="1">IF(ISBLANK(Données!G1477),"",Données!G1477)</f>
        <v/>
      </c>
      <c r="H1478" s="246" t="str">
        <f>IF(ISBLANK(Données!H1477),"",Données!H1477)</f>
        <v/>
      </c>
      <c r="I1478" s="246" t="str">
        <f>IF(ISBLANK(Données!I1477),"",Données!I1477)</f>
        <v/>
      </c>
      <c r="J1478" s="252" t="str">
        <f>IF(ISBLANK(Données!J1477),"",Données!J1477)</f>
        <v/>
      </c>
      <c r="K1478" s="189" t="str">
        <f t="shared" si="644"/>
        <v/>
      </c>
      <c r="L1478" s="247" t="str">
        <f>IF(ISBLANK(Données!L1477),"",Données!L1477)</f>
        <v/>
      </c>
      <c r="M1478" s="194" t="str">
        <f t="shared" si="645"/>
        <v/>
      </c>
      <c r="N1478" s="194" t="str">
        <f t="shared" si="646"/>
        <v/>
      </c>
      <c r="O1478" s="194" t="str">
        <f t="shared" si="647"/>
        <v/>
      </c>
      <c r="P1478" s="194" t="str">
        <f t="shared" si="648"/>
        <v/>
      </c>
      <c r="Q1478" s="194" t="str">
        <f t="shared" si="649"/>
        <v/>
      </c>
      <c r="R1478" s="194" t="str">
        <f t="shared" si="650"/>
        <v/>
      </c>
      <c r="S1478" s="194" t="str">
        <f t="shared" si="651"/>
        <v/>
      </c>
      <c r="T1478" s="194" t="str">
        <f t="shared" si="652"/>
        <v/>
      </c>
      <c r="U1478" s="194" t="str">
        <f t="shared" si="653"/>
        <v/>
      </c>
      <c r="V1478" s="194" t="str">
        <f t="shared" si="654"/>
        <v/>
      </c>
      <c r="W1478" s="194" t="str">
        <f t="shared" si="655"/>
        <v/>
      </c>
      <c r="X1478" s="194" t="str">
        <f t="shared" si="656"/>
        <v/>
      </c>
      <c r="Y1478" s="194" t="str">
        <f t="shared" si="657"/>
        <v/>
      </c>
      <c r="Z1478" s="194" t="str">
        <f t="shared" si="658"/>
        <v/>
      </c>
      <c r="AA1478" s="194" t="str">
        <f t="shared" si="659"/>
        <v/>
      </c>
      <c r="AB1478" s="194" t="str">
        <f t="shared" si="660"/>
        <v/>
      </c>
      <c r="AC1478" s="194" t="str">
        <f t="shared" si="661"/>
        <v/>
      </c>
      <c r="AD1478" s="194" t="str">
        <f t="shared" si="662"/>
        <v/>
      </c>
      <c r="AE1478" s="194" t="str">
        <f t="shared" si="663"/>
        <v/>
      </c>
      <c r="AF1478" s="194" t="str">
        <f t="shared" si="664"/>
        <v/>
      </c>
      <c r="AG1478" s="194" t="str">
        <f t="shared" si="665"/>
        <v/>
      </c>
      <c r="AH1478" s="194" t="str">
        <f t="shared" si="666"/>
        <v/>
      </c>
      <c r="AI1478" s="194" t="str">
        <f t="shared" si="667"/>
        <v/>
      </c>
      <c r="AJ1478" s="194" t="str">
        <f t="shared" si="668"/>
        <v/>
      </c>
    </row>
    <row r="1479" spans="1:36" x14ac:dyDescent="0.5">
      <c r="A1479" s="226">
        <v>1476</v>
      </c>
      <c r="C1479" s="15" t="s">
        <v>3108</v>
      </c>
      <c r="D1479" s="16" t="s">
        <v>5085</v>
      </c>
      <c r="E1479" s="26"/>
      <c r="F1479" s="246" t="str">
        <f>IF(ISBLANK(Données!F1478),"",Données!F1478)</f>
        <v/>
      </c>
      <c r="G1479" s="245" t="str">
        <f ca="1">IF(ISBLANK(Données!G1478),"",Données!G1478)</f>
        <v/>
      </c>
      <c r="H1479" s="246" t="str">
        <f>IF(ISBLANK(Données!H1478),"",Données!H1478)</f>
        <v/>
      </c>
      <c r="I1479" s="246" t="str">
        <f>IF(ISBLANK(Données!I1478),"",Données!I1478)</f>
        <v/>
      </c>
      <c r="J1479" s="252" t="str">
        <f>IF(ISBLANK(Données!J1478),"",Données!J1478)</f>
        <v/>
      </c>
      <c r="K1479" s="189" t="str">
        <f t="shared" si="644"/>
        <v/>
      </c>
      <c r="L1479" s="247" t="str">
        <f>IF(ISBLANK(Données!L1478),"",Données!L1478)</f>
        <v/>
      </c>
      <c r="M1479" s="194" t="str">
        <f t="shared" si="645"/>
        <v/>
      </c>
      <c r="N1479" s="194" t="str">
        <f t="shared" si="646"/>
        <v/>
      </c>
      <c r="O1479" s="194" t="str">
        <f t="shared" si="647"/>
        <v/>
      </c>
      <c r="P1479" s="194" t="str">
        <f t="shared" si="648"/>
        <v/>
      </c>
      <c r="Q1479" s="194" t="str">
        <f t="shared" si="649"/>
        <v/>
      </c>
      <c r="R1479" s="194" t="str">
        <f t="shared" si="650"/>
        <v/>
      </c>
      <c r="S1479" s="194" t="str">
        <f t="shared" si="651"/>
        <v/>
      </c>
      <c r="T1479" s="194" t="str">
        <f t="shared" si="652"/>
        <v/>
      </c>
      <c r="U1479" s="194" t="str">
        <f t="shared" si="653"/>
        <v/>
      </c>
      <c r="V1479" s="194" t="str">
        <f t="shared" si="654"/>
        <v/>
      </c>
      <c r="W1479" s="194" t="str">
        <f t="shared" si="655"/>
        <v/>
      </c>
      <c r="X1479" s="194" t="str">
        <f t="shared" si="656"/>
        <v/>
      </c>
      <c r="Y1479" s="194" t="str">
        <f t="shared" si="657"/>
        <v/>
      </c>
      <c r="Z1479" s="194" t="str">
        <f t="shared" si="658"/>
        <v/>
      </c>
      <c r="AA1479" s="194" t="str">
        <f t="shared" si="659"/>
        <v/>
      </c>
      <c r="AB1479" s="194" t="str">
        <f t="shared" si="660"/>
        <v/>
      </c>
      <c r="AC1479" s="194" t="str">
        <f t="shared" si="661"/>
        <v/>
      </c>
      <c r="AD1479" s="194" t="str">
        <f t="shared" si="662"/>
        <v/>
      </c>
      <c r="AE1479" s="194" t="str">
        <f t="shared" si="663"/>
        <v/>
      </c>
      <c r="AF1479" s="194" t="str">
        <f t="shared" si="664"/>
        <v/>
      </c>
      <c r="AG1479" s="194" t="str">
        <f t="shared" si="665"/>
        <v/>
      </c>
      <c r="AH1479" s="194" t="str">
        <f t="shared" si="666"/>
        <v/>
      </c>
      <c r="AI1479" s="194" t="str">
        <f t="shared" si="667"/>
        <v/>
      </c>
      <c r="AJ1479" s="194" t="str">
        <f t="shared" si="668"/>
        <v/>
      </c>
    </row>
    <row r="1480" spans="1:36" x14ac:dyDescent="0.5">
      <c r="A1480" s="230">
        <v>1490</v>
      </c>
      <c r="B1480" s="231"/>
      <c r="C1480" s="15" t="s">
        <v>3109</v>
      </c>
      <c r="D1480" s="16" t="s">
        <v>5086</v>
      </c>
      <c r="E1480" s="26"/>
      <c r="F1480" s="246" t="str">
        <f>IF(ISBLANK(Données!F1492),"",Données!F1492)</f>
        <v/>
      </c>
      <c r="G1480" s="245" t="str">
        <f ca="1">IF(ISBLANK(Données!G1492),"",Données!G1492)</f>
        <v/>
      </c>
      <c r="H1480" s="246" t="str">
        <f>IF(ISBLANK(Données!H1492),"",Données!H1492)</f>
        <v/>
      </c>
      <c r="I1480" s="246" t="str">
        <f>IF(ISBLANK(Données!I1492),"",Données!I1492)</f>
        <v/>
      </c>
      <c r="J1480" s="252" t="str">
        <f>IF(ISBLANK(Données!J1492),"",Données!J1492)</f>
        <v/>
      </c>
      <c r="K1480" s="189" t="str">
        <f t="shared" si="644"/>
        <v/>
      </c>
      <c r="L1480" s="247" t="str">
        <f>IF(ISBLANK(Données!L1492),"",Données!L1492)</f>
        <v/>
      </c>
      <c r="M1480" s="194" t="str">
        <f t="shared" si="645"/>
        <v/>
      </c>
      <c r="N1480" s="194" t="str">
        <f t="shared" si="646"/>
        <v/>
      </c>
      <c r="O1480" s="194" t="str">
        <f t="shared" si="647"/>
        <v/>
      </c>
      <c r="P1480" s="194" t="str">
        <f t="shared" si="648"/>
        <v/>
      </c>
      <c r="Q1480" s="194" t="str">
        <f t="shared" si="649"/>
        <v/>
      </c>
      <c r="R1480" s="194" t="str">
        <f t="shared" si="650"/>
        <v/>
      </c>
      <c r="S1480" s="194" t="str">
        <f t="shared" si="651"/>
        <v/>
      </c>
      <c r="T1480" s="194" t="str">
        <f t="shared" si="652"/>
        <v/>
      </c>
      <c r="U1480" s="194" t="str">
        <f t="shared" si="653"/>
        <v/>
      </c>
      <c r="V1480" s="194" t="str">
        <f t="shared" si="654"/>
        <v/>
      </c>
      <c r="W1480" s="194" t="str">
        <f t="shared" si="655"/>
        <v/>
      </c>
      <c r="X1480" s="194" t="str">
        <f t="shared" si="656"/>
        <v/>
      </c>
      <c r="Y1480" s="194" t="str">
        <f t="shared" si="657"/>
        <v/>
      </c>
      <c r="Z1480" s="194" t="str">
        <f t="shared" si="658"/>
        <v/>
      </c>
      <c r="AA1480" s="194" t="str">
        <f t="shared" si="659"/>
        <v/>
      </c>
      <c r="AB1480" s="194" t="str">
        <f t="shared" si="660"/>
        <v/>
      </c>
      <c r="AC1480" s="194" t="str">
        <f t="shared" si="661"/>
        <v/>
      </c>
      <c r="AD1480" s="194" t="str">
        <f t="shared" si="662"/>
        <v/>
      </c>
      <c r="AE1480" s="194" t="str">
        <f t="shared" si="663"/>
        <v/>
      </c>
      <c r="AF1480" s="194" t="str">
        <f t="shared" si="664"/>
        <v/>
      </c>
      <c r="AG1480" s="194" t="str">
        <f t="shared" si="665"/>
        <v/>
      </c>
      <c r="AH1480" s="194" t="str">
        <f t="shared" si="666"/>
        <v/>
      </c>
      <c r="AI1480" s="194" t="str">
        <f t="shared" si="667"/>
        <v/>
      </c>
      <c r="AJ1480" s="194" t="str">
        <f t="shared" si="668"/>
        <v/>
      </c>
    </row>
    <row r="1481" spans="1:36" x14ac:dyDescent="0.5">
      <c r="A1481" s="226">
        <v>1478</v>
      </c>
      <c r="C1481" s="15" t="s">
        <v>3110</v>
      </c>
      <c r="D1481" s="16" t="s">
        <v>5087</v>
      </c>
      <c r="E1481" s="26"/>
      <c r="F1481" s="246" t="str">
        <f>IF(ISBLANK(Données!F1480),"",Données!F1480)</f>
        <v/>
      </c>
      <c r="G1481" s="245" t="str">
        <f ca="1">IF(ISBLANK(Données!G1480),"",Données!G1480)</f>
        <v/>
      </c>
      <c r="H1481" s="246" t="str">
        <f>IF(ISBLANK(Données!H1480),"",Données!H1480)</f>
        <v/>
      </c>
      <c r="I1481" s="246" t="str">
        <f>IF(ISBLANK(Données!I1480),"",Données!I1480)</f>
        <v/>
      </c>
      <c r="J1481" s="252" t="str">
        <f>IF(ISBLANK(Données!J1480),"",Données!J1480)</f>
        <v/>
      </c>
      <c r="K1481" s="189" t="str">
        <f t="shared" si="644"/>
        <v/>
      </c>
      <c r="L1481" s="247" t="str">
        <f>IF(ISBLANK(Données!L1480),"",Données!L1480)</f>
        <v/>
      </c>
      <c r="M1481" s="194" t="str">
        <f t="shared" si="645"/>
        <v/>
      </c>
      <c r="N1481" s="194" t="str">
        <f t="shared" si="646"/>
        <v/>
      </c>
      <c r="O1481" s="194" t="str">
        <f t="shared" si="647"/>
        <v/>
      </c>
      <c r="P1481" s="194" t="str">
        <f t="shared" si="648"/>
        <v/>
      </c>
      <c r="Q1481" s="194" t="str">
        <f t="shared" si="649"/>
        <v/>
      </c>
      <c r="R1481" s="194" t="str">
        <f t="shared" si="650"/>
        <v/>
      </c>
      <c r="S1481" s="194" t="str">
        <f t="shared" si="651"/>
        <v/>
      </c>
      <c r="T1481" s="194" t="str">
        <f t="shared" si="652"/>
        <v/>
      </c>
      <c r="U1481" s="194" t="str">
        <f t="shared" si="653"/>
        <v/>
      </c>
      <c r="V1481" s="194" t="str">
        <f t="shared" si="654"/>
        <v/>
      </c>
      <c r="W1481" s="194" t="str">
        <f t="shared" si="655"/>
        <v/>
      </c>
      <c r="X1481" s="194" t="str">
        <f t="shared" si="656"/>
        <v/>
      </c>
      <c r="Y1481" s="194" t="str">
        <f t="shared" si="657"/>
        <v/>
      </c>
      <c r="Z1481" s="194" t="str">
        <f t="shared" si="658"/>
        <v/>
      </c>
      <c r="AA1481" s="194" t="str">
        <f t="shared" si="659"/>
        <v/>
      </c>
      <c r="AB1481" s="194" t="str">
        <f t="shared" si="660"/>
        <v/>
      </c>
      <c r="AC1481" s="194" t="str">
        <f t="shared" si="661"/>
        <v/>
      </c>
      <c r="AD1481" s="194" t="str">
        <f t="shared" si="662"/>
        <v/>
      </c>
      <c r="AE1481" s="194" t="str">
        <f t="shared" si="663"/>
        <v/>
      </c>
      <c r="AF1481" s="194" t="str">
        <f t="shared" si="664"/>
        <v/>
      </c>
      <c r="AG1481" s="194" t="str">
        <f t="shared" si="665"/>
        <v/>
      </c>
      <c r="AH1481" s="194" t="str">
        <f t="shared" si="666"/>
        <v/>
      </c>
      <c r="AI1481" s="194" t="str">
        <f t="shared" si="667"/>
        <v/>
      </c>
      <c r="AJ1481" s="194" t="str">
        <f t="shared" si="668"/>
        <v/>
      </c>
    </row>
    <row r="1482" spans="1:36" x14ac:dyDescent="0.5">
      <c r="A1482" s="226">
        <v>1480</v>
      </c>
      <c r="C1482" s="15" t="s">
        <v>3111</v>
      </c>
      <c r="D1482" s="16" t="s">
        <v>5088</v>
      </c>
      <c r="E1482" s="26"/>
      <c r="F1482" s="246" t="str">
        <f>IF(ISBLANK(Données!F1482),"",Données!F1482)</f>
        <v/>
      </c>
      <c r="G1482" s="245" t="str">
        <f ca="1">IF(ISBLANK(Données!G1482),"",Données!G1482)</f>
        <v/>
      </c>
      <c r="H1482" s="246" t="str">
        <f>IF(ISBLANK(Données!H1482),"",Données!H1482)</f>
        <v/>
      </c>
      <c r="I1482" s="246" t="str">
        <f>IF(ISBLANK(Données!I1482),"",Données!I1482)</f>
        <v/>
      </c>
      <c r="J1482" s="252" t="str">
        <f>IF(ISBLANK(Données!J1482),"",Données!J1482)</f>
        <v/>
      </c>
      <c r="K1482" s="189" t="str">
        <f t="shared" si="644"/>
        <v/>
      </c>
      <c r="L1482" s="247" t="str">
        <f>IF(ISBLANK(Données!L1482),"",Données!L1482)</f>
        <v/>
      </c>
      <c r="M1482" s="194" t="str">
        <f t="shared" si="645"/>
        <v/>
      </c>
      <c r="N1482" s="194" t="str">
        <f t="shared" si="646"/>
        <v/>
      </c>
      <c r="O1482" s="194" t="str">
        <f t="shared" si="647"/>
        <v/>
      </c>
      <c r="P1482" s="194" t="str">
        <f t="shared" si="648"/>
        <v/>
      </c>
      <c r="Q1482" s="194" t="str">
        <f t="shared" si="649"/>
        <v/>
      </c>
      <c r="R1482" s="194" t="str">
        <f t="shared" si="650"/>
        <v/>
      </c>
      <c r="S1482" s="194" t="str">
        <f t="shared" si="651"/>
        <v/>
      </c>
      <c r="T1482" s="194" t="str">
        <f t="shared" si="652"/>
        <v/>
      </c>
      <c r="U1482" s="194" t="str">
        <f t="shared" si="653"/>
        <v/>
      </c>
      <c r="V1482" s="194" t="str">
        <f t="shared" si="654"/>
        <v/>
      </c>
      <c r="W1482" s="194" t="str">
        <f t="shared" si="655"/>
        <v/>
      </c>
      <c r="X1482" s="194" t="str">
        <f t="shared" si="656"/>
        <v/>
      </c>
      <c r="Y1482" s="194" t="str">
        <f t="shared" si="657"/>
        <v/>
      </c>
      <c r="Z1482" s="194" t="str">
        <f t="shared" si="658"/>
        <v/>
      </c>
      <c r="AA1482" s="194" t="str">
        <f t="shared" si="659"/>
        <v/>
      </c>
      <c r="AB1482" s="194" t="str">
        <f t="shared" si="660"/>
        <v/>
      </c>
      <c r="AC1482" s="194" t="str">
        <f t="shared" si="661"/>
        <v/>
      </c>
      <c r="AD1482" s="194" t="str">
        <f t="shared" si="662"/>
        <v/>
      </c>
      <c r="AE1482" s="194" t="str">
        <f t="shared" si="663"/>
        <v/>
      </c>
      <c r="AF1482" s="194" t="str">
        <f t="shared" si="664"/>
        <v/>
      </c>
      <c r="AG1482" s="194" t="str">
        <f t="shared" si="665"/>
        <v/>
      </c>
      <c r="AH1482" s="194" t="str">
        <f t="shared" si="666"/>
        <v/>
      </c>
      <c r="AI1482" s="194" t="str">
        <f t="shared" si="667"/>
        <v/>
      </c>
      <c r="AJ1482" s="194" t="str">
        <f t="shared" si="668"/>
        <v/>
      </c>
    </row>
    <row r="1483" spans="1:36" x14ac:dyDescent="0.5">
      <c r="A1483" s="226">
        <v>1479</v>
      </c>
      <c r="C1483" s="15" t="s">
        <v>3112</v>
      </c>
      <c r="D1483" s="16" t="s">
        <v>5089</v>
      </c>
      <c r="E1483" s="26"/>
      <c r="F1483" s="246" t="str">
        <f>IF(ISBLANK(Données!F1481),"",Données!F1481)</f>
        <v/>
      </c>
      <c r="G1483" s="245" t="str">
        <f ca="1">IF(ISBLANK(Données!G1481),"",Données!G1481)</f>
        <v/>
      </c>
      <c r="H1483" s="246" t="str">
        <f>IF(ISBLANK(Données!H1481),"",Données!H1481)</f>
        <v/>
      </c>
      <c r="I1483" s="246" t="str">
        <f>IF(ISBLANK(Données!I1481),"",Données!I1481)</f>
        <v/>
      </c>
      <c r="J1483" s="252" t="str">
        <f>IF(ISBLANK(Données!J1481),"",Données!J1481)</f>
        <v/>
      </c>
      <c r="K1483" s="189" t="str">
        <f t="shared" si="644"/>
        <v/>
      </c>
      <c r="L1483" s="247" t="str">
        <f>IF(ISBLANK(Données!L1481),"",Données!L1481)</f>
        <v/>
      </c>
      <c r="M1483" s="194" t="str">
        <f t="shared" si="645"/>
        <v/>
      </c>
      <c r="N1483" s="194" t="str">
        <f t="shared" si="646"/>
        <v/>
      </c>
      <c r="O1483" s="194" t="str">
        <f t="shared" si="647"/>
        <v/>
      </c>
      <c r="P1483" s="194" t="str">
        <f t="shared" si="648"/>
        <v/>
      </c>
      <c r="Q1483" s="194" t="str">
        <f t="shared" si="649"/>
        <v/>
      </c>
      <c r="R1483" s="194" t="str">
        <f t="shared" si="650"/>
        <v/>
      </c>
      <c r="S1483" s="194" t="str">
        <f t="shared" si="651"/>
        <v/>
      </c>
      <c r="T1483" s="194" t="str">
        <f t="shared" si="652"/>
        <v/>
      </c>
      <c r="U1483" s="194" t="str">
        <f t="shared" si="653"/>
        <v/>
      </c>
      <c r="V1483" s="194" t="str">
        <f t="shared" si="654"/>
        <v/>
      </c>
      <c r="W1483" s="194" t="str">
        <f t="shared" si="655"/>
        <v/>
      </c>
      <c r="X1483" s="194" t="str">
        <f t="shared" si="656"/>
        <v/>
      </c>
      <c r="Y1483" s="194" t="str">
        <f t="shared" si="657"/>
        <v/>
      </c>
      <c r="Z1483" s="194" t="str">
        <f t="shared" si="658"/>
        <v/>
      </c>
      <c r="AA1483" s="194" t="str">
        <f t="shared" si="659"/>
        <v/>
      </c>
      <c r="AB1483" s="194" t="str">
        <f t="shared" si="660"/>
        <v/>
      </c>
      <c r="AC1483" s="194" t="str">
        <f t="shared" si="661"/>
        <v/>
      </c>
      <c r="AD1483" s="194" t="str">
        <f t="shared" si="662"/>
        <v/>
      </c>
      <c r="AE1483" s="194" t="str">
        <f t="shared" si="663"/>
        <v/>
      </c>
      <c r="AF1483" s="194" t="str">
        <f t="shared" si="664"/>
        <v/>
      </c>
      <c r="AG1483" s="194" t="str">
        <f t="shared" si="665"/>
        <v/>
      </c>
      <c r="AH1483" s="194" t="str">
        <f t="shared" si="666"/>
        <v/>
      </c>
      <c r="AI1483" s="194" t="str">
        <f t="shared" si="667"/>
        <v/>
      </c>
      <c r="AJ1483" s="194" t="str">
        <f t="shared" si="668"/>
        <v/>
      </c>
    </row>
    <row r="1484" spans="1:36" x14ac:dyDescent="0.5">
      <c r="A1484" s="226">
        <v>1481</v>
      </c>
      <c r="C1484" s="15" t="s">
        <v>3113</v>
      </c>
      <c r="D1484" s="16" t="s">
        <v>5090</v>
      </c>
      <c r="E1484" s="26"/>
      <c r="F1484" s="246" t="str">
        <f>IF(ISBLANK(Données!F1483),"",Données!F1483)</f>
        <v/>
      </c>
      <c r="G1484" s="245" t="str">
        <f ca="1">IF(ISBLANK(Données!G1483),"",Données!G1483)</f>
        <v/>
      </c>
      <c r="H1484" s="246" t="str">
        <f>IF(ISBLANK(Données!H1483),"",Données!H1483)</f>
        <v/>
      </c>
      <c r="I1484" s="246" t="str">
        <f>IF(ISBLANK(Données!I1483),"",Données!I1483)</f>
        <v/>
      </c>
      <c r="J1484" s="252" t="str">
        <f>IF(ISBLANK(Données!J1483),"",Données!J1483)</f>
        <v/>
      </c>
      <c r="K1484" s="189" t="str">
        <f t="shared" si="644"/>
        <v/>
      </c>
      <c r="L1484" s="247" t="str">
        <f>IF(ISBLANK(Données!L1483),"",Données!L1483)</f>
        <v/>
      </c>
      <c r="M1484" s="194" t="str">
        <f t="shared" si="645"/>
        <v/>
      </c>
      <c r="N1484" s="194" t="str">
        <f t="shared" si="646"/>
        <v/>
      </c>
      <c r="O1484" s="194" t="str">
        <f t="shared" si="647"/>
        <v/>
      </c>
      <c r="P1484" s="194" t="str">
        <f t="shared" si="648"/>
        <v/>
      </c>
      <c r="Q1484" s="194" t="str">
        <f t="shared" si="649"/>
        <v/>
      </c>
      <c r="R1484" s="194" t="str">
        <f t="shared" si="650"/>
        <v/>
      </c>
      <c r="S1484" s="194" t="str">
        <f t="shared" si="651"/>
        <v/>
      </c>
      <c r="T1484" s="194" t="str">
        <f t="shared" si="652"/>
        <v/>
      </c>
      <c r="U1484" s="194" t="str">
        <f t="shared" si="653"/>
        <v/>
      </c>
      <c r="V1484" s="194" t="str">
        <f t="shared" si="654"/>
        <v/>
      </c>
      <c r="W1484" s="194" t="str">
        <f t="shared" si="655"/>
        <v/>
      </c>
      <c r="X1484" s="194" t="str">
        <f t="shared" si="656"/>
        <v/>
      </c>
      <c r="Y1484" s="194" t="str">
        <f t="shared" si="657"/>
        <v/>
      </c>
      <c r="Z1484" s="194" t="str">
        <f t="shared" si="658"/>
        <v/>
      </c>
      <c r="AA1484" s="194" t="str">
        <f t="shared" si="659"/>
        <v/>
      </c>
      <c r="AB1484" s="194" t="str">
        <f t="shared" si="660"/>
        <v/>
      </c>
      <c r="AC1484" s="194" t="str">
        <f t="shared" si="661"/>
        <v/>
      </c>
      <c r="AD1484" s="194" t="str">
        <f t="shared" si="662"/>
        <v/>
      </c>
      <c r="AE1484" s="194" t="str">
        <f t="shared" si="663"/>
        <v/>
      </c>
      <c r="AF1484" s="194" t="str">
        <f t="shared" si="664"/>
        <v/>
      </c>
      <c r="AG1484" s="194" t="str">
        <f t="shared" si="665"/>
        <v/>
      </c>
      <c r="AH1484" s="194" t="str">
        <f t="shared" si="666"/>
        <v/>
      </c>
      <c r="AI1484" s="194" t="str">
        <f t="shared" si="667"/>
        <v/>
      </c>
      <c r="AJ1484" s="194" t="str">
        <f t="shared" si="668"/>
        <v/>
      </c>
    </row>
    <row r="1485" spans="1:36" x14ac:dyDescent="0.5">
      <c r="A1485" s="226">
        <v>1482</v>
      </c>
      <c r="C1485" s="15" t="s">
        <v>3114</v>
      </c>
      <c r="D1485" s="16" t="s">
        <v>5091</v>
      </c>
      <c r="E1485" s="26"/>
      <c r="F1485" s="246" t="str">
        <f>IF(ISBLANK(Données!F1484),"",Données!F1484)</f>
        <v/>
      </c>
      <c r="G1485" s="245" t="str">
        <f ca="1">IF(ISBLANK(Données!G1484),"",Données!G1484)</f>
        <v/>
      </c>
      <c r="H1485" s="246" t="str">
        <f>IF(ISBLANK(Données!H1484),"",Données!H1484)</f>
        <v/>
      </c>
      <c r="I1485" s="246" t="str">
        <f>IF(ISBLANK(Données!I1484),"",Données!I1484)</f>
        <v/>
      </c>
      <c r="J1485" s="252" t="str">
        <f>IF(ISBLANK(Données!J1484),"",Données!J1484)</f>
        <v/>
      </c>
      <c r="K1485" s="189" t="str">
        <f t="shared" si="644"/>
        <v/>
      </c>
      <c r="L1485" s="247" t="str">
        <f>IF(ISBLANK(Données!L1484),"",Données!L1484)</f>
        <v/>
      </c>
      <c r="M1485" s="194" t="str">
        <f t="shared" si="645"/>
        <v/>
      </c>
      <c r="N1485" s="194" t="str">
        <f t="shared" si="646"/>
        <v/>
      </c>
      <c r="O1485" s="194" t="str">
        <f t="shared" si="647"/>
        <v/>
      </c>
      <c r="P1485" s="194" t="str">
        <f t="shared" si="648"/>
        <v/>
      </c>
      <c r="Q1485" s="194" t="str">
        <f t="shared" si="649"/>
        <v/>
      </c>
      <c r="R1485" s="194" t="str">
        <f t="shared" si="650"/>
        <v/>
      </c>
      <c r="S1485" s="194" t="str">
        <f t="shared" si="651"/>
        <v/>
      </c>
      <c r="T1485" s="194" t="str">
        <f t="shared" si="652"/>
        <v/>
      </c>
      <c r="U1485" s="194" t="str">
        <f t="shared" si="653"/>
        <v/>
      </c>
      <c r="V1485" s="194" t="str">
        <f t="shared" si="654"/>
        <v/>
      </c>
      <c r="W1485" s="194" t="str">
        <f t="shared" si="655"/>
        <v/>
      </c>
      <c r="X1485" s="194" t="str">
        <f t="shared" si="656"/>
        <v/>
      </c>
      <c r="Y1485" s="194" t="str">
        <f t="shared" si="657"/>
        <v/>
      </c>
      <c r="Z1485" s="194" t="str">
        <f t="shared" si="658"/>
        <v/>
      </c>
      <c r="AA1485" s="194" t="str">
        <f t="shared" si="659"/>
        <v/>
      </c>
      <c r="AB1485" s="194" t="str">
        <f t="shared" si="660"/>
        <v/>
      </c>
      <c r="AC1485" s="194" t="str">
        <f t="shared" si="661"/>
        <v/>
      </c>
      <c r="AD1485" s="194" t="str">
        <f t="shared" si="662"/>
        <v/>
      </c>
      <c r="AE1485" s="194" t="str">
        <f t="shared" si="663"/>
        <v/>
      </c>
      <c r="AF1485" s="194" t="str">
        <f t="shared" si="664"/>
        <v/>
      </c>
      <c r="AG1485" s="194" t="str">
        <f t="shared" si="665"/>
        <v/>
      </c>
      <c r="AH1485" s="194" t="str">
        <f t="shared" si="666"/>
        <v/>
      </c>
      <c r="AI1485" s="194" t="str">
        <f t="shared" si="667"/>
        <v/>
      </c>
      <c r="AJ1485" s="194" t="str">
        <f t="shared" si="668"/>
        <v/>
      </c>
    </row>
    <row r="1486" spans="1:36" x14ac:dyDescent="0.5">
      <c r="A1486" s="226">
        <v>1484</v>
      </c>
      <c r="C1486" s="15" t="s">
        <v>3115</v>
      </c>
      <c r="D1486" s="16" t="s">
        <v>3116</v>
      </c>
      <c r="E1486" s="26"/>
      <c r="F1486" s="246" t="str">
        <f>IF(ISBLANK(Données!F1486),"",Données!F1486)</f>
        <v/>
      </c>
      <c r="G1486" s="245" t="str">
        <f ca="1">IF(ISBLANK(Données!G1486),"",Données!G1486)</f>
        <v/>
      </c>
      <c r="H1486" s="246" t="str">
        <f>IF(ISBLANK(Données!H1486),"",Données!H1486)</f>
        <v/>
      </c>
      <c r="I1486" s="246" t="str">
        <f>IF(ISBLANK(Données!I1486),"",Données!I1486)</f>
        <v/>
      </c>
      <c r="J1486" s="252" t="str">
        <f>IF(ISBLANK(Données!J1486),"",Données!J1486)</f>
        <v/>
      </c>
      <c r="K1486" s="189" t="str">
        <f t="shared" si="644"/>
        <v/>
      </c>
      <c r="L1486" s="247" t="str">
        <f>IF(ISBLANK(Données!L1486),"",Données!L1486)</f>
        <v/>
      </c>
      <c r="M1486" s="194" t="str">
        <f t="shared" si="645"/>
        <v/>
      </c>
      <c r="N1486" s="194" t="str">
        <f t="shared" si="646"/>
        <v/>
      </c>
      <c r="O1486" s="194" t="str">
        <f t="shared" si="647"/>
        <v/>
      </c>
      <c r="P1486" s="194" t="str">
        <f t="shared" si="648"/>
        <v/>
      </c>
      <c r="Q1486" s="194" t="str">
        <f t="shared" si="649"/>
        <v/>
      </c>
      <c r="R1486" s="194" t="str">
        <f t="shared" si="650"/>
        <v/>
      </c>
      <c r="S1486" s="194" t="str">
        <f t="shared" si="651"/>
        <v/>
      </c>
      <c r="T1486" s="194" t="str">
        <f t="shared" si="652"/>
        <v/>
      </c>
      <c r="U1486" s="194" t="str">
        <f t="shared" si="653"/>
        <v/>
      </c>
      <c r="V1486" s="194" t="str">
        <f t="shared" si="654"/>
        <v/>
      </c>
      <c r="W1486" s="194" t="str">
        <f t="shared" si="655"/>
        <v/>
      </c>
      <c r="X1486" s="194" t="str">
        <f t="shared" si="656"/>
        <v/>
      </c>
      <c r="Y1486" s="194" t="str">
        <f t="shared" si="657"/>
        <v/>
      </c>
      <c r="Z1486" s="194" t="str">
        <f t="shared" si="658"/>
        <v/>
      </c>
      <c r="AA1486" s="194" t="str">
        <f t="shared" si="659"/>
        <v/>
      </c>
      <c r="AB1486" s="194" t="str">
        <f t="shared" si="660"/>
        <v/>
      </c>
      <c r="AC1486" s="194" t="str">
        <f t="shared" si="661"/>
        <v/>
      </c>
      <c r="AD1486" s="194" t="str">
        <f t="shared" si="662"/>
        <v/>
      </c>
      <c r="AE1486" s="194" t="str">
        <f t="shared" si="663"/>
        <v/>
      </c>
      <c r="AF1486" s="194" t="str">
        <f t="shared" si="664"/>
        <v/>
      </c>
      <c r="AG1486" s="194" t="str">
        <f t="shared" si="665"/>
        <v/>
      </c>
      <c r="AH1486" s="194" t="str">
        <f t="shared" si="666"/>
        <v/>
      </c>
      <c r="AI1486" s="194" t="str">
        <f t="shared" si="667"/>
        <v/>
      </c>
      <c r="AJ1486" s="194" t="str">
        <f t="shared" si="668"/>
        <v/>
      </c>
    </row>
    <row r="1487" spans="1:36" x14ac:dyDescent="0.5">
      <c r="A1487" s="226">
        <v>1483</v>
      </c>
      <c r="C1487" s="15" t="s">
        <v>3117</v>
      </c>
      <c r="D1487" s="16" t="s">
        <v>5092</v>
      </c>
      <c r="E1487" s="26"/>
      <c r="F1487" s="246" t="str">
        <f>IF(ISBLANK(Données!F1485),"",Données!F1485)</f>
        <v/>
      </c>
      <c r="G1487" s="245" t="str">
        <f ca="1">IF(ISBLANK(Données!G1485),"",Données!G1485)</f>
        <v/>
      </c>
      <c r="H1487" s="246" t="str">
        <f>IF(ISBLANK(Données!H1485),"",Données!H1485)</f>
        <v/>
      </c>
      <c r="I1487" s="246" t="str">
        <f>IF(ISBLANK(Données!I1485),"",Données!I1485)</f>
        <v/>
      </c>
      <c r="J1487" s="252" t="str">
        <f>IF(ISBLANK(Données!J1485),"",Données!J1485)</f>
        <v/>
      </c>
      <c r="K1487" s="189" t="str">
        <f t="shared" si="644"/>
        <v/>
      </c>
      <c r="L1487" s="247" t="str">
        <f>IF(ISBLANK(Données!L1485),"",Données!L1485)</f>
        <v/>
      </c>
      <c r="M1487" s="194" t="str">
        <f t="shared" si="645"/>
        <v/>
      </c>
      <c r="N1487" s="194" t="str">
        <f t="shared" si="646"/>
        <v/>
      </c>
      <c r="O1487" s="194" t="str">
        <f t="shared" si="647"/>
        <v/>
      </c>
      <c r="P1487" s="194" t="str">
        <f t="shared" si="648"/>
        <v/>
      </c>
      <c r="Q1487" s="194" t="str">
        <f t="shared" si="649"/>
        <v/>
      </c>
      <c r="R1487" s="194" t="str">
        <f t="shared" si="650"/>
        <v/>
      </c>
      <c r="S1487" s="194" t="str">
        <f t="shared" si="651"/>
        <v/>
      </c>
      <c r="T1487" s="194" t="str">
        <f t="shared" si="652"/>
        <v/>
      </c>
      <c r="U1487" s="194" t="str">
        <f t="shared" si="653"/>
        <v/>
      </c>
      <c r="V1487" s="194" t="str">
        <f t="shared" si="654"/>
        <v/>
      </c>
      <c r="W1487" s="194" t="str">
        <f t="shared" si="655"/>
        <v/>
      </c>
      <c r="X1487" s="194" t="str">
        <f t="shared" si="656"/>
        <v/>
      </c>
      <c r="Y1487" s="194" t="str">
        <f t="shared" si="657"/>
        <v/>
      </c>
      <c r="Z1487" s="194" t="str">
        <f t="shared" si="658"/>
        <v/>
      </c>
      <c r="AA1487" s="194" t="str">
        <f t="shared" si="659"/>
        <v/>
      </c>
      <c r="AB1487" s="194" t="str">
        <f t="shared" si="660"/>
        <v/>
      </c>
      <c r="AC1487" s="194" t="str">
        <f t="shared" si="661"/>
        <v/>
      </c>
      <c r="AD1487" s="194" t="str">
        <f t="shared" si="662"/>
        <v/>
      </c>
      <c r="AE1487" s="194" t="str">
        <f t="shared" si="663"/>
        <v/>
      </c>
      <c r="AF1487" s="194" t="str">
        <f t="shared" si="664"/>
        <v/>
      </c>
      <c r="AG1487" s="194" t="str">
        <f t="shared" si="665"/>
        <v/>
      </c>
      <c r="AH1487" s="194" t="str">
        <f t="shared" si="666"/>
        <v/>
      </c>
      <c r="AI1487" s="194" t="str">
        <f t="shared" si="667"/>
        <v/>
      </c>
      <c r="AJ1487" s="194" t="str">
        <f t="shared" si="668"/>
        <v/>
      </c>
    </row>
    <row r="1488" spans="1:36" x14ac:dyDescent="0.5">
      <c r="A1488" s="226">
        <v>1485</v>
      </c>
      <c r="C1488" s="15" t="s">
        <v>3118</v>
      </c>
      <c r="D1488" s="16" t="s">
        <v>5093</v>
      </c>
      <c r="E1488" s="26"/>
      <c r="F1488" s="246" t="str">
        <f>IF(ISBLANK(Données!F1487),"",Données!F1487)</f>
        <v/>
      </c>
      <c r="G1488" s="245" t="str">
        <f ca="1">IF(ISBLANK(Données!G1487),"",Données!G1487)</f>
        <v/>
      </c>
      <c r="H1488" s="246" t="str">
        <f>IF(ISBLANK(Données!H1487),"",Données!H1487)</f>
        <v/>
      </c>
      <c r="I1488" s="246" t="str">
        <f>IF(ISBLANK(Données!I1487),"",Données!I1487)</f>
        <v/>
      </c>
      <c r="J1488" s="252" t="str">
        <f>IF(ISBLANK(Données!J1487),"",Données!J1487)</f>
        <v/>
      </c>
      <c r="K1488" s="189" t="str">
        <f t="shared" si="644"/>
        <v/>
      </c>
      <c r="L1488" s="247" t="str">
        <f>IF(ISBLANK(Données!L1487),"",Données!L1487)</f>
        <v/>
      </c>
      <c r="M1488" s="194" t="str">
        <f t="shared" si="645"/>
        <v/>
      </c>
      <c r="N1488" s="194" t="str">
        <f t="shared" si="646"/>
        <v/>
      </c>
      <c r="O1488" s="194" t="str">
        <f t="shared" si="647"/>
        <v/>
      </c>
      <c r="P1488" s="194" t="str">
        <f t="shared" si="648"/>
        <v/>
      </c>
      <c r="Q1488" s="194" t="str">
        <f t="shared" si="649"/>
        <v/>
      </c>
      <c r="R1488" s="194" t="str">
        <f t="shared" si="650"/>
        <v/>
      </c>
      <c r="S1488" s="194" t="str">
        <f t="shared" si="651"/>
        <v/>
      </c>
      <c r="T1488" s="194" t="str">
        <f t="shared" si="652"/>
        <v/>
      </c>
      <c r="U1488" s="194" t="str">
        <f t="shared" si="653"/>
        <v/>
      </c>
      <c r="V1488" s="194" t="str">
        <f t="shared" si="654"/>
        <v/>
      </c>
      <c r="W1488" s="194" t="str">
        <f t="shared" si="655"/>
        <v/>
      </c>
      <c r="X1488" s="194" t="str">
        <f t="shared" si="656"/>
        <v/>
      </c>
      <c r="Y1488" s="194" t="str">
        <f t="shared" si="657"/>
        <v/>
      </c>
      <c r="Z1488" s="194" t="str">
        <f t="shared" si="658"/>
        <v/>
      </c>
      <c r="AA1488" s="194" t="str">
        <f t="shared" si="659"/>
        <v/>
      </c>
      <c r="AB1488" s="194" t="str">
        <f t="shared" si="660"/>
        <v/>
      </c>
      <c r="AC1488" s="194" t="str">
        <f t="shared" si="661"/>
        <v/>
      </c>
      <c r="AD1488" s="194" t="str">
        <f t="shared" si="662"/>
        <v/>
      </c>
      <c r="AE1488" s="194" t="str">
        <f t="shared" si="663"/>
        <v/>
      </c>
      <c r="AF1488" s="194" t="str">
        <f t="shared" si="664"/>
        <v/>
      </c>
      <c r="AG1488" s="194" t="str">
        <f t="shared" si="665"/>
        <v/>
      </c>
      <c r="AH1488" s="194" t="str">
        <f t="shared" si="666"/>
        <v/>
      </c>
      <c r="AI1488" s="194" t="str">
        <f t="shared" si="667"/>
        <v/>
      </c>
      <c r="AJ1488" s="194" t="str">
        <f t="shared" si="668"/>
        <v/>
      </c>
    </row>
    <row r="1489" spans="1:36" x14ac:dyDescent="0.5">
      <c r="A1489" s="226">
        <v>1489</v>
      </c>
      <c r="C1489" s="15" t="s">
        <v>3119</v>
      </c>
      <c r="D1489" s="16" t="s">
        <v>5094</v>
      </c>
      <c r="E1489" s="26"/>
      <c r="F1489" s="246" t="str">
        <f>IF(ISBLANK(Données!F1491),"",Données!F1491)</f>
        <v/>
      </c>
      <c r="G1489" s="245" t="str">
        <f ca="1">IF(ISBLANK(Données!G1491),"",Données!G1491)</f>
        <v/>
      </c>
      <c r="H1489" s="246" t="str">
        <f>IF(ISBLANK(Données!H1491),"",Données!H1491)</f>
        <v/>
      </c>
      <c r="I1489" s="246" t="str">
        <f>IF(ISBLANK(Données!I1491),"",Données!I1491)</f>
        <v/>
      </c>
      <c r="J1489" s="252" t="str">
        <f>IF(ISBLANK(Données!J1491),"",Données!J1491)</f>
        <v/>
      </c>
      <c r="K1489" s="189" t="str">
        <f t="shared" si="644"/>
        <v/>
      </c>
      <c r="L1489" s="247" t="str">
        <f>IF(ISBLANK(Données!L1491),"",Données!L1491)</f>
        <v/>
      </c>
      <c r="M1489" s="194" t="str">
        <f t="shared" si="645"/>
        <v/>
      </c>
      <c r="N1489" s="194" t="str">
        <f t="shared" si="646"/>
        <v/>
      </c>
      <c r="O1489" s="194" t="str">
        <f t="shared" si="647"/>
        <v/>
      </c>
      <c r="P1489" s="194" t="str">
        <f t="shared" si="648"/>
        <v/>
      </c>
      <c r="Q1489" s="194" t="str">
        <f t="shared" si="649"/>
        <v/>
      </c>
      <c r="R1489" s="194" t="str">
        <f t="shared" si="650"/>
        <v/>
      </c>
      <c r="S1489" s="194" t="str">
        <f t="shared" si="651"/>
        <v/>
      </c>
      <c r="T1489" s="194" t="str">
        <f t="shared" si="652"/>
        <v/>
      </c>
      <c r="U1489" s="194" t="str">
        <f t="shared" si="653"/>
        <v/>
      </c>
      <c r="V1489" s="194" t="str">
        <f t="shared" si="654"/>
        <v/>
      </c>
      <c r="W1489" s="194" t="str">
        <f t="shared" si="655"/>
        <v/>
      </c>
      <c r="X1489" s="194" t="str">
        <f t="shared" si="656"/>
        <v/>
      </c>
      <c r="Y1489" s="194" t="str">
        <f t="shared" si="657"/>
        <v/>
      </c>
      <c r="Z1489" s="194" t="str">
        <f t="shared" si="658"/>
        <v/>
      </c>
      <c r="AA1489" s="194" t="str">
        <f t="shared" si="659"/>
        <v/>
      </c>
      <c r="AB1489" s="194" t="str">
        <f t="shared" si="660"/>
        <v/>
      </c>
      <c r="AC1489" s="194" t="str">
        <f t="shared" si="661"/>
        <v/>
      </c>
      <c r="AD1489" s="194" t="str">
        <f t="shared" si="662"/>
        <v/>
      </c>
      <c r="AE1489" s="194" t="str">
        <f t="shared" si="663"/>
        <v/>
      </c>
      <c r="AF1489" s="194" t="str">
        <f t="shared" si="664"/>
        <v/>
      </c>
      <c r="AG1489" s="194" t="str">
        <f t="shared" si="665"/>
        <v/>
      </c>
      <c r="AH1489" s="194" t="str">
        <f t="shared" si="666"/>
        <v/>
      </c>
      <c r="AI1489" s="194" t="str">
        <f t="shared" si="667"/>
        <v/>
      </c>
      <c r="AJ1489" s="194" t="str">
        <f t="shared" si="668"/>
        <v/>
      </c>
    </row>
    <row r="1490" spans="1:36" x14ac:dyDescent="0.5">
      <c r="A1490" s="226">
        <v>1486</v>
      </c>
      <c r="C1490" s="15" t="s">
        <v>3120</v>
      </c>
      <c r="D1490" s="16" t="s">
        <v>5095</v>
      </c>
      <c r="E1490" s="26"/>
      <c r="F1490" s="246" t="str">
        <f>IF(ISBLANK(Données!F1488),"",Données!F1488)</f>
        <v/>
      </c>
      <c r="G1490" s="245" t="str">
        <f ca="1">IF(ISBLANK(Données!G1488),"",Données!G1488)</f>
        <v/>
      </c>
      <c r="H1490" s="246" t="str">
        <f>IF(ISBLANK(Données!H1488),"",Données!H1488)</f>
        <v/>
      </c>
      <c r="I1490" s="246" t="str">
        <f>IF(ISBLANK(Données!I1488),"",Données!I1488)</f>
        <v/>
      </c>
      <c r="J1490" s="252" t="str">
        <f>IF(ISBLANK(Données!J1488),"",Données!J1488)</f>
        <v/>
      </c>
      <c r="K1490" s="189" t="str">
        <f t="shared" si="644"/>
        <v/>
      </c>
      <c r="L1490" s="247" t="str">
        <f>IF(ISBLANK(Données!L1488),"",Données!L1488)</f>
        <v/>
      </c>
      <c r="M1490" s="194" t="str">
        <f t="shared" si="645"/>
        <v/>
      </c>
      <c r="N1490" s="194" t="str">
        <f t="shared" si="646"/>
        <v/>
      </c>
      <c r="O1490" s="194" t="str">
        <f t="shared" si="647"/>
        <v/>
      </c>
      <c r="P1490" s="194" t="str">
        <f t="shared" si="648"/>
        <v/>
      </c>
      <c r="Q1490" s="194" t="str">
        <f t="shared" si="649"/>
        <v/>
      </c>
      <c r="R1490" s="194" t="str">
        <f t="shared" si="650"/>
        <v/>
      </c>
      <c r="S1490" s="194" t="str">
        <f t="shared" si="651"/>
        <v/>
      </c>
      <c r="T1490" s="194" t="str">
        <f t="shared" si="652"/>
        <v/>
      </c>
      <c r="U1490" s="194" t="str">
        <f t="shared" si="653"/>
        <v/>
      </c>
      <c r="V1490" s="194" t="str">
        <f t="shared" si="654"/>
        <v/>
      </c>
      <c r="W1490" s="194" t="str">
        <f t="shared" si="655"/>
        <v/>
      </c>
      <c r="X1490" s="194" t="str">
        <f t="shared" si="656"/>
        <v/>
      </c>
      <c r="Y1490" s="194" t="str">
        <f t="shared" si="657"/>
        <v/>
      </c>
      <c r="Z1490" s="194" t="str">
        <f t="shared" si="658"/>
        <v/>
      </c>
      <c r="AA1490" s="194" t="str">
        <f t="shared" si="659"/>
        <v/>
      </c>
      <c r="AB1490" s="194" t="str">
        <f t="shared" si="660"/>
        <v/>
      </c>
      <c r="AC1490" s="194" t="str">
        <f t="shared" si="661"/>
        <v/>
      </c>
      <c r="AD1490" s="194" t="str">
        <f t="shared" si="662"/>
        <v/>
      </c>
      <c r="AE1490" s="194" t="str">
        <f t="shared" si="663"/>
        <v/>
      </c>
      <c r="AF1490" s="194" t="str">
        <f t="shared" si="664"/>
        <v/>
      </c>
      <c r="AG1490" s="194" t="str">
        <f t="shared" si="665"/>
        <v/>
      </c>
      <c r="AH1490" s="194" t="str">
        <f t="shared" si="666"/>
        <v/>
      </c>
      <c r="AI1490" s="194" t="str">
        <f t="shared" si="667"/>
        <v/>
      </c>
      <c r="AJ1490" s="194" t="str">
        <f t="shared" si="668"/>
        <v/>
      </c>
    </row>
    <row r="1491" spans="1:36" x14ac:dyDescent="0.5">
      <c r="A1491" s="230">
        <v>1487</v>
      </c>
      <c r="B1491" s="231"/>
      <c r="C1491" s="15" t="s">
        <v>3121</v>
      </c>
      <c r="D1491" s="16" t="s">
        <v>5096</v>
      </c>
      <c r="E1491" s="26"/>
      <c r="F1491" s="246" t="str">
        <f>IF(ISBLANK(Données!F1489),"",Données!F1489)</f>
        <v/>
      </c>
      <c r="G1491" s="245" t="str">
        <f ca="1">IF(ISBLANK(Données!G1489),"",Données!G1489)</f>
        <v/>
      </c>
      <c r="H1491" s="246" t="str">
        <f>IF(ISBLANK(Données!H1489),"",Données!H1489)</f>
        <v/>
      </c>
      <c r="I1491" s="246" t="str">
        <f>IF(ISBLANK(Données!I1489),"",Données!I1489)</f>
        <v/>
      </c>
      <c r="J1491" s="252" t="str">
        <f>IF(ISBLANK(Données!J1489),"",Données!J1489)</f>
        <v/>
      </c>
      <c r="K1491" s="189" t="str">
        <f t="shared" si="644"/>
        <v/>
      </c>
      <c r="L1491" s="247" t="str">
        <f>IF(ISBLANK(Données!L1489),"",Données!L1489)</f>
        <v/>
      </c>
      <c r="M1491" s="194" t="str">
        <f t="shared" si="645"/>
        <v/>
      </c>
      <c r="N1491" s="194" t="str">
        <f t="shared" si="646"/>
        <v/>
      </c>
      <c r="O1491" s="194" t="str">
        <f t="shared" si="647"/>
        <v/>
      </c>
      <c r="P1491" s="194" t="str">
        <f t="shared" si="648"/>
        <v/>
      </c>
      <c r="Q1491" s="194" t="str">
        <f t="shared" si="649"/>
        <v/>
      </c>
      <c r="R1491" s="194" t="str">
        <f t="shared" si="650"/>
        <v/>
      </c>
      <c r="S1491" s="194" t="str">
        <f t="shared" si="651"/>
        <v/>
      </c>
      <c r="T1491" s="194" t="str">
        <f t="shared" si="652"/>
        <v/>
      </c>
      <c r="U1491" s="194" t="str">
        <f t="shared" si="653"/>
        <v/>
      </c>
      <c r="V1491" s="194" t="str">
        <f t="shared" si="654"/>
        <v/>
      </c>
      <c r="W1491" s="194" t="str">
        <f t="shared" si="655"/>
        <v/>
      </c>
      <c r="X1491" s="194" t="str">
        <f t="shared" si="656"/>
        <v/>
      </c>
      <c r="Y1491" s="194" t="str">
        <f t="shared" si="657"/>
        <v/>
      </c>
      <c r="Z1491" s="194" t="str">
        <f t="shared" si="658"/>
        <v/>
      </c>
      <c r="AA1491" s="194" t="str">
        <f t="shared" si="659"/>
        <v/>
      </c>
      <c r="AB1491" s="194" t="str">
        <f t="shared" si="660"/>
        <v/>
      </c>
      <c r="AC1491" s="194" t="str">
        <f t="shared" si="661"/>
        <v/>
      </c>
      <c r="AD1491" s="194" t="str">
        <f t="shared" si="662"/>
        <v/>
      </c>
      <c r="AE1491" s="194" t="str">
        <f t="shared" si="663"/>
        <v/>
      </c>
      <c r="AF1491" s="194" t="str">
        <f t="shared" si="664"/>
        <v/>
      </c>
      <c r="AG1491" s="194" t="str">
        <f t="shared" si="665"/>
        <v/>
      </c>
      <c r="AH1491" s="194" t="str">
        <f t="shared" si="666"/>
        <v/>
      </c>
      <c r="AI1491" s="194" t="str">
        <f t="shared" si="667"/>
        <v/>
      </c>
      <c r="AJ1491" s="194" t="str">
        <f t="shared" si="668"/>
        <v/>
      </c>
    </row>
    <row r="1492" spans="1:36" s="92" customFormat="1" ht="20.25" thickBot="1" x14ac:dyDescent="0.55000000000000004">
      <c r="A1492" s="227">
        <v>1488</v>
      </c>
      <c r="B1492" s="220"/>
      <c r="C1492" s="93" t="s">
        <v>3122</v>
      </c>
      <c r="D1492" s="94" t="s">
        <v>3123</v>
      </c>
      <c r="E1492" s="95"/>
      <c r="F1492" s="250" t="str">
        <f>IF(ISBLANK(Données!F1490),"",Données!F1490)</f>
        <v/>
      </c>
      <c r="G1492" s="249" t="str">
        <f ca="1">IF(ISBLANK(Données!G1490),"",Données!G1490)</f>
        <v/>
      </c>
      <c r="H1492" s="250" t="str">
        <f>IF(ISBLANK(Données!H1490),"",Données!H1490)</f>
        <v/>
      </c>
      <c r="I1492" s="250" t="str">
        <f>IF(ISBLANK(Données!I1490),"",Données!I1490)</f>
        <v/>
      </c>
      <c r="J1492" s="257" t="str">
        <f>IF(ISBLANK(Données!J1490),"",Données!J1490)</f>
        <v/>
      </c>
      <c r="K1492" s="190" t="str">
        <f t="shared" si="644"/>
        <v/>
      </c>
      <c r="L1492" s="251" t="str">
        <f>IF(ISBLANK(Données!L1490),"",Données!L1490)</f>
        <v/>
      </c>
      <c r="M1492" s="195" t="str">
        <f t="shared" si="645"/>
        <v/>
      </c>
      <c r="N1492" s="195" t="str">
        <f t="shared" si="646"/>
        <v/>
      </c>
      <c r="O1492" s="195" t="str">
        <f t="shared" si="647"/>
        <v/>
      </c>
      <c r="P1492" s="195" t="str">
        <f t="shared" si="648"/>
        <v/>
      </c>
      <c r="Q1492" s="195" t="str">
        <f t="shared" si="649"/>
        <v/>
      </c>
      <c r="R1492" s="195" t="str">
        <f t="shared" si="650"/>
        <v/>
      </c>
      <c r="S1492" s="195" t="str">
        <f t="shared" si="651"/>
        <v/>
      </c>
      <c r="T1492" s="195" t="str">
        <f t="shared" si="652"/>
        <v/>
      </c>
      <c r="U1492" s="195" t="str">
        <f t="shared" si="653"/>
        <v/>
      </c>
      <c r="V1492" s="195" t="str">
        <f t="shared" si="654"/>
        <v/>
      </c>
      <c r="W1492" s="195" t="str">
        <f t="shared" si="655"/>
        <v/>
      </c>
      <c r="X1492" s="195" t="str">
        <f t="shared" si="656"/>
        <v/>
      </c>
      <c r="Y1492" s="195" t="str">
        <f t="shared" si="657"/>
        <v/>
      </c>
      <c r="Z1492" s="195" t="str">
        <f t="shared" si="658"/>
        <v/>
      </c>
      <c r="AA1492" s="195" t="str">
        <f t="shared" si="659"/>
        <v/>
      </c>
      <c r="AB1492" s="195" t="str">
        <f t="shared" si="660"/>
        <v/>
      </c>
      <c r="AC1492" s="195" t="str">
        <f t="shared" si="661"/>
        <v/>
      </c>
      <c r="AD1492" s="195" t="str">
        <f t="shared" si="662"/>
        <v/>
      </c>
      <c r="AE1492" s="195" t="str">
        <f t="shared" si="663"/>
        <v/>
      </c>
      <c r="AF1492" s="195" t="str">
        <f t="shared" si="664"/>
        <v/>
      </c>
      <c r="AG1492" s="195" t="str">
        <f t="shared" si="665"/>
        <v/>
      </c>
      <c r="AH1492" s="195" t="str">
        <f t="shared" si="666"/>
        <v/>
      </c>
      <c r="AI1492" s="195" t="str">
        <f t="shared" si="667"/>
        <v/>
      </c>
      <c r="AJ1492" s="195" t="str">
        <f t="shared" si="668"/>
        <v/>
      </c>
    </row>
    <row r="1493" spans="1:36" x14ac:dyDescent="0.5">
      <c r="A1493" s="226">
        <v>1495</v>
      </c>
      <c r="C1493" s="85" t="s">
        <v>3124</v>
      </c>
      <c r="D1493" s="86" t="s">
        <v>5097</v>
      </c>
      <c r="E1493" s="87"/>
      <c r="F1493" s="241" t="str">
        <f>IF(ISBLANK(Données!F1497),"",Données!F1497)</f>
        <v/>
      </c>
      <c r="G1493" s="240" t="str">
        <f ca="1">IF(ISBLANK(Données!G1497),"",Données!G1497)</f>
        <v/>
      </c>
      <c r="H1493" s="241" t="str">
        <f>IF(ISBLANK(Données!H1497),"",Données!H1497)</f>
        <v/>
      </c>
      <c r="I1493" s="241" t="str">
        <f>IF(ISBLANK(Données!I1497),"",Données!I1497)</f>
        <v/>
      </c>
      <c r="J1493" s="254" t="str">
        <f>IF(ISBLANK(Données!J1497),"",Données!J1497)</f>
        <v/>
      </c>
      <c r="K1493" s="242" t="str">
        <f>IF(ISBLANK(Données!K1493),"",Données!K1493)</f>
        <v/>
      </c>
      <c r="L1493" s="243" t="str">
        <f>IF(ISBLANK(Données!L1497),"",Données!L1497)</f>
        <v/>
      </c>
      <c r="M1493" s="193" t="str">
        <f t="shared" si="645"/>
        <v/>
      </c>
      <c r="N1493" s="193" t="str">
        <f t="shared" si="646"/>
        <v/>
      </c>
      <c r="O1493" s="193" t="str">
        <f t="shared" si="647"/>
        <v/>
      </c>
      <c r="P1493" s="193" t="str">
        <f t="shared" si="648"/>
        <v/>
      </c>
      <c r="Q1493" s="193" t="str">
        <f t="shared" si="649"/>
        <v/>
      </c>
      <c r="R1493" s="193" t="str">
        <f t="shared" si="650"/>
        <v/>
      </c>
      <c r="S1493" s="193" t="str">
        <f t="shared" si="651"/>
        <v/>
      </c>
      <c r="T1493" s="193" t="str">
        <f t="shared" si="652"/>
        <v/>
      </c>
      <c r="U1493" s="193" t="str">
        <f t="shared" si="653"/>
        <v/>
      </c>
      <c r="V1493" s="193" t="str">
        <f t="shared" si="654"/>
        <v/>
      </c>
      <c r="W1493" s="193" t="str">
        <f t="shared" si="655"/>
        <v/>
      </c>
      <c r="X1493" s="193" t="str">
        <f t="shared" si="656"/>
        <v/>
      </c>
      <c r="Y1493" s="193" t="str">
        <f t="shared" si="657"/>
        <v/>
      </c>
      <c r="Z1493" s="193" t="str">
        <f t="shared" si="658"/>
        <v/>
      </c>
      <c r="AA1493" s="193" t="str">
        <f t="shared" si="659"/>
        <v/>
      </c>
      <c r="AB1493" s="193" t="str">
        <f t="shared" si="660"/>
        <v/>
      </c>
      <c r="AC1493" s="193" t="str">
        <f t="shared" si="661"/>
        <v/>
      </c>
      <c r="AD1493" s="193" t="str">
        <f t="shared" si="662"/>
        <v/>
      </c>
      <c r="AE1493" s="193" t="str">
        <f t="shared" si="663"/>
        <v/>
      </c>
      <c r="AF1493" s="193" t="str">
        <f t="shared" si="664"/>
        <v/>
      </c>
      <c r="AG1493" s="193" t="str">
        <f t="shared" si="665"/>
        <v/>
      </c>
      <c r="AH1493" s="193" t="str">
        <f t="shared" si="666"/>
        <v/>
      </c>
      <c r="AI1493" s="193" t="str">
        <f t="shared" si="667"/>
        <v/>
      </c>
      <c r="AJ1493" s="193" t="str">
        <f t="shared" si="668"/>
        <v/>
      </c>
    </row>
    <row r="1494" spans="1:36" x14ac:dyDescent="0.5">
      <c r="A1494" s="226">
        <v>1491</v>
      </c>
      <c r="C1494" s="15" t="s">
        <v>3125</v>
      </c>
      <c r="D1494" s="16" t="s">
        <v>5098</v>
      </c>
      <c r="E1494" s="26"/>
      <c r="F1494" s="246" t="str">
        <f>IF(ISBLANK(Données!F1493),"",Données!F1493)</f>
        <v/>
      </c>
      <c r="G1494" s="245" t="str">
        <f ca="1">IF(ISBLANK(Données!G1493),"",Données!G1493)</f>
        <v/>
      </c>
      <c r="H1494" s="246" t="str">
        <f>IF(ISBLANK(Données!H1493),"",Données!H1493)</f>
        <v/>
      </c>
      <c r="I1494" s="246" t="str">
        <f>IF(ISBLANK(Données!I1493),"",Données!I1493)</f>
        <v/>
      </c>
      <c r="J1494" s="252" t="str">
        <f>IF(ISBLANK(Données!J1493),"",Données!J1493)</f>
        <v/>
      </c>
      <c r="K1494" s="189" t="str">
        <f t="shared" ref="K1494:K1501" si="669">$K$1493</f>
        <v/>
      </c>
      <c r="L1494" s="247" t="str">
        <f>IF(ISBLANK(Données!L1493),"",Données!L1493)</f>
        <v/>
      </c>
      <c r="M1494" s="194" t="str">
        <f t="shared" si="645"/>
        <v/>
      </c>
      <c r="N1494" s="194" t="str">
        <f t="shared" si="646"/>
        <v/>
      </c>
      <c r="O1494" s="194" t="str">
        <f t="shared" si="647"/>
        <v/>
      </c>
      <c r="P1494" s="194" t="str">
        <f t="shared" si="648"/>
        <v/>
      </c>
      <c r="Q1494" s="194" t="str">
        <f t="shared" si="649"/>
        <v/>
      </c>
      <c r="R1494" s="194" t="str">
        <f t="shared" si="650"/>
        <v/>
      </c>
      <c r="S1494" s="194" t="str">
        <f t="shared" si="651"/>
        <v/>
      </c>
      <c r="T1494" s="194" t="str">
        <f t="shared" si="652"/>
        <v/>
      </c>
      <c r="U1494" s="194" t="str">
        <f t="shared" si="653"/>
        <v/>
      </c>
      <c r="V1494" s="194" t="str">
        <f t="shared" si="654"/>
        <v/>
      </c>
      <c r="W1494" s="194" t="str">
        <f t="shared" si="655"/>
        <v/>
      </c>
      <c r="X1494" s="194" t="str">
        <f t="shared" si="656"/>
        <v/>
      </c>
      <c r="Y1494" s="194" t="str">
        <f t="shared" si="657"/>
        <v/>
      </c>
      <c r="Z1494" s="194" t="str">
        <f t="shared" si="658"/>
        <v/>
      </c>
      <c r="AA1494" s="194" t="str">
        <f t="shared" si="659"/>
        <v/>
      </c>
      <c r="AB1494" s="194" t="str">
        <f t="shared" si="660"/>
        <v/>
      </c>
      <c r="AC1494" s="194" t="str">
        <f t="shared" si="661"/>
        <v/>
      </c>
      <c r="AD1494" s="194" t="str">
        <f t="shared" si="662"/>
        <v/>
      </c>
      <c r="AE1494" s="194" t="str">
        <f t="shared" si="663"/>
        <v/>
      </c>
      <c r="AF1494" s="194" t="str">
        <f t="shared" si="664"/>
        <v/>
      </c>
      <c r="AG1494" s="194" t="str">
        <f t="shared" si="665"/>
        <v/>
      </c>
      <c r="AH1494" s="194" t="str">
        <f t="shared" si="666"/>
        <v/>
      </c>
      <c r="AI1494" s="194" t="str">
        <f t="shared" si="667"/>
        <v/>
      </c>
      <c r="AJ1494" s="194" t="str">
        <f t="shared" si="668"/>
        <v/>
      </c>
    </row>
    <row r="1495" spans="1:36" x14ac:dyDescent="0.5">
      <c r="A1495" s="226">
        <v>1492</v>
      </c>
      <c r="C1495" s="15" t="s">
        <v>3126</v>
      </c>
      <c r="D1495" s="16" t="s">
        <v>5099</v>
      </c>
      <c r="E1495" s="26"/>
      <c r="F1495" s="246" t="str">
        <f>IF(ISBLANK(Données!F1494),"",Données!F1494)</f>
        <v/>
      </c>
      <c r="G1495" s="245" t="str">
        <f ca="1">IF(ISBLANK(Données!G1494),"",Données!G1494)</f>
        <v/>
      </c>
      <c r="H1495" s="246" t="str">
        <f>IF(ISBLANK(Données!H1494),"",Données!H1494)</f>
        <v/>
      </c>
      <c r="I1495" s="246" t="str">
        <f>IF(ISBLANK(Données!I1494),"",Données!I1494)</f>
        <v/>
      </c>
      <c r="J1495" s="252" t="str">
        <f>IF(ISBLANK(Données!J1494),"",Données!J1494)</f>
        <v/>
      </c>
      <c r="K1495" s="189" t="str">
        <f t="shared" si="669"/>
        <v/>
      </c>
      <c r="L1495" s="247" t="str">
        <f>IF(ISBLANK(Données!L1494),"",Données!L1494)</f>
        <v/>
      </c>
      <c r="M1495" s="194" t="str">
        <f t="shared" si="645"/>
        <v/>
      </c>
      <c r="N1495" s="194" t="str">
        <f t="shared" si="646"/>
        <v/>
      </c>
      <c r="O1495" s="194" t="str">
        <f t="shared" si="647"/>
        <v/>
      </c>
      <c r="P1495" s="194" t="str">
        <f t="shared" si="648"/>
        <v/>
      </c>
      <c r="Q1495" s="194" t="str">
        <f t="shared" si="649"/>
        <v/>
      </c>
      <c r="R1495" s="194" t="str">
        <f t="shared" si="650"/>
        <v/>
      </c>
      <c r="S1495" s="194" t="str">
        <f t="shared" si="651"/>
        <v/>
      </c>
      <c r="T1495" s="194" t="str">
        <f t="shared" si="652"/>
        <v/>
      </c>
      <c r="U1495" s="194" t="str">
        <f t="shared" si="653"/>
        <v/>
      </c>
      <c r="V1495" s="194" t="str">
        <f t="shared" si="654"/>
        <v/>
      </c>
      <c r="W1495" s="194" t="str">
        <f t="shared" si="655"/>
        <v/>
      </c>
      <c r="X1495" s="194" t="str">
        <f t="shared" si="656"/>
        <v/>
      </c>
      <c r="Y1495" s="194" t="str">
        <f t="shared" si="657"/>
        <v/>
      </c>
      <c r="Z1495" s="194" t="str">
        <f t="shared" si="658"/>
        <v/>
      </c>
      <c r="AA1495" s="194" t="str">
        <f t="shared" si="659"/>
        <v/>
      </c>
      <c r="AB1495" s="194" t="str">
        <f t="shared" si="660"/>
        <v/>
      </c>
      <c r="AC1495" s="194" t="str">
        <f t="shared" si="661"/>
        <v/>
      </c>
      <c r="AD1495" s="194" t="str">
        <f t="shared" si="662"/>
        <v/>
      </c>
      <c r="AE1495" s="194" t="str">
        <f t="shared" si="663"/>
        <v/>
      </c>
      <c r="AF1495" s="194" t="str">
        <f t="shared" si="664"/>
        <v/>
      </c>
      <c r="AG1495" s="194" t="str">
        <f t="shared" si="665"/>
        <v/>
      </c>
      <c r="AH1495" s="194" t="str">
        <f t="shared" si="666"/>
        <v/>
      </c>
      <c r="AI1495" s="194" t="str">
        <f t="shared" si="667"/>
        <v/>
      </c>
      <c r="AJ1495" s="194" t="str">
        <f t="shared" si="668"/>
        <v/>
      </c>
    </row>
    <row r="1496" spans="1:36" x14ac:dyDescent="0.5">
      <c r="A1496" s="226">
        <v>1493</v>
      </c>
      <c r="C1496" s="15" t="s">
        <v>3127</v>
      </c>
      <c r="D1496" s="16" t="s">
        <v>5100</v>
      </c>
      <c r="E1496" s="26"/>
      <c r="F1496" s="246" t="str">
        <f>IF(ISBLANK(Données!F1495),"",Données!F1495)</f>
        <v/>
      </c>
      <c r="G1496" s="245" t="str">
        <f ca="1">IF(ISBLANK(Données!G1495),"",Données!G1495)</f>
        <v/>
      </c>
      <c r="H1496" s="246" t="str">
        <f>IF(ISBLANK(Données!H1495),"",Données!H1495)</f>
        <v/>
      </c>
      <c r="I1496" s="246" t="str">
        <f>IF(ISBLANK(Données!I1495),"",Données!I1495)</f>
        <v/>
      </c>
      <c r="J1496" s="252" t="str">
        <f>IF(ISBLANK(Données!J1495),"",Données!J1495)</f>
        <v/>
      </c>
      <c r="K1496" s="189" t="str">
        <f t="shared" si="669"/>
        <v/>
      </c>
      <c r="L1496" s="247" t="str">
        <f>IF(ISBLANK(Données!L1495),"",Données!L1495)</f>
        <v/>
      </c>
      <c r="M1496" s="194" t="str">
        <f t="shared" si="645"/>
        <v/>
      </c>
      <c r="N1496" s="194" t="str">
        <f t="shared" si="646"/>
        <v/>
      </c>
      <c r="O1496" s="194" t="str">
        <f t="shared" si="647"/>
        <v/>
      </c>
      <c r="P1496" s="194" t="str">
        <f t="shared" si="648"/>
        <v/>
      </c>
      <c r="Q1496" s="194" t="str">
        <f t="shared" si="649"/>
        <v/>
      </c>
      <c r="R1496" s="194" t="str">
        <f t="shared" si="650"/>
        <v/>
      </c>
      <c r="S1496" s="194" t="str">
        <f t="shared" si="651"/>
        <v/>
      </c>
      <c r="T1496" s="194" t="str">
        <f t="shared" si="652"/>
        <v/>
      </c>
      <c r="U1496" s="194" t="str">
        <f t="shared" si="653"/>
        <v/>
      </c>
      <c r="V1496" s="194" t="str">
        <f t="shared" si="654"/>
        <v/>
      </c>
      <c r="W1496" s="194" t="str">
        <f t="shared" si="655"/>
        <v/>
      </c>
      <c r="X1496" s="194" t="str">
        <f t="shared" si="656"/>
        <v/>
      </c>
      <c r="Y1496" s="194" t="str">
        <f t="shared" si="657"/>
        <v/>
      </c>
      <c r="Z1496" s="194" t="str">
        <f t="shared" si="658"/>
        <v/>
      </c>
      <c r="AA1496" s="194" t="str">
        <f t="shared" si="659"/>
        <v/>
      </c>
      <c r="AB1496" s="194" t="str">
        <f t="shared" si="660"/>
        <v/>
      </c>
      <c r="AC1496" s="194" t="str">
        <f t="shared" si="661"/>
        <v/>
      </c>
      <c r="AD1496" s="194" t="str">
        <f t="shared" si="662"/>
        <v/>
      </c>
      <c r="AE1496" s="194" t="str">
        <f t="shared" si="663"/>
        <v/>
      </c>
      <c r="AF1496" s="194" t="str">
        <f t="shared" si="664"/>
        <v/>
      </c>
      <c r="AG1496" s="194" t="str">
        <f t="shared" si="665"/>
        <v/>
      </c>
      <c r="AH1496" s="194" t="str">
        <f t="shared" si="666"/>
        <v/>
      </c>
      <c r="AI1496" s="194" t="str">
        <f t="shared" si="667"/>
        <v/>
      </c>
      <c r="AJ1496" s="194" t="str">
        <f t="shared" si="668"/>
        <v/>
      </c>
    </row>
    <row r="1497" spans="1:36" x14ac:dyDescent="0.5">
      <c r="A1497" s="226">
        <v>1494</v>
      </c>
      <c r="C1497" s="15" t="s">
        <v>3128</v>
      </c>
      <c r="D1497" s="16" t="s">
        <v>5101</v>
      </c>
      <c r="E1497" s="26"/>
      <c r="F1497" s="246" t="str">
        <f>IF(ISBLANK(Données!F1496),"",Données!F1496)</f>
        <v/>
      </c>
      <c r="G1497" s="245" t="str">
        <f ca="1">IF(ISBLANK(Données!G1496),"",Données!G1496)</f>
        <v/>
      </c>
      <c r="H1497" s="246" t="str">
        <f>IF(ISBLANK(Données!H1496),"",Données!H1496)</f>
        <v/>
      </c>
      <c r="I1497" s="246" t="str">
        <f>IF(ISBLANK(Données!I1496),"",Données!I1496)</f>
        <v/>
      </c>
      <c r="J1497" s="252" t="str">
        <f>IF(ISBLANK(Données!J1496),"",Données!J1496)</f>
        <v/>
      </c>
      <c r="K1497" s="189" t="str">
        <f t="shared" si="669"/>
        <v/>
      </c>
      <c r="L1497" s="247" t="str">
        <f>IF(ISBLANK(Données!L1496),"",Données!L1496)</f>
        <v/>
      </c>
      <c r="M1497" s="194" t="str">
        <f t="shared" si="645"/>
        <v/>
      </c>
      <c r="N1497" s="194" t="str">
        <f t="shared" si="646"/>
        <v/>
      </c>
      <c r="O1497" s="194" t="str">
        <f t="shared" si="647"/>
        <v/>
      </c>
      <c r="P1497" s="194" t="str">
        <f t="shared" si="648"/>
        <v/>
      </c>
      <c r="Q1497" s="194" t="str">
        <f t="shared" si="649"/>
        <v/>
      </c>
      <c r="R1497" s="194" t="str">
        <f t="shared" si="650"/>
        <v/>
      </c>
      <c r="S1497" s="194" t="str">
        <f t="shared" si="651"/>
        <v/>
      </c>
      <c r="T1497" s="194" t="str">
        <f t="shared" si="652"/>
        <v/>
      </c>
      <c r="U1497" s="194" t="str">
        <f t="shared" si="653"/>
        <v/>
      </c>
      <c r="V1497" s="194" t="str">
        <f t="shared" si="654"/>
        <v/>
      </c>
      <c r="W1497" s="194" t="str">
        <f t="shared" si="655"/>
        <v/>
      </c>
      <c r="X1497" s="194" t="str">
        <f t="shared" si="656"/>
        <v/>
      </c>
      <c r="Y1497" s="194" t="str">
        <f t="shared" si="657"/>
        <v/>
      </c>
      <c r="Z1497" s="194" t="str">
        <f t="shared" si="658"/>
        <v/>
      </c>
      <c r="AA1497" s="194" t="str">
        <f t="shared" si="659"/>
        <v/>
      </c>
      <c r="AB1497" s="194" t="str">
        <f t="shared" si="660"/>
        <v/>
      </c>
      <c r="AC1497" s="194" t="str">
        <f t="shared" si="661"/>
        <v/>
      </c>
      <c r="AD1497" s="194" t="str">
        <f t="shared" si="662"/>
        <v/>
      </c>
      <c r="AE1497" s="194" t="str">
        <f t="shared" si="663"/>
        <v/>
      </c>
      <c r="AF1497" s="194" t="str">
        <f t="shared" si="664"/>
        <v/>
      </c>
      <c r="AG1497" s="194" t="str">
        <f t="shared" si="665"/>
        <v/>
      </c>
      <c r="AH1497" s="194" t="str">
        <f t="shared" si="666"/>
        <v/>
      </c>
      <c r="AI1497" s="194" t="str">
        <f t="shared" si="667"/>
        <v/>
      </c>
      <c r="AJ1497" s="194" t="str">
        <f t="shared" si="668"/>
        <v/>
      </c>
    </row>
    <row r="1498" spans="1:36" x14ac:dyDescent="0.5">
      <c r="A1498" s="226">
        <v>1496</v>
      </c>
      <c r="C1498" s="15" t="s">
        <v>3129</v>
      </c>
      <c r="D1498" s="16" t="s">
        <v>5102</v>
      </c>
      <c r="E1498" s="26"/>
      <c r="F1498" s="246" t="str">
        <f>IF(ISBLANK(Données!F1498),"",Données!F1498)</f>
        <v/>
      </c>
      <c r="G1498" s="245" t="str">
        <f ca="1">IF(ISBLANK(Données!G1498),"",Données!G1498)</f>
        <v/>
      </c>
      <c r="H1498" s="246" t="str">
        <f>IF(ISBLANK(Données!H1498),"",Données!H1498)</f>
        <v/>
      </c>
      <c r="I1498" s="246" t="str">
        <f>IF(ISBLANK(Données!I1498),"",Données!I1498)</f>
        <v/>
      </c>
      <c r="J1498" s="252" t="str">
        <f>IF(ISBLANK(Données!J1498),"",Données!J1498)</f>
        <v/>
      </c>
      <c r="K1498" s="189" t="str">
        <f t="shared" si="669"/>
        <v/>
      </c>
      <c r="L1498" s="247" t="str">
        <f>IF(ISBLANK(Données!L1498),"",Données!L1498)</f>
        <v/>
      </c>
      <c r="M1498" s="194" t="str">
        <f t="shared" si="645"/>
        <v/>
      </c>
      <c r="N1498" s="194" t="str">
        <f t="shared" si="646"/>
        <v/>
      </c>
      <c r="O1498" s="194" t="str">
        <f t="shared" si="647"/>
        <v/>
      </c>
      <c r="P1498" s="194" t="str">
        <f t="shared" si="648"/>
        <v/>
      </c>
      <c r="Q1498" s="194" t="str">
        <f t="shared" si="649"/>
        <v/>
      </c>
      <c r="R1498" s="194" t="str">
        <f t="shared" si="650"/>
        <v/>
      </c>
      <c r="S1498" s="194" t="str">
        <f t="shared" si="651"/>
        <v/>
      </c>
      <c r="T1498" s="194" t="str">
        <f t="shared" si="652"/>
        <v/>
      </c>
      <c r="U1498" s="194" t="str">
        <f t="shared" si="653"/>
        <v/>
      </c>
      <c r="V1498" s="194" t="str">
        <f t="shared" si="654"/>
        <v/>
      </c>
      <c r="W1498" s="194" t="str">
        <f t="shared" si="655"/>
        <v/>
      </c>
      <c r="X1498" s="194" t="str">
        <f t="shared" si="656"/>
        <v/>
      </c>
      <c r="Y1498" s="194" t="str">
        <f t="shared" si="657"/>
        <v/>
      </c>
      <c r="Z1498" s="194" t="str">
        <f t="shared" si="658"/>
        <v/>
      </c>
      <c r="AA1498" s="194" t="str">
        <f t="shared" si="659"/>
        <v/>
      </c>
      <c r="AB1498" s="194" t="str">
        <f t="shared" si="660"/>
        <v/>
      </c>
      <c r="AC1498" s="194" t="str">
        <f t="shared" si="661"/>
        <v/>
      </c>
      <c r="AD1498" s="194" t="str">
        <f t="shared" si="662"/>
        <v/>
      </c>
      <c r="AE1498" s="194" t="str">
        <f t="shared" si="663"/>
        <v/>
      </c>
      <c r="AF1498" s="194" t="str">
        <f t="shared" si="664"/>
        <v/>
      </c>
      <c r="AG1498" s="194" t="str">
        <f t="shared" si="665"/>
        <v/>
      </c>
      <c r="AH1498" s="194" t="str">
        <f t="shared" si="666"/>
        <v/>
      </c>
      <c r="AI1498" s="194" t="str">
        <f t="shared" si="667"/>
        <v/>
      </c>
      <c r="AJ1498" s="194" t="str">
        <f t="shared" si="668"/>
        <v/>
      </c>
    </row>
    <row r="1499" spans="1:36" x14ac:dyDescent="0.5">
      <c r="A1499" s="230">
        <v>1499</v>
      </c>
      <c r="B1499" s="231"/>
      <c r="C1499" s="15" t="s">
        <v>3130</v>
      </c>
      <c r="D1499" s="16" t="s">
        <v>5103</v>
      </c>
      <c r="E1499" s="26"/>
      <c r="F1499" s="246" t="str">
        <f>IF(ISBLANK(Données!F1501),"",Données!F1501)</f>
        <v/>
      </c>
      <c r="G1499" s="245" t="str">
        <f ca="1">IF(ISBLANK(Données!G1501),"",Données!G1501)</f>
        <v/>
      </c>
      <c r="H1499" s="246" t="str">
        <f>IF(ISBLANK(Données!H1501),"",Données!H1501)</f>
        <v/>
      </c>
      <c r="I1499" s="246" t="str">
        <f>IF(ISBLANK(Données!I1501),"",Données!I1501)</f>
        <v/>
      </c>
      <c r="J1499" s="252" t="str">
        <f>IF(ISBLANK(Données!J1501),"",Données!J1501)</f>
        <v/>
      </c>
      <c r="K1499" s="189" t="str">
        <f t="shared" si="669"/>
        <v/>
      </c>
      <c r="L1499" s="247" t="str">
        <f>IF(ISBLANK(Données!L1501),"",Données!L1501)</f>
        <v/>
      </c>
      <c r="M1499" s="194" t="str">
        <f t="shared" si="645"/>
        <v/>
      </c>
      <c r="N1499" s="194" t="str">
        <f t="shared" si="646"/>
        <v/>
      </c>
      <c r="O1499" s="194" t="str">
        <f t="shared" si="647"/>
        <v/>
      </c>
      <c r="P1499" s="194" t="str">
        <f t="shared" si="648"/>
        <v/>
      </c>
      <c r="Q1499" s="194" t="str">
        <f t="shared" si="649"/>
        <v/>
      </c>
      <c r="R1499" s="194" t="str">
        <f t="shared" si="650"/>
        <v/>
      </c>
      <c r="S1499" s="194" t="str">
        <f t="shared" si="651"/>
        <v/>
      </c>
      <c r="T1499" s="194" t="str">
        <f t="shared" si="652"/>
        <v/>
      </c>
      <c r="U1499" s="194" t="str">
        <f t="shared" si="653"/>
        <v/>
      </c>
      <c r="V1499" s="194" t="str">
        <f t="shared" si="654"/>
        <v/>
      </c>
      <c r="W1499" s="194" t="str">
        <f t="shared" si="655"/>
        <v/>
      </c>
      <c r="X1499" s="194" t="str">
        <f t="shared" si="656"/>
        <v/>
      </c>
      <c r="Y1499" s="194" t="str">
        <f t="shared" si="657"/>
        <v/>
      </c>
      <c r="Z1499" s="194" t="str">
        <f t="shared" si="658"/>
        <v/>
      </c>
      <c r="AA1499" s="194" t="str">
        <f t="shared" si="659"/>
        <v/>
      </c>
      <c r="AB1499" s="194" t="str">
        <f t="shared" si="660"/>
        <v/>
      </c>
      <c r="AC1499" s="194" t="str">
        <f t="shared" si="661"/>
        <v/>
      </c>
      <c r="AD1499" s="194" t="str">
        <f t="shared" si="662"/>
        <v/>
      </c>
      <c r="AE1499" s="194" t="str">
        <f t="shared" si="663"/>
        <v/>
      </c>
      <c r="AF1499" s="194" t="str">
        <f t="shared" si="664"/>
        <v/>
      </c>
      <c r="AG1499" s="194" t="str">
        <f t="shared" si="665"/>
        <v/>
      </c>
      <c r="AH1499" s="194" t="str">
        <f t="shared" si="666"/>
        <v/>
      </c>
      <c r="AI1499" s="194" t="str">
        <f t="shared" si="667"/>
        <v/>
      </c>
      <c r="AJ1499" s="194" t="str">
        <f t="shared" si="668"/>
        <v/>
      </c>
    </row>
    <row r="1500" spans="1:36" x14ac:dyDescent="0.5">
      <c r="A1500" s="230">
        <v>1497</v>
      </c>
      <c r="B1500" s="231"/>
      <c r="C1500" s="15" t="s">
        <v>3131</v>
      </c>
      <c r="D1500" s="16" t="s">
        <v>5104</v>
      </c>
      <c r="E1500" s="26"/>
      <c r="F1500" s="246" t="str">
        <f>IF(ISBLANK(Données!F1499),"",Données!F1499)</f>
        <v/>
      </c>
      <c r="G1500" s="245" t="str">
        <f ca="1">IF(ISBLANK(Données!G1499),"",Données!G1499)</f>
        <v/>
      </c>
      <c r="H1500" s="246" t="str">
        <f>IF(ISBLANK(Données!H1499),"",Données!H1499)</f>
        <v/>
      </c>
      <c r="I1500" s="246" t="str">
        <f>IF(ISBLANK(Données!I1499),"",Données!I1499)</f>
        <v/>
      </c>
      <c r="J1500" s="252" t="str">
        <f>IF(ISBLANK(Données!J1499),"",Données!J1499)</f>
        <v/>
      </c>
      <c r="K1500" s="189" t="str">
        <f t="shared" si="669"/>
        <v/>
      </c>
      <c r="L1500" s="247" t="str">
        <f>IF(ISBLANK(Données!L1499),"",Données!L1499)</f>
        <v/>
      </c>
      <c r="M1500" s="194" t="str">
        <f t="shared" si="645"/>
        <v/>
      </c>
      <c r="N1500" s="194" t="str">
        <f t="shared" si="646"/>
        <v/>
      </c>
      <c r="O1500" s="194" t="str">
        <f t="shared" si="647"/>
        <v/>
      </c>
      <c r="P1500" s="194" t="str">
        <f t="shared" si="648"/>
        <v/>
      </c>
      <c r="Q1500" s="194" t="str">
        <f t="shared" si="649"/>
        <v/>
      </c>
      <c r="R1500" s="194" t="str">
        <f t="shared" si="650"/>
        <v/>
      </c>
      <c r="S1500" s="194" t="str">
        <f t="shared" si="651"/>
        <v/>
      </c>
      <c r="T1500" s="194" t="str">
        <f t="shared" si="652"/>
        <v/>
      </c>
      <c r="U1500" s="194" t="str">
        <f t="shared" si="653"/>
        <v/>
      </c>
      <c r="V1500" s="194" t="str">
        <f t="shared" si="654"/>
        <v/>
      </c>
      <c r="W1500" s="194" t="str">
        <f t="shared" si="655"/>
        <v/>
      </c>
      <c r="X1500" s="194" t="str">
        <f t="shared" si="656"/>
        <v/>
      </c>
      <c r="Y1500" s="194" t="str">
        <f t="shared" si="657"/>
        <v/>
      </c>
      <c r="Z1500" s="194" t="str">
        <f t="shared" si="658"/>
        <v/>
      </c>
      <c r="AA1500" s="194" t="str">
        <f t="shared" si="659"/>
        <v/>
      </c>
      <c r="AB1500" s="194" t="str">
        <f t="shared" si="660"/>
        <v/>
      </c>
      <c r="AC1500" s="194" t="str">
        <f t="shared" si="661"/>
        <v/>
      </c>
      <c r="AD1500" s="194" t="str">
        <f t="shared" si="662"/>
        <v/>
      </c>
      <c r="AE1500" s="194" t="str">
        <f t="shared" si="663"/>
        <v/>
      </c>
      <c r="AF1500" s="194" t="str">
        <f t="shared" si="664"/>
        <v/>
      </c>
      <c r="AG1500" s="194" t="str">
        <f t="shared" si="665"/>
        <v/>
      </c>
      <c r="AH1500" s="194" t="str">
        <f t="shared" si="666"/>
        <v/>
      </c>
      <c r="AI1500" s="194" t="str">
        <f t="shared" si="667"/>
        <v/>
      </c>
      <c r="AJ1500" s="194" t="str">
        <f t="shared" si="668"/>
        <v/>
      </c>
    </row>
    <row r="1501" spans="1:36" s="92" customFormat="1" ht="20.25" thickBot="1" x14ac:dyDescent="0.55000000000000004">
      <c r="A1501" s="227">
        <v>1498</v>
      </c>
      <c r="B1501" s="220"/>
      <c r="C1501" s="93" t="s">
        <v>3132</v>
      </c>
      <c r="D1501" s="94" t="s">
        <v>5105</v>
      </c>
      <c r="E1501" s="95"/>
      <c r="F1501" s="250" t="str">
        <f>IF(ISBLANK(Données!F1500),"",Données!F1500)</f>
        <v/>
      </c>
      <c r="G1501" s="249" t="str">
        <f ca="1">IF(ISBLANK(Données!G1500),"",Données!G1500)</f>
        <v/>
      </c>
      <c r="H1501" s="250" t="str">
        <f>IF(ISBLANK(Données!H1500),"",Données!H1500)</f>
        <v/>
      </c>
      <c r="I1501" s="250" t="str">
        <f>IF(ISBLANK(Données!I1500),"",Données!I1500)</f>
        <v/>
      </c>
      <c r="J1501" s="257" t="str">
        <f>IF(ISBLANK(Données!J1500),"",Données!J1500)</f>
        <v/>
      </c>
      <c r="K1501" s="190" t="str">
        <f t="shared" si="669"/>
        <v/>
      </c>
      <c r="L1501" s="251" t="str">
        <f>IF(ISBLANK(Données!L1500),"",Données!L1500)</f>
        <v/>
      </c>
      <c r="M1501" s="195" t="str">
        <f t="shared" si="645"/>
        <v/>
      </c>
      <c r="N1501" s="195" t="str">
        <f t="shared" si="646"/>
        <v/>
      </c>
      <c r="O1501" s="195" t="str">
        <f t="shared" si="647"/>
        <v/>
      </c>
      <c r="P1501" s="195" t="str">
        <f t="shared" si="648"/>
        <v/>
      </c>
      <c r="Q1501" s="195" t="str">
        <f t="shared" si="649"/>
        <v/>
      </c>
      <c r="R1501" s="195" t="str">
        <f t="shared" si="650"/>
        <v/>
      </c>
      <c r="S1501" s="195" t="str">
        <f t="shared" si="651"/>
        <v/>
      </c>
      <c r="T1501" s="195" t="str">
        <f t="shared" si="652"/>
        <v/>
      </c>
      <c r="U1501" s="195" t="str">
        <f t="shared" si="653"/>
        <v/>
      </c>
      <c r="V1501" s="195" t="str">
        <f t="shared" si="654"/>
        <v/>
      </c>
      <c r="W1501" s="195" t="str">
        <f t="shared" si="655"/>
        <v/>
      </c>
      <c r="X1501" s="195" t="str">
        <f t="shared" si="656"/>
        <v/>
      </c>
      <c r="Y1501" s="195" t="str">
        <f t="shared" si="657"/>
        <v/>
      </c>
      <c r="Z1501" s="195" t="str">
        <f t="shared" si="658"/>
        <v/>
      </c>
      <c r="AA1501" s="195" t="str">
        <f t="shared" si="659"/>
        <v/>
      </c>
      <c r="AB1501" s="195" t="str">
        <f t="shared" si="660"/>
        <v/>
      </c>
      <c r="AC1501" s="195" t="str">
        <f t="shared" si="661"/>
        <v/>
      </c>
      <c r="AD1501" s="195" t="str">
        <f t="shared" si="662"/>
        <v/>
      </c>
      <c r="AE1501" s="195" t="str">
        <f t="shared" si="663"/>
        <v/>
      </c>
      <c r="AF1501" s="195" t="str">
        <f t="shared" si="664"/>
        <v/>
      </c>
      <c r="AG1501" s="195" t="str">
        <f t="shared" si="665"/>
        <v/>
      </c>
      <c r="AH1501" s="195" t="str">
        <f t="shared" si="666"/>
        <v/>
      </c>
      <c r="AI1501" s="195" t="str">
        <f t="shared" si="667"/>
        <v/>
      </c>
      <c r="AJ1501" s="195" t="str">
        <f t="shared" si="668"/>
        <v/>
      </c>
    </row>
    <row r="1502" spans="1:36" x14ac:dyDescent="0.5">
      <c r="A1502" s="230">
        <v>1514</v>
      </c>
      <c r="B1502" s="231"/>
      <c r="C1502" s="85" t="s">
        <v>3133</v>
      </c>
      <c r="D1502" s="86" t="s">
        <v>3692</v>
      </c>
      <c r="E1502" s="87"/>
      <c r="F1502" s="241" t="str">
        <f>IF(ISBLANK(Données!F1516),"",Données!F1516)</f>
        <v/>
      </c>
      <c r="G1502" s="240" t="str">
        <f ca="1">IF(ISBLANK(Données!G1516),"",Données!G1516)</f>
        <v/>
      </c>
      <c r="H1502" s="241" t="str">
        <f>IF(ISBLANK(Données!H1516),"",Données!H1516)</f>
        <v/>
      </c>
      <c r="I1502" s="241" t="str">
        <f>IF(ISBLANK(Données!I1516),"",Données!I1516)</f>
        <v/>
      </c>
      <c r="J1502" s="242" t="str">
        <f>IF(ISBLANK(Données!J1516),"",Données!J1516)</f>
        <v/>
      </c>
      <c r="K1502" s="242" t="str">
        <f>IF(ISBLANK(Données!K1502),"",Données!K1502)</f>
        <v/>
      </c>
      <c r="L1502" s="273" t="str">
        <f>IF(ISBLANK(Données!L1516),"",Données!L1516)</f>
        <v/>
      </c>
      <c r="M1502" s="193" t="str">
        <f t="shared" si="645"/>
        <v/>
      </c>
      <c r="N1502" s="193" t="str">
        <f t="shared" si="646"/>
        <v/>
      </c>
      <c r="O1502" s="193" t="str">
        <f t="shared" si="647"/>
        <v/>
      </c>
      <c r="P1502" s="193" t="str">
        <f t="shared" si="648"/>
        <v/>
      </c>
      <c r="Q1502" s="193" t="str">
        <f t="shared" si="649"/>
        <v/>
      </c>
      <c r="R1502" s="193" t="str">
        <f t="shared" si="650"/>
        <v/>
      </c>
      <c r="S1502" s="193" t="str">
        <f t="shared" si="651"/>
        <v/>
      </c>
      <c r="T1502" s="193" t="str">
        <f t="shared" si="652"/>
        <v/>
      </c>
      <c r="U1502" s="193" t="str">
        <f t="shared" si="653"/>
        <v/>
      </c>
      <c r="V1502" s="193" t="str">
        <f t="shared" si="654"/>
        <v/>
      </c>
      <c r="W1502" s="193" t="str">
        <f t="shared" si="655"/>
        <v/>
      </c>
      <c r="X1502" s="193" t="str">
        <f t="shared" si="656"/>
        <v/>
      </c>
      <c r="Y1502" s="193" t="str">
        <f t="shared" si="657"/>
        <v/>
      </c>
      <c r="Z1502" s="193" t="str">
        <f t="shared" si="658"/>
        <v/>
      </c>
      <c r="AA1502" s="193" t="str">
        <f t="shared" si="659"/>
        <v/>
      </c>
      <c r="AB1502" s="193" t="str">
        <f t="shared" si="660"/>
        <v/>
      </c>
      <c r="AC1502" s="193" t="str">
        <f t="shared" si="661"/>
        <v/>
      </c>
      <c r="AD1502" s="193" t="str">
        <f t="shared" si="662"/>
        <v/>
      </c>
      <c r="AE1502" s="193" t="str">
        <f t="shared" si="663"/>
        <v/>
      </c>
      <c r="AF1502" s="193" t="str">
        <f t="shared" si="664"/>
        <v/>
      </c>
      <c r="AG1502" s="193" t="str">
        <f t="shared" si="665"/>
        <v/>
      </c>
      <c r="AH1502" s="193" t="str">
        <f t="shared" si="666"/>
        <v/>
      </c>
      <c r="AI1502" s="193" t="str">
        <f t="shared" si="667"/>
        <v/>
      </c>
      <c r="AJ1502" s="193" t="str">
        <f t="shared" si="668"/>
        <v/>
      </c>
    </row>
    <row r="1503" spans="1:36" x14ac:dyDescent="0.5">
      <c r="A1503" s="226">
        <v>1513</v>
      </c>
      <c r="C1503" s="15" t="s">
        <v>3134</v>
      </c>
      <c r="D1503" s="16" t="s">
        <v>5106</v>
      </c>
      <c r="E1503" s="26"/>
      <c r="F1503" s="246" t="str">
        <f>IF(ISBLANK(Données!F1515),"",Données!F1515)</f>
        <v/>
      </c>
      <c r="G1503" s="245" t="str">
        <f ca="1">IF(ISBLANK(Données!G1515),"",Données!G1515)</f>
        <v/>
      </c>
      <c r="H1503" s="246" t="str">
        <f>IF(ISBLANK(Données!H1515),"",Données!H1515)</f>
        <v/>
      </c>
      <c r="I1503" s="246" t="str">
        <f>IF(ISBLANK(Données!I1515),"",Données!I1515)</f>
        <v/>
      </c>
      <c r="J1503" s="189" t="str">
        <f>IF(ISBLANK(Données!J1515),"",Données!J1515)</f>
        <v/>
      </c>
      <c r="K1503" s="189" t="str">
        <f t="shared" ref="K1503:K1516" si="670">$K$1502</f>
        <v/>
      </c>
      <c r="L1503" s="271" t="str">
        <f>IF(ISBLANK(Données!L1515),"",Données!L1515)</f>
        <v/>
      </c>
      <c r="M1503" s="194" t="str">
        <f t="shared" si="645"/>
        <v/>
      </c>
      <c r="N1503" s="194" t="str">
        <f t="shared" si="646"/>
        <v/>
      </c>
      <c r="O1503" s="194" t="str">
        <f t="shared" si="647"/>
        <v/>
      </c>
      <c r="P1503" s="194" t="str">
        <f t="shared" si="648"/>
        <v/>
      </c>
      <c r="Q1503" s="194" t="str">
        <f t="shared" si="649"/>
        <v/>
      </c>
      <c r="R1503" s="194" t="str">
        <f t="shared" si="650"/>
        <v/>
      </c>
      <c r="S1503" s="194" t="str">
        <f t="shared" si="651"/>
        <v/>
      </c>
      <c r="T1503" s="194" t="str">
        <f t="shared" si="652"/>
        <v/>
      </c>
      <c r="U1503" s="194" t="str">
        <f t="shared" si="653"/>
        <v/>
      </c>
      <c r="V1503" s="194" t="str">
        <f t="shared" si="654"/>
        <v/>
      </c>
      <c r="W1503" s="194" t="str">
        <f t="shared" si="655"/>
        <v/>
      </c>
      <c r="X1503" s="194" t="str">
        <f t="shared" si="656"/>
        <v/>
      </c>
      <c r="Y1503" s="194" t="str">
        <f t="shared" si="657"/>
        <v/>
      </c>
      <c r="Z1503" s="194" t="str">
        <f t="shared" si="658"/>
        <v/>
      </c>
      <c r="AA1503" s="194" t="str">
        <f t="shared" si="659"/>
        <v/>
      </c>
      <c r="AB1503" s="194" t="str">
        <f t="shared" si="660"/>
        <v/>
      </c>
      <c r="AC1503" s="194" t="str">
        <f t="shared" si="661"/>
        <v/>
      </c>
      <c r="AD1503" s="194" t="str">
        <f t="shared" si="662"/>
        <v/>
      </c>
      <c r="AE1503" s="194" t="str">
        <f t="shared" si="663"/>
        <v/>
      </c>
      <c r="AF1503" s="194" t="str">
        <f t="shared" si="664"/>
        <v/>
      </c>
      <c r="AG1503" s="194" t="str">
        <f t="shared" si="665"/>
        <v/>
      </c>
      <c r="AH1503" s="194" t="str">
        <f t="shared" si="666"/>
        <v/>
      </c>
      <c r="AI1503" s="194" t="str">
        <f t="shared" si="667"/>
        <v/>
      </c>
      <c r="AJ1503" s="194" t="str">
        <f t="shared" si="668"/>
        <v/>
      </c>
    </row>
    <row r="1504" spans="1:36" x14ac:dyDescent="0.5">
      <c r="A1504" s="226">
        <v>1500</v>
      </c>
      <c r="C1504" s="15" t="s">
        <v>3135</v>
      </c>
      <c r="D1504" s="16" t="s">
        <v>5107</v>
      </c>
      <c r="E1504" s="26"/>
      <c r="F1504" s="246" t="str">
        <f>IF(ISBLANK(Données!F1502),"",Données!F1502)</f>
        <v/>
      </c>
      <c r="G1504" s="245" t="str">
        <f ca="1">IF(ISBLANK(Données!G1502),"",Données!G1502)</f>
        <v/>
      </c>
      <c r="H1504" s="246" t="str">
        <f>IF(ISBLANK(Données!H1502),"",Données!H1502)</f>
        <v/>
      </c>
      <c r="I1504" s="246" t="str">
        <f>IF(ISBLANK(Données!I1502),"",Données!I1502)</f>
        <v/>
      </c>
      <c r="J1504" s="189" t="str">
        <f>IF(ISBLANK(Données!J1502),"",Données!J1502)</f>
        <v/>
      </c>
      <c r="K1504" s="189" t="str">
        <f t="shared" si="670"/>
        <v/>
      </c>
      <c r="L1504" s="271" t="str">
        <f>IF(ISBLANK(Données!L1502),"",Données!L1502)</f>
        <v/>
      </c>
      <c r="M1504" s="194" t="str">
        <f t="shared" si="645"/>
        <v/>
      </c>
      <c r="N1504" s="194" t="str">
        <f t="shared" si="646"/>
        <v/>
      </c>
      <c r="O1504" s="194" t="str">
        <f t="shared" si="647"/>
        <v/>
      </c>
      <c r="P1504" s="194" t="str">
        <f t="shared" si="648"/>
        <v/>
      </c>
      <c r="Q1504" s="194" t="str">
        <f t="shared" si="649"/>
        <v/>
      </c>
      <c r="R1504" s="194" t="str">
        <f t="shared" si="650"/>
        <v/>
      </c>
      <c r="S1504" s="194" t="str">
        <f t="shared" si="651"/>
        <v/>
      </c>
      <c r="T1504" s="194" t="str">
        <f t="shared" si="652"/>
        <v/>
      </c>
      <c r="U1504" s="194" t="str">
        <f t="shared" si="653"/>
        <v/>
      </c>
      <c r="V1504" s="194" t="str">
        <f t="shared" si="654"/>
        <v/>
      </c>
      <c r="W1504" s="194" t="str">
        <f t="shared" si="655"/>
        <v/>
      </c>
      <c r="X1504" s="194" t="str">
        <f t="shared" si="656"/>
        <v/>
      </c>
      <c r="Y1504" s="194" t="str">
        <f t="shared" si="657"/>
        <v/>
      </c>
      <c r="Z1504" s="194" t="str">
        <f t="shared" si="658"/>
        <v/>
      </c>
      <c r="AA1504" s="194" t="str">
        <f t="shared" si="659"/>
        <v/>
      </c>
      <c r="AB1504" s="194" t="str">
        <f t="shared" si="660"/>
        <v/>
      </c>
      <c r="AC1504" s="194" t="str">
        <f t="shared" si="661"/>
        <v/>
      </c>
      <c r="AD1504" s="194" t="str">
        <f t="shared" si="662"/>
        <v/>
      </c>
      <c r="AE1504" s="194" t="str">
        <f t="shared" si="663"/>
        <v/>
      </c>
      <c r="AF1504" s="194" t="str">
        <f t="shared" si="664"/>
        <v/>
      </c>
      <c r="AG1504" s="194" t="str">
        <f t="shared" si="665"/>
        <v/>
      </c>
      <c r="AH1504" s="194" t="str">
        <f t="shared" si="666"/>
        <v/>
      </c>
      <c r="AI1504" s="194" t="str">
        <f t="shared" si="667"/>
        <v/>
      </c>
      <c r="AJ1504" s="194" t="str">
        <f t="shared" si="668"/>
        <v/>
      </c>
    </row>
    <row r="1505" spans="1:36" x14ac:dyDescent="0.5">
      <c r="A1505" s="226">
        <v>1504</v>
      </c>
      <c r="C1505" s="15" t="s">
        <v>3136</v>
      </c>
      <c r="D1505" s="16" t="s">
        <v>3664</v>
      </c>
      <c r="E1505" s="26"/>
      <c r="F1505" s="246" t="str">
        <f>IF(ISBLANK(Données!F1506),"",Données!F1506)</f>
        <v/>
      </c>
      <c r="G1505" s="245" t="str">
        <f ca="1">IF(ISBLANK(Données!G1506),"",Données!G1506)</f>
        <v/>
      </c>
      <c r="H1505" s="246" t="str">
        <f>IF(ISBLANK(Données!H1506),"",Données!H1506)</f>
        <v/>
      </c>
      <c r="I1505" s="246" t="str">
        <f>IF(ISBLANK(Données!I1506),"",Données!I1506)</f>
        <v/>
      </c>
      <c r="J1505" s="189" t="str">
        <f>IF(ISBLANK(Données!J1506),"",Données!J1506)</f>
        <v/>
      </c>
      <c r="K1505" s="189" t="str">
        <f t="shared" si="670"/>
        <v/>
      </c>
      <c r="L1505" s="247" t="str">
        <f>IF(ISBLANK(Données!L1506),"",Données!L1506)</f>
        <v/>
      </c>
      <c r="M1505" s="194" t="str">
        <f t="shared" si="645"/>
        <v/>
      </c>
      <c r="N1505" s="194" t="str">
        <f t="shared" si="646"/>
        <v/>
      </c>
      <c r="O1505" s="194" t="str">
        <f t="shared" si="647"/>
        <v/>
      </c>
      <c r="P1505" s="194" t="str">
        <f t="shared" si="648"/>
        <v/>
      </c>
      <c r="Q1505" s="194" t="str">
        <f t="shared" si="649"/>
        <v/>
      </c>
      <c r="R1505" s="194" t="str">
        <f t="shared" si="650"/>
        <v/>
      </c>
      <c r="S1505" s="194" t="str">
        <f t="shared" si="651"/>
        <v/>
      </c>
      <c r="T1505" s="194" t="str">
        <f t="shared" si="652"/>
        <v/>
      </c>
      <c r="U1505" s="194" t="str">
        <f t="shared" si="653"/>
        <v/>
      </c>
      <c r="V1505" s="194" t="str">
        <f t="shared" si="654"/>
        <v/>
      </c>
      <c r="W1505" s="194" t="str">
        <f t="shared" si="655"/>
        <v/>
      </c>
      <c r="X1505" s="194" t="str">
        <f t="shared" si="656"/>
        <v/>
      </c>
      <c r="Y1505" s="194" t="str">
        <f t="shared" si="657"/>
        <v/>
      </c>
      <c r="Z1505" s="194" t="str">
        <f t="shared" si="658"/>
        <v/>
      </c>
      <c r="AA1505" s="194" t="str">
        <f t="shared" si="659"/>
        <v/>
      </c>
      <c r="AB1505" s="194" t="str">
        <f t="shared" si="660"/>
        <v/>
      </c>
      <c r="AC1505" s="194" t="str">
        <f t="shared" si="661"/>
        <v/>
      </c>
      <c r="AD1505" s="194" t="str">
        <f t="shared" si="662"/>
        <v/>
      </c>
      <c r="AE1505" s="194" t="str">
        <f t="shared" si="663"/>
        <v/>
      </c>
      <c r="AF1505" s="194" t="str">
        <f t="shared" si="664"/>
        <v/>
      </c>
      <c r="AG1505" s="194" t="str">
        <f t="shared" si="665"/>
        <v/>
      </c>
      <c r="AH1505" s="194" t="str">
        <f t="shared" si="666"/>
        <v/>
      </c>
      <c r="AI1505" s="194" t="str">
        <f t="shared" si="667"/>
        <v/>
      </c>
      <c r="AJ1505" s="194" t="str">
        <f t="shared" si="668"/>
        <v/>
      </c>
    </row>
    <row r="1506" spans="1:36" x14ac:dyDescent="0.5">
      <c r="A1506" s="226">
        <v>1501</v>
      </c>
      <c r="C1506" s="15" t="s">
        <v>3137</v>
      </c>
      <c r="D1506" s="16" t="s">
        <v>5108</v>
      </c>
      <c r="E1506" s="26"/>
      <c r="F1506" s="246" t="str">
        <f>IF(ISBLANK(Données!F1503),"",Données!F1503)</f>
        <v/>
      </c>
      <c r="G1506" s="245" t="str">
        <f ca="1">IF(ISBLANK(Données!G1503),"",Données!G1503)</f>
        <v/>
      </c>
      <c r="H1506" s="246" t="str">
        <f>IF(ISBLANK(Données!H1503),"",Données!H1503)</f>
        <v/>
      </c>
      <c r="I1506" s="246" t="str">
        <f>IF(ISBLANK(Données!I1503),"",Données!I1503)</f>
        <v/>
      </c>
      <c r="J1506" s="189" t="str">
        <f>IF(ISBLANK(Données!J1503),"",Données!J1503)</f>
        <v/>
      </c>
      <c r="K1506" s="189" t="str">
        <f t="shared" si="670"/>
        <v/>
      </c>
      <c r="L1506" s="247" t="str">
        <f>IF(ISBLANK(Données!L1503),"",Données!L1503)</f>
        <v/>
      </c>
      <c r="M1506" s="194" t="str">
        <f t="shared" si="645"/>
        <v/>
      </c>
      <c r="N1506" s="194" t="str">
        <f t="shared" si="646"/>
        <v/>
      </c>
      <c r="O1506" s="194" t="str">
        <f t="shared" si="647"/>
        <v/>
      </c>
      <c r="P1506" s="194" t="str">
        <f t="shared" si="648"/>
        <v/>
      </c>
      <c r="Q1506" s="194" t="str">
        <f t="shared" si="649"/>
        <v/>
      </c>
      <c r="R1506" s="194" t="str">
        <f t="shared" si="650"/>
        <v/>
      </c>
      <c r="S1506" s="194" t="str">
        <f t="shared" si="651"/>
        <v/>
      </c>
      <c r="T1506" s="194" t="str">
        <f t="shared" si="652"/>
        <v/>
      </c>
      <c r="U1506" s="194" t="str">
        <f t="shared" si="653"/>
        <v/>
      </c>
      <c r="V1506" s="194" t="str">
        <f t="shared" si="654"/>
        <v/>
      </c>
      <c r="W1506" s="194" t="str">
        <f t="shared" si="655"/>
        <v/>
      </c>
      <c r="X1506" s="194" t="str">
        <f t="shared" si="656"/>
        <v/>
      </c>
      <c r="Y1506" s="194" t="str">
        <f t="shared" si="657"/>
        <v/>
      </c>
      <c r="Z1506" s="194" t="str">
        <f t="shared" si="658"/>
        <v/>
      </c>
      <c r="AA1506" s="194" t="str">
        <f t="shared" si="659"/>
        <v/>
      </c>
      <c r="AB1506" s="194" t="str">
        <f t="shared" si="660"/>
        <v/>
      </c>
      <c r="AC1506" s="194" t="str">
        <f t="shared" si="661"/>
        <v/>
      </c>
      <c r="AD1506" s="194" t="str">
        <f t="shared" si="662"/>
        <v/>
      </c>
      <c r="AE1506" s="194" t="str">
        <f t="shared" si="663"/>
        <v/>
      </c>
      <c r="AF1506" s="194" t="str">
        <f t="shared" si="664"/>
        <v/>
      </c>
      <c r="AG1506" s="194" t="str">
        <f t="shared" si="665"/>
        <v/>
      </c>
      <c r="AH1506" s="194" t="str">
        <f t="shared" si="666"/>
        <v/>
      </c>
      <c r="AI1506" s="194" t="str">
        <f t="shared" si="667"/>
        <v/>
      </c>
      <c r="AJ1506" s="194" t="str">
        <f t="shared" si="668"/>
        <v/>
      </c>
    </row>
    <row r="1507" spans="1:36" x14ac:dyDescent="0.5">
      <c r="A1507" s="226">
        <v>1502</v>
      </c>
      <c r="C1507" s="15" t="s">
        <v>3138</v>
      </c>
      <c r="D1507" s="16" t="s">
        <v>5109</v>
      </c>
      <c r="E1507" s="26"/>
      <c r="F1507" s="246" t="str">
        <f>IF(ISBLANK(Données!F1504),"",Données!F1504)</f>
        <v/>
      </c>
      <c r="G1507" s="245" t="str">
        <f ca="1">IF(ISBLANK(Données!G1504),"",Données!G1504)</f>
        <v/>
      </c>
      <c r="H1507" s="246" t="str">
        <f>IF(ISBLANK(Données!H1504),"",Données!H1504)</f>
        <v/>
      </c>
      <c r="I1507" s="246" t="str">
        <f>IF(ISBLANK(Données!I1504),"",Données!I1504)</f>
        <v/>
      </c>
      <c r="J1507" s="189" t="str">
        <f>IF(ISBLANK(Données!J1504),"",Données!J1504)</f>
        <v/>
      </c>
      <c r="K1507" s="189" t="str">
        <f t="shared" si="670"/>
        <v/>
      </c>
      <c r="L1507" s="247" t="str">
        <f>IF(ISBLANK(Données!L1504),"",Données!L1504)</f>
        <v/>
      </c>
      <c r="M1507" s="194" t="str">
        <f t="shared" si="645"/>
        <v/>
      </c>
      <c r="N1507" s="194" t="str">
        <f t="shared" si="646"/>
        <v/>
      </c>
      <c r="O1507" s="194" t="str">
        <f t="shared" si="647"/>
        <v/>
      </c>
      <c r="P1507" s="194" t="str">
        <f t="shared" si="648"/>
        <v/>
      </c>
      <c r="Q1507" s="194" t="str">
        <f t="shared" si="649"/>
        <v/>
      </c>
      <c r="R1507" s="194" t="str">
        <f t="shared" si="650"/>
        <v/>
      </c>
      <c r="S1507" s="194" t="str">
        <f t="shared" si="651"/>
        <v/>
      </c>
      <c r="T1507" s="194" t="str">
        <f t="shared" si="652"/>
        <v/>
      </c>
      <c r="U1507" s="194" t="str">
        <f t="shared" si="653"/>
        <v/>
      </c>
      <c r="V1507" s="194" t="str">
        <f t="shared" si="654"/>
        <v/>
      </c>
      <c r="W1507" s="194" t="str">
        <f t="shared" si="655"/>
        <v/>
      </c>
      <c r="X1507" s="194" t="str">
        <f t="shared" si="656"/>
        <v/>
      </c>
      <c r="Y1507" s="194" t="str">
        <f t="shared" si="657"/>
        <v/>
      </c>
      <c r="Z1507" s="194" t="str">
        <f t="shared" si="658"/>
        <v/>
      </c>
      <c r="AA1507" s="194" t="str">
        <f t="shared" si="659"/>
        <v/>
      </c>
      <c r="AB1507" s="194" t="str">
        <f t="shared" si="660"/>
        <v/>
      </c>
      <c r="AC1507" s="194" t="str">
        <f t="shared" si="661"/>
        <v/>
      </c>
      <c r="AD1507" s="194" t="str">
        <f t="shared" si="662"/>
        <v/>
      </c>
      <c r="AE1507" s="194" t="str">
        <f t="shared" si="663"/>
        <v/>
      </c>
      <c r="AF1507" s="194" t="str">
        <f t="shared" si="664"/>
        <v/>
      </c>
      <c r="AG1507" s="194" t="str">
        <f t="shared" si="665"/>
        <v/>
      </c>
      <c r="AH1507" s="194" t="str">
        <f t="shared" si="666"/>
        <v/>
      </c>
      <c r="AI1507" s="194" t="str">
        <f t="shared" si="667"/>
        <v/>
      </c>
      <c r="AJ1507" s="194" t="str">
        <f t="shared" si="668"/>
        <v/>
      </c>
    </row>
    <row r="1508" spans="1:36" x14ac:dyDescent="0.5">
      <c r="A1508" s="226">
        <v>1503</v>
      </c>
      <c r="C1508" s="15" t="s">
        <v>3139</v>
      </c>
      <c r="D1508" s="16" t="s">
        <v>5110</v>
      </c>
      <c r="E1508" s="26"/>
      <c r="F1508" s="246" t="str">
        <f>IF(ISBLANK(Données!F1505),"",Données!F1505)</f>
        <v/>
      </c>
      <c r="G1508" s="245" t="str">
        <f ca="1">IF(ISBLANK(Données!G1505),"",Données!G1505)</f>
        <v/>
      </c>
      <c r="H1508" s="246" t="str">
        <f>IF(ISBLANK(Données!H1505),"",Données!H1505)</f>
        <v/>
      </c>
      <c r="I1508" s="246" t="str">
        <f>IF(ISBLANK(Données!I1505),"",Données!I1505)</f>
        <v/>
      </c>
      <c r="J1508" s="189" t="str">
        <f>IF(ISBLANK(Données!J1505),"",Données!J1505)</f>
        <v/>
      </c>
      <c r="K1508" s="189" t="str">
        <f t="shared" si="670"/>
        <v/>
      </c>
      <c r="L1508" s="247" t="str">
        <f>IF(ISBLANK(Données!L1505),"",Données!L1505)</f>
        <v/>
      </c>
      <c r="M1508" s="194" t="str">
        <f t="shared" si="645"/>
        <v/>
      </c>
      <c r="N1508" s="194" t="str">
        <f t="shared" si="646"/>
        <v/>
      </c>
      <c r="O1508" s="194" t="str">
        <f t="shared" si="647"/>
        <v/>
      </c>
      <c r="P1508" s="194" t="str">
        <f t="shared" si="648"/>
        <v/>
      </c>
      <c r="Q1508" s="194" t="str">
        <f t="shared" si="649"/>
        <v/>
      </c>
      <c r="R1508" s="194" t="str">
        <f t="shared" si="650"/>
        <v/>
      </c>
      <c r="S1508" s="194" t="str">
        <f t="shared" si="651"/>
        <v/>
      </c>
      <c r="T1508" s="194" t="str">
        <f t="shared" si="652"/>
        <v/>
      </c>
      <c r="U1508" s="194" t="str">
        <f t="shared" si="653"/>
        <v/>
      </c>
      <c r="V1508" s="194" t="str">
        <f t="shared" si="654"/>
        <v/>
      </c>
      <c r="W1508" s="194" t="str">
        <f t="shared" si="655"/>
        <v/>
      </c>
      <c r="X1508" s="194" t="str">
        <f t="shared" si="656"/>
        <v/>
      </c>
      <c r="Y1508" s="194" t="str">
        <f t="shared" si="657"/>
        <v/>
      </c>
      <c r="Z1508" s="194" t="str">
        <f t="shared" si="658"/>
        <v/>
      </c>
      <c r="AA1508" s="194" t="str">
        <f t="shared" si="659"/>
        <v/>
      </c>
      <c r="AB1508" s="194" t="str">
        <f t="shared" si="660"/>
        <v/>
      </c>
      <c r="AC1508" s="194" t="str">
        <f t="shared" si="661"/>
        <v/>
      </c>
      <c r="AD1508" s="194" t="str">
        <f t="shared" si="662"/>
        <v/>
      </c>
      <c r="AE1508" s="194" t="str">
        <f t="shared" si="663"/>
        <v/>
      </c>
      <c r="AF1508" s="194" t="str">
        <f t="shared" si="664"/>
        <v/>
      </c>
      <c r="AG1508" s="194" t="str">
        <f t="shared" si="665"/>
        <v/>
      </c>
      <c r="AH1508" s="194" t="str">
        <f t="shared" si="666"/>
        <v/>
      </c>
      <c r="AI1508" s="194" t="str">
        <f t="shared" si="667"/>
        <v/>
      </c>
      <c r="AJ1508" s="194" t="str">
        <f t="shared" si="668"/>
        <v/>
      </c>
    </row>
    <row r="1509" spans="1:36" x14ac:dyDescent="0.5">
      <c r="A1509" s="226">
        <v>1506</v>
      </c>
      <c r="C1509" s="15" t="s">
        <v>3140</v>
      </c>
      <c r="D1509" s="16" t="s">
        <v>5111</v>
      </c>
      <c r="E1509" s="26"/>
      <c r="F1509" s="246" t="str">
        <f>IF(ISBLANK(Données!F1508),"",Données!F1508)</f>
        <v/>
      </c>
      <c r="G1509" s="245" t="str">
        <f ca="1">IF(ISBLANK(Données!G1508),"",Données!G1508)</f>
        <v/>
      </c>
      <c r="H1509" s="246" t="str">
        <f>IF(ISBLANK(Données!H1508),"",Données!H1508)</f>
        <v/>
      </c>
      <c r="I1509" s="246" t="str">
        <f>IF(ISBLANK(Données!I1508),"",Données!I1508)</f>
        <v/>
      </c>
      <c r="J1509" s="189" t="str">
        <f>IF(ISBLANK(Données!J1508),"",Données!J1508)</f>
        <v/>
      </c>
      <c r="K1509" s="189" t="str">
        <f t="shared" si="670"/>
        <v/>
      </c>
      <c r="L1509" s="247" t="str">
        <f>IF(ISBLANK(Données!L1508),"",Données!L1508)</f>
        <v/>
      </c>
      <c r="M1509" s="194" t="str">
        <f t="shared" si="645"/>
        <v/>
      </c>
      <c r="N1509" s="194" t="str">
        <f t="shared" si="646"/>
        <v/>
      </c>
      <c r="O1509" s="194" t="str">
        <f t="shared" si="647"/>
        <v/>
      </c>
      <c r="P1509" s="194" t="str">
        <f t="shared" si="648"/>
        <v/>
      </c>
      <c r="Q1509" s="194" t="str">
        <f t="shared" si="649"/>
        <v/>
      </c>
      <c r="R1509" s="194" t="str">
        <f t="shared" si="650"/>
        <v/>
      </c>
      <c r="S1509" s="194" t="str">
        <f t="shared" si="651"/>
        <v/>
      </c>
      <c r="T1509" s="194" t="str">
        <f t="shared" si="652"/>
        <v/>
      </c>
      <c r="U1509" s="194" t="str">
        <f t="shared" si="653"/>
        <v/>
      </c>
      <c r="V1509" s="194" t="str">
        <f t="shared" si="654"/>
        <v/>
      </c>
      <c r="W1509" s="194" t="str">
        <f t="shared" si="655"/>
        <v/>
      </c>
      <c r="X1509" s="194" t="str">
        <f t="shared" si="656"/>
        <v/>
      </c>
      <c r="Y1509" s="194" t="str">
        <f t="shared" si="657"/>
        <v/>
      </c>
      <c r="Z1509" s="194" t="str">
        <f t="shared" si="658"/>
        <v/>
      </c>
      <c r="AA1509" s="194" t="str">
        <f t="shared" si="659"/>
        <v/>
      </c>
      <c r="AB1509" s="194" t="str">
        <f t="shared" si="660"/>
        <v/>
      </c>
      <c r="AC1509" s="194" t="str">
        <f t="shared" si="661"/>
        <v/>
      </c>
      <c r="AD1509" s="194" t="str">
        <f t="shared" si="662"/>
        <v/>
      </c>
      <c r="AE1509" s="194" t="str">
        <f t="shared" si="663"/>
        <v/>
      </c>
      <c r="AF1509" s="194" t="str">
        <f t="shared" si="664"/>
        <v/>
      </c>
      <c r="AG1509" s="194" t="str">
        <f t="shared" si="665"/>
        <v/>
      </c>
      <c r="AH1509" s="194" t="str">
        <f t="shared" si="666"/>
        <v/>
      </c>
      <c r="AI1509" s="194" t="str">
        <f t="shared" si="667"/>
        <v/>
      </c>
      <c r="AJ1509" s="194" t="str">
        <f t="shared" si="668"/>
        <v/>
      </c>
    </row>
    <row r="1510" spans="1:36" x14ac:dyDescent="0.5">
      <c r="A1510" s="226">
        <v>1505</v>
      </c>
      <c r="C1510" s="15" t="s">
        <v>3141</v>
      </c>
      <c r="D1510" s="16" t="s">
        <v>5112</v>
      </c>
      <c r="E1510" s="26"/>
      <c r="F1510" s="246" t="str">
        <f>IF(ISBLANK(Données!F1507),"",Données!F1507)</f>
        <v/>
      </c>
      <c r="G1510" s="245" t="str">
        <f ca="1">IF(ISBLANK(Données!G1507),"",Données!G1507)</f>
        <v/>
      </c>
      <c r="H1510" s="246" t="str">
        <f>IF(ISBLANK(Données!H1507),"",Données!H1507)</f>
        <v/>
      </c>
      <c r="I1510" s="246" t="str">
        <f>IF(ISBLANK(Données!I1507),"",Données!I1507)</f>
        <v/>
      </c>
      <c r="J1510" s="189" t="str">
        <f>IF(ISBLANK(Données!J1507),"",Données!J1507)</f>
        <v/>
      </c>
      <c r="K1510" s="189" t="str">
        <f t="shared" si="670"/>
        <v/>
      </c>
      <c r="L1510" s="271" t="str">
        <f>IF(ISBLANK(Données!L1507),"",Données!L1507)</f>
        <v/>
      </c>
      <c r="M1510" s="194" t="str">
        <f t="shared" si="645"/>
        <v/>
      </c>
      <c r="N1510" s="194" t="str">
        <f t="shared" si="646"/>
        <v/>
      </c>
      <c r="O1510" s="194" t="str">
        <f t="shared" si="647"/>
        <v/>
      </c>
      <c r="P1510" s="194" t="str">
        <f t="shared" si="648"/>
        <v/>
      </c>
      <c r="Q1510" s="194" t="str">
        <f t="shared" si="649"/>
        <v/>
      </c>
      <c r="R1510" s="194" t="str">
        <f t="shared" si="650"/>
        <v/>
      </c>
      <c r="S1510" s="194" t="str">
        <f t="shared" si="651"/>
        <v/>
      </c>
      <c r="T1510" s="194" t="str">
        <f t="shared" si="652"/>
        <v/>
      </c>
      <c r="U1510" s="194" t="str">
        <f t="shared" si="653"/>
        <v/>
      </c>
      <c r="V1510" s="194" t="str">
        <f t="shared" si="654"/>
        <v/>
      </c>
      <c r="W1510" s="194" t="str">
        <f t="shared" si="655"/>
        <v/>
      </c>
      <c r="X1510" s="194" t="str">
        <f t="shared" si="656"/>
        <v/>
      </c>
      <c r="Y1510" s="194" t="str">
        <f t="shared" si="657"/>
        <v/>
      </c>
      <c r="Z1510" s="194" t="str">
        <f t="shared" si="658"/>
        <v/>
      </c>
      <c r="AA1510" s="194" t="str">
        <f t="shared" si="659"/>
        <v/>
      </c>
      <c r="AB1510" s="194" t="str">
        <f t="shared" si="660"/>
        <v/>
      </c>
      <c r="AC1510" s="194" t="str">
        <f t="shared" si="661"/>
        <v/>
      </c>
      <c r="AD1510" s="194" t="str">
        <f t="shared" si="662"/>
        <v/>
      </c>
      <c r="AE1510" s="194" t="str">
        <f t="shared" si="663"/>
        <v/>
      </c>
      <c r="AF1510" s="194" t="str">
        <f t="shared" si="664"/>
        <v/>
      </c>
      <c r="AG1510" s="194" t="str">
        <f t="shared" si="665"/>
        <v/>
      </c>
      <c r="AH1510" s="194" t="str">
        <f t="shared" si="666"/>
        <v/>
      </c>
      <c r="AI1510" s="194" t="str">
        <f t="shared" si="667"/>
        <v/>
      </c>
      <c r="AJ1510" s="194" t="str">
        <f t="shared" si="668"/>
        <v/>
      </c>
    </row>
    <row r="1511" spans="1:36" x14ac:dyDescent="0.5">
      <c r="A1511" s="226">
        <v>1508</v>
      </c>
      <c r="C1511" s="15" t="s">
        <v>3142</v>
      </c>
      <c r="D1511" s="16" t="s">
        <v>5113</v>
      </c>
      <c r="E1511" s="26"/>
      <c r="F1511" s="246" t="str">
        <f>IF(ISBLANK(Données!F1510),"",Données!F1510)</f>
        <v/>
      </c>
      <c r="G1511" s="245" t="str">
        <f ca="1">IF(ISBLANK(Données!G1510),"",Données!G1510)</f>
        <v/>
      </c>
      <c r="H1511" s="246" t="str">
        <f>IF(ISBLANK(Données!H1510),"",Données!H1510)</f>
        <v/>
      </c>
      <c r="I1511" s="246" t="str">
        <f>IF(ISBLANK(Données!I1510),"",Données!I1510)</f>
        <v/>
      </c>
      <c r="J1511" s="189" t="str">
        <f>IF(ISBLANK(Données!J1510),"",Données!J1510)</f>
        <v/>
      </c>
      <c r="K1511" s="189" t="str">
        <f t="shared" si="670"/>
        <v/>
      </c>
      <c r="L1511" s="247" t="str">
        <f>IF(ISBLANK(Données!L1510),"",Données!L1510)</f>
        <v/>
      </c>
      <c r="M1511" s="194" t="str">
        <f t="shared" si="645"/>
        <v/>
      </c>
      <c r="N1511" s="194" t="str">
        <f t="shared" si="646"/>
        <v/>
      </c>
      <c r="O1511" s="194" t="str">
        <f t="shared" si="647"/>
        <v/>
      </c>
      <c r="P1511" s="194" t="str">
        <f t="shared" si="648"/>
        <v/>
      </c>
      <c r="Q1511" s="194" t="str">
        <f t="shared" si="649"/>
        <v/>
      </c>
      <c r="R1511" s="194" t="str">
        <f t="shared" si="650"/>
        <v/>
      </c>
      <c r="S1511" s="194" t="str">
        <f t="shared" si="651"/>
        <v/>
      </c>
      <c r="T1511" s="194" t="str">
        <f t="shared" si="652"/>
        <v/>
      </c>
      <c r="U1511" s="194" t="str">
        <f t="shared" si="653"/>
        <v/>
      </c>
      <c r="V1511" s="194" t="str">
        <f t="shared" si="654"/>
        <v/>
      </c>
      <c r="W1511" s="194" t="str">
        <f t="shared" si="655"/>
        <v/>
      </c>
      <c r="X1511" s="194" t="str">
        <f t="shared" si="656"/>
        <v/>
      </c>
      <c r="Y1511" s="194" t="str">
        <f t="shared" si="657"/>
        <v/>
      </c>
      <c r="Z1511" s="194" t="str">
        <f t="shared" si="658"/>
        <v/>
      </c>
      <c r="AA1511" s="194" t="str">
        <f t="shared" si="659"/>
        <v/>
      </c>
      <c r="AB1511" s="194" t="str">
        <f t="shared" si="660"/>
        <v/>
      </c>
      <c r="AC1511" s="194" t="str">
        <f t="shared" si="661"/>
        <v/>
      </c>
      <c r="AD1511" s="194" t="str">
        <f t="shared" si="662"/>
        <v/>
      </c>
      <c r="AE1511" s="194" t="str">
        <f t="shared" si="663"/>
        <v/>
      </c>
      <c r="AF1511" s="194" t="str">
        <f t="shared" si="664"/>
        <v/>
      </c>
      <c r="AG1511" s="194" t="str">
        <f t="shared" si="665"/>
        <v/>
      </c>
      <c r="AH1511" s="194" t="str">
        <f t="shared" si="666"/>
        <v/>
      </c>
      <c r="AI1511" s="194" t="str">
        <f t="shared" si="667"/>
        <v/>
      </c>
      <c r="AJ1511" s="194" t="str">
        <f t="shared" si="668"/>
        <v/>
      </c>
    </row>
    <row r="1512" spans="1:36" x14ac:dyDescent="0.5">
      <c r="A1512" s="226">
        <v>1507</v>
      </c>
      <c r="C1512" s="15" t="s">
        <v>3143</v>
      </c>
      <c r="D1512" s="16" t="s">
        <v>5114</v>
      </c>
      <c r="E1512" s="26"/>
      <c r="F1512" s="246" t="str">
        <f>IF(ISBLANK(Données!F1509),"",Données!F1509)</f>
        <v/>
      </c>
      <c r="G1512" s="245" t="str">
        <f ca="1">IF(ISBLANK(Données!G1509),"",Données!G1509)</f>
        <v/>
      </c>
      <c r="H1512" s="246" t="str">
        <f>IF(ISBLANK(Données!H1509),"",Données!H1509)</f>
        <v/>
      </c>
      <c r="I1512" s="246" t="str">
        <f>IF(ISBLANK(Données!I1509),"",Données!I1509)</f>
        <v/>
      </c>
      <c r="J1512" s="189" t="str">
        <f>IF(ISBLANK(Données!J1509),"",Données!J1509)</f>
        <v/>
      </c>
      <c r="K1512" s="189" t="str">
        <f t="shared" si="670"/>
        <v/>
      </c>
      <c r="L1512" s="247" t="str">
        <f>IF(ISBLANK(Données!L1509),"",Données!L1509)</f>
        <v/>
      </c>
      <c r="M1512" s="194" t="str">
        <f t="shared" si="645"/>
        <v/>
      </c>
      <c r="N1512" s="194" t="str">
        <f t="shared" si="646"/>
        <v/>
      </c>
      <c r="O1512" s="194" t="str">
        <f t="shared" si="647"/>
        <v/>
      </c>
      <c r="P1512" s="194" t="str">
        <f t="shared" si="648"/>
        <v/>
      </c>
      <c r="Q1512" s="194" t="str">
        <f t="shared" si="649"/>
        <v/>
      </c>
      <c r="R1512" s="194" t="str">
        <f t="shared" si="650"/>
        <v/>
      </c>
      <c r="S1512" s="194" t="str">
        <f t="shared" si="651"/>
        <v/>
      </c>
      <c r="T1512" s="194" t="str">
        <f t="shared" si="652"/>
        <v/>
      </c>
      <c r="U1512" s="194" t="str">
        <f t="shared" si="653"/>
        <v/>
      </c>
      <c r="V1512" s="194" t="str">
        <f t="shared" si="654"/>
        <v/>
      </c>
      <c r="W1512" s="194" t="str">
        <f t="shared" si="655"/>
        <v/>
      </c>
      <c r="X1512" s="194" t="str">
        <f t="shared" si="656"/>
        <v/>
      </c>
      <c r="Y1512" s="194" t="str">
        <f t="shared" si="657"/>
        <v/>
      </c>
      <c r="Z1512" s="194" t="str">
        <f t="shared" si="658"/>
        <v/>
      </c>
      <c r="AA1512" s="194" t="str">
        <f t="shared" si="659"/>
        <v/>
      </c>
      <c r="AB1512" s="194" t="str">
        <f t="shared" si="660"/>
        <v/>
      </c>
      <c r="AC1512" s="194" t="str">
        <f t="shared" si="661"/>
        <v/>
      </c>
      <c r="AD1512" s="194" t="str">
        <f t="shared" si="662"/>
        <v/>
      </c>
      <c r="AE1512" s="194" t="str">
        <f t="shared" si="663"/>
        <v/>
      </c>
      <c r="AF1512" s="194" t="str">
        <f t="shared" si="664"/>
        <v/>
      </c>
      <c r="AG1512" s="194" t="str">
        <f t="shared" si="665"/>
        <v/>
      </c>
      <c r="AH1512" s="194" t="str">
        <f t="shared" si="666"/>
        <v/>
      </c>
      <c r="AI1512" s="194" t="str">
        <f t="shared" si="667"/>
        <v/>
      </c>
      <c r="AJ1512" s="194" t="str">
        <f t="shared" si="668"/>
        <v/>
      </c>
    </row>
    <row r="1513" spans="1:36" x14ac:dyDescent="0.5">
      <c r="A1513" s="226">
        <v>1509</v>
      </c>
      <c r="C1513" s="15" t="s">
        <v>3144</v>
      </c>
      <c r="D1513" s="16" t="s">
        <v>5115</v>
      </c>
      <c r="E1513" s="26"/>
      <c r="F1513" s="246" t="str">
        <f>IF(ISBLANK(Données!F1511),"",Données!F1511)</f>
        <v/>
      </c>
      <c r="G1513" s="245" t="str">
        <f ca="1">IF(ISBLANK(Données!G1511),"",Données!G1511)</f>
        <v/>
      </c>
      <c r="H1513" s="246" t="str">
        <f>IF(ISBLANK(Données!H1511),"",Données!H1511)</f>
        <v/>
      </c>
      <c r="I1513" s="246" t="str">
        <f>IF(ISBLANK(Données!I1511),"",Données!I1511)</f>
        <v/>
      </c>
      <c r="J1513" s="189" t="str">
        <f>IF(ISBLANK(Données!J1511),"",Données!J1511)</f>
        <v/>
      </c>
      <c r="K1513" s="189" t="str">
        <f t="shared" si="670"/>
        <v/>
      </c>
      <c r="L1513" s="247" t="str">
        <f>IF(ISBLANK(Données!L1511),"",Données!L1511)</f>
        <v/>
      </c>
      <c r="M1513" s="194" t="str">
        <f t="shared" si="645"/>
        <v/>
      </c>
      <c r="N1513" s="194" t="str">
        <f t="shared" si="646"/>
        <v/>
      </c>
      <c r="O1513" s="194" t="str">
        <f t="shared" si="647"/>
        <v/>
      </c>
      <c r="P1513" s="194" t="str">
        <f t="shared" si="648"/>
        <v/>
      </c>
      <c r="Q1513" s="194" t="str">
        <f t="shared" si="649"/>
        <v/>
      </c>
      <c r="R1513" s="194" t="str">
        <f t="shared" si="650"/>
        <v/>
      </c>
      <c r="S1513" s="194" t="str">
        <f t="shared" si="651"/>
        <v/>
      </c>
      <c r="T1513" s="194" t="str">
        <f t="shared" si="652"/>
        <v/>
      </c>
      <c r="U1513" s="194" t="str">
        <f t="shared" si="653"/>
        <v/>
      </c>
      <c r="V1513" s="194" t="str">
        <f t="shared" si="654"/>
        <v/>
      </c>
      <c r="W1513" s="194" t="str">
        <f t="shared" si="655"/>
        <v/>
      </c>
      <c r="X1513" s="194" t="str">
        <f t="shared" si="656"/>
        <v/>
      </c>
      <c r="Y1513" s="194" t="str">
        <f t="shared" si="657"/>
        <v/>
      </c>
      <c r="Z1513" s="194" t="str">
        <f t="shared" si="658"/>
        <v/>
      </c>
      <c r="AA1513" s="194" t="str">
        <f t="shared" si="659"/>
        <v/>
      </c>
      <c r="AB1513" s="194" t="str">
        <f t="shared" si="660"/>
        <v/>
      </c>
      <c r="AC1513" s="194" t="str">
        <f t="shared" si="661"/>
        <v/>
      </c>
      <c r="AD1513" s="194" t="str">
        <f t="shared" si="662"/>
        <v/>
      </c>
      <c r="AE1513" s="194" t="str">
        <f t="shared" si="663"/>
        <v/>
      </c>
      <c r="AF1513" s="194" t="str">
        <f t="shared" si="664"/>
        <v/>
      </c>
      <c r="AG1513" s="194" t="str">
        <f t="shared" si="665"/>
        <v/>
      </c>
      <c r="AH1513" s="194" t="str">
        <f t="shared" si="666"/>
        <v/>
      </c>
      <c r="AI1513" s="194" t="str">
        <f t="shared" si="667"/>
        <v/>
      </c>
      <c r="AJ1513" s="194" t="str">
        <f t="shared" si="668"/>
        <v/>
      </c>
    </row>
    <row r="1514" spans="1:36" x14ac:dyDescent="0.5">
      <c r="A1514" s="226">
        <v>1510</v>
      </c>
      <c r="C1514" s="15" t="s">
        <v>3145</v>
      </c>
      <c r="D1514" s="16" t="s">
        <v>5116</v>
      </c>
      <c r="E1514" s="26"/>
      <c r="F1514" s="246" t="str">
        <f>IF(ISBLANK(Données!F1512),"",Données!F1512)</f>
        <v/>
      </c>
      <c r="G1514" s="245" t="str">
        <f ca="1">IF(ISBLANK(Données!G1512),"",Données!G1512)</f>
        <v/>
      </c>
      <c r="H1514" s="246" t="str">
        <f>IF(ISBLANK(Données!H1512),"",Données!H1512)</f>
        <v/>
      </c>
      <c r="I1514" s="246" t="str">
        <f>IF(ISBLANK(Données!I1512),"",Données!I1512)</f>
        <v/>
      </c>
      <c r="J1514" s="189" t="str">
        <f>IF(ISBLANK(Données!J1512),"",Données!J1512)</f>
        <v/>
      </c>
      <c r="K1514" s="189" t="str">
        <f t="shared" si="670"/>
        <v/>
      </c>
      <c r="L1514" s="247" t="str">
        <f>IF(ISBLANK(Données!L1512),"",Données!L1512)</f>
        <v/>
      </c>
      <c r="M1514" s="194" t="str">
        <f t="shared" si="645"/>
        <v/>
      </c>
      <c r="N1514" s="194" t="str">
        <f t="shared" si="646"/>
        <v/>
      </c>
      <c r="O1514" s="194" t="str">
        <f t="shared" si="647"/>
        <v/>
      </c>
      <c r="P1514" s="194" t="str">
        <f t="shared" si="648"/>
        <v/>
      </c>
      <c r="Q1514" s="194" t="str">
        <f t="shared" si="649"/>
        <v/>
      </c>
      <c r="R1514" s="194" t="str">
        <f t="shared" si="650"/>
        <v/>
      </c>
      <c r="S1514" s="194" t="str">
        <f t="shared" si="651"/>
        <v/>
      </c>
      <c r="T1514" s="194" t="str">
        <f t="shared" si="652"/>
        <v/>
      </c>
      <c r="U1514" s="194" t="str">
        <f t="shared" si="653"/>
        <v/>
      </c>
      <c r="V1514" s="194" t="str">
        <f t="shared" si="654"/>
        <v/>
      </c>
      <c r="W1514" s="194" t="str">
        <f t="shared" si="655"/>
        <v/>
      </c>
      <c r="X1514" s="194" t="str">
        <f t="shared" si="656"/>
        <v/>
      </c>
      <c r="Y1514" s="194" t="str">
        <f t="shared" si="657"/>
        <v/>
      </c>
      <c r="Z1514" s="194" t="str">
        <f t="shared" si="658"/>
        <v/>
      </c>
      <c r="AA1514" s="194" t="str">
        <f t="shared" si="659"/>
        <v/>
      </c>
      <c r="AB1514" s="194" t="str">
        <f t="shared" si="660"/>
        <v/>
      </c>
      <c r="AC1514" s="194" t="str">
        <f t="shared" si="661"/>
        <v/>
      </c>
      <c r="AD1514" s="194" t="str">
        <f t="shared" si="662"/>
        <v/>
      </c>
      <c r="AE1514" s="194" t="str">
        <f t="shared" si="663"/>
        <v/>
      </c>
      <c r="AF1514" s="194" t="str">
        <f t="shared" si="664"/>
        <v/>
      </c>
      <c r="AG1514" s="194" t="str">
        <f t="shared" si="665"/>
        <v/>
      </c>
      <c r="AH1514" s="194" t="str">
        <f t="shared" si="666"/>
        <v/>
      </c>
      <c r="AI1514" s="194" t="str">
        <f t="shared" si="667"/>
        <v/>
      </c>
      <c r="AJ1514" s="194" t="str">
        <f t="shared" si="668"/>
        <v/>
      </c>
    </row>
    <row r="1515" spans="1:36" x14ac:dyDescent="0.5">
      <c r="A1515" s="230">
        <v>1511</v>
      </c>
      <c r="B1515" s="231"/>
      <c r="C1515" s="15" t="s">
        <v>3146</v>
      </c>
      <c r="D1515" s="16" t="s">
        <v>5117</v>
      </c>
      <c r="E1515" s="26"/>
      <c r="F1515" s="246" t="str">
        <f>IF(ISBLANK(Données!F1513),"",Données!F1513)</f>
        <v/>
      </c>
      <c r="G1515" s="245" t="str">
        <f ca="1">IF(ISBLANK(Données!G1513),"",Données!G1513)</f>
        <v/>
      </c>
      <c r="H1515" s="246" t="str">
        <f>IF(ISBLANK(Données!H1513),"",Données!H1513)</f>
        <v/>
      </c>
      <c r="I1515" s="246" t="str">
        <f>IF(ISBLANK(Données!I1513),"",Données!I1513)</f>
        <v/>
      </c>
      <c r="J1515" s="189" t="str">
        <f>IF(ISBLANK(Données!J1513),"",Données!J1513)</f>
        <v/>
      </c>
      <c r="K1515" s="189" t="str">
        <f t="shared" si="670"/>
        <v/>
      </c>
      <c r="L1515" s="247" t="str">
        <f>IF(ISBLANK(Données!L1513),"",Données!L1513)</f>
        <v/>
      </c>
      <c r="M1515" s="194" t="str">
        <f t="shared" si="645"/>
        <v/>
      </c>
      <c r="N1515" s="194" t="str">
        <f t="shared" si="646"/>
        <v/>
      </c>
      <c r="O1515" s="194" t="str">
        <f t="shared" si="647"/>
        <v/>
      </c>
      <c r="P1515" s="194" t="str">
        <f t="shared" si="648"/>
        <v/>
      </c>
      <c r="Q1515" s="194" t="str">
        <f t="shared" si="649"/>
        <v/>
      </c>
      <c r="R1515" s="194" t="str">
        <f t="shared" si="650"/>
        <v/>
      </c>
      <c r="S1515" s="194" t="str">
        <f t="shared" si="651"/>
        <v/>
      </c>
      <c r="T1515" s="194" t="str">
        <f t="shared" si="652"/>
        <v/>
      </c>
      <c r="U1515" s="194" t="str">
        <f t="shared" si="653"/>
        <v/>
      </c>
      <c r="V1515" s="194" t="str">
        <f t="shared" si="654"/>
        <v/>
      </c>
      <c r="W1515" s="194" t="str">
        <f t="shared" si="655"/>
        <v/>
      </c>
      <c r="X1515" s="194" t="str">
        <f t="shared" si="656"/>
        <v/>
      </c>
      <c r="Y1515" s="194" t="str">
        <f t="shared" si="657"/>
        <v/>
      </c>
      <c r="Z1515" s="194" t="str">
        <f t="shared" si="658"/>
        <v/>
      </c>
      <c r="AA1515" s="194" t="str">
        <f t="shared" si="659"/>
        <v/>
      </c>
      <c r="AB1515" s="194" t="str">
        <f t="shared" si="660"/>
        <v/>
      </c>
      <c r="AC1515" s="194" t="str">
        <f t="shared" si="661"/>
        <v/>
      </c>
      <c r="AD1515" s="194" t="str">
        <f t="shared" si="662"/>
        <v/>
      </c>
      <c r="AE1515" s="194" t="str">
        <f t="shared" si="663"/>
        <v/>
      </c>
      <c r="AF1515" s="194" t="str">
        <f t="shared" si="664"/>
        <v/>
      </c>
      <c r="AG1515" s="194" t="str">
        <f t="shared" si="665"/>
        <v/>
      </c>
      <c r="AH1515" s="194" t="str">
        <f t="shared" si="666"/>
        <v/>
      </c>
      <c r="AI1515" s="194" t="str">
        <f t="shared" si="667"/>
        <v/>
      </c>
      <c r="AJ1515" s="194" t="str">
        <f t="shared" si="668"/>
        <v/>
      </c>
    </row>
    <row r="1516" spans="1:36" s="92" customFormat="1" ht="20.25" thickBot="1" x14ac:dyDescent="0.55000000000000004">
      <c r="A1516" s="227">
        <v>1512</v>
      </c>
      <c r="B1516" s="220"/>
      <c r="C1516" s="93" t="s">
        <v>3147</v>
      </c>
      <c r="D1516" s="94" t="s">
        <v>5118</v>
      </c>
      <c r="E1516" s="95"/>
      <c r="F1516" s="250" t="str">
        <f>IF(ISBLANK(Données!F1514),"",Données!F1514)</f>
        <v/>
      </c>
      <c r="G1516" s="249" t="str">
        <f ca="1">IF(ISBLANK(Données!G1514),"",Données!G1514)</f>
        <v/>
      </c>
      <c r="H1516" s="250" t="str">
        <f>IF(ISBLANK(Données!H1514),"",Données!H1514)</f>
        <v/>
      </c>
      <c r="I1516" s="250" t="str">
        <f>IF(ISBLANK(Données!I1514),"",Données!I1514)</f>
        <v/>
      </c>
      <c r="J1516" s="190" t="str">
        <f>IF(ISBLANK(Données!J1514),"",Données!J1514)</f>
        <v/>
      </c>
      <c r="K1516" s="190" t="str">
        <f t="shared" si="670"/>
        <v/>
      </c>
      <c r="L1516" s="251" t="str">
        <f>IF(ISBLANK(Données!L1514),"",Données!L1514)</f>
        <v/>
      </c>
      <c r="M1516" s="195" t="str">
        <f t="shared" si="645"/>
        <v/>
      </c>
      <c r="N1516" s="195" t="str">
        <f t="shared" si="646"/>
        <v/>
      </c>
      <c r="O1516" s="195" t="str">
        <f t="shared" si="647"/>
        <v/>
      </c>
      <c r="P1516" s="195" t="str">
        <f t="shared" si="648"/>
        <v/>
      </c>
      <c r="Q1516" s="195" t="str">
        <f t="shared" si="649"/>
        <v/>
      </c>
      <c r="R1516" s="195" t="str">
        <f t="shared" si="650"/>
        <v/>
      </c>
      <c r="S1516" s="195" t="str">
        <f t="shared" si="651"/>
        <v/>
      </c>
      <c r="T1516" s="195" t="str">
        <f t="shared" si="652"/>
        <v/>
      </c>
      <c r="U1516" s="195" t="str">
        <f t="shared" si="653"/>
        <v/>
      </c>
      <c r="V1516" s="195" t="str">
        <f t="shared" si="654"/>
        <v/>
      </c>
      <c r="W1516" s="195" t="str">
        <f t="shared" si="655"/>
        <v/>
      </c>
      <c r="X1516" s="195" t="str">
        <f t="shared" si="656"/>
        <v/>
      </c>
      <c r="Y1516" s="195" t="str">
        <f t="shared" si="657"/>
        <v/>
      </c>
      <c r="Z1516" s="195" t="str">
        <f t="shared" si="658"/>
        <v/>
      </c>
      <c r="AA1516" s="195" t="str">
        <f t="shared" si="659"/>
        <v/>
      </c>
      <c r="AB1516" s="195" t="str">
        <f t="shared" si="660"/>
        <v/>
      </c>
      <c r="AC1516" s="195" t="str">
        <f t="shared" si="661"/>
        <v/>
      </c>
      <c r="AD1516" s="195" t="str">
        <f t="shared" si="662"/>
        <v/>
      </c>
      <c r="AE1516" s="195" t="str">
        <f t="shared" si="663"/>
        <v/>
      </c>
      <c r="AF1516" s="195" t="str">
        <f t="shared" si="664"/>
        <v/>
      </c>
      <c r="AG1516" s="195" t="str">
        <f t="shared" si="665"/>
        <v/>
      </c>
      <c r="AH1516" s="195" t="str">
        <f t="shared" si="666"/>
        <v/>
      </c>
      <c r="AI1516" s="195" t="str">
        <f t="shared" si="667"/>
        <v/>
      </c>
      <c r="AJ1516" s="195" t="str">
        <f t="shared" si="668"/>
        <v/>
      </c>
    </row>
    <row r="1517" spans="1:36" x14ac:dyDescent="0.5">
      <c r="A1517" s="226">
        <v>1519</v>
      </c>
      <c r="C1517" s="85" t="s">
        <v>3148</v>
      </c>
      <c r="D1517" s="86" t="s">
        <v>5119</v>
      </c>
      <c r="E1517" s="87"/>
      <c r="F1517" s="241" t="str">
        <f>IF(ISBLANK(Données!F1521),"",Données!F1521)</f>
        <v/>
      </c>
      <c r="G1517" s="240" t="str">
        <f ca="1">IF(ISBLANK(Données!G1521),"",Données!G1521)</f>
        <v/>
      </c>
      <c r="H1517" s="241" t="str">
        <f>IF(ISBLANK(Données!H1521),"",Données!H1521)</f>
        <v/>
      </c>
      <c r="I1517" s="241" t="str">
        <f>IF(ISBLANK(Données!I1521),"",Données!I1521)</f>
        <v/>
      </c>
      <c r="J1517" s="242" t="str">
        <f>IF(ISBLANK(Données!J1521),"",Données!J1521)</f>
        <v/>
      </c>
      <c r="K1517" s="242" t="str">
        <f>IF(ISBLANK(Données!K1517),"",Données!K1517)</f>
        <v/>
      </c>
      <c r="L1517" s="273" t="str">
        <f>IF(ISBLANK(Données!L1521),"",Données!L1521)</f>
        <v/>
      </c>
      <c r="M1517" s="193" t="str">
        <f t="shared" si="645"/>
        <v/>
      </c>
      <c r="N1517" s="193" t="str">
        <f t="shared" si="646"/>
        <v/>
      </c>
      <c r="O1517" s="193" t="str">
        <f t="shared" si="647"/>
        <v/>
      </c>
      <c r="P1517" s="193" t="str">
        <f t="shared" si="648"/>
        <v/>
      </c>
      <c r="Q1517" s="193" t="str">
        <f t="shared" si="649"/>
        <v/>
      </c>
      <c r="R1517" s="193" t="str">
        <f t="shared" si="650"/>
        <v/>
      </c>
      <c r="S1517" s="193" t="str">
        <f t="shared" si="651"/>
        <v/>
      </c>
      <c r="T1517" s="193" t="str">
        <f t="shared" si="652"/>
        <v/>
      </c>
      <c r="U1517" s="193" t="str">
        <f t="shared" si="653"/>
        <v/>
      </c>
      <c r="V1517" s="193" t="str">
        <f t="shared" si="654"/>
        <v/>
      </c>
      <c r="W1517" s="193" t="str">
        <f t="shared" si="655"/>
        <v/>
      </c>
      <c r="X1517" s="193" t="str">
        <f t="shared" si="656"/>
        <v/>
      </c>
      <c r="Y1517" s="193" t="str">
        <f t="shared" si="657"/>
        <v/>
      </c>
      <c r="Z1517" s="193" t="str">
        <f t="shared" si="658"/>
        <v/>
      </c>
      <c r="AA1517" s="193" t="str">
        <f t="shared" si="659"/>
        <v/>
      </c>
      <c r="AB1517" s="193" t="str">
        <f t="shared" si="660"/>
        <v/>
      </c>
      <c r="AC1517" s="193" t="str">
        <f t="shared" si="661"/>
        <v/>
      </c>
      <c r="AD1517" s="193" t="str">
        <f t="shared" si="662"/>
        <v/>
      </c>
      <c r="AE1517" s="193" t="str">
        <f t="shared" si="663"/>
        <v/>
      </c>
      <c r="AF1517" s="193" t="str">
        <f t="shared" si="664"/>
        <v/>
      </c>
      <c r="AG1517" s="193" t="str">
        <f t="shared" si="665"/>
        <v/>
      </c>
      <c r="AH1517" s="193" t="str">
        <f t="shared" si="666"/>
        <v/>
      </c>
      <c r="AI1517" s="193" t="str">
        <f t="shared" si="667"/>
        <v/>
      </c>
      <c r="AJ1517" s="193" t="str">
        <f t="shared" si="668"/>
        <v/>
      </c>
    </row>
    <row r="1518" spans="1:36" x14ac:dyDescent="0.5">
      <c r="A1518" s="226">
        <v>1515</v>
      </c>
      <c r="C1518" s="15" t="s">
        <v>3149</v>
      </c>
      <c r="D1518" s="16" t="s">
        <v>5120</v>
      </c>
      <c r="E1518" s="26"/>
      <c r="F1518" s="246" t="str">
        <f>IF(ISBLANK(Données!F1517),"",Données!F1517)</f>
        <v/>
      </c>
      <c r="G1518" s="245" t="str">
        <f ca="1">IF(ISBLANK(Données!G1517),"",Données!G1517)</f>
        <v/>
      </c>
      <c r="H1518" s="246" t="str">
        <f>IF(ISBLANK(Données!H1517),"",Données!H1517)</f>
        <v/>
      </c>
      <c r="I1518" s="246" t="str">
        <f>IF(ISBLANK(Données!I1517),"",Données!I1517)</f>
        <v/>
      </c>
      <c r="J1518" s="189" t="str">
        <f>IF(ISBLANK(Données!J1517),"",Données!J1517)</f>
        <v/>
      </c>
      <c r="K1518" s="189" t="str">
        <f t="shared" ref="K1518:K1525" si="671">$K$1517</f>
        <v/>
      </c>
      <c r="L1518" s="247" t="str">
        <f>IF(ISBLANK(Données!L1517),"",Données!L1517)</f>
        <v/>
      </c>
      <c r="M1518" s="194" t="str">
        <f t="shared" si="645"/>
        <v/>
      </c>
      <c r="N1518" s="194" t="str">
        <f t="shared" si="646"/>
        <v/>
      </c>
      <c r="O1518" s="194" t="str">
        <f t="shared" si="647"/>
        <v/>
      </c>
      <c r="P1518" s="194" t="str">
        <f t="shared" si="648"/>
        <v/>
      </c>
      <c r="Q1518" s="194" t="str">
        <f t="shared" si="649"/>
        <v/>
      </c>
      <c r="R1518" s="194" t="str">
        <f t="shared" si="650"/>
        <v/>
      </c>
      <c r="S1518" s="194" t="str">
        <f t="shared" si="651"/>
        <v/>
      </c>
      <c r="T1518" s="194" t="str">
        <f t="shared" si="652"/>
        <v/>
      </c>
      <c r="U1518" s="194" t="str">
        <f t="shared" si="653"/>
        <v/>
      </c>
      <c r="V1518" s="194" t="str">
        <f t="shared" si="654"/>
        <v/>
      </c>
      <c r="W1518" s="194" t="str">
        <f t="shared" si="655"/>
        <v/>
      </c>
      <c r="X1518" s="194" t="str">
        <f t="shared" si="656"/>
        <v/>
      </c>
      <c r="Y1518" s="194" t="str">
        <f t="shared" si="657"/>
        <v/>
      </c>
      <c r="Z1518" s="194" t="str">
        <f t="shared" si="658"/>
        <v/>
      </c>
      <c r="AA1518" s="194" t="str">
        <f t="shared" si="659"/>
        <v/>
      </c>
      <c r="AB1518" s="194" t="str">
        <f t="shared" si="660"/>
        <v/>
      </c>
      <c r="AC1518" s="194" t="str">
        <f t="shared" si="661"/>
        <v/>
      </c>
      <c r="AD1518" s="194" t="str">
        <f t="shared" si="662"/>
        <v/>
      </c>
      <c r="AE1518" s="194" t="str">
        <f t="shared" si="663"/>
        <v/>
      </c>
      <c r="AF1518" s="194" t="str">
        <f t="shared" si="664"/>
        <v/>
      </c>
      <c r="AG1518" s="194" t="str">
        <f t="shared" si="665"/>
        <v/>
      </c>
      <c r="AH1518" s="194" t="str">
        <f t="shared" si="666"/>
        <v/>
      </c>
      <c r="AI1518" s="194" t="str">
        <f t="shared" si="667"/>
        <v/>
      </c>
      <c r="AJ1518" s="194" t="str">
        <f t="shared" si="668"/>
        <v/>
      </c>
    </row>
    <row r="1519" spans="1:36" x14ac:dyDescent="0.5">
      <c r="A1519" s="226">
        <v>1516</v>
      </c>
      <c r="C1519" s="15" t="s">
        <v>3150</v>
      </c>
      <c r="D1519" s="16" t="s">
        <v>5121</v>
      </c>
      <c r="E1519" s="26"/>
      <c r="F1519" s="246" t="str">
        <f>IF(ISBLANK(Données!F1518),"",Données!F1518)</f>
        <v/>
      </c>
      <c r="G1519" s="245" t="str">
        <f ca="1">IF(ISBLANK(Données!G1518),"",Données!G1518)</f>
        <v/>
      </c>
      <c r="H1519" s="246" t="str">
        <f>IF(ISBLANK(Données!H1518),"",Données!H1518)</f>
        <v/>
      </c>
      <c r="I1519" s="246" t="str">
        <f>IF(ISBLANK(Données!I1518),"",Données!I1518)</f>
        <v/>
      </c>
      <c r="J1519" s="189" t="str">
        <f>IF(ISBLANK(Données!J1518),"",Données!J1518)</f>
        <v/>
      </c>
      <c r="K1519" s="189" t="str">
        <f t="shared" si="671"/>
        <v/>
      </c>
      <c r="L1519" s="247" t="str">
        <f>IF(ISBLANK(Données!L1518),"",Données!L1518)</f>
        <v/>
      </c>
      <c r="M1519" s="194" t="str">
        <f t="shared" si="645"/>
        <v/>
      </c>
      <c r="N1519" s="194" t="str">
        <f t="shared" si="646"/>
        <v/>
      </c>
      <c r="O1519" s="194" t="str">
        <f t="shared" si="647"/>
        <v/>
      </c>
      <c r="P1519" s="194" t="str">
        <f t="shared" si="648"/>
        <v/>
      </c>
      <c r="Q1519" s="194" t="str">
        <f t="shared" si="649"/>
        <v/>
      </c>
      <c r="R1519" s="194" t="str">
        <f t="shared" si="650"/>
        <v/>
      </c>
      <c r="S1519" s="194" t="str">
        <f t="shared" si="651"/>
        <v/>
      </c>
      <c r="T1519" s="194" t="str">
        <f t="shared" si="652"/>
        <v/>
      </c>
      <c r="U1519" s="194" t="str">
        <f t="shared" si="653"/>
        <v/>
      </c>
      <c r="V1519" s="194" t="str">
        <f t="shared" si="654"/>
        <v/>
      </c>
      <c r="W1519" s="194" t="str">
        <f t="shared" si="655"/>
        <v/>
      </c>
      <c r="X1519" s="194" t="str">
        <f t="shared" si="656"/>
        <v/>
      </c>
      <c r="Y1519" s="194" t="str">
        <f t="shared" si="657"/>
        <v/>
      </c>
      <c r="Z1519" s="194" t="str">
        <f t="shared" si="658"/>
        <v/>
      </c>
      <c r="AA1519" s="194" t="str">
        <f t="shared" si="659"/>
        <v/>
      </c>
      <c r="AB1519" s="194" t="str">
        <f t="shared" si="660"/>
        <v/>
      </c>
      <c r="AC1519" s="194" t="str">
        <f t="shared" si="661"/>
        <v/>
      </c>
      <c r="AD1519" s="194" t="str">
        <f t="shared" si="662"/>
        <v/>
      </c>
      <c r="AE1519" s="194" t="str">
        <f t="shared" si="663"/>
        <v/>
      </c>
      <c r="AF1519" s="194" t="str">
        <f t="shared" si="664"/>
        <v/>
      </c>
      <c r="AG1519" s="194" t="str">
        <f t="shared" si="665"/>
        <v/>
      </c>
      <c r="AH1519" s="194" t="str">
        <f t="shared" si="666"/>
        <v/>
      </c>
      <c r="AI1519" s="194" t="str">
        <f t="shared" si="667"/>
        <v/>
      </c>
      <c r="AJ1519" s="194" t="str">
        <f t="shared" si="668"/>
        <v/>
      </c>
    </row>
    <row r="1520" spans="1:36" x14ac:dyDescent="0.5">
      <c r="A1520" s="226">
        <v>1517</v>
      </c>
      <c r="C1520" s="15" t="s">
        <v>3151</v>
      </c>
      <c r="D1520" s="16" t="s">
        <v>5122</v>
      </c>
      <c r="E1520" s="26"/>
      <c r="F1520" s="246" t="str">
        <f>IF(ISBLANK(Données!F1519),"",Données!F1519)</f>
        <v/>
      </c>
      <c r="G1520" s="245" t="str">
        <f ca="1">IF(ISBLANK(Données!G1519),"",Données!G1519)</f>
        <v/>
      </c>
      <c r="H1520" s="246" t="str">
        <f>IF(ISBLANK(Données!H1519),"",Données!H1519)</f>
        <v/>
      </c>
      <c r="I1520" s="246" t="str">
        <f>IF(ISBLANK(Données!I1519),"",Données!I1519)</f>
        <v/>
      </c>
      <c r="J1520" s="189" t="str">
        <f>IF(ISBLANK(Données!J1519),"",Données!J1519)</f>
        <v/>
      </c>
      <c r="K1520" s="189" t="str">
        <f t="shared" si="671"/>
        <v/>
      </c>
      <c r="L1520" s="247" t="str">
        <f>IF(ISBLANK(Données!L1519),"",Données!L1519)</f>
        <v/>
      </c>
      <c r="M1520" s="194" t="str">
        <f t="shared" si="645"/>
        <v/>
      </c>
      <c r="N1520" s="194" t="str">
        <f t="shared" si="646"/>
        <v/>
      </c>
      <c r="O1520" s="194" t="str">
        <f t="shared" si="647"/>
        <v/>
      </c>
      <c r="P1520" s="194" t="str">
        <f t="shared" si="648"/>
        <v/>
      </c>
      <c r="Q1520" s="194" t="str">
        <f t="shared" si="649"/>
        <v/>
      </c>
      <c r="R1520" s="194" t="str">
        <f t="shared" si="650"/>
        <v/>
      </c>
      <c r="S1520" s="194" t="str">
        <f t="shared" si="651"/>
        <v/>
      </c>
      <c r="T1520" s="194" t="str">
        <f t="shared" si="652"/>
        <v/>
      </c>
      <c r="U1520" s="194" t="str">
        <f t="shared" si="653"/>
        <v/>
      </c>
      <c r="V1520" s="194" t="str">
        <f t="shared" si="654"/>
        <v/>
      </c>
      <c r="W1520" s="194" t="str">
        <f t="shared" si="655"/>
        <v/>
      </c>
      <c r="X1520" s="194" t="str">
        <f t="shared" si="656"/>
        <v/>
      </c>
      <c r="Y1520" s="194" t="str">
        <f t="shared" si="657"/>
        <v/>
      </c>
      <c r="Z1520" s="194" t="str">
        <f t="shared" si="658"/>
        <v/>
      </c>
      <c r="AA1520" s="194" t="str">
        <f t="shared" si="659"/>
        <v/>
      </c>
      <c r="AB1520" s="194" t="str">
        <f t="shared" si="660"/>
        <v/>
      </c>
      <c r="AC1520" s="194" t="str">
        <f t="shared" si="661"/>
        <v/>
      </c>
      <c r="AD1520" s="194" t="str">
        <f t="shared" si="662"/>
        <v/>
      </c>
      <c r="AE1520" s="194" t="str">
        <f t="shared" si="663"/>
        <v/>
      </c>
      <c r="AF1520" s="194" t="str">
        <f t="shared" si="664"/>
        <v/>
      </c>
      <c r="AG1520" s="194" t="str">
        <f t="shared" si="665"/>
        <v/>
      </c>
      <c r="AH1520" s="194" t="str">
        <f t="shared" si="666"/>
        <v/>
      </c>
      <c r="AI1520" s="194" t="str">
        <f t="shared" si="667"/>
        <v/>
      </c>
      <c r="AJ1520" s="194" t="str">
        <f t="shared" si="668"/>
        <v/>
      </c>
    </row>
    <row r="1521" spans="1:36" x14ac:dyDescent="0.5">
      <c r="A1521" s="226">
        <v>1518</v>
      </c>
      <c r="C1521" s="15" t="s">
        <v>3152</v>
      </c>
      <c r="D1521" s="16" t="s">
        <v>5123</v>
      </c>
      <c r="E1521" s="26"/>
      <c r="F1521" s="246" t="str">
        <f>IF(ISBLANK(Données!F1520),"",Données!F1520)</f>
        <v/>
      </c>
      <c r="G1521" s="245" t="str">
        <f ca="1">IF(ISBLANK(Données!G1520),"",Données!G1520)</f>
        <v/>
      </c>
      <c r="H1521" s="246" t="str">
        <f>IF(ISBLANK(Données!H1520),"",Données!H1520)</f>
        <v/>
      </c>
      <c r="I1521" s="246" t="str">
        <f>IF(ISBLANK(Données!I1520),"",Données!I1520)</f>
        <v/>
      </c>
      <c r="J1521" s="189" t="str">
        <f>IF(ISBLANK(Données!J1520),"",Données!J1520)</f>
        <v/>
      </c>
      <c r="K1521" s="189" t="str">
        <f t="shared" si="671"/>
        <v/>
      </c>
      <c r="L1521" s="271" t="str">
        <f>IF(ISBLANK(Données!L1520),"",Données!L1520)</f>
        <v/>
      </c>
      <c r="M1521" s="194" t="str">
        <f t="shared" si="645"/>
        <v/>
      </c>
      <c r="N1521" s="194" t="str">
        <f t="shared" si="646"/>
        <v/>
      </c>
      <c r="O1521" s="194" t="str">
        <f t="shared" si="647"/>
        <v/>
      </c>
      <c r="P1521" s="194" t="str">
        <f t="shared" si="648"/>
        <v/>
      </c>
      <c r="Q1521" s="194" t="str">
        <f t="shared" si="649"/>
        <v/>
      </c>
      <c r="R1521" s="194" t="str">
        <f t="shared" si="650"/>
        <v/>
      </c>
      <c r="S1521" s="194" t="str">
        <f t="shared" si="651"/>
        <v/>
      </c>
      <c r="T1521" s="194" t="str">
        <f t="shared" si="652"/>
        <v/>
      </c>
      <c r="U1521" s="194" t="str">
        <f t="shared" si="653"/>
        <v/>
      </c>
      <c r="V1521" s="194" t="str">
        <f t="shared" si="654"/>
        <v/>
      </c>
      <c r="W1521" s="194" t="str">
        <f t="shared" si="655"/>
        <v/>
      </c>
      <c r="X1521" s="194" t="str">
        <f t="shared" si="656"/>
        <v/>
      </c>
      <c r="Y1521" s="194" t="str">
        <f t="shared" si="657"/>
        <v/>
      </c>
      <c r="Z1521" s="194" t="str">
        <f t="shared" si="658"/>
        <v/>
      </c>
      <c r="AA1521" s="194" t="str">
        <f t="shared" si="659"/>
        <v/>
      </c>
      <c r="AB1521" s="194" t="str">
        <f t="shared" si="660"/>
        <v/>
      </c>
      <c r="AC1521" s="194" t="str">
        <f t="shared" si="661"/>
        <v/>
      </c>
      <c r="AD1521" s="194" t="str">
        <f t="shared" si="662"/>
        <v/>
      </c>
      <c r="AE1521" s="194" t="str">
        <f t="shared" si="663"/>
        <v/>
      </c>
      <c r="AF1521" s="194" t="str">
        <f t="shared" si="664"/>
        <v/>
      </c>
      <c r="AG1521" s="194" t="str">
        <f t="shared" si="665"/>
        <v/>
      </c>
      <c r="AH1521" s="194" t="str">
        <f t="shared" si="666"/>
        <v/>
      </c>
      <c r="AI1521" s="194" t="str">
        <f t="shared" si="667"/>
        <v/>
      </c>
      <c r="AJ1521" s="194" t="str">
        <f t="shared" si="668"/>
        <v/>
      </c>
    </row>
    <row r="1522" spans="1:36" x14ac:dyDescent="0.5">
      <c r="A1522" s="226">
        <v>1520</v>
      </c>
      <c r="C1522" s="15" t="s">
        <v>3153</v>
      </c>
      <c r="D1522" s="16" t="s">
        <v>5124</v>
      </c>
      <c r="E1522" s="26"/>
      <c r="F1522" s="246" t="str">
        <f>IF(ISBLANK(Données!F1522),"",Données!F1522)</f>
        <v/>
      </c>
      <c r="G1522" s="245" t="str">
        <f ca="1">IF(ISBLANK(Données!G1522),"",Données!G1522)</f>
        <v/>
      </c>
      <c r="H1522" s="246" t="str">
        <f>IF(ISBLANK(Données!H1522),"",Données!H1522)</f>
        <v/>
      </c>
      <c r="I1522" s="246" t="str">
        <f>IF(ISBLANK(Données!I1522),"",Données!I1522)</f>
        <v/>
      </c>
      <c r="J1522" s="189" t="str">
        <f>IF(ISBLANK(Données!J1522),"",Données!J1522)</f>
        <v/>
      </c>
      <c r="K1522" s="189" t="str">
        <f t="shared" si="671"/>
        <v/>
      </c>
      <c r="L1522" s="247" t="str">
        <f>IF(ISBLANK(Données!L1522),"",Données!L1522)</f>
        <v/>
      </c>
      <c r="M1522" s="194" t="str">
        <f t="shared" si="645"/>
        <v/>
      </c>
      <c r="N1522" s="194" t="str">
        <f t="shared" si="646"/>
        <v/>
      </c>
      <c r="O1522" s="194" t="str">
        <f t="shared" si="647"/>
        <v/>
      </c>
      <c r="P1522" s="194" t="str">
        <f t="shared" si="648"/>
        <v/>
      </c>
      <c r="Q1522" s="194" t="str">
        <f t="shared" si="649"/>
        <v/>
      </c>
      <c r="R1522" s="194" t="str">
        <f t="shared" si="650"/>
        <v/>
      </c>
      <c r="S1522" s="194" t="str">
        <f t="shared" si="651"/>
        <v/>
      </c>
      <c r="T1522" s="194" t="str">
        <f t="shared" si="652"/>
        <v/>
      </c>
      <c r="U1522" s="194" t="str">
        <f t="shared" si="653"/>
        <v/>
      </c>
      <c r="V1522" s="194" t="str">
        <f t="shared" si="654"/>
        <v/>
      </c>
      <c r="W1522" s="194" t="str">
        <f t="shared" si="655"/>
        <v/>
      </c>
      <c r="X1522" s="194" t="str">
        <f t="shared" si="656"/>
        <v/>
      </c>
      <c r="Y1522" s="194" t="str">
        <f t="shared" si="657"/>
        <v/>
      </c>
      <c r="Z1522" s="194" t="str">
        <f t="shared" si="658"/>
        <v/>
      </c>
      <c r="AA1522" s="194" t="str">
        <f t="shared" si="659"/>
        <v/>
      </c>
      <c r="AB1522" s="194" t="str">
        <f t="shared" si="660"/>
        <v/>
      </c>
      <c r="AC1522" s="194" t="str">
        <f t="shared" si="661"/>
        <v/>
      </c>
      <c r="AD1522" s="194" t="str">
        <f t="shared" si="662"/>
        <v/>
      </c>
      <c r="AE1522" s="194" t="str">
        <f t="shared" si="663"/>
        <v/>
      </c>
      <c r="AF1522" s="194" t="str">
        <f t="shared" si="664"/>
        <v/>
      </c>
      <c r="AG1522" s="194" t="str">
        <f t="shared" si="665"/>
        <v/>
      </c>
      <c r="AH1522" s="194" t="str">
        <f t="shared" si="666"/>
        <v/>
      </c>
      <c r="AI1522" s="194" t="str">
        <f t="shared" si="667"/>
        <v/>
      </c>
      <c r="AJ1522" s="194" t="str">
        <f t="shared" si="668"/>
        <v/>
      </c>
    </row>
    <row r="1523" spans="1:36" x14ac:dyDescent="0.5">
      <c r="A1523" s="230">
        <v>1523</v>
      </c>
      <c r="B1523" s="231"/>
      <c r="C1523" s="15" t="s">
        <v>3154</v>
      </c>
      <c r="D1523" s="16" t="s">
        <v>5125</v>
      </c>
      <c r="E1523" s="26"/>
      <c r="F1523" s="246" t="str">
        <f>IF(ISBLANK(Données!F1525),"",Données!F1525)</f>
        <v/>
      </c>
      <c r="G1523" s="245" t="str">
        <f ca="1">IF(ISBLANK(Données!G1525),"",Données!G1525)</f>
        <v/>
      </c>
      <c r="H1523" s="246" t="str">
        <f>IF(ISBLANK(Données!H1525),"",Données!H1525)</f>
        <v/>
      </c>
      <c r="I1523" s="246" t="str">
        <f>IF(ISBLANK(Données!I1525),"",Données!I1525)</f>
        <v/>
      </c>
      <c r="J1523" s="189" t="str">
        <f>IF(ISBLANK(Données!J1525),"",Données!J1525)</f>
        <v/>
      </c>
      <c r="K1523" s="189" t="str">
        <f t="shared" si="671"/>
        <v/>
      </c>
      <c r="L1523" s="247" t="str">
        <f>IF(ISBLANK(Données!L1525),"",Données!L1525)</f>
        <v/>
      </c>
      <c r="M1523" s="194" t="str">
        <f t="shared" si="645"/>
        <v/>
      </c>
      <c r="N1523" s="194" t="str">
        <f t="shared" si="646"/>
        <v/>
      </c>
      <c r="O1523" s="194" t="str">
        <f t="shared" si="647"/>
        <v/>
      </c>
      <c r="P1523" s="194" t="str">
        <f t="shared" si="648"/>
        <v/>
      </c>
      <c r="Q1523" s="194" t="str">
        <f t="shared" si="649"/>
        <v/>
      </c>
      <c r="R1523" s="194" t="str">
        <f t="shared" si="650"/>
        <v/>
      </c>
      <c r="S1523" s="194" t="str">
        <f t="shared" si="651"/>
        <v/>
      </c>
      <c r="T1523" s="194" t="str">
        <f t="shared" si="652"/>
        <v/>
      </c>
      <c r="U1523" s="194" t="str">
        <f t="shared" si="653"/>
        <v/>
      </c>
      <c r="V1523" s="194" t="str">
        <f t="shared" si="654"/>
        <v/>
      </c>
      <c r="W1523" s="194" t="str">
        <f t="shared" si="655"/>
        <v/>
      </c>
      <c r="X1523" s="194" t="str">
        <f t="shared" si="656"/>
        <v/>
      </c>
      <c r="Y1523" s="194" t="str">
        <f t="shared" si="657"/>
        <v/>
      </c>
      <c r="Z1523" s="194" t="str">
        <f t="shared" si="658"/>
        <v/>
      </c>
      <c r="AA1523" s="194" t="str">
        <f t="shared" si="659"/>
        <v/>
      </c>
      <c r="AB1523" s="194" t="str">
        <f t="shared" si="660"/>
        <v/>
      </c>
      <c r="AC1523" s="194" t="str">
        <f t="shared" si="661"/>
        <v/>
      </c>
      <c r="AD1523" s="194" t="str">
        <f t="shared" si="662"/>
        <v/>
      </c>
      <c r="AE1523" s="194" t="str">
        <f t="shared" si="663"/>
        <v/>
      </c>
      <c r="AF1523" s="194" t="str">
        <f t="shared" si="664"/>
        <v/>
      </c>
      <c r="AG1523" s="194" t="str">
        <f t="shared" si="665"/>
        <v/>
      </c>
      <c r="AH1523" s="194" t="str">
        <f t="shared" si="666"/>
        <v/>
      </c>
      <c r="AI1523" s="194" t="str">
        <f t="shared" si="667"/>
        <v/>
      </c>
      <c r="AJ1523" s="194" t="str">
        <f t="shared" si="668"/>
        <v/>
      </c>
    </row>
    <row r="1524" spans="1:36" x14ac:dyDescent="0.5">
      <c r="A1524" s="230">
        <v>1521</v>
      </c>
      <c r="B1524" s="231"/>
      <c r="C1524" s="15" t="s">
        <v>3155</v>
      </c>
      <c r="D1524" s="16" t="s">
        <v>5126</v>
      </c>
      <c r="E1524" s="26"/>
      <c r="F1524" s="246" t="str">
        <f>IF(ISBLANK(Données!F1523),"",Données!F1523)</f>
        <v/>
      </c>
      <c r="G1524" s="245" t="str">
        <f ca="1">IF(ISBLANK(Données!G1523),"",Données!G1523)</f>
        <v/>
      </c>
      <c r="H1524" s="246" t="str">
        <f>IF(ISBLANK(Données!H1523),"",Données!H1523)</f>
        <v/>
      </c>
      <c r="I1524" s="246" t="str">
        <f>IF(ISBLANK(Données!I1523),"",Données!I1523)</f>
        <v/>
      </c>
      <c r="J1524" s="189" t="str">
        <f>IF(ISBLANK(Données!J1523),"",Données!J1523)</f>
        <v/>
      </c>
      <c r="K1524" s="189" t="str">
        <f t="shared" si="671"/>
        <v/>
      </c>
      <c r="L1524" s="271" t="str">
        <f>IF(ISBLANK(Données!L1523),"",Données!L1523)</f>
        <v/>
      </c>
      <c r="M1524" s="194" t="str">
        <f t="shared" si="645"/>
        <v/>
      </c>
      <c r="N1524" s="194" t="str">
        <f t="shared" si="646"/>
        <v/>
      </c>
      <c r="O1524" s="194" t="str">
        <f t="shared" si="647"/>
        <v/>
      </c>
      <c r="P1524" s="194" t="str">
        <f t="shared" si="648"/>
        <v/>
      </c>
      <c r="Q1524" s="194" t="str">
        <f t="shared" si="649"/>
        <v/>
      </c>
      <c r="R1524" s="194" t="str">
        <f t="shared" si="650"/>
        <v/>
      </c>
      <c r="S1524" s="194" t="str">
        <f t="shared" si="651"/>
        <v/>
      </c>
      <c r="T1524" s="194" t="str">
        <f t="shared" si="652"/>
        <v/>
      </c>
      <c r="U1524" s="194" t="str">
        <f t="shared" si="653"/>
        <v/>
      </c>
      <c r="V1524" s="194" t="str">
        <f t="shared" si="654"/>
        <v/>
      </c>
      <c r="W1524" s="194" t="str">
        <f t="shared" si="655"/>
        <v/>
      </c>
      <c r="X1524" s="194" t="str">
        <f t="shared" si="656"/>
        <v/>
      </c>
      <c r="Y1524" s="194" t="str">
        <f t="shared" si="657"/>
        <v/>
      </c>
      <c r="Z1524" s="194" t="str">
        <f t="shared" si="658"/>
        <v/>
      </c>
      <c r="AA1524" s="194" t="str">
        <f t="shared" si="659"/>
        <v/>
      </c>
      <c r="AB1524" s="194" t="str">
        <f t="shared" si="660"/>
        <v/>
      </c>
      <c r="AC1524" s="194" t="str">
        <f t="shared" si="661"/>
        <v/>
      </c>
      <c r="AD1524" s="194" t="str">
        <f t="shared" si="662"/>
        <v/>
      </c>
      <c r="AE1524" s="194" t="str">
        <f t="shared" si="663"/>
        <v/>
      </c>
      <c r="AF1524" s="194" t="str">
        <f t="shared" si="664"/>
        <v/>
      </c>
      <c r="AG1524" s="194" t="str">
        <f t="shared" si="665"/>
        <v/>
      </c>
      <c r="AH1524" s="194" t="str">
        <f t="shared" si="666"/>
        <v/>
      </c>
      <c r="AI1524" s="194" t="str">
        <f t="shared" si="667"/>
        <v/>
      </c>
      <c r="AJ1524" s="194" t="str">
        <f t="shared" si="668"/>
        <v/>
      </c>
    </row>
    <row r="1525" spans="1:36" s="92" customFormat="1" ht="20.25" thickBot="1" x14ac:dyDescent="0.55000000000000004">
      <c r="A1525" s="227">
        <v>1522</v>
      </c>
      <c r="B1525" s="220"/>
      <c r="C1525" s="93" t="s">
        <v>3156</v>
      </c>
      <c r="D1525" s="94" t="s">
        <v>5127</v>
      </c>
      <c r="E1525" s="95"/>
      <c r="F1525" s="250" t="str">
        <f>IF(ISBLANK(Données!F1524),"",Données!F1524)</f>
        <v/>
      </c>
      <c r="G1525" s="249" t="str">
        <f ca="1">IF(ISBLANK(Données!G1524),"",Données!G1524)</f>
        <v/>
      </c>
      <c r="H1525" s="250" t="str">
        <f>IF(ISBLANK(Données!H1524),"",Données!H1524)</f>
        <v/>
      </c>
      <c r="I1525" s="250" t="str">
        <f>IF(ISBLANK(Données!I1524),"",Données!I1524)</f>
        <v/>
      </c>
      <c r="J1525" s="190" t="str">
        <f>IF(ISBLANK(Données!J1524),"",Données!J1524)</f>
        <v/>
      </c>
      <c r="K1525" s="190" t="str">
        <f t="shared" si="671"/>
        <v/>
      </c>
      <c r="L1525" s="274" t="str">
        <f>IF(ISBLANK(Données!L1524),"",Données!L1524)</f>
        <v/>
      </c>
      <c r="M1525" s="195" t="str">
        <f t="shared" si="645"/>
        <v/>
      </c>
      <c r="N1525" s="195" t="str">
        <f t="shared" si="646"/>
        <v/>
      </c>
      <c r="O1525" s="195" t="str">
        <f t="shared" si="647"/>
        <v/>
      </c>
      <c r="P1525" s="195" t="str">
        <f t="shared" si="648"/>
        <v/>
      </c>
      <c r="Q1525" s="195" t="str">
        <f t="shared" si="649"/>
        <v/>
      </c>
      <c r="R1525" s="195" t="str">
        <f t="shared" si="650"/>
        <v/>
      </c>
      <c r="S1525" s="195" t="str">
        <f t="shared" si="651"/>
        <v/>
      </c>
      <c r="T1525" s="195" t="str">
        <f t="shared" si="652"/>
        <v/>
      </c>
      <c r="U1525" s="195" t="str">
        <f t="shared" si="653"/>
        <v/>
      </c>
      <c r="V1525" s="195" t="str">
        <f t="shared" si="654"/>
        <v/>
      </c>
      <c r="W1525" s="195" t="str">
        <f t="shared" si="655"/>
        <v/>
      </c>
      <c r="X1525" s="195" t="str">
        <f t="shared" si="656"/>
        <v/>
      </c>
      <c r="Y1525" s="195" t="str">
        <f t="shared" si="657"/>
        <v/>
      </c>
      <c r="Z1525" s="195" t="str">
        <f t="shared" si="658"/>
        <v/>
      </c>
      <c r="AA1525" s="195" t="str">
        <f t="shared" si="659"/>
        <v/>
      </c>
      <c r="AB1525" s="195" t="str">
        <f t="shared" si="660"/>
        <v/>
      </c>
      <c r="AC1525" s="195" t="str">
        <f t="shared" si="661"/>
        <v/>
      </c>
      <c r="AD1525" s="195" t="str">
        <f t="shared" si="662"/>
        <v/>
      </c>
      <c r="AE1525" s="195" t="str">
        <f t="shared" si="663"/>
        <v/>
      </c>
      <c r="AF1525" s="195" t="str">
        <f t="shared" si="664"/>
        <v/>
      </c>
      <c r="AG1525" s="195" t="str">
        <f t="shared" si="665"/>
        <v/>
      </c>
      <c r="AH1525" s="195" t="str">
        <f t="shared" si="666"/>
        <v/>
      </c>
      <c r="AI1525" s="195" t="str">
        <f t="shared" si="667"/>
        <v/>
      </c>
      <c r="AJ1525" s="195" t="str">
        <f t="shared" si="668"/>
        <v/>
      </c>
    </row>
    <row r="1526" spans="1:36" x14ac:dyDescent="0.5">
      <c r="A1526" s="230">
        <v>1541</v>
      </c>
      <c r="B1526" s="231"/>
      <c r="C1526" s="85" t="s">
        <v>3157</v>
      </c>
      <c r="D1526" s="86" t="s">
        <v>5128</v>
      </c>
      <c r="E1526" s="87"/>
      <c r="F1526" s="241" t="str">
        <f>IF(ISBLANK(Données!F1543),"",Données!F1543)</f>
        <v/>
      </c>
      <c r="G1526" s="240" t="str">
        <f ca="1">IF(ISBLANK(Données!G1543),"",Données!G1543)</f>
        <v/>
      </c>
      <c r="H1526" s="241" t="str">
        <f>IF(ISBLANK(Données!H1543),"",Données!H1543)</f>
        <v/>
      </c>
      <c r="I1526" s="241" t="str">
        <f>IF(ISBLANK(Données!I1543),"",Données!I1543)</f>
        <v/>
      </c>
      <c r="J1526" s="242" t="str">
        <f>IF(ISBLANK(Données!J1543),"",Données!J1543)</f>
        <v/>
      </c>
      <c r="K1526" s="242" t="str">
        <f>IF(ISBLANK(Données!K1526),"",Données!K1526)</f>
        <v/>
      </c>
      <c r="L1526" s="273" t="str">
        <f>IF(ISBLANK(Données!L1543),"",Données!L1543)</f>
        <v/>
      </c>
      <c r="M1526" s="193" t="str">
        <f t="shared" si="645"/>
        <v/>
      </c>
      <c r="N1526" s="193" t="str">
        <f t="shared" si="646"/>
        <v/>
      </c>
      <c r="O1526" s="193" t="str">
        <f t="shared" si="647"/>
        <v/>
      </c>
      <c r="P1526" s="193" t="str">
        <f t="shared" si="648"/>
        <v/>
      </c>
      <c r="Q1526" s="193" t="str">
        <f t="shared" si="649"/>
        <v/>
      </c>
      <c r="R1526" s="193" t="str">
        <f t="shared" si="650"/>
        <v/>
      </c>
      <c r="S1526" s="193" t="str">
        <f t="shared" si="651"/>
        <v/>
      </c>
      <c r="T1526" s="193" t="str">
        <f t="shared" si="652"/>
        <v/>
      </c>
      <c r="U1526" s="193" t="str">
        <f t="shared" si="653"/>
        <v/>
      </c>
      <c r="V1526" s="193" t="str">
        <f t="shared" si="654"/>
        <v/>
      </c>
      <c r="W1526" s="193" t="str">
        <f t="shared" si="655"/>
        <v/>
      </c>
      <c r="X1526" s="193" t="str">
        <f t="shared" si="656"/>
        <v/>
      </c>
      <c r="Y1526" s="193" t="str">
        <f t="shared" si="657"/>
        <v/>
      </c>
      <c r="Z1526" s="193" t="str">
        <f t="shared" si="658"/>
        <v/>
      </c>
      <c r="AA1526" s="193" t="str">
        <f t="shared" si="659"/>
        <v/>
      </c>
      <c r="AB1526" s="193" t="str">
        <f t="shared" si="660"/>
        <v/>
      </c>
      <c r="AC1526" s="193" t="str">
        <f t="shared" si="661"/>
        <v/>
      </c>
      <c r="AD1526" s="193" t="str">
        <f t="shared" si="662"/>
        <v/>
      </c>
      <c r="AE1526" s="193" t="str">
        <f t="shared" si="663"/>
        <v/>
      </c>
      <c r="AF1526" s="193" t="str">
        <f t="shared" si="664"/>
        <v/>
      </c>
      <c r="AG1526" s="193" t="str">
        <f t="shared" si="665"/>
        <v/>
      </c>
      <c r="AH1526" s="193" t="str">
        <f t="shared" si="666"/>
        <v/>
      </c>
      <c r="AI1526" s="193" t="str">
        <f t="shared" si="667"/>
        <v/>
      </c>
      <c r="AJ1526" s="193" t="str">
        <f t="shared" si="668"/>
        <v/>
      </c>
    </row>
    <row r="1527" spans="1:36" x14ac:dyDescent="0.5">
      <c r="A1527" s="226">
        <v>1530</v>
      </c>
      <c r="C1527" s="15" t="s">
        <v>3158</v>
      </c>
      <c r="D1527" s="16" t="s">
        <v>5129</v>
      </c>
      <c r="E1527" s="26"/>
      <c r="F1527" s="246" t="str">
        <f>IF(ISBLANK(Données!F1532),"",Données!F1532)</f>
        <v/>
      </c>
      <c r="G1527" s="245" t="str">
        <f ca="1">IF(ISBLANK(Données!G1532),"",Données!G1532)</f>
        <v/>
      </c>
      <c r="H1527" s="246" t="str">
        <f>IF(ISBLANK(Données!H1532),"",Données!H1532)</f>
        <v/>
      </c>
      <c r="I1527" s="246" t="str">
        <f>IF(ISBLANK(Données!I1532),"",Données!I1532)</f>
        <v/>
      </c>
      <c r="J1527" s="189" t="str">
        <f>IF(ISBLANK(Données!J1532),"",Données!J1532)</f>
        <v/>
      </c>
      <c r="K1527" s="189" t="str">
        <f t="shared" ref="K1527:K1543" si="672">$K$1526</f>
        <v/>
      </c>
      <c r="L1527" s="247" t="str">
        <f>IF(ISBLANK(Données!L1532),"",Données!L1532)</f>
        <v/>
      </c>
      <c r="M1527" s="194" t="str">
        <f t="shared" si="645"/>
        <v/>
      </c>
      <c r="N1527" s="194" t="str">
        <f t="shared" si="646"/>
        <v/>
      </c>
      <c r="O1527" s="194" t="str">
        <f t="shared" si="647"/>
        <v/>
      </c>
      <c r="P1527" s="194" t="str">
        <f t="shared" si="648"/>
        <v/>
      </c>
      <c r="Q1527" s="194" t="str">
        <f t="shared" si="649"/>
        <v/>
      </c>
      <c r="R1527" s="194" t="str">
        <f t="shared" si="650"/>
        <v/>
      </c>
      <c r="S1527" s="194" t="str">
        <f t="shared" si="651"/>
        <v/>
      </c>
      <c r="T1527" s="194" t="str">
        <f t="shared" si="652"/>
        <v/>
      </c>
      <c r="U1527" s="194" t="str">
        <f t="shared" si="653"/>
        <v/>
      </c>
      <c r="V1527" s="194" t="str">
        <f t="shared" si="654"/>
        <v/>
      </c>
      <c r="W1527" s="194" t="str">
        <f t="shared" si="655"/>
        <v/>
      </c>
      <c r="X1527" s="194" t="str">
        <f t="shared" si="656"/>
        <v/>
      </c>
      <c r="Y1527" s="194" t="str">
        <f t="shared" si="657"/>
        <v/>
      </c>
      <c r="Z1527" s="194" t="str">
        <f t="shared" si="658"/>
        <v/>
      </c>
      <c r="AA1527" s="194" t="str">
        <f t="shared" si="659"/>
        <v/>
      </c>
      <c r="AB1527" s="194" t="str">
        <f t="shared" si="660"/>
        <v/>
      </c>
      <c r="AC1527" s="194" t="str">
        <f t="shared" si="661"/>
        <v/>
      </c>
      <c r="AD1527" s="194" t="str">
        <f t="shared" si="662"/>
        <v/>
      </c>
      <c r="AE1527" s="194" t="str">
        <f t="shared" si="663"/>
        <v/>
      </c>
      <c r="AF1527" s="194" t="str">
        <f t="shared" si="664"/>
        <v/>
      </c>
      <c r="AG1527" s="194" t="str">
        <f t="shared" si="665"/>
        <v/>
      </c>
      <c r="AH1527" s="194" t="str">
        <f t="shared" si="666"/>
        <v/>
      </c>
      <c r="AI1527" s="194" t="str">
        <f t="shared" si="667"/>
        <v/>
      </c>
      <c r="AJ1527" s="194" t="str">
        <f t="shared" si="668"/>
        <v/>
      </c>
    </row>
    <row r="1528" spans="1:36" x14ac:dyDescent="0.5">
      <c r="A1528" s="226">
        <v>1524</v>
      </c>
      <c r="C1528" s="15" t="s">
        <v>3159</v>
      </c>
      <c r="D1528" s="16" t="s">
        <v>5130</v>
      </c>
      <c r="E1528" s="26"/>
      <c r="F1528" s="246" t="str">
        <f>IF(ISBLANK(Données!F1526),"",Données!F1526)</f>
        <v/>
      </c>
      <c r="G1528" s="245" t="str">
        <f ca="1">IF(ISBLANK(Données!G1526),"",Données!G1526)</f>
        <v/>
      </c>
      <c r="H1528" s="246" t="str">
        <f>IF(ISBLANK(Données!H1526),"",Données!H1526)</f>
        <v/>
      </c>
      <c r="I1528" s="246" t="str">
        <f>IF(ISBLANK(Données!I1526),"",Données!I1526)</f>
        <v/>
      </c>
      <c r="J1528" s="189" t="str">
        <f>IF(ISBLANK(Données!J1526),"",Données!J1526)</f>
        <v/>
      </c>
      <c r="K1528" s="189" t="str">
        <f t="shared" si="672"/>
        <v/>
      </c>
      <c r="L1528" s="271" t="str">
        <f>IF(ISBLANK(Données!L1526),"",Données!L1526)</f>
        <v/>
      </c>
      <c r="M1528" s="194" t="str">
        <f t="shared" si="645"/>
        <v/>
      </c>
      <c r="N1528" s="194" t="str">
        <f t="shared" si="646"/>
        <v/>
      </c>
      <c r="O1528" s="194" t="str">
        <f t="shared" si="647"/>
        <v/>
      </c>
      <c r="P1528" s="194" t="str">
        <f t="shared" si="648"/>
        <v/>
      </c>
      <c r="Q1528" s="194" t="str">
        <f t="shared" si="649"/>
        <v/>
      </c>
      <c r="R1528" s="194" t="str">
        <f t="shared" si="650"/>
        <v/>
      </c>
      <c r="S1528" s="194" t="str">
        <f t="shared" si="651"/>
        <v/>
      </c>
      <c r="T1528" s="194" t="str">
        <f t="shared" si="652"/>
        <v/>
      </c>
      <c r="U1528" s="194" t="str">
        <f t="shared" si="653"/>
        <v/>
      </c>
      <c r="V1528" s="194" t="str">
        <f t="shared" si="654"/>
        <v/>
      </c>
      <c r="W1528" s="194" t="str">
        <f t="shared" si="655"/>
        <v/>
      </c>
      <c r="X1528" s="194" t="str">
        <f t="shared" si="656"/>
        <v/>
      </c>
      <c r="Y1528" s="194" t="str">
        <f t="shared" si="657"/>
        <v/>
      </c>
      <c r="Z1528" s="194" t="str">
        <f t="shared" si="658"/>
        <v/>
      </c>
      <c r="AA1528" s="194" t="str">
        <f t="shared" si="659"/>
        <v/>
      </c>
      <c r="AB1528" s="194" t="str">
        <f t="shared" si="660"/>
        <v/>
      </c>
      <c r="AC1528" s="194" t="str">
        <f t="shared" si="661"/>
        <v/>
      </c>
      <c r="AD1528" s="194" t="str">
        <f t="shared" si="662"/>
        <v/>
      </c>
      <c r="AE1528" s="194" t="str">
        <f t="shared" si="663"/>
        <v/>
      </c>
      <c r="AF1528" s="194" t="str">
        <f t="shared" si="664"/>
        <v/>
      </c>
      <c r="AG1528" s="194" t="str">
        <f t="shared" si="665"/>
        <v/>
      </c>
      <c r="AH1528" s="194" t="str">
        <f t="shared" si="666"/>
        <v/>
      </c>
      <c r="AI1528" s="194" t="str">
        <f t="shared" si="667"/>
        <v/>
      </c>
      <c r="AJ1528" s="194" t="str">
        <f t="shared" si="668"/>
        <v/>
      </c>
    </row>
    <row r="1529" spans="1:36" x14ac:dyDescent="0.5">
      <c r="A1529" s="226">
        <v>1525</v>
      </c>
      <c r="C1529" s="15" t="s">
        <v>3160</v>
      </c>
      <c r="D1529" s="16" t="s">
        <v>5131</v>
      </c>
      <c r="E1529" s="26"/>
      <c r="F1529" s="246" t="str">
        <f>IF(ISBLANK(Données!F1527),"",Données!F1527)</f>
        <v/>
      </c>
      <c r="G1529" s="245" t="str">
        <f ca="1">IF(ISBLANK(Données!G1527),"",Données!G1527)</f>
        <v/>
      </c>
      <c r="H1529" s="246" t="str">
        <f>IF(ISBLANK(Données!H1527),"",Données!H1527)</f>
        <v/>
      </c>
      <c r="I1529" s="246" t="str">
        <f>IF(ISBLANK(Données!I1527),"",Données!I1527)</f>
        <v/>
      </c>
      <c r="J1529" s="189" t="str">
        <f>IF(ISBLANK(Données!J1527),"",Données!J1527)</f>
        <v/>
      </c>
      <c r="K1529" s="189" t="str">
        <f t="shared" si="672"/>
        <v/>
      </c>
      <c r="L1529" s="247" t="str">
        <f>IF(ISBLANK(Données!L1527),"",Données!L1527)</f>
        <v/>
      </c>
      <c r="M1529" s="194" t="str">
        <f t="shared" si="645"/>
        <v/>
      </c>
      <c r="N1529" s="194" t="str">
        <f t="shared" si="646"/>
        <v/>
      </c>
      <c r="O1529" s="194" t="str">
        <f t="shared" si="647"/>
        <v/>
      </c>
      <c r="P1529" s="194" t="str">
        <f t="shared" si="648"/>
        <v/>
      </c>
      <c r="Q1529" s="194" t="str">
        <f t="shared" si="649"/>
        <v/>
      </c>
      <c r="R1529" s="194" t="str">
        <f t="shared" si="650"/>
        <v/>
      </c>
      <c r="S1529" s="194" t="str">
        <f t="shared" si="651"/>
        <v/>
      </c>
      <c r="T1529" s="194" t="str">
        <f t="shared" si="652"/>
        <v/>
      </c>
      <c r="U1529" s="194" t="str">
        <f t="shared" si="653"/>
        <v/>
      </c>
      <c r="V1529" s="194" t="str">
        <f t="shared" si="654"/>
        <v/>
      </c>
      <c r="W1529" s="194" t="str">
        <f t="shared" si="655"/>
        <v/>
      </c>
      <c r="X1529" s="194" t="str">
        <f t="shared" si="656"/>
        <v/>
      </c>
      <c r="Y1529" s="194" t="str">
        <f t="shared" si="657"/>
        <v/>
      </c>
      <c r="Z1529" s="194" t="str">
        <f t="shared" si="658"/>
        <v/>
      </c>
      <c r="AA1529" s="194" t="str">
        <f t="shared" si="659"/>
        <v/>
      </c>
      <c r="AB1529" s="194" t="str">
        <f t="shared" si="660"/>
        <v/>
      </c>
      <c r="AC1529" s="194" t="str">
        <f t="shared" si="661"/>
        <v/>
      </c>
      <c r="AD1529" s="194" t="str">
        <f t="shared" si="662"/>
        <v/>
      </c>
      <c r="AE1529" s="194" t="str">
        <f t="shared" si="663"/>
        <v/>
      </c>
      <c r="AF1529" s="194" t="str">
        <f t="shared" si="664"/>
        <v/>
      </c>
      <c r="AG1529" s="194" t="str">
        <f t="shared" si="665"/>
        <v/>
      </c>
      <c r="AH1529" s="194" t="str">
        <f t="shared" si="666"/>
        <v/>
      </c>
      <c r="AI1529" s="194" t="str">
        <f t="shared" si="667"/>
        <v/>
      </c>
      <c r="AJ1529" s="194" t="str">
        <f t="shared" si="668"/>
        <v/>
      </c>
    </row>
    <row r="1530" spans="1:36" x14ac:dyDescent="0.5">
      <c r="A1530" s="226">
        <v>1526</v>
      </c>
      <c r="C1530" s="15" t="s">
        <v>3161</v>
      </c>
      <c r="D1530" s="16" t="s">
        <v>5132</v>
      </c>
      <c r="E1530" s="26"/>
      <c r="F1530" s="246" t="str">
        <f>IF(ISBLANK(Données!F1528),"",Données!F1528)</f>
        <v/>
      </c>
      <c r="G1530" s="245" t="str">
        <f ca="1">IF(ISBLANK(Données!G1528),"",Données!G1528)</f>
        <v/>
      </c>
      <c r="H1530" s="246" t="str">
        <f>IF(ISBLANK(Données!H1528),"",Données!H1528)</f>
        <v/>
      </c>
      <c r="I1530" s="246" t="str">
        <f>IF(ISBLANK(Données!I1528),"",Données!I1528)</f>
        <v/>
      </c>
      <c r="J1530" s="189" t="str">
        <f>IF(ISBLANK(Données!J1528),"",Données!J1528)</f>
        <v/>
      </c>
      <c r="K1530" s="189" t="str">
        <f t="shared" si="672"/>
        <v/>
      </c>
      <c r="L1530" s="247" t="str">
        <f>IF(ISBLANK(Données!L1528),"",Données!L1528)</f>
        <v/>
      </c>
      <c r="M1530" s="194" t="str">
        <f t="shared" si="645"/>
        <v/>
      </c>
      <c r="N1530" s="194" t="str">
        <f t="shared" si="646"/>
        <v/>
      </c>
      <c r="O1530" s="194" t="str">
        <f t="shared" si="647"/>
        <v/>
      </c>
      <c r="P1530" s="194" t="str">
        <f t="shared" si="648"/>
        <v/>
      </c>
      <c r="Q1530" s="194" t="str">
        <f t="shared" si="649"/>
        <v/>
      </c>
      <c r="R1530" s="194" t="str">
        <f t="shared" si="650"/>
        <v/>
      </c>
      <c r="S1530" s="194" t="str">
        <f t="shared" si="651"/>
        <v/>
      </c>
      <c r="T1530" s="194" t="str">
        <f t="shared" si="652"/>
        <v/>
      </c>
      <c r="U1530" s="194" t="str">
        <f t="shared" si="653"/>
        <v/>
      </c>
      <c r="V1530" s="194" t="str">
        <f t="shared" si="654"/>
        <v/>
      </c>
      <c r="W1530" s="194" t="str">
        <f t="shared" si="655"/>
        <v/>
      </c>
      <c r="X1530" s="194" t="str">
        <f t="shared" si="656"/>
        <v/>
      </c>
      <c r="Y1530" s="194" t="str">
        <f t="shared" si="657"/>
        <v/>
      </c>
      <c r="Z1530" s="194" t="str">
        <f t="shared" si="658"/>
        <v/>
      </c>
      <c r="AA1530" s="194" t="str">
        <f t="shared" si="659"/>
        <v/>
      </c>
      <c r="AB1530" s="194" t="str">
        <f t="shared" si="660"/>
        <v/>
      </c>
      <c r="AC1530" s="194" t="str">
        <f t="shared" si="661"/>
        <v/>
      </c>
      <c r="AD1530" s="194" t="str">
        <f t="shared" si="662"/>
        <v/>
      </c>
      <c r="AE1530" s="194" t="str">
        <f t="shared" si="663"/>
        <v/>
      </c>
      <c r="AF1530" s="194" t="str">
        <f t="shared" si="664"/>
        <v/>
      </c>
      <c r="AG1530" s="194" t="str">
        <f t="shared" si="665"/>
        <v/>
      </c>
      <c r="AH1530" s="194" t="str">
        <f t="shared" si="666"/>
        <v/>
      </c>
      <c r="AI1530" s="194" t="str">
        <f t="shared" si="667"/>
        <v/>
      </c>
      <c r="AJ1530" s="194" t="str">
        <f t="shared" si="668"/>
        <v/>
      </c>
    </row>
    <row r="1531" spans="1:36" x14ac:dyDescent="0.5">
      <c r="A1531" s="226">
        <v>1527</v>
      </c>
      <c r="C1531" s="15" t="s">
        <v>3162</v>
      </c>
      <c r="D1531" s="16" t="s">
        <v>5133</v>
      </c>
      <c r="E1531" s="26"/>
      <c r="F1531" s="246" t="str">
        <f>IF(ISBLANK(Données!F1529),"",Données!F1529)</f>
        <v/>
      </c>
      <c r="G1531" s="245" t="str">
        <f ca="1">IF(ISBLANK(Données!G1529),"",Données!G1529)</f>
        <v/>
      </c>
      <c r="H1531" s="246" t="str">
        <f>IF(ISBLANK(Données!H1529),"",Données!H1529)</f>
        <v/>
      </c>
      <c r="I1531" s="246" t="str">
        <f>IF(ISBLANK(Données!I1529),"",Données!I1529)</f>
        <v/>
      </c>
      <c r="J1531" s="189" t="str">
        <f>IF(ISBLANK(Données!J1529),"",Données!J1529)</f>
        <v/>
      </c>
      <c r="K1531" s="189" t="str">
        <f t="shared" si="672"/>
        <v/>
      </c>
      <c r="L1531" s="247" t="str">
        <f>IF(ISBLANK(Données!L1529),"",Données!L1529)</f>
        <v/>
      </c>
      <c r="M1531" s="194" t="str">
        <f t="shared" si="645"/>
        <v/>
      </c>
      <c r="N1531" s="194" t="str">
        <f t="shared" si="646"/>
        <v/>
      </c>
      <c r="O1531" s="194" t="str">
        <f t="shared" si="647"/>
        <v/>
      </c>
      <c r="P1531" s="194" t="str">
        <f t="shared" si="648"/>
        <v/>
      </c>
      <c r="Q1531" s="194" t="str">
        <f t="shared" si="649"/>
        <v/>
      </c>
      <c r="R1531" s="194" t="str">
        <f t="shared" si="650"/>
        <v/>
      </c>
      <c r="S1531" s="194" t="str">
        <f t="shared" si="651"/>
        <v/>
      </c>
      <c r="T1531" s="194" t="str">
        <f t="shared" si="652"/>
        <v/>
      </c>
      <c r="U1531" s="194" t="str">
        <f t="shared" si="653"/>
        <v/>
      </c>
      <c r="V1531" s="194" t="str">
        <f t="shared" si="654"/>
        <v/>
      </c>
      <c r="W1531" s="194" t="str">
        <f t="shared" si="655"/>
        <v/>
      </c>
      <c r="X1531" s="194" t="str">
        <f t="shared" si="656"/>
        <v/>
      </c>
      <c r="Y1531" s="194" t="str">
        <f t="shared" si="657"/>
        <v/>
      </c>
      <c r="Z1531" s="194" t="str">
        <f t="shared" si="658"/>
        <v/>
      </c>
      <c r="AA1531" s="194" t="str">
        <f t="shared" si="659"/>
        <v/>
      </c>
      <c r="AB1531" s="194" t="str">
        <f t="shared" si="660"/>
        <v/>
      </c>
      <c r="AC1531" s="194" t="str">
        <f t="shared" si="661"/>
        <v/>
      </c>
      <c r="AD1531" s="194" t="str">
        <f t="shared" si="662"/>
        <v/>
      </c>
      <c r="AE1531" s="194" t="str">
        <f t="shared" si="663"/>
        <v/>
      </c>
      <c r="AF1531" s="194" t="str">
        <f t="shared" si="664"/>
        <v/>
      </c>
      <c r="AG1531" s="194" t="str">
        <f t="shared" si="665"/>
        <v/>
      </c>
      <c r="AH1531" s="194" t="str">
        <f t="shared" si="666"/>
        <v/>
      </c>
      <c r="AI1531" s="194" t="str">
        <f t="shared" si="667"/>
        <v/>
      </c>
      <c r="AJ1531" s="194" t="str">
        <f t="shared" si="668"/>
        <v/>
      </c>
    </row>
    <row r="1532" spans="1:36" x14ac:dyDescent="0.5">
      <c r="A1532" s="226">
        <v>1528</v>
      </c>
      <c r="C1532" s="15" t="s">
        <v>3163</v>
      </c>
      <c r="D1532" s="16" t="s">
        <v>5134</v>
      </c>
      <c r="E1532" s="26"/>
      <c r="F1532" s="246" t="str">
        <f>IF(ISBLANK(Données!F1530),"",Données!F1530)</f>
        <v/>
      </c>
      <c r="G1532" s="245" t="str">
        <f ca="1">IF(ISBLANK(Données!G1530),"",Données!G1530)</f>
        <v/>
      </c>
      <c r="H1532" s="246" t="str">
        <f>IF(ISBLANK(Données!H1530),"",Données!H1530)</f>
        <v/>
      </c>
      <c r="I1532" s="246" t="str">
        <f>IF(ISBLANK(Données!I1530),"",Données!I1530)</f>
        <v/>
      </c>
      <c r="J1532" s="189" t="str">
        <f>IF(ISBLANK(Données!J1530),"",Données!J1530)</f>
        <v/>
      </c>
      <c r="K1532" s="189" t="str">
        <f t="shared" si="672"/>
        <v/>
      </c>
      <c r="L1532" s="271" t="str">
        <f>IF(ISBLANK(Données!L1530),"",Données!L1530)</f>
        <v/>
      </c>
      <c r="M1532" s="194" t="str">
        <f t="shared" si="645"/>
        <v/>
      </c>
      <c r="N1532" s="194" t="str">
        <f t="shared" si="646"/>
        <v/>
      </c>
      <c r="O1532" s="194" t="str">
        <f t="shared" si="647"/>
        <v/>
      </c>
      <c r="P1532" s="194" t="str">
        <f t="shared" si="648"/>
        <v/>
      </c>
      <c r="Q1532" s="194" t="str">
        <f t="shared" si="649"/>
        <v/>
      </c>
      <c r="R1532" s="194" t="str">
        <f t="shared" si="650"/>
        <v/>
      </c>
      <c r="S1532" s="194" t="str">
        <f t="shared" si="651"/>
        <v/>
      </c>
      <c r="T1532" s="194" t="str">
        <f t="shared" si="652"/>
        <v/>
      </c>
      <c r="U1532" s="194" t="str">
        <f t="shared" si="653"/>
        <v/>
      </c>
      <c r="V1532" s="194" t="str">
        <f t="shared" si="654"/>
        <v/>
      </c>
      <c r="W1532" s="194" t="str">
        <f t="shared" si="655"/>
        <v/>
      </c>
      <c r="X1532" s="194" t="str">
        <f t="shared" si="656"/>
        <v/>
      </c>
      <c r="Y1532" s="194" t="str">
        <f t="shared" si="657"/>
        <v/>
      </c>
      <c r="Z1532" s="194" t="str">
        <f t="shared" si="658"/>
        <v/>
      </c>
      <c r="AA1532" s="194" t="str">
        <f t="shared" si="659"/>
        <v/>
      </c>
      <c r="AB1532" s="194" t="str">
        <f t="shared" si="660"/>
        <v/>
      </c>
      <c r="AC1532" s="194" t="str">
        <f t="shared" si="661"/>
        <v/>
      </c>
      <c r="AD1532" s="194" t="str">
        <f t="shared" si="662"/>
        <v/>
      </c>
      <c r="AE1532" s="194" t="str">
        <f t="shared" si="663"/>
        <v/>
      </c>
      <c r="AF1532" s="194" t="str">
        <f t="shared" si="664"/>
        <v/>
      </c>
      <c r="AG1532" s="194" t="str">
        <f t="shared" si="665"/>
        <v/>
      </c>
      <c r="AH1532" s="194" t="str">
        <f t="shared" si="666"/>
        <v/>
      </c>
      <c r="AI1532" s="194" t="str">
        <f t="shared" si="667"/>
        <v/>
      </c>
      <c r="AJ1532" s="194" t="str">
        <f t="shared" si="668"/>
        <v/>
      </c>
    </row>
    <row r="1533" spans="1:36" x14ac:dyDescent="0.5">
      <c r="A1533" s="226">
        <v>1529</v>
      </c>
      <c r="C1533" s="15" t="s">
        <v>3164</v>
      </c>
      <c r="D1533" s="16" t="s">
        <v>5135</v>
      </c>
      <c r="E1533" s="26"/>
      <c r="F1533" s="246" t="str">
        <f>IF(ISBLANK(Données!F1531),"",Données!F1531)</f>
        <v/>
      </c>
      <c r="G1533" s="245" t="str">
        <f ca="1">IF(ISBLANK(Données!G1531),"",Données!G1531)</f>
        <v/>
      </c>
      <c r="H1533" s="246" t="str">
        <f>IF(ISBLANK(Données!H1531),"",Données!H1531)</f>
        <v/>
      </c>
      <c r="I1533" s="246" t="str">
        <f>IF(ISBLANK(Données!I1531),"",Données!I1531)</f>
        <v/>
      </c>
      <c r="J1533" s="189" t="str">
        <f>IF(ISBLANK(Données!J1531),"",Données!J1531)</f>
        <v/>
      </c>
      <c r="K1533" s="189" t="str">
        <f t="shared" si="672"/>
        <v/>
      </c>
      <c r="L1533" s="271" t="str">
        <f>IF(ISBLANK(Données!L1531),"",Données!L1531)</f>
        <v/>
      </c>
      <c r="M1533" s="194" t="str">
        <f t="shared" si="645"/>
        <v/>
      </c>
      <c r="N1533" s="194" t="str">
        <f t="shared" si="646"/>
        <v/>
      </c>
      <c r="O1533" s="194" t="str">
        <f t="shared" si="647"/>
        <v/>
      </c>
      <c r="P1533" s="194" t="str">
        <f t="shared" si="648"/>
        <v/>
      </c>
      <c r="Q1533" s="194" t="str">
        <f t="shared" si="649"/>
        <v/>
      </c>
      <c r="R1533" s="194" t="str">
        <f t="shared" si="650"/>
        <v/>
      </c>
      <c r="S1533" s="194" t="str">
        <f t="shared" si="651"/>
        <v/>
      </c>
      <c r="T1533" s="194" t="str">
        <f t="shared" si="652"/>
        <v/>
      </c>
      <c r="U1533" s="194" t="str">
        <f t="shared" si="653"/>
        <v/>
      </c>
      <c r="V1533" s="194" t="str">
        <f t="shared" si="654"/>
        <v/>
      </c>
      <c r="W1533" s="194" t="str">
        <f t="shared" si="655"/>
        <v/>
      </c>
      <c r="X1533" s="194" t="str">
        <f t="shared" si="656"/>
        <v/>
      </c>
      <c r="Y1533" s="194" t="str">
        <f t="shared" si="657"/>
        <v/>
      </c>
      <c r="Z1533" s="194" t="str">
        <f t="shared" si="658"/>
        <v/>
      </c>
      <c r="AA1533" s="194" t="str">
        <f t="shared" si="659"/>
        <v/>
      </c>
      <c r="AB1533" s="194" t="str">
        <f t="shared" si="660"/>
        <v/>
      </c>
      <c r="AC1533" s="194" t="str">
        <f t="shared" si="661"/>
        <v/>
      </c>
      <c r="AD1533" s="194" t="str">
        <f t="shared" si="662"/>
        <v/>
      </c>
      <c r="AE1533" s="194" t="str">
        <f t="shared" si="663"/>
        <v/>
      </c>
      <c r="AF1533" s="194" t="str">
        <f t="shared" si="664"/>
        <v/>
      </c>
      <c r="AG1533" s="194" t="str">
        <f t="shared" si="665"/>
        <v/>
      </c>
      <c r="AH1533" s="194" t="str">
        <f t="shared" si="666"/>
        <v/>
      </c>
      <c r="AI1533" s="194" t="str">
        <f t="shared" si="667"/>
        <v/>
      </c>
      <c r="AJ1533" s="194" t="str">
        <f t="shared" si="668"/>
        <v/>
      </c>
    </row>
    <row r="1534" spans="1:36" x14ac:dyDescent="0.5">
      <c r="A1534" s="226">
        <v>1534</v>
      </c>
      <c r="C1534" s="15" t="s">
        <v>3165</v>
      </c>
      <c r="D1534" s="16" t="s">
        <v>5136</v>
      </c>
      <c r="E1534" s="26"/>
      <c r="F1534" s="246" t="str">
        <f>IF(ISBLANK(Données!F1536),"",Données!F1536)</f>
        <v/>
      </c>
      <c r="G1534" s="245" t="str">
        <f ca="1">IF(ISBLANK(Données!G1536),"",Données!G1536)</f>
        <v/>
      </c>
      <c r="H1534" s="246" t="str">
        <f>IF(ISBLANK(Données!H1536),"",Données!H1536)</f>
        <v/>
      </c>
      <c r="I1534" s="246" t="str">
        <f>IF(ISBLANK(Données!I1536),"",Données!I1536)</f>
        <v/>
      </c>
      <c r="J1534" s="189" t="str">
        <f>IF(ISBLANK(Données!J1536),"",Données!J1536)</f>
        <v/>
      </c>
      <c r="K1534" s="189" t="str">
        <f t="shared" si="672"/>
        <v/>
      </c>
      <c r="L1534" s="247" t="str">
        <f>IF(ISBLANK(Données!L1536),"",Données!L1536)</f>
        <v/>
      </c>
      <c r="M1534" s="194" t="str">
        <f t="shared" si="645"/>
        <v/>
      </c>
      <c r="N1534" s="194" t="str">
        <f t="shared" si="646"/>
        <v/>
      </c>
      <c r="O1534" s="194" t="str">
        <f t="shared" si="647"/>
        <v/>
      </c>
      <c r="P1534" s="194" t="str">
        <f t="shared" si="648"/>
        <v/>
      </c>
      <c r="Q1534" s="194" t="str">
        <f t="shared" si="649"/>
        <v/>
      </c>
      <c r="R1534" s="194" t="str">
        <f t="shared" si="650"/>
        <v/>
      </c>
      <c r="S1534" s="194" t="str">
        <f t="shared" si="651"/>
        <v/>
      </c>
      <c r="T1534" s="194" t="str">
        <f t="shared" si="652"/>
        <v/>
      </c>
      <c r="U1534" s="194" t="str">
        <f t="shared" si="653"/>
        <v/>
      </c>
      <c r="V1534" s="194" t="str">
        <f t="shared" si="654"/>
        <v/>
      </c>
      <c r="W1534" s="194" t="str">
        <f t="shared" si="655"/>
        <v/>
      </c>
      <c r="X1534" s="194" t="str">
        <f t="shared" si="656"/>
        <v/>
      </c>
      <c r="Y1534" s="194" t="str">
        <f t="shared" si="657"/>
        <v/>
      </c>
      <c r="Z1534" s="194" t="str">
        <f t="shared" si="658"/>
        <v/>
      </c>
      <c r="AA1534" s="194" t="str">
        <f t="shared" si="659"/>
        <v/>
      </c>
      <c r="AB1534" s="194" t="str">
        <f t="shared" si="660"/>
        <v/>
      </c>
      <c r="AC1534" s="194" t="str">
        <f t="shared" si="661"/>
        <v/>
      </c>
      <c r="AD1534" s="194" t="str">
        <f t="shared" si="662"/>
        <v/>
      </c>
      <c r="AE1534" s="194" t="str">
        <f t="shared" si="663"/>
        <v/>
      </c>
      <c r="AF1534" s="194" t="str">
        <f t="shared" si="664"/>
        <v/>
      </c>
      <c r="AG1534" s="194" t="str">
        <f t="shared" si="665"/>
        <v/>
      </c>
      <c r="AH1534" s="194" t="str">
        <f t="shared" si="666"/>
        <v/>
      </c>
      <c r="AI1534" s="194" t="str">
        <f t="shared" si="667"/>
        <v/>
      </c>
      <c r="AJ1534" s="194" t="str">
        <f t="shared" si="668"/>
        <v/>
      </c>
    </row>
    <row r="1535" spans="1:36" x14ac:dyDescent="0.5">
      <c r="A1535" s="226">
        <v>1531</v>
      </c>
      <c r="C1535" s="15" t="s">
        <v>3166</v>
      </c>
      <c r="D1535" s="16" t="s">
        <v>5137</v>
      </c>
      <c r="E1535" s="26"/>
      <c r="F1535" s="246" t="str">
        <f>IF(ISBLANK(Données!F1533),"",Données!F1533)</f>
        <v/>
      </c>
      <c r="G1535" s="245" t="str">
        <f ca="1">IF(ISBLANK(Données!G1533),"",Données!G1533)</f>
        <v/>
      </c>
      <c r="H1535" s="246" t="str">
        <f>IF(ISBLANK(Données!H1533),"",Données!H1533)</f>
        <v/>
      </c>
      <c r="I1535" s="246" t="str">
        <f>IF(ISBLANK(Données!I1533),"",Données!I1533)</f>
        <v/>
      </c>
      <c r="J1535" s="189" t="str">
        <f>IF(ISBLANK(Données!J1533),"",Données!J1533)</f>
        <v/>
      </c>
      <c r="K1535" s="189" t="str">
        <f t="shared" si="672"/>
        <v/>
      </c>
      <c r="L1535" s="247" t="str">
        <f>IF(ISBLANK(Données!L1533),"",Données!L1533)</f>
        <v/>
      </c>
      <c r="M1535" s="194" t="str">
        <f t="shared" si="645"/>
        <v/>
      </c>
      <c r="N1535" s="194" t="str">
        <f t="shared" si="646"/>
        <v/>
      </c>
      <c r="O1535" s="194" t="str">
        <f t="shared" si="647"/>
        <v/>
      </c>
      <c r="P1535" s="194" t="str">
        <f t="shared" si="648"/>
        <v/>
      </c>
      <c r="Q1535" s="194" t="str">
        <f t="shared" si="649"/>
        <v/>
      </c>
      <c r="R1535" s="194" t="str">
        <f t="shared" si="650"/>
        <v/>
      </c>
      <c r="S1535" s="194" t="str">
        <f t="shared" si="651"/>
        <v/>
      </c>
      <c r="T1535" s="194" t="str">
        <f t="shared" si="652"/>
        <v/>
      </c>
      <c r="U1535" s="194" t="str">
        <f t="shared" si="653"/>
        <v/>
      </c>
      <c r="V1535" s="194" t="str">
        <f t="shared" si="654"/>
        <v/>
      </c>
      <c r="W1535" s="194" t="str">
        <f t="shared" si="655"/>
        <v/>
      </c>
      <c r="X1535" s="194" t="str">
        <f t="shared" si="656"/>
        <v/>
      </c>
      <c r="Y1535" s="194" t="str">
        <f t="shared" si="657"/>
        <v/>
      </c>
      <c r="Z1535" s="194" t="str">
        <f t="shared" si="658"/>
        <v/>
      </c>
      <c r="AA1535" s="194" t="str">
        <f t="shared" si="659"/>
        <v/>
      </c>
      <c r="AB1535" s="194" t="str">
        <f t="shared" si="660"/>
        <v/>
      </c>
      <c r="AC1535" s="194" t="str">
        <f t="shared" si="661"/>
        <v/>
      </c>
      <c r="AD1535" s="194" t="str">
        <f t="shared" si="662"/>
        <v/>
      </c>
      <c r="AE1535" s="194" t="str">
        <f t="shared" si="663"/>
        <v/>
      </c>
      <c r="AF1535" s="194" t="str">
        <f t="shared" si="664"/>
        <v/>
      </c>
      <c r="AG1535" s="194" t="str">
        <f t="shared" si="665"/>
        <v/>
      </c>
      <c r="AH1535" s="194" t="str">
        <f t="shared" si="666"/>
        <v/>
      </c>
      <c r="AI1535" s="194" t="str">
        <f t="shared" si="667"/>
        <v/>
      </c>
      <c r="AJ1535" s="194" t="str">
        <f t="shared" si="668"/>
        <v/>
      </c>
    </row>
    <row r="1536" spans="1:36" x14ac:dyDescent="0.5">
      <c r="A1536" s="226">
        <v>1532</v>
      </c>
      <c r="C1536" s="15" t="s">
        <v>3167</v>
      </c>
      <c r="D1536" s="16" t="s">
        <v>5138</v>
      </c>
      <c r="E1536" s="26"/>
      <c r="F1536" s="246" t="str">
        <f>IF(ISBLANK(Données!F1534),"",Données!F1534)</f>
        <v/>
      </c>
      <c r="G1536" s="245" t="str">
        <f ca="1">IF(ISBLANK(Données!G1534),"",Données!G1534)</f>
        <v/>
      </c>
      <c r="H1536" s="246" t="str">
        <f>IF(ISBLANK(Données!H1534),"",Données!H1534)</f>
        <v/>
      </c>
      <c r="I1536" s="246" t="str">
        <f>IF(ISBLANK(Données!I1534),"",Données!I1534)</f>
        <v/>
      </c>
      <c r="J1536" s="189" t="str">
        <f>IF(ISBLANK(Données!J1534),"",Données!J1534)</f>
        <v/>
      </c>
      <c r="K1536" s="189" t="str">
        <f t="shared" si="672"/>
        <v/>
      </c>
      <c r="L1536" s="247" t="str">
        <f>IF(ISBLANK(Données!L1534),"",Données!L1534)</f>
        <v/>
      </c>
      <c r="M1536" s="194" t="str">
        <f t="shared" si="645"/>
        <v/>
      </c>
      <c r="N1536" s="194" t="str">
        <f t="shared" si="646"/>
        <v/>
      </c>
      <c r="O1536" s="194" t="str">
        <f t="shared" si="647"/>
        <v/>
      </c>
      <c r="P1536" s="194" t="str">
        <f t="shared" si="648"/>
        <v/>
      </c>
      <c r="Q1536" s="194" t="str">
        <f t="shared" si="649"/>
        <v/>
      </c>
      <c r="R1536" s="194" t="str">
        <f t="shared" si="650"/>
        <v/>
      </c>
      <c r="S1536" s="194" t="str">
        <f t="shared" si="651"/>
        <v/>
      </c>
      <c r="T1536" s="194" t="str">
        <f t="shared" si="652"/>
        <v/>
      </c>
      <c r="U1536" s="194" t="str">
        <f t="shared" si="653"/>
        <v/>
      </c>
      <c r="V1536" s="194" t="str">
        <f t="shared" si="654"/>
        <v/>
      </c>
      <c r="W1536" s="194" t="str">
        <f t="shared" si="655"/>
        <v/>
      </c>
      <c r="X1536" s="194" t="str">
        <f t="shared" si="656"/>
        <v/>
      </c>
      <c r="Y1536" s="194" t="str">
        <f t="shared" si="657"/>
        <v/>
      </c>
      <c r="Z1536" s="194" t="str">
        <f t="shared" si="658"/>
        <v/>
      </c>
      <c r="AA1536" s="194" t="str">
        <f t="shared" si="659"/>
        <v/>
      </c>
      <c r="AB1536" s="194" t="str">
        <f t="shared" si="660"/>
        <v/>
      </c>
      <c r="AC1536" s="194" t="str">
        <f t="shared" si="661"/>
        <v/>
      </c>
      <c r="AD1536" s="194" t="str">
        <f t="shared" si="662"/>
        <v/>
      </c>
      <c r="AE1536" s="194" t="str">
        <f t="shared" si="663"/>
        <v/>
      </c>
      <c r="AF1536" s="194" t="str">
        <f t="shared" si="664"/>
        <v/>
      </c>
      <c r="AG1536" s="194" t="str">
        <f t="shared" si="665"/>
        <v/>
      </c>
      <c r="AH1536" s="194" t="str">
        <f t="shared" si="666"/>
        <v/>
      </c>
      <c r="AI1536" s="194" t="str">
        <f t="shared" si="667"/>
        <v/>
      </c>
      <c r="AJ1536" s="194" t="str">
        <f t="shared" si="668"/>
        <v/>
      </c>
    </row>
    <row r="1537" spans="1:36" x14ac:dyDescent="0.5">
      <c r="A1537" s="226">
        <v>1533</v>
      </c>
      <c r="C1537" s="15" t="s">
        <v>3168</v>
      </c>
      <c r="D1537" s="16" t="s">
        <v>5139</v>
      </c>
      <c r="E1537" s="26"/>
      <c r="F1537" s="246" t="str">
        <f>IF(ISBLANK(Données!F1535),"",Données!F1535)</f>
        <v/>
      </c>
      <c r="G1537" s="245" t="str">
        <f ca="1">IF(ISBLANK(Données!G1535),"",Données!G1535)</f>
        <v/>
      </c>
      <c r="H1537" s="246" t="str">
        <f>IF(ISBLANK(Données!H1535),"",Données!H1535)</f>
        <v/>
      </c>
      <c r="I1537" s="246" t="str">
        <f>IF(ISBLANK(Données!I1535),"",Données!I1535)</f>
        <v/>
      </c>
      <c r="J1537" s="189" t="str">
        <f>IF(ISBLANK(Données!J1535),"",Données!J1535)</f>
        <v/>
      </c>
      <c r="K1537" s="189" t="str">
        <f t="shared" si="672"/>
        <v/>
      </c>
      <c r="L1537" s="247" t="str">
        <f>IF(ISBLANK(Données!L1535),"",Données!L1535)</f>
        <v/>
      </c>
      <c r="M1537" s="194" t="str">
        <f t="shared" si="645"/>
        <v/>
      </c>
      <c r="N1537" s="194" t="str">
        <f t="shared" si="646"/>
        <v/>
      </c>
      <c r="O1537" s="194" t="str">
        <f t="shared" si="647"/>
        <v/>
      </c>
      <c r="P1537" s="194" t="str">
        <f t="shared" si="648"/>
        <v/>
      </c>
      <c r="Q1537" s="194" t="str">
        <f t="shared" si="649"/>
        <v/>
      </c>
      <c r="R1537" s="194" t="str">
        <f t="shared" si="650"/>
        <v/>
      </c>
      <c r="S1537" s="194" t="str">
        <f t="shared" si="651"/>
        <v/>
      </c>
      <c r="T1537" s="194" t="str">
        <f t="shared" si="652"/>
        <v/>
      </c>
      <c r="U1537" s="194" t="str">
        <f t="shared" si="653"/>
        <v/>
      </c>
      <c r="V1537" s="194" t="str">
        <f t="shared" si="654"/>
        <v/>
      </c>
      <c r="W1537" s="194" t="str">
        <f t="shared" si="655"/>
        <v/>
      </c>
      <c r="X1537" s="194" t="str">
        <f t="shared" si="656"/>
        <v/>
      </c>
      <c r="Y1537" s="194" t="str">
        <f t="shared" si="657"/>
        <v/>
      </c>
      <c r="Z1537" s="194" t="str">
        <f t="shared" si="658"/>
        <v/>
      </c>
      <c r="AA1537" s="194" t="str">
        <f t="shared" si="659"/>
        <v/>
      </c>
      <c r="AB1537" s="194" t="str">
        <f t="shared" si="660"/>
        <v/>
      </c>
      <c r="AC1537" s="194" t="str">
        <f t="shared" si="661"/>
        <v/>
      </c>
      <c r="AD1537" s="194" t="str">
        <f t="shared" si="662"/>
        <v/>
      </c>
      <c r="AE1537" s="194" t="str">
        <f t="shared" si="663"/>
        <v/>
      </c>
      <c r="AF1537" s="194" t="str">
        <f t="shared" si="664"/>
        <v/>
      </c>
      <c r="AG1537" s="194" t="str">
        <f t="shared" si="665"/>
        <v/>
      </c>
      <c r="AH1537" s="194" t="str">
        <f t="shared" si="666"/>
        <v/>
      </c>
      <c r="AI1537" s="194" t="str">
        <f t="shared" si="667"/>
        <v/>
      </c>
      <c r="AJ1537" s="194" t="str">
        <f t="shared" si="668"/>
        <v/>
      </c>
    </row>
    <row r="1538" spans="1:36" x14ac:dyDescent="0.5">
      <c r="A1538" s="226">
        <v>1540</v>
      </c>
      <c r="C1538" s="15" t="s">
        <v>3169</v>
      </c>
      <c r="D1538" s="16" t="s">
        <v>5140</v>
      </c>
      <c r="E1538" s="26"/>
      <c r="F1538" s="246" t="str">
        <f>IF(ISBLANK(Données!F1542),"",Données!F1542)</f>
        <v/>
      </c>
      <c r="G1538" s="245" t="str">
        <f ca="1">IF(ISBLANK(Données!G1542),"",Données!G1542)</f>
        <v/>
      </c>
      <c r="H1538" s="246" t="str">
        <f>IF(ISBLANK(Données!H1542),"",Données!H1542)</f>
        <v/>
      </c>
      <c r="I1538" s="246" t="str">
        <f>IF(ISBLANK(Données!I1542),"",Données!I1542)</f>
        <v/>
      </c>
      <c r="J1538" s="189" t="str">
        <f>IF(ISBLANK(Données!J1542),"",Données!J1542)</f>
        <v/>
      </c>
      <c r="K1538" s="189" t="str">
        <f t="shared" si="672"/>
        <v/>
      </c>
      <c r="L1538" s="247" t="str">
        <f>IF(ISBLANK(Données!L1542),"",Données!L1542)</f>
        <v/>
      </c>
      <c r="M1538" s="194" t="str">
        <f t="shared" si="645"/>
        <v/>
      </c>
      <c r="N1538" s="194" t="str">
        <f t="shared" si="646"/>
        <v/>
      </c>
      <c r="O1538" s="194" t="str">
        <f t="shared" si="647"/>
        <v/>
      </c>
      <c r="P1538" s="194" t="str">
        <f t="shared" si="648"/>
        <v/>
      </c>
      <c r="Q1538" s="194" t="str">
        <f t="shared" si="649"/>
        <v/>
      </c>
      <c r="R1538" s="194" t="str">
        <f t="shared" si="650"/>
        <v/>
      </c>
      <c r="S1538" s="194" t="str">
        <f t="shared" si="651"/>
        <v/>
      </c>
      <c r="T1538" s="194" t="str">
        <f t="shared" si="652"/>
        <v/>
      </c>
      <c r="U1538" s="194" t="str">
        <f t="shared" si="653"/>
        <v/>
      </c>
      <c r="V1538" s="194" t="str">
        <f t="shared" si="654"/>
        <v/>
      </c>
      <c r="W1538" s="194" t="str">
        <f t="shared" si="655"/>
        <v/>
      </c>
      <c r="X1538" s="194" t="str">
        <f t="shared" si="656"/>
        <v/>
      </c>
      <c r="Y1538" s="194" t="str">
        <f t="shared" si="657"/>
        <v/>
      </c>
      <c r="Z1538" s="194" t="str">
        <f t="shared" si="658"/>
        <v/>
      </c>
      <c r="AA1538" s="194" t="str">
        <f t="shared" si="659"/>
        <v/>
      </c>
      <c r="AB1538" s="194" t="str">
        <f t="shared" si="660"/>
        <v/>
      </c>
      <c r="AC1538" s="194" t="str">
        <f t="shared" si="661"/>
        <v/>
      </c>
      <c r="AD1538" s="194" t="str">
        <f t="shared" si="662"/>
        <v/>
      </c>
      <c r="AE1538" s="194" t="str">
        <f t="shared" si="663"/>
        <v/>
      </c>
      <c r="AF1538" s="194" t="str">
        <f t="shared" si="664"/>
        <v/>
      </c>
      <c r="AG1538" s="194" t="str">
        <f t="shared" si="665"/>
        <v/>
      </c>
      <c r="AH1538" s="194" t="str">
        <f t="shared" si="666"/>
        <v/>
      </c>
      <c r="AI1538" s="194" t="str">
        <f t="shared" si="667"/>
        <v/>
      </c>
      <c r="AJ1538" s="194" t="str">
        <f t="shared" si="668"/>
        <v/>
      </c>
    </row>
    <row r="1539" spans="1:36" x14ac:dyDescent="0.5">
      <c r="A1539" s="226">
        <v>1535</v>
      </c>
      <c r="C1539" s="15" t="s">
        <v>3170</v>
      </c>
      <c r="D1539" s="16" t="s">
        <v>5141</v>
      </c>
      <c r="E1539" s="26"/>
      <c r="F1539" s="246" t="str">
        <f>IF(ISBLANK(Données!F1537),"",Données!F1537)</f>
        <v/>
      </c>
      <c r="G1539" s="245" t="str">
        <f ca="1">IF(ISBLANK(Données!G1537),"",Données!G1537)</f>
        <v/>
      </c>
      <c r="H1539" s="246" t="str">
        <f>IF(ISBLANK(Données!H1537),"",Données!H1537)</f>
        <v/>
      </c>
      <c r="I1539" s="246" t="str">
        <f>IF(ISBLANK(Données!I1537),"",Données!I1537)</f>
        <v/>
      </c>
      <c r="J1539" s="189" t="str">
        <f>IF(ISBLANK(Données!J1537),"",Données!J1537)</f>
        <v/>
      </c>
      <c r="K1539" s="189" t="str">
        <f t="shared" si="672"/>
        <v/>
      </c>
      <c r="L1539" s="247" t="str">
        <f>IF(ISBLANK(Données!L1537),"",Données!L1537)</f>
        <v/>
      </c>
      <c r="M1539" s="194" t="str">
        <f t="shared" ref="M1539:M1602" si="673">IF(K1539=1, IF(H1539&gt;0, H1539, ""), "")</f>
        <v/>
      </c>
      <c r="N1539" s="194" t="str">
        <f t="shared" ref="N1539:N1602" si="674">IF(K1539=1, IF(F1539&gt;0, 1, ""), "")</f>
        <v/>
      </c>
      <c r="O1539" s="194" t="str">
        <f t="shared" ref="O1539:O1602" si="675">IF(K1539=2, IF(H1539&gt;0, H1539, ""), "")</f>
        <v/>
      </c>
      <c r="P1539" s="194" t="str">
        <f t="shared" ref="P1539:P1602" si="676">IF(K1539=2, IF(F1539&gt;0, 1, ""), "")</f>
        <v/>
      </c>
      <c r="Q1539" s="194" t="str">
        <f t="shared" ref="Q1539:Q1602" si="677">IF(K1539=3, IF(H1539&gt;0, H1539, ""), "")</f>
        <v/>
      </c>
      <c r="R1539" s="194" t="str">
        <f t="shared" ref="R1539:R1602" si="678">IF(K1539=3, IF(F1539&gt;0, 1, ""), "")</f>
        <v/>
      </c>
      <c r="S1539" s="194" t="str">
        <f t="shared" ref="S1539:S1602" si="679">IF(K1539=4, IF(H1539&gt;0, H1539, ""), "")</f>
        <v/>
      </c>
      <c r="T1539" s="194" t="str">
        <f t="shared" ref="T1539:T1602" si="680">IF(K1539=4, IF(F1539&gt;0, 1, ""), "")</f>
        <v/>
      </c>
      <c r="U1539" s="194" t="str">
        <f t="shared" ref="U1539:U1602" si="681">IF(K1539=5, IF(H1539&gt;0, H1539, ""), "")</f>
        <v/>
      </c>
      <c r="V1539" s="194" t="str">
        <f t="shared" ref="V1539:V1602" si="682">IF(K1539=5, IF(F1539&gt;0, 1, ""), "")</f>
        <v/>
      </c>
      <c r="W1539" s="194" t="str">
        <f t="shared" ref="W1539:W1602" si="683">IF(K1539=6, IF(H1539&gt;0, H1539, ""), "")</f>
        <v/>
      </c>
      <c r="X1539" s="194" t="str">
        <f t="shared" ref="X1539:X1602" si="684">IF(K1539=6, IF(F1539&gt;0, 1, ""), "")</f>
        <v/>
      </c>
      <c r="Y1539" s="194" t="str">
        <f t="shared" ref="Y1539:Y1602" si="685">IF(K1539=7, IF(H1539&gt;0, H1539, ""), "")</f>
        <v/>
      </c>
      <c r="Z1539" s="194" t="str">
        <f t="shared" ref="Z1539:Z1602" si="686">IF(K1539=7, IF(F1539&gt;0, 1, ""), "")</f>
        <v/>
      </c>
      <c r="AA1539" s="194" t="str">
        <f t="shared" ref="AA1539:AA1602" si="687">IF(K1539=8, IF(H1539&gt;0, H1539, ""), "")</f>
        <v/>
      </c>
      <c r="AB1539" s="194" t="str">
        <f t="shared" ref="AB1539:AB1602" si="688">IF(K1539=8, IF(F1539&gt;0, 1, ""), "")</f>
        <v/>
      </c>
      <c r="AC1539" s="194" t="str">
        <f t="shared" ref="AC1539:AC1602" si="689">IF(K1539=9, IF(H1539&gt;0, H1539, ""), "")</f>
        <v/>
      </c>
      <c r="AD1539" s="194" t="str">
        <f t="shared" ref="AD1539:AD1602" si="690">IF(K1539=9, IF(F1539&gt;0, 1, ""), "")</f>
        <v/>
      </c>
      <c r="AE1539" s="194" t="str">
        <f t="shared" ref="AE1539:AE1602" si="691">IF(K1539=10, IF(H1539&gt;0, H1539, ""), "")</f>
        <v/>
      </c>
      <c r="AF1539" s="194" t="str">
        <f t="shared" ref="AF1539:AF1602" si="692">IF(K1539=10, IF(F1539&gt;0, 1, ""), "")</f>
        <v/>
      </c>
      <c r="AG1539" s="194" t="str">
        <f t="shared" ref="AG1539:AG1602" si="693">IF(K1539=11, IF(H1539&gt;0, H1539, ""), "")</f>
        <v/>
      </c>
      <c r="AH1539" s="194" t="str">
        <f t="shared" ref="AH1539:AH1602" si="694">IF(K1539=11, IF(F1539&gt;0, 1, ""), "")</f>
        <v/>
      </c>
      <c r="AI1539" s="194" t="str">
        <f t="shared" ref="AI1539:AI1602" si="695">IF(K1539=12, IF(H1539&gt;0, H1539, ""), "")</f>
        <v/>
      </c>
      <c r="AJ1539" s="194" t="str">
        <f t="shared" ref="AJ1539:AJ1602" si="696">IF(K1539=12, IF(F1539&gt;0, 1, ""), "")</f>
        <v/>
      </c>
    </row>
    <row r="1540" spans="1:36" x14ac:dyDescent="0.5">
      <c r="A1540" s="226">
        <v>1536</v>
      </c>
      <c r="C1540" s="15" t="s">
        <v>3171</v>
      </c>
      <c r="D1540" s="16" t="s">
        <v>5142</v>
      </c>
      <c r="E1540" s="26"/>
      <c r="F1540" s="246" t="str">
        <f>IF(ISBLANK(Données!F1538),"",Données!F1538)</f>
        <v/>
      </c>
      <c r="G1540" s="245" t="str">
        <f ca="1">IF(ISBLANK(Données!G1538),"",Données!G1538)</f>
        <v/>
      </c>
      <c r="H1540" s="246" t="str">
        <f>IF(ISBLANK(Données!H1538),"",Données!H1538)</f>
        <v/>
      </c>
      <c r="I1540" s="246" t="str">
        <f>IF(ISBLANK(Données!I1538),"",Données!I1538)</f>
        <v/>
      </c>
      <c r="J1540" s="189" t="str">
        <f>IF(ISBLANK(Données!J1538),"",Données!J1538)</f>
        <v/>
      </c>
      <c r="K1540" s="189" t="str">
        <f t="shared" si="672"/>
        <v/>
      </c>
      <c r="L1540" s="271" t="str">
        <f>IF(ISBLANK(Données!L1538),"",Données!L1538)</f>
        <v/>
      </c>
      <c r="M1540" s="194" t="str">
        <f t="shared" si="673"/>
        <v/>
      </c>
      <c r="N1540" s="194" t="str">
        <f t="shared" si="674"/>
        <v/>
      </c>
      <c r="O1540" s="194" t="str">
        <f t="shared" si="675"/>
        <v/>
      </c>
      <c r="P1540" s="194" t="str">
        <f t="shared" si="676"/>
        <v/>
      </c>
      <c r="Q1540" s="194" t="str">
        <f t="shared" si="677"/>
        <v/>
      </c>
      <c r="R1540" s="194" t="str">
        <f t="shared" si="678"/>
        <v/>
      </c>
      <c r="S1540" s="194" t="str">
        <f t="shared" si="679"/>
        <v/>
      </c>
      <c r="T1540" s="194" t="str">
        <f t="shared" si="680"/>
        <v/>
      </c>
      <c r="U1540" s="194" t="str">
        <f t="shared" si="681"/>
        <v/>
      </c>
      <c r="V1540" s="194" t="str">
        <f t="shared" si="682"/>
        <v/>
      </c>
      <c r="W1540" s="194" t="str">
        <f t="shared" si="683"/>
        <v/>
      </c>
      <c r="X1540" s="194" t="str">
        <f t="shared" si="684"/>
        <v/>
      </c>
      <c r="Y1540" s="194" t="str">
        <f t="shared" si="685"/>
        <v/>
      </c>
      <c r="Z1540" s="194" t="str">
        <f t="shared" si="686"/>
        <v/>
      </c>
      <c r="AA1540" s="194" t="str">
        <f t="shared" si="687"/>
        <v/>
      </c>
      <c r="AB1540" s="194" t="str">
        <f t="shared" si="688"/>
        <v/>
      </c>
      <c r="AC1540" s="194" t="str">
        <f t="shared" si="689"/>
        <v/>
      </c>
      <c r="AD1540" s="194" t="str">
        <f t="shared" si="690"/>
        <v/>
      </c>
      <c r="AE1540" s="194" t="str">
        <f t="shared" si="691"/>
        <v/>
      </c>
      <c r="AF1540" s="194" t="str">
        <f t="shared" si="692"/>
        <v/>
      </c>
      <c r="AG1540" s="194" t="str">
        <f t="shared" si="693"/>
        <v/>
      </c>
      <c r="AH1540" s="194" t="str">
        <f t="shared" si="694"/>
        <v/>
      </c>
      <c r="AI1540" s="194" t="str">
        <f t="shared" si="695"/>
        <v/>
      </c>
      <c r="AJ1540" s="194" t="str">
        <f t="shared" si="696"/>
        <v/>
      </c>
    </row>
    <row r="1541" spans="1:36" x14ac:dyDescent="0.5">
      <c r="A1541" s="226">
        <v>1537</v>
      </c>
      <c r="C1541" s="15" t="s">
        <v>3172</v>
      </c>
      <c r="D1541" s="16" t="s">
        <v>5143</v>
      </c>
      <c r="E1541" s="26"/>
      <c r="F1541" s="246" t="str">
        <f>IF(ISBLANK(Données!F1539),"",Données!F1539)</f>
        <v/>
      </c>
      <c r="G1541" s="245" t="str">
        <f ca="1">IF(ISBLANK(Données!G1539),"",Données!G1539)</f>
        <v/>
      </c>
      <c r="H1541" s="246" t="str">
        <f>IF(ISBLANK(Données!H1539),"",Données!H1539)</f>
        <v/>
      </c>
      <c r="I1541" s="246" t="str">
        <f>IF(ISBLANK(Données!I1539),"",Données!I1539)</f>
        <v/>
      </c>
      <c r="J1541" s="189" t="str">
        <f>IF(ISBLANK(Données!J1539),"",Données!J1539)</f>
        <v/>
      </c>
      <c r="K1541" s="189" t="str">
        <f t="shared" si="672"/>
        <v/>
      </c>
      <c r="L1541" s="247" t="str">
        <f>IF(ISBLANK(Données!L1539),"",Données!L1539)</f>
        <v/>
      </c>
      <c r="M1541" s="194" t="str">
        <f t="shared" si="673"/>
        <v/>
      </c>
      <c r="N1541" s="194" t="str">
        <f t="shared" si="674"/>
        <v/>
      </c>
      <c r="O1541" s="194" t="str">
        <f t="shared" si="675"/>
        <v/>
      </c>
      <c r="P1541" s="194" t="str">
        <f t="shared" si="676"/>
        <v/>
      </c>
      <c r="Q1541" s="194" t="str">
        <f t="shared" si="677"/>
        <v/>
      </c>
      <c r="R1541" s="194" t="str">
        <f t="shared" si="678"/>
        <v/>
      </c>
      <c r="S1541" s="194" t="str">
        <f t="shared" si="679"/>
        <v/>
      </c>
      <c r="T1541" s="194" t="str">
        <f t="shared" si="680"/>
        <v/>
      </c>
      <c r="U1541" s="194" t="str">
        <f t="shared" si="681"/>
        <v/>
      </c>
      <c r="V1541" s="194" t="str">
        <f t="shared" si="682"/>
        <v/>
      </c>
      <c r="W1541" s="194" t="str">
        <f t="shared" si="683"/>
        <v/>
      </c>
      <c r="X1541" s="194" t="str">
        <f t="shared" si="684"/>
        <v/>
      </c>
      <c r="Y1541" s="194" t="str">
        <f t="shared" si="685"/>
        <v/>
      </c>
      <c r="Z1541" s="194" t="str">
        <f t="shared" si="686"/>
        <v/>
      </c>
      <c r="AA1541" s="194" t="str">
        <f t="shared" si="687"/>
        <v/>
      </c>
      <c r="AB1541" s="194" t="str">
        <f t="shared" si="688"/>
        <v/>
      </c>
      <c r="AC1541" s="194" t="str">
        <f t="shared" si="689"/>
        <v/>
      </c>
      <c r="AD1541" s="194" t="str">
        <f t="shared" si="690"/>
        <v/>
      </c>
      <c r="AE1541" s="194" t="str">
        <f t="shared" si="691"/>
        <v/>
      </c>
      <c r="AF1541" s="194" t="str">
        <f t="shared" si="692"/>
        <v/>
      </c>
      <c r="AG1541" s="194" t="str">
        <f t="shared" si="693"/>
        <v/>
      </c>
      <c r="AH1541" s="194" t="str">
        <f t="shared" si="694"/>
        <v/>
      </c>
      <c r="AI1541" s="194" t="str">
        <f t="shared" si="695"/>
        <v/>
      </c>
      <c r="AJ1541" s="194" t="str">
        <f t="shared" si="696"/>
        <v/>
      </c>
    </row>
    <row r="1542" spans="1:36" x14ac:dyDescent="0.5">
      <c r="A1542" s="230">
        <v>1538</v>
      </c>
      <c r="B1542" s="231"/>
      <c r="C1542" s="15" t="s">
        <v>3173</v>
      </c>
      <c r="D1542" s="16" t="s">
        <v>5144</v>
      </c>
      <c r="E1542" s="26"/>
      <c r="F1542" s="246" t="str">
        <f>IF(ISBLANK(Données!F1540),"",Données!F1540)</f>
        <v/>
      </c>
      <c r="G1542" s="245" t="str">
        <f ca="1">IF(ISBLANK(Données!G1540),"",Données!G1540)</f>
        <v/>
      </c>
      <c r="H1542" s="246" t="str">
        <f>IF(ISBLANK(Données!H1540),"",Données!H1540)</f>
        <v/>
      </c>
      <c r="I1542" s="246" t="str">
        <f>IF(ISBLANK(Données!I1540),"",Données!I1540)</f>
        <v/>
      </c>
      <c r="J1542" s="189" t="str">
        <f>IF(ISBLANK(Données!J1540),"",Données!J1540)</f>
        <v/>
      </c>
      <c r="K1542" s="189" t="str">
        <f t="shared" si="672"/>
        <v/>
      </c>
      <c r="L1542" s="271" t="str">
        <f>IF(ISBLANK(Données!L1540),"",Données!L1540)</f>
        <v/>
      </c>
      <c r="M1542" s="194" t="str">
        <f t="shared" si="673"/>
        <v/>
      </c>
      <c r="N1542" s="194" t="str">
        <f t="shared" si="674"/>
        <v/>
      </c>
      <c r="O1542" s="194" t="str">
        <f t="shared" si="675"/>
        <v/>
      </c>
      <c r="P1542" s="194" t="str">
        <f t="shared" si="676"/>
        <v/>
      </c>
      <c r="Q1542" s="194" t="str">
        <f t="shared" si="677"/>
        <v/>
      </c>
      <c r="R1542" s="194" t="str">
        <f t="shared" si="678"/>
        <v/>
      </c>
      <c r="S1542" s="194" t="str">
        <f t="shared" si="679"/>
        <v/>
      </c>
      <c r="T1542" s="194" t="str">
        <f t="shared" si="680"/>
        <v/>
      </c>
      <c r="U1542" s="194" t="str">
        <f t="shared" si="681"/>
        <v/>
      </c>
      <c r="V1542" s="194" t="str">
        <f t="shared" si="682"/>
        <v/>
      </c>
      <c r="W1542" s="194" t="str">
        <f t="shared" si="683"/>
        <v/>
      </c>
      <c r="X1542" s="194" t="str">
        <f t="shared" si="684"/>
        <v/>
      </c>
      <c r="Y1542" s="194" t="str">
        <f t="shared" si="685"/>
        <v/>
      </c>
      <c r="Z1542" s="194" t="str">
        <f t="shared" si="686"/>
        <v/>
      </c>
      <c r="AA1542" s="194" t="str">
        <f t="shared" si="687"/>
        <v/>
      </c>
      <c r="AB1542" s="194" t="str">
        <f t="shared" si="688"/>
        <v/>
      </c>
      <c r="AC1542" s="194" t="str">
        <f t="shared" si="689"/>
        <v/>
      </c>
      <c r="AD1542" s="194" t="str">
        <f t="shared" si="690"/>
        <v/>
      </c>
      <c r="AE1542" s="194" t="str">
        <f t="shared" si="691"/>
        <v/>
      </c>
      <c r="AF1542" s="194" t="str">
        <f t="shared" si="692"/>
        <v/>
      </c>
      <c r="AG1542" s="194" t="str">
        <f t="shared" si="693"/>
        <v/>
      </c>
      <c r="AH1542" s="194" t="str">
        <f t="shared" si="694"/>
        <v/>
      </c>
      <c r="AI1542" s="194" t="str">
        <f t="shared" si="695"/>
        <v/>
      </c>
      <c r="AJ1542" s="194" t="str">
        <f t="shared" si="696"/>
        <v/>
      </c>
    </row>
    <row r="1543" spans="1:36" s="92" customFormat="1" ht="20.25" thickBot="1" x14ac:dyDescent="0.55000000000000004">
      <c r="A1543" s="227">
        <v>1539</v>
      </c>
      <c r="B1543" s="220"/>
      <c r="C1543" s="93" t="s">
        <v>3174</v>
      </c>
      <c r="D1543" s="94" t="s">
        <v>5145</v>
      </c>
      <c r="E1543" s="95"/>
      <c r="F1543" s="250" t="str">
        <f>IF(ISBLANK(Données!F1541),"",Données!F1541)</f>
        <v/>
      </c>
      <c r="G1543" s="249" t="str">
        <f ca="1">IF(ISBLANK(Données!G1541),"",Données!G1541)</f>
        <v/>
      </c>
      <c r="H1543" s="250" t="str">
        <f>IF(ISBLANK(Données!H1541),"",Données!H1541)</f>
        <v/>
      </c>
      <c r="I1543" s="250" t="str">
        <f>IF(ISBLANK(Données!I1541),"",Données!I1541)</f>
        <v/>
      </c>
      <c r="J1543" s="190" t="str">
        <f>IF(ISBLANK(Données!J1541),"",Données!J1541)</f>
        <v/>
      </c>
      <c r="K1543" s="190" t="str">
        <f t="shared" si="672"/>
        <v/>
      </c>
      <c r="L1543" s="251" t="str">
        <f>IF(ISBLANK(Données!L1541),"",Données!L1541)</f>
        <v/>
      </c>
      <c r="M1543" s="195" t="str">
        <f t="shared" si="673"/>
        <v/>
      </c>
      <c r="N1543" s="195" t="str">
        <f t="shared" si="674"/>
        <v/>
      </c>
      <c r="O1543" s="195" t="str">
        <f t="shared" si="675"/>
        <v/>
      </c>
      <c r="P1543" s="195" t="str">
        <f t="shared" si="676"/>
        <v/>
      </c>
      <c r="Q1543" s="195" t="str">
        <f t="shared" si="677"/>
        <v/>
      </c>
      <c r="R1543" s="195" t="str">
        <f t="shared" si="678"/>
        <v/>
      </c>
      <c r="S1543" s="195" t="str">
        <f t="shared" si="679"/>
        <v/>
      </c>
      <c r="T1543" s="195" t="str">
        <f t="shared" si="680"/>
        <v/>
      </c>
      <c r="U1543" s="195" t="str">
        <f t="shared" si="681"/>
        <v/>
      </c>
      <c r="V1543" s="195" t="str">
        <f t="shared" si="682"/>
        <v/>
      </c>
      <c r="W1543" s="195" t="str">
        <f t="shared" si="683"/>
        <v/>
      </c>
      <c r="X1543" s="195" t="str">
        <f t="shared" si="684"/>
        <v/>
      </c>
      <c r="Y1543" s="195" t="str">
        <f t="shared" si="685"/>
        <v/>
      </c>
      <c r="Z1543" s="195" t="str">
        <f t="shared" si="686"/>
        <v/>
      </c>
      <c r="AA1543" s="195" t="str">
        <f t="shared" si="687"/>
        <v/>
      </c>
      <c r="AB1543" s="195" t="str">
        <f t="shared" si="688"/>
        <v/>
      </c>
      <c r="AC1543" s="195" t="str">
        <f t="shared" si="689"/>
        <v/>
      </c>
      <c r="AD1543" s="195" t="str">
        <f t="shared" si="690"/>
        <v/>
      </c>
      <c r="AE1543" s="195" t="str">
        <f t="shared" si="691"/>
        <v/>
      </c>
      <c r="AF1543" s="195" t="str">
        <f t="shared" si="692"/>
        <v/>
      </c>
      <c r="AG1543" s="195" t="str">
        <f t="shared" si="693"/>
        <v/>
      </c>
      <c r="AH1543" s="195" t="str">
        <f t="shared" si="694"/>
        <v/>
      </c>
      <c r="AI1543" s="195" t="str">
        <f t="shared" si="695"/>
        <v/>
      </c>
      <c r="AJ1543" s="195" t="str">
        <f t="shared" si="696"/>
        <v/>
      </c>
    </row>
    <row r="1544" spans="1:36" x14ac:dyDescent="0.5">
      <c r="A1544" s="230">
        <v>1557</v>
      </c>
      <c r="B1544" s="231"/>
      <c r="C1544" s="85" t="s">
        <v>3175</v>
      </c>
      <c r="D1544" s="86" t="s">
        <v>5146</v>
      </c>
      <c r="E1544" s="87"/>
      <c r="F1544" s="241" t="str">
        <f>IF(ISBLANK(Données!F1559),"",Données!F1559)</f>
        <v/>
      </c>
      <c r="G1544" s="240" t="str">
        <f ca="1">IF(ISBLANK(Données!G1559),"",Données!G1559)</f>
        <v/>
      </c>
      <c r="H1544" s="241" t="str">
        <f>IF(ISBLANK(Données!H1559),"",Données!H1559)</f>
        <v/>
      </c>
      <c r="I1544" s="241" t="str">
        <f>IF(ISBLANK(Données!I1559),"",Données!I1559)</f>
        <v/>
      </c>
      <c r="J1544" s="242" t="str">
        <f>IF(ISBLANK(Données!J1559),"",Données!J1559)</f>
        <v/>
      </c>
      <c r="K1544" s="242" t="str">
        <f>IF(ISBLANK(Données!K1544),"",Données!K1544)</f>
        <v/>
      </c>
      <c r="L1544" s="273" t="str">
        <f>IF(ISBLANK(Données!L1559),"",Données!L1559)</f>
        <v/>
      </c>
      <c r="M1544" s="193" t="str">
        <f t="shared" si="673"/>
        <v/>
      </c>
      <c r="N1544" s="193" t="str">
        <f t="shared" si="674"/>
        <v/>
      </c>
      <c r="O1544" s="193" t="str">
        <f t="shared" si="675"/>
        <v/>
      </c>
      <c r="P1544" s="193" t="str">
        <f t="shared" si="676"/>
        <v/>
      </c>
      <c r="Q1544" s="193" t="str">
        <f t="shared" si="677"/>
        <v/>
      </c>
      <c r="R1544" s="193" t="str">
        <f t="shared" si="678"/>
        <v/>
      </c>
      <c r="S1544" s="193" t="str">
        <f t="shared" si="679"/>
        <v/>
      </c>
      <c r="T1544" s="193" t="str">
        <f t="shared" si="680"/>
        <v/>
      </c>
      <c r="U1544" s="193" t="str">
        <f t="shared" si="681"/>
        <v/>
      </c>
      <c r="V1544" s="193" t="str">
        <f t="shared" si="682"/>
        <v/>
      </c>
      <c r="W1544" s="193" t="str">
        <f t="shared" si="683"/>
        <v/>
      </c>
      <c r="X1544" s="193" t="str">
        <f t="shared" si="684"/>
        <v/>
      </c>
      <c r="Y1544" s="193" t="str">
        <f t="shared" si="685"/>
        <v/>
      </c>
      <c r="Z1544" s="193" t="str">
        <f t="shared" si="686"/>
        <v/>
      </c>
      <c r="AA1544" s="193" t="str">
        <f t="shared" si="687"/>
        <v/>
      </c>
      <c r="AB1544" s="193" t="str">
        <f t="shared" si="688"/>
        <v/>
      </c>
      <c r="AC1544" s="193" t="str">
        <f t="shared" si="689"/>
        <v/>
      </c>
      <c r="AD1544" s="193" t="str">
        <f t="shared" si="690"/>
        <v/>
      </c>
      <c r="AE1544" s="193" t="str">
        <f t="shared" si="691"/>
        <v/>
      </c>
      <c r="AF1544" s="193" t="str">
        <f t="shared" si="692"/>
        <v/>
      </c>
      <c r="AG1544" s="193" t="str">
        <f t="shared" si="693"/>
        <v/>
      </c>
      <c r="AH1544" s="193" t="str">
        <f t="shared" si="694"/>
        <v/>
      </c>
      <c r="AI1544" s="193" t="str">
        <f t="shared" si="695"/>
        <v/>
      </c>
      <c r="AJ1544" s="193" t="str">
        <f t="shared" si="696"/>
        <v/>
      </c>
    </row>
    <row r="1545" spans="1:36" x14ac:dyDescent="0.5">
      <c r="A1545" s="226">
        <v>1547</v>
      </c>
      <c r="C1545" s="15" t="s">
        <v>3176</v>
      </c>
      <c r="D1545" s="16" t="s">
        <v>5147</v>
      </c>
      <c r="E1545" s="26"/>
      <c r="F1545" s="246" t="str">
        <f>IF(ISBLANK(Données!F1549),"",Données!F1549)</f>
        <v/>
      </c>
      <c r="G1545" s="245" t="str">
        <f ca="1">IF(ISBLANK(Données!G1549),"",Données!G1549)</f>
        <v/>
      </c>
      <c r="H1545" s="246" t="str">
        <f>IF(ISBLANK(Données!H1549),"",Données!H1549)</f>
        <v/>
      </c>
      <c r="I1545" s="246" t="str">
        <f>IF(ISBLANK(Données!I1549),"",Données!I1549)</f>
        <v/>
      </c>
      <c r="J1545" s="189" t="str">
        <f>IF(ISBLANK(Données!J1549),"",Données!J1549)</f>
        <v/>
      </c>
      <c r="K1545" s="189" t="str">
        <f t="shared" ref="K1545:K1559" si="697">$K$1544</f>
        <v/>
      </c>
      <c r="L1545" s="247" t="str">
        <f>IF(ISBLANK(Données!L1549),"",Données!L1549)</f>
        <v/>
      </c>
      <c r="M1545" s="194" t="str">
        <f t="shared" si="673"/>
        <v/>
      </c>
      <c r="N1545" s="194" t="str">
        <f t="shared" si="674"/>
        <v/>
      </c>
      <c r="O1545" s="194" t="str">
        <f t="shared" si="675"/>
        <v/>
      </c>
      <c r="P1545" s="194" t="str">
        <f t="shared" si="676"/>
        <v/>
      </c>
      <c r="Q1545" s="194" t="str">
        <f t="shared" si="677"/>
        <v/>
      </c>
      <c r="R1545" s="194" t="str">
        <f t="shared" si="678"/>
        <v/>
      </c>
      <c r="S1545" s="194" t="str">
        <f t="shared" si="679"/>
        <v/>
      </c>
      <c r="T1545" s="194" t="str">
        <f t="shared" si="680"/>
        <v/>
      </c>
      <c r="U1545" s="194" t="str">
        <f t="shared" si="681"/>
        <v/>
      </c>
      <c r="V1545" s="194" t="str">
        <f t="shared" si="682"/>
        <v/>
      </c>
      <c r="W1545" s="194" t="str">
        <f t="shared" si="683"/>
        <v/>
      </c>
      <c r="X1545" s="194" t="str">
        <f t="shared" si="684"/>
        <v/>
      </c>
      <c r="Y1545" s="194" t="str">
        <f t="shared" si="685"/>
        <v/>
      </c>
      <c r="Z1545" s="194" t="str">
        <f t="shared" si="686"/>
        <v/>
      </c>
      <c r="AA1545" s="194" t="str">
        <f t="shared" si="687"/>
        <v/>
      </c>
      <c r="AB1545" s="194" t="str">
        <f t="shared" si="688"/>
        <v/>
      </c>
      <c r="AC1545" s="194" t="str">
        <f t="shared" si="689"/>
        <v/>
      </c>
      <c r="AD1545" s="194" t="str">
        <f t="shared" si="690"/>
        <v/>
      </c>
      <c r="AE1545" s="194" t="str">
        <f t="shared" si="691"/>
        <v/>
      </c>
      <c r="AF1545" s="194" t="str">
        <f t="shared" si="692"/>
        <v/>
      </c>
      <c r="AG1545" s="194" t="str">
        <f t="shared" si="693"/>
        <v/>
      </c>
      <c r="AH1545" s="194" t="str">
        <f t="shared" si="694"/>
        <v/>
      </c>
      <c r="AI1545" s="194" t="str">
        <f t="shared" si="695"/>
        <v/>
      </c>
      <c r="AJ1545" s="194" t="str">
        <f t="shared" si="696"/>
        <v/>
      </c>
    </row>
    <row r="1546" spans="1:36" x14ac:dyDescent="0.5">
      <c r="A1546" s="226">
        <v>1542</v>
      </c>
      <c r="C1546" s="15" t="s">
        <v>3177</v>
      </c>
      <c r="D1546" s="16" t="s">
        <v>5148</v>
      </c>
      <c r="E1546" s="26"/>
      <c r="F1546" s="246" t="str">
        <f>IF(ISBLANK(Données!F1544),"",Données!F1544)</f>
        <v/>
      </c>
      <c r="G1546" s="245" t="str">
        <f ca="1">IF(ISBLANK(Données!G1544),"",Données!G1544)</f>
        <v/>
      </c>
      <c r="H1546" s="246" t="str">
        <f>IF(ISBLANK(Données!H1544),"",Données!H1544)</f>
        <v/>
      </c>
      <c r="I1546" s="246" t="str">
        <f>IF(ISBLANK(Données!I1544),"",Données!I1544)</f>
        <v/>
      </c>
      <c r="J1546" s="189" t="str">
        <f>IF(ISBLANK(Données!J1544),"",Données!J1544)</f>
        <v/>
      </c>
      <c r="K1546" s="189" t="str">
        <f t="shared" si="697"/>
        <v/>
      </c>
      <c r="L1546" s="247" t="str">
        <f>IF(ISBLANK(Données!L1544),"",Données!L1544)</f>
        <v/>
      </c>
      <c r="M1546" s="194" t="str">
        <f t="shared" si="673"/>
        <v/>
      </c>
      <c r="N1546" s="194" t="str">
        <f t="shared" si="674"/>
        <v/>
      </c>
      <c r="O1546" s="194" t="str">
        <f t="shared" si="675"/>
        <v/>
      </c>
      <c r="P1546" s="194" t="str">
        <f t="shared" si="676"/>
        <v/>
      </c>
      <c r="Q1546" s="194" t="str">
        <f t="shared" si="677"/>
        <v/>
      </c>
      <c r="R1546" s="194" t="str">
        <f t="shared" si="678"/>
        <v/>
      </c>
      <c r="S1546" s="194" t="str">
        <f t="shared" si="679"/>
        <v/>
      </c>
      <c r="T1546" s="194" t="str">
        <f t="shared" si="680"/>
        <v/>
      </c>
      <c r="U1546" s="194" t="str">
        <f t="shared" si="681"/>
        <v/>
      </c>
      <c r="V1546" s="194" t="str">
        <f t="shared" si="682"/>
        <v/>
      </c>
      <c r="W1546" s="194" t="str">
        <f t="shared" si="683"/>
        <v/>
      </c>
      <c r="X1546" s="194" t="str">
        <f t="shared" si="684"/>
        <v/>
      </c>
      <c r="Y1546" s="194" t="str">
        <f t="shared" si="685"/>
        <v/>
      </c>
      <c r="Z1546" s="194" t="str">
        <f t="shared" si="686"/>
        <v/>
      </c>
      <c r="AA1546" s="194" t="str">
        <f t="shared" si="687"/>
        <v/>
      </c>
      <c r="AB1546" s="194" t="str">
        <f t="shared" si="688"/>
        <v/>
      </c>
      <c r="AC1546" s="194" t="str">
        <f t="shared" si="689"/>
        <v/>
      </c>
      <c r="AD1546" s="194" t="str">
        <f t="shared" si="690"/>
        <v/>
      </c>
      <c r="AE1546" s="194" t="str">
        <f t="shared" si="691"/>
        <v/>
      </c>
      <c r="AF1546" s="194" t="str">
        <f t="shared" si="692"/>
        <v/>
      </c>
      <c r="AG1546" s="194" t="str">
        <f t="shared" si="693"/>
        <v/>
      </c>
      <c r="AH1546" s="194" t="str">
        <f t="shared" si="694"/>
        <v/>
      </c>
      <c r="AI1546" s="194" t="str">
        <f t="shared" si="695"/>
        <v/>
      </c>
      <c r="AJ1546" s="194" t="str">
        <f t="shared" si="696"/>
        <v/>
      </c>
    </row>
    <row r="1547" spans="1:36" x14ac:dyDescent="0.5">
      <c r="A1547" s="226">
        <v>1543</v>
      </c>
      <c r="C1547" s="15" t="s">
        <v>3178</v>
      </c>
      <c r="D1547" s="16" t="s">
        <v>5149</v>
      </c>
      <c r="E1547" s="26"/>
      <c r="F1547" s="246" t="str">
        <f>IF(ISBLANK(Données!F1545),"",Données!F1545)</f>
        <v/>
      </c>
      <c r="G1547" s="245" t="str">
        <f ca="1">IF(ISBLANK(Données!G1545),"",Données!G1545)</f>
        <v/>
      </c>
      <c r="H1547" s="246" t="str">
        <f>IF(ISBLANK(Données!H1545),"",Données!H1545)</f>
        <v/>
      </c>
      <c r="I1547" s="246" t="str">
        <f>IF(ISBLANK(Données!I1545),"",Données!I1545)</f>
        <v/>
      </c>
      <c r="J1547" s="189" t="str">
        <f>IF(ISBLANK(Données!J1545),"",Données!J1545)</f>
        <v/>
      </c>
      <c r="K1547" s="189" t="str">
        <f t="shared" si="697"/>
        <v/>
      </c>
      <c r="L1547" s="247" t="str">
        <f>IF(ISBLANK(Données!L1545),"",Données!L1545)</f>
        <v/>
      </c>
      <c r="M1547" s="194" t="str">
        <f t="shared" si="673"/>
        <v/>
      </c>
      <c r="N1547" s="194" t="str">
        <f t="shared" si="674"/>
        <v/>
      </c>
      <c r="O1547" s="194" t="str">
        <f t="shared" si="675"/>
        <v/>
      </c>
      <c r="P1547" s="194" t="str">
        <f t="shared" si="676"/>
        <v/>
      </c>
      <c r="Q1547" s="194" t="str">
        <f t="shared" si="677"/>
        <v/>
      </c>
      <c r="R1547" s="194" t="str">
        <f t="shared" si="678"/>
        <v/>
      </c>
      <c r="S1547" s="194" t="str">
        <f t="shared" si="679"/>
        <v/>
      </c>
      <c r="T1547" s="194" t="str">
        <f t="shared" si="680"/>
        <v/>
      </c>
      <c r="U1547" s="194" t="str">
        <f t="shared" si="681"/>
        <v/>
      </c>
      <c r="V1547" s="194" t="str">
        <f t="shared" si="682"/>
        <v/>
      </c>
      <c r="W1547" s="194" t="str">
        <f t="shared" si="683"/>
        <v/>
      </c>
      <c r="X1547" s="194" t="str">
        <f t="shared" si="684"/>
        <v/>
      </c>
      <c r="Y1547" s="194" t="str">
        <f t="shared" si="685"/>
        <v/>
      </c>
      <c r="Z1547" s="194" t="str">
        <f t="shared" si="686"/>
        <v/>
      </c>
      <c r="AA1547" s="194" t="str">
        <f t="shared" si="687"/>
        <v/>
      </c>
      <c r="AB1547" s="194" t="str">
        <f t="shared" si="688"/>
        <v/>
      </c>
      <c r="AC1547" s="194" t="str">
        <f t="shared" si="689"/>
        <v/>
      </c>
      <c r="AD1547" s="194" t="str">
        <f t="shared" si="690"/>
        <v/>
      </c>
      <c r="AE1547" s="194" t="str">
        <f t="shared" si="691"/>
        <v/>
      </c>
      <c r="AF1547" s="194" t="str">
        <f t="shared" si="692"/>
        <v/>
      </c>
      <c r="AG1547" s="194" t="str">
        <f t="shared" si="693"/>
        <v/>
      </c>
      <c r="AH1547" s="194" t="str">
        <f t="shared" si="694"/>
        <v/>
      </c>
      <c r="AI1547" s="194" t="str">
        <f t="shared" si="695"/>
        <v/>
      </c>
      <c r="AJ1547" s="194" t="str">
        <f t="shared" si="696"/>
        <v/>
      </c>
    </row>
    <row r="1548" spans="1:36" x14ac:dyDescent="0.5">
      <c r="A1548" s="226">
        <v>1544</v>
      </c>
      <c r="C1548" s="15" t="s">
        <v>3179</v>
      </c>
      <c r="D1548" s="16" t="s">
        <v>5150</v>
      </c>
      <c r="E1548" s="26"/>
      <c r="F1548" s="246" t="str">
        <f>IF(ISBLANK(Données!F1546),"",Données!F1546)</f>
        <v/>
      </c>
      <c r="G1548" s="245" t="str">
        <f ca="1">IF(ISBLANK(Données!G1546),"",Données!G1546)</f>
        <v/>
      </c>
      <c r="H1548" s="246" t="str">
        <f>IF(ISBLANK(Données!H1546),"",Données!H1546)</f>
        <v/>
      </c>
      <c r="I1548" s="246" t="str">
        <f>IF(ISBLANK(Données!I1546),"",Données!I1546)</f>
        <v/>
      </c>
      <c r="J1548" s="189" t="str">
        <f>IF(ISBLANK(Données!J1546),"",Données!J1546)</f>
        <v/>
      </c>
      <c r="K1548" s="189" t="str">
        <f t="shared" si="697"/>
        <v/>
      </c>
      <c r="L1548" s="247" t="str">
        <f>IF(ISBLANK(Données!L1546),"",Données!L1546)</f>
        <v/>
      </c>
      <c r="M1548" s="194" t="str">
        <f t="shared" si="673"/>
        <v/>
      </c>
      <c r="N1548" s="194" t="str">
        <f t="shared" si="674"/>
        <v/>
      </c>
      <c r="O1548" s="194" t="str">
        <f t="shared" si="675"/>
        <v/>
      </c>
      <c r="P1548" s="194" t="str">
        <f t="shared" si="676"/>
        <v/>
      </c>
      <c r="Q1548" s="194" t="str">
        <f t="shared" si="677"/>
        <v/>
      </c>
      <c r="R1548" s="194" t="str">
        <f t="shared" si="678"/>
        <v/>
      </c>
      <c r="S1548" s="194" t="str">
        <f t="shared" si="679"/>
        <v/>
      </c>
      <c r="T1548" s="194" t="str">
        <f t="shared" si="680"/>
        <v/>
      </c>
      <c r="U1548" s="194" t="str">
        <f t="shared" si="681"/>
        <v/>
      </c>
      <c r="V1548" s="194" t="str">
        <f t="shared" si="682"/>
        <v/>
      </c>
      <c r="W1548" s="194" t="str">
        <f t="shared" si="683"/>
        <v/>
      </c>
      <c r="X1548" s="194" t="str">
        <f t="shared" si="684"/>
        <v/>
      </c>
      <c r="Y1548" s="194" t="str">
        <f t="shared" si="685"/>
        <v/>
      </c>
      <c r="Z1548" s="194" t="str">
        <f t="shared" si="686"/>
        <v/>
      </c>
      <c r="AA1548" s="194" t="str">
        <f t="shared" si="687"/>
        <v/>
      </c>
      <c r="AB1548" s="194" t="str">
        <f t="shared" si="688"/>
        <v/>
      </c>
      <c r="AC1548" s="194" t="str">
        <f t="shared" si="689"/>
        <v/>
      </c>
      <c r="AD1548" s="194" t="str">
        <f t="shared" si="690"/>
        <v/>
      </c>
      <c r="AE1548" s="194" t="str">
        <f t="shared" si="691"/>
        <v/>
      </c>
      <c r="AF1548" s="194" t="str">
        <f t="shared" si="692"/>
        <v/>
      </c>
      <c r="AG1548" s="194" t="str">
        <f t="shared" si="693"/>
        <v/>
      </c>
      <c r="AH1548" s="194" t="str">
        <f t="shared" si="694"/>
        <v/>
      </c>
      <c r="AI1548" s="194" t="str">
        <f t="shared" si="695"/>
        <v/>
      </c>
      <c r="AJ1548" s="194" t="str">
        <f t="shared" si="696"/>
        <v/>
      </c>
    </row>
    <row r="1549" spans="1:36" x14ac:dyDescent="0.5">
      <c r="A1549" s="226">
        <v>1545</v>
      </c>
      <c r="C1549" s="15" t="s">
        <v>3180</v>
      </c>
      <c r="D1549" s="16" t="s">
        <v>5151</v>
      </c>
      <c r="E1549" s="26"/>
      <c r="F1549" s="246" t="str">
        <f>IF(ISBLANK(Données!F1547),"",Données!F1547)</f>
        <v/>
      </c>
      <c r="G1549" s="245" t="str">
        <f ca="1">IF(ISBLANK(Données!G1547),"",Données!G1547)</f>
        <v/>
      </c>
      <c r="H1549" s="246" t="str">
        <f>IF(ISBLANK(Données!H1547),"",Données!H1547)</f>
        <v/>
      </c>
      <c r="I1549" s="246" t="str">
        <f>IF(ISBLANK(Données!I1547),"",Données!I1547)</f>
        <v/>
      </c>
      <c r="J1549" s="189" t="str">
        <f>IF(ISBLANK(Données!J1547),"",Données!J1547)</f>
        <v/>
      </c>
      <c r="K1549" s="189" t="str">
        <f t="shared" si="697"/>
        <v/>
      </c>
      <c r="L1549" s="247" t="str">
        <f>IF(ISBLANK(Données!L1547),"",Données!L1547)</f>
        <v/>
      </c>
      <c r="M1549" s="194" t="str">
        <f t="shared" si="673"/>
        <v/>
      </c>
      <c r="N1549" s="194" t="str">
        <f t="shared" si="674"/>
        <v/>
      </c>
      <c r="O1549" s="194" t="str">
        <f t="shared" si="675"/>
        <v/>
      </c>
      <c r="P1549" s="194" t="str">
        <f t="shared" si="676"/>
        <v/>
      </c>
      <c r="Q1549" s="194" t="str">
        <f t="shared" si="677"/>
        <v/>
      </c>
      <c r="R1549" s="194" t="str">
        <f t="shared" si="678"/>
        <v/>
      </c>
      <c r="S1549" s="194" t="str">
        <f t="shared" si="679"/>
        <v/>
      </c>
      <c r="T1549" s="194" t="str">
        <f t="shared" si="680"/>
        <v/>
      </c>
      <c r="U1549" s="194" t="str">
        <f t="shared" si="681"/>
        <v/>
      </c>
      <c r="V1549" s="194" t="str">
        <f t="shared" si="682"/>
        <v/>
      </c>
      <c r="W1549" s="194" t="str">
        <f t="shared" si="683"/>
        <v/>
      </c>
      <c r="X1549" s="194" t="str">
        <f t="shared" si="684"/>
        <v/>
      </c>
      <c r="Y1549" s="194" t="str">
        <f t="shared" si="685"/>
        <v/>
      </c>
      <c r="Z1549" s="194" t="str">
        <f t="shared" si="686"/>
        <v/>
      </c>
      <c r="AA1549" s="194" t="str">
        <f t="shared" si="687"/>
        <v/>
      </c>
      <c r="AB1549" s="194" t="str">
        <f t="shared" si="688"/>
        <v/>
      </c>
      <c r="AC1549" s="194" t="str">
        <f t="shared" si="689"/>
        <v/>
      </c>
      <c r="AD1549" s="194" t="str">
        <f t="shared" si="690"/>
        <v/>
      </c>
      <c r="AE1549" s="194" t="str">
        <f t="shared" si="691"/>
        <v/>
      </c>
      <c r="AF1549" s="194" t="str">
        <f t="shared" si="692"/>
        <v/>
      </c>
      <c r="AG1549" s="194" t="str">
        <f t="shared" si="693"/>
        <v/>
      </c>
      <c r="AH1549" s="194" t="str">
        <f t="shared" si="694"/>
        <v/>
      </c>
      <c r="AI1549" s="194" t="str">
        <f t="shared" si="695"/>
        <v/>
      </c>
      <c r="AJ1549" s="194" t="str">
        <f t="shared" si="696"/>
        <v/>
      </c>
    </row>
    <row r="1550" spans="1:36" x14ac:dyDescent="0.5">
      <c r="A1550" s="226">
        <v>1546</v>
      </c>
      <c r="C1550" s="15" t="s">
        <v>3181</v>
      </c>
      <c r="D1550" s="16" t="s">
        <v>5152</v>
      </c>
      <c r="E1550" s="26"/>
      <c r="F1550" s="246" t="str">
        <f>IF(ISBLANK(Données!F1548),"",Données!F1548)</f>
        <v/>
      </c>
      <c r="G1550" s="245" t="str">
        <f ca="1">IF(ISBLANK(Données!G1548),"",Données!G1548)</f>
        <v/>
      </c>
      <c r="H1550" s="246" t="str">
        <f>IF(ISBLANK(Données!H1548),"",Données!H1548)</f>
        <v/>
      </c>
      <c r="I1550" s="246" t="str">
        <f>IF(ISBLANK(Données!I1548),"",Données!I1548)</f>
        <v/>
      </c>
      <c r="J1550" s="189" t="str">
        <f>IF(ISBLANK(Données!J1548),"",Données!J1548)</f>
        <v/>
      </c>
      <c r="K1550" s="189" t="str">
        <f t="shared" si="697"/>
        <v/>
      </c>
      <c r="L1550" s="247" t="str">
        <f>IF(ISBLANK(Données!L1548),"",Données!L1548)</f>
        <v/>
      </c>
      <c r="M1550" s="194" t="str">
        <f t="shared" si="673"/>
        <v/>
      </c>
      <c r="N1550" s="194" t="str">
        <f t="shared" si="674"/>
        <v/>
      </c>
      <c r="O1550" s="194" t="str">
        <f t="shared" si="675"/>
        <v/>
      </c>
      <c r="P1550" s="194" t="str">
        <f t="shared" si="676"/>
        <v/>
      </c>
      <c r="Q1550" s="194" t="str">
        <f t="shared" si="677"/>
        <v/>
      </c>
      <c r="R1550" s="194" t="str">
        <f t="shared" si="678"/>
        <v/>
      </c>
      <c r="S1550" s="194" t="str">
        <f t="shared" si="679"/>
        <v/>
      </c>
      <c r="T1550" s="194" t="str">
        <f t="shared" si="680"/>
        <v/>
      </c>
      <c r="U1550" s="194" t="str">
        <f t="shared" si="681"/>
        <v/>
      </c>
      <c r="V1550" s="194" t="str">
        <f t="shared" si="682"/>
        <v/>
      </c>
      <c r="W1550" s="194" t="str">
        <f t="shared" si="683"/>
        <v/>
      </c>
      <c r="X1550" s="194" t="str">
        <f t="shared" si="684"/>
        <v/>
      </c>
      <c r="Y1550" s="194" t="str">
        <f t="shared" si="685"/>
        <v/>
      </c>
      <c r="Z1550" s="194" t="str">
        <f t="shared" si="686"/>
        <v/>
      </c>
      <c r="AA1550" s="194" t="str">
        <f t="shared" si="687"/>
        <v/>
      </c>
      <c r="AB1550" s="194" t="str">
        <f t="shared" si="688"/>
        <v/>
      </c>
      <c r="AC1550" s="194" t="str">
        <f t="shared" si="689"/>
        <v/>
      </c>
      <c r="AD1550" s="194" t="str">
        <f t="shared" si="690"/>
        <v/>
      </c>
      <c r="AE1550" s="194" t="str">
        <f t="shared" si="691"/>
        <v/>
      </c>
      <c r="AF1550" s="194" t="str">
        <f t="shared" si="692"/>
        <v/>
      </c>
      <c r="AG1550" s="194" t="str">
        <f t="shared" si="693"/>
        <v/>
      </c>
      <c r="AH1550" s="194" t="str">
        <f t="shared" si="694"/>
        <v/>
      </c>
      <c r="AI1550" s="194" t="str">
        <f t="shared" si="695"/>
        <v/>
      </c>
      <c r="AJ1550" s="194" t="str">
        <f t="shared" si="696"/>
        <v/>
      </c>
    </row>
    <row r="1551" spans="1:36" x14ac:dyDescent="0.5">
      <c r="A1551" s="226">
        <v>1549</v>
      </c>
      <c r="C1551" s="15" t="s">
        <v>3182</v>
      </c>
      <c r="D1551" s="16" t="s">
        <v>5153</v>
      </c>
      <c r="E1551" s="26"/>
      <c r="F1551" s="246" t="str">
        <f>IF(ISBLANK(Données!F1551),"",Données!F1551)</f>
        <v/>
      </c>
      <c r="G1551" s="245" t="str">
        <f ca="1">IF(ISBLANK(Données!G1551),"",Données!G1551)</f>
        <v/>
      </c>
      <c r="H1551" s="246" t="str">
        <f>IF(ISBLANK(Données!H1551),"",Données!H1551)</f>
        <v/>
      </c>
      <c r="I1551" s="246" t="str">
        <f>IF(ISBLANK(Données!I1551),"",Données!I1551)</f>
        <v/>
      </c>
      <c r="J1551" s="189" t="str">
        <f>IF(ISBLANK(Données!J1551),"",Données!J1551)</f>
        <v/>
      </c>
      <c r="K1551" s="189" t="str">
        <f t="shared" si="697"/>
        <v/>
      </c>
      <c r="L1551" s="247" t="str">
        <f>IF(ISBLANK(Données!L1551),"",Données!L1551)</f>
        <v/>
      </c>
      <c r="M1551" s="194" t="str">
        <f t="shared" si="673"/>
        <v/>
      </c>
      <c r="N1551" s="194" t="str">
        <f t="shared" si="674"/>
        <v/>
      </c>
      <c r="O1551" s="194" t="str">
        <f t="shared" si="675"/>
        <v/>
      </c>
      <c r="P1551" s="194" t="str">
        <f t="shared" si="676"/>
        <v/>
      </c>
      <c r="Q1551" s="194" t="str">
        <f t="shared" si="677"/>
        <v/>
      </c>
      <c r="R1551" s="194" t="str">
        <f t="shared" si="678"/>
        <v/>
      </c>
      <c r="S1551" s="194" t="str">
        <f t="shared" si="679"/>
        <v/>
      </c>
      <c r="T1551" s="194" t="str">
        <f t="shared" si="680"/>
        <v/>
      </c>
      <c r="U1551" s="194" t="str">
        <f t="shared" si="681"/>
        <v/>
      </c>
      <c r="V1551" s="194" t="str">
        <f t="shared" si="682"/>
        <v/>
      </c>
      <c r="W1551" s="194" t="str">
        <f t="shared" si="683"/>
        <v/>
      </c>
      <c r="X1551" s="194" t="str">
        <f t="shared" si="684"/>
        <v/>
      </c>
      <c r="Y1551" s="194" t="str">
        <f t="shared" si="685"/>
        <v/>
      </c>
      <c r="Z1551" s="194" t="str">
        <f t="shared" si="686"/>
        <v/>
      </c>
      <c r="AA1551" s="194" t="str">
        <f t="shared" si="687"/>
        <v/>
      </c>
      <c r="AB1551" s="194" t="str">
        <f t="shared" si="688"/>
        <v/>
      </c>
      <c r="AC1551" s="194" t="str">
        <f t="shared" si="689"/>
        <v/>
      </c>
      <c r="AD1551" s="194" t="str">
        <f t="shared" si="690"/>
        <v/>
      </c>
      <c r="AE1551" s="194" t="str">
        <f t="shared" si="691"/>
        <v/>
      </c>
      <c r="AF1551" s="194" t="str">
        <f t="shared" si="692"/>
        <v/>
      </c>
      <c r="AG1551" s="194" t="str">
        <f t="shared" si="693"/>
        <v/>
      </c>
      <c r="AH1551" s="194" t="str">
        <f t="shared" si="694"/>
        <v/>
      </c>
      <c r="AI1551" s="194" t="str">
        <f t="shared" si="695"/>
        <v/>
      </c>
      <c r="AJ1551" s="194" t="str">
        <f t="shared" si="696"/>
        <v/>
      </c>
    </row>
    <row r="1552" spans="1:36" x14ac:dyDescent="0.5">
      <c r="A1552" s="226">
        <v>1548</v>
      </c>
      <c r="C1552" s="15" t="s">
        <v>3183</v>
      </c>
      <c r="D1552" s="16" t="s">
        <v>5154</v>
      </c>
      <c r="E1552" s="26"/>
      <c r="F1552" s="246" t="str">
        <f>IF(ISBLANK(Données!F1550),"",Données!F1550)</f>
        <v/>
      </c>
      <c r="G1552" s="245" t="str">
        <f ca="1">IF(ISBLANK(Données!G1550),"",Données!G1550)</f>
        <v/>
      </c>
      <c r="H1552" s="246" t="str">
        <f>IF(ISBLANK(Données!H1550),"",Données!H1550)</f>
        <v/>
      </c>
      <c r="I1552" s="246" t="str">
        <f>IF(ISBLANK(Données!I1550),"",Données!I1550)</f>
        <v/>
      </c>
      <c r="J1552" s="189" t="str">
        <f>IF(ISBLANK(Données!J1550),"",Données!J1550)</f>
        <v/>
      </c>
      <c r="K1552" s="189" t="str">
        <f t="shared" si="697"/>
        <v/>
      </c>
      <c r="L1552" s="247" t="str">
        <f>IF(ISBLANK(Données!L1550),"",Données!L1550)</f>
        <v/>
      </c>
      <c r="M1552" s="194" t="str">
        <f t="shared" si="673"/>
        <v/>
      </c>
      <c r="N1552" s="194" t="str">
        <f t="shared" si="674"/>
        <v/>
      </c>
      <c r="O1552" s="194" t="str">
        <f t="shared" si="675"/>
        <v/>
      </c>
      <c r="P1552" s="194" t="str">
        <f t="shared" si="676"/>
        <v/>
      </c>
      <c r="Q1552" s="194" t="str">
        <f t="shared" si="677"/>
        <v/>
      </c>
      <c r="R1552" s="194" t="str">
        <f t="shared" si="678"/>
        <v/>
      </c>
      <c r="S1552" s="194" t="str">
        <f t="shared" si="679"/>
        <v/>
      </c>
      <c r="T1552" s="194" t="str">
        <f t="shared" si="680"/>
        <v/>
      </c>
      <c r="U1552" s="194" t="str">
        <f t="shared" si="681"/>
        <v/>
      </c>
      <c r="V1552" s="194" t="str">
        <f t="shared" si="682"/>
        <v/>
      </c>
      <c r="W1552" s="194" t="str">
        <f t="shared" si="683"/>
        <v/>
      </c>
      <c r="X1552" s="194" t="str">
        <f t="shared" si="684"/>
        <v/>
      </c>
      <c r="Y1552" s="194" t="str">
        <f t="shared" si="685"/>
        <v/>
      </c>
      <c r="Z1552" s="194" t="str">
        <f t="shared" si="686"/>
        <v/>
      </c>
      <c r="AA1552" s="194" t="str">
        <f t="shared" si="687"/>
        <v/>
      </c>
      <c r="AB1552" s="194" t="str">
        <f t="shared" si="688"/>
        <v/>
      </c>
      <c r="AC1552" s="194" t="str">
        <f t="shared" si="689"/>
        <v/>
      </c>
      <c r="AD1552" s="194" t="str">
        <f t="shared" si="690"/>
        <v/>
      </c>
      <c r="AE1552" s="194" t="str">
        <f t="shared" si="691"/>
        <v/>
      </c>
      <c r="AF1552" s="194" t="str">
        <f t="shared" si="692"/>
        <v/>
      </c>
      <c r="AG1552" s="194" t="str">
        <f t="shared" si="693"/>
        <v/>
      </c>
      <c r="AH1552" s="194" t="str">
        <f t="shared" si="694"/>
        <v/>
      </c>
      <c r="AI1552" s="194" t="str">
        <f t="shared" si="695"/>
        <v/>
      </c>
      <c r="AJ1552" s="194" t="str">
        <f t="shared" si="696"/>
        <v/>
      </c>
    </row>
    <row r="1553" spans="1:36" x14ac:dyDescent="0.5">
      <c r="A1553" s="226">
        <v>1551</v>
      </c>
      <c r="C1553" s="15" t="s">
        <v>3184</v>
      </c>
      <c r="D1553" s="16" t="s">
        <v>5155</v>
      </c>
      <c r="E1553" s="26"/>
      <c r="F1553" s="246" t="str">
        <f>IF(ISBLANK(Données!F1553),"",Données!F1553)</f>
        <v/>
      </c>
      <c r="G1553" s="245" t="str">
        <f ca="1">IF(ISBLANK(Données!G1553),"",Données!G1553)</f>
        <v/>
      </c>
      <c r="H1553" s="246" t="str">
        <f>IF(ISBLANK(Données!H1553),"",Données!H1553)</f>
        <v/>
      </c>
      <c r="I1553" s="246" t="str">
        <f>IF(ISBLANK(Données!I1553),"",Données!I1553)</f>
        <v/>
      </c>
      <c r="J1553" s="189" t="str">
        <f>IF(ISBLANK(Données!J1553),"",Données!J1553)</f>
        <v/>
      </c>
      <c r="K1553" s="189" t="str">
        <f t="shared" si="697"/>
        <v/>
      </c>
      <c r="L1553" s="247" t="str">
        <f>IF(ISBLANK(Données!L1553),"",Données!L1553)</f>
        <v/>
      </c>
      <c r="M1553" s="194" t="str">
        <f t="shared" si="673"/>
        <v/>
      </c>
      <c r="N1553" s="194" t="str">
        <f t="shared" si="674"/>
        <v/>
      </c>
      <c r="O1553" s="194" t="str">
        <f t="shared" si="675"/>
        <v/>
      </c>
      <c r="P1553" s="194" t="str">
        <f t="shared" si="676"/>
        <v/>
      </c>
      <c r="Q1553" s="194" t="str">
        <f t="shared" si="677"/>
        <v/>
      </c>
      <c r="R1553" s="194" t="str">
        <f t="shared" si="678"/>
        <v/>
      </c>
      <c r="S1553" s="194" t="str">
        <f t="shared" si="679"/>
        <v/>
      </c>
      <c r="T1553" s="194" t="str">
        <f t="shared" si="680"/>
        <v/>
      </c>
      <c r="U1553" s="194" t="str">
        <f t="shared" si="681"/>
        <v/>
      </c>
      <c r="V1553" s="194" t="str">
        <f t="shared" si="682"/>
        <v/>
      </c>
      <c r="W1553" s="194" t="str">
        <f t="shared" si="683"/>
        <v/>
      </c>
      <c r="X1553" s="194" t="str">
        <f t="shared" si="684"/>
        <v/>
      </c>
      <c r="Y1553" s="194" t="str">
        <f t="shared" si="685"/>
        <v/>
      </c>
      <c r="Z1553" s="194" t="str">
        <f t="shared" si="686"/>
        <v/>
      </c>
      <c r="AA1553" s="194" t="str">
        <f t="shared" si="687"/>
        <v/>
      </c>
      <c r="AB1553" s="194" t="str">
        <f t="shared" si="688"/>
        <v/>
      </c>
      <c r="AC1553" s="194" t="str">
        <f t="shared" si="689"/>
        <v/>
      </c>
      <c r="AD1553" s="194" t="str">
        <f t="shared" si="690"/>
        <v/>
      </c>
      <c r="AE1553" s="194" t="str">
        <f t="shared" si="691"/>
        <v/>
      </c>
      <c r="AF1553" s="194" t="str">
        <f t="shared" si="692"/>
        <v/>
      </c>
      <c r="AG1553" s="194" t="str">
        <f t="shared" si="693"/>
        <v/>
      </c>
      <c r="AH1553" s="194" t="str">
        <f t="shared" si="694"/>
        <v/>
      </c>
      <c r="AI1553" s="194" t="str">
        <f t="shared" si="695"/>
        <v/>
      </c>
      <c r="AJ1553" s="194" t="str">
        <f t="shared" si="696"/>
        <v/>
      </c>
    </row>
    <row r="1554" spans="1:36" x14ac:dyDescent="0.5">
      <c r="A1554" s="226">
        <v>1550</v>
      </c>
      <c r="C1554" s="15" t="s">
        <v>3185</v>
      </c>
      <c r="D1554" s="16" t="s">
        <v>5156</v>
      </c>
      <c r="E1554" s="26"/>
      <c r="F1554" s="246" t="str">
        <f>IF(ISBLANK(Données!F1552),"",Données!F1552)</f>
        <v/>
      </c>
      <c r="G1554" s="245" t="str">
        <f ca="1">IF(ISBLANK(Données!G1552),"",Données!G1552)</f>
        <v/>
      </c>
      <c r="H1554" s="246" t="str">
        <f>IF(ISBLANK(Données!H1552),"",Données!H1552)</f>
        <v/>
      </c>
      <c r="I1554" s="246" t="str">
        <f>IF(ISBLANK(Données!I1552),"",Données!I1552)</f>
        <v/>
      </c>
      <c r="J1554" s="189" t="str">
        <f>IF(ISBLANK(Données!J1552),"",Données!J1552)</f>
        <v/>
      </c>
      <c r="K1554" s="189" t="str">
        <f t="shared" si="697"/>
        <v/>
      </c>
      <c r="L1554" s="271" t="str">
        <f>IF(ISBLANK(Données!L1552),"",Données!L1552)</f>
        <v/>
      </c>
      <c r="M1554" s="194" t="str">
        <f t="shared" si="673"/>
        <v/>
      </c>
      <c r="N1554" s="194" t="str">
        <f t="shared" si="674"/>
        <v/>
      </c>
      <c r="O1554" s="194" t="str">
        <f t="shared" si="675"/>
        <v/>
      </c>
      <c r="P1554" s="194" t="str">
        <f t="shared" si="676"/>
        <v/>
      </c>
      <c r="Q1554" s="194" t="str">
        <f t="shared" si="677"/>
        <v/>
      </c>
      <c r="R1554" s="194" t="str">
        <f t="shared" si="678"/>
        <v/>
      </c>
      <c r="S1554" s="194" t="str">
        <f t="shared" si="679"/>
        <v/>
      </c>
      <c r="T1554" s="194" t="str">
        <f t="shared" si="680"/>
        <v/>
      </c>
      <c r="U1554" s="194" t="str">
        <f t="shared" si="681"/>
        <v/>
      </c>
      <c r="V1554" s="194" t="str">
        <f t="shared" si="682"/>
        <v/>
      </c>
      <c r="W1554" s="194" t="str">
        <f t="shared" si="683"/>
        <v/>
      </c>
      <c r="X1554" s="194" t="str">
        <f t="shared" si="684"/>
        <v/>
      </c>
      <c r="Y1554" s="194" t="str">
        <f t="shared" si="685"/>
        <v/>
      </c>
      <c r="Z1554" s="194" t="str">
        <f t="shared" si="686"/>
        <v/>
      </c>
      <c r="AA1554" s="194" t="str">
        <f t="shared" si="687"/>
        <v/>
      </c>
      <c r="AB1554" s="194" t="str">
        <f t="shared" si="688"/>
        <v/>
      </c>
      <c r="AC1554" s="194" t="str">
        <f t="shared" si="689"/>
        <v/>
      </c>
      <c r="AD1554" s="194" t="str">
        <f t="shared" si="690"/>
        <v/>
      </c>
      <c r="AE1554" s="194" t="str">
        <f t="shared" si="691"/>
        <v/>
      </c>
      <c r="AF1554" s="194" t="str">
        <f t="shared" si="692"/>
        <v/>
      </c>
      <c r="AG1554" s="194" t="str">
        <f t="shared" si="693"/>
        <v/>
      </c>
      <c r="AH1554" s="194" t="str">
        <f t="shared" si="694"/>
        <v/>
      </c>
      <c r="AI1554" s="194" t="str">
        <f t="shared" si="695"/>
        <v/>
      </c>
      <c r="AJ1554" s="194" t="str">
        <f t="shared" si="696"/>
        <v/>
      </c>
    </row>
    <row r="1555" spans="1:36" x14ac:dyDescent="0.5">
      <c r="A1555" s="226">
        <v>1556</v>
      </c>
      <c r="C1555" s="15" t="s">
        <v>3186</v>
      </c>
      <c r="D1555" s="16" t="s">
        <v>5157</v>
      </c>
      <c r="E1555" s="26"/>
      <c r="F1555" s="246" t="str">
        <f>IF(ISBLANK(Données!F1558),"",Données!F1558)</f>
        <v/>
      </c>
      <c r="G1555" s="245" t="str">
        <f ca="1">IF(ISBLANK(Données!G1558),"",Données!G1558)</f>
        <v/>
      </c>
      <c r="H1555" s="246" t="str">
        <f>IF(ISBLANK(Données!H1558),"",Données!H1558)</f>
        <v/>
      </c>
      <c r="I1555" s="246" t="str">
        <f>IF(ISBLANK(Données!I1558),"",Données!I1558)</f>
        <v/>
      </c>
      <c r="J1555" s="189" t="str">
        <f>IF(ISBLANK(Données!J1558),"",Données!J1558)</f>
        <v/>
      </c>
      <c r="K1555" s="189" t="str">
        <f t="shared" si="697"/>
        <v/>
      </c>
      <c r="L1555" s="247" t="str">
        <f>IF(ISBLANK(Données!L1558),"",Données!L1558)</f>
        <v/>
      </c>
      <c r="M1555" s="194" t="str">
        <f t="shared" si="673"/>
        <v/>
      </c>
      <c r="N1555" s="194" t="str">
        <f t="shared" si="674"/>
        <v/>
      </c>
      <c r="O1555" s="194" t="str">
        <f t="shared" si="675"/>
        <v/>
      </c>
      <c r="P1555" s="194" t="str">
        <f t="shared" si="676"/>
        <v/>
      </c>
      <c r="Q1555" s="194" t="str">
        <f t="shared" si="677"/>
        <v/>
      </c>
      <c r="R1555" s="194" t="str">
        <f t="shared" si="678"/>
        <v/>
      </c>
      <c r="S1555" s="194" t="str">
        <f t="shared" si="679"/>
        <v/>
      </c>
      <c r="T1555" s="194" t="str">
        <f t="shared" si="680"/>
        <v/>
      </c>
      <c r="U1555" s="194" t="str">
        <f t="shared" si="681"/>
        <v/>
      </c>
      <c r="V1555" s="194" t="str">
        <f t="shared" si="682"/>
        <v/>
      </c>
      <c r="W1555" s="194" t="str">
        <f t="shared" si="683"/>
        <v/>
      </c>
      <c r="X1555" s="194" t="str">
        <f t="shared" si="684"/>
        <v/>
      </c>
      <c r="Y1555" s="194" t="str">
        <f t="shared" si="685"/>
        <v/>
      </c>
      <c r="Z1555" s="194" t="str">
        <f t="shared" si="686"/>
        <v/>
      </c>
      <c r="AA1555" s="194" t="str">
        <f t="shared" si="687"/>
        <v/>
      </c>
      <c r="AB1555" s="194" t="str">
        <f t="shared" si="688"/>
        <v/>
      </c>
      <c r="AC1555" s="194" t="str">
        <f t="shared" si="689"/>
        <v/>
      </c>
      <c r="AD1555" s="194" t="str">
        <f t="shared" si="690"/>
        <v/>
      </c>
      <c r="AE1555" s="194" t="str">
        <f t="shared" si="691"/>
        <v/>
      </c>
      <c r="AF1555" s="194" t="str">
        <f t="shared" si="692"/>
        <v/>
      </c>
      <c r="AG1555" s="194" t="str">
        <f t="shared" si="693"/>
        <v/>
      </c>
      <c r="AH1555" s="194" t="str">
        <f t="shared" si="694"/>
        <v/>
      </c>
      <c r="AI1555" s="194" t="str">
        <f t="shared" si="695"/>
        <v/>
      </c>
      <c r="AJ1555" s="194" t="str">
        <f t="shared" si="696"/>
        <v/>
      </c>
    </row>
    <row r="1556" spans="1:36" x14ac:dyDescent="0.5">
      <c r="A1556" s="226">
        <v>1552</v>
      </c>
      <c r="C1556" s="15" t="s">
        <v>3187</v>
      </c>
      <c r="D1556" s="16" t="s">
        <v>5158</v>
      </c>
      <c r="E1556" s="26"/>
      <c r="F1556" s="246" t="str">
        <f>IF(ISBLANK(Données!F1554),"",Données!F1554)</f>
        <v/>
      </c>
      <c r="G1556" s="245" t="str">
        <f ca="1">IF(ISBLANK(Données!G1554),"",Données!G1554)</f>
        <v/>
      </c>
      <c r="H1556" s="246" t="str">
        <f>IF(ISBLANK(Données!H1554),"",Données!H1554)</f>
        <v/>
      </c>
      <c r="I1556" s="246" t="str">
        <f>IF(ISBLANK(Données!I1554),"",Données!I1554)</f>
        <v/>
      </c>
      <c r="J1556" s="189" t="str">
        <f>IF(ISBLANK(Données!J1554),"",Données!J1554)</f>
        <v/>
      </c>
      <c r="K1556" s="189" t="str">
        <f t="shared" si="697"/>
        <v/>
      </c>
      <c r="L1556" s="247" t="str">
        <f>IF(ISBLANK(Données!L1554),"",Données!L1554)</f>
        <v/>
      </c>
      <c r="M1556" s="194" t="str">
        <f t="shared" si="673"/>
        <v/>
      </c>
      <c r="N1556" s="194" t="str">
        <f t="shared" si="674"/>
        <v/>
      </c>
      <c r="O1556" s="194" t="str">
        <f t="shared" si="675"/>
        <v/>
      </c>
      <c r="P1556" s="194" t="str">
        <f t="shared" si="676"/>
        <v/>
      </c>
      <c r="Q1556" s="194" t="str">
        <f t="shared" si="677"/>
        <v/>
      </c>
      <c r="R1556" s="194" t="str">
        <f t="shared" si="678"/>
        <v/>
      </c>
      <c r="S1556" s="194" t="str">
        <f t="shared" si="679"/>
        <v/>
      </c>
      <c r="T1556" s="194" t="str">
        <f t="shared" si="680"/>
        <v/>
      </c>
      <c r="U1556" s="194" t="str">
        <f t="shared" si="681"/>
        <v/>
      </c>
      <c r="V1556" s="194" t="str">
        <f t="shared" si="682"/>
        <v/>
      </c>
      <c r="W1556" s="194" t="str">
        <f t="shared" si="683"/>
        <v/>
      </c>
      <c r="X1556" s="194" t="str">
        <f t="shared" si="684"/>
        <v/>
      </c>
      <c r="Y1556" s="194" t="str">
        <f t="shared" si="685"/>
        <v/>
      </c>
      <c r="Z1556" s="194" t="str">
        <f t="shared" si="686"/>
        <v/>
      </c>
      <c r="AA1556" s="194" t="str">
        <f t="shared" si="687"/>
        <v/>
      </c>
      <c r="AB1556" s="194" t="str">
        <f t="shared" si="688"/>
        <v/>
      </c>
      <c r="AC1556" s="194" t="str">
        <f t="shared" si="689"/>
        <v/>
      </c>
      <c r="AD1556" s="194" t="str">
        <f t="shared" si="690"/>
        <v/>
      </c>
      <c r="AE1556" s="194" t="str">
        <f t="shared" si="691"/>
        <v/>
      </c>
      <c r="AF1556" s="194" t="str">
        <f t="shared" si="692"/>
        <v/>
      </c>
      <c r="AG1556" s="194" t="str">
        <f t="shared" si="693"/>
        <v/>
      </c>
      <c r="AH1556" s="194" t="str">
        <f t="shared" si="694"/>
        <v/>
      </c>
      <c r="AI1556" s="194" t="str">
        <f t="shared" si="695"/>
        <v/>
      </c>
      <c r="AJ1556" s="194" t="str">
        <f t="shared" si="696"/>
        <v/>
      </c>
    </row>
    <row r="1557" spans="1:36" x14ac:dyDescent="0.5">
      <c r="A1557" s="226">
        <v>1553</v>
      </c>
      <c r="C1557" s="15" t="s">
        <v>3188</v>
      </c>
      <c r="D1557" s="16" t="s">
        <v>5159</v>
      </c>
      <c r="E1557" s="26"/>
      <c r="F1557" s="246" t="str">
        <f>IF(ISBLANK(Données!F1555),"",Données!F1555)</f>
        <v/>
      </c>
      <c r="G1557" s="245" t="str">
        <f ca="1">IF(ISBLANK(Données!G1555),"",Données!G1555)</f>
        <v/>
      </c>
      <c r="H1557" s="246" t="str">
        <f>IF(ISBLANK(Données!H1555),"",Données!H1555)</f>
        <v/>
      </c>
      <c r="I1557" s="246" t="str">
        <f>IF(ISBLANK(Données!I1555),"",Données!I1555)</f>
        <v/>
      </c>
      <c r="J1557" s="189" t="str">
        <f>IF(ISBLANK(Données!J1555),"",Données!J1555)</f>
        <v/>
      </c>
      <c r="K1557" s="189" t="str">
        <f t="shared" si="697"/>
        <v/>
      </c>
      <c r="L1557" s="247" t="str">
        <f>IF(ISBLANK(Données!L1555),"",Données!L1555)</f>
        <v/>
      </c>
      <c r="M1557" s="194" t="str">
        <f t="shared" si="673"/>
        <v/>
      </c>
      <c r="N1557" s="194" t="str">
        <f t="shared" si="674"/>
        <v/>
      </c>
      <c r="O1557" s="194" t="str">
        <f t="shared" si="675"/>
        <v/>
      </c>
      <c r="P1557" s="194" t="str">
        <f t="shared" si="676"/>
        <v/>
      </c>
      <c r="Q1557" s="194" t="str">
        <f t="shared" si="677"/>
        <v/>
      </c>
      <c r="R1557" s="194" t="str">
        <f t="shared" si="678"/>
        <v/>
      </c>
      <c r="S1557" s="194" t="str">
        <f t="shared" si="679"/>
        <v/>
      </c>
      <c r="T1557" s="194" t="str">
        <f t="shared" si="680"/>
        <v/>
      </c>
      <c r="U1557" s="194" t="str">
        <f t="shared" si="681"/>
        <v/>
      </c>
      <c r="V1557" s="194" t="str">
        <f t="shared" si="682"/>
        <v/>
      </c>
      <c r="W1557" s="194" t="str">
        <f t="shared" si="683"/>
        <v/>
      </c>
      <c r="X1557" s="194" t="str">
        <f t="shared" si="684"/>
        <v/>
      </c>
      <c r="Y1557" s="194" t="str">
        <f t="shared" si="685"/>
        <v/>
      </c>
      <c r="Z1557" s="194" t="str">
        <f t="shared" si="686"/>
        <v/>
      </c>
      <c r="AA1557" s="194" t="str">
        <f t="shared" si="687"/>
        <v/>
      </c>
      <c r="AB1557" s="194" t="str">
        <f t="shared" si="688"/>
        <v/>
      </c>
      <c r="AC1557" s="194" t="str">
        <f t="shared" si="689"/>
        <v/>
      </c>
      <c r="AD1557" s="194" t="str">
        <f t="shared" si="690"/>
        <v/>
      </c>
      <c r="AE1557" s="194" t="str">
        <f t="shared" si="691"/>
        <v/>
      </c>
      <c r="AF1557" s="194" t="str">
        <f t="shared" si="692"/>
        <v/>
      </c>
      <c r="AG1557" s="194" t="str">
        <f t="shared" si="693"/>
        <v/>
      </c>
      <c r="AH1557" s="194" t="str">
        <f t="shared" si="694"/>
        <v/>
      </c>
      <c r="AI1557" s="194" t="str">
        <f t="shared" si="695"/>
        <v/>
      </c>
      <c r="AJ1557" s="194" t="str">
        <f t="shared" si="696"/>
        <v/>
      </c>
    </row>
    <row r="1558" spans="1:36" x14ac:dyDescent="0.5">
      <c r="A1558" s="230">
        <v>1554</v>
      </c>
      <c r="B1558" s="231"/>
      <c r="C1558" s="15" t="s">
        <v>3189</v>
      </c>
      <c r="D1558" s="16" t="s">
        <v>5160</v>
      </c>
      <c r="E1558" s="26"/>
      <c r="F1558" s="246" t="str">
        <f>IF(ISBLANK(Données!F1556),"",Données!F1556)</f>
        <v/>
      </c>
      <c r="G1558" s="245" t="str">
        <f ca="1">IF(ISBLANK(Données!G1556),"",Données!G1556)</f>
        <v/>
      </c>
      <c r="H1558" s="246" t="str">
        <f>IF(ISBLANK(Données!H1556),"",Données!H1556)</f>
        <v/>
      </c>
      <c r="I1558" s="246" t="str">
        <f>IF(ISBLANK(Données!I1556),"",Données!I1556)</f>
        <v/>
      </c>
      <c r="J1558" s="189" t="str">
        <f>IF(ISBLANK(Données!J1556),"",Données!J1556)</f>
        <v/>
      </c>
      <c r="K1558" s="189" t="str">
        <f t="shared" si="697"/>
        <v/>
      </c>
      <c r="L1558" s="247" t="str">
        <f>IF(ISBLANK(Données!L1556),"",Données!L1556)</f>
        <v/>
      </c>
      <c r="M1558" s="194" t="str">
        <f t="shared" si="673"/>
        <v/>
      </c>
      <c r="N1558" s="194" t="str">
        <f t="shared" si="674"/>
        <v/>
      </c>
      <c r="O1558" s="194" t="str">
        <f t="shared" si="675"/>
        <v/>
      </c>
      <c r="P1558" s="194" t="str">
        <f t="shared" si="676"/>
        <v/>
      </c>
      <c r="Q1558" s="194" t="str">
        <f t="shared" si="677"/>
        <v/>
      </c>
      <c r="R1558" s="194" t="str">
        <f t="shared" si="678"/>
        <v/>
      </c>
      <c r="S1558" s="194" t="str">
        <f t="shared" si="679"/>
        <v/>
      </c>
      <c r="T1558" s="194" t="str">
        <f t="shared" si="680"/>
        <v/>
      </c>
      <c r="U1558" s="194" t="str">
        <f t="shared" si="681"/>
        <v/>
      </c>
      <c r="V1558" s="194" t="str">
        <f t="shared" si="682"/>
        <v/>
      </c>
      <c r="W1558" s="194" t="str">
        <f t="shared" si="683"/>
        <v/>
      </c>
      <c r="X1558" s="194" t="str">
        <f t="shared" si="684"/>
        <v/>
      </c>
      <c r="Y1558" s="194" t="str">
        <f t="shared" si="685"/>
        <v/>
      </c>
      <c r="Z1558" s="194" t="str">
        <f t="shared" si="686"/>
        <v/>
      </c>
      <c r="AA1558" s="194" t="str">
        <f t="shared" si="687"/>
        <v/>
      </c>
      <c r="AB1558" s="194" t="str">
        <f t="shared" si="688"/>
        <v/>
      </c>
      <c r="AC1558" s="194" t="str">
        <f t="shared" si="689"/>
        <v/>
      </c>
      <c r="AD1558" s="194" t="str">
        <f t="shared" si="690"/>
        <v/>
      </c>
      <c r="AE1558" s="194" t="str">
        <f t="shared" si="691"/>
        <v/>
      </c>
      <c r="AF1558" s="194" t="str">
        <f t="shared" si="692"/>
        <v/>
      </c>
      <c r="AG1558" s="194" t="str">
        <f t="shared" si="693"/>
        <v/>
      </c>
      <c r="AH1558" s="194" t="str">
        <f t="shared" si="694"/>
        <v/>
      </c>
      <c r="AI1558" s="194" t="str">
        <f t="shared" si="695"/>
        <v/>
      </c>
      <c r="AJ1558" s="194" t="str">
        <f t="shared" si="696"/>
        <v/>
      </c>
    </row>
    <row r="1559" spans="1:36" s="92" customFormat="1" ht="20.25" thickBot="1" x14ac:dyDescent="0.55000000000000004">
      <c r="A1559" s="227">
        <v>1555</v>
      </c>
      <c r="B1559" s="220"/>
      <c r="C1559" s="93" t="s">
        <v>3190</v>
      </c>
      <c r="D1559" s="94" t="s">
        <v>5161</v>
      </c>
      <c r="E1559" s="95"/>
      <c r="F1559" s="250" t="str">
        <f>IF(ISBLANK(Données!F1557),"",Données!F1557)</f>
        <v/>
      </c>
      <c r="G1559" s="249" t="str">
        <f ca="1">IF(ISBLANK(Données!G1557),"",Données!G1557)</f>
        <v/>
      </c>
      <c r="H1559" s="250" t="str">
        <f>IF(ISBLANK(Données!H1557),"",Données!H1557)</f>
        <v/>
      </c>
      <c r="I1559" s="250" t="str">
        <f>IF(ISBLANK(Données!I1557),"",Données!I1557)</f>
        <v/>
      </c>
      <c r="J1559" s="190" t="str">
        <f>IF(ISBLANK(Données!J1557),"",Données!J1557)</f>
        <v/>
      </c>
      <c r="K1559" s="190" t="str">
        <f t="shared" si="697"/>
        <v/>
      </c>
      <c r="L1559" s="274" t="str">
        <f>IF(ISBLANK(Données!L1557),"",Données!L1557)</f>
        <v/>
      </c>
      <c r="M1559" s="195" t="str">
        <f t="shared" si="673"/>
        <v/>
      </c>
      <c r="N1559" s="195" t="str">
        <f t="shared" si="674"/>
        <v/>
      </c>
      <c r="O1559" s="195" t="str">
        <f t="shared" si="675"/>
        <v/>
      </c>
      <c r="P1559" s="195" t="str">
        <f t="shared" si="676"/>
        <v/>
      </c>
      <c r="Q1559" s="195" t="str">
        <f t="shared" si="677"/>
        <v/>
      </c>
      <c r="R1559" s="195" t="str">
        <f t="shared" si="678"/>
        <v/>
      </c>
      <c r="S1559" s="195" t="str">
        <f t="shared" si="679"/>
        <v/>
      </c>
      <c r="T1559" s="195" t="str">
        <f t="shared" si="680"/>
        <v/>
      </c>
      <c r="U1559" s="195" t="str">
        <f t="shared" si="681"/>
        <v/>
      </c>
      <c r="V1559" s="195" t="str">
        <f t="shared" si="682"/>
        <v/>
      </c>
      <c r="W1559" s="195" t="str">
        <f t="shared" si="683"/>
        <v/>
      </c>
      <c r="X1559" s="195" t="str">
        <f t="shared" si="684"/>
        <v/>
      </c>
      <c r="Y1559" s="195" t="str">
        <f t="shared" si="685"/>
        <v/>
      </c>
      <c r="Z1559" s="195" t="str">
        <f t="shared" si="686"/>
        <v/>
      </c>
      <c r="AA1559" s="195" t="str">
        <f t="shared" si="687"/>
        <v/>
      </c>
      <c r="AB1559" s="195" t="str">
        <f t="shared" si="688"/>
        <v/>
      </c>
      <c r="AC1559" s="195" t="str">
        <f t="shared" si="689"/>
        <v/>
      </c>
      <c r="AD1559" s="195" t="str">
        <f t="shared" si="690"/>
        <v/>
      </c>
      <c r="AE1559" s="195" t="str">
        <f t="shared" si="691"/>
        <v/>
      </c>
      <c r="AF1559" s="195" t="str">
        <f t="shared" si="692"/>
        <v/>
      </c>
      <c r="AG1559" s="195" t="str">
        <f t="shared" si="693"/>
        <v/>
      </c>
      <c r="AH1559" s="195" t="str">
        <f t="shared" si="694"/>
        <v/>
      </c>
      <c r="AI1559" s="195" t="str">
        <f t="shared" si="695"/>
        <v/>
      </c>
      <c r="AJ1559" s="195" t="str">
        <f t="shared" si="696"/>
        <v/>
      </c>
    </row>
    <row r="1560" spans="1:36" x14ac:dyDescent="0.5">
      <c r="A1560" s="226">
        <v>1564</v>
      </c>
      <c r="C1560" s="85" t="s">
        <v>3191</v>
      </c>
      <c r="D1560" s="86" t="s">
        <v>5162</v>
      </c>
      <c r="E1560" s="87"/>
      <c r="F1560" s="241" t="str">
        <f>IF(ISBLANK(Données!F1566),"",Données!F1566)</f>
        <v/>
      </c>
      <c r="G1560" s="240" t="str">
        <f ca="1">IF(ISBLANK(Données!G1566),"",Données!G1566)</f>
        <v/>
      </c>
      <c r="H1560" s="241" t="str">
        <f>IF(ISBLANK(Données!H1566),"",Données!H1566)</f>
        <v/>
      </c>
      <c r="I1560" s="241" t="str">
        <f>IF(ISBLANK(Données!I1566),"",Données!I1566)</f>
        <v/>
      </c>
      <c r="J1560" s="242" t="str">
        <f>IF(ISBLANK(Données!J1566),"",Données!J1566)</f>
        <v/>
      </c>
      <c r="K1560" s="242" t="str">
        <f>IF(ISBLANK(Données!K1560),"",Données!K1560)</f>
        <v/>
      </c>
      <c r="L1560" s="243" t="str">
        <f>IF(ISBLANK(Données!L1566),"",Données!L1566)</f>
        <v/>
      </c>
      <c r="M1560" s="193" t="str">
        <f t="shared" si="673"/>
        <v/>
      </c>
      <c r="N1560" s="193" t="str">
        <f t="shared" si="674"/>
        <v/>
      </c>
      <c r="O1560" s="193" t="str">
        <f t="shared" si="675"/>
        <v/>
      </c>
      <c r="P1560" s="193" t="str">
        <f t="shared" si="676"/>
        <v/>
      </c>
      <c r="Q1560" s="193" t="str">
        <f t="shared" si="677"/>
        <v/>
      </c>
      <c r="R1560" s="193" t="str">
        <f t="shared" si="678"/>
        <v/>
      </c>
      <c r="S1560" s="193" t="str">
        <f t="shared" si="679"/>
        <v/>
      </c>
      <c r="T1560" s="193" t="str">
        <f t="shared" si="680"/>
        <v/>
      </c>
      <c r="U1560" s="193" t="str">
        <f t="shared" si="681"/>
        <v/>
      </c>
      <c r="V1560" s="193" t="str">
        <f t="shared" si="682"/>
        <v/>
      </c>
      <c r="W1560" s="193" t="str">
        <f t="shared" si="683"/>
        <v/>
      </c>
      <c r="X1560" s="193" t="str">
        <f t="shared" si="684"/>
        <v/>
      </c>
      <c r="Y1560" s="193" t="str">
        <f t="shared" si="685"/>
        <v/>
      </c>
      <c r="Z1560" s="193" t="str">
        <f t="shared" si="686"/>
        <v/>
      </c>
      <c r="AA1560" s="193" t="str">
        <f t="shared" si="687"/>
        <v/>
      </c>
      <c r="AB1560" s="193" t="str">
        <f t="shared" si="688"/>
        <v/>
      </c>
      <c r="AC1560" s="193" t="str">
        <f t="shared" si="689"/>
        <v/>
      </c>
      <c r="AD1560" s="193" t="str">
        <f t="shared" si="690"/>
        <v/>
      </c>
      <c r="AE1560" s="193" t="str">
        <f t="shared" si="691"/>
        <v/>
      </c>
      <c r="AF1560" s="193" t="str">
        <f t="shared" si="692"/>
        <v/>
      </c>
      <c r="AG1560" s="193" t="str">
        <f t="shared" si="693"/>
        <v/>
      </c>
      <c r="AH1560" s="193" t="str">
        <f t="shared" si="694"/>
        <v/>
      </c>
      <c r="AI1560" s="193" t="str">
        <f t="shared" si="695"/>
        <v/>
      </c>
      <c r="AJ1560" s="193" t="str">
        <f t="shared" si="696"/>
        <v/>
      </c>
    </row>
    <row r="1561" spans="1:36" x14ac:dyDescent="0.5">
      <c r="A1561" s="226">
        <v>1558</v>
      </c>
      <c r="C1561" s="15" t="s">
        <v>3193</v>
      </c>
      <c r="D1561" s="16" t="s">
        <v>5163</v>
      </c>
      <c r="E1561" s="26"/>
      <c r="F1561" s="246" t="str">
        <f>IF(ISBLANK(Données!F1560),"",Données!F1560)</f>
        <v/>
      </c>
      <c r="G1561" s="245" t="str">
        <f ca="1">IF(ISBLANK(Données!G1560),"",Données!G1560)</f>
        <v/>
      </c>
      <c r="H1561" s="246" t="str">
        <f>IF(ISBLANK(Données!H1560),"",Données!H1560)</f>
        <v/>
      </c>
      <c r="I1561" s="246" t="str">
        <f>IF(ISBLANK(Données!I1560),"",Données!I1560)</f>
        <v/>
      </c>
      <c r="J1561" s="189" t="str">
        <f>IF(ISBLANK(Données!J1560),"",Données!J1560)</f>
        <v/>
      </c>
      <c r="K1561" s="189" t="str">
        <f t="shared" ref="K1561:K1581" si="698">$K$1560</f>
        <v/>
      </c>
      <c r="L1561" s="247" t="str">
        <f>IF(ISBLANK(Données!L1560),"",Données!L1560)</f>
        <v/>
      </c>
      <c r="M1561" s="194" t="str">
        <f t="shared" si="673"/>
        <v/>
      </c>
      <c r="N1561" s="194" t="str">
        <f t="shared" si="674"/>
        <v/>
      </c>
      <c r="O1561" s="194" t="str">
        <f t="shared" si="675"/>
        <v/>
      </c>
      <c r="P1561" s="194" t="str">
        <f t="shared" si="676"/>
        <v/>
      </c>
      <c r="Q1561" s="194" t="str">
        <f t="shared" si="677"/>
        <v/>
      </c>
      <c r="R1561" s="194" t="str">
        <f t="shared" si="678"/>
        <v/>
      </c>
      <c r="S1561" s="194" t="str">
        <f t="shared" si="679"/>
        <v/>
      </c>
      <c r="T1561" s="194" t="str">
        <f t="shared" si="680"/>
        <v/>
      </c>
      <c r="U1561" s="194" t="str">
        <f t="shared" si="681"/>
        <v/>
      </c>
      <c r="V1561" s="194" t="str">
        <f t="shared" si="682"/>
        <v/>
      </c>
      <c r="W1561" s="194" t="str">
        <f t="shared" si="683"/>
        <v/>
      </c>
      <c r="X1561" s="194" t="str">
        <f t="shared" si="684"/>
        <v/>
      </c>
      <c r="Y1561" s="194" t="str">
        <f t="shared" si="685"/>
        <v/>
      </c>
      <c r="Z1561" s="194" t="str">
        <f t="shared" si="686"/>
        <v/>
      </c>
      <c r="AA1561" s="194" t="str">
        <f t="shared" si="687"/>
        <v/>
      </c>
      <c r="AB1561" s="194" t="str">
        <f t="shared" si="688"/>
        <v/>
      </c>
      <c r="AC1561" s="194" t="str">
        <f t="shared" si="689"/>
        <v/>
      </c>
      <c r="AD1561" s="194" t="str">
        <f t="shared" si="690"/>
        <v/>
      </c>
      <c r="AE1561" s="194" t="str">
        <f t="shared" si="691"/>
        <v/>
      </c>
      <c r="AF1561" s="194" t="str">
        <f t="shared" si="692"/>
        <v/>
      </c>
      <c r="AG1561" s="194" t="str">
        <f t="shared" si="693"/>
        <v/>
      </c>
      <c r="AH1561" s="194" t="str">
        <f t="shared" si="694"/>
        <v/>
      </c>
      <c r="AI1561" s="194" t="str">
        <f t="shared" si="695"/>
        <v/>
      </c>
      <c r="AJ1561" s="194" t="str">
        <f t="shared" si="696"/>
        <v/>
      </c>
    </row>
    <row r="1562" spans="1:36" x14ac:dyDescent="0.5">
      <c r="A1562" s="226">
        <v>1559</v>
      </c>
      <c r="C1562" s="15" t="s">
        <v>3194</v>
      </c>
      <c r="D1562" s="16" t="s">
        <v>5164</v>
      </c>
      <c r="E1562" s="26"/>
      <c r="F1562" s="246" t="str">
        <f>IF(ISBLANK(Données!F1561),"",Données!F1561)</f>
        <v/>
      </c>
      <c r="G1562" s="245" t="str">
        <f ca="1">IF(ISBLANK(Données!G1561),"",Données!G1561)</f>
        <v/>
      </c>
      <c r="H1562" s="246" t="str">
        <f>IF(ISBLANK(Données!H1561),"",Données!H1561)</f>
        <v/>
      </c>
      <c r="I1562" s="246" t="str">
        <f>IF(ISBLANK(Données!I1561),"",Données!I1561)</f>
        <v/>
      </c>
      <c r="J1562" s="189" t="str">
        <f>IF(ISBLANK(Données!J1561),"",Données!J1561)</f>
        <v/>
      </c>
      <c r="K1562" s="189" t="str">
        <f t="shared" si="698"/>
        <v/>
      </c>
      <c r="L1562" s="247" t="str">
        <f>IF(ISBLANK(Données!L1561),"",Données!L1561)</f>
        <v/>
      </c>
      <c r="M1562" s="194" t="str">
        <f t="shared" si="673"/>
        <v/>
      </c>
      <c r="N1562" s="194" t="str">
        <f t="shared" si="674"/>
        <v/>
      </c>
      <c r="O1562" s="194" t="str">
        <f t="shared" si="675"/>
        <v/>
      </c>
      <c r="P1562" s="194" t="str">
        <f t="shared" si="676"/>
        <v/>
      </c>
      <c r="Q1562" s="194" t="str">
        <f t="shared" si="677"/>
        <v/>
      </c>
      <c r="R1562" s="194" t="str">
        <f t="shared" si="678"/>
        <v/>
      </c>
      <c r="S1562" s="194" t="str">
        <f t="shared" si="679"/>
        <v/>
      </c>
      <c r="T1562" s="194" t="str">
        <f t="shared" si="680"/>
        <v/>
      </c>
      <c r="U1562" s="194" t="str">
        <f t="shared" si="681"/>
        <v/>
      </c>
      <c r="V1562" s="194" t="str">
        <f t="shared" si="682"/>
        <v/>
      </c>
      <c r="W1562" s="194" t="str">
        <f t="shared" si="683"/>
        <v/>
      </c>
      <c r="X1562" s="194" t="str">
        <f t="shared" si="684"/>
        <v/>
      </c>
      <c r="Y1562" s="194" t="str">
        <f t="shared" si="685"/>
        <v/>
      </c>
      <c r="Z1562" s="194" t="str">
        <f t="shared" si="686"/>
        <v/>
      </c>
      <c r="AA1562" s="194" t="str">
        <f t="shared" si="687"/>
        <v/>
      </c>
      <c r="AB1562" s="194" t="str">
        <f t="shared" si="688"/>
        <v/>
      </c>
      <c r="AC1562" s="194" t="str">
        <f t="shared" si="689"/>
        <v/>
      </c>
      <c r="AD1562" s="194" t="str">
        <f t="shared" si="690"/>
        <v/>
      </c>
      <c r="AE1562" s="194" t="str">
        <f t="shared" si="691"/>
        <v/>
      </c>
      <c r="AF1562" s="194" t="str">
        <f t="shared" si="692"/>
        <v/>
      </c>
      <c r="AG1562" s="194" t="str">
        <f t="shared" si="693"/>
        <v/>
      </c>
      <c r="AH1562" s="194" t="str">
        <f t="shared" si="694"/>
        <v/>
      </c>
      <c r="AI1562" s="194" t="str">
        <f t="shared" si="695"/>
        <v/>
      </c>
      <c r="AJ1562" s="194" t="str">
        <f t="shared" si="696"/>
        <v/>
      </c>
    </row>
    <row r="1563" spans="1:36" x14ac:dyDescent="0.5">
      <c r="A1563" s="226">
        <v>1560</v>
      </c>
      <c r="C1563" s="15" t="s">
        <v>3195</v>
      </c>
      <c r="D1563" s="16" t="s">
        <v>5165</v>
      </c>
      <c r="E1563" s="26"/>
      <c r="F1563" s="246" t="str">
        <f>IF(ISBLANK(Données!F1562),"",Données!F1562)</f>
        <v/>
      </c>
      <c r="G1563" s="245" t="str">
        <f ca="1">IF(ISBLANK(Données!G1562),"",Données!G1562)</f>
        <v/>
      </c>
      <c r="H1563" s="246" t="str">
        <f>IF(ISBLANK(Données!H1562),"",Données!H1562)</f>
        <v/>
      </c>
      <c r="I1563" s="246" t="str">
        <f>IF(ISBLANK(Données!I1562),"",Données!I1562)</f>
        <v/>
      </c>
      <c r="J1563" s="189" t="str">
        <f>IF(ISBLANK(Données!J1562),"",Données!J1562)</f>
        <v/>
      </c>
      <c r="K1563" s="189" t="str">
        <f t="shared" si="698"/>
        <v/>
      </c>
      <c r="L1563" s="247" t="str">
        <f>IF(ISBLANK(Données!L1562),"",Données!L1562)</f>
        <v/>
      </c>
      <c r="M1563" s="194" t="str">
        <f t="shared" si="673"/>
        <v/>
      </c>
      <c r="N1563" s="194" t="str">
        <f t="shared" si="674"/>
        <v/>
      </c>
      <c r="O1563" s="194" t="str">
        <f t="shared" si="675"/>
        <v/>
      </c>
      <c r="P1563" s="194" t="str">
        <f t="shared" si="676"/>
        <v/>
      </c>
      <c r="Q1563" s="194" t="str">
        <f t="shared" si="677"/>
        <v/>
      </c>
      <c r="R1563" s="194" t="str">
        <f t="shared" si="678"/>
        <v/>
      </c>
      <c r="S1563" s="194" t="str">
        <f t="shared" si="679"/>
        <v/>
      </c>
      <c r="T1563" s="194" t="str">
        <f t="shared" si="680"/>
        <v/>
      </c>
      <c r="U1563" s="194" t="str">
        <f t="shared" si="681"/>
        <v/>
      </c>
      <c r="V1563" s="194" t="str">
        <f t="shared" si="682"/>
        <v/>
      </c>
      <c r="W1563" s="194" t="str">
        <f t="shared" si="683"/>
        <v/>
      </c>
      <c r="X1563" s="194" t="str">
        <f t="shared" si="684"/>
        <v/>
      </c>
      <c r="Y1563" s="194" t="str">
        <f t="shared" si="685"/>
        <v/>
      </c>
      <c r="Z1563" s="194" t="str">
        <f t="shared" si="686"/>
        <v/>
      </c>
      <c r="AA1563" s="194" t="str">
        <f t="shared" si="687"/>
        <v/>
      </c>
      <c r="AB1563" s="194" t="str">
        <f t="shared" si="688"/>
        <v/>
      </c>
      <c r="AC1563" s="194" t="str">
        <f t="shared" si="689"/>
        <v/>
      </c>
      <c r="AD1563" s="194" t="str">
        <f t="shared" si="690"/>
        <v/>
      </c>
      <c r="AE1563" s="194" t="str">
        <f t="shared" si="691"/>
        <v/>
      </c>
      <c r="AF1563" s="194" t="str">
        <f t="shared" si="692"/>
        <v/>
      </c>
      <c r="AG1563" s="194" t="str">
        <f t="shared" si="693"/>
        <v/>
      </c>
      <c r="AH1563" s="194" t="str">
        <f t="shared" si="694"/>
        <v/>
      </c>
      <c r="AI1563" s="194" t="str">
        <f t="shared" si="695"/>
        <v/>
      </c>
      <c r="AJ1563" s="194" t="str">
        <f t="shared" si="696"/>
        <v/>
      </c>
    </row>
    <row r="1564" spans="1:36" x14ac:dyDescent="0.5">
      <c r="A1564" s="226">
        <v>1561</v>
      </c>
      <c r="C1564" s="15" t="s">
        <v>3196</v>
      </c>
      <c r="D1564" s="16" t="s">
        <v>5166</v>
      </c>
      <c r="E1564" s="26"/>
      <c r="F1564" s="246" t="str">
        <f>IF(ISBLANK(Données!F1563),"",Données!F1563)</f>
        <v/>
      </c>
      <c r="G1564" s="245" t="str">
        <f ca="1">IF(ISBLANK(Données!G1563),"",Données!G1563)</f>
        <v/>
      </c>
      <c r="H1564" s="246" t="str">
        <f>IF(ISBLANK(Données!H1563),"",Données!H1563)</f>
        <v/>
      </c>
      <c r="I1564" s="246" t="str">
        <f>IF(ISBLANK(Données!I1563),"",Données!I1563)</f>
        <v/>
      </c>
      <c r="J1564" s="189" t="str">
        <f>IF(ISBLANK(Données!J1563),"",Données!J1563)</f>
        <v/>
      </c>
      <c r="K1564" s="189" t="str">
        <f t="shared" si="698"/>
        <v/>
      </c>
      <c r="L1564" s="271" t="str">
        <f>IF(ISBLANK(Données!L1563),"",Données!L1563)</f>
        <v/>
      </c>
      <c r="M1564" s="194" t="str">
        <f t="shared" si="673"/>
        <v/>
      </c>
      <c r="N1564" s="194" t="str">
        <f t="shared" si="674"/>
        <v/>
      </c>
      <c r="O1564" s="194" t="str">
        <f t="shared" si="675"/>
        <v/>
      </c>
      <c r="P1564" s="194" t="str">
        <f t="shared" si="676"/>
        <v/>
      </c>
      <c r="Q1564" s="194" t="str">
        <f t="shared" si="677"/>
        <v/>
      </c>
      <c r="R1564" s="194" t="str">
        <f t="shared" si="678"/>
        <v/>
      </c>
      <c r="S1564" s="194" t="str">
        <f t="shared" si="679"/>
        <v/>
      </c>
      <c r="T1564" s="194" t="str">
        <f t="shared" si="680"/>
        <v/>
      </c>
      <c r="U1564" s="194" t="str">
        <f t="shared" si="681"/>
        <v/>
      </c>
      <c r="V1564" s="194" t="str">
        <f t="shared" si="682"/>
        <v/>
      </c>
      <c r="W1564" s="194" t="str">
        <f t="shared" si="683"/>
        <v/>
      </c>
      <c r="X1564" s="194" t="str">
        <f t="shared" si="684"/>
        <v/>
      </c>
      <c r="Y1564" s="194" t="str">
        <f t="shared" si="685"/>
        <v/>
      </c>
      <c r="Z1564" s="194" t="str">
        <f t="shared" si="686"/>
        <v/>
      </c>
      <c r="AA1564" s="194" t="str">
        <f t="shared" si="687"/>
        <v/>
      </c>
      <c r="AB1564" s="194" t="str">
        <f t="shared" si="688"/>
        <v/>
      </c>
      <c r="AC1564" s="194" t="str">
        <f t="shared" si="689"/>
        <v/>
      </c>
      <c r="AD1564" s="194" t="str">
        <f t="shared" si="690"/>
        <v/>
      </c>
      <c r="AE1564" s="194" t="str">
        <f t="shared" si="691"/>
        <v/>
      </c>
      <c r="AF1564" s="194" t="str">
        <f t="shared" si="692"/>
        <v/>
      </c>
      <c r="AG1564" s="194" t="str">
        <f t="shared" si="693"/>
        <v/>
      </c>
      <c r="AH1564" s="194" t="str">
        <f t="shared" si="694"/>
        <v/>
      </c>
      <c r="AI1564" s="194" t="str">
        <f t="shared" si="695"/>
        <v/>
      </c>
      <c r="AJ1564" s="194" t="str">
        <f t="shared" si="696"/>
        <v/>
      </c>
    </row>
    <row r="1565" spans="1:36" x14ac:dyDescent="0.5">
      <c r="A1565" s="226">
        <v>1562</v>
      </c>
      <c r="C1565" s="15" t="s">
        <v>3197</v>
      </c>
      <c r="D1565" s="16" t="s">
        <v>5167</v>
      </c>
      <c r="E1565" s="26"/>
      <c r="F1565" s="246" t="str">
        <f>IF(ISBLANK(Données!F1564),"",Données!F1564)</f>
        <v/>
      </c>
      <c r="G1565" s="245" t="str">
        <f ca="1">IF(ISBLANK(Données!G1564),"",Données!G1564)</f>
        <v/>
      </c>
      <c r="H1565" s="246" t="str">
        <f>IF(ISBLANK(Données!H1564),"",Données!H1564)</f>
        <v/>
      </c>
      <c r="I1565" s="246" t="str">
        <f>IF(ISBLANK(Données!I1564),"",Données!I1564)</f>
        <v/>
      </c>
      <c r="J1565" s="189" t="str">
        <f>IF(ISBLANK(Données!J1564),"",Données!J1564)</f>
        <v/>
      </c>
      <c r="K1565" s="189" t="str">
        <f t="shared" si="698"/>
        <v/>
      </c>
      <c r="L1565" s="247" t="str">
        <f>IF(ISBLANK(Données!L1564),"",Données!L1564)</f>
        <v/>
      </c>
      <c r="M1565" s="194" t="str">
        <f t="shared" si="673"/>
        <v/>
      </c>
      <c r="N1565" s="194" t="str">
        <f t="shared" si="674"/>
        <v/>
      </c>
      <c r="O1565" s="194" t="str">
        <f t="shared" si="675"/>
        <v/>
      </c>
      <c r="P1565" s="194" t="str">
        <f t="shared" si="676"/>
        <v/>
      </c>
      <c r="Q1565" s="194" t="str">
        <f t="shared" si="677"/>
        <v/>
      </c>
      <c r="R1565" s="194" t="str">
        <f t="shared" si="678"/>
        <v/>
      </c>
      <c r="S1565" s="194" t="str">
        <f t="shared" si="679"/>
        <v/>
      </c>
      <c r="T1565" s="194" t="str">
        <f t="shared" si="680"/>
        <v/>
      </c>
      <c r="U1565" s="194" t="str">
        <f t="shared" si="681"/>
        <v/>
      </c>
      <c r="V1565" s="194" t="str">
        <f t="shared" si="682"/>
        <v/>
      </c>
      <c r="W1565" s="194" t="str">
        <f t="shared" si="683"/>
        <v/>
      </c>
      <c r="X1565" s="194" t="str">
        <f t="shared" si="684"/>
        <v/>
      </c>
      <c r="Y1565" s="194" t="str">
        <f t="shared" si="685"/>
        <v/>
      </c>
      <c r="Z1565" s="194" t="str">
        <f t="shared" si="686"/>
        <v/>
      </c>
      <c r="AA1565" s="194" t="str">
        <f t="shared" si="687"/>
        <v/>
      </c>
      <c r="AB1565" s="194" t="str">
        <f t="shared" si="688"/>
        <v/>
      </c>
      <c r="AC1565" s="194" t="str">
        <f t="shared" si="689"/>
        <v/>
      </c>
      <c r="AD1565" s="194" t="str">
        <f t="shared" si="690"/>
        <v/>
      </c>
      <c r="AE1565" s="194" t="str">
        <f t="shared" si="691"/>
        <v/>
      </c>
      <c r="AF1565" s="194" t="str">
        <f t="shared" si="692"/>
        <v/>
      </c>
      <c r="AG1565" s="194" t="str">
        <f t="shared" si="693"/>
        <v/>
      </c>
      <c r="AH1565" s="194" t="str">
        <f t="shared" si="694"/>
        <v/>
      </c>
      <c r="AI1565" s="194" t="str">
        <f t="shared" si="695"/>
        <v/>
      </c>
      <c r="AJ1565" s="194" t="str">
        <f t="shared" si="696"/>
        <v/>
      </c>
    </row>
    <row r="1566" spans="1:36" x14ac:dyDescent="0.5">
      <c r="A1566" s="226">
        <v>1563</v>
      </c>
      <c r="C1566" s="15" t="s">
        <v>3198</v>
      </c>
      <c r="D1566" s="16" t="s">
        <v>5168</v>
      </c>
      <c r="E1566" s="26"/>
      <c r="F1566" s="246" t="str">
        <f>IF(ISBLANK(Données!F1565),"",Données!F1565)</f>
        <v/>
      </c>
      <c r="G1566" s="245" t="str">
        <f ca="1">IF(ISBLANK(Données!G1565),"",Données!G1565)</f>
        <v/>
      </c>
      <c r="H1566" s="246" t="str">
        <f>IF(ISBLANK(Données!H1565),"",Données!H1565)</f>
        <v/>
      </c>
      <c r="I1566" s="246" t="str">
        <f>IF(ISBLANK(Données!I1565),"",Données!I1565)</f>
        <v/>
      </c>
      <c r="J1566" s="189" t="str">
        <f>IF(ISBLANK(Données!J1565),"",Données!J1565)</f>
        <v/>
      </c>
      <c r="K1566" s="189" t="str">
        <f t="shared" si="698"/>
        <v/>
      </c>
      <c r="L1566" s="247" t="str">
        <f>IF(ISBLANK(Données!L1565),"",Données!L1565)</f>
        <v/>
      </c>
      <c r="M1566" s="194" t="str">
        <f t="shared" si="673"/>
        <v/>
      </c>
      <c r="N1566" s="194" t="str">
        <f t="shared" si="674"/>
        <v/>
      </c>
      <c r="O1566" s="194" t="str">
        <f t="shared" si="675"/>
        <v/>
      </c>
      <c r="P1566" s="194" t="str">
        <f t="shared" si="676"/>
        <v/>
      </c>
      <c r="Q1566" s="194" t="str">
        <f t="shared" si="677"/>
        <v/>
      </c>
      <c r="R1566" s="194" t="str">
        <f t="shared" si="678"/>
        <v/>
      </c>
      <c r="S1566" s="194" t="str">
        <f t="shared" si="679"/>
        <v/>
      </c>
      <c r="T1566" s="194" t="str">
        <f t="shared" si="680"/>
        <v/>
      </c>
      <c r="U1566" s="194" t="str">
        <f t="shared" si="681"/>
        <v/>
      </c>
      <c r="V1566" s="194" t="str">
        <f t="shared" si="682"/>
        <v/>
      </c>
      <c r="W1566" s="194" t="str">
        <f t="shared" si="683"/>
        <v/>
      </c>
      <c r="X1566" s="194" t="str">
        <f t="shared" si="684"/>
        <v/>
      </c>
      <c r="Y1566" s="194" t="str">
        <f t="shared" si="685"/>
        <v/>
      </c>
      <c r="Z1566" s="194" t="str">
        <f t="shared" si="686"/>
        <v/>
      </c>
      <c r="AA1566" s="194" t="str">
        <f t="shared" si="687"/>
        <v/>
      </c>
      <c r="AB1566" s="194" t="str">
        <f t="shared" si="688"/>
        <v/>
      </c>
      <c r="AC1566" s="194" t="str">
        <f t="shared" si="689"/>
        <v/>
      </c>
      <c r="AD1566" s="194" t="str">
        <f t="shared" si="690"/>
        <v/>
      </c>
      <c r="AE1566" s="194" t="str">
        <f t="shared" si="691"/>
        <v/>
      </c>
      <c r="AF1566" s="194" t="str">
        <f t="shared" si="692"/>
        <v/>
      </c>
      <c r="AG1566" s="194" t="str">
        <f t="shared" si="693"/>
        <v/>
      </c>
      <c r="AH1566" s="194" t="str">
        <f t="shared" si="694"/>
        <v/>
      </c>
      <c r="AI1566" s="194" t="str">
        <f t="shared" si="695"/>
        <v/>
      </c>
      <c r="AJ1566" s="194" t="str">
        <f t="shared" si="696"/>
        <v/>
      </c>
    </row>
    <row r="1567" spans="1:36" x14ac:dyDescent="0.5">
      <c r="A1567" s="226">
        <v>1571</v>
      </c>
      <c r="C1567" s="15" t="s">
        <v>3199</v>
      </c>
      <c r="D1567" s="16" t="s">
        <v>5169</v>
      </c>
      <c r="E1567" s="26"/>
      <c r="F1567" s="246" t="str">
        <f>IF(ISBLANK(Données!F1573),"",Données!F1573)</f>
        <v/>
      </c>
      <c r="G1567" s="245" t="str">
        <f ca="1">IF(ISBLANK(Données!G1573),"",Données!G1573)</f>
        <v/>
      </c>
      <c r="H1567" s="246" t="str">
        <f>IF(ISBLANK(Données!H1573),"",Données!H1573)</f>
        <v/>
      </c>
      <c r="I1567" s="246" t="str">
        <f>IF(ISBLANK(Données!I1573),"",Données!I1573)</f>
        <v/>
      </c>
      <c r="J1567" s="189" t="str">
        <f>IF(ISBLANK(Données!J1573),"",Données!J1573)</f>
        <v/>
      </c>
      <c r="K1567" s="189" t="str">
        <f t="shared" si="698"/>
        <v/>
      </c>
      <c r="L1567" s="247" t="str">
        <f>IF(ISBLANK(Données!L1573),"",Données!L1573)</f>
        <v/>
      </c>
      <c r="M1567" s="194" t="str">
        <f t="shared" si="673"/>
        <v/>
      </c>
      <c r="N1567" s="194" t="str">
        <f t="shared" si="674"/>
        <v/>
      </c>
      <c r="O1567" s="194" t="str">
        <f t="shared" si="675"/>
        <v/>
      </c>
      <c r="P1567" s="194" t="str">
        <f t="shared" si="676"/>
        <v/>
      </c>
      <c r="Q1567" s="194" t="str">
        <f t="shared" si="677"/>
        <v/>
      </c>
      <c r="R1567" s="194" t="str">
        <f t="shared" si="678"/>
        <v/>
      </c>
      <c r="S1567" s="194" t="str">
        <f t="shared" si="679"/>
        <v/>
      </c>
      <c r="T1567" s="194" t="str">
        <f t="shared" si="680"/>
        <v/>
      </c>
      <c r="U1567" s="194" t="str">
        <f t="shared" si="681"/>
        <v/>
      </c>
      <c r="V1567" s="194" t="str">
        <f t="shared" si="682"/>
        <v/>
      </c>
      <c r="W1567" s="194" t="str">
        <f t="shared" si="683"/>
        <v/>
      </c>
      <c r="X1567" s="194" t="str">
        <f t="shared" si="684"/>
        <v/>
      </c>
      <c r="Y1567" s="194" t="str">
        <f t="shared" si="685"/>
        <v/>
      </c>
      <c r="Z1567" s="194" t="str">
        <f t="shared" si="686"/>
        <v/>
      </c>
      <c r="AA1567" s="194" t="str">
        <f t="shared" si="687"/>
        <v/>
      </c>
      <c r="AB1567" s="194" t="str">
        <f t="shared" si="688"/>
        <v/>
      </c>
      <c r="AC1567" s="194" t="str">
        <f t="shared" si="689"/>
        <v/>
      </c>
      <c r="AD1567" s="194" t="str">
        <f t="shared" si="690"/>
        <v/>
      </c>
      <c r="AE1567" s="194" t="str">
        <f t="shared" si="691"/>
        <v/>
      </c>
      <c r="AF1567" s="194" t="str">
        <f t="shared" si="692"/>
        <v/>
      </c>
      <c r="AG1567" s="194" t="str">
        <f t="shared" si="693"/>
        <v/>
      </c>
      <c r="AH1567" s="194" t="str">
        <f t="shared" si="694"/>
        <v/>
      </c>
      <c r="AI1567" s="194" t="str">
        <f t="shared" si="695"/>
        <v/>
      </c>
      <c r="AJ1567" s="194" t="str">
        <f t="shared" si="696"/>
        <v/>
      </c>
    </row>
    <row r="1568" spans="1:36" x14ac:dyDescent="0.5">
      <c r="A1568" s="226">
        <v>1565</v>
      </c>
      <c r="C1568" s="15" t="s">
        <v>3200</v>
      </c>
      <c r="D1568" s="16" t="s">
        <v>5170</v>
      </c>
      <c r="E1568" s="26"/>
      <c r="F1568" s="246" t="str">
        <f>IF(ISBLANK(Données!F1567),"",Données!F1567)</f>
        <v/>
      </c>
      <c r="G1568" s="245" t="str">
        <f ca="1">IF(ISBLANK(Données!G1567),"",Données!G1567)</f>
        <v/>
      </c>
      <c r="H1568" s="246" t="str">
        <f>IF(ISBLANK(Données!H1567),"",Données!H1567)</f>
        <v/>
      </c>
      <c r="I1568" s="246" t="str">
        <f>IF(ISBLANK(Données!I1567),"",Données!I1567)</f>
        <v/>
      </c>
      <c r="J1568" s="189" t="str">
        <f>IF(ISBLANK(Données!J1567),"",Données!J1567)</f>
        <v/>
      </c>
      <c r="K1568" s="189" t="str">
        <f t="shared" si="698"/>
        <v/>
      </c>
      <c r="L1568" s="247" t="str">
        <f>IF(ISBLANK(Données!L1567),"",Données!L1567)</f>
        <v/>
      </c>
      <c r="M1568" s="194" t="str">
        <f t="shared" si="673"/>
        <v/>
      </c>
      <c r="N1568" s="194" t="str">
        <f t="shared" si="674"/>
        <v/>
      </c>
      <c r="O1568" s="194" t="str">
        <f t="shared" si="675"/>
        <v/>
      </c>
      <c r="P1568" s="194" t="str">
        <f t="shared" si="676"/>
        <v/>
      </c>
      <c r="Q1568" s="194" t="str">
        <f t="shared" si="677"/>
        <v/>
      </c>
      <c r="R1568" s="194" t="str">
        <f t="shared" si="678"/>
        <v/>
      </c>
      <c r="S1568" s="194" t="str">
        <f t="shared" si="679"/>
        <v/>
      </c>
      <c r="T1568" s="194" t="str">
        <f t="shared" si="680"/>
        <v/>
      </c>
      <c r="U1568" s="194" t="str">
        <f t="shared" si="681"/>
        <v/>
      </c>
      <c r="V1568" s="194" t="str">
        <f t="shared" si="682"/>
        <v/>
      </c>
      <c r="W1568" s="194" t="str">
        <f t="shared" si="683"/>
        <v/>
      </c>
      <c r="X1568" s="194" t="str">
        <f t="shared" si="684"/>
        <v/>
      </c>
      <c r="Y1568" s="194" t="str">
        <f t="shared" si="685"/>
        <v/>
      </c>
      <c r="Z1568" s="194" t="str">
        <f t="shared" si="686"/>
        <v/>
      </c>
      <c r="AA1568" s="194" t="str">
        <f t="shared" si="687"/>
        <v/>
      </c>
      <c r="AB1568" s="194" t="str">
        <f t="shared" si="688"/>
        <v/>
      </c>
      <c r="AC1568" s="194" t="str">
        <f t="shared" si="689"/>
        <v/>
      </c>
      <c r="AD1568" s="194" t="str">
        <f t="shared" si="690"/>
        <v/>
      </c>
      <c r="AE1568" s="194" t="str">
        <f t="shared" si="691"/>
        <v/>
      </c>
      <c r="AF1568" s="194" t="str">
        <f t="shared" si="692"/>
        <v/>
      </c>
      <c r="AG1568" s="194" t="str">
        <f t="shared" si="693"/>
        <v/>
      </c>
      <c r="AH1568" s="194" t="str">
        <f t="shared" si="694"/>
        <v/>
      </c>
      <c r="AI1568" s="194" t="str">
        <f t="shared" si="695"/>
        <v/>
      </c>
      <c r="AJ1568" s="194" t="str">
        <f t="shared" si="696"/>
        <v/>
      </c>
    </row>
    <row r="1569" spans="1:36" x14ac:dyDescent="0.5">
      <c r="A1569" s="226">
        <v>1566</v>
      </c>
      <c r="C1569" s="15" t="s">
        <v>3201</v>
      </c>
      <c r="D1569" s="16" t="s">
        <v>5171</v>
      </c>
      <c r="E1569" s="26"/>
      <c r="F1569" s="246" t="str">
        <f>IF(ISBLANK(Données!F1568),"",Données!F1568)</f>
        <v/>
      </c>
      <c r="G1569" s="245" t="str">
        <f ca="1">IF(ISBLANK(Données!G1568),"",Données!G1568)</f>
        <v/>
      </c>
      <c r="H1569" s="246" t="str">
        <f>IF(ISBLANK(Données!H1568),"",Données!H1568)</f>
        <v/>
      </c>
      <c r="I1569" s="246" t="str">
        <f>IF(ISBLANK(Données!I1568),"",Données!I1568)</f>
        <v/>
      </c>
      <c r="J1569" s="189" t="str">
        <f>IF(ISBLANK(Données!J1568),"",Données!J1568)</f>
        <v/>
      </c>
      <c r="K1569" s="189" t="str">
        <f t="shared" si="698"/>
        <v/>
      </c>
      <c r="L1569" s="247" t="str">
        <f>IF(ISBLANK(Données!L1568),"",Données!L1568)</f>
        <v/>
      </c>
      <c r="M1569" s="194" t="str">
        <f t="shared" si="673"/>
        <v/>
      </c>
      <c r="N1569" s="194" t="str">
        <f t="shared" si="674"/>
        <v/>
      </c>
      <c r="O1569" s="194" t="str">
        <f t="shared" si="675"/>
        <v/>
      </c>
      <c r="P1569" s="194" t="str">
        <f t="shared" si="676"/>
        <v/>
      </c>
      <c r="Q1569" s="194" t="str">
        <f t="shared" si="677"/>
        <v/>
      </c>
      <c r="R1569" s="194" t="str">
        <f t="shared" si="678"/>
        <v/>
      </c>
      <c r="S1569" s="194" t="str">
        <f t="shared" si="679"/>
        <v/>
      </c>
      <c r="T1569" s="194" t="str">
        <f t="shared" si="680"/>
        <v/>
      </c>
      <c r="U1569" s="194" t="str">
        <f t="shared" si="681"/>
        <v/>
      </c>
      <c r="V1569" s="194" t="str">
        <f t="shared" si="682"/>
        <v/>
      </c>
      <c r="W1569" s="194" t="str">
        <f t="shared" si="683"/>
        <v/>
      </c>
      <c r="X1569" s="194" t="str">
        <f t="shared" si="684"/>
        <v/>
      </c>
      <c r="Y1569" s="194" t="str">
        <f t="shared" si="685"/>
        <v/>
      </c>
      <c r="Z1569" s="194" t="str">
        <f t="shared" si="686"/>
        <v/>
      </c>
      <c r="AA1569" s="194" t="str">
        <f t="shared" si="687"/>
        <v/>
      </c>
      <c r="AB1569" s="194" t="str">
        <f t="shared" si="688"/>
        <v/>
      </c>
      <c r="AC1569" s="194" t="str">
        <f t="shared" si="689"/>
        <v/>
      </c>
      <c r="AD1569" s="194" t="str">
        <f t="shared" si="690"/>
        <v/>
      </c>
      <c r="AE1569" s="194" t="str">
        <f t="shared" si="691"/>
        <v/>
      </c>
      <c r="AF1569" s="194" t="str">
        <f t="shared" si="692"/>
        <v/>
      </c>
      <c r="AG1569" s="194" t="str">
        <f t="shared" si="693"/>
        <v/>
      </c>
      <c r="AH1569" s="194" t="str">
        <f t="shared" si="694"/>
        <v/>
      </c>
      <c r="AI1569" s="194" t="str">
        <f t="shared" si="695"/>
        <v/>
      </c>
      <c r="AJ1569" s="194" t="str">
        <f t="shared" si="696"/>
        <v/>
      </c>
    </row>
    <row r="1570" spans="1:36" x14ac:dyDescent="0.5">
      <c r="A1570" s="226">
        <v>1567</v>
      </c>
      <c r="C1570" s="15" t="s">
        <v>3202</v>
      </c>
      <c r="D1570" s="16" t="s">
        <v>5172</v>
      </c>
      <c r="E1570" s="26"/>
      <c r="F1570" s="246" t="str">
        <f>IF(ISBLANK(Données!F1569),"",Données!F1569)</f>
        <v/>
      </c>
      <c r="G1570" s="245" t="str">
        <f ca="1">IF(ISBLANK(Données!G1569),"",Données!G1569)</f>
        <v/>
      </c>
      <c r="H1570" s="246" t="str">
        <f>IF(ISBLANK(Données!H1569),"",Données!H1569)</f>
        <v/>
      </c>
      <c r="I1570" s="246" t="str">
        <f>IF(ISBLANK(Données!I1569),"",Données!I1569)</f>
        <v/>
      </c>
      <c r="J1570" s="189" t="str">
        <f>IF(ISBLANK(Données!J1569),"",Données!J1569)</f>
        <v/>
      </c>
      <c r="K1570" s="189" t="str">
        <f t="shared" si="698"/>
        <v/>
      </c>
      <c r="L1570" s="271" t="str">
        <f>IF(ISBLANK(Données!L1569),"",Données!L1569)</f>
        <v/>
      </c>
      <c r="M1570" s="194" t="str">
        <f t="shared" si="673"/>
        <v/>
      </c>
      <c r="N1570" s="194" t="str">
        <f t="shared" si="674"/>
        <v/>
      </c>
      <c r="O1570" s="194" t="str">
        <f t="shared" si="675"/>
        <v/>
      </c>
      <c r="P1570" s="194" t="str">
        <f t="shared" si="676"/>
        <v/>
      </c>
      <c r="Q1570" s="194" t="str">
        <f t="shared" si="677"/>
        <v/>
      </c>
      <c r="R1570" s="194" t="str">
        <f t="shared" si="678"/>
        <v/>
      </c>
      <c r="S1570" s="194" t="str">
        <f t="shared" si="679"/>
        <v/>
      </c>
      <c r="T1570" s="194" t="str">
        <f t="shared" si="680"/>
        <v/>
      </c>
      <c r="U1570" s="194" t="str">
        <f t="shared" si="681"/>
        <v/>
      </c>
      <c r="V1570" s="194" t="str">
        <f t="shared" si="682"/>
        <v/>
      </c>
      <c r="W1570" s="194" t="str">
        <f t="shared" si="683"/>
        <v/>
      </c>
      <c r="X1570" s="194" t="str">
        <f t="shared" si="684"/>
        <v/>
      </c>
      <c r="Y1570" s="194" t="str">
        <f t="shared" si="685"/>
        <v/>
      </c>
      <c r="Z1570" s="194" t="str">
        <f t="shared" si="686"/>
        <v/>
      </c>
      <c r="AA1570" s="194" t="str">
        <f t="shared" si="687"/>
        <v/>
      </c>
      <c r="AB1570" s="194" t="str">
        <f t="shared" si="688"/>
        <v/>
      </c>
      <c r="AC1570" s="194" t="str">
        <f t="shared" si="689"/>
        <v/>
      </c>
      <c r="AD1570" s="194" t="str">
        <f t="shared" si="690"/>
        <v/>
      </c>
      <c r="AE1570" s="194" t="str">
        <f t="shared" si="691"/>
        <v/>
      </c>
      <c r="AF1570" s="194" t="str">
        <f t="shared" si="692"/>
        <v/>
      </c>
      <c r="AG1570" s="194" t="str">
        <f t="shared" si="693"/>
        <v/>
      </c>
      <c r="AH1570" s="194" t="str">
        <f t="shared" si="694"/>
        <v/>
      </c>
      <c r="AI1570" s="194" t="str">
        <f t="shared" si="695"/>
        <v/>
      </c>
      <c r="AJ1570" s="194" t="str">
        <f t="shared" si="696"/>
        <v/>
      </c>
    </row>
    <row r="1571" spans="1:36" x14ac:dyDescent="0.5">
      <c r="A1571" s="226">
        <v>1568</v>
      </c>
      <c r="C1571" s="15" t="s">
        <v>3203</v>
      </c>
      <c r="D1571" s="16" t="s">
        <v>5173</v>
      </c>
      <c r="E1571" s="26"/>
      <c r="F1571" s="246" t="str">
        <f>IF(ISBLANK(Données!F1570),"",Données!F1570)</f>
        <v/>
      </c>
      <c r="G1571" s="245" t="str">
        <f ca="1">IF(ISBLANK(Données!G1570),"",Données!G1570)</f>
        <v/>
      </c>
      <c r="H1571" s="246" t="str">
        <f>IF(ISBLANK(Données!H1570),"",Données!H1570)</f>
        <v/>
      </c>
      <c r="I1571" s="246" t="str">
        <f>IF(ISBLANK(Données!I1570),"",Données!I1570)</f>
        <v/>
      </c>
      <c r="J1571" s="189" t="str">
        <f>IF(ISBLANK(Données!J1570),"",Données!J1570)</f>
        <v/>
      </c>
      <c r="K1571" s="189" t="str">
        <f t="shared" si="698"/>
        <v/>
      </c>
      <c r="L1571" s="247" t="str">
        <f>IF(ISBLANK(Données!L1570),"",Données!L1570)</f>
        <v/>
      </c>
      <c r="M1571" s="194" t="str">
        <f t="shared" si="673"/>
        <v/>
      </c>
      <c r="N1571" s="194" t="str">
        <f t="shared" si="674"/>
        <v/>
      </c>
      <c r="O1571" s="194" t="str">
        <f t="shared" si="675"/>
        <v/>
      </c>
      <c r="P1571" s="194" t="str">
        <f t="shared" si="676"/>
        <v/>
      </c>
      <c r="Q1571" s="194" t="str">
        <f t="shared" si="677"/>
        <v/>
      </c>
      <c r="R1571" s="194" t="str">
        <f t="shared" si="678"/>
        <v/>
      </c>
      <c r="S1571" s="194" t="str">
        <f t="shared" si="679"/>
        <v/>
      </c>
      <c r="T1571" s="194" t="str">
        <f t="shared" si="680"/>
        <v/>
      </c>
      <c r="U1571" s="194" t="str">
        <f t="shared" si="681"/>
        <v/>
      </c>
      <c r="V1571" s="194" t="str">
        <f t="shared" si="682"/>
        <v/>
      </c>
      <c r="W1571" s="194" t="str">
        <f t="shared" si="683"/>
        <v/>
      </c>
      <c r="X1571" s="194" t="str">
        <f t="shared" si="684"/>
        <v/>
      </c>
      <c r="Y1571" s="194" t="str">
        <f t="shared" si="685"/>
        <v/>
      </c>
      <c r="Z1571" s="194" t="str">
        <f t="shared" si="686"/>
        <v/>
      </c>
      <c r="AA1571" s="194" t="str">
        <f t="shared" si="687"/>
        <v/>
      </c>
      <c r="AB1571" s="194" t="str">
        <f t="shared" si="688"/>
        <v/>
      </c>
      <c r="AC1571" s="194" t="str">
        <f t="shared" si="689"/>
        <v/>
      </c>
      <c r="AD1571" s="194" t="str">
        <f t="shared" si="690"/>
        <v/>
      </c>
      <c r="AE1571" s="194" t="str">
        <f t="shared" si="691"/>
        <v/>
      </c>
      <c r="AF1571" s="194" t="str">
        <f t="shared" si="692"/>
        <v/>
      </c>
      <c r="AG1571" s="194" t="str">
        <f t="shared" si="693"/>
        <v/>
      </c>
      <c r="AH1571" s="194" t="str">
        <f t="shared" si="694"/>
        <v/>
      </c>
      <c r="AI1571" s="194" t="str">
        <f t="shared" si="695"/>
        <v/>
      </c>
      <c r="AJ1571" s="194" t="str">
        <f t="shared" si="696"/>
        <v/>
      </c>
    </row>
    <row r="1572" spans="1:36" x14ac:dyDescent="0.5">
      <c r="A1572" s="226">
        <v>1569</v>
      </c>
      <c r="C1572" s="15" t="s">
        <v>3204</v>
      </c>
      <c r="D1572" s="16" t="s">
        <v>5174</v>
      </c>
      <c r="E1572" s="26"/>
      <c r="F1572" s="246" t="str">
        <f>IF(ISBLANK(Données!F1571),"",Données!F1571)</f>
        <v/>
      </c>
      <c r="G1572" s="245" t="str">
        <f ca="1">IF(ISBLANK(Données!G1571),"",Données!G1571)</f>
        <v/>
      </c>
      <c r="H1572" s="246" t="str">
        <f>IF(ISBLANK(Données!H1571),"",Données!H1571)</f>
        <v/>
      </c>
      <c r="I1572" s="246" t="str">
        <f>IF(ISBLANK(Données!I1571),"",Données!I1571)</f>
        <v/>
      </c>
      <c r="J1572" s="189" t="str">
        <f>IF(ISBLANK(Données!J1571),"",Données!J1571)</f>
        <v/>
      </c>
      <c r="K1572" s="189" t="str">
        <f t="shared" si="698"/>
        <v/>
      </c>
      <c r="L1572" s="271" t="str">
        <f>IF(ISBLANK(Données!L1571),"",Données!L1571)</f>
        <v/>
      </c>
      <c r="M1572" s="194" t="str">
        <f t="shared" si="673"/>
        <v/>
      </c>
      <c r="N1572" s="194" t="str">
        <f t="shared" si="674"/>
        <v/>
      </c>
      <c r="O1572" s="194" t="str">
        <f t="shared" si="675"/>
        <v/>
      </c>
      <c r="P1572" s="194" t="str">
        <f t="shared" si="676"/>
        <v/>
      </c>
      <c r="Q1572" s="194" t="str">
        <f t="shared" si="677"/>
        <v/>
      </c>
      <c r="R1572" s="194" t="str">
        <f t="shared" si="678"/>
        <v/>
      </c>
      <c r="S1572" s="194" t="str">
        <f t="shared" si="679"/>
        <v/>
      </c>
      <c r="T1572" s="194" t="str">
        <f t="shared" si="680"/>
        <v/>
      </c>
      <c r="U1572" s="194" t="str">
        <f t="shared" si="681"/>
        <v/>
      </c>
      <c r="V1572" s="194" t="str">
        <f t="shared" si="682"/>
        <v/>
      </c>
      <c r="W1572" s="194" t="str">
        <f t="shared" si="683"/>
        <v/>
      </c>
      <c r="X1572" s="194" t="str">
        <f t="shared" si="684"/>
        <v/>
      </c>
      <c r="Y1572" s="194" t="str">
        <f t="shared" si="685"/>
        <v/>
      </c>
      <c r="Z1572" s="194" t="str">
        <f t="shared" si="686"/>
        <v/>
      </c>
      <c r="AA1572" s="194" t="str">
        <f t="shared" si="687"/>
        <v/>
      </c>
      <c r="AB1572" s="194" t="str">
        <f t="shared" si="688"/>
        <v/>
      </c>
      <c r="AC1572" s="194" t="str">
        <f t="shared" si="689"/>
        <v/>
      </c>
      <c r="AD1572" s="194" t="str">
        <f t="shared" si="690"/>
        <v/>
      </c>
      <c r="AE1572" s="194" t="str">
        <f t="shared" si="691"/>
        <v/>
      </c>
      <c r="AF1572" s="194" t="str">
        <f t="shared" si="692"/>
        <v/>
      </c>
      <c r="AG1572" s="194" t="str">
        <f t="shared" si="693"/>
        <v/>
      </c>
      <c r="AH1572" s="194" t="str">
        <f t="shared" si="694"/>
        <v/>
      </c>
      <c r="AI1572" s="194" t="str">
        <f t="shared" si="695"/>
        <v/>
      </c>
      <c r="AJ1572" s="194" t="str">
        <f t="shared" si="696"/>
        <v/>
      </c>
    </row>
    <row r="1573" spans="1:36" x14ac:dyDescent="0.5">
      <c r="A1573" s="226">
        <v>1570</v>
      </c>
      <c r="C1573" s="15" t="s">
        <v>3205</v>
      </c>
      <c r="D1573" s="16" t="s">
        <v>5175</v>
      </c>
      <c r="E1573" s="26"/>
      <c r="F1573" s="246" t="str">
        <f>IF(ISBLANK(Données!F1572),"",Données!F1572)</f>
        <v/>
      </c>
      <c r="G1573" s="245" t="str">
        <f ca="1">IF(ISBLANK(Données!G1572),"",Données!G1572)</f>
        <v/>
      </c>
      <c r="H1573" s="246" t="str">
        <f>IF(ISBLANK(Données!H1572),"",Données!H1572)</f>
        <v/>
      </c>
      <c r="I1573" s="246" t="str">
        <f>IF(ISBLANK(Données!I1572),"",Données!I1572)</f>
        <v/>
      </c>
      <c r="J1573" s="189" t="str">
        <f>IF(ISBLANK(Données!J1572),"",Données!J1572)</f>
        <v/>
      </c>
      <c r="K1573" s="189" t="str">
        <f t="shared" si="698"/>
        <v/>
      </c>
      <c r="L1573" s="247" t="str">
        <f>IF(ISBLANK(Données!L1572),"",Données!L1572)</f>
        <v/>
      </c>
      <c r="M1573" s="194" t="str">
        <f t="shared" si="673"/>
        <v/>
      </c>
      <c r="N1573" s="194" t="str">
        <f t="shared" si="674"/>
        <v/>
      </c>
      <c r="O1573" s="194" t="str">
        <f t="shared" si="675"/>
        <v/>
      </c>
      <c r="P1573" s="194" t="str">
        <f t="shared" si="676"/>
        <v/>
      </c>
      <c r="Q1573" s="194" t="str">
        <f t="shared" si="677"/>
        <v/>
      </c>
      <c r="R1573" s="194" t="str">
        <f t="shared" si="678"/>
        <v/>
      </c>
      <c r="S1573" s="194" t="str">
        <f t="shared" si="679"/>
        <v/>
      </c>
      <c r="T1573" s="194" t="str">
        <f t="shared" si="680"/>
        <v/>
      </c>
      <c r="U1573" s="194" t="str">
        <f t="shared" si="681"/>
        <v/>
      </c>
      <c r="V1573" s="194" t="str">
        <f t="shared" si="682"/>
        <v/>
      </c>
      <c r="W1573" s="194" t="str">
        <f t="shared" si="683"/>
        <v/>
      </c>
      <c r="X1573" s="194" t="str">
        <f t="shared" si="684"/>
        <v/>
      </c>
      <c r="Y1573" s="194" t="str">
        <f t="shared" si="685"/>
        <v/>
      </c>
      <c r="Z1573" s="194" t="str">
        <f t="shared" si="686"/>
        <v/>
      </c>
      <c r="AA1573" s="194" t="str">
        <f t="shared" si="687"/>
        <v/>
      </c>
      <c r="AB1573" s="194" t="str">
        <f t="shared" si="688"/>
        <v/>
      </c>
      <c r="AC1573" s="194" t="str">
        <f t="shared" si="689"/>
        <v/>
      </c>
      <c r="AD1573" s="194" t="str">
        <f t="shared" si="690"/>
        <v/>
      </c>
      <c r="AE1573" s="194" t="str">
        <f t="shared" si="691"/>
        <v/>
      </c>
      <c r="AF1573" s="194" t="str">
        <f t="shared" si="692"/>
        <v/>
      </c>
      <c r="AG1573" s="194" t="str">
        <f t="shared" si="693"/>
        <v/>
      </c>
      <c r="AH1573" s="194" t="str">
        <f t="shared" si="694"/>
        <v/>
      </c>
      <c r="AI1573" s="194" t="str">
        <f t="shared" si="695"/>
        <v/>
      </c>
      <c r="AJ1573" s="194" t="str">
        <f t="shared" si="696"/>
        <v/>
      </c>
    </row>
    <row r="1574" spans="1:36" x14ac:dyDescent="0.5">
      <c r="A1574" s="226">
        <v>1575</v>
      </c>
      <c r="C1574" s="15" t="s">
        <v>3206</v>
      </c>
      <c r="D1574" s="16" t="s">
        <v>5176</v>
      </c>
      <c r="E1574" s="26"/>
      <c r="F1574" s="246" t="str">
        <f>IF(ISBLANK(Données!F1577),"",Données!F1577)</f>
        <v/>
      </c>
      <c r="G1574" s="245" t="str">
        <f ca="1">IF(ISBLANK(Données!G1577),"",Données!G1577)</f>
        <v/>
      </c>
      <c r="H1574" s="246" t="str">
        <f>IF(ISBLANK(Données!H1577),"",Données!H1577)</f>
        <v/>
      </c>
      <c r="I1574" s="246" t="str">
        <f>IF(ISBLANK(Données!I1577),"",Données!I1577)</f>
        <v/>
      </c>
      <c r="J1574" s="189" t="str">
        <f>IF(ISBLANK(Données!J1577),"",Données!J1577)</f>
        <v/>
      </c>
      <c r="K1574" s="189" t="str">
        <f t="shared" si="698"/>
        <v/>
      </c>
      <c r="L1574" s="247" t="str">
        <f>IF(ISBLANK(Données!L1577),"",Données!L1577)</f>
        <v/>
      </c>
      <c r="M1574" s="194" t="str">
        <f t="shared" si="673"/>
        <v/>
      </c>
      <c r="N1574" s="194" t="str">
        <f t="shared" si="674"/>
        <v/>
      </c>
      <c r="O1574" s="194" t="str">
        <f t="shared" si="675"/>
        <v/>
      </c>
      <c r="P1574" s="194" t="str">
        <f t="shared" si="676"/>
        <v/>
      </c>
      <c r="Q1574" s="194" t="str">
        <f t="shared" si="677"/>
        <v/>
      </c>
      <c r="R1574" s="194" t="str">
        <f t="shared" si="678"/>
        <v/>
      </c>
      <c r="S1574" s="194" t="str">
        <f t="shared" si="679"/>
        <v/>
      </c>
      <c r="T1574" s="194" t="str">
        <f t="shared" si="680"/>
        <v/>
      </c>
      <c r="U1574" s="194" t="str">
        <f t="shared" si="681"/>
        <v/>
      </c>
      <c r="V1574" s="194" t="str">
        <f t="shared" si="682"/>
        <v/>
      </c>
      <c r="W1574" s="194" t="str">
        <f t="shared" si="683"/>
        <v/>
      </c>
      <c r="X1574" s="194" t="str">
        <f t="shared" si="684"/>
        <v/>
      </c>
      <c r="Y1574" s="194" t="str">
        <f t="shared" si="685"/>
        <v/>
      </c>
      <c r="Z1574" s="194" t="str">
        <f t="shared" si="686"/>
        <v/>
      </c>
      <c r="AA1574" s="194" t="str">
        <f t="shared" si="687"/>
        <v/>
      </c>
      <c r="AB1574" s="194" t="str">
        <f t="shared" si="688"/>
        <v/>
      </c>
      <c r="AC1574" s="194" t="str">
        <f t="shared" si="689"/>
        <v/>
      </c>
      <c r="AD1574" s="194" t="str">
        <f t="shared" si="690"/>
        <v/>
      </c>
      <c r="AE1574" s="194" t="str">
        <f t="shared" si="691"/>
        <v/>
      </c>
      <c r="AF1574" s="194" t="str">
        <f t="shared" si="692"/>
        <v/>
      </c>
      <c r="AG1574" s="194" t="str">
        <f t="shared" si="693"/>
        <v/>
      </c>
      <c r="AH1574" s="194" t="str">
        <f t="shared" si="694"/>
        <v/>
      </c>
      <c r="AI1574" s="194" t="str">
        <f t="shared" si="695"/>
        <v/>
      </c>
      <c r="AJ1574" s="194" t="str">
        <f t="shared" si="696"/>
        <v/>
      </c>
    </row>
    <row r="1575" spans="1:36" x14ac:dyDescent="0.5">
      <c r="A1575" s="226">
        <v>1572</v>
      </c>
      <c r="C1575" s="15" t="s">
        <v>3207</v>
      </c>
      <c r="D1575" s="16" t="s">
        <v>5177</v>
      </c>
      <c r="E1575" s="26"/>
      <c r="F1575" s="246" t="str">
        <f>IF(ISBLANK(Données!F1574),"",Données!F1574)</f>
        <v/>
      </c>
      <c r="G1575" s="245" t="str">
        <f ca="1">IF(ISBLANK(Données!G1574),"",Données!G1574)</f>
        <v/>
      </c>
      <c r="H1575" s="246" t="str">
        <f>IF(ISBLANK(Données!H1574),"",Données!H1574)</f>
        <v/>
      </c>
      <c r="I1575" s="246" t="str">
        <f>IF(ISBLANK(Données!I1574),"",Données!I1574)</f>
        <v/>
      </c>
      <c r="J1575" s="189" t="str">
        <f>IF(ISBLANK(Données!J1574),"",Données!J1574)</f>
        <v/>
      </c>
      <c r="K1575" s="189" t="str">
        <f t="shared" si="698"/>
        <v/>
      </c>
      <c r="L1575" s="247" t="str">
        <f>IF(ISBLANK(Données!L1574),"",Données!L1574)</f>
        <v/>
      </c>
      <c r="M1575" s="194" t="str">
        <f t="shared" si="673"/>
        <v/>
      </c>
      <c r="N1575" s="194" t="str">
        <f t="shared" si="674"/>
        <v/>
      </c>
      <c r="O1575" s="194" t="str">
        <f t="shared" si="675"/>
        <v/>
      </c>
      <c r="P1575" s="194" t="str">
        <f t="shared" si="676"/>
        <v/>
      </c>
      <c r="Q1575" s="194" t="str">
        <f t="shared" si="677"/>
        <v/>
      </c>
      <c r="R1575" s="194" t="str">
        <f t="shared" si="678"/>
        <v/>
      </c>
      <c r="S1575" s="194" t="str">
        <f t="shared" si="679"/>
        <v/>
      </c>
      <c r="T1575" s="194" t="str">
        <f t="shared" si="680"/>
        <v/>
      </c>
      <c r="U1575" s="194" t="str">
        <f t="shared" si="681"/>
        <v/>
      </c>
      <c r="V1575" s="194" t="str">
        <f t="shared" si="682"/>
        <v/>
      </c>
      <c r="W1575" s="194" t="str">
        <f t="shared" si="683"/>
        <v/>
      </c>
      <c r="X1575" s="194" t="str">
        <f t="shared" si="684"/>
        <v/>
      </c>
      <c r="Y1575" s="194" t="str">
        <f t="shared" si="685"/>
        <v/>
      </c>
      <c r="Z1575" s="194" t="str">
        <f t="shared" si="686"/>
        <v/>
      </c>
      <c r="AA1575" s="194" t="str">
        <f t="shared" si="687"/>
        <v/>
      </c>
      <c r="AB1575" s="194" t="str">
        <f t="shared" si="688"/>
        <v/>
      </c>
      <c r="AC1575" s="194" t="str">
        <f t="shared" si="689"/>
        <v/>
      </c>
      <c r="AD1575" s="194" t="str">
        <f t="shared" si="690"/>
        <v/>
      </c>
      <c r="AE1575" s="194" t="str">
        <f t="shared" si="691"/>
        <v/>
      </c>
      <c r="AF1575" s="194" t="str">
        <f t="shared" si="692"/>
        <v/>
      </c>
      <c r="AG1575" s="194" t="str">
        <f t="shared" si="693"/>
        <v/>
      </c>
      <c r="AH1575" s="194" t="str">
        <f t="shared" si="694"/>
        <v/>
      </c>
      <c r="AI1575" s="194" t="str">
        <f t="shared" si="695"/>
        <v/>
      </c>
      <c r="AJ1575" s="194" t="str">
        <f t="shared" si="696"/>
        <v/>
      </c>
    </row>
    <row r="1576" spans="1:36" x14ac:dyDescent="0.5">
      <c r="A1576" s="226">
        <v>1573</v>
      </c>
      <c r="C1576" s="15" t="s">
        <v>3208</v>
      </c>
      <c r="D1576" s="16" t="s">
        <v>5178</v>
      </c>
      <c r="E1576" s="26"/>
      <c r="F1576" s="246" t="str">
        <f>IF(ISBLANK(Données!F1575),"",Données!F1575)</f>
        <v/>
      </c>
      <c r="G1576" s="245" t="str">
        <f ca="1">IF(ISBLANK(Données!G1575),"",Données!G1575)</f>
        <v/>
      </c>
      <c r="H1576" s="246" t="str">
        <f>IF(ISBLANK(Données!H1575),"",Données!H1575)</f>
        <v/>
      </c>
      <c r="I1576" s="246" t="str">
        <f>IF(ISBLANK(Données!I1575),"",Données!I1575)</f>
        <v/>
      </c>
      <c r="J1576" s="189" t="str">
        <f>IF(ISBLANK(Données!J1575),"",Données!J1575)</f>
        <v/>
      </c>
      <c r="K1576" s="189" t="str">
        <f t="shared" si="698"/>
        <v/>
      </c>
      <c r="L1576" s="247" t="str">
        <f>IF(ISBLANK(Données!L1575),"",Données!L1575)</f>
        <v/>
      </c>
      <c r="M1576" s="194" t="str">
        <f t="shared" si="673"/>
        <v/>
      </c>
      <c r="N1576" s="194" t="str">
        <f t="shared" si="674"/>
        <v/>
      </c>
      <c r="O1576" s="194" t="str">
        <f t="shared" si="675"/>
        <v/>
      </c>
      <c r="P1576" s="194" t="str">
        <f t="shared" si="676"/>
        <v/>
      </c>
      <c r="Q1576" s="194" t="str">
        <f t="shared" si="677"/>
        <v/>
      </c>
      <c r="R1576" s="194" t="str">
        <f t="shared" si="678"/>
        <v/>
      </c>
      <c r="S1576" s="194" t="str">
        <f t="shared" si="679"/>
        <v/>
      </c>
      <c r="T1576" s="194" t="str">
        <f t="shared" si="680"/>
        <v/>
      </c>
      <c r="U1576" s="194" t="str">
        <f t="shared" si="681"/>
        <v/>
      </c>
      <c r="V1576" s="194" t="str">
        <f t="shared" si="682"/>
        <v/>
      </c>
      <c r="W1576" s="194" t="str">
        <f t="shared" si="683"/>
        <v/>
      </c>
      <c r="X1576" s="194" t="str">
        <f t="shared" si="684"/>
        <v/>
      </c>
      <c r="Y1576" s="194" t="str">
        <f t="shared" si="685"/>
        <v/>
      </c>
      <c r="Z1576" s="194" t="str">
        <f t="shared" si="686"/>
        <v/>
      </c>
      <c r="AA1576" s="194" t="str">
        <f t="shared" si="687"/>
        <v/>
      </c>
      <c r="AB1576" s="194" t="str">
        <f t="shared" si="688"/>
        <v/>
      </c>
      <c r="AC1576" s="194" t="str">
        <f t="shared" si="689"/>
        <v/>
      </c>
      <c r="AD1576" s="194" t="str">
        <f t="shared" si="690"/>
        <v/>
      </c>
      <c r="AE1576" s="194" t="str">
        <f t="shared" si="691"/>
        <v/>
      </c>
      <c r="AF1576" s="194" t="str">
        <f t="shared" si="692"/>
        <v/>
      </c>
      <c r="AG1576" s="194" t="str">
        <f t="shared" si="693"/>
        <v/>
      </c>
      <c r="AH1576" s="194" t="str">
        <f t="shared" si="694"/>
        <v/>
      </c>
      <c r="AI1576" s="194" t="str">
        <f t="shared" si="695"/>
        <v/>
      </c>
      <c r="AJ1576" s="194" t="str">
        <f t="shared" si="696"/>
        <v/>
      </c>
    </row>
    <row r="1577" spans="1:36" x14ac:dyDescent="0.5">
      <c r="A1577" s="226">
        <v>1574</v>
      </c>
      <c r="C1577" s="15" t="s">
        <v>3209</v>
      </c>
      <c r="D1577" s="16" t="s">
        <v>5179</v>
      </c>
      <c r="E1577" s="26"/>
      <c r="F1577" s="246" t="str">
        <f>IF(ISBLANK(Données!F1576),"",Données!F1576)</f>
        <v/>
      </c>
      <c r="G1577" s="245" t="str">
        <f ca="1">IF(ISBLANK(Données!G1576),"",Données!G1576)</f>
        <v/>
      </c>
      <c r="H1577" s="246" t="str">
        <f>IF(ISBLANK(Données!H1576),"",Données!H1576)</f>
        <v/>
      </c>
      <c r="I1577" s="246" t="str">
        <f>IF(ISBLANK(Données!I1576),"",Données!I1576)</f>
        <v/>
      </c>
      <c r="J1577" s="189" t="str">
        <f>IF(ISBLANK(Données!J1576),"",Données!J1576)</f>
        <v/>
      </c>
      <c r="K1577" s="189" t="str">
        <f t="shared" si="698"/>
        <v/>
      </c>
      <c r="L1577" s="271" t="str">
        <f>IF(ISBLANK(Données!L1576),"",Données!L1576)</f>
        <v/>
      </c>
      <c r="M1577" s="194" t="str">
        <f t="shared" si="673"/>
        <v/>
      </c>
      <c r="N1577" s="194" t="str">
        <f t="shared" si="674"/>
        <v/>
      </c>
      <c r="O1577" s="194" t="str">
        <f t="shared" si="675"/>
        <v/>
      </c>
      <c r="P1577" s="194" t="str">
        <f t="shared" si="676"/>
        <v/>
      </c>
      <c r="Q1577" s="194" t="str">
        <f t="shared" si="677"/>
        <v/>
      </c>
      <c r="R1577" s="194" t="str">
        <f t="shared" si="678"/>
        <v/>
      </c>
      <c r="S1577" s="194" t="str">
        <f t="shared" si="679"/>
        <v/>
      </c>
      <c r="T1577" s="194" t="str">
        <f t="shared" si="680"/>
        <v/>
      </c>
      <c r="U1577" s="194" t="str">
        <f t="shared" si="681"/>
        <v/>
      </c>
      <c r="V1577" s="194" t="str">
        <f t="shared" si="682"/>
        <v/>
      </c>
      <c r="W1577" s="194" t="str">
        <f t="shared" si="683"/>
        <v/>
      </c>
      <c r="X1577" s="194" t="str">
        <f t="shared" si="684"/>
        <v/>
      </c>
      <c r="Y1577" s="194" t="str">
        <f t="shared" si="685"/>
        <v/>
      </c>
      <c r="Z1577" s="194" t="str">
        <f t="shared" si="686"/>
        <v/>
      </c>
      <c r="AA1577" s="194" t="str">
        <f t="shared" si="687"/>
        <v/>
      </c>
      <c r="AB1577" s="194" t="str">
        <f t="shared" si="688"/>
        <v/>
      </c>
      <c r="AC1577" s="194" t="str">
        <f t="shared" si="689"/>
        <v/>
      </c>
      <c r="AD1577" s="194" t="str">
        <f t="shared" si="690"/>
        <v/>
      </c>
      <c r="AE1577" s="194" t="str">
        <f t="shared" si="691"/>
        <v/>
      </c>
      <c r="AF1577" s="194" t="str">
        <f t="shared" si="692"/>
        <v/>
      </c>
      <c r="AG1577" s="194" t="str">
        <f t="shared" si="693"/>
        <v/>
      </c>
      <c r="AH1577" s="194" t="str">
        <f t="shared" si="694"/>
        <v/>
      </c>
      <c r="AI1577" s="194" t="str">
        <f t="shared" si="695"/>
        <v/>
      </c>
      <c r="AJ1577" s="194" t="str">
        <f t="shared" si="696"/>
        <v/>
      </c>
    </row>
    <row r="1578" spans="1:36" x14ac:dyDescent="0.5">
      <c r="A1578" s="230">
        <v>1579</v>
      </c>
      <c r="B1578" s="231"/>
      <c r="C1578" s="15" t="s">
        <v>3210</v>
      </c>
      <c r="D1578" s="16" t="s">
        <v>5180</v>
      </c>
      <c r="E1578" s="26"/>
      <c r="F1578" s="246" t="str">
        <f>IF(ISBLANK(Données!F1581),"",Données!F1581)</f>
        <v/>
      </c>
      <c r="G1578" s="245" t="str">
        <f ca="1">IF(ISBLANK(Données!G1581),"",Données!G1581)</f>
        <v/>
      </c>
      <c r="H1578" s="246" t="str">
        <f>IF(ISBLANK(Données!H1581),"",Données!H1581)</f>
        <v/>
      </c>
      <c r="I1578" s="246" t="str">
        <f>IF(ISBLANK(Données!I1581),"",Données!I1581)</f>
        <v/>
      </c>
      <c r="J1578" s="189" t="str">
        <f>IF(ISBLANK(Données!J1581),"",Données!J1581)</f>
        <v/>
      </c>
      <c r="K1578" s="189" t="str">
        <f t="shared" si="698"/>
        <v/>
      </c>
      <c r="L1578" s="271" t="str">
        <f>IF(ISBLANK(Données!L1581),"",Données!L1581)</f>
        <v/>
      </c>
      <c r="M1578" s="194" t="str">
        <f t="shared" si="673"/>
        <v/>
      </c>
      <c r="N1578" s="194" t="str">
        <f t="shared" si="674"/>
        <v/>
      </c>
      <c r="O1578" s="194" t="str">
        <f t="shared" si="675"/>
        <v/>
      </c>
      <c r="P1578" s="194" t="str">
        <f t="shared" si="676"/>
        <v/>
      </c>
      <c r="Q1578" s="194" t="str">
        <f t="shared" si="677"/>
        <v/>
      </c>
      <c r="R1578" s="194" t="str">
        <f t="shared" si="678"/>
        <v/>
      </c>
      <c r="S1578" s="194" t="str">
        <f t="shared" si="679"/>
        <v/>
      </c>
      <c r="T1578" s="194" t="str">
        <f t="shared" si="680"/>
        <v/>
      </c>
      <c r="U1578" s="194" t="str">
        <f t="shared" si="681"/>
        <v/>
      </c>
      <c r="V1578" s="194" t="str">
        <f t="shared" si="682"/>
        <v/>
      </c>
      <c r="W1578" s="194" t="str">
        <f t="shared" si="683"/>
        <v/>
      </c>
      <c r="X1578" s="194" t="str">
        <f t="shared" si="684"/>
        <v/>
      </c>
      <c r="Y1578" s="194" t="str">
        <f t="shared" si="685"/>
        <v/>
      </c>
      <c r="Z1578" s="194" t="str">
        <f t="shared" si="686"/>
        <v/>
      </c>
      <c r="AA1578" s="194" t="str">
        <f t="shared" si="687"/>
        <v/>
      </c>
      <c r="AB1578" s="194" t="str">
        <f t="shared" si="688"/>
        <v/>
      </c>
      <c r="AC1578" s="194" t="str">
        <f t="shared" si="689"/>
        <v/>
      </c>
      <c r="AD1578" s="194" t="str">
        <f t="shared" si="690"/>
        <v/>
      </c>
      <c r="AE1578" s="194" t="str">
        <f t="shared" si="691"/>
        <v/>
      </c>
      <c r="AF1578" s="194" t="str">
        <f t="shared" si="692"/>
        <v/>
      </c>
      <c r="AG1578" s="194" t="str">
        <f t="shared" si="693"/>
        <v/>
      </c>
      <c r="AH1578" s="194" t="str">
        <f t="shared" si="694"/>
        <v/>
      </c>
      <c r="AI1578" s="194" t="str">
        <f t="shared" si="695"/>
        <v/>
      </c>
      <c r="AJ1578" s="194" t="str">
        <f t="shared" si="696"/>
        <v/>
      </c>
    </row>
    <row r="1579" spans="1:36" x14ac:dyDescent="0.5">
      <c r="A1579" s="226">
        <v>1576</v>
      </c>
      <c r="C1579" s="15" t="s">
        <v>3211</v>
      </c>
      <c r="D1579" s="16" t="s">
        <v>5181</v>
      </c>
      <c r="E1579" s="26"/>
      <c r="F1579" s="246" t="str">
        <f>IF(ISBLANK(Données!F1578),"",Données!F1578)</f>
        <v/>
      </c>
      <c r="G1579" s="245" t="str">
        <f ca="1">IF(ISBLANK(Données!G1578),"",Données!G1578)</f>
        <v/>
      </c>
      <c r="H1579" s="246" t="str">
        <f>IF(ISBLANK(Données!H1578),"",Données!H1578)</f>
        <v/>
      </c>
      <c r="I1579" s="246" t="str">
        <f>IF(ISBLANK(Données!I1578),"",Données!I1578)</f>
        <v/>
      </c>
      <c r="J1579" s="189" t="str">
        <f>IF(ISBLANK(Données!J1578),"",Données!J1578)</f>
        <v/>
      </c>
      <c r="K1579" s="189" t="str">
        <f t="shared" si="698"/>
        <v/>
      </c>
      <c r="L1579" s="247" t="str">
        <f>IF(ISBLANK(Données!L1578),"",Données!L1578)</f>
        <v/>
      </c>
      <c r="M1579" s="194" t="str">
        <f t="shared" si="673"/>
        <v/>
      </c>
      <c r="N1579" s="194" t="str">
        <f t="shared" si="674"/>
        <v/>
      </c>
      <c r="O1579" s="194" t="str">
        <f t="shared" si="675"/>
        <v/>
      </c>
      <c r="P1579" s="194" t="str">
        <f t="shared" si="676"/>
        <v/>
      </c>
      <c r="Q1579" s="194" t="str">
        <f t="shared" si="677"/>
        <v/>
      </c>
      <c r="R1579" s="194" t="str">
        <f t="shared" si="678"/>
        <v/>
      </c>
      <c r="S1579" s="194" t="str">
        <f t="shared" si="679"/>
        <v/>
      </c>
      <c r="T1579" s="194" t="str">
        <f t="shared" si="680"/>
        <v/>
      </c>
      <c r="U1579" s="194" t="str">
        <f t="shared" si="681"/>
        <v/>
      </c>
      <c r="V1579" s="194" t="str">
        <f t="shared" si="682"/>
        <v/>
      </c>
      <c r="W1579" s="194" t="str">
        <f t="shared" si="683"/>
        <v/>
      </c>
      <c r="X1579" s="194" t="str">
        <f t="shared" si="684"/>
        <v/>
      </c>
      <c r="Y1579" s="194" t="str">
        <f t="shared" si="685"/>
        <v/>
      </c>
      <c r="Z1579" s="194" t="str">
        <f t="shared" si="686"/>
        <v/>
      </c>
      <c r="AA1579" s="194" t="str">
        <f t="shared" si="687"/>
        <v/>
      </c>
      <c r="AB1579" s="194" t="str">
        <f t="shared" si="688"/>
        <v/>
      </c>
      <c r="AC1579" s="194" t="str">
        <f t="shared" si="689"/>
        <v/>
      </c>
      <c r="AD1579" s="194" t="str">
        <f t="shared" si="690"/>
        <v/>
      </c>
      <c r="AE1579" s="194" t="str">
        <f t="shared" si="691"/>
        <v/>
      </c>
      <c r="AF1579" s="194" t="str">
        <f t="shared" si="692"/>
        <v/>
      </c>
      <c r="AG1579" s="194" t="str">
        <f t="shared" si="693"/>
        <v/>
      </c>
      <c r="AH1579" s="194" t="str">
        <f t="shared" si="694"/>
        <v/>
      </c>
      <c r="AI1579" s="194" t="str">
        <f t="shared" si="695"/>
        <v/>
      </c>
      <c r="AJ1579" s="194" t="str">
        <f t="shared" si="696"/>
        <v/>
      </c>
    </row>
    <row r="1580" spans="1:36" x14ac:dyDescent="0.5">
      <c r="A1580" s="230">
        <v>1577</v>
      </c>
      <c r="B1580" s="231"/>
      <c r="C1580" s="15" t="s">
        <v>3212</v>
      </c>
      <c r="D1580" s="16" t="s">
        <v>5182</v>
      </c>
      <c r="E1580" s="26"/>
      <c r="F1580" s="246" t="str">
        <f>IF(ISBLANK(Données!F1579),"",Données!F1579)</f>
        <v/>
      </c>
      <c r="G1580" s="245" t="str">
        <f ca="1">IF(ISBLANK(Données!G1579),"",Données!G1579)</f>
        <v/>
      </c>
      <c r="H1580" s="246" t="str">
        <f>IF(ISBLANK(Données!H1579),"",Données!H1579)</f>
        <v/>
      </c>
      <c r="I1580" s="246" t="str">
        <f>IF(ISBLANK(Données!I1579),"",Données!I1579)</f>
        <v/>
      </c>
      <c r="J1580" s="189" t="str">
        <f>IF(ISBLANK(Données!J1579),"",Données!J1579)</f>
        <v/>
      </c>
      <c r="K1580" s="189" t="str">
        <f t="shared" si="698"/>
        <v/>
      </c>
      <c r="L1580" s="247" t="str">
        <f>IF(ISBLANK(Données!L1579),"",Données!L1579)</f>
        <v/>
      </c>
      <c r="M1580" s="194" t="str">
        <f t="shared" si="673"/>
        <v/>
      </c>
      <c r="N1580" s="194" t="str">
        <f t="shared" si="674"/>
        <v/>
      </c>
      <c r="O1580" s="194" t="str">
        <f t="shared" si="675"/>
        <v/>
      </c>
      <c r="P1580" s="194" t="str">
        <f t="shared" si="676"/>
        <v/>
      </c>
      <c r="Q1580" s="194" t="str">
        <f t="shared" si="677"/>
        <v/>
      </c>
      <c r="R1580" s="194" t="str">
        <f t="shared" si="678"/>
        <v/>
      </c>
      <c r="S1580" s="194" t="str">
        <f t="shared" si="679"/>
        <v/>
      </c>
      <c r="T1580" s="194" t="str">
        <f t="shared" si="680"/>
        <v/>
      </c>
      <c r="U1580" s="194" t="str">
        <f t="shared" si="681"/>
        <v/>
      </c>
      <c r="V1580" s="194" t="str">
        <f t="shared" si="682"/>
        <v/>
      </c>
      <c r="W1580" s="194" t="str">
        <f t="shared" si="683"/>
        <v/>
      </c>
      <c r="X1580" s="194" t="str">
        <f t="shared" si="684"/>
        <v/>
      </c>
      <c r="Y1580" s="194" t="str">
        <f t="shared" si="685"/>
        <v/>
      </c>
      <c r="Z1580" s="194" t="str">
        <f t="shared" si="686"/>
        <v/>
      </c>
      <c r="AA1580" s="194" t="str">
        <f t="shared" si="687"/>
        <v/>
      </c>
      <c r="AB1580" s="194" t="str">
        <f t="shared" si="688"/>
        <v/>
      </c>
      <c r="AC1580" s="194" t="str">
        <f t="shared" si="689"/>
        <v/>
      </c>
      <c r="AD1580" s="194" t="str">
        <f t="shared" si="690"/>
        <v/>
      </c>
      <c r="AE1580" s="194" t="str">
        <f t="shared" si="691"/>
        <v/>
      </c>
      <c r="AF1580" s="194" t="str">
        <f t="shared" si="692"/>
        <v/>
      </c>
      <c r="AG1580" s="194" t="str">
        <f t="shared" si="693"/>
        <v/>
      </c>
      <c r="AH1580" s="194" t="str">
        <f t="shared" si="694"/>
        <v/>
      </c>
      <c r="AI1580" s="194" t="str">
        <f t="shared" si="695"/>
        <v/>
      </c>
      <c r="AJ1580" s="194" t="str">
        <f t="shared" si="696"/>
        <v/>
      </c>
    </row>
    <row r="1581" spans="1:36" s="92" customFormat="1" ht="20.25" thickBot="1" x14ac:dyDescent="0.55000000000000004">
      <c r="A1581" s="227">
        <v>1578</v>
      </c>
      <c r="B1581" s="220"/>
      <c r="C1581" s="93" t="s">
        <v>3213</v>
      </c>
      <c r="D1581" s="94" t="s">
        <v>5183</v>
      </c>
      <c r="E1581" s="95"/>
      <c r="F1581" s="250" t="str">
        <f>IF(ISBLANK(Données!F1580),"",Données!F1580)</f>
        <v/>
      </c>
      <c r="G1581" s="249" t="str">
        <f ca="1">IF(ISBLANK(Données!G1580),"",Données!G1580)</f>
        <v/>
      </c>
      <c r="H1581" s="250" t="str">
        <f>IF(ISBLANK(Données!H1580),"",Données!H1580)</f>
        <v/>
      </c>
      <c r="I1581" s="250" t="str">
        <f>IF(ISBLANK(Données!I1580),"",Données!I1580)</f>
        <v/>
      </c>
      <c r="J1581" s="190" t="str">
        <f>IF(ISBLANK(Données!J1580),"",Données!J1580)</f>
        <v/>
      </c>
      <c r="K1581" s="190" t="str">
        <f t="shared" si="698"/>
        <v/>
      </c>
      <c r="L1581" s="251" t="str">
        <f>IF(ISBLANK(Données!L1580),"",Données!L1580)</f>
        <v/>
      </c>
      <c r="M1581" s="195" t="str">
        <f t="shared" si="673"/>
        <v/>
      </c>
      <c r="N1581" s="195" t="str">
        <f t="shared" si="674"/>
        <v/>
      </c>
      <c r="O1581" s="195" t="str">
        <f t="shared" si="675"/>
        <v/>
      </c>
      <c r="P1581" s="195" t="str">
        <f t="shared" si="676"/>
        <v/>
      </c>
      <c r="Q1581" s="195" t="str">
        <f t="shared" si="677"/>
        <v/>
      </c>
      <c r="R1581" s="195" t="str">
        <f t="shared" si="678"/>
        <v/>
      </c>
      <c r="S1581" s="195" t="str">
        <f t="shared" si="679"/>
        <v/>
      </c>
      <c r="T1581" s="195" t="str">
        <f t="shared" si="680"/>
        <v/>
      </c>
      <c r="U1581" s="195" t="str">
        <f t="shared" si="681"/>
        <v/>
      </c>
      <c r="V1581" s="195" t="str">
        <f t="shared" si="682"/>
        <v/>
      </c>
      <c r="W1581" s="195" t="str">
        <f t="shared" si="683"/>
        <v/>
      </c>
      <c r="X1581" s="195" t="str">
        <f t="shared" si="684"/>
        <v/>
      </c>
      <c r="Y1581" s="195" t="str">
        <f t="shared" si="685"/>
        <v/>
      </c>
      <c r="Z1581" s="195" t="str">
        <f t="shared" si="686"/>
        <v/>
      </c>
      <c r="AA1581" s="195" t="str">
        <f t="shared" si="687"/>
        <v/>
      </c>
      <c r="AB1581" s="195" t="str">
        <f t="shared" si="688"/>
        <v/>
      </c>
      <c r="AC1581" s="195" t="str">
        <f t="shared" si="689"/>
        <v/>
      </c>
      <c r="AD1581" s="195" t="str">
        <f t="shared" si="690"/>
        <v/>
      </c>
      <c r="AE1581" s="195" t="str">
        <f t="shared" si="691"/>
        <v/>
      </c>
      <c r="AF1581" s="195" t="str">
        <f t="shared" si="692"/>
        <v/>
      </c>
      <c r="AG1581" s="195" t="str">
        <f t="shared" si="693"/>
        <v/>
      </c>
      <c r="AH1581" s="195" t="str">
        <f t="shared" si="694"/>
        <v/>
      </c>
      <c r="AI1581" s="195" t="str">
        <f t="shared" si="695"/>
        <v/>
      </c>
      <c r="AJ1581" s="195" t="str">
        <f t="shared" si="696"/>
        <v/>
      </c>
    </row>
    <row r="1582" spans="1:36" x14ac:dyDescent="0.5">
      <c r="A1582" s="230">
        <v>1595</v>
      </c>
      <c r="B1582" s="231"/>
      <c r="C1582" s="85" t="s">
        <v>3214</v>
      </c>
      <c r="D1582" s="86" t="s">
        <v>5184</v>
      </c>
      <c r="E1582" s="87"/>
      <c r="F1582" s="241" t="str">
        <f>IF(ISBLANK(Données!F1597),"",Données!F1597)</f>
        <v/>
      </c>
      <c r="G1582" s="240" t="str">
        <f ca="1">IF(ISBLANK(Données!G1597),"",Données!G1597)</f>
        <v/>
      </c>
      <c r="H1582" s="241" t="str">
        <f>IF(ISBLANK(Données!H1597),"",Données!H1597)</f>
        <v/>
      </c>
      <c r="I1582" s="241" t="str">
        <f>IF(ISBLANK(Données!I1597),"",Données!I1597)</f>
        <v/>
      </c>
      <c r="J1582" s="254" t="str">
        <f>IF(ISBLANK(Données!J1597),"",Données!J1597)</f>
        <v/>
      </c>
      <c r="K1582" s="242" t="str">
        <f>IF(ISBLANK(Données!K1582),"",Données!K1582)</f>
        <v/>
      </c>
      <c r="L1582" s="243" t="str">
        <f>IF(ISBLANK(Données!L1597),"",Données!L1597)</f>
        <v/>
      </c>
      <c r="M1582" s="193" t="str">
        <f t="shared" si="673"/>
        <v/>
      </c>
      <c r="N1582" s="193" t="str">
        <f t="shared" si="674"/>
        <v/>
      </c>
      <c r="O1582" s="193" t="str">
        <f t="shared" si="675"/>
        <v/>
      </c>
      <c r="P1582" s="193" t="str">
        <f t="shared" si="676"/>
        <v/>
      </c>
      <c r="Q1582" s="193" t="str">
        <f t="shared" si="677"/>
        <v/>
      </c>
      <c r="R1582" s="193" t="str">
        <f t="shared" si="678"/>
        <v/>
      </c>
      <c r="S1582" s="193" t="str">
        <f t="shared" si="679"/>
        <v/>
      </c>
      <c r="T1582" s="193" t="str">
        <f t="shared" si="680"/>
        <v/>
      </c>
      <c r="U1582" s="193" t="str">
        <f t="shared" si="681"/>
        <v/>
      </c>
      <c r="V1582" s="193" t="str">
        <f t="shared" si="682"/>
        <v/>
      </c>
      <c r="W1582" s="193" t="str">
        <f t="shared" si="683"/>
        <v/>
      </c>
      <c r="X1582" s="193" t="str">
        <f t="shared" si="684"/>
        <v/>
      </c>
      <c r="Y1582" s="193" t="str">
        <f t="shared" si="685"/>
        <v/>
      </c>
      <c r="Z1582" s="193" t="str">
        <f t="shared" si="686"/>
        <v/>
      </c>
      <c r="AA1582" s="193" t="str">
        <f t="shared" si="687"/>
        <v/>
      </c>
      <c r="AB1582" s="193" t="str">
        <f t="shared" si="688"/>
        <v/>
      </c>
      <c r="AC1582" s="193" t="str">
        <f t="shared" si="689"/>
        <v/>
      </c>
      <c r="AD1582" s="193" t="str">
        <f t="shared" si="690"/>
        <v/>
      </c>
      <c r="AE1582" s="193" t="str">
        <f t="shared" si="691"/>
        <v/>
      </c>
      <c r="AF1582" s="193" t="str">
        <f t="shared" si="692"/>
        <v/>
      </c>
      <c r="AG1582" s="193" t="str">
        <f t="shared" si="693"/>
        <v/>
      </c>
      <c r="AH1582" s="193" t="str">
        <f t="shared" si="694"/>
        <v/>
      </c>
      <c r="AI1582" s="193" t="str">
        <f t="shared" si="695"/>
        <v/>
      </c>
      <c r="AJ1582" s="193" t="str">
        <f t="shared" si="696"/>
        <v/>
      </c>
    </row>
    <row r="1583" spans="1:36" x14ac:dyDescent="0.5">
      <c r="A1583" s="226">
        <v>1594</v>
      </c>
      <c r="C1583" s="15" t="s">
        <v>3215</v>
      </c>
      <c r="D1583" s="16" t="s">
        <v>5185</v>
      </c>
      <c r="E1583" s="26"/>
      <c r="F1583" s="246" t="str">
        <f>IF(ISBLANK(Données!F1596),"",Données!F1596)</f>
        <v/>
      </c>
      <c r="G1583" s="245" t="str">
        <f ca="1">IF(ISBLANK(Données!G1596),"",Données!G1596)</f>
        <v/>
      </c>
      <c r="H1583" s="246" t="str">
        <f>IF(ISBLANK(Données!H1596),"",Données!H1596)</f>
        <v/>
      </c>
      <c r="I1583" s="246" t="str">
        <f>IF(ISBLANK(Données!I1596),"",Données!I1596)</f>
        <v/>
      </c>
      <c r="J1583" s="252" t="str">
        <f>IF(ISBLANK(Données!J1596),"",Données!J1596)</f>
        <v/>
      </c>
      <c r="K1583" s="189" t="str">
        <f t="shared" ref="K1583:K1597" si="699">$K$1582</f>
        <v/>
      </c>
      <c r="L1583" s="247" t="str">
        <f>IF(ISBLANK(Données!L1596),"",Données!L1596)</f>
        <v/>
      </c>
      <c r="M1583" s="194" t="str">
        <f t="shared" si="673"/>
        <v/>
      </c>
      <c r="N1583" s="194" t="str">
        <f t="shared" si="674"/>
        <v/>
      </c>
      <c r="O1583" s="194" t="str">
        <f t="shared" si="675"/>
        <v/>
      </c>
      <c r="P1583" s="194" t="str">
        <f t="shared" si="676"/>
        <v/>
      </c>
      <c r="Q1583" s="194" t="str">
        <f t="shared" si="677"/>
        <v/>
      </c>
      <c r="R1583" s="194" t="str">
        <f t="shared" si="678"/>
        <v/>
      </c>
      <c r="S1583" s="194" t="str">
        <f t="shared" si="679"/>
        <v/>
      </c>
      <c r="T1583" s="194" t="str">
        <f t="shared" si="680"/>
        <v/>
      </c>
      <c r="U1583" s="194" t="str">
        <f t="shared" si="681"/>
        <v/>
      </c>
      <c r="V1583" s="194" t="str">
        <f t="shared" si="682"/>
        <v/>
      </c>
      <c r="W1583" s="194" t="str">
        <f t="shared" si="683"/>
        <v/>
      </c>
      <c r="X1583" s="194" t="str">
        <f t="shared" si="684"/>
        <v/>
      </c>
      <c r="Y1583" s="194" t="str">
        <f t="shared" si="685"/>
        <v/>
      </c>
      <c r="Z1583" s="194" t="str">
        <f t="shared" si="686"/>
        <v/>
      </c>
      <c r="AA1583" s="194" t="str">
        <f t="shared" si="687"/>
        <v/>
      </c>
      <c r="AB1583" s="194" t="str">
        <f t="shared" si="688"/>
        <v/>
      </c>
      <c r="AC1583" s="194" t="str">
        <f t="shared" si="689"/>
        <v/>
      </c>
      <c r="AD1583" s="194" t="str">
        <f t="shared" si="690"/>
        <v/>
      </c>
      <c r="AE1583" s="194" t="str">
        <f t="shared" si="691"/>
        <v/>
      </c>
      <c r="AF1583" s="194" t="str">
        <f t="shared" si="692"/>
        <v/>
      </c>
      <c r="AG1583" s="194" t="str">
        <f t="shared" si="693"/>
        <v/>
      </c>
      <c r="AH1583" s="194" t="str">
        <f t="shared" si="694"/>
        <v/>
      </c>
      <c r="AI1583" s="194" t="str">
        <f t="shared" si="695"/>
        <v/>
      </c>
      <c r="AJ1583" s="194" t="str">
        <f t="shared" si="696"/>
        <v/>
      </c>
    </row>
    <row r="1584" spans="1:36" x14ac:dyDescent="0.5">
      <c r="A1584" s="226">
        <v>1581</v>
      </c>
      <c r="C1584" s="15" t="s">
        <v>3216</v>
      </c>
      <c r="D1584" s="16" t="s">
        <v>5186</v>
      </c>
      <c r="E1584" s="26"/>
      <c r="F1584" s="246" t="str">
        <f>IF(ISBLANK(Données!F1583),"",Données!F1583)</f>
        <v/>
      </c>
      <c r="G1584" s="245" t="str">
        <f ca="1">IF(ISBLANK(Données!G1583),"",Données!G1583)</f>
        <v/>
      </c>
      <c r="H1584" s="246" t="str">
        <f>IF(ISBLANK(Données!H1583),"",Données!H1583)</f>
        <v/>
      </c>
      <c r="I1584" s="246" t="str">
        <f>IF(ISBLANK(Données!I1583),"",Données!I1583)</f>
        <v/>
      </c>
      <c r="J1584" s="252" t="str">
        <f>IF(ISBLANK(Données!J1583),"",Données!J1583)</f>
        <v/>
      </c>
      <c r="K1584" s="189" t="str">
        <f t="shared" si="699"/>
        <v/>
      </c>
      <c r="L1584" s="247" t="str">
        <f>IF(ISBLANK(Données!L1583),"",Données!L1583)</f>
        <v/>
      </c>
      <c r="M1584" s="194" t="str">
        <f t="shared" si="673"/>
        <v/>
      </c>
      <c r="N1584" s="194" t="str">
        <f t="shared" si="674"/>
        <v/>
      </c>
      <c r="O1584" s="194" t="str">
        <f t="shared" si="675"/>
        <v/>
      </c>
      <c r="P1584" s="194" t="str">
        <f t="shared" si="676"/>
        <v/>
      </c>
      <c r="Q1584" s="194" t="str">
        <f t="shared" si="677"/>
        <v/>
      </c>
      <c r="R1584" s="194" t="str">
        <f t="shared" si="678"/>
        <v/>
      </c>
      <c r="S1584" s="194" t="str">
        <f t="shared" si="679"/>
        <v/>
      </c>
      <c r="T1584" s="194" t="str">
        <f t="shared" si="680"/>
        <v/>
      </c>
      <c r="U1584" s="194" t="str">
        <f t="shared" si="681"/>
        <v/>
      </c>
      <c r="V1584" s="194" t="str">
        <f t="shared" si="682"/>
        <v/>
      </c>
      <c r="W1584" s="194" t="str">
        <f t="shared" si="683"/>
        <v/>
      </c>
      <c r="X1584" s="194" t="str">
        <f t="shared" si="684"/>
        <v/>
      </c>
      <c r="Y1584" s="194" t="str">
        <f t="shared" si="685"/>
        <v/>
      </c>
      <c r="Z1584" s="194" t="str">
        <f t="shared" si="686"/>
        <v/>
      </c>
      <c r="AA1584" s="194" t="str">
        <f t="shared" si="687"/>
        <v/>
      </c>
      <c r="AB1584" s="194" t="str">
        <f t="shared" si="688"/>
        <v/>
      </c>
      <c r="AC1584" s="194" t="str">
        <f t="shared" si="689"/>
        <v/>
      </c>
      <c r="AD1584" s="194" t="str">
        <f t="shared" si="690"/>
        <v/>
      </c>
      <c r="AE1584" s="194" t="str">
        <f t="shared" si="691"/>
        <v/>
      </c>
      <c r="AF1584" s="194" t="str">
        <f t="shared" si="692"/>
        <v/>
      </c>
      <c r="AG1584" s="194" t="str">
        <f t="shared" si="693"/>
        <v/>
      </c>
      <c r="AH1584" s="194" t="str">
        <f t="shared" si="694"/>
        <v/>
      </c>
      <c r="AI1584" s="194" t="str">
        <f t="shared" si="695"/>
        <v/>
      </c>
      <c r="AJ1584" s="194" t="str">
        <f t="shared" si="696"/>
        <v/>
      </c>
    </row>
    <row r="1585" spans="1:36" x14ac:dyDescent="0.5">
      <c r="A1585" s="226">
        <v>1580</v>
      </c>
      <c r="C1585" s="15" t="s">
        <v>3217</v>
      </c>
      <c r="D1585" s="16" t="s">
        <v>5187</v>
      </c>
      <c r="E1585" s="26"/>
      <c r="F1585" s="246" t="str">
        <f>IF(ISBLANK(Données!F1582),"",Données!F1582)</f>
        <v/>
      </c>
      <c r="G1585" s="245" t="str">
        <f ca="1">IF(ISBLANK(Données!G1582),"",Données!G1582)</f>
        <v/>
      </c>
      <c r="H1585" s="246" t="str">
        <f>IF(ISBLANK(Données!H1582),"",Données!H1582)</f>
        <v/>
      </c>
      <c r="I1585" s="246" t="str">
        <f>IF(ISBLANK(Données!I1582),"",Données!I1582)</f>
        <v/>
      </c>
      <c r="J1585" s="252" t="str">
        <f>IF(ISBLANK(Données!J1582),"",Données!J1582)</f>
        <v/>
      </c>
      <c r="K1585" s="189" t="str">
        <f t="shared" si="699"/>
        <v/>
      </c>
      <c r="L1585" s="247" t="str">
        <f>IF(ISBLANK(Données!L1582),"",Données!L1582)</f>
        <v/>
      </c>
      <c r="M1585" s="194" t="str">
        <f t="shared" si="673"/>
        <v/>
      </c>
      <c r="N1585" s="194" t="str">
        <f t="shared" si="674"/>
        <v/>
      </c>
      <c r="O1585" s="194" t="str">
        <f t="shared" si="675"/>
        <v/>
      </c>
      <c r="P1585" s="194" t="str">
        <f t="shared" si="676"/>
        <v/>
      </c>
      <c r="Q1585" s="194" t="str">
        <f t="shared" si="677"/>
        <v/>
      </c>
      <c r="R1585" s="194" t="str">
        <f t="shared" si="678"/>
        <v/>
      </c>
      <c r="S1585" s="194" t="str">
        <f t="shared" si="679"/>
        <v/>
      </c>
      <c r="T1585" s="194" t="str">
        <f t="shared" si="680"/>
        <v/>
      </c>
      <c r="U1585" s="194" t="str">
        <f t="shared" si="681"/>
        <v/>
      </c>
      <c r="V1585" s="194" t="str">
        <f t="shared" si="682"/>
        <v/>
      </c>
      <c r="W1585" s="194" t="str">
        <f t="shared" si="683"/>
        <v/>
      </c>
      <c r="X1585" s="194" t="str">
        <f t="shared" si="684"/>
        <v/>
      </c>
      <c r="Y1585" s="194" t="str">
        <f t="shared" si="685"/>
        <v/>
      </c>
      <c r="Z1585" s="194" t="str">
        <f t="shared" si="686"/>
        <v/>
      </c>
      <c r="AA1585" s="194" t="str">
        <f t="shared" si="687"/>
        <v/>
      </c>
      <c r="AB1585" s="194" t="str">
        <f t="shared" si="688"/>
        <v/>
      </c>
      <c r="AC1585" s="194" t="str">
        <f t="shared" si="689"/>
        <v/>
      </c>
      <c r="AD1585" s="194" t="str">
        <f t="shared" si="690"/>
        <v/>
      </c>
      <c r="AE1585" s="194" t="str">
        <f t="shared" si="691"/>
        <v/>
      </c>
      <c r="AF1585" s="194" t="str">
        <f t="shared" si="692"/>
        <v/>
      </c>
      <c r="AG1585" s="194" t="str">
        <f t="shared" si="693"/>
        <v/>
      </c>
      <c r="AH1585" s="194" t="str">
        <f t="shared" si="694"/>
        <v/>
      </c>
      <c r="AI1585" s="194" t="str">
        <f t="shared" si="695"/>
        <v/>
      </c>
      <c r="AJ1585" s="194" t="str">
        <f t="shared" si="696"/>
        <v/>
      </c>
    </row>
    <row r="1586" spans="1:36" x14ac:dyDescent="0.5">
      <c r="A1586" s="226">
        <v>1584</v>
      </c>
      <c r="C1586" s="15" t="s">
        <v>3218</v>
      </c>
      <c r="D1586" s="16" t="s">
        <v>5188</v>
      </c>
      <c r="E1586" s="26"/>
      <c r="F1586" s="246" t="str">
        <f>IF(ISBLANK(Données!F1586),"",Données!F1586)</f>
        <v/>
      </c>
      <c r="G1586" s="245" t="str">
        <f ca="1">IF(ISBLANK(Données!G1586),"",Données!G1586)</f>
        <v/>
      </c>
      <c r="H1586" s="246" t="str">
        <f>IF(ISBLANK(Données!H1586),"",Données!H1586)</f>
        <v/>
      </c>
      <c r="I1586" s="246" t="str">
        <f>IF(ISBLANK(Données!I1586),"",Données!I1586)</f>
        <v/>
      </c>
      <c r="J1586" s="252" t="str">
        <f>IF(ISBLANK(Données!J1586),"",Données!J1586)</f>
        <v/>
      </c>
      <c r="K1586" s="189" t="str">
        <f t="shared" si="699"/>
        <v/>
      </c>
      <c r="L1586" s="247" t="str">
        <f>IF(ISBLANK(Données!L1586),"",Données!L1586)</f>
        <v/>
      </c>
      <c r="M1586" s="194" t="str">
        <f t="shared" si="673"/>
        <v/>
      </c>
      <c r="N1586" s="194" t="str">
        <f t="shared" si="674"/>
        <v/>
      </c>
      <c r="O1586" s="194" t="str">
        <f t="shared" si="675"/>
        <v/>
      </c>
      <c r="P1586" s="194" t="str">
        <f t="shared" si="676"/>
        <v/>
      </c>
      <c r="Q1586" s="194" t="str">
        <f t="shared" si="677"/>
        <v/>
      </c>
      <c r="R1586" s="194" t="str">
        <f t="shared" si="678"/>
        <v/>
      </c>
      <c r="S1586" s="194" t="str">
        <f t="shared" si="679"/>
        <v/>
      </c>
      <c r="T1586" s="194" t="str">
        <f t="shared" si="680"/>
        <v/>
      </c>
      <c r="U1586" s="194" t="str">
        <f t="shared" si="681"/>
        <v/>
      </c>
      <c r="V1586" s="194" t="str">
        <f t="shared" si="682"/>
        <v/>
      </c>
      <c r="W1586" s="194" t="str">
        <f t="shared" si="683"/>
        <v/>
      </c>
      <c r="X1586" s="194" t="str">
        <f t="shared" si="684"/>
        <v/>
      </c>
      <c r="Y1586" s="194" t="str">
        <f t="shared" si="685"/>
        <v/>
      </c>
      <c r="Z1586" s="194" t="str">
        <f t="shared" si="686"/>
        <v/>
      </c>
      <c r="AA1586" s="194" t="str">
        <f t="shared" si="687"/>
        <v/>
      </c>
      <c r="AB1586" s="194" t="str">
        <f t="shared" si="688"/>
        <v/>
      </c>
      <c r="AC1586" s="194" t="str">
        <f t="shared" si="689"/>
        <v/>
      </c>
      <c r="AD1586" s="194" t="str">
        <f t="shared" si="690"/>
        <v/>
      </c>
      <c r="AE1586" s="194" t="str">
        <f t="shared" si="691"/>
        <v/>
      </c>
      <c r="AF1586" s="194" t="str">
        <f t="shared" si="692"/>
        <v/>
      </c>
      <c r="AG1586" s="194" t="str">
        <f t="shared" si="693"/>
        <v/>
      </c>
      <c r="AH1586" s="194" t="str">
        <f t="shared" si="694"/>
        <v/>
      </c>
      <c r="AI1586" s="194" t="str">
        <f t="shared" si="695"/>
        <v/>
      </c>
      <c r="AJ1586" s="194" t="str">
        <f t="shared" si="696"/>
        <v/>
      </c>
    </row>
    <row r="1587" spans="1:36" x14ac:dyDescent="0.5">
      <c r="A1587" s="226">
        <v>1582</v>
      </c>
      <c r="C1587" s="15" t="s">
        <v>3219</v>
      </c>
      <c r="D1587" s="16" t="s">
        <v>5189</v>
      </c>
      <c r="E1587" s="26"/>
      <c r="F1587" s="246" t="str">
        <f>IF(ISBLANK(Données!F1584),"",Données!F1584)</f>
        <v/>
      </c>
      <c r="G1587" s="245" t="str">
        <f ca="1">IF(ISBLANK(Données!G1584),"",Données!G1584)</f>
        <v/>
      </c>
      <c r="H1587" s="246" t="str">
        <f>IF(ISBLANK(Données!H1584),"",Données!H1584)</f>
        <v/>
      </c>
      <c r="I1587" s="246" t="str">
        <f>IF(ISBLANK(Données!I1584),"",Données!I1584)</f>
        <v/>
      </c>
      <c r="J1587" s="252" t="str">
        <f>IF(ISBLANK(Données!J1584),"",Données!J1584)</f>
        <v/>
      </c>
      <c r="K1587" s="189" t="str">
        <f t="shared" si="699"/>
        <v/>
      </c>
      <c r="L1587" s="247" t="str">
        <f>IF(ISBLANK(Données!L1584),"",Données!L1584)</f>
        <v/>
      </c>
      <c r="M1587" s="194" t="str">
        <f t="shared" si="673"/>
        <v/>
      </c>
      <c r="N1587" s="194" t="str">
        <f t="shared" si="674"/>
        <v/>
      </c>
      <c r="O1587" s="194" t="str">
        <f t="shared" si="675"/>
        <v/>
      </c>
      <c r="P1587" s="194" t="str">
        <f t="shared" si="676"/>
        <v/>
      </c>
      <c r="Q1587" s="194" t="str">
        <f t="shared" si="677"/>
        <v/>
      </c>
      <c r="R1587" s="194" t="str">
        <f t="shared" si="678"/>
        <v/>
      </c>
      <c r="S1587" s="194" t="str">
        <f t="shared" si="679"/>
        <v/>
      </c>
      <c r="T1587" s="194" t="str">
        <f t="shared" si="680"/>
        <v/>
      </c>
      <c r="U1587" s="194" t="str">
        <f t="shared" si="681"/>
        <v/>
      </c>
      <c r="V1587" s="194" t="str">
        <f t="shared" si="682"/>
        <v/>
      </c>
      <c r="W1587" s="194" t="str">
        <f t="shared" si="683"/>
        <v/>
      </c>
      <c r="X1587" s="194" t="str">
        <f t="shared" si="684"/>
        <v/>
      </c>
      <c r="Y1587" s="194" t="str">
        <f t="shared" si="685"/>
        <v/>
      </c>
      <c r="Z1587" s="194" t="str">
        <f t="shared" si="686"/>
        <v/>
      </c>
      <c r="AA1587" s="194" t="str">
        <f t="shared" si="687"/>
        <v/>
      </c>
      <c r="AB1587" s="194" t="str">
        <f t="shared" si="688"/>
        <v/>
      </c>
      <c r="AC1587" s="194" t="str">
        <f t="shared" si="689"/>
        <v/>
      </c>
      <c r="AD1587" s="194" t="str">
        <f t="shared" si="690"/>
        <v/>
      </c>
      <c r="AE1587" s="194" t="str">
        <f t="shared" si="691"/>
        <v/>
      </c>
      <c r="AF1587" s="194" t="str">
        <f t="shared" si="692"/>
        <v/>
      </c>
      <c r="AG1587" s="194" t="str">
        <f t="shared" si="693"/>
        <v/>
      </c>
      <c r="AH1587" s="194" t="str">
        <f t="shared" si="694"/>
        <v/>
      </c>
      <c r="AI1587" s="194" t="str">
        <f t="shared" si="695"/>
        <v/>
      </c>
      <c r="AJ1587" s="194" t="str">
        <f t="shared" si="696"/>
        <v/>
      </c>
    </row>
    <row r="1588" spans="1:36" x14ac:dyDescent="0.5">
      <c r="A1588" s="226">
        <v>1583</v>
      </c>
      <c r="C1588" s="15" t="s">
        <v>3220</v>
      </c>
      <c r="D1588" s="16" t="s">
        <v>5190</v>
      </c>
      <c r="E1588" s="26"/>
      <c r="F1588" s="246" t="str">
        <f>IF(ISBLANK(Données!F1585),"",Données!F1585)</f>
        <v/>
      </c>
      <c r="G1588" s="245" t="str">
        <f ca="1">IF(ISBLANK(Données!G1585),"",Données!G1585)</f>
        <v/>
      </c>
      <c r="H1588" s="246" t="str">
        <f>IF(ISBLANK(Données!H1585),"",Données!H1585)</f>
        <v/>
      </c>
      <c r="I1588" s="246" t="str">
        <f>IF(ISBLANK(Données!I1585),"",Données!I1585)</f>
        <v/>
      </c>
      <c r="J1588" s="252" t="str">
        <f>IF(ISBLANK(Données!J1585),"",Données!J1585)</f>
        <v/>
      </c>
      <c r="K1588" s="189" t="str">
        <f t="shared" si="699"/>
        <v/>
      </c>
      <c r="L1588" s="247" t="str">
        <f>IF(ISBLANK(Données!L1585),"",Données!L1585)</f>
        <v/>
      </c>
      <c r="M1588" s="194" t="str">
        <f t="shared" si="673"/>
        <v/>
      </c>
      <c r="N1588" s="194" t="str">
        <f t="shared" si="674"/>
        <v/>
      </c>
      <c r="O1588" s="194" t="str">
        <f t="shared" si="675"/>
        <v/>
      </c>
      <c r="P1588" s="194" t="str">
        <f t="shared" si="676"/>
        <v/>
      </c>
      <c r="Q1588" s="194" t="str">
        <f t="shared" si="677"/>
        <v/>
      </c>
      <c r="R1588" s="194" t="str">
        <f t="shared" si="678"/>
        <v/>
      </c>
      <c r="S1588" s="194" t="str">
        <f t="shared" si="679"/>
        <v/>
      </c>
      <c r="T1588" s="194" t="str">
        <f t="shared" si="680"/>
        <v/>
      </c>
      <c r="U1588" s="194" t="str">
        <f t="shared" si="681"/>
        <v/>
      </c>
      <c r="V1588" s="194" t="str">
        <f t="shared" si="682"/>
        <v/>
      </c>
      <c r="W1588" s="194" t="str">
        <f t="shared" si="683"/>
        <v/>
      </c>
      <c r="X1588" s="194" t="str">
        <f t="shared" si="684"/>
        <v/>
      </c>
      <c r="Y1588" s="194" t="str">
        <f t="shared" si="685"/>
        <v/>
      </c>
      <c r="Z1588" s="194" t="str">
        <f t="shared" si="686"/>
        <v/>
      </c>
      <c r="AA1588" s="194" t="str">
        <f t="shared" si="687"/>
        <v/>
      </c>
      <c r="AB1588" s="194" t="str">
        <f t="shared" si="688"/>
        <v/>
      </c>
      <c r="AC1588" s="194" t="str">
        <f t="shared" si="689"/>
        <v/>
      </c>
      <c r="AD1588" s="194" t="str">
        <f t="shared" si="690"/>
        <v/>
      </c>
      <c r="AE1588" s="194" t="str">
        <f t="shared" si="691"/>
        <v/>
      </c>
      <c r="AF1588" s="194" t="str">
        <f t="shared" si="692"/>
        <v/>
      </c>
      <c r="AG1588" s="194" t="str">
        <f t="shared" si="693"/>
        <v/>
      </c>
      <c r="AH1588" s="194" t="str">
        <f t="shared" si="694"/>
        <v/>
      </c>
      <c r="AI1588" s="194" t="str">
        <f t="shared" si="695"/>
        <v/>
      </c>
      <c r="AJ1588" s="194" t="str">
        <f t="shared" si="696"/>
        <v/>
      </c>
    </row>
    <row r="1589" spans="1:36" x14ac:dyDescent="0.5">
      <c r="A1589" s="226">
        <v>1587</v>
      </c>
      <c r="C1589" s="15" t="s">
        <v>3221</v>
      </c>
      <c r="D1589" s="16" t="s">
        <v>5191</v>
      </c>
      <c r="E1589" s="26"/>
      <c r="F1589" s="246" t="str">
        <f>IF(ISBLANK(Données!F1589),"",Données!F1589)</f>
        <v/>
      </c>
      <c r="G1589" s="245" t="str">
        <f ca="1">IF(ISBLANK(Données!G1589),"",Données!G1589)</f>
        <v/>
      </c>
      <c r="H1589" s="246" t="str">
        <f>IF(ISBLANK(Données!H1589),"",Données!H1589)</f>
        <v/>
      </c>
      <c r="I1589" s="246" t="str">
        <f>IF(ISBLANK(Données!I1589),"",Données!I1589)</f>
        <v/>
      </c>
      <c r="J1589" s="252" t="str">
        <f>IF(ISBLANK(Données!J1589),"",Données!J1589)</f>
        <v/>
      </c>
      <c r="K1589" s="189" t="str">
        <f t="shared" si="699"/>
        <v/>
      </c>
      <c r="L1589" s="247" t="str">
        <f>IF(ISBLANK(Données!L1589),"",Données!L1589)</f>
        <v/>
      </c>
      <c r="M1589" s="194" t="str">
        <f t="shared" si="673"/>
        <v/>
      </c>
      <c r="N1589" s="194" t="str">
        <f t="shared" si="674"/>
        <v/>
      </c>
      <c r="O1589" s="194" t="str">
        <f t="shared" si="675"/>
        <v/>
      </c>
      <c r="P1589" s="194" t="str">
        <f t="shared" si="676"/>
        <v/>
      </c>
      <c r="Q1589" s="194" t="str">
        <f t="shared" si="677"/>
        <v/>
      </c>
      <c r="R1589" s="194" t="str">
        <f t="shared" si="678"/>
        <v/>
      </c>
      <c r="S1589" s="194" t="str">
        <f t="shared" si="679"/>
        <v/>
      </c>
      <c r="T1589" s="194" t="str">
        <f t="shared" si="680"/>
        <v/>
      </c>
      <c r="U1589" s="194" t="str">
        <f t="shared" si="681"/>
        <v/>
      </c>
      <c r="V1589" s="194" t="str">
        <f t="shared" si="682"/>
        <v/>
      </c>
      <c r="W1589" s="194" t="str">
        <f t="shared" si="683"/>
        <v/>
      </c>
      <c r="X1589" s="194" t="str">
        <f t="shared" si="684"/>
        <v/>
      </c>
      <c r="Y1589" s="194" t="str">
        <f t="shared" si="685"/>
        <v/>
      </c>
      <c r="Z1589" s="194" t="str">
        <f t="shared" si="686"/>
        <v/>
      </c>
      <c r="AA1589" s="194" t="str">
        <f t="shared" si="687"/>
        <v/>
      </c>
      <c r="AB1589" s="194" t="str">
        <f t="shared" si="688"/>
        <v/>
      </c>
      <c r="AC1589" s="194" t="str">
        <f t="shared" si="689"/>
        <v/>
      </c>
      <c r="AD1589" s="194" t="str">
        <f t="shared" si="690"/>
        <v/>
      </c>
      <c r="AE1589" s="194" t="str">
        <f t="shared" si="691"/>
        <v/>
      </c>
      <c r="AF1589" s="194" t="str">
        <f t="shared" si="692"/>
        <v/>
      </c>
      <c r="AG1589" s="194" t="str">
        <f t="shared" si="693"/>
        <v/>
      </c>
      <c r="AH1589" s="194" t="str">
        <f t="shared" si="694"/>
        <v/>
      </c>
      <c r="AI1589" s="194" t="str">
        <f t="shared" si="695"/>
        <v/>
      </c>
      <c r="AJ1589" s="194" t="str">
        <f t="shared" si="696"/>
        <v/>
      </c>
    </row>
    <row r="1590" spans="1:36" x14ac:dyDescent="0.5">
      <c r="A1590" s="226">
        <v>1585</v>
      </c>
      <c r="C1590" s="15" t="s">
        <v>3222</v>
      </c>
      <c r="D1590" s="16" t="s">
        <v>5192</v>
      </c>
      <c r="E1590" s="26"/>
      <c r="F1590" s="246" t="str">
        <f>IF(ISBLANK(Données!F1587),"",Données!F1587)</f>
        <v/>
      </c>
      <c r="G1590" s="245" t="str">
        <f ca="1">IF(ISBLANK(Données!G1587),"",Données!G1587)</f>
        <v/>
      </c>
      <c r="H1590" s="246" t="str">
        <f>IF(ISBLANK(Données!H1587),"",Données!H1587)</f>
        <v/>
      </c>
      <c r="I1590" s="246" t="str">
        <f>IF(ISBLANK(Données!I1587),"",Données!I1587)</f>
        <v/>
      </c>
      <c r="J1590" s="252" t="str">
        <f>IF(ISBLANK(Données!J1587),"",Données!J1587)</f>
        <v/>
      </c>
      <c r="K1590" s="189" t="str">
        <f t="shared" si="699"/>
        <v/>
      </c>
      <c r="L1590" s="247" t="str">
        <f>IF(ISBLANK(Données!L1587),"",Données!L1587)</f>
        <v/>
      </c>
      <c r="M1590" s="194" t="str">
        <f t="shared" si="673"/>
        <v/>
      </c>
      <c r="N1590" s="194" t="str">
        <f t="shared" si="674"/>
        <v/>
      </c>
      <c r="O1590" s="194" t="str">
        <f t="shared" si="675"/>
        <v/>
      </c>
      <c r="P1590" s="194" t="str">
        <f t="shared" si="676"/>
        <v/>
      </c>
      <c r="Q1590" s="194" t="str">
        <f t="shared" si="677"/>
        <v/>
      </c>
      <c r="R1590" s="194" t="str">
        <f t="shared" si="678"/>
        <v/>
      </c>
      <c r="S1590" s="194" t="str">
        <f t="shared" si="679"/>
        <v/>
      </c>
      <c r="T1590" s="194" t="str">
        <f t="shared" si="680"/>
        <v/>
      </c>
      <c r="U1590" s="194" t="str">
        <f t="shared" si="681"/>
        <v/>
      </c>
      <c r="V1590" s="194" t="str">
        <f t="shared" si="682"/>
        <v/>
      </c>
      <c r="W1590" s="194" t="str">
        <f t="shared" si="683"/>
        <v/>
      </c>
      <c r="X1590" s="194" t="str">
        <f t="shared" si="684"/>
        <v/>
      </c>
      <c r="Y1590" s="194" t="str">
        <f t="shared" si="685"/>
        <v/>
      </c>
      <c r="Z1590" s="194" t="str">
        <f t="shared" si="686"/>
        <v/>
      </c>
      <c r="AA1590" s="194" t="str">
        <f t="shared" si="687"/>
        <v/>
      </c>
      <c r="AB1590" s="194" t="str">
        <f t="shared" si="688"/>
        <v/>
      </c>
      <c r="AC1590" s="194" t="str">
        <f t="shared" si="689"/>
        <v/>
      </c>
      <c r="AD1590" s="194" t="str">
        <f t="shared" si="690"/>
        <v/>
      </c>
      <c r="AE1590" s="194" t="str">
        <f t="shared" si="691"/>
        <v/>
      </c>
      <c r="AF1590" s="194" t="str">
        <f t="shared" si="692"/>
        <v/>
      </c>
      <c r="AG1590" s="194" t="str">
        <f t="shared" si="693"/>
        <v/>
      </c>
      <c r="AH1590" s="194" t="str">
        <f t="shared" si="694"/>
        <v/>
      </c>
      <c r="AI1590" s="194" t="str">
        <f t="shared" si="695"/>
        <v/>
      </c>
      <c r="AJ1590" s="194" t="str">
        <f t="shared" si="696"/>
        <v/>
      </c>
    </row>
    <row r="1591" spans="1:36" x14ac:dyDescent="0.5">
      <c r="A1591" s="226">
        <v>1586</v>
      </c>
      <c r="C1591" s="15" t="s">
        <v>3223</v>
      </c>
      <c r="D1591" s="16" t="s">
        <v>5193</v>
      </c>
      <c r="E1591" s="26"/>
      <c r="F1591" s="246" t="str">
        <f>IF(ISBLANK(Données!F1588),"",Données!F1588)</f>
        <v/>
      </c>
      <c r="G1591" s="245" t="str">
        <f ca="1">IF(ISBLANK(Données!G1588),"",Données!G1588)</f>
        <v/>
      </c>
      <c r="H1591" s="246" t="str">
        <f>IF(ISBLANK(Données!H1588),"",Données!H1588)</f>
        <v/>
      </c>
      <c r="I1591" s="246" t="str">
        <f>IF(ISBLANK(Données!I1588),"",Données!I1588)</f>
        <v/>
      </c>
      <c r="J1591" s="252" t="str">
        <f>IF(ISBLANK(Données!J1588),"",Données!J1588)</f>
        <v/>
      </c>
      <c r="K1591" s="189" t="str">
        <f t="shared" si="699"/>
        <v/>
      </c>
      <c r="L1591" s="247" t="str">
        <f>IF(ISBLANK(Données!L1588),"",Données!L1588)</f>
        <v/>
      </c>
      <c r="M1591" s="194" t="str">
        <f t="shared" si="673"/>
        <v/>
      </c>
      <c r="N1591" s="194" t="str">
        <f t="shared" si="674"/>
        <v/>
      </c>
      <c r="O1591" s="194" t="str">
        <f t="shared" si="675"/>
        <v/>
      </c>
      <c r="P1591" s="194" t="str">
        <f t="shared" si="676"/>
        <v/>
      </c>
      <c r="Q1591" s="194" t="str">
        <f t="shared" si="677"/>
        <v/>
      </c>
      <c r="R1591" s="194" t="str">
        <f t="shared" si="678"/>
        <v/>
      </c>
      <c r="S1591" s="194" t="str">
        <f t="shared" si="679"/>
        <v/>
      </c>
      <c r="T1591" s="194" t="str">
        <f t="shared" si="680"/>
        <v/>
      </c>
      <c r="U1591" s="194" t="str">
        <f t="shared" si="681"/>
        <v/>
      </c>
      <c r="V1591" s="194" t="str">
        <f t="shared" si="682"/>
        <v/>
      </c>
      <c r="W1591" s="194" t="str">
        <f t="shared" si="683"/>
        <v/>
      </c>
      <c r="X1591" s="194" t="str">
        <f t="shared" si="684"/>
        <v/>
      </c>
      <c r="Y1591" s="194" t="str">
        <f t="shared" si="685"/>
        <v/>
      </c>
      <c r="Z1591" s="194" t="str">
        <f t="shared" si="686"/>
        <v/>
      </c>
      <c r="AA1591" s="194" t="str">
        <f t="shared" si="687"/>
        <v/>
      </c>
      <c r="AB1591" s="194" t="str">
        <f t="shared" si="688"/>
        <v/>
      </c>
      <c r="AC1591" s="194" t="str">
        <f t="shared" si="689"/>
        <v/>
      </c>
      <c r="AD1591" s="194" t="str">
        <f t="shared" si="690"/>
        <v/>
      </c>
      <c r="AE1591" s="194" t="str">
        <f t="shared" si="691"/>
        <v/>
      </c>
      <c r="AF1591" s="194" t="str">
        <f t="shared" si="692"/>
        <v/>
      </c>
      <c r="AG1591" s="194" t="str">
        <f t="shared" si="693"/>
        <v/>
      </c>
      <c r="AH1591" s="194" t="str">
        <f t="shared" si="694"/>
        <v/>
      </c>
      <c r="AI1591" s="194" t="str">
        <f t="shared" si="695"/>
        <v/>
      </c>
      <c r="AJ1591" s="194" t="str">
        <f t="shared" si="696"/>
        <v/>
      </c>
    </row>
    <row r="1592" spans="1:36" x14ac:dyDescent="0.5">
      <c r="A1592" s="226">
        <v>1589</v>
      </c>
      <c r="C1592" s="15" t="s">
        <v>3224</v>
      </c>
      <c r="D1592" s="16" t="s">
        <v>5194</v>
      </c>
      <c r="E1592" s="26"/>
      <c r="F1592" s="246" t="str">
        <f>IF(ISBLANK(Données!F1591),"",Données!F1591)</f>
        <v/>
      </c>
      <c r="G1592" s="245" t="str">
        <f ca="1">IF(ISBLANK(Données!G1591),"",Données!G1591)</f>
        <v/>
      </c>
      <c r="H1592" s="246" t="str">
        <f>IF(ISBLANK(Données!H1591),"",Données!H1591)</f>
        <v/>
      </c>
      <c r="I1592" s="246" t="str">
        <f>IF(ISBLANK(Données!I1591),"",Données!I1591)</f>
        <v/>
      </c>
      <c r="J1592" s="252" t="str">
        <f>IF(ISBLANK(Données!J1591),"",Données!J1591)</f>
        <v/>
      </c>
      <c r="K1592" s="189" t="str">
        <f t="shared" si="699"/>
        <v/>
      </c>
      <c r="L1592" s="247" t="str">
        <f>IF(ISBLANK(Données!L1591),"",Données!L1591)</f>
        <v/>
      </c>
      <c r="M1592" s="194" t="str">
        <f t="shared" si="673"/>
        <v/>
      </c>
      <c r="N1592" s="194" t="str">
        <f t="shared" si="674"/>
        <v/>
      </c>
      <c r="O1592" s="194" t="str">
        <f t="shared" si="675"/>
        <v/>
      </c>
      <c r="P1592" s="194" t="str">
        <f t="shared" si="676"/>
        <v/>
      </c>
      <c r="Q1592" s="194" t="str">
        <f t="shared" si="677"/>
        <v/>
      </c>
      <c r="R1592" s="194" t="str">
        <f t="shared" si="678"/>
        <v/>
      </c>
      <c r="S1592" s="194" t="str">
        <f t="shared" si="679"/>
        <v/>
      </c>
      <c r="T1592" s="194" t="str">
        <f t="shared" si="680"/>
        <v/>
      </c>
      <c r="U1592" s="194" t="str">
        <f t="shared" si="681"/>
        <v/>
      </c>
      <c r="V1592" s="194" t="str">
        <f t="shared" si="682"/>
        <v/>
      </c>
      <c r="W1592" s="194" t="str">
        <f t="shared" si="683"/>
        <v/>
      </c>
      <c r="X1592" s="194" t="str">
        <f t="shared" si="684"/>
        <v/>
      </c>
      <c r="Y1592" s="194" t="str">
        <f t="shared" si="685"/>
        <v/>
      </c>
      <c r="Z1592" s="194" t="str">
        <f t="shared" si="686"/>
        <v/>
      </c>
      <c r="AA1592" s="194" t="str">
        <f t="shared" si="687"/>
        <v/>
      </c>
      <c r="AB1592" s="194" t="str">
        <f t="shared" si="688"/>
        <v/>
      </c>
      <c r="AC1592" s="194" t="str">
        <f t="shared" si="689"/>
        <v/>
      </c>
      <c r="AD1592" s="194" t="str">
        <f t="shared" si="690"/>
        <v/>
      </c>
      <c r="AE1592" s="194" t="str">
        <f t="shared" si="691"/>
        <v/>
      </c>
      <c r="AF1592" s="194" t="str">
        <f t="shared" si="692"/>
        <v/>
      </c>
      <c r="AG1592" s="194" t="str">
        <f t="shared" si="693"/>
        <v/>
      </c>
      <c r="AH1592" s="194" t="str">
        <f t="shared" si="694"/>
        <v/>
      </c>
      <c r="AI1592" s="194" t="str">
        <f t="shared" si="695"/>
        <v/>
      </c>
      <c r="AJ1592" s="194" t="str">
        <f t="shared" si="696"/>
        <v/>
      </c>
    </row>
    <row r="1593" spans="1:36" x14ac:dyDescent="0.5">
      <c r="A1593" s="226">
        <v>1588</v>
      </c>
      <c r="C1593" s="15" t="s">
        <v>3225</v>
      </c>
      <c r="D1593" s="16" t="s">
        <v>5195</v>
      </c>
      <c r="E1593" s="26"/>
      <c r="F1593" s="246" t="str">
        <f>IF(ISBLANK(Données!F1590),"",Données!F1590)</f>
        <v/>
      </c>
      <c r="G1593" s="245" t="str">
        <f ca="1">IF(ISBLANK(Données!G1590),"",Données!G1590)</f>
        <v/>
      </c>
      <c r="H1593" s="246" t="str">
        <f>IF(ISBLANK(Données!H1590),"",Données!H1590)</f>
        <v/>
      </c>
      <c r="I1593" s="246" t="str">
        <f>IF(ISBLANK(Données!I1590),"",Données!I1590)</f>
        <v/>
      </c>
      <c r="J1593" s="252" t="str">
        <f>IF(ISBLANK(Données!J1590),"",Données!J1590)</f>
        <v/>
      </c>
      <c r="K1593" s="189" t="str">
        <f t="shared" si="699"/>
        <v/>
      </c>
      <c r="L1593" s="247" t="str">
        <f>IF(ISBLANK(Données!L1590),"",Données!L1590)</f>
        <v/>
      </c>
      <c r="M1593" s="194" t="str">
        <f t="shared" si="673"/>
        <v/>
      </c>
      <c r="N1593" s="194" t="str">
        <f t="shared" si="674"/>
        <v/>
      </c>
      <c r="O1593" s="194" t="str">
        <f t="shared" si="675"/>
        <v/>
      </c>
      <c r="P1593" s="194" t="str">
        <f t="shared" si="676"/>
        <v/>
      </c>
      <c r="Q1593" s="194" t="str">
        <f t="shared" si="677"/>
        <v/>
      </c>
      <c r="R1593" s="194" t="str">
        <f t="shared" si="678"/>
        <v/>
      </c>
      <c r="S1593" s="194" t="str">
        <f t="shared" si="679"/>
        <v/>
      </c>
      <c r="T1593" s="194" t="str">
        <f t="shared" si="680"/>
        <v/>
      </c>
      <c r="U1593" s="194" t="str">
        <f t="shared" si="681"/>
        <v/>
      </c>
      <c r="V1593" s="194" t="str">
        <f t="shared" si="682"/>
        <v/>
      </c>
      <c r="W1593" s="194" t="str">
        <f t="shared" si="683"/>
        <v/>
      </c>
      <c r="X1593" s="194" t="str">
        <f t="shared" si="684"/>
        <v/>
      </c>
      <c r="Y1593" s="194" t="str">
        <f t="shared" si="685"/>
        <v/>
      </c>
      <c r="Z1593" s="194" t="str">
        <f t="shared" si="686"/>
        <v/>
      </c>
      <c r="AA1593" s="194" t="str">
        <f t="shared" si="687"/>
        <v/>
      </c>
      <c r="AB1593" s="194" t="str">
        <f t="shared" si="688"/>
        <v/>
      </c>
      <c r="AC1593" s="194" t="str">
        <f t="shared" si="689"/>
        <v/>
      </c>
      <c r="AD1593" s="194" t="str">
        <f t="shared" si="690"/>
        <v/>
      </c>
      <c r="AE1593" s="194" t="str">
        <f t="shared" si="691"/>
        <v/>
      </c>
      <c r="AF1593" s="194" t="str">
        <f t="shared" si="692"/>
        <v/>
      </c>
      <c r="AG1593" s="194" t="str">
        <f t="shared" si="693"/>
        <v/>
      </c>
      <c r="AH1593" s="194" t="str">
        <f t="shared" si="694"/>
        <v/>
      </c>
      <c r="AI1593" s="194" t="str">
        <f t="shared" si="695"/>
        <v/>
      </c>
      <c r="AJ1593" s="194" t="str">
        <f t="shared" si="696"/>
        <v/>
      </c>
    </row>
    <row r="1594" spans="1:36" x14ac:dyDescent="0.5">
      <c r="A1594" s="226">
        <v>1591</v>
      </c>
      <c r="C1594" s="15" t="s">
        <v>3226</v>
      </c>
      <c r="D1594" s="16" t="s">
        <v>5196</v>
      </c>
      <c r="E1594" s="26"/>
      <c r="F1594" s="246" t="str">
        <f>IF(ISBLANK(Données!F1593),"",Données!F1593)</f>
        <v/>
      </c>
      <c r="G1594" s="245" t="str">
        <f ca="1">IF(ISBLANK(Données!G1593),"",Données!G1593)</f>
        <v/>
      </c>
      <c r="H1594" s="246" t="str">
        <f>IF(ISBLANK(Données!H1593),"",Données!H1593)</f>
        <v/>
      </c>
      <c r="I1594" s="246" t="str">
        <f>IF(ISBLANK(Données!I1593),"",Données!I1593)</f>
        <v/>
      </c>
      <c r="J1594" s="252" t="str">
        <f>IF(ISBLANK(Données!J1593),"",Données!J1593)</f>
        <v/>
      </c>
      <c r="K1594" s="189" t="str">
        <f t="shared" si="699"/>
        <v/>
      </c>
      <c r="L1594" s="247" t="str">
        <f>IF(ISBLANK(Données!L1593),"",Données!L1593)</f>
        <v/>
      </c>
      <c r="M1594" s="194" t="str">
        <f t="shared" si="673"/>
        <v/>
      </c>
      <c r="N1594" s="194" t="str">
        <f t="shared" si="674"/>
        <v/>
      </c>
      <c r="O1594" s="194" t="str">
        <f t="shared" si="675"/>
        <v/>
      </c>
      <c r="P1594" s="194" t="str">
        <f t="shared" si="676"/>
        <v/>
      </c>
      <c r="Q1594" s="194" t="str">
        <f t="shared" si="677"/>
        <v/>
      </c>
      <c r="R1594" s="194" t="str">
        <f t="shared" si="678"/>
        <v/>
      </c>
      <c r="S1594" s="194" t="str">
        <f t="shared" si="679"/>
        <v/>
      </c>
      <c r="T1594" s="194" t="str">
        <f t="shared" si="680"/>
        <v/>
      </c>
      <c r="U1594" s="194" t="str">
        <f t="shared" si="681"/>
        <v/>
      </c>
      <c r="V1594" s="194" t="str">
        <f t="shared" si="682"/>
        <v/>
      </c>
      <c r="W1594" s="194" t="str">
        <f t="shared" si="683"/>
        <v/>
      </c>
      <c r="X1594" s="194" t="str">
        <f t="shared" si="684"/>
        <v/>
      </c>
      <c r="Y1594" s="194" t="str">
        <f t="shared" si="685"/>
        <v/>
      </c>
      <c r="Z1594" s="194" t="str">
        <f t="shared" si="686"/>
        <v/>
      </c>
      <c r="AA1594" s="194" t="str">
        <f t="shared" si="687"/>
        <v/>
      </c>
      <c r="AB1594" s="194" t="str">
        <f t="shared" si="688"/>
        <v/>
      </c>
      <c r="AC1594" s="194" t="str">
        <f t="shared" si="689"/>
        <v/>
      </c>
      <c r="AD1594" s="194" t="str">
        <f t="shared" si="690"/>
        <v/>
      </c>
      <c r="AE1594" s="194" t="str">
        <f t="shared" si="691"/>
        <v/>
      </c>
      <c r="AF1594" s="194" t="str">
        <f t="shared" si="692"/>
        <v/>
      </c>
      <c r="AG1594" s="194" t="str">
        <f t="shared" si="693"/>
        <v/>
      </c>
      <c r="AH1594" s="194" t="str">
        <f t="shared" si="694"/>
        <v/>
      </c>
      <c r="AI1594" s="194" t="str">
        <f t="shared" si="695"/>
        <v/>
      </c>
      <c r="AJ1594" s="194" t="str">
        <f t="shared" si="696"/>
        <v/>
      </c>
    </row>
    <row r="1595" spans="1:36" x14ac:dyDescent="0.5">
      <c r="A1595" s="226">
        <v>1590</v>
      </c>
      <c r="C1595" s="15" t="s">
        <v>3227</v>
      </c>
      <c r="D1595" s="16" t="s">
        <v>5197</v>
      </c>
      <c r="E1595" s="26"/>
      <c r="F1595" s="246" t="str">
        <f>IF(ISBLANK(Données!F1592),"",Données!F1592)</f>
        <v/>
      </c>
      <c r="G1595" s="245" t="str">
        <f ca="1">IF(ISBLANK(Données!G1592),"",Données!G1592)</f>
        <v/>
      </c>
      <c r="H1595" s="246" t="str">
        <f>IF(ISBLANK(Données!H1592),"",Données!H1592)</f>
        <v/>
      </c>
      <c r="I1595" s="246" t="str">
        <f>IF(ISBLANK(Données!I1592),"",Données!I1592)</f>
        <v/>
      </c>
      <c r="J1595" s="252" t="str">
        <f>IF(ISBLANK(Données!J1592),"",Données!J1592)</f>
        <v/>
      </c>
      <c r="K1595" s="189" t="str">
        <f t="shared" si="699"/>
        <v/>
      </c>
      <c r="L1595" s="247" t="str">
        <f>IF(ISBLANK(Données!L1592),"",Données!L1592)</f>
        <v/>
      </c>
      <c r="M1595" s="194" t="str">
        <f t="shared" si="673"/>
        <v/>
      </c>
      <c r="N1595" s="194" t="str">
        <f t="shared" si="674"/>
        <v/>
      </c>
      <c r="O1595" s="194" t="str">
        <f t="shared" si="675"/>
        <v/>
      </c>
      <c r="P1595" s="194" t="str">
        <f t="shared" si="676"/>
        <v/>
      </c>
      <c r="Q1595" s="194" t="str">
        <f t="shared" si="677"/>
        <v/>
      </c>
      <c r="R1595" s="194" t="str">
        <f t="shared" si="678"/>
        <v/>
      </c>
      <c r="S1595" s="194" t="str">
        <f t="shared" si="679"/>
        <v/>
      </c>
      <c r="T1595" s="194" t="str">
        <f t="shared" si="680"/>
        <v/>
      </c>
      <c r="U1595" s="194" t="str">
        <f t="shared" si="681"/>
        <v/>
      </c>
      <c r="V1595" s="194" t="str">
        <f t="shared" si="682"/>
        <v/>
      </c>
      <c r="W1595" s="194" t="str">
        <f t="shared" si="683"/>
        <v/>
      </c>
      <c r="X1595" s="194" t="str">
        <f t="shared" si="684"/>
        <v/>
      </c>
      <c r="Y1595" s="194" t="str">
        <f t="shared" si="685"/>
        <v/>
      </c>
      <c r="Z1595" s="194" t="str">
        <f t="shared" si="686"/>
        <v/>
      </c>
      <c r="AA1595" s="194" t="str">
        <f t="shared" si="687"/>
        <v/>
      </c>
      <c r="AB1595" s="194" t="str">
        <f t="shared" si="688"/>
        <v/>
      </c>
      <c r="AC1595" s="194" t="str">
        <f t="shared" si="689"/>
        <v/>
      </c>
      <c r="AD1595" s="194" t="str">
        <f t="shared" si="690"/>
        <v/>
      </c>
      <c r="AE1595" s="194" t="str">
        <f t="shared" si="691"/>
        <v/>
      </c>
      <c r="AF1595" s="194" t="str">
        <f t="shared" si="692"/>
        <v/>
      </c>
      <c r="AG1595" s="194" t="str">
        <f t="shared" si="693"/>
        <v/>
      </c>
      <c r="AH1595" s="194" t="str">
        <f t="shared" si="694"/>
        <v/>
      </c>
      <c r="AI1595" s="194" t="str">
        <f t="shared" si="695"/>
        <v/>
      </c>
      <c r="AJ1595" s="194" t="str">
        <f t="shared" si="696"/>
        <v/>
      </c>
    </row>
    <row r="1596" spans="1:36" x14ac:dyDescent="0.5">
      <c r="A1596" s="230">
        <v>1592</v>
      </c>
      <c r="B1596" s="231"/>
      <c r="C1596" s="15" t="s">
        <v>3228</v>
      </c>
      <c r="D1596" s="16" t="s">
        <v>5198</v>
      </c>
      <c r="E1596" s="26"/>
      <c r="F1596" s="246" t="str">
        <f>IF(ISBLANK(Données!F1594),"",Données!F1594)</f>
        <v/>
      </c>
      <c r="G1596" s="245" t="str">
        <f ca="1">IF(ISBLANK(Données!G1594),"",Données!G1594)</f>
        <v/>
      </c>
      <c r="H1596" s="246" t="str">
        <f>IF(ISBLANK(Données!H1594),"",Données!H1594)</f>
        <v/>
      </c>
      <c r="I1596" s="246" t="str">
        <f>IF(ISBLANK(Données!I1594),"",Données!I1594)</f>
        <v/>
      </c>
      <c r="J1596" s="252" t="str">
        <f>IF(ISBLANK(Données!J1594),"",Données!J1594)</f>
        <v/>
      </c>
      <c r="K1596" s="189" t="str">
        <f t="shared" si="699"/>
        <v/>
      </c>
      <c r="L1596" s="247" t="str">
        <f>IF(ISBLANK(Données!L1594),"",Données!L1594)</f>
        <v/>
      </c>
      <c r="M1596" s="194" t="str">
        <f t="shared" si="673"/>
        <v/>
      </c>
      <c r="N1596" s="194" t="str">
        <f t="shared" si="674"/>
        <v/>
      </c>
      <c r="O1596" s="194" t="str">
        <f t="shared" si="675"/>
        <v/>
      </c>
      <c r="P1596" s="194" t="str">
        <f t="shared" si="676"/>
        <v/>
      </c>
      <c r="Q1596" s="194" t="str">
        <f t="shared" si="677"/>
        <v/>
      </c>
      <c r="R1596" s="194" t="str">
        <f t="shared" si="678"/>
        <v/>
      </c>
      <c r="S1596" s="194" t="str">
        <f t="shared" si="679"/>
        <v/>
      </c>
      <c r="T1596" s="194" t="str">
        <f t="shared" si="680"/>
        <v/>
      </c>
      <c r="U1596" s="194" t="str">
        <f t="shared" si="681"/>
        <v/>
      </c>
      <c r="V1596" s="194" t="str">
        <f t="shared" si="682"/>
        <v/>
      </c>
      <c r="W1596" s="194" t="str">
        <f t="shared" si="683"/>
        <v/>
      </c>
      <c r="X1596" s="194" t="str">
        <f t="shared" si="684"/>
        <v/>
      </c>
      <c r="Y1596" s="194" t="str">
        <f t="shared" si="685"/>
        <v/>
      </c>
      <c r="Z1596" s="194" t="str">
        <f t="shared" si="686"/>
        <v/>
      </c>
      <c r="AA1596" s="194" t="str">
        <f t="shared" si="687"/>
        <v/>
      </c>
      <c r="AB1596" s="194" t="str">
        <f t="shared" si="688"/>
        <v/>
      </c>
      <c r="AC1596" s="194" t="str">
        <f t="shared" si="689"/>
        <v/>
      </c>
      <c r="AD1596" s="194" t="str">
        <f t="shared" si="690"/>
        <v/>
      </c>
      <c r="AE1596" s="194" t="str">
        <f t="shared" si="691"/>
        <v/>
      </c>
      <c r="AF1596" s="194" t="str">
        <f t="shared" si="692"/>
        <v/>
      </c>
      <c r="AG1596" s="194" t="str">
        <f t="shared" si="693"/>
        <v/>
      </c>
      <c r="AH1596" s="194" t="str">
        <f t="shared" si="694"/>
        <v/>
      </c>
      <c r="AI1596" s="194" t="str">
        <f t="shared" si="695"/>
        <v/>
      </c>
      <c r="AJ1596" s="194" t="str">
        <f t="shared" si="696"/>
        <v/>
      </c>
    </row>
    <row r="1597" spans="1:36" s="92" customFormat="1" ht="20.25" thickBot="1" x14ac:dyDescent="0.55000000000000004">
      <c r="A1597" s="227">
        <v>1593</v>
      </c>
      <c r="B1597" s="220"/>
      <c r="C1597" s="93" t="s">
        <v>3229</v>
      </c>
      <c r="D1597" s="94" t="s">
        <v>5199</v>
      </c>
      <c r="E1597" s="95"/>
      <c r="F1597" s="250" t="str">
        <f>IF(ISBLANK(Données!F1595),"",Données!F1595)</f>
        <v/>
      </c>
      <c r="G1597" s="249" t="str">
        <f ca="1">IF(ISBLANK(Données!G1595),"",Données!G1595)</f>
        <v/>
      </c>
      <c r="H1597" s="250" t="str">
        <f>IF(ISBLANK(Données!H1595),"",Données!H1595)</f>
        <v/>
      </c>
      <c r="I1597" s="250" t="str">
        <f>IF(ISBLANK(Données!I1595),"",Données!I1595)</f>
        <v/>
      </c>
      <c r="J1597" s="257" t="str">
        <f>IF(ISBLANK(Données!J1595),"",Données!J1595)</f>
        <v/>
      </c>
      <c r="K1597" s="190" t="str">
        <f t="shared" si="699"/>
        <v/>
      </c>
      <c r="L1597" s="251" t="str">
        <f>IF(ISBLANK(Données!L1595),"",Données!L1595)</f>
        <v/>
      </c>
      <c r="M1597" s="195" t="str">
        <f t="shared" si="673"/>
        <v/>
      </c>
      <c r="N1597" s="195" t="str">
        <f t="shared" si="674"/>
        <v/>
      </c>
      <c r="O1597" s="195" t="str">
        <f t="shared" si="675"/>
        <v/>
      </c>
      <c r="P1597" s="195" t="str">
        <f t="shared" si="676"/>
        <v/>
      </c>
      <c r="Q1597" s="195" t="str">
        <f t="shared" si="677"/>
        <v/>
      </c>
      <c r="R1597" s="195" t="str">
        <f t="shared" si="678"/>
        <v/>
      </c>
      <c r="S1597" s="195" t="str">
        <f t="shared" si="679"/>
        <v/>
      </c>
      <c r="T1597" s="195" t="str">
        <f t="shared" si="680"/>
        <v/>
      </c>
      <c r="U1597" s="195" t="str">
        <f t="shared" si="681"/>
        <v/>
      </c>
      <c r="V1597" s="195" t="str">
        <f t="shared" si="682"/>
        <v/>
      </c>
      <c r="W1597" s="195" t="str">
        <f t="shared" si="683"/>
        <v/>
      </c>
      <c r="X1597" s="195" t="str">
        <f t="shared" si="684"/>
        <v/>
      </c>
      <c r="Y1597" s="195" t="str">
        <f t="shared" si="685"/>
        <v/>
      </c>
      <c r="Z1597" s="195" t="str">
        <f t="shared" si="686"/>
        <v/>
      </c>
      <c r="AA1597" s="195" t="str">
        <f t="shared" si="687"/>
        <v/>
      </c>
      <c r="AB1597" s="195" t="str">
        <f t="shared" si="688"/>
        <v/>
      </c>
      <c r="AC1597" s="195" t="str">
        <f t="shared" si="689"/>
        <v/>
      </c>
      <c r="AD1597" s="195" t="str">
        <f t="shared" si="690"/>
        <v/>
      </c>
      <c r="AE1597" s="195" t="str">
        <f t="shared" si="691"/>
        <v/>
      </c>
      <c r="AF1597" s="195" t="str">
        <f t="shared" si="692"/>
        <v/>
      </c>
      <c r="AG1597" s="195" t="str">
        <f t="shared" si="693"/>
        <v/>
      </c>
      <c r="AH1597" s="195" t="str">
        <f t="shared" si="694"/>
        <v/>
      </c>
      <c r="AI1597" s="195" t="str">
        <f t="shared" si="695"/>
        <v/>
      </c>
      <c r="AJ1597" s="195" t="str">
        <f t="shared" si="696"/>
        <v/>
      </c>
    </row>
    <row r="1598" spans="1:36" x14ac:dyDescent="0.5">
      <c r="A1598" s="226">
        <v>1604</v>
      </c>
      <c r="C1598" s="85" t="s">
        <v>3230</v>
      </c>
      <c r="D1598" s="86" t="s">
        <v>3231</v>
      </c>
      <c r="E1598" s="87"/>
      <c r="F1598" s="241" t="str">
        <f>IF(ISBLANK(Données!F1606),"",Données!F1606)</f>
        <v/>
      </c>
      <c r="G1598" s="240" t="str">
        <f ca="1">IF(ISBLANK(Données!G1606),"",Données!G1606)</f>
        <v/>
      </c>
      <c r="H1598" s="241" t="str">
        <f>IF(ISBLANK(Données!H1606),"",Données!H1606)</f>
        <v/>
      </c>
      <c r="I1598" s="241" t="str">
        <f>IF(ISBLANK(Données!I1606),"",Données!I1606)</f>
        <v/>
      </c>
      <c r="J1598" s="254" t="str">
        <f>IF(ISBLANK(Données!J1606),"",Données!J1606)</f>
        <v/>
      </c>
      <c r="K1598" s="242" t="str">
        <f>IF(ISBLANK(Données!K1598),"",Données!K1598)</f>
        <v/>
      </c>
      <c r="L1598" s="243" t="str">
        <f>IF(ISBLANK(Données!L1606),"",Données!L1606)</f>
        <v/>
      </c>
      <c r="M1598" s="193" t="str">
        <f t="shared" si="673"/>
        <v/>
      </c>
      <c r="N1598" s="193" t="str">
        <f t="shared" si="674"/>
        <v/>
      </c>
      <c r="O1598" s="193" t="str">
        <f t="shared" si="675"/>
        <v/>
      </c>
      <c r="P1598" s="193" t="str">
        <f t="shared" si="676"/>
        <v/>
      </c>
      <c r="Q1598" s="193" t="str">
        <f t="shared" si="677"/>
        <v/>
      </c>
      <c r="R1598" s="193" t="str">
        <f t="shared" si="678"/>
        <v/>
      </c>
      <c r="S1598" s="193" t="str">
        <f t="shared" si="679"/>
        <v/>
      </c>
      <c r="T1598" s="193" t="str">
        <f t="shared" si="680"/>
        <v/>
      </c>
      <c r="U1598" s="193" t="str">
        <f t="shared" si="681"/>
        <v/>
      </c>
      <c r="V1598" s="193" t="str">
        <f t="shared" si="682"/>
        <v/>
      </c>
      <c r="W1598" s="193" t="str">
        <f t="shared" si="683"/>
        <v/>
      </c>
      <c r="X1598" s="193" t="str">
        <f t="shared" si="684"/>
        <v/>
      </c>
      <c r="Y1598" s="193" t="str">
        <f t="shared" si="685"/>
        <v/>
      </c>
      <c r="Z1598" s="193" t="str">
        <f t="shared" si="686"/>
        <v/>
      </c>
      <c r="AA1598" s="193" t="str">
        <f t="shared" si="687"/>
        <v/>
      </c>
      <c r="AB1598" s="193" t="str">
        <f t="shared" si="688"/>
        <v/>
      </c>
      <c r="AC1598" s="193" t="str">
        <f t="shared" si="689"/>
        <v/>
      </c>
      <c r="AD1598" s="193" t="str">
        <f t="shared" si="690"/>
        <v/>
      </c>
      <c r="AE1598" s="193" t="str">
        <f t="shared" si="691"/>
        <v/>
      </c>
      <c r="AF1598" s="193" t="str">
        <f t="shared" si="692"/>
        <v/>
      </c>
      <c r="AG1598" s="193" t="str">
        <f t="shared" si="693"/>
        <v/>
      </c>
      <c r="AH1598" s="193" t="str">
        <f t="shared" si="694"/>
        <v/>
      </c>
      <c r="AI1598" s="193" t="str">
        <f t="shared" si="695"/>
        <v/>
      </c>
      <c r="AJ1598" s="193" t="str">
        <f t="shared" si="696"/>
        <v/>
      </c>
    </row>
    <row r="1599" spans="1:36" x14ac:dyDescent="0.5">
      <c r="A1599" s="226">
        <v>1596</v>
      </c>
      <c r="C1599" s="15" t="s">
        <v>3232</v>
      </c>
      <c r="D1599" s="16" t="s">
        <v>5200</v>
      </c>
      <c r="E1599" s="26"/>
      <c r="F1599" s="246" t="str">
        <f>IF(ISBLANK(Données!F1598),"",Données!F1598)</f>
        <v/>
      </c>
      <c r="G1599" s="245" t="str">
        <f ca="1">IF(ISBLANK(Données!G1598),"",Données!G1598)</f>
        <v/>
      </c>
      <c r="H1599" s="246" t="str">
        <f>IF(ISBLANK(Données!H1598),"",Données!H1598)</f>
        <v/>
      </c>
      <c r="I1599" s="246" t="str">
        <f>IF(ISBLANK(Données!I1598),"",Données!I1598)</f>
        <v/>
      </c>
      <c r="J1599" s="252" t="str">
        <f>IF(ISBLANK(Données!J1598),"",Données!J1598)</f>
        <v/>
      </c>
      <c r="K1599" s="189" t="str">
        <f t="shared" ref="K1599:K1615" si="700">$K$1598</f>
        <v/>
      </c>
      <c r="L1599" s="247" t="str">
        <f>IF(ISBLANK(Données!L1598),"",Données!L1598)</f>
        <v/>
      </c>
      <c r="M1599" s="194" t="str">
        <f t="shared" si="673"/>
        <v/>
      </c>
      <c r="N1599" s="194" t="str">
        <f t="shared" si="674"/>
        <v/>
      </c>
      <c r="O1599" s="194" t="str">
        <f t="shared" si="675"/>
        <v/>
      </c>
      <c r="P1599" s="194" t="str">
        <f t="shared" si="676"/>
        <v/>
      </c>
      <c r="Q1599" s="194" t="str">
        <f t="shared" si="677"/>
        <v/>
      </c>
      <c r="R1599" s="194" t="str">
        <f t="shared" si="678"/>
        <v/>
      </c>
      <c r="S1599" s="194" t="str">
        <f t="shared" si="679"/>
        <v/>
      </c>
      <c r="T1599" s="194" t="str">
        <f t="shared" si="680"/>
        <v/>
      </c>
      <c r="U1599" s="194" t="str">
        <f t="shared" si="681"/>
        <v/>
      </c>
      <c r="V1599" s="194" t="str">
        <f t="shared" si="682"/>
        <v/>
      </c>
      <c r="W1599" s="194" t="str">
        <f t="shared" si="683"/>
        <v/>
      </c>
      <c r="X1599" s="194" t="str">
        <f t="shared" si="684"/>
        <v/>
      </c>
      <c r="Y1599" s="194" t="str">
        <f t="shared" si="685"/>
        <v/>
      </c>
      <c r="Z1599" s="194" t="str">
        <f t="shared" si="686"/>
        <v/>
      </c>
      <c r="AA1599" s="194" t="str">
        <f t="shared" si="687"/>
        <v/>
      </c>
      <c r="AB1599" s="194" t="str">
        <f t="shared" si="688"/>
        <v/>
      </c>
      <c r="AC1599" s="194" t="str">
        <f t="shared" si="689"/>
        <v/>
      </c>
      <c r="AD1599" s="194" t="str">
        <f t="shared" si="690"/>
        <v/>
      </c>
      <c r="AE1599" s="194" t="str">
        <f t="shared" si="691"/>
        <v/>
      </c>
      <c r="AF1599" s="194" t="str">
        <f t="shared" si="692"/>
        <v/>
      </c>
      <c r="AG1599" s="194" t="str">
        <f t="shared" si="693"/>
        <v/>
      </c>
      <c r="AH1599" s="194" t="str">
        <f t="shared" si="694"/>
        <v/>
      </c>
      <c r="AI1599" s="194" t="str">
        <f t="shared" si="695"/>
        <v/>
      </c>
      <c r="AJ1599" s="194" t="str">
        <f t="shared" si="696"/>
        <v/>
      </c>
    </row>
    <row r="1600" spans="1:36" x14ac:dyDescent="0.5">
      <c r="A1600" s="226">
        <v>1597</v>
      </c>
      <c r="C1600" s="15" t="s">
        <v>3233</v>
      </c>
      <c r="D1600" s="16" t="s">
        <v>5201</v>
      </c>
      <c r="E1600" s="26"/>
      <c r="F1600" s="246" t="str">
        <f>IF(ISBLANK(Données!F1599),"",Données!F1599)</f>
        <v/>
      </c>
      <c r="G1600" s="245" t="str">
        <f ca="1">IF(ISBLANK(Données!G1599),"",Données!G1599)</f>
        <v/>
      </c>
      <c r="H1600" s="246" t="str">
        <f>IF(ISBLANK(Données!H1599),"",Données!H1599)</f>
        <v/>
      </c>
      <c r="I1600" s="246" t="str">
        <f>IF(ISBLANK(Données!I1599),"",Données!I1599)</f>
        <v/>
      </c>
      <c r="J1600" s="252" t="str">
        <f>IF(ISBLANK(Données!J1599),"",Données!J1599)</f>
        <v/>
      </c>
      <c r="K1600" s="189" t="str">
        <f t="shared" si="700"/>
        <v/>
      </c>
      <c r="L1600" s="247" t="str">
        <f>IF(ISBLANK(Données!L1599),"",Données!L1599)</f>
        <v/>
      </c>
      <c r="M1600" s="194" t="str">
        <f t="shared" si="673"/>
        <v/>
      </c>
      <c r="N1600" s="194" t="str">
        <f t="shared" si="674"/>
        <v/>
      </c>
      <c r="O1600" s="194" t="str">
        <f t="shared" si="675"/>
        <v/>
      </c>
      <c r="P1600" s="194" t="str">
        <f t="shared" si="676"/>
        <v/>
      </c>
      <c r="Q1600" s="194" t="str">
        <f t="shared" si="677"/>
        <v/>
      </c>
      <c r="R1600" s="194" t="str">
        <f t="shared" si="678"/>
        <v/>
      </c>
      <c r="S1600" s="194" t="str">
        <f t="shared" si="679"/>
        <v/>
      </c>
      <c r="T1600" s="194" t="str">
        <f t="shared" si="680"/>
        <v/>
      </c>
      <c r="U1600" s="194" t="str">
        <f t="shared" si="681"/>
        <v/>
      </c>
      <c r="V1600" s="194" t="str">
        <f t="shared" si="682"/>
        <v/>
      </c>
      <c r="W1600" s="194" t="str">
        <f t="shared" si="683"/>
        <v/>
      </c>
      <c r="X1600" s="194" t="str">
        <f t="shared" si="684"/>
        <v/>
      </c>
      <c r="Y1600" s="194" t="str">
        <f t="shared" si="685"/>
        <v/>
      </c>
      <c r="Z1600" s="194" t="str">
        <f t="shared" si="686"/>
        <v/>
      </c>
      <c r="AA1600" s="194" t="str">
        <f t="shared" si="687"/>
        <v/>
      </c>
      <c r="AB1600" s="194" t="str">
        <f t="shared" si="688"/>
        <v/>
      </c>
      <c r="AC1600" s="194" t="str">
        <f t="shared" si="689"/>
        <v/>
      </c>
      <c r="AD1600" s="194" t="str">
        <f t="shared" si="690"/>
        <v/>
      </c>
      <c r="AE1600" s="194" t="str">
        <f t="shared" si="691"/>
        <v/>
      </c>
      <c r="AF1600" s="194" t="str">
        <f t="shared" si="692"/>
        <v/>
      </c>
      <c r="AG1600" s="194" t="str">
        <f t="shared" si="693"/>
        <v/>
      </c>
      <c r="AH1600" s="194" t="str">
        <f t="shared" si="694"/>
        <v/>
      </c>
      <c r="AI1600" s="194" t="str">
        <f t="shared" si="695"/>
        <v/>
      </c>
      <c r="AJ1600" s="194" t="str">
        <f t="shared" si="696"/>
        <v/>
      </c>
    </row>
    <row r="1601" spans="1:36" x14ac:dyDescent="0.5">
      <c r="A1601" s="226">
        <v>1598</v>
      </c>
      <c r="C1601" s="15" t="s">
        <v>3234</v>
      </c>
      <c r="D1601" s="16" t="s">
        <v>5202</v>
      </c>
      <c r="E1601" s="26"/>
      <c r="F1601" s="246" t="str">
        <f>IF(ISBLANK(Données!F1600),"",Données!F1600)</f>
        <v/>
      </c>
      <c r="G1601" s="245" t="str">
        <f ca="1">IF(ISBLANK(Données!G1600),"",Données!G1600)</f>
        <v/>
      </c>
      <c r="H1601" s="246" t="str">
        <f>IF(ISBLANK(Données!H1600),"",Données!H1600)</f>
        <v/>
      </c>
      <c r="I1601" s="246" t="str">
        <f>IF(ISBLANK(Données!I1600),"",Données!I1600)</f>
        <v/>
      </c>
      <c r="J1601" s="252" t="str">
        <f>IF(ISBLANK(Données!J1600),"",Données!J1600)</f>
        <v/>
      </c>
      <c r="K1601" s="189" t="str">
        <f t="shared" si="700"/>
        <v/>
      </c>
      <c r="L1601" s="247" t="str">
        <f>IF(ISBLANK(Données!L1600),"",Données!L1600)</f>
        <v/>
      </c>
      <c r="M1601" s="194" t="str">
        <f t="shared" si="673"/>
        <v/>
      </c>
      <c r="N1601" s="194" t="str">
        <f t="shared" si="674"/>
        <v/>
      </c>
      <c r="O1601" s="194" t="str">
        <f t="shared" si="675"/>
        <v/>
      </c>
      <c r="P1601" s="194" t="str">
        <f t="shared" si="676"/>
        <v/>
      </c>
      <c r="Q1601" s="194" t="str">
        <f t="shared" si="677"/>
        <v/>
      </c>
      <c r="R1601" s="194" t="str">
        <f t="shared" si="678"/>
        <v/>
      </c>
      <c r="S1601" s="194" t="str">
        <f t="shared" si="679"/>
        <v/>
      </c>
      <c r="T1601" s="194" t="str">
        <f t="shared" si="680"/>
        <v/>
      </c>
      <c r="U1601" s="194" t="str">
        <f t="shared" si="681"/>
        <v/>
      </c>
      <c r="V1601" s="194" t="str">
        <f t="shared" si="682"/>
        <v/>
      </c>
      <c r="W1601" s="194" t="str">
        <f t="shared" si="683"/>
        <v/>
      </c>
      <c r="X1601" s="194" t="str">
        <f t="shared" si="684"/>
        <v/>
      </c>
      <c r="Y1601" s="194" t="str">
        <f t="shared" si="685"/>
        <v/>
      </c>
      <c r="Z1601" s="194" t="str">
        <f t="shared" si="686"/>
        <v/>
      </c>
      <c r="AA1601" s="194" t="str">
        <f t="shared" si="687"/>
        <v/>
      </c>
      <c r="AB1601" s="194" t="str">
        <f t="shared" si="688"/>
        <v/>
      </c>
      <c r="AC1601" s="194" t="str">
        <f t="shared" si="689"/>
        <v/>
      </c>
      <c r="AD1601" s="194" t="str">
        <f t="shared" si="690"/>
        <v/>
      </c>
      <c r="AE1601" s="194" t="str">
        <f t="shared" si="691"/>
        <v/>
      </c>
      <c r="AF1601" s="194" t="str">
        <f t="shared" si="692"/>
        <v/>
      </c>
      <c r="AG1601" s="194" t="str">
        <f t="shared" si="693"/>
        <v/>
      </c>
      <c r="AH1601" s="194" t="str">
        <f t="shared" si="694"/>
        <v/>
      </c>
      <c r="AI1601" s="194" t="str">
        <f t="shared" si="695"/>
        <v/>
      </c>
      <c r="AJ1601" s="194" t="str">
        <f t="shared" si="696"/>
        <v/>
      </c>
    </row>
    <row r="1602" spans="1:36" x14ac:dyDescent="0.5">
      <c r="A1602" s="226">
        <v>1599</v>
      </c>
      <c r="C1602" s="15" t="s">
        <v>3235</v>
      </c>
      <c r="D1602" s="16" t="s">
        <v>5203</v>
      </c>
      <c r="E1602" s="26"/>
      <c r="F1602" s="246" t="str">
        <f>IF(ISBLANK(Données!F1601),"",Données!F1601)</f>
        <v/>
      </c>
      <c r="G1602" s="245" t="str">
        <f ca="1">IF(ISBLANK(Données!G1601),"",Données!G1601)</f>
        <v/>
      </c>
      <c r="H1602" s="246" t="str">
        <f>IF(ISBLANK(Données!H1601),"",Données!H1601)</f>
        <v/>
      </c>
      <c r="I1602" s="246" t="str">
        <f>IF(ISBLANK(Données!I1601),"",Données!I1601)</f>
        <v/>
      </c>
      <c r="J1602" s="252" t="str">
        <f>IF(ISBLANK(Données!J1601),"",Données!J1601)</f>
        <v/>
      </c>
      <c r="K1602" s="189" t="str">
        <f t="shared" si="700"/>
        <v/>
      </c>
      <c r="L1602" s="247" t="str">
        <f>IF(ISBLANK(Données!L1601),"",Données!L1601)</f>
        <v/>
      </c>
      <c r="M1602" s="194" t="str">
        <f t="shared" si="673"/>
        <v/>
      </c>
      <c r="N1602" s="194" t="str">
        <f t="shared" si="674"/>
        <v/>
      </c>
      <c r="O1602" s="194" t="str">
        <f t="shared" si="675"/>
        <v/>
      </c>
      <c r="P1602" s="194" t="str">
        <f t="shared" si="676"/>
        <v/>
      </c>
      <c r="Q1602" s="194" t="str">
        <f t="shared" si="677"/>
        <v/>
      </c>
      <c r="R1602" s="194" t="str">
        <f t="shared" si="678"/>
        <v/>
      </c>
      <c r="S1602" s="194" t="str">
        <f t="shared" si="679"/>
        <v/>
      </c>
      <c r="T1602" s="194" t="str">
        <f t="shared" si="680"/>
        <v/>
      </c>
      <c r="U1602" s="194" t="str">
        <f t="shared" si="681"/>
        <v/>
      </c>
      <c r="V1602" s="194" t="str">
        <f t="shared" si="682"/>
        <v/>
      </c>
      <c r="W1602" s="194" t="str">
        <f t="shared" si="683"/>
        <v/>
      </c>
      <c r="X1602" s="194" t="str">
        <f t="shared" si="684"/>
        <v/>
      </c>
      <c r="Y1602" s="194" t="str">
        <f t="shared" si="685"/>
        <v/>
      </c>
      <c r="Z1602" s="194" t="str">
        <f t="shared" si="686"/>
        <v/>
      </c>
      <c r="AA1602" s="194" t="str">
        <f t="shared" si="687"/>
        <v/>
      </c>
      <c r="AB1602" s="194" t="str">
        <f t="shared" si="688"/>
        <v/>
      </c>
      <c r="AC1602" s="194" t="str">
        <f t="shared" si="689"/>
        <v/>
      </c>
      <c r="AD1602" s="194" t="str">
        <f t="shared" si="690"/>
        <v/>
      </c>
      <c r="AE1602" s="194" t="str">
        <f t="shared" si="691"/>
        <v/>
      </c>
      <c r="AF1602" s="194" t="str">
        <f t="shared" si="692"/>
        <v/>
      </c>
      <c r="AG1602" s="194" t="str">
        <f t="shared" si="693"/>
        <v/>
      </c>
      <c r="AH1602" s="194" t="str">
        <f t="shared" si="694"/>
        <v/>
      </c>
      <c r="AI1602" s="194" t="str">
        <f t="shared" si="695"/>
        <v/>
      </c>
      <c r="AJ1602" s="194" t="str">
        <f t="shared" si="696"/>
        <v/>
      </c>
    </row>
    <row r="1603" spans="1:36" x14ac:dyDescent="0.5">
      <c r="A1603" s="226">
        <v>1600</v>
      </c>
      <c r="C1603" s="15" t="s">
        <v>3236</v>
      </c>
      <c r="D1603" s="16" t="s">
        <v>5204</v>
      </c>
      <c r="E1603" s="26"/>
      <c r="F1603" s="246" t="str">
        <f>IF(ISBLANK(Données!F1602),"",Données!F1602)</f>
        <v/>
      </c>
      <c r="G1603" s="245" t="str">
        <f ca="1">IF(ISBLANK(Données!G1602),"",Données!G1602)</f>
        <v/>
      </c>
      <c r="H1603" s="246" t="str">
        <f>IF(ISBLANK(Données!H1602),"",Données!H1602)</f>
        <v/>
      </c>
      <c r="I1603" s="246" t="str">
        <f>IF(ISBLANK(Données!I1602),"",Données!I1602)</f>
        <v/>
      </c>
      <c r="J1603" s="252" t="str">
        <f>IF(ISBLANK(Données!J1602),"",Données!J1602)</f>
        <v/>
      </c>
      <c r="K1603" s="189" t="str">
        <f t="shared" si="700"/>
        <v/>
      </c>
      <c r="L1603" s="247" t="str">
        <f>IF(ISBLANK(Données!L1602),"",Données!L1602)</f>
        <v/>
      </c>
      <c r="M1603" s="194" t="str">
        <f t="shared" ref="M1603:M1666" si="701">IF(K1603=1, IF(H1603&gt;0, H1603, ""), "")</f>
        <v/>
      </c>
      <c r="N1603" s="194" t="str">
        <f t="shared" ref="N1603:N1666" si="702">IF(K1603=1, IF(F1603&gt;0, 1, ""), "")</f>
        <v/>
      </c>
      <c r="O1603" s="194" t="str">
        <f t="shared" ref="O1603:O1666" si="703">IF(K1603=2, IF(H1603&gt;0, H1603, ""), "")</f>
        <v/>
      </c>
      <c r="P1603" s="194" t="str">
        <f t="shared" ref="P1603:P1666" si="704">IF(K1603=2, IF(F1603&gt;0, 1, ""), "")</f>
        <v/>
      </c>
      <c r="Q1603" s="194" t="str">
        <f t="shared" ref="Q1603:Q1666" si="705">IF(K1603=3, IF(H1603&gt;0, H1603, ""), "")</f>
        <v/>
      </c>
      <c r="R1603" s="194" t="str">
        <f t="shared" ref="R1603:R1666" si="706">IF(K1603=3, IF(F1603&gt;0, 1, ""), "")</f>
        <v/>
      </c>
      <c r="S1603" s="194" t="str">
        <f t="shared" ref="S1603:S1666" si="707">IF(K1603=4, IF(H1603&gt;0, H1603, ""), "")</f>
        <v/>
      </c>
      <c r="T1603" s="194" t="str">
        <f t="shared" ref="T1603:T1666" si="708">IF(K1603=4, IF(F1603&gt;0, 1, ""), "")</f>
        <v/>
      </c>
      <c r="U1603" s="194" t="str">
        <f t="shared" ref="U1603:U1666" si="709">IF(K1603=5, IF(H1603&gt;0, H1603, ""), "")</f>
        <v/>
      </c>
      <c r="V1603" s="194" t="str">
        <f t="shared" ref="V1603:V1666" si="710">IF(K1603=5, IF(F1603&gt;0, 1, ""), "")</f>
        <v/>
      </c>
      <c r="W1603" s="194" t="str">
        <f t="shared" ref="W1603:W1666" si="711">IF(K1603=6, IF(H1603&gt;0, H1603, ""), "")</f>
        <v/>
      </c>
      <c r="X1603" s="194" t="str">
        <f t="shared" ref="X1603:X1666" si="712">IF(K1603=6, IF(F1603&gt;0, 1, ""), "")</f>
        <v/>
      </c>
      <c r="Y1603" s="194" t="str">
        <f t="shared" ref="Y1603:Y1666" si="713">IF(K1603=7, IF(H1603&gt;0, H1603, ""), "")</f>
        <v/>
      </c>
      <c r="Z1603" s="194" t="str">
        <f t="shared" ref="Z1603:Z1666" si="714">IF(K1603=7, IF(F1603&gt;0, 1, ""), "")</f>
        <v/>
      </c>
      <c r="AA1603" s="194" t="str">
        <f t="shared" ref="AA1603:AA1666" si="715">IF(K1603=8, IF(H1603&gt;0, H1603, ""), "")</f>
        <v/>
      </c>
      <c r="AB1603" s="194" t="str">
        <f t="shared" ref="AB1603:AB1666" si="716">IF(K1603=8, IF(F1603&gt;0, 1, ""), "")</f>
        <v/>
      </c>
      <c r="AC1603" s="194" t="str">
        <f t="shared" ref="AC1603:AC1666" si="717">IF(K1603=9, IF(H1603&gt;0, H1603, ""), "")</f>
        <v/>
      </c>
      <c r="AD1603" s="194" t="str">
        <f t="shared" ref="AD1603:AD1666" si="718">IF(K1603=9, IF(F1603&gt;0, 1, ""), "")</f>
        <v/>
      </c>
      <c r="AE1603" s="194" t="str">
        <f t="shared" ref="AE1603:AE1666" si="719">IF(K1603=10, IF(H1603&gt;0, H1603, ""), "")</f>
        <v/>
      </c>
      <c r="AF1603" s="194" t="str">
        <f t="shared" ref="AF1603:AF1666" si="720">IF(K1603=10, IF(F1603&gt;0, 1, ""), "")</f>
        <v/>
      </c>
      <c r="AG1603" s="194" t="str">
        <f t="shared" ref="AG1603:AG1666" si="721">IF(K1603=11, IF(H1603&gt;0, H1603, ""), "")</f>
        <v/>
      </c>
      <c r="AH1603" s="194" t="str">
        <f t="shared" ref="AH1603:AH1666" si="722">IF(K1603=11, IF(F1603&gt;0, 1, ""), "")</f>
        <v/>
      </c>
      <c r="AI1603" s="194" t="str">
        <f t="shared" ref="AI1603:AI1666" si="723">IF(K1603=12, IF(H1603&gt;0, H1603, ""), "")</f>
        <v/>
      </c>
      <c r="AJ1603" s="194" t="str">
        <f t="shared" ref="AJ1603:AJ1666" si="724">IF(K1603=12, IF(F1603&gt;0, 1, ""), "")</f>
        <v/>
      </c>
    </row>
    <row r="1604" spans="1:36" x14ac:dyDescent="0.5">
      <c r="A1604" s="226">
        <v>1601</v>
      </c>
      <c r="C1604" s="15" t="s">
        <v>3237</v>
      </c>
      <c r="D1604" s="16" t="s">
        <v>5205</v>
      </c>
      <c r="E1604" s="26"/>
      <c r="F1604" s="246" t="str">
        <f>IF(ISBLANK(Données!F1603),"",Données!F1603)</f>
        <v/>
      </c>
      <c r="G1604" s="245" t="str">
        <f ca="1">IF(ISBLANK(Données!G1603),"",Données!G1603)</f>
        <v/>
      </c>
      <c r="H1604" s="246" t="str">
        <f>IF(ISBLANK(Données!H1603),"",Données!H1603)</f>
        <v/>
      </c>
      <c r="I1604" s="246" t="str">
        <f>IF(ISBLANK(Données!I1603),"",Données!I1603)</f>
        <v/>
      </c>
      <c r="J1604" s="252" t="str">
        <f>IF(ISBLANK(Données!J1603),"",Données!J1603)</f>
        <v/>
      </c>
      <c r="K1604" s="189" t="str">
        <f t="shared" si="700"/>
        <v/>
      </c>
      <c r="L1604" s="247" t="str">
        <f>IF(ISBLANK(Données!L1603),"",Données!L1603)</f>
        <v/>
      </c>
      <c r="M1604" s="194" t="str">
        <f t="shared" si="701"/>
        <v/>
      </c>
      <c r="N1604" s="194" t="str">
        <f t="shared" si="702"/>
        <v/>
      </c>
      <c r="O1604" s="194" t="str">
        <f t="shared" si="703"/>
        <v/>
      </c>
      <c r="P1604" s="194" t="str">
        <f t="shared" si="704"/>
        <v/>
      </c>
      <c r="Q1604" s="194" t="str">
        <f t="shared" si="705"/>
        <v/>
      </c>
      <c r="R1604" s="194" t="str">
        <f t="shared" si="706"/>
        <v/>
      </c>
      <c r="S1604" s="194" t="str">
        <f t="shared" si="707"/>
        <v/>
      </c>
      <c r="T1604" s="194" t="str">
        <f t="shared" si="708"/>
        <v/>
      </c>
      <c r="U1604" s="194" t="str">
        <f t="shared" si="709"/>
        <v/>
      </c>
      <c r="V1604" s="194" t="str">
        <f t="shared" si="710"/>
        <v/>
      </c>
      <c r="W1604" s="194" t="str">
        <f t="shared" si="711"/>
        <v/>
      </c>
      <c r="X1604" s="194" t="str">
        <f t="shared" si="712"/>
        <v/>
      </c>
      <c r="Y1604" s="194" t="str">
        <f t="shared" si="713"/>
        <v/>
      </c>
      <c r="Z1604" s="194" t="str">
        <f t="shared" si="714"/>
        <v/>
      </c>
      <c r="AA1604" s="194" t="str">
        <f t="shared" si="715"/>
        <v/>
      </c>
      <c r="AB1604" s="194" t="str">
        <f t="shared" si="716"/>
        <v/>
      </c>
      <c r="AC1604" s="194" t="str">
        <f t="shared" si="717"/>
        <v/>
      </c>
      <c r="AD1604" s="194" t="str">
        <f t="shared" si="718"/>
        <v/>
      </c>
      <c r="AE1604" s="194" t="str">
        <f t="shared" si="719"/>
        <v/>
      </c>
      <c r="AF1604" s="194" t="str">
        <f t="shared" si="720"/>
        <v/>
      </c>
      <c r="AG1604" s="194" t="str">
        <f t="shared" si="721"/>
        <v/>
      </c>
      <c r="AH1604" s="194" t="str">
        <f t="shared" si="722"/>
        <v/>
      </c>
      <c r="AI1604" s="194" t="str">
        <f t="shared" si="723"/>
        <v/>
      </c>
      <c r="AJ1604" s="194" t="str">
        <f t="shared" si="724"/>
        <v/>
      </c>
    </row>
    <row r="1605" spans="1:36" x14ac:dyDescent="0.5">
      <c r="A1605" s="226">
        <v>1602</v>
      </c>
      <c r="C1605" s="15" t="s">
        <v>3238</v>
      </c>
      <c r="D1605" s="16" t="s">
        <v>5206</v>
      </c>
      <c r="E1605" s="26"/>
      <c r="F1605" s="246" t="str">
        <f>IF(ISBLANK(Données!F1604),"",Données!F1604)</f>
        <v/>
      </c>
      <c r="G1605" s="245" t="str">
        <f ca="1">IF(ISBLANK(Données!G1604),"",Données!G1604)</f>
        <v/>
      </c>
      <c r="H1605" s="246" t="str">
        <f>IF(ISBLANK(Données!H1604),"",Données!H1604)</f>
        <v/>
      </c>
      <c r="I1605" s="246" t="str">
        <f>IF(ISBLANK(Données!I1604),"",Données!I1604)</f>
        <v/>
      </c>
      <c r="J1605" s="252" t="str">
        <f>IF(ISBLANK(Données!J1604),"",Données!J1604)</f>
        <v/>
      </c>
      <c r="K1605" s="189" t="str">
        <f t="shared" si="700"/>
        <v/>
      </c>
      <c r="L1605" s="247" t="str">
        <f>IF(ISBLANK(Données!L1604),"",Données!L1604)</f>
        <v/>
      </c>
      <c r="M1605" s="194" t="str">
        <f t="shared" si="701"/>
        <v/>
      </c>
      <c r="N1605" s="194" t="str">
        <f t="shared" si="702"/>
        <v/>
      </c>
      <c r="O1605" s="194" t="str">
        <f t="shared" si="703"/>
        <v/>
      </c>
      <c r="P1605" s="194" t="str">
        <f t="shared" si="704"/>
        <v/>
      </c>
      <c r="Q1605" s="194" t="str">
        <f t="shared" si="705"/>
        <v/>
      </c>
      <c r="R1605" s="194" t="str">
        <f t="shared" si="706"/>
        <v/>
      </c>
      <c r="S1605" s="194" t="str">
        <f t="shared" si="707"/>
        <v/>
      </c>
      <c r="T1605" s="194" t="str">
        <f t="shared" si="708"/>
        <v/>
      </c>
      <c r="U1605" s="194" t="str">
        <f t="shared" si="709"/>
        <v/>
      </c>
      <c r="V1605" s="194" t="str">
        <f t="shared" si="710"/>
        <v/>
      </c>
      <c r="W1605" s="194" t="str">
        <f t="shared" si="711"/>
        <v/>
      </c>
      <c r="X1605" s="194" t="str">
        <f t="shared" si="712"/>
        <v/>
      </c>
      <c r="Y1605" s="194" t="str">
        <f t="shared" si="713"/>
        <v/>
      </c>
      <c r="Z1605" s="194" t="str">
        <f t="shared" si="714"/>
        <v/>
      </c>
      <c r="AA1605" s="194" t="str">
        <f t="shared" si="715"/>
        <v/>
      </c>
      <c r="AB1605" s="194" t="str">
        <f t="shared" si="716"/>
        <v/>
      </c>
      <c r="AC1605" s="194" t="str">
        <f t="shared" si="717"/>
        <v/>
      </c>
      <c r="AD1605" s="194" t="str">
        <f t="shared" si="718"/>
        <v/>
      </c>
      <c r="AE1605" s="194" t="str">
        <f t="shared" si="719"/>
        <v/>
      </c>
      <c r="AF1605" s="194" t="str">
        <f t="shared" si="720"/>
        <v/>
      </c>
      <c r="AG1605" s="194" t="str">
        <f t="shared" si="721"/>
        <v/>
      </c>
      <c r="AH1605" s="194" t="str">
        <f t="shared" si="722"/>
        <v/>
      </c>
      <c r="AI1605" s="194" t="str">
        <f t="shared" si="723"/>
        <v/>
      </c>
      <c r="AJ1605" s="194" t="str">
        <f t="shared" si="724"/>
        <v/>
      </c>
    </row>
    <row r="1606" spans="1:36" x14ac:dyDescent="0.5">
      <c r="A1606" s="226">
        <v>1603</v>
      </c>
      <c r="C1606" s="15" t="s">
        <v>3239</v>
      </c>
      <c r="D1606" s="16" t="s">
        <v>5207</v>
      </c>
      <c r="E1606" s="26"/>
      <c r="F1606" s="246" t="str">
        <f>IF(ISBLANK(Données!F1605),"",Données!F1605)</f>
        <v/>
      </c>
      <c r="G1606" s="245" t="str">
        <f ca="1">IF(ISBLANK(Données!G1605),"",Données!G1605)</f>
        <v/>
      </c>
      <c r="H1606" s="246" t="str">
        <f>IF(ISBLANK(Données!H1605),"",Données!H1605)</f>
        <v/>
      </c>
      <c r="I1606" s="246" t="str">
        <f>IF(ISBLANK(Données!I1605),"",Données!I1605)</f>
        <v/>
      </c>
      <c r="J1606" s="252" t="str">
        <f>IF(ISBLANK(Données!J1605),"",Données!J1605)</f>
        <v/>
      </c>
      <c r="K1606" s="189" t="str">
        <f t="shared" si="700"/>
        <v/>
      </c>
      <c r="L1606" s="247" t="str">
        <f>IF(ISBLANK(Données!L1605),"",Données!L1605)</f>
        <v/>
      </c>
      <c r="M1606" s="194" t="str">
        <f t="shared" si="701"/>
        <v/>
      </c>
      <c r="N1606" s="194" t="str">
        <f t="shared" si="702"/>
        <v/>
      </c>
      <c r="O1606" s="194" t="str">
        <f t="shared" si="703"/>
        <v/>
      </c>
      <c r="P1606" s="194" t="str">
        <f t="shared" si="704"/>
        <v/>
      </c>
      <c r="Q1606" s="194" t="str">
        <f t="shared" si="705"/>
        <v/>
      </c>
      <c r="R1606" s="194" t="str">
        <f t="shared" si="706"/>
        <v/>
      </c>
      <c r="S1606" s="194" t="str">
        <f t="shared" si="707"/>
        <v/>
      </c>
      <c r="T1606" s="194" t="str">
        <f t="shared" si="708"/>
        <v/>
      </c>
      <c r="U1606" s="194" t="str">
        <f t="shared" si="709"/>
        <v/>
      </c>
      <c r="V1606" s="194" t="str">
        <f t="shared" si="710"/>
        <v/>
      </c>
      <c r="W1606" s="194" t="str">
        <f t="shared" si="711"/>
        <v/>
      </c>
      <c r="X1606" s="194" t="str">
        <f t="shared" si="712"/>
        <v/>
      </c>
      <c r="Y1606" s="194" t="str">
        <f t="shared" si="713"/>
        <v/>
      </c>
      <c r="Z1606" s="194" t="str">
        <f t="shared" si="714"/>
        <v/>
      </c>
      <c r="AA1606" s="194" t="str">
        <f t="shared" si="715"/>
        <v/>
      </c>
      <c r="AB1606" s="194" t="str">
        <f t="shared" si="716"/>
        <v/>
      </c>
      <c r="AC1606" s="194" t="str">
        <f t="shared" si="717"/>
        <v/>
      </c>
      <c r="AD1606" s="194" t="str">
        <f t="shared" si="718"/>
        <v/>
      </c>
      <c r="AE1606" s="194" t="str">
        <f t="shared" si="719"/>
        <v/>
      </c>
      <c r="AF1606" s="194" t="str">
        <f t="shared" si="720"/>
        <v/>
      </c>
      <c r="AG1606" s="194" t="str">
        <f t="shared" si="721"/>
        <v/>
      </c>
      <c r="AH1606" s="194" t="str">
        <f t="shared" si="722"/>
        <v/>
      </c>
      <c r="AI1606" s="194" t="str">
        <f t="shared" si="723"/>
        <v/>
      </c>
      <c r="AJ1606" s="194" t="str">
        <f t="shared" si="724"/>
        <v/>
      </c>
    </row>
    <row r="1607" spans="1:36" x14ac:dyDescent="0.5">
      <c r="A1607" s="226">
        <v>1606</v>
      </c>
      <c r="C1607" s="15" t="s">
        <v>3240</v>
      </c>
      <c r="D1607" s="16" t="s">
        <v>5208</v>
      </c>
      <c r="E1607" s="26"/>
      <c r="F1607" s="246" t="str">
        <f>IF(ISBLANK(Données!F1608),"",Données!F1608)</f>
        <v/>
      </c>
      <c r="G1607" s="245" t="str">
        <f ca="1">IF(ISBLANK(Données!G1608),"",Données!G1608)</f>
        <v/>
      </c>
      <c r="H1607" s="246" t="str">
        <f>IF(ISBLANK(Données!H1608),"",Données!H1608)</f>
        <v/>
      </c>
      <c r="I1607" s="246" t="str">
        <f>IF(ISBLANK(Données!I1608),"",Données!I1608)</f>
        <v/>
      </c>
      <c r="J1607" s="252" t="str">
        <f>IF(ISBLANK(Données!J1608),"",Données!J1608)</f>
        <v/>
      </c>
      <c r="K1607" s="189" t="str">
        <f t="shared" si="700"/>
        <v/>
      </c>
      <c r="L1607" s="247" t="str">
        <f>IF(ISBLANK(Données!L1608),"",Données!L1608)</f>
        <v/>
      </c>
      <c r="M1607" s="194" t="str">
        <f t="shared" si="701"/>
        <v/>
      </c>
      <c r="N1607" s="194" t="str">
        <f t="shared" si="702"/>
        <v/>
      </c>
      <c r="O1607" s="194" t="str">
        <f t="shared" si="703"/>
        <v/>
      </c>
      <c r="P1607" s="194" t="str">
        <f t="shared" si="704"/>
        <v/>
      </c>
      <c r="Q1607" s="194" t="str">
        <f t="shared" si="705"/>
        <v/>
      </c>
      <c r="R1607" s="194" t="str">
        <f t="shared" si="706"/>
        <v/>
      </c>
      <c r="S1607" s="194" t="str">
        <f t="shared" si="707"/>
        <v/>
      </c>
      <c r="T1607" s="194" t="str">
        <f t="shared" si="708"/>
        <v/>
      </c>
      <c r="U1607" s="194" t="str">
        <f t="shared" si="709"/>
        <v/>
      </c>
      <c r="V1607" s="194" t="str">
        <f t="shared" si="710"/>
        <v/>
      </c>
      <c r="W1607" s="194" t="str">
        <f t="shared" si="711"/>
        <v/>
      </c>
      <c r="X1607" s="194" t="str">
        <f t="shared" si="712"/>
        <v/>
      </c>
      <c r="Y1607" s="194" t="str">
        <f t="shared" si="713"/>
        <v/>
      </c>
      <c r="Z1607" s="194" t="str">
        <f t="shared" si="714"/>
        <v/>
      </c>
      <c r="AA1607" s="194" t="str">
        <f t="shared" si="715"/>
        <v/>
      </c>
      <c r="AB1607" s="194" t="str">
        <f t="shared" si="716"/>
        <v/>
      </c>
      <c r="AC1607" s="194" t="str">
        <f t="shared" si="717"/>
        <v/>
      </c>
      <c r="AD1607" s="194" t="str">
        <f t="shared" si="718"/>
        <v/>
      </c>
      <c r="AE1607" s="194" t="str">
        <f t="shared" si="719"/>
        <v/>
      </c>
      <c r="AF1607" s="194" t="str">
        <f t="shared" si="720"/>
        <v/>
      </c>
      <c r="AG1607" s="194" t="str">
        <f t="shared" si="721"/>
        <v/>
      </c>
      <c r="AH1607" s="194" t="str">
        <f t="shared" si="722"/>
        <v/>
      </c>
      <c r="AI1607" s="194" t="str">
        <f t="shared" si="723"/>
        <v/>
      </c>
      <c r="AJ1607" s="194" t="str">
        <f t="shared" si="724"/>
        <v/>
      </c>
    </row>
    <row r="1608" spans="1:36" x14ac:dyDescent="0.5">
      <c r="A1608" s="226">
        <v>1605</v>
      </c>
      <c r="C1608" s="15" t="s">
        <v>3241</v>
      </c>
      <c r="D1608" s="16" t="s">
        <v>3242</v>
      </c>
      <c r="E1608" s="26"/>
      <c r="F1608" s="246" t="str">
        <f>IF(ISBLANK(Données!F1607),"",Données!F1607)</f>
        <v/>
      </c>
      <c r="G1608" s="245" t="str">
        <f ca="1">IF(ISBLANK(Données!G1607),"",Données!G1607)</f>
        <v/>
      </c>
      <c r="H1608" s="246" t="str">
        <f>IF(ISBLANK(Données!H1607),"",Données!H1607)</f>
        <v/>
      </c>
      <c r="I1608" s="246" t="str">
        <f>IF(ISBLANK(Données!I1607),"",Données!I1607)</f>
        <v/>
      </c>
      <c r="J1608" s="252" t="str">
        <f>IF(ISBLANK(Données!J1607),"",Données!J1607)</f>
        <v/>
      </c>
      <c r="K1608" s="189" t="str">
        <f t="shared" si="700"/>
        <v/>
      </c>
      <c r="L1608" s="247" t="str">
        <f>IF(ISBLANK(Données!L1607),"",Données!L1607)</f>
        <v/>
      </c>
      <c r="M1608" s="194" t="str">
        <f t="shared" si="701"/>
        <v/>
      </c>
      <c r="N1608" s="194" t="str">
        <f t="shared" si="702"/>
        <v/>
      </c>
      <c r="O1608" s="194" t="str">
        <f t="shared" si="703"/>
        <v/>
      </c>
      <c r="P1608" s="194" t="str">
        <f t="shared" si="704"/>
        <v/>
      </c>
      <c r="Q1608" s="194" t="str">
        <f t="shared" si="705"/>
        <v/>
      </c>
      <c r="R1608" s="194" t="str">
        <f t="shared" si="706"/>
        <v/>
      </c>
      <c r="S1608" s="194" t="str">
        <f t="shared" si="707"/>
        <v/>
      </c>
      <c r="T1608" s="194" t="str">
        <f t="shared" si="708"/>
        <v/>
      </c>
      <c r="U1608" s="194" t="str">
        <f t="shared" si="709"/>
        <v/>
      </c>
      <c r="V1608" s="194" t="str">
        <f t="shared" si="710"/>
        <v/>
      </c>
      <c r="W1608" s="194" t="str">
        <f t="shared" si="711"/>
        <v/>
      </c>
      <c r="X1608" s="194" t="str">
        <f t="shared" si="712"/>
        <v/>
      </c>
      <c r="Y1608" s="194" t="str">
        <f t="shared" si="713"/>
        <v/>
      </c>
      <c r="Z1608" s="194" t="str">
        <f t="shared" si="714"/>
        <v/>
      </c>
      <c r="AA1608" s="194" t="str">
        <f t="shared" si="715"/>
        <v/>
      </c>
      <c r="AB1608" s="194" t="str">
        <f t="shared" si="716"/>
        <v/>
      </c>
      <c r="AC1608" s="194" t="str">
        <f t="shared" si="717"/>
        <v/>
      </c>
      <c r="AD1608" s="194" t="str">
        <f t="shared" si="718"/>
        <v/>
      </c>
      <c r="AE1608" s="194" t="str">
        <f t="shared" si="719"/>
        <v/>
      </c>
      <c r="AF1608" s="194" t="str">
        <f t="shared" si="720"/>
        <v/>
      </c>
      <c r="AG1608" s="194" t="str">
        <f t="shared" si="721"/>
        <v/>
      </c>
      <c r="AH1608" s="194" t="str">
        <f t="shared" si="722"/>
        <v/>
      </c>
      <c r="AI1608" s="194" t="str">
        <f t="shared" si="723"/>
        <v/>
      </c>
      <c r="AJ1608" s="194" t="str">
        <f t="shared" si="724"/>
        <v/>
      </c>
    </row>
    <row r="1609" spans="1:36" x14ac:dyDescent="0.5">
      <c r="A1609" s="226">
        <v>1611</v>
      </c>
      <c r="C1609" s="15" t="s">
        <v>3243</v>
      </c>
      <c r="D1609" s="16" t="s">
        <v>4335</v>
      </c>
      <c r="E1609" s="26"/>
      <c r="F1609" s="246" t="str">
        <f>IF(ISBLANK(Données!F1613),"",Données!F1613)</f>
        <v/>
      </c>
      <c r="G1609" s="245" t="str">
        <f ca="1">IF(ISBLANK(Données!G1613),"",Données!G1613)</f>
        <v/>
      </c>
      <c r="H1609" s="246" t="str">
        <f>IF(ISBLANK(Données!H1613),"",Données!H1613)</f>
        <v/>
      </c>
      <c r="I1609" s="246" t="str">
        <f>IF(ISBLANK(Données!I1613),"",Données!I1613)</f>
        <v/>
      </c>
      <c r="J1609" s="252" t="str">
        <f>IF(ISBLANK(Données!J1613),"",Données!J1613)</f>
        <v/>
      </c>
      <c r="K1609" s="189" t="str">
        <f t="shared" si="700"/>
        <v/>
      </c>
      <c r="L1609" s="247" t="str">
        <f>IF(ISBLANK(Données!L1613),"",Données!L1613)</f>
        <v/>
      </c>
      <c r="M1609" s="194" t="str">
        <f t="shared" si="701"/>
        <v/>
      </c>
      <c r="N1609" s="194" t="str">
        <f t="shared" si="702"/>
        <v/>
      </c>
      <c r="O1609" s="194" t="str">
        <f t="shared" si="703"/>
        <v/>
      </c>
      <c r="P1609" s="194" t="str">
        <f t="shared" si="704"/>
        <v/>
      </c>
      <c r="Q1609" s="194" t="str">
        <f t="shared" si="705"/>
        <v/>
      </c>
      <c r="R1609" s="194" t="str">
        <f t="shared" si="706"/>
        <v/>
      </c>
      <c r="S1609" s="194" t="str">
        <f t="shared" si="707"/>
        <v/>
      </c>
      <c r="T1609" s="194" t="str">
        <f t="shared" si="708"/>
        <v/>
      </c>
      <c r="U1609" s="194" t="str">
        <f t="shared" si="709"/>
        <v/>
      </c>
      <c r="V1609" s="194" t="str">
        <f t="shared" si="710"/>
        <v/>
      </c>
      <c r="W1609" s="194" t="str">
        <f t="shared" si="711"/>
        <v/>
      </c>
      <c r="X1609" s="194" t="str">
        <f t="shared" si="712"/>
        <v/>
      </c>
      <c r="Y1609" s="194" t="str">
        <f t="shared" si="713"/>
        <v/>
      </c>
      <c r="Z1609" s="194" t="str">
        <f t="shared" si="714"/>
        <v/>
      </c>
      <c r="AA1609" s="194" t="str">
        <f t="shared" si="715"/>
        <v/>
      </c>
      <c r="AB1609" s="194" t="str">
        <f t="shared" si="716"/>
        <v/>
      </c>
      <c r="AC1609" s="194" t="str">
        <f t="shared" si="717"/>
        <v/>
      </c>
      <c r="AD1609" s="194" t="str">
        <f t="shared" si="718"/>
        <v/>
      </c>
      <c r="AE1609" s="194" t="str">
        <f t="shared" si="719"/>
        <v/>
      </c>
      <c r="AF1609" s="194" t="str">
        <f t="shared" si="720"/>
        <v/>
      </c>
      <c r="AG1609" s="194" t="str">
        <f t="shared" si="721"/>
        <v/>
      </c>
      <c r="AH1609" s="194" t="str">
        <f t="shared" si="722"/>
        <v/>
      </c>
      <c r="AI1609" s="194" t="str">
        <f t="shared" si="723"/>
        <v/>
      </c>
      <c r="AJ1609" s="194" t="str">
        <f t="shared" si="724"/>
        <v/>
      </c>
    </row>
    <row r="1610" spans="1:36" x14ac:dyDescent="0.5">
      <c r="A1610" s="226">
        <v>1607</v>
      </c>
      <c r="C1610" s="15" t="s">
        <v>3244</v>
      </c>
      <c r="D1610" s="16" t="s">
        <v>5209</v>
      </c>
      <c r="E1610" s="26"/>
      <c r="F1610" s="246" t="str">
        <f>IF(ISBLANK(Données!F1609),"",Données!F1609)</f>
        <v/>
      </c>
      <c r="G1610" s="245" t="str">
        <f ca="1">IF(ISBLANK(Données!G1609),"",Données!G1609)</f>
        <v/>
      </c>
      <c r="H1610" s="246" t="str">
        <f>IF(ISBLANK(Données!H1609),"",Données!H1609)</f>
        <v/>
      </c>
      <c r="I1610" s="246" t="str">
        <f>IF(ISBLANK(Données!I1609),"",Données!I1609)</f>
        <v/>
      </c>
      <c r="J1610" s="252" t="str">
        <f>IF(ISBLANK(Données!J1609),"",Données!J1609)</f>
        <v/>
      </c>
      <c r="K1610" s="189" t="str">
        <f t="shared" si="700"/>
        <v/>
      </c>
      <c r="L1610" s="247" t="str">
        <f>IF(ISBLANK(Données!L1609),"",Données!L1609)</f>
        <v/>
      </c>
      <c r="M1610" s="194" t="str">
        <f t="shared" si="701"/>
        <v/>
      </c>
      <c r="N1610" s="194" t="str">
        <f t="shared" si="702"/>
        <v/>
      </c>
      <c r="O1610" s="194" t="str">
        <f t="shared" si="703"/>
        <v/>
      </c>
      <c r="P1610" s="194" t="str">
        <f t="shared" si="704"/>
        <v/>
      </c>
      <c r="Q1610" s="194" t="str">
        <f t="shared" si="705"/>
        <v/>
      </c>
      <c r="R1610" s="194" t="str">
        <f t="shared" si="706"/>
        <v/>
      </c>
      <c r="S1610" s="194" t="str">
        <f t="shared" si="707"/>
        <v/>
      </c>
      <c r="T1610" s="194" t="str">
        <f t="shared" si="708"/>
        <v/>
      </c>
      <c r="U1610" s="194" t="str">
        <f t="shared" si="709"/>
        <v/>
      </c>
      <c r="V1610" s="194" t="str">
        <f t="shared" si="710"/>
        <v/>
      </c>
      <c r="W1610" s="194" t="str">
        <f t="shared" si="711"/>
        <v/>
      </c>
      <c r="X1610" s="194" t="str">
        <f t="shared" si="712"/>
        <v/>
      </c>
      <c r="Y1610" s="194" t="str">
        <f t="shared" si="713"/>
        <v/>
      </c>
      <c r="Z1610" s="194" t="str">
        <f t="shared" si="714"/>
        <v/>
      </c>
      <c r="AA1610" s="194" t="str">
        <f t="shared" si="715"/>
        <v/>
      </c>
      <c r="AB1610" s="194" t="str">
        <f t="shared" si="716"/>
        <v/>
      </c>
      <c r="AC1610" s="194" t="str">
        <f t="shared" si="717"/>
        <v/>
      </c>
      <c r="AD1610" s="194" t="str">
        <f t="shared" si="718"/>
        <v/>
      </c>
      <c r="AE1610" s="194" t="str">
        <f t="shared" si="719"/>
        <v/>
      </c>
      <c r="AF1610" s="194" t="str">
        <f t="shared" si="720"/>
        <v/>
      </c>
      <c r="AG1610" s="194" t="str">
        <f t="shared" si="721"/>
        <v/>
      </c>
      <c r="AH1610" s="194" t="str">
        <f t="shared" si="722"/>
        <v/>
      </c>
      <c r="AI1610" s="194" t="str">
        <f t="shared" si="723"/>
        <v/>
      </c>
      <c r="AJ1610" s="194" t="str">
        <f t="shared" si="724"/>
        <v/>
      </c>
    </row>
    <row r="1611" spans="1:36" x14ac:dyDescent="0.5">
      <c r="A1611" s="226">
        <v>1608</v>
      </c>
      <c r="C1611" s="15" t="s">
        <v>3245</v>
      </c>
      <c r="D1611" s="16" t="s">
        <v>5210</v>
      </c>
      <c r="E1611" s="26"/>
      <c r="F1611" s="246" t="str">
        <f>IF(ISBLANK(Données!F1610),"",Données!F1610)</f>
        <v/>
      </c>
      <c r="G1611" s="245" t="str">
        <f ca="1">IF(ISBLANK(Données!G1610),"",Données!G1610)</f>
        <v/>
      </c>
      <c r="H1611" s="246" t="str">
        <f>IF(ISBLANK(Données!H1610),"",Données!H1610)</f>
        <v/>
      </c>
      <c r="I1611" s="246" t="str">
        <f>IF(ISBLANK(Données!I1610),"",Données!I1610)</f>
        <v/>
      </c>
      <c r="J1611" s="252" t="str">
        <f>IF(ISBLANK(Données!J1610),"",Données!J1610)</f>
        <v/>
      </c>
      <c r="K1611" s="189" t="str">
        <f t="shared" si="700"/>
        <v/>
      </c>
      <c r="L1611" s="247" t="str">
        <f>IF(ISBLANK(Données!L1610),"",Données!L1610)</f>
        <v/>
      </c>
      <c r="M1611" s="194" t="str">
        <f t="shared" si="701"/>
        <v/>
      </c>
      <c r="N1611" s="194" t="str">
        <f t="shared" si="702"/>
        <v/>
      </c>
      <c r="O1611" s="194" t="str">
        <f t="shared" si="703"/>
        <v/>
      </c>
      <c r="P1611" s="194" t="str">
        <f t="shared" si="704"/>
        <v/>
      </c>
      <c r="Q1611" s="194" t="str">
        <f t="shared" si="705"/>
        <v/>
      </c>
      <c r="R1611" s="194" t="str">
        <f t="shared" si="706"/>
        <v/>
      </c>
      <c r="S1611" s="194" t="str">
        <f t="shared" si="707"/>
        <v/>
      </c>
      <c r="T1611" s="194" t="str">
        <f t="shared" si="708"/>
        <v/>
      </c>
      <c r="U1611" s="194" t="str">
        <f t="shared" si="709"/>
        <v/>
      </c>
      <c r="V1611" s="194" t="str">
        <f t="shared" si="710"/>
        <v/>
      </c>
      <c r="W1611" s="194" t="str">
        <f t="shared" si="711"/>
        <v/>
      </c>
      <c r="X1611" s="194" t="str">
        <f t="shared" si="712"/>
        <v/>
      </c>
      <c r="Y1611" s="194" t="str">
        <f t="shared" si="713"/>
        <v/>
      </c>
      <c r="Z1611" s="194" t="str">
        <f t="shared" si="714"/>
        <v/>
      </c>
      <c r="AA1611" s="194" t="str">
        <f t="shared" si="715"/>
        <v/>
      </c>
      <c r="AB1611" s="194" t="str">
        <f t="shared" si="716"/>
        <v/>
      </c>
      <c r="AC1611" s="194" t="str">
        <f t="shared" si="717"/>
        <v/>
      </c>
      <c r="AD1611" s="194" t="str">
        <f t="shared" si="718"/>
        <v/>
      </c>
      <c r="AE1611" s="194" t="str">
        <f t="shared" si="719"/>
        <v/>
      </c>
      <c r="AF1611" s="194" t="str">
        <f t="shared" si="720"/>
        <v/>
      </c>
      <c r="AG1611" s="194" t="str">
        <f t="shared" si="721"/>
        <v/>
      </c>
      <c r="AH1611" s="194" t="str">
        <f t="shared" si="722"/>
        <v/>
      </c>
      <c r="AI1611" s="194" t="str">
        <f t="shared" si="723"/>
        <v/>
      </c>
      <c r="AJ1611" s="194" t="str">
        <f t="shared" si="724"/>
        <v/>
      </c>
    </row>
    <row r="1612" spans="1:36" x14ac:dyDescent="0.5">
      <c r="A1612" s="226">
        <v>1609</v>
      </c>
      <c r="C1612" s="15" t="s">
        <v>3246</v>
      </c>
      <c r="D1612" s="16" t="s">
        <v>5211</v>
      </c>
      <c r="E1612" s="26"/>
      <c r="F1612" s="246" t="str">
        <f>IF(ISBLANK(Données!F1611),"",Données!F1611)</f>
        <v/>
      </c>
      <c r="G1612" s="245" t="str">
        <f ca="1">IF(ISBLANK(Données!G1611),"",Données!G1611)</f>
        <v/>
      </c>
      <c r="H1612" s="246" t="str">
        <f>IF(ISBLANK(Données!H1611),"",Données!H1611)</f>
        <v/>
      </c>
      <c r="I1612" s="246" t="str">
        <f>IF(ISBLANK(Données!I1611),"",Données!I1611)</f>
        <v/>
      </c>
      <c r="J1612" s="252" t="str">
        <f>IF(ISBLANK(Données!J1611),"",Données!J1611)</f>
        <v/>
      </c>
      <c r="K1612" s="189" t="str">
        <f t="shared" si="700"/>
        <v/>
      </c>
      <c r="L1612" s="247" t="str">
        <f>IF(ISBLANK(Données!L1611),"",Données!L1611)</f>
        <v/>
      </c>
      <c r="M1612" s="194" t="str">
        <f t="shared" si="701"/>
        <v/>
      </c>
      <c r="N1612" s="194" t="str">
        <f t="shared" si="702"/>
        <v/>
      </c>
      <c r="O1612" s="194" t="str">
        <f t="shared" si="703"/>
        <v/>
      </c>
      <c r="P1612" s="194" t="str">
        <f t="shared" si="704"/>
        <v/>
      </c>
      <c r="Q1612" s="194" t="str">
        <f t="shared" si="705"/>
        <v/>
      </c>
      <c r="R1612" s="194" t="str">
        <f t="shared" si="706"/>
        <v/>
      </c>
      <c r="S1612" s="194" t="str">
        <f t="shared" si="707"/>
        <v/>
      </c>
      <c r="T1612" s="194" t="str">
        <f t="shared" si="708"/>
        <v/>
      </c>
      <c r="U1612" s="194" t="str">
        <f t="shared" si="709"/>
        <v/>
      </c>
      <c r="V1612" s="194" t="str">
        <f t="shared" si="710"/>
        <v/>
      </c>
      <c r="W1612" s="194" t="str">
        <f t="shared" si="711"/>
        <v/>
      </c>
      <c r="X1612" s="194" t="str">
        <f t="shared" si="712"/>
        <v/>
      </c>
      <c r="Y1612" s="194" t="str">
        <f t="shared" si="713"/>
        <v/>
      </c>
      <c r="Z1612" s="194" t="str">
        <f t="shared" si="714"/>
        <v/>
      </c>
      <c r="AA1612" s="194" t="str">
        <f t="shared" si="715"/>
        <v/>
      </c>
      <c r="AB1612" s="194" t="str">
        <f t="shared" si="716"/>
        <v/>
      </c>
      <c r="AC1612" s="194" t="str">
        <f t="shared" si="717"/>
        <v/>
      </c>
      <c r="AD1612" s="194" t="str">
        <f t="shared" si="718"/>
        <v/>
      </c>
      <c r="AE1612" s="194" t="str">
        <f t="shared" si="719"/>
        <v/>
      </c>
      <c r="AF1612" s="194" t="str">
        <f t="shared" si="720"/>
        <v/>
      </c>
      <c r="AG1612" s="194" t="str">
        <f t="shared" si="721"/>
        <v/>
      </c>
      <c r="AH1612" s="194" t="str">
        <f t="shared" si="722"/>
        <v/>
      </c>
      <c r="AI1612" s="194" t="str">
        <f t="shared" si="723"/>
        <v/>
      </c>
      <c r="AJ1612" s="194" t="str">
        <f t="shared" si="724"/>
        <v/>
      </c>
    </row>
    <row r="1613" spans="1:36" x14ac:dyDescent="0.5">
      <c r="A1613" s="226">
        <v>1610</v>
      </c>
      <c r="C1613" s="15" t="s">
        <v>3247</v>
      </c>
      <c r="D1613" s="16" t="s">
        <v>5212</v>
      </c>
      <c r="E1613" s="26"/>
      <c r="F1613" s="246" t="str">
        <f>IF(ISBLANK(Données!F1612),"",Données!F1612)</f>
        <v/>
      </c>
      <c r="G1613" s="245" t="str">
        <f ca="1">IF(ISBLANK(Données!G1612),"",Données!G1612)</f>
        <v/>
      </c>
      <c r="H1613" s="246" t="str">
        <f>IF(ISBLANK(Données!H1612),"",Données!H1612)</f>
        <v/>
      </c>
      <c r="I1613" s="246" t="str">
        <f>IF(ISBLANK(Données!I1612),"",Données!I1612)</f>
        <v/>
      </c>
      <c r="J1613" s="252" t="str">
        <f>IF(ISBLANK(Données!J1612),"",Données!J1612)</f>
        <v/>
      </c>
      <c r="K1613" s="189" t="str">
        <f t="shared" si="700"/>
        <v/>
      </c>
      <c r="L1613" s="247" t="str">
        <f>IF(ISBLANK(Données!L1612),"",Données!L1612)</f>
        <v/>
      </c>
      <c r="M1613" s="194" t="str">
        <f t="shared" si="701"/>
        <v/>
      </c>
      <c r="N1613" s="194" t="str">
        <f t="shared" si="702"/>
        <v/>
      </c>
      <c r="O1613" s="194" t="str">
        <f t="shared" si="703"/>
        <v/>
      </c>
      <c r="P1613" s="194" t="str">
        <f t="shared" si="704"/>
        <v/>
      </c>
      <c r="Q1613" s="194" t="str">
        <f t="shared" si="705"/>
        <v/>
      </c>
      <c r="R1613" s="194" t="str">
        <f t="shared" si="706"/>
        <v/>
      </c>
      <c r="S1613" s="194" t="str">
        <f t="shared" si="707"/>
        <v/>
      </c>
      <c r="T1613" s="194" t="str">
        <f t="shared" si="708"/>
        <v/>
      </c>
      <c r="U1613" s="194" t="str">
        <f t="shared" si="709"/>
        <v/>
      </c>
      <c r="V1613" s="194" t="str">
        <f t="shared" si="710"/>
        <v/>
      </c>
      <c r="W1613" s="194" t="str">
        <f t="shared" si="711"/>
        <v/>
      </c>
      <c r="X1613" s="194" t="str">
        <f t="shared" si="712"/>
        <v/>
      </c>
      <c r="Y1613" s="194" t="str">
        <f t="shared" si="713"/>
        <v/>
      </c>
      <c r="Z1613" s="194" t="str">
        <f t="shared" si="714"/>
        <v/>
      </c>
      <c r="AA1613" s="194" t="str">
        <f t="shared" si="715"/>
        <v/>
      </c>
      <c r="AB1613" s="194" t="str">
        <f t="shared" si="716"/>
        <v/>
      </c>
      <c r="AC1613" s="194" t="str">
        <f t="shared" si="717"/>
        <v/>
      </c>
      <c r="AD1613" s="194" t="str">
        <f t="shared" si="718"/>
        <v/>
      </c>
      <c r="AE1613" s="194" t="str">
        <f t="shared" si="719"/>
        <v/>
      </c>
      <c r="AF1613" s="194" t="str">
        <f t="shared" si="720"/>
        <v/>
      </c>
      <c r="AG1613" s="194" t="str">
        <f t="shared" si="721"/>
        <v/>
      </c>
      <c r="AH1613" s="194" t="str">
        <f t="shared" si="722"/>
        <v/>
      </c>
      <c r="AI1613" s="194" t="str">
        <f t="shared" si="723"/>
        <v/>
      </c>
      <c r="AJ1613" s="194" t="str">
        <f t="shared" si="724"/>
        <v/>
      </c>
    </row>
    <row r="1614" spans="1:36" x14ac:dyDescent="0.5">
      <c r="A1614" s="230">
        <v>1612</v>
      </c>
      <c r="B1614" s="231"/>
      <c r="C1614" s="15" t="s">
        <v>3248</v>
      </c>
      <c r="D1614" s="16" t="s">
        <v>5213</v>
      </c>
      <c r="E1614" s="26"/>
      <c r="F1614" s="246" t="str">
        <f>IF(ISBLANK(Données!F1614),"",Données!F1614)</f>
        <v/>
      </c>
      <c r="G1614" s="245" t="str">
        <f ca="1">IF(ISBLANK(Données!G1614),"",Données!G1614)</f>
        <v/>
      </c>
      <c r="H1614" s="246" t="str">
        <f>IF(ISBLANK(Données!H1614),"",Données!H1614)</f>
        <v/>
      </c>
      <c r="I1614" s="246" t="str">
        <f>IF(ISBLANK(Données!I1614),"",Données!I1614)</f>
        <v/>
      </c>
      <c r="J1614" s="252" t="str">
        <f>IF(ISBLANK(Données!J1614),"",Données!J1614)</f>
        <v/>
      </c>
      <c r="K1614" s="189" t="str">
        <f t="shared" si="700"/>
        <v/>
      </c>
      <c r="L1614" s="247" t="str">
        <f>IF(ISBLANK(Données!L1614),"",Données!L1614)</f>
        <v/>
      </c>
      <c r="M1614" s="194" t="str">
        <f t="shared" si="701"/>
        <v/>
      </c>
      <c r="N1614" s="194" t="str">
        <f t="shared" si="702"/>
        <v/>
      </c>
      <c r="O1614" s="194" t="str">
        <f t="shared" si="703"/>
        <v/>
      </c>
      <c r="P1614" s="194" t="str">
        <f t="shared" si="704"/>
        <v/>
      </c>
      <c r="Q1614" s="194" t="str">
        <f t="shared" si="705"/>
        <v/>
      </c>
      <c r="R1614" s="194" t="str">
        <f t="shared" si="706"/>
        <v/>
      </c>
      <c r="S1614" s="194" t="str">
        <f t="shared" si="707"/>
        <v/>
      </c>
      <c r="T1614" s="194" t="str">
        <f t="shared" si="708"/>
        <v/>
      </c>
      <c r="U1614" s="194" t="str">
        <f t="shared" si="709"/>
        <v/>
      </c>
      <c r="V1614" s="194" t="str">
        <f t="shared" si="710"/>
        <v/>
      </c>
      <c r="W1614" s="194" t="str">
        <f t="shared" si="711"/>
        <v/>
      </c>
      <c r="X1614" s="194" t="str">
        <f t="shared" si="712"/>
        <v/>
      </c>
      <c r="Y1614" s="194" t="str">
        <f t="shared" si="713"/>
        <v/>
      </c>
      <c r="Z1614" s="194" t="str">
        <f t="shared" si="714"/>
        <v/>
      </c>
      <c r="AA1614" s="194" t="str">
        <f t="shared" si="715"/>
        <v/>
      </c>
      <c r="AB1614" s="194" t="str">
        <f t="shared" si="716"/>
        <v/>
      </c>
      <c r="AC1614" s="194" t="str">
        <f t="shared" si="717"/>
        <v/>
      </c>
      <c r="AD1614" s="194" t="str">
        <f t="shared" si="718"/>
        <v/>
      </c>
      <c r="AE1614" s="194" t="str">
        <f t="shared" si="719"/>
        <v/>
      </c>
      <c r="AF1614" s="194" t="str">
        <f t="shared" si="720"/>
        <v/>
      </c>
      <c r="AG1614" s="194" t="str">
        <f t="shared" si="721"/>
        <v/>
      </c>
      <c r="AH1614" s="194" t="str">
        <f t="shared" si="722"/>
        <v/>
      </c>
      <c r="AI1614" s="194" t="str">
        <f t="shared" si="723"/>
        <v/>
      </c>
      <c r="AJ1614" s="194" t="str">
        <f t="shared" si="724"/>
        <v/>
      </c>
    </row>
    <row r="1615" spans="1:36" s="92" customFormat="1" ht="20.25" thickBot="1" x14ac:dyDescent="0.55000000000000004">
      <c r="A1615" s="227">
        <v>1613</v>
      </c>
      <c r="B1615" s="220"/>
      <c r="C1615" s="93" t="s">
        <v>3249</v>
      </c>
      <c r="D1615" s="94" t="s">
        <v>5214</v>
      </c>
      <c r="E1615" s="95"/>
      <c r="F1615" s="250" t="str">
        <f>IF(ISBLANK(Données!F1615),"",Données!F1615)</f>
        <v/>
      </c>
      <c r="G1615" s="249" t="str">
        <f ca="1">IF(ISBLANK(Données!G1615),"",Données!G1615)</f>
        <v/>
      </c>
      <c r="H1615" s="250" t="str">
        <f>IF(ISBLANK(Données!H1615),"",Données!H1615)</f>
        <v/>
      </c>
      <c r="I1615" s="250" t="str">
        <f>IF(ISBLANK(Données!I1615),"",Données!I1615)</f>
        <v/>
      </c>
      <c r="J1615" s="257" t="str">
        <f>IF(ISBLANK(Données!J1615),"",Données!J1615)</f>
        <v/>
      </c>
      <c r="K1615" s="190" t="str">
        <f t="shared" si="700"/>
        <v/>
      </c>
      <c r="L1615" s="251" t="str">
        <f>IF(ISBLANK(Données!L1615),"",Données!L1615)</f>
        <v/>
      </c>
      <c r="M1615" s="195" t="str">
        <f t="shared" si="701"/>
        <v/>
      </c>
      <c r="N1615" s="195" t="str">
        <f t="shared" si="702"/>
        <v/>
      </c>
      <c r="O1615" s="195" t="str">
        <f t="shared" si="703"/>
        <v/>
      </c>
      <c r="P1615" s="195" t="str">
        <f t="shared" si="704"/>
        <v/>
      </c>
      <c r="Q1615" s="195" t="str">
        <f t="shared" si="705"/>
        <v/>
      </c>
      <c r="R1615" s="195" t="str">
        <f t="shared" si="706"/>
        <v/>
      </c>
      <c r="S1615" s="195" t="str">
        <f t="shared" si="707"/>
        <v/>
      </c>
      <c r="T1615" s="195" t="str">
        <f t="shared" si="708"/>
        <v/>
      </c>
      <c r="U1615" s="195" t="str">
        <f t="shared" si="709"/>
        <v/>
      </c>
      <c r="V1615" s="195" t="str">
        <f t="shared" si="710"/>
        <v/>
      </c>
      <c r="W1615" s="195" t="str">
        <f t="shared" si="711"/>
        <v/>
      </c>
      <c r="X1615" s="195" t="str">
        <f t="shared" si="712"/>
        <v/>
      </c>
      <c r="Y1615" s="195" t="str">
        <f t="shared" si="713"/>
        <v/>
      </c>
      <c r="Z1615" s="195" t="str">
        <f t="shared" si="714"/>
        <v/>
      </c>
      <c r="AA1615" s="195" t="str">
        <f t="shared" si="715"/>
        <v/>
      </c>
      <c r="AB1615" s="195" t="str">
        <f t="shared" si="716"/>
        <v/>
      </c>
      <c r="AC1615" s="195" t="str">
        <f t="shared" si="717"/>
        <v/>
      </c>
      <c r="AD1615" s="195" t="str">
        <f t="shared" si="718"/>
        <v/>
      </c>
      <c r="AE1615" s="195" t="str">
        <f t="shared" si="719"/>
        <v/>
      </c>
      <c r="AF1615" s="195" t="str">
        <f t="shared" si="720"/>
        <v/>
      </c>
      <c r="AG1615" s="195" t="str">
        <f t="shared" si="721"/>
        <v/>
      </c>
      <c r="AH1615" s="195" t="str">
        <f t="shared" si="722"/>
        <v/>
      </c>
      <c r="AI1615" s="195" t="str">
        <f t="shared" si="723"/>
        <v/>
      </c>
      <c r="AJ1615" s="195" t="str">
        <f t="shared" si="724"/>
        <v/>
      </c>
    </row>
    <row r="1616" spans="1:36" x14ac:dyDescent="0.5">
      <c r="A1616" s="230">
        <v>1624</v>
      </c>
      <c r="B1616" s="231"/>
      <c r="C1616" s="85" t="s">
        <v>3250</v>
      </c>
      <c r="D1616" s="86" t="s">
        <v>5215</v>
      </c>
      <c r="E1616" s="87"/>
      <c r="F1616" s="241" t="str">
        <f>IF(ISBLANK(Données!F1626),"",Données!F1626)</f>
        <v/>
      </c>
      <c r="G1616" s="240" t="str">
        <f ca="1">IF(ISBLANK(Données!G1626),"",Données!G1626)</f>
        <v/>
      </c>
      <c r="H1616" s="241" t="str">
        <f>IF(ISBLANK(Données!H1626),"",Données!H1626)</f>
        <v/>
      </c>
      <c r="I1616" s="241" t="str">
        <f>IF(ISBLANK(Données!I1626),"",Données!I1626)</f>
        <v/>
      </c>
      <c r="J1616" s="254" t="str">
        <f>IF(ISBLANK(Données!J1626),"",Données!J1626)</f>
        <v/>
      </c>
      <c r="K1616" s="242" t="str">
        <f>IF(ISBLANK(Données!K1616),"",Données!K1616)</f>
        <v/>
      </c>
      <c r="L1616" s="243" t="str">
        <f>IF(ISBLANK(Données!L1626),"",Données!L1626)</f>
        <v/>
      </c>
      <c r="M1616" s="193" t="str">
        <f t="shared" si="701"/>
        <v/>
      </c>
      <c r="N1616" s="193" t="str">
        <f t="shared" si="702"/>
        <v/>
      </c>
      <c r="O1616" s="193" t="str">
        <f t="shared" si="703"/>
        <v/>
      </c>
      <c r="P1616" s="193" t="str">
        <f t="shared" si="704"/>
        <v/>
      </c>
      <c r="Q1616" s="193" t="str">
        <f t="shared" si="705"/>
        <v/>
      </c>
      <c r="R1616" s="193" t="str">
        <f t="shared" si="706"/>
        <v/>
      </c>
      <c r="S1616" s="193" t="str">
        <f t="shared" si="707"/>
        <v/>
      </c>
      <c r="T1616" s="193" t="str">
        <f t="shared" si="708"/>
        <v/>
      </c>
      <c r="U1616" s="193" t="str">
        <f t="shared" si="709"/>
        <v/>
      </c>
      <c r="V1616" s="193" t="str">
        <f t="shared" si="710"/>
        <v/>
      </c>
      <c r="W1616" s="193" t="str">
        <f t="shared" si="711"/>
        <v/>
      </c>
      <c r="X1616" s="193" t="str">
        <f t="shared" si="712"/>
        <v/>
      </c>
      <c r="Y1616" s="193" t="str">
        <f t="shared" si="713"/>
        <v/>
      </c>
      <c r="Z1616" s="193" t="str">
        <f t="shared" si="714"/>
        <v/>
      </c>
      <c r="AA1616" s="193" t="str">
        <f t="shared" si="715"/>
        <v/>
      </c>
      <c r="AB1616" s="193" t="str">
        <f t="shared" si="716"/>
        <v/>
      </c>
      <c r="AC1616" s="193" t="str">
        <f t="shared" si="717"/>
        <v/>
      </c>
      <c r="AD1616" s="193" t="str">
        <f t="shared" si="718"/>
        <v/>
      </c>
      <c r="AE1616" s="193" t="str">
        <f t="shared" si="719"/>
        <v/>
      </c>
      <c r="AF1616" s="193" t="str">
        <f t="shared" si="720"/>
        <v/>
      </c>
      <c r="AG1616" s="193" t="str">
        <f t="shared" si="721"/>
        <v/>
      </c>
      <c r="AH1616" s="193" t="str">
        <f t="shared" si="722"/>
        <v/>
      </c>
      <c r="AI1616" s="193" t="str">
        <f t="shared" si="723"/>
        <v/>
      </c>
      <c r="AJ1616" s="193" t="str">
        <f t="shared" si="724"/>
        <v/>
      </c>
    </row>
    <row r="1617" spans="1:36" x14ac:dyDescent="0.5">
      <c r="A1617" s="226">
        <v>1615</v>
      </c>
      <c r="C1617" s="15" t="s">
        <v>3251</v>
      </c>
      <c r="D1617" s="16" t="s">
        <v>5186</v>
      </c>
      <c r="E1617" s="26"/>
      <c r="F1617" s="246" t="str">
        <f>IF(ISBLANK(Données!F1617),"",Données!F1617)</f>
        <v/>
      </c>
      <c r="G1617" s="245" t="str">
        <f ca="1">IF(ISBLANK(Données!G1617),"",Données!G1617)</f>
        <v/>
      </c>
      <c r="H1617" s="246" t="str">
        <f>IF(ISBLANK(Données!H1617),"",Données!H1617)</f>
        <v/>
      </c>
      <c r="I1617" s="246" t="str">
        <f>IF(ISBLANK(Données!I1617),"",Données!I1617)</f>
        <v/>
      </c>
      <c r="J1617" s="252" t="str">
        <f>IF(ISBLANK(Données!J1617),"",Données!J1617)</f>
        <v/>
      </c>
      <c r="K1617" s="189" t="str">
        <f t="shared" ref="K1617:K1626" si="725">$K$1616</f>
        <v/>
      </c>
      <c r="L1617" s="247" t="str">
        <f>IF(ISBLANK(Données!L1617),"",Données!L1617)</f>
        <v/>
      </c>
      <c r="M1617" s="194" t="str">
        <f t="shared" si="701"/>
        <v/>
      </c>
      <c r="N1617" s="194" t="str">
        <f t="shared" si="702"/>
        <v/>
      </c>
      <c r="O1617" s="194" t="str">
        <f t="shared" si="703"/>
        <v/>
      </c>
      <c r="P1617" s="194" t="str">
        <f t="shared" si="704"/>
        <v/>
      </c>
      <c r="Q1617" s="194" t="str">
        <f t="shared" si="705"/>
        <v/>
      </c>
      <c r="R1617" s="194" t="str">
        <f t="shared" si="706"/>
        <v/>
      </c>
      <c r="S1617" s="194" t="str">
        <f t="shared" si="707"/>
        <v/>
      </c>
      <c r="T1617" s="194" t="str">
        <f t="shared" si="708"/>
        <v/>
      </c>
      <c r="U1617" s="194" t="str">
        <f t="shared" si="709"/>
        <v/>
      </c>
      <c r="V1617" s="194" t="str">
        <f t="shared" si="710"/>
        <v/>
      </c>
      <c r="W1617" s="194" t="str">
        <f t="shared" si="711"/>
        <v/>
      </c>
      <c r="X1617" s="194" t="str">
        <f t="shared" si="712"/>
        <v/>
      </c>
      <c r="Y1617" s="194" t="str">
        <f t="shared" si="713"/>
        <v/>
      </c>
      <c r="Z1617" s="194" t="str">
        <f t="shared" si="714"/>
        <v/>
      </c>
      <c r="AA1617" s="194" t="str">
        <f t="shared" si="715"/>
        <v/>
      </c>
      <c r="AB1617" s="194" t="str">
        <f t="shared" si="716"/>
        <v/>
      </c>
      <c r="AC1617" s="194" t="str">
        <f t="shared" si="717"/>
        <v/>
      </c>
      <c r="AD1617" s="194" t="str">
        <f t="shared" si="718"/>
        <v/>
      </c>
      <c r="AE1617" s="194" t="str">
        <f t="shared" si="719"/>
        <v/>
      </c>
      <c r="AF1617" s="194" t="str">
        <f t="shared" si="720"/>
        <v/>
      </c>
      <c r="AG1617" s="194" t="str">
        <f t="shared" si="721"/>
        <v/>
      </c>
      <c r="AH1617" s="194" t="str">
        <f t="shared" si="722"/>
        <v/>
      </c>
      <c r="AI1617" s="194" t="str">
        <f t="shared" si="723"/>
        <v/>
      </c>
      <c r="AJ1617" s="194" t="str">
        <f t="shared" si="724"/>
        <v/>
      </c>
    </row>
    <row r="1618" spans="1:36" x14ac:dyDescent="0.5">
      <c r="A1618" s="226">
        <v>1614</v>
      </c>
      <c r="C1618" s="15" t="s">
        <v>3252</v>
      </c>
      <c r="D1618" s="16" t="s">
        <v>5216</v>
      </c>
      <c r="E1618" s="26"/>
      <c r="F1618" s="246" t="str">
        <f>IF(ISBLANK(Données!F1616),"",Données!F1616)</f>
        <v/>
      </c>
      <c r="G1618" s="245" t="str">
        <f ca="1">IF(ISBLANK(Données!G1616),"",Données!G1616)</f>
        <v/>
      </c>
      <c r="H1618" s="246" t="str">
        <f>IF(ISBLANK(Données!H1616),"",Données!H1616)</f>
        <v/>
      </c>
      <c r="I1618" s="246" t="str">
        <f>IF(ISBLANK(Données!I1616),"",Données!I1616)</f>
        <v/>
      </c>
      <c r="J1618" s="252" t="str">
        <f>IF(ISBLANK(Données!J1616),"",Données!J1616)</f>
        <v/>
      </c>
      <c r="K1618" s="189" t="str">
        <f t="shared" si="725"/>
        <v/>
      </c>
      <c r="L1618" s="247" t="str">
        <f>IF(ISBLANK(Données!L1616),"",Données!L1616)</f>
        <v/>
      </c>
      <c r="M1618" s="194" t="str">
        <f t="shared" si="701"/>
        <v/>
      </c>
      <c r="N1618" s="194" t="str">
        <f t="shared" si="702"/>
        <v/>
      </c>
      <c r="O1618" s="194" t="str">
        <f t="shared" si="703"/>
        <v/>
      </c>
      <c r="P1618" s="194" t="str">
        <f t="shared" si="704"/>
        <v/>
      </c>
      <c r="Q1618" s="194" t="str">
        <f t="shared" si="705"/>
        <v/>
      </c>
      <c r="R1618" s="194" t="str">
        <f t="shared" si="706"/>
        <v/>
      </c>
      <c r="S1618" s="194" t="str">
        <f t="shared" si="707"/>
        <v/>
      </c>
      <c r="T1618" s="194" t="str">
        <f t="shared" si="708"/>
        <v/>
      </c>
      <c r="U1618" s="194" t="str">
        <f t="shared" si="709"/>
        <v/>
      </c>
      <c r="V1618" s="194" t="str">
        <f t="shared" si="710"/>
        <v/>
      </c>
      <c r="W1618" s="194" t="str">
        <f t="shared" si="711"/>
        <v/>
      </c>
      <c r="X1618" s="194" t="str">
        <f t="shared" si="712"/>
        <v/>
      </c>
      <c r="Y1618" s="194" t="str">
        <f t="shared" si="713"/>
        <v/>
      </c>
      <c r="Z1618" s="194" t="str">
        <f t="shared" si="714"/>
        <v/>
      </c>
      <c r="AA1618" s="194" t="str">
        <f t="shared" si="715"/>
        <v/>
      </c>
      <c r="AB1618" s="194" t="str">
        <f t="shared" si="716"/>
        <v/>
      </c>
      <c r="AC1618" s="194" t="str">
        <f t="shared" si="717"/>
        <v/>
      </c>
      <c r="AD1618" s="194" t="str">
        <f t="shared" si="718"/>
        <v/>
      </c>
      <c r="AE1618" s="194" t="str">
        <f t="shared" si="719"/>
        <v/>
      </c>
      <c r="AF1618" s="194" t="str">
        <f t="shared" si="720"/>
        <v/>
      </c>
      <c r="AG1618" s="194" t="str">
        <f t="shared" si="721"/>
        <v/>
      </c>
      <c r="AH1618" s="194" t="str">
        <f t="shared" si="722"/>
        <v/>
      </c>
      <c r="AI1618" s="194" t="str">
        <f t="shared" si="723"/>
        <v/>
      </c>
      <c r="AJ1618" s="194" t="str">
        <f t="shared" si="724"/>
        <v/>
      </c>
    </row>
    <row r="1619" spans="1:36" x14ac:dyDescent="0.5">
      <c r="A1619" s="226">
        <v>1617</v>
      </c>
      <c r="C1619" s="15" t="s">
        <v>3253</v>
      </c>
      <c r="D1619" s="16" t="s">
        <v>5217</v>
      </c>
      <c r="E1619" s="26"/>
      <c r="F1619" s="246" t="str">
        <f>IF(ISBLANK(Données!F1619),"",Données!F1619)</f>
        <v/>
      </c>
      <c r="G1619" s="245" t="str">
        <f ca="1">IF(ISBLANK(Données!G1619),"",Données!G1619)</f>
        <v/>
      </c>
      <c r="H1619" s="246" t="str">
        <f>IF(ISBLANK(Données!H1619),"",Données!H1619)</f>
        <v/>
      </c>
      <c r="I1619" s="246" t="str">
        <f>IF(ISBLANK(Données!I1619),"",Données!I1619)</f>
        <v/>
      </c>
      <c r="J1619" s="252" t="str">
        <f>IF(ISBLANK(Données!J1619),"",Données!J1619)</f>
        <v/>
      </c>
      <c r="K1619" s="189" t="str">
        <f t="shared" si="725"/>
        <v/>
      </c>
      <c r="L1619" s="247" t="str">
        <f>IF(ISBLANK(Données!L1619),"",Données!L1619)</f>
        <v/>
      </c>
      <c r="M1619" s="194" t="str">
        <f t="shared" si="701"/>
        <v/>
      </c>
      <c r="N1619" s="194" t="str">
        <f t="shared" si="702"/>
        <v/>
      </c>
      <c r="O1619" s="194" t="str">
        <f t="shared" si="703"/>
        <v/>
      </c>
      <c r="P1619" s="194" t="str">
        <f t="shared" si="704"/>
        <v/>
      </c>
      <c r="Q1619" s="194" t="str">
        <f t="shared" si="705"/>
        <v/>
      </c>
      <c r="R1619" s="194" t="str">
        <f t="shared" si="706"/>
        <v/>
      </c>
      <c r="S1619" s="194" t="str">
        <f t="shared" si="707"/>
        <v/>
      </c>
      <c r="T1619" s="194" t="str">
        <f t="shared" si="708"/>
        <v/>
      </c>
      <c r="U1619" s="194" t="str">
        <f t="shared" si="709"/>
        <v/>
      </c>
      <c r="V1619" s="194" t="str">
        <f t="shared" si="710"/>
        <v/>
      </c>
      <c r="W1619" s="194" t="str">
        <f t="shared" si="711"/>
        <v/>
      </c>
      <c r="X1619" s="194" t="str">
        <f t="shared" si="712"/>
        <v/>
      </c>
      <c r="Y1619" s="194" t="str">
        <f t="shared" si="713"/>
        <v/>
      </c>
      <c r="Z1619" s="194" t="str">
        <f t="shared" si="714"/>
        <v/>
      </c>
      <c r="AA1619" s="194" t="str">
        <f t="shared" si="715"/>
        <v/>
      </c>
      <c r="AB1619" s="194" t="str">
        <f t="shared" si="716"/>
        <v/>
      </c>
      <c r="AC1619" s="194" t="str">
        <f t="shared" si="717"/>
        <v/>
      </c>
      <c r="AD1619" s="194" t="str">
        <f t="shared" si="718"/>
        <v/>
      </c>
      <c r="AE1619" s="194" t="str">
        <f t="shared" si="719"/>
        <v/>
      </c>
      <c r="AF1619" s="194" t="str">
        <f t="shared" si="720"/>
        <v/>
      </c>
      <c r="AG1619" s="194" t="str">
        <f t="shared" si="721"/>
        <v/>
      </c>
      <c r="AH1619" s="194" t="str">
        <f t="shared" si="722"/>
        <v/>
      </c>
      <c r="AI1619" s="194" t="str">
        <f t="shared" si="723"/>
        <v/>
      </c>
      <c r="AJ1619" s="194" t="str">
        <f t="shared" si="724"/>
        <v/>
      </c>
    </row>
    <row r="1620" spans="1:36" x14ac:dyDescent="0.5">
      <c r="A1620" s="226">
        <v>1616</v>
      </c>
      <c r="C1620" s="15" t="s">
        <v>3254</v>
      </c>
      <c r="D1620" s="16" t="s">
        <v>5218</v>
      </c>
      <c r="E1620" s="26"/>
      <c r="F1620" s="246" t="str">
        <f>IF(ISBLANK(Données!F1618),"",Données!F1618)</f>
        <v/>
      </c>
      <c r="G1620" s="245" t="str">
        <f ca="1">IF(ISBLANK(Données!G1618),"",Données!G1618)</f>
        <v/>
      </c>
      <c r="H1620" s="246" t="str">
        <f>IF(ISBLANK(Données!H1618),"",Données!H1618)</f>
        <v/>
      </c>
      <c r="I1620" s="246" t="str">
        <f>IF(ISBLANK(Données!I1618),"",Données!I1618)</f>
        <v/>
      </c>
      <c r="J1620" s="252" t="str">
        <f>IF(ISBLANK(Données!J1618),"",Données!J1618)</f>
        <v/>
      </c>
      <c r="K1620" s="189" t="str">
        <f t="shared" si="725"/>
        <v/>
      </c>
      <c r="L1620" s="247" t="str">
        <f>IF(ISBLANK(Données!L1618),"",Données!L1618)</f>
        <v/>
      </c>
      <c r="M1620" s="194" t="str">
        <f t="shared" si="701"/>
        <v/>
      </c>
      <c r="N1620" s="194" t="str">
        <f t="shared" si="702"/>
        <v/>
      </c>
      <c r="O1620" s="194" t="str">
        <f t="shared" si="703"/>
        <v/>
      </c>
      <c r="P1620" s="194" t="str">
        <f t="shared" si="704"/>
        <v/>
      </c>
      <c r="Q1620" s="194" t="str">
        <f t="shared" si="705"/>
        <v/>
      </c>
      <c r="R1620" s="194" t="str">
        <f t="shared" si="706"/>
        <v/>
      </c>
      <c r="S1620" s="194" t="str">
        <f t="shared" si="707"/>
        <v/>
      </c>
      <c r="T1620" s="194" t="str">
        <f t="shared" si="708"/>
        <v/>
      </c>
      <c r="U1620" s="194" t="str">
        <f t="shared" si="709"/>
        <v/>
      </c>
      <c r="V1620" s="194" t="str">
        <f t="shared" si="710"/>
        <v/>
      </c>
      <c r="W1620" s="194" t="str">
        <f t="shared" si="711"/>
        <v/>
      </c>
      <c r="X1620" s="194" t="str">
        <f t="shared" si="712"/>
        <v/>
      </c>
      <c r="Y1620" s="194" t="str">
        <f t="shared" si="713"/>
        <v/>
      </c>
      <c r="Z1620" s="194" t="str">
        <f t="shared" si="714"/>
        <v/>
      </c>
      <c r="AA1620" s="194" t="str">
        <f t="shared" si="715"/>
        <v/>
      </c>
      <c r="AB1620" s="194" t="str">
        <f t="shared" si="716"/>
        <v/>
      </c>
      <c r="AC1620" s="194" t="str">
        <f t="shared" si="717"/>
        <v/>
      </c>
      <c r="AD1620" s="194" t="str">
        <f t="shared" si="718"/>
        <v/>
      </c>
      <c r="AE1620" s="194" t="str">
        <f t="shared" si="719"/>
        <v/>
      </c>
      <c r="AF1620" s="194" t="str">
        <f t="shared" si="720"/>
        <v/>
      </c>
      <c r="AG1620" s="194" t="str">
        <f t="shared" si="721"/>
        <v/>
      </c>
      <c r="AH1620" s="194" t="str">
        <f t="shared" si="722"/>
        <v/>
      </c>
      <c r="AI1620" s="194" t="str">
        <f t="shared" si="723"/>
        <v/>
      </c>
      <c r="AJ1620" s="194" t="str">
        <f t="shared" si="724"/>
        <v/>
      </c>
    </row>
    <row r="1621" spans="1:36" x14ac:dyDescent="0.5">
      <c r="A1621" s="226">
        <v>1618</v>
      </c>
      <c r="C1621" s="15" t="s">
        <v>3255</v>
      </c>
      <c r="D1621" s="16" t="s">
        <v>5219</v>
      </c>
      <c r="E1621" s="26"/>
      <c r="F1621" s="246" t="str">
        <f>IF(ISBLANK(Données!F1620),"",Données!F1620)</f>
        <v/>
      </c>
      <c r="G1621" s="245" t="str">
        <f ca="1">IF(ISBLANK(Données!G1620),"",Données!G1620)</f>
        <v/>
      </c>
      <c r="H1621" s="246" t="str">
        <f>IF(ISBLANK(Données!H1620),"",Données!H1620)</f>
        <v/>
      </c>
      <c r="I1621" s="246" t="str">
        <f>IF(ISBLANK(Données!I1620),"",Données!I1620)</f>
        <v/>
      </c>
      <c r="J1621" s="252" t="str">
        <f>IF(ISBLANK(Données!J1620),"",Données!J1620)</f>
        <v/>
      </c>
      <c r="K1621" s="189" t="str">
        <f t="shared" si="725"/>
        <v/>
      </c>
      <c r="L1621" s="247" t="str">
        <f>IF(ISBLANK(Données!L1620),"",Données!L1620)</f>
        <v/>
      </c>
      <c r="M1621" s="194" t="str">
        <f t="shared" si="701"/>
        <v/>
      </c>
      <c r="N1621" s="194" t="str">
        <f t="shared" si="702"/>
        <v/>
      </c>
      <c r="O1621" s="194" t="str">
        <f t="shared" si="703"/>
        <v/>
      </c>
      <c r="P1621" s="194" t="str">
        <f t="shared" si="704"/>
        <v/>
      </c>
      <c r="Q1621" s="194" t="str">
        <f t="shared" si="705"/>
        <v/>
      </c>
      <c r="R1621" s="194" t="str">
        <f t="shared" si="706"/>
        <v/>
      </c>
      <c r="S1621" s="194" t="str">
        <f t="shared" si="707"/>
        <v/>
      </c>
      <c r="T1621" s="194" t="str">
        <f t="shared" si="708"/>
        <v/>
      </c>
      <c r="U1621" s="194" t="str">
        <f t="shared" si="709"/>
        <v/>
      </c>
      <c r="V1621" s="194" t="str">
        <f t="shared" si="710"/>
        <v/>
      </c>
      <c r="W1621" s="194" t="str">
        <f t="shared" si="711"/>
        <v/>
      </c>
      <c r="X1621" s="194" t="str">
        <f t="shared" si="712"/>
        <v/>
      </c>
      <c r="Y1621" s="194" t="str">
        <f t="shared" si="713"/>
        <v/>
      </c>
      <c r="Z1621" s="194" t="str">
        <f t="shared" si="714"/>
        <v/>
      </c>
      <c r="AA1621" s="194" t="str">
        <f t="shared" si="715"/>
        <v/>
      </c>
      <c r="AB1621" s="194" t="str">
        <f t="shared" si="716"/>
        <v/>
      </c>
      <c r="AC1621" s="194" t="str">
        <f t="shared" si="717"/>
        <v/>
      </c>
      <c r="AD1621" s="194" t="str">
        <f t="shared" si="718"/>
        <v/>
      </c>
      <c r="AE1621" s="194" t="str">
        <f t="shared" si="719"/>
        <v/>
      </c>
      <c r="AF1621" s="194" t="str">
        <f t="shared" si="720"/>
        <v/>
      </c>
      <c r="AG1621" s="194" t="str">
        <f t="shared" si="721"/>
        <v/>
      </c>
      <c r="AH1621" s="194" t="str">
        <f t="shared" si="722"/>
        <v/>
      </c>
      <c r="AI1621" s="194" t="str">
        <f t="shared" si="723"/>
        <v/>
      </c>
      <c r="AJ1621" s="194" t="str">
        <f t="shared" si="724"/>
        <v/>
      </c>
    </row>
    <row r="1622" spans="1:36" x14ac:dyDescent="0.5">
      <c r="A1622" s="226">
        <v>1620</v>
      </c>
      <c r="C1622" s="15" t="s">
        <v>3256</v>
      </c>
      <c r="D1622" s="16" t="s">
        <v>5220</v>
      </c>
      <c r="E1622" s="26"/>
      <c r="F1622" s="246" t="str">
        <f>IF(ISBLANK(Données!F1622),"",Données!F1622)</f>
        <v/>
      </c>
      <c r="G1622" s="245" t="str">
        <f ca="1">IF(ISBLANK(Données!G1622),"",Données!G1622)</f>
        <v/>
      </c>
      <c r="H1622" s="246" t="str">
        <f>IF(ISBLANK(Données!H1622),"",Données!H1622)</f>
        <v/>
      </c>
      <c r="I1622" s="246" t="str">
        <f>IF(ISBLANK(Données!I1622),"",Données!I1622)</f>
        <v/>
      </c>
      <c r="J1622" s="252" t="str">
        <f>IF(ISBLANK(Données!J1622),"",Données!J1622)</f>
        <v/>
      </c>
      <c r="K1622" s="189" t="str">
        <f t="shared" si="725"/>
        <v/>
      </c>
      <c r="L1622" s="247" t="str">
        <f>IF(ISBLANK(Données!L1622),"",Données!L1622)</f>
        <v/>
      </c>
      <c r="M1622" s="194" t="str">
        <f t="shared" si="701"/>
        <v/>
      </c>
      <c r="N1622" s="194" t="str">
        <f t="shared" si="702"/>
        <v/>
      </c>
      <c r="O1622" s="194" t="str">
        <f t="shared" si="703"/>
        <v/>
      </c>
      <c r="P1622" s="194" t="str">
        <f t="shared" si="704"/>
        <v/>
      </c>
      <c r="Q1622" s="194" t="str">
        <f t="shared" si="705"/>
        <v/>
      </c>
      <c r="R1622" s="194" t="str">
        <f t="shared" si="706"/>
        <v/>
      </c>
      <c r="S1622" s="194" t="str">
        <f t="shared" si="707"/>
        <v/>
      </c>
      <c r="T1622" s="194" t="str">
        <f t="shared" si="708"/>
        <v/>
      </c>
      <c r="U1622" s="194" t="str">
        <f t="shared" si="709"/>
        <v/>
      </c>
      <c r="V1622" s="194" t="str">
        <f t="shared" si="710"/>
        <v/>
      </c>
      <c r="W1622" s="194" t="str">
        <f t="shared" si="711"/>
        <v/>
      </c>
      <c r="X1622" s="194" t="str">
        <f t="shared" si="712"/>
        <v/>
      </c>
      <c r="Y1622" s="194" t="str">
        <f t="shared" si="713"/>
        <v/>
      </c>
      <c r="Z1622" s="194" t="str">
        <f t="shared" si="714"/>
        <v/>
      </c>
      <c r="AA1622" s="194" t="str">
        <f t="shared" si="715"/>
        <v/>
      </c>
      <c r="AB1622" s="194" t="str">
        <f t="shared" si="716"/>
        <v/>
      </c>
      <c r="AC1622" s="194" t="str">
        <f t="shared" si="717"/>
        <v/>
      </c>
      <c r="AD1622" s="194" t="str">
        <f t="shared" si="718"/>
        <v/>
      </c>
      <c r="AE1622" s="194" t="str">
        <f t="shared" si="719"/>
        <v/>
      </c>
      <c r="AF1622" s="194" t="str">
        <f t="shared" si="720"/>
        <v/>
      </c>
      <c r="AG1622" s="194" t="str">
        <f t="shared" si="721"/>
        <v/>
      </c>
      <c r="AH1622" s="194" t="str">
        <f t="shared" si="722"/>
        <v/>
      </c>
      <c r="AI1622" s="194" t="str">
        <f t="shared" si="723"/>
        <v/>
      </c>
      <c r="AJ1622" s="194" t="str">
        <f t="shared" si="724"/>
        <v/>
      </c>
    </row>
    <row r="1623" spans="1:36" x14ac:dyDescent="0.5">
      <c r="A1623" s="226">
        <v>1619</v>
      </c>
      <c r="C1623" s="15" t="s">
        <v>3257</v>
      </c>
      <c r="D1623" s="16" t="s">
        <v>5221</v>
      </c>
      <c r="E1623" s="26"/>
      <c r="F1623" s="246" t="str">
        <f>IF(ISBLANK(Données!F1621),"",Données!F1621)</f>
        <v/>
      </c>
      <c r="G1623" s="245" t="str">
        <f ca="1">IF(ISBLANK(Données!G1621),"",Données!G1621)</f>
        <v/>
      </c>
      <c r="H1623" s="246" t="str">
        <f>IF(ISBLANK(Données!H1621),"",Données!H1621)</f>
        <v/>
      </c>
      <c r="I1623" s="246" t="str">
        <f>IF(ISBLANK(Données!I1621),"",Données!I1621)</f>
        <v/>
      </c>
      <c r="J1623" s="252" t="str">
        <f>IF(ISBLANK(Données!J1621),"",Données!J1621)</f>
        <v/>
      </c>
      <c r="K1623" s="189" t="str">
        <f t="shared" si="725"/>
        <v/>
      </c>
      <c r="L1623" s="247" t="str">
        <f>IF(ISBLANK(Données!L1621),"",Données!L1621)</f>
        <v/>
      </c>
      <c r="M1623" s="194" t="str">
        <f t="shared" si="701"/>
        <v/>
      </c>
      <c r="N1623" s="194" t="str">
        <f t="shared" si="702"/>
        <v/>
      </c>
      <c r="O1623" s="194" t="str">
        <f t="shared" si="703"/>
        <v/>
      </c>
      <c r="P1623" s="194" t="str">
        <f t="shared" si="704"/>
        <v/>
      </c>
      <c r="Q1623" s="194" t="str">
        <f t="shared" si="705"/>
        <v/>
      </c>
      <c r="R1623" s="194" t="str">
        <f t="shared" si="706"/>
        <v/>
      </c>
      <c r="S1623" s="194" t="str">
        <f t="shared" si="707"/>
        <v/>
      </c>
      <c r="T1623" s="194" t="str">
        <f t="shared" si="708"/>
        <v/>
      </c>
      <c r="U1623" s="194" t="str">
        <f t="shared" si="709"/>
        <v/>
      </c>
      <c r="V1623" s="194" t="str">
        <f t="shared" si="710"/>
        <v/>
      </c>
      <c r="W1623" s="194" t="str">
        <f t="shared" si="711"/>
        <v/>
      </c>
      <c r="X1623" s="194" t="str">
        <f t="shared" si="712"/>
        <v/>
      </c>
      <c r="Y1623" s="194" t="str">
        <f t="shared" si="713"/>
        <v/>
      </c>
      <c r="Z1623" s="194" t="str">
        <f t="shared" si="714"/>
        <v/>
      </c>
      <c r="AA1623" s="194" t="str">
        <f t="shared" si="715"/>
        <v/>
      </c>
      <c r="AB1623" s="194" t="str">
        <f t="shared" si="716"/>
        <v/>
      </c>
      <c r="AC1623" s="194" t="str">
        <f t="shared" si="717"/>
        <v/>
      </c>
      <c r="AD1623" s="194" t="str">
        <f t="shared" si="718"/>
        <v/>
      </c>
      <c r="AE1623" s="194" t="str">
        <f t="shared" si="719"/>
        <v/>
      </c>
      <c r="AF1623" s="194" t="str">
        <f t="shared" si="720"/>
        <v/>
      </c>
      <c r="AG1623" s="194" t="str">
        <f t="shared" si="721"/>
        <v/>
      </c>
      <c r="AH1623" s="194" t="str">
        <f t="shared" si="722"/>
        <v/>
      </c>
      <c r="AI1623" s="194" t="str">
        <f t="shared" si="723"/>
        <v/>
      </c>
      <c r="AJ1623" s="194" t="str">
        <f t="shared" si="724"/>
        <v/>
      </c>
    </row>
    <row r="1624" spans="1:36" x14ac:dyDescent="0.5">
      <c r="A1624" s="226">
        <v>1621</v>
      </c>
      <c r="C1624" s="15" t="s">
        <v>3258</v>
      </c>
      <c r="D1624" s="16" t="s">
        <v>5222</v>
      </c>
      <c r="E1624" s="26"/>
      <c r="F1624" s="246" t="str">
        <f>IF(ISBLANK(Données!F1623),"",Données!F1623)</f>
        <v/>
      </c>
      <c r="G1624" s="245" t="str">
        <f ca="1">IF(ISBLANK(Données!G1623),"",Données!G1623)</f>
        <v/>
      </c>
      <c r="H1624" s="246" t="str">
        <f>IF(ISBLANK(Données!H1623),"",Données!H1623)</f>
        <v/>
      </c>
      <c r="I1624" s="246" t="str">
        <f>IF(ISBLANK(Données!I1623),"",Données!I1623)</f>
        <v/>
      </c>
      <c r="J1624" s="252" t="str">
        <f>IF(ISBLANK(Données!J1623),"",Données!J1623)</f>
        <v/>
      </c>
      <c r="K1624" s="189" t="str">
        <f t="shared" si="725"/>
        <v/>
      </c>
      <c r="L1624" s="247" t="str">
        <f>IF(ISBLANK(Données!L1623),"",Données!L1623)</f>
        <v/>
      </c>
      <c r="M1624" s="194" t="str">
        <f t="shared" si="701"/>
        <v/>
      </c>
      <c r="N1624" s="194" t="str">
        <f t="shared" si="702"/>
        <v/>
      </c>
      <c r="O1624" s="194" t="str">
        <f t="shared" si="703"/>
        <v/>
      </c>
      <c r="P1624" s="194" t="str">
        <f t="shared" si="704"/>
        <v/>
      </c>
      <c r="Q1624" s="194" t="str">
        <f t="shared" si="705"/>
        <v/>
      </c>
      <c r="R1624" s="194" t="str">
        <f t="shared" si="706"/>
        <v/>
      </c>
      <c r="S1624" s="194" t="str">
        <f t="shared" si="707"/>
        <v/>
      </c>
      <c r="T1624" s="194" t="str">
        <f t="shared" si="708"/>
        <v/>
      </c>
      <c r="U1624" s="194" t="str">
        <f t="shared" si="709"/>
        <v/>
      </c>
      <c r="V1624" s="194" t="str">
        <f t="shared" si="710"/>
        <v/>
      </c>
      <c r="W1624" s="194" t="str">
        <f t="shared" si="711"/>
        <v/>
      </c>
      <c r="X1624" s="194" t="str">
        <f t="shared" si="712"/>
        <v/>
      </c>
      <c r="Y1624" s="194" t="str">
        <f t="shared" si="713"/>
        <v/>
      </c>
      <c r="Z1624" s="194" t="str">
        <f t="shared" si="714"/>
        <v/>
      </c>
      <c r="AA1624" s="194" t="str">
        <f t="shared" si="715"/>
        <v/>
      </c>
      <c r="AB1624" s="194" t="str">
        <f t="shared" si="716"/>
        <v/>
      </c>
      <c r="AC1624" s="194" t="str">
        <f t="shared" si="717"/>
        <v/>
      </c>
      <c r="AD1624" s="194" t="str">
        <f t="shared" si="718"/>
        <v/>
      </c>
      <c r="AE1624" s="194" t="str">
        <f t="shared" si="719"/>
        <v/>
      </c>
      <c r="AF1624" s="194" t="str">
        <f t="shared" si="720"/>
        <v/>
      </c>
      <c r="AG1624" s="194" t="str">
        <f t="shared" si="721"/>
        <v/>
      </c>
      <c r="AH1624" s="194" t="str">
        <f t="shared" si="722"/>
        <v/>
      </c>
      <c r="AI1624" s="194" t="str">
        <f t="shared" si="723"/>
        <v/>
      </c>
      <c r="AJ1624" s="194" t="str">
        <f t="shared" si="724"/>
        <v/>
      </c>
    </row>
    <row r="1625" spans="1:36" x14ac:dyDescent="0.5">
      <c r="A1625" s="230">
        <v>1622</v>
      </c>
      <c r="B1625" s="231"/>
      <c r="C1625" s="15" t="s">
        <v>3259</v>
      </c>
      <c r="D1625" s="16" t="s">
        <v>5223</v>
      </c>
      <c r="E1625" s="26"/>
      <c r="F1625" s="246" t="str">
        <f>IF(ISBLANK(Données!F1624),"",Données!F1624)</f>
        <v/>
      </c>
      <c r="G1625" s="245" t="str">
        <f ca="1">IF(ISBLANK(Données!G1624),"",Données!G1624)</f>
        <v/>
      </c>
      <c r="H1625" s="246" t="str">
        <f>IF(ISBLANK(Données!H1624),"",Données!H1624)</f>
        <v/>
      </c>
      <c r="I1625" s="246" t="str">
        <f>IF(ISBLANK(Données!I1624),"",Données!I1624)</f>
        <v/>
      </c>
      <c r="J1625" s="252" t="str">
        <f>IF(ISBLANK(Données!J1624),"",Données!J1624)</f>
        <v/>
      </c>
      <c r="K1625" s="189" t="str">
        <f t="shared" si="725"/>
        <v/>
      </c>
      <c r="L1625" s="247" t="str">
        <f>IF(ISBLANK(Données!L1624),"",Données!L1624)</f>
        <v/>
      </c>
      <c r="M1625" s="194" t="str">
        <f t="shared" si="701"/>
        <v/>
      </c>
      <c r="N1625" s="194" t="str">
        <f t="shared" si="702"/>
        <v/>
      </c>
      <c r="O1625" s="194" t="str">
        <f t="shared" si="703"/>
        <v/>
      </c>
      <c r="P1625" s="194" t="str">
        <f t="shared" si="704"/>
        <v/>
      </c>
      <c r="Q1625" s="194" t="str">
        <f t="shared" si="705"/>
        <v/>
      </c>
      <c r="R1625" s="194" t="str">
        <f t="shared" si="706"/>
        <v/>
      </c>
      <c r="S1625" s="194" t="str">
        <f t="shared" si="707"/>
        <v/>
      </c>
      <c r="T1625" s="194" t="str">
        <f t="shared" si="708"/>
        <v/>
      </c>
      <c r="U1625" s="194" t="str">
        <f t="shared" si="709"/>
        <v/>
      </c>
      <c r="V1625" s="194" t="str">
        <f t="shared" si="710"/>
        <v/>
      </c>
      <c r="W1625" s="194" t="str">
        <f t="shared" si="711"/>
        <v/>
      </c>
      <c r="X1625" s="194" t="str">
        <f t="shared" si="712"/>
        <v/>
      </c>
      <c r="Y1625" s="194" t="str">
        <f t="shared" si="713"/>
        <v/>
      </c>
      <c r="Z1625" s="194" t="str">
        <f t="shared" si="714"/>
        <v/>
      </c>
      <c r="AA1625" s="194" t="str">
        <f t="shared" si="715"/>
        <v/>
      </c>
      <c r="AB1625" s="194" t="str">
        <f t="shared" si="716"/>
        <v/>
      </c>
      <c r="AC1625" s="194" t="str">
        <f t="shared" si="717"/>
        <v/>
      </c>
      <c r="AD1625" s="194" t="str">
        <f t="shared" si="718"/>
        <v/>
      </c>
      <c r="AE1625" s="194" t="str">
        <f t="shared" si="719"/>
        <v/>
      </c>
      <c r="AF1625" s="194" t="str">
        <f t="shared" si="720"/>
        <v/>
      </c>
      <c r="AG1625" s="194" t="str">
        <f t="shared" si="721"/>
        <v/>
      </c>
      <c r="AH1625" s="194" t="str">
        <f t="shared" si="722"/>
        <v/>
      </c>
      <c r="AI1625" s="194" t="str">
        <f t="shared" si="723"/>
        <v/>
      </c>
      <c r="AJ1625" s="194" t="str">
        <f t="shared" si="724"/>
        <v/>
      </c>
    </row>
    <row r="1626" spans="1:36" s="92" customFormat="1" ht="20.25" thickBot="1" x14ac:dyDescent="0.55000000000000004">
      <c r="A1626" s="227">
        <v>1623</v>
      </c>
      <c r="B1626" s="220"/>
      <c r="C1626" s="93" t="s">
        <v>3260</v>
      </c>
      <c r="D1626" s="94" t="s">
        <v>5224</v>
      </c>
      <c r="E1626" s="95"/>
      <c r="F1626" s="250" t="str">
        <f>IF(ISBLANK(Données!F1625),"",Données!F1625)</f>
        <v/>
      </c>
      <c r="G1626" s="249" t="str">
        <f ca="1">IF(ISBLANK(Données!G1625),"",Données!G1625)</f>
        <v/>
      </c>
      <c r="H1626" s="250" t="str">
        <f>IF(ISBLANK(Données!H1625),"",Données!H1625)</f>
        <v/>
      </c>
      <c r="I1626" s="250" t="str">
        <f>IF(ISBLANK(Données!I1625),"",Données!I1625)</f>
        <v/>
      </c>
      <c r="J1626" s="257" t="str">
        <f>IF(ISBLANK(Données!J1625),"",Données!J1625)</f>
        <v/>
      </c>
      <c r="K1626" s="190" t="str">
        <f t="shared" si="725"/>
        <v/>
      </c>
      <c r="L1626" s="251" t="str">
        <f>IF(ISBLANK(Données!L1625),"",Données!L1625)</f>
        <v/>
      </c>
      <c r="M1626" s="195" t="str">
        <f t="shared" si="701"/>
        <v/>
      </c>
      <c r="N1626" s="195" t="str">
        <f t="shared" si="702"/>
        <v/>
      </c>
      <c r="O1626" s="195" t="str">
        <f t="shared" si="703"/>
        <v/>
      </c>
      <c r="P1626" s="195" t="str">
        <f t="shared" si="704"/>
        <v/>
      </c>
      <c r="Q1626" s="195" t="str">
        <f t="shared" si="705"/>
        <v/>
      </c>
      <c r="R1626" s="195" t="str">
        <f t="shared" si="706"/>
        <v/>
      </c>
      <c r="S1626" s="195" t="str">
        <f t="shared" si="707"/>
        <v/>
      </c>
      <c r="T1626" s="195" t="str">
        <f t="shared" si="708"/>
        <v/>
      </c>
      <c r="U1626" s="195" t="str">
        <f t="shared" si="709"/>
        <v/>
      </c>
      <c r="V1626" s="195" t="str">
        <f t="shared" si="710"/>
        <v/>
      </c>
      <c r="W1626" s="195" t="str">
        <f t="shared" si="711"/>
        <v/>
      </c>
      <c r="X1626" s="195" t="str">
        <f t="shared" si="712"/>
        <v/>
      </c>
      <c r="Y1626" s="195" t="str">
        <f t="shared" si="713"/>
        <v/>
      </c>
      <c r="Z1626" s="195" t="str">
        <f t="shared" si="714"/>
        <v/>
      </c>
      <c r="AA1626" s="195" t="str">
        <f t="shared" si="715"/>
        <v/>
      </c>
      <c r="AB1626" s="195" t="str">
        <f t="shared" si="716"/>
        <v/>
      </c>
      <c r="AC1626" s="195" t="str">
        <f t="shared" si="717"/>
        <v/>
      </c>
      <c r="AD1626" s="195" t="str">
        <f t="shared" si="718"/>
        <v/>
      </c>
      <c r="AE1626" s="195" t="str">
        <f t="shared" si="719"/>
        <v/>
      </c>
      <c r="AF1626" s="195" t="str">
        <f t="shared" si="720"/>
        <v/>
      </c>
      <c r="AG1626" s="195" t="str">
        <f t="shared" si="721"/>
        <v/>
      </c>
      <c r="AH1626" s="195" t="str">
        <f t="shared" si="722"/>
        <v/>
      </c>
      <c r="AI1626" s="195" t="str">
        <f t="shared" si="723"/>
        <v/>
      </c>
      <c r="AJ1626" s="195" t="str">
        <f t="shared" si="724"/>
        <v/>
      </c>
    </row>
    <row r="1627" spans="1:36" s="110" customFormat="1" ht="20.25" thickBot="1" x14ac:dyDescent="0.55000000000000004">
      <c r="A1627" s="228">
        <v>1625</v>
      </c>
      <c r="B1627" s="221"/>
      <c r="C1627" s="233">
        <v>9</v>
      </c>
      <c r="D1627" s="105" t="s">
        <v>5225</v>
      </c>
      <c r="E1627" s="106"/>
      <c r="F1627" s="266" t="str">
        <f>IF(ISBLANK(Données!F1627),"",Données!F1627)</f>
        <v/>
      </c>
      <c r="G1627" s="265" t="str">
        <f ca="1">IF(ISBLANK(Données!G1627),"",Données!G1627)</f>
        <v/>
      </c>
      <c r="H1627" s="266" t="str">
        <f>IF(ISBLANK(Données!H1627),"",Données!H1627)</f>
        <v/>
      </c>
      <c r="I1627" s="266" t="str">
        <f>IF(ISBLANK(Données!I1627),"",Données!I1627)</f>
        <v/>
      </c>
      <c r="J1627" s="269" t="str">
        <f>IF(ISBLANK(Données!J1627),"",Données!J1627)</f>
        <v/>
      </c>
      <c r="K1627" s="269" t="str">
        <f>IF(ISBLANK(Données!K1627),"",Données!K1627)</f>
        <v/>
      </c>
      <c r="L1627" s="270" t="str">
        <f>IF(ISBLANK(Données!L1627),"",Données!L1627)</f>
        <v/>
      </c>
      <c r="M1627" s="197" t="str">
        <f t="shared" si="701"/>
        <v/>
      </c>
      <c r="N1627" s="197" t="str">
        <f t="shared" si="702"/>
        <v/>
      </c>
      <c r="O1627" s="197" t="str">
        <f t="shared" si="703"/>
        <v/>
      </c>
      <c r="P1627" s="197" t="str">
        <f t="shared" si="704"/>
        <v/>
      </c>
      <c r="Q1627" s="197" t="str">
        <f t="shared" si="705"/>
        <v/>
      </c>
      <c r="R1627" s="197" t="str">
        <f t="shared" si="706"/>
        <v/>
      </c>
      <c r="S1627" s="197" t="str">
        <f t="shared" si="707"/>
        <v/>
      </c>
      <c r="T1627" s="197" t="str">
        <f t="shared" si="708"/>
        <v/>
      </c>
      <c r="U1627" s="197" t="str">
        <f t="shared" si="709"/>
        <v/>
      </c>
      <c r="V1627" s="197" t="str">
        <f t="shared" si="710"/>
        <v/>
      </c>
      <c r="W1627" s="197" t="str">
        <f t="shared" si="711"/>
        <v/>
      </c>
      <c r="X1627" s="197" t="str">
        <f t="shared" si="712"/>
        <v/>
      </c>
      <c r="Y1627" s="197" t="str">
        <f t="shared" si="713"/>
        <v/>
      </c>
      <c r="Z1627" s="197" t="str">
        <f t="shared" si="714"/>
        <v/>
      </c>
      <c r="AA1627" s="197" t="str">
        <f t="shared" si="715"/>
        <v/>
      </c>
      <c r="AB1627" s="197" t="str">
        <f t="shared" si="716"/>
        <v/>
      </c>
      <c r="AC1627" s="197" t="str">
        <f t="shared" si="717"/>
        <v/>
      </c>
      <c r="AD1627" s="197" t="str">
        <f t="shared" si="718"/>
        <v/>
      </c>
      <c r="AE1627" s="197" t="str">
        <f t="shared" si="719"/>
        <v/>
      </c>
      <c r="AF1627" s="197" t="str">
        <f t="shared" si="720"/>
        <v/>
      </c>
      <c r="AG1627" s="197" t="str">
        <f t="shared" si="721"/>
        <v/>
      </c>
      <c r="AH1627" s="197" t="str">
        <f t="shared" si="722"/>
        <v/>
      </c>
      <c r="AI1627" s="197" t="str">
        <f t="shared" si="723"/>
        <v/>
      </c>
      <c r="AJ1627" s="197" t="str">
        <f t="shared" si="724"/>
        <v/>
      </c>
    </row>
    <row r="1628" spans="1:36" x14ac:dyDescent="0.5">
      <c r="A1628" s="230">
        <v>1644</v>
      </c>
      <c r="B1628" s="231"/>
      <c r="C1628" s="85" t="s">
        <v>3261</v>
      </c>
      <c r="D1628" s="86" t="s">
        <v>5226</v>
      </c>
      <c r="E1628" s="87"/>
      <c r="F1628" s="241" t="str">
        <f>IF(ISBLANK(Données!F1646),"",Données!F1646)</f>
        <v/>
      </c>
      <c r="G1628" s="240" t="str">
        <f ca="1">IF(ISBLANK(Données!G1646),"",Données!G1646)</f>
        <v/>
      </c>
      <c r="H1628" s="241" t="str">
        <f>IF(ISBLANK(Données!H1646),"",Données!H1646)</f>
        <v/>
      </c>
      <c r="I1628" s="241" t="str">
        <f>IF(ISBLANK(Données!I1646),"",Données!I1646)</f>
        <v/>
      </c>
      <c r="J1628" s="242" t="str">
        <f>IF(ISBLANK(Données!J1646),"",Données!J1646)</f>
        <v/>
      </c>
      <c r="K1628" s="242" t="str">
        <f>IF(ISBLANK(Données!K1628),"",Données!K1628)</f>
        <v/>
      </c>
      <c r="L1628" s="243" t="str">
        <f>IF(ISBLANK(Données!L1646),"",Données!L1646)</f>
        <v/>
      </c>
      <c r="M1628" s="193" t="str">
        <f t="shared" si="701"/>
        <v/>
      </c>
      <c r="N1628" s="193" t="str">
        <f t="shared" si="702"/>
        <v/>
      </c>
      <c r="O1628" s="193" t="str">
        <f t="shared" si="703"/>
        <v/>
      </c>
      <c r="P1628" s="193" t="str">
        <f t="shared" si="704"/>
        <v/>
      </c>
      <c r="Q1628" s="193" t="str">
        <f t="shared" si="705"/>
        <v/>
      </c>
      <c r="R1628" s="193" t="str">
        <f t="shared" si="706"/>
        <v/>
      </c>
      <c r="S1628" s="193" t="str">
        <f t="shared" si="707"/>
        <v/>
      </c>
      <c r="T1628" s="193" t="str">
        <f t="shared" si="708"/>
        <v/>
      </c>
      <c r="U1628" s="193" t="str">
        <f t="shared" si="709"/>
        <v/>
      </c>
      <c r="V1628" s="193" t="str">
        <f t="shared" si="710"/>
        <v/>
      </c>
      <c r="W1628" s="193" t="str">
        <f t="shared" si="711"/>
        <v/>
      </c>
      <c r="X1628" s="193" t="str">
        <f t="shared" si="712"/>
        <v/>
      </c>
      <c r="Y1628" s="193" t="str">
        <f t="shared" si="713"/>
        <v/>
      </c>
      <c r="Z1628" s="193" t="str">
        <f t="shared" si="714"/>
        <v/>
      </c>
      <c r="AA1628" s="193" t="str">
        <f t="shared" si="715"/>
        <v/>
      </c>
      <c r="AB1628" s="193" t="str">
        <f t="shared" si="716"/>
        <v/>
      </c>
      <c r="AC1628" s="193" t="str">
        <f t="shared" si="717"/>
        <v/>
      </c>
      <c r="AD1628" s="193" t="str">
        <f t="shared" si="718"/>
        <v/>
      </c>
      <c r="AE1628" s="193" t="str">
        <f t="shared" si="719"/>
        <v/>
      </c>
      <c r="AF1628" s="193" t="str">
        <f t="shared" si="720"/>
        <v/>
      </c>
      <c r="AG1628" s="193" t="str">
        <f t="shared" si="721"/>
        <v/>
      </c>
      <c r="AH1628" s="193" t="str">
        <f t="shared" si="722"/>
        <v/>
      </c>
      <c r="AI1628" s="193" t="str">
        <f t="shared" si="723"/>
        <v/>
      </c>
      <c r="AJ1628" s="193" t="str">
        <f t="shared" si="724"/>
        <v/>
      </c>
    </row>
    <row r="1629" spans="1:36" x14ac:dyDescent="0.5">
      <c r="A1629" s="226">
        <v>1630</v>
      </c>
      <c r="C1629" s="15" t="s">
        <v>3262</v>
      </c>
      <c r="D1629" s="16" t="s">
        <v>5227</v>
      </c>
      <c r="E1629" s="26"/>
      <c r="F1629" s="246" t="str">
        <f>IF(ISBLANK(Données!F1632),"",Données!F1632)</f>
        <v/>
      </c>
      <c r="G1629" s="245" t="str">
        <f ca="1">IF(ISBLANK(Données!G1632),"",Données!G1632)</f>
        <v/>
      </c>
      <c r="H1629" s="246" t="str">
        <f>IF(ISBLANK(Données!H1632),"",Données!H1632)</f>
        <v/>
      </c>
      <c r="I1629" s="246" t="str">
        <f>IF(ISBLANK(Données!I1632),"",Données!I1632)</f>
        <v/>
      </c>
      <c r="J1629" s="189" t="str">
        <f>IF(ISBLANK(Données!J1632),"",Données!J1632)</f>
        <v/>
      </c>
      <c r="K1629" s="189" t="str">
        <f t="shared" ref="K1629:K1646" si="726">$K$1628</f>
        <v/>
      </c>
      <c r="L1629" s="247" t="str">
        <f>IF(ISBLANK(Données!L1632),"",Données!L1632)</f>
        <v/>
      </c>
      <c r="M1629" s="194" t="str">
        <f t="shared" si="701"/>
        <v/>
      </c>
      <c r="N1629" s="194" t="str">
        <f t="shared" si="702"/>
        <v/>
      </c>
      <c r="O1629" s="194" t="str">
        <f t="shared" si="703"/>
        <v/>
      </c>
      <c r="P1629" s="194" t="str">
        <f t="shared" si="704"/>
        <v/>
      </c>
      <c r="Q1629" s="194" t="str">
        <f t="shared" si="705"/>
        <v/>
      </c>
      <c r="R1629" s="194" t="str">
        <f t="shared" si="706"/>
        <v/>
      </c>
      <c r="S1629" s="194" t="str">
        <f t="shared" si="707"/>
        <v/>
      </c>
      <c r="T1629" s="194" t="str">
        <f t="shared" si="708"/>
        <v/>
      </c>
      <c r="U1629" s="194" t="str">
        <f t="shared" si="709"/>
        <v/>
      </c>
      <c r="V1629" s="194" t="str">
        <f t="shared" si="710"/>
        <v/>
      </c>
      <c r="W1629" s="194" t="str">
        <f t="shared" si="711"/>
        <v/>
      </c>
      <c r="X1629" s="194" t="str">
        <f t="shared" si="712"/>
        <v/>
      </c>
      <c r="Y1629" s="194" t="str">
        <f t="shared" si="713"/>
        <v/>
      </c>
      <c r="Z1629" s="194" t="str">
        <f t="shared" si="714"/>
        <v/>
      </c>
      <c r="AA1629" s="194" t="str">
        <f t="shared" si="715"/>
        <v/>
      </c>
      <c r="AB1629" s="194" t="str">
        <f t="shared" si="716"/>
        <v/>
      </c>
      <c r="AC1629" s="194" t="str">
        <f t="shared" si="717"/>
        <v/>
      </c>
      <c r="AD1629" s="194" t="str">
        <f t="shared" si="718"/>
        <v/>
      </c>
      <c r="AE1629" s="194" t="str">
        <f t="shared" si="719"/>
        <v/>
      </c>
      <c r="AF1629" s="194" t="str">
        <f t="shared" si="720"/>
        <v/>
      </c>
      <c r="AG1629" s="194" t="str">
        <f t="shared" si="721"/>
        <v/>
      </c>
      <c r="AH1629" s="194" t="str">
        <f t="shared" si="722"/>
        <v/>
      </c>
      <c r="AI1629" s="194" t="str">
        <f t="shared" si="723"/>
        <v/>
      </c>
      <c r="AJ1629" s="194" t="str">
        <f t="shared" si="724"/>
        <v/>
      </c>
    </row>
    <row r="1630" spans="1:36" x14ac:dyDescent="0.5">
      <c r="A1630" s="226">
        <v>1626</v>
      </c>
      <c r="C1630" s="15" t="s">
        <v>3263</v>
      </c>
      <c r="D1630" s="16" t="s">
        <v>5228</v>
      </c>
      <c r="E1630" s="26"/>
      <c r="F1630" s="246" t="str">
        <f>IF(ISBLANK(Données!F1628),"",Données!F1628)</f>
        <v/>
      </c>
      <c r="G1630" s="245" t="str">
        <f ca="1">IF(ISBLANK(Données!G1628),"",Données!G1628)</f>
        <v/>
      </c>
      <c r="H1630" s="246" t="str">
        <f>IF(ISBLANK(Données!H1628),"",Données!H1628)</f>
        <v/>
      </c>
      <c r="I1630" s="246" t="str">
        <f>IF(ISBLANK(Données!I1628),"",Données!I1628)</f>
        <v/>
      </c>
      <c r="J1630" s="189" t="str">
        <f>IF(ISBLANK(Données!J1628),"",Données!J1628)</f>
        <v/>
      </c>
      <c r="K1630" s="189" t="str">
        <f t="shared" si="726"/>
        <v/>
      </c>
      <c r="L1630" s="247" t="str">
        <f>IF(ISBLANK(Données!L1628),"",Données!L1628)</f>
        <v/>
      </c>
      <c r="M1630" s="194" t="str">
        <f t="shared" si="701"/>
        <v/>
      </c>
      <c r="N1630" s="194" t="str">
        <f t="shared" si="702"/>
        <v/>
      </c>
      <c r="O1630" s="194" t="str">
        <f t="shared" si="703"/>
        <v/>
      </c>
      <c r="P1630" s="194" t="str">
        <f t="shared" si="704"/>
        <v/>
      </c>
      <c r="Q1630" s="194" t="str">
        <f t="shared" si="705"/>
        <v/>
      </c>
      <c r="R1630" s="194" t="str">
        <f t="shared" si="706"/>
        <v/>
      </c>
      <c r="S1630" s="194" t="str">
        <f t="shared" si="707"/>
        <v/>
      </c>
      <c r="T1630" s="194" t="str">
        <f t="shared" si="708"/>
        <v/>
      </c>
      <c r="U1630" s="194" t="str">
        <f t="shared" si="709"/>
        <v/>
      </c>
      <c r="V1630" s="194" t="str">
        <f t="shared" si="710"/>
        <v/>
      </c>
      <c r="W1630" s="194" t="str">
        <f t="shared" si="711"/>
        <v/>
      </c>
      <c r="X1630" s="194" t="str">
        <f t="shared" si="712"/>
        <v/>
      </c>
      <c r="Y1630" s="194" t="str">
        <f t="shared" si="713"/>
        <v/>
      </c>
      <c r="Z1630" s="194" t="str">
        <f t="shared" si="714"/>
        <v/>
      </c>
      <c r="AA1630" s="194" t="str">
        <f t="shared" si="715"/>
        <v/>
      </c>
      <c r="AB1630" s="194" t="str">
        <f t="shared" si="716"/>
        <v/>
      </c>
      <c r="AC1630" s="194" t="str">
        <f t="shared" si="717"/>
        <v/>
      </c>
      <c r="AD1630" s="194" t="str">
        <f t="shared" si="718"/>
        <v/>
      </c>
      <c r="AE1630" s="194" t="str">
        <f t="shared" si="719"/>
        <v/>
      </c>
      <c r="AF1630" s="194" t="str">
        <f t="shared" si="720"/>
        <v/>
      </c>
      <c r="AG1630" s="194" t="str">
        <f t="shared" si="721"/>
        <v/>
      </c>
      <c r="AH1630" s="194" t="str">
        <f t="shared" si="722"/>
        <v/>
      </c>
      <c r="AI1630" s="194" t="str">
        <f t="shared" si="723"/>
        <v/>
      </c>
      <c r="AJ1630" s="194" t="str">
        <f t="shared" si="724"/>
        <v/>
      </c>
    </row>
    <row r="1631" spans="1:36" x14ac:dyDescent="0.5">
      <c r="A1631" s="226">
        <v>1627</v>
      </c>
      <c r="C1631" s="15" t="s">
        <v>3264</v>
      </c>
      <c r="D1631" s="16" t="s">
        <v>5229</v>
      </c>
      <c r="E1631" s="26"/>
      <c r="F1631" s="246" t="str">
        <f>IF(ISBLANK(Données!F1629),"",Données!F1629)</f>
        <v/>
      </c>
      <c r="G1631" s="245" t="str">
        <f ca="1">IF(ISBLANK(Données!G1629),"",Données!G1629)</f>
        <v/>
      </c>
      <c r="H1631" s="246" t="str">
        <f>IF(ISBLANK(Données!H1629),"",Données!H1629)</f>
        <v/>
      </c>
      <c r="I1631" s="246" t="str">
        <f>IF(ISBLANK(Données!I1629),"",Données!I1629)</f>
        <v/>
      </c>
      <c r="J1631" s="189" t="str">
        <f>IF(ISBLANK(Données!J1629),"",Données!J1629)</f>
        <v/>
      </c>
      <c r="K1631" s="189" t="str">
        <f t="shared" si="726"/>
        <v/>
      </c>
      <c r="L1631" s="247" t="str">
        <f>IF(ISBLANK(Données!L1629),"",Données!L1629)</f>
        <v/>
      </c>
      <c r="M1631" s="194" t="str">
        <f t="shared" si="701"/>
        <v/>
      </c>
      <c r="N1631" s="194" t="str">
        <f t="shared" si="702"/>
        <v/>
      </c>
      <c r="O1631" s="194" t="str">
        <f t="shared" si="703"/>
        <v/>
      </c>
      <c r="P1631" s="194" t="str">
        <f t="shared" si="704"/>
        <v/>
      </c>
      <c r="Q1631" s="194" t="str">
        <f t="shared" si="705"/>
        <v/>
      </c>
      <c r="R1631" s="194" t="str">
        <f t="shared" si="706"/>
        <v/>
      </c>
      <c r="S1631" s="194" t="str">
        <f t="shared" si="707"/>
        <v/>
      </c>
      <c r="T1631" s="194" t="str">
        <f t="shared" si="708"/>
        <v/>
      </c>
      <c r="U1631" s="194" t="str">
        <f t="shared" si="709"/>
        <v/>
      </c>
      <c r="V1631" s="194" t="str">
        <f t="shared" si="710"/>
        <v/>
      </c>
      <c r="W1631" s="194" t="str">
        <f t="shared" si="711"/>
        <v/>
      </c>
      <c r="X1631" s="194" t="str">
        <f t="shared" si="712"/>
        <v/>
      </c>
      <c r="Y1631" s="194" t="str">
        <f t="shared" si="713"/>
        <v/>
      </c>
      <c r="Z1631" s="194" t="str">
        <f t="shared" si="714"/>
        <v/>
      </c>
      <c r="AA1631" s="194" t="str">
        <f t="shared" si="715"/>
        <v/>
      </c>
      <c r="AB1631" s="194" t="str">
        <f t="shared" si="716"/>
        <v/>
      </c>
      <c r="AC1631" s="194" t="str">
        <f t="shared" si="717"/>
        <v/>
      </c>
      <c r="AD1631" s="194" t="str">
        <f t="shared" si="718"/>
        <v/>
      </c>
      <c r="AE1631" s="194" t="str">
        <f t="shared" si="719"/>
        <v/>
      </c>
      <c r="AF1631" s="194" t="str">
        <f t="shared" si="720"/>
        <v/>
      </c>
      <c r="AG1631" s="194" t="str">
        <f t="shared" si="721"/>
        <v/>
      </c>
      <c r="AH1631" s="194" t="str">
        <f t="shared" si="722"/>
        <v/>
      </c>
      <c r="AI1631" s="194" t="str">
        <f t="shared" si="723"/>
        <v/>
      </c>
      <c r="AJ1631" s="194" t="str">
        <f t="shared" si="724"/>
        <v/>
      </c>
    </row>
    <row r="1632" spans="1:36" x14ac:dyDescent="0.5">
      <c r="A1632" s="226">
        <v>1628</v>
      </c>
      <c r="C1632" s="15" t="s">
        <v>3265</v>
      </c>
      <c r="D1632" s="16" t="s">
        <v>5230</v>
      </c>
      <c r="E1632" s="26"/>
      <c r="F1632" s="246" t="str">
        <f>IF(ISBLANK(Données!F1630),"",Données!F1630)</f>
        <v/>
      </c>
      <c r="G1632" s="245" t="str">
        <f ca="1">IF(ISBLANK(Données!G1630),"",Données!G1630)</f>
        <v/>
      </c>
      <c r="H1632" s="246" t="str">
        <f>IF(ISBLANK(Données!H1630),"",Données!H1630)</f>
        <v/>
      </c>
      <c r="I1632" s="246" t="str">
        <f>IF(ISBLANK(Données!I1630),"",Données!I1630)</f>
        <v/>
      </c>
      <c r="J1632" s="189" t="str">
        <f>IF(ISBLANK(Données!J1630),"",Données!J1630)</f>
        <v/>
      </c>
      <c r="K1632" s="189" t="str">
        <f t="shared" si="726"/>
        <v/>
      </c>
      <c r="L1632" s="247" t="str">
        <f>IF(ISBLANK(Données!L1630),"",Données!L1630)</f>
        <v/>
      </c>
      <c r="M1632" s="194" t="str">
        <f t="shared" si="701"/>
        <v/>
      </c>
      <c r="N1632" s="194" t="str">
        <f t="shared" si="702"/>
        <v/>
      </c>
      <c r="O1632" s="194" t="str">
        <f t="shared" si="703"/>
        <v/>
      </c>
      <c r="P1632" s="194" t="str">
        <f t="shared" si="704"/>
        <v/>
      </c>
      <c r="Q1632" s="194" t="str">
        <f t="shared" si="705"/>
        <v/>
      </c>
      <c r="R1632" s="194" t="str">
        <f t="shared" si="706"/>
        <v/>
      </c>
      <c r="S1632" s="194" t="str">
        <f t="shared" si="707"/>
        <v/>
      </c>
      <c r="T1632" s="194" t="str">
        <f t="shared" si="708"/>
        <v/>
      </c>
      <c r="U1632" s="194" t="str">
        <f t="shared" si="709"/>
        <v/>
      </c>
      <c r="V1632" s="194" t="str">
        <f t="shared" si="710"/>
        <v/>
      </c>
      <c r="W1632" s="194" t="str">
        <f t="shared" si="711"/>
        <v/>
      </c>
      <c r="X1632" s="194" t="str">
        <f t="shared" si="712"/>
        <v/>
      </c>
      <c r="Y1632" s="194" t="str">
        <f t="shared" si="713"/>
        <v/>
      </c>
      <c r="Z1632" s="194" t="str">
        <f t="shared" si="714"/>
        <v/>
      </c>
      <c r="AA1632" s="194" t="str">
        <f t="shared" si="715"/>
        <v/>
      </c>
      <c r="AB1632" s="194" t="str">
        <f t="shared" si="716"/>
        <v/>
      </c>
      <c r="AC1632" s="194" t="str">
        <f t="shared" si="717"/>
        <v/>
      </c>
      <c r="AD1632" s="194" t="str">
        <f t="shared" si="718"/>
        <v/>
      </c>
      <c r="AE1632" s="194" t="str">
        <f t="shared" si="719"/>
        <v/>
      </c>
      <c r="AF1632" s="194" t="str">
        <f t="shared" si="720"/>
        <v/>
      </c>
      <c r="AG1632" s="194" t="str">
        <f t="shared" si="721"/>
        <v/>
      </c>
      <c r="AH1632" s="194" t="str">
        <f t="shared" si="722"/>
        <v/>
      </c>
      <c r="AI1632" s="194" t="str">
        <f t="shared" si="723"/>
        <v/>
      </c>
      <c r="AJ1632" s="194" t="str">
        <f t="shared" si="724"/>
        <v/>
      </c>
    </row>
    <row r="1633" spans="1:36" x14ac:dyDescent="0.5">
      <c r="A1633" s="226">
        <v>1629</v>
      </c>
      <c r="C1633" s="15" t="s">
        <v>3266</v>
      </c>
      <c r="D1633" s="16" t="s">
        <v>5231</v>
      </c>
      <c r="E1633" s="26"/>
      <c r="F1633" s="246" t="str">
        <f>IF(ISBLANK(Données!F1631),"",Données!F1631)</f>
        <v/>
      </c>
      <c r="G1633" s="245" t="str">
        <f ca="1">IF(ISBLANK(Données!G1631),"",Données!G1631)</f>
        <v/>
      </c>
      <c r="H1633" s="246" t="str">
        <f>IF(ISBLANK(Données!H1631),"",Données!H1631)</f>
        <v/>
      </c>
      <c r="I1633" s="246" t="str">
        <f>IF(ISBLANK(Données!I1631),"",Données!I1631)</f>
        <v/>
      </c>
      <c r="J1633" s="189" t="str">
        <f>IF(ISBLANK(Données!J1631),"",Données!J1631)</f>
        <v/>
      </c>
      <c r="K1633" s="189" t="str">
        <f t="shared" si="726"/>
        <v/>
      </c>
      <c r="L1633" s="247" t="str">
        <f>IF(ISBLANK(Données!L1631),"",Données!L1631)</f>
        <v/>
      </c>
      <c r="M1633" s="194" t="str">
        <f t="shared" si="701"/>
        <v/>
      </c>
      <c r="N1633" s="194" t="str">
        <f t="shared" si="702"/>
        <v/>
      </c>
      <c r="O1633" s="194" t="str">
        <f t="shared" si="703"/>
        <v/>
      </c>
      <c r="P1633" s="194" t="str">
        <f t="shared" si="704"/>
        <v/>
      </c>
      <c r="Q1633" s="194" t="str">
        <f t="shared" si="705"/>
        <v/>
      </c>
      <c r="R1633" s="194" t="str">
        <f t="shared" si="706"/>
        <v/>
      </c>
      <c r="S1633" s="194" t="str">
        <f t="shared" si="707"/>
        <v/>
      </c>
      <c r="T1633" s="194" t="str">
        <f t="shared" si="708"/>
        <v/>
      </c>
      <c r="U1633" s="194" t="str">
        <f t="shared" si="709"/>
        <v/>
      </c>
      <c r="V1633" s="194" t="str">
        <f t="shared" si="710"/>
        <v/>
      </c>
      <c r="W1633" s="194" t="str">
        <f t="shared" si="711"/>
        <v/>
      </c>
      <c r="X1633" s="194" t="str">
        <f t="shared" si="712"/>
        <v/>
      </c>
      <c r="Y1633" s="194" t="str">
        <f t="shared" si="713"/>
        <v/>
      </c>
      <c r="Z1633" s="194" t="str">
        <f t="shared" si="714"/>
        <v/>
      </c>
      <c r="AA1633" s="194" t="str">
        <f t="shared" si="715"/>
        <v/>
      </c>
      <c r="AB1633" s="194" t="str">
        <f t="shared" si="716"/>
        <v/>
      </c>
      <c r="AC1633" s="194" t="str">
        <f t="shared" si="717"/>
        <v/>
      </c>
      <c r="AD1633" s="194" t="str">
        <f t="shared" si="718"/>
        <v/>
      </c>
      <c r="AE1633" s="194" t="str">
        <f t="shared" si="719"/>
        <v/>
      </c>
      <c r="AF1633" s="194" t="str">
        <f t="shared" si="720"/>
        <v/>
      </c>
      <c r="AG1633" s="194" t="str">
        <f t="shared" si="721"/>
        <v/>
      </c>
      <c r="AH1633" s="194" t="str">
        <f t="shared" si="722"/>
        <v/>
      </c>
      <c r="AI1633" s="194" t="str">
        <f t="shared" si="723"/>
        <v/>
      </c>
      <c r="AJ1633" s="194" t="str">
        <f t="shared" si="724"/>
        <v/>
      </c>
    </row>
    <row r="1634" spans="1:36" x14ac:dyDescent="0.5">
      <c r="A1634" s="226">
        <v>1638</v>
      </c>
      <c r="C1634" s="15" t="s">
        <v>3267</v>
      </c>
      <c r="D1634" s="16" t="s">
        <v>5232</v>
      </c>
      <c r="E1634" s="26"/>
      <c r="F1634" s="246" t="str">
        <f>IF(ISBLANK(Données!F1640),"",Données!F1640)</f>
        <v/>
      </c>
      <c r="G1634" s="245" t="str">
        <f ca="1">IF(ISBLANK(Données!G1640),"",Données!G1640)</f>
        <v/>
      </c>
      <c r="H1634" s="246" t="str">
        <f>IF(ISBLANK(Données!H1640),"",Données!H1640)</f>
        <v/>
      </c>
      <c r="I1634" s="246" t="str">
        <f>IF(ISBLANK(Données!I1640),"",Données!I1640)</f>
        <v/>
      </c>
      <c r="J1634" s="189" t="str">
        <f>IF(ISBLANK(Données!J1640),"",Données!J1640)</f>
        <v/>
      </c>
      <c r="K1634" s="189" t="str">
        <f t="shared" si="726"/>
        <v/>
      </c>
      <c r="L1634" s="247" t="str">
        <f>IF(ISBLANK(Données!L1640),"",Données!L1640)</f>
        <v/>
      </c>
      <c r="M1634" s="194" t="str">
        <f t="shared" si="701"/>
        <v/>
      </c>
      <c r="N1634" s="194" t="str">
        <f t="shared" si="702"/>
        <v/>
      </c>
      <c r="O1634" s="194" t="str">
        <f t="shared" si="703"/>
        <v/>
      </c>
      <c r="P1634" s="194" t="str">
        <f t="shared" si="704"/>
        <v/>
      </c>
      <c r="Q1634" s="194" t="str">
        <f t="shared" si="705"/>
        <v/>
      </c>
      <c r="R1634" s="194" t="str">
        <f t="shared" si="706"/>
        <v/>
      </c>
      <c r="S1634" s="194" t="str">
        <f t="shared" si="707"/>
        <v/>
      </c>
      <c r="T1634" s="194" t="str">
        <f t="shared" si="708"/>
        <v/>
      </c>
      <c r="U1634" s="194" t="str">
        <f t="shared" si="709"/>
        <v/>
      </c>
      <c r="V1634" s="194" t="str">
        <f t="shared" si="710"/>
        <v/>
      </c>
      <c r="W1634" s="194" t="str">
        <f t="shared" si="711"/>
        <v/>
      </c>
      <c r="X1634" s="194" t="str">
        <f t="shared" si="712"/>
        <v/>
      </c>
      <c r="Y1634" s="194" t="str">
        <f t="shared" si="713"/>
        <v/>
      </c>
      <c r="Z1634" s="194" t="str">
        <f t="shared" si="714"/>
        <v/>
      </c>
      <c r="AA1634" s="194" t="str">
        <f t="shared" si="715"/>
        <v/>
      </c>
      <c r="AB1634" s="194" t="str">
        <f t="shared" si="716"/>
        <v/>
      </c>
      <c r="AC1634" s="194" t="str">
        <f t="shared" si="717"/>
        <v/>
      </c>
      <c r="AD1634" s="194" t="str">
        <f t="shared" si="718"/>
        <v/>
      </c>
      <c r="AE1634" s="194" t="str">
        <f t="shared" si="719"/>
        <v/>
      </c>
      <c r="AF1634" s="194" t="str">
        <f t="shared" si="720"/>
        <v/>
      </c>
      <c r="AG1634" s="194" t="str">
        <f t="shared" si="721"/>
        <v/>
      </c>
      <c r="AH1634" s="194" t="str">
        <f t="shared" si="722"/>
        <v/>
      </c>
      <c r="AI1634" s="194" t="str">
        <f t="shared" si="723"/>
        <v/>
      </c>
      <c r="AJ1634" s="194" t="str">
        <f t="shared" si="724"/>
        <v/>
      </c>
    </row>
    <row r="1635" spans="1:36" x14ac:dyDescent="0.5">
      <c r="A1635" s="226">
        <v>1631</v>
      </c>
      <c r="C1635" s="15" t="s">
        <v>3268</v>
      </c>
      <c r="D1635" s="16" t="s">
        <v>5233</v>
      </c>
      <c r="E1635" s="26"/>
      <c r="F1635" s="246" t="str">
        <f>IF(ISBLANK(Données!F1633),"",Données!F1633)</f>
        <v/>
      </c>
      <c r="G1635" s="245" t="str">
        <f ca="1">IF(ISBLANK(Données!G1633),"",Données!G1633)</f>
        <v/>
      </c>
      <c r="H1635" s="246" t="str">
        <f>IF(ISBLANK(Données!H1633),"",Données!H1633)</f>
        <v/>
      </c>
      <c r="I1635" s="246" t="str">
        <f>IF(ISBLANK(Données!I1633),"",Données!I1633)</f>
        <v/>
      </c>
      <c r="J1635" s="189" t="str">
        <f>IF(ISBLANK(Données!J1633),"",Données!J1633)</f>
        <v/>
      </c>
      <c r="K1635" s="189" t="str">
        <f t="shared" si="726"/>
        <v/>
      </c>
      <c r="L1635" s="247" t="str">
        <f>IF(ISBLANK(Données!L1633),"",Données!L1633)</f>
        <v/>
      </c>
      <c r="M1635" s="194" t="str">
        <f t="shared" si="701"/>
        <v/>
      </c>
      <c r="N1635" s="194" t="str">
        <f t="shared" si="702"/>
        <v/>
      </c>
      <c r="O1635" s="194" t="str">
        <f t="shared" si="703"/>
        <v/>
      </c>
      <c r="P1635" s="194" t="str">
        <f t="shared" si="704"/>
        <v/>
      </c>
      <c r="Q1635" s="194" t="str">
        <f t="shared" si="705"/>
        <v/>
      </c>
      <c r="R1635" s="194" t="str">
        <f t="shared" si="706"/>
        <v/>
      </c>
      <c r="S1635" s="194" t="str">
        <f t="shared" si="707"/>
        <v/>
      </c>
      <c r="T1635" s="194" t="str">
        <f t="shared" si="708"/>
        <v/>
      </c>
      <c r="U1635" s="194" t="str">
        <f t="shared" si="709"/>
        <v/>
      </c>
      <c r="V1635" s="194" t="str">
        <f t="shared" si="710"/>
        <v/>
      </c>
      <c r="W1635" s="194" t="str">
        <f t="shared" si="711"/>
        <v/>
      </c>
      <c r="X1635" s="194" t="str">
        <f t="shared" si="712"/>
        <v/>
      </c>
      <c r="Y1635" s="194" t="str">
        <f t="shared" si="713"/>
        <v/>
      </c>
      <c r="Z1635" s="194" t="str">
        <f t="shared" si="714"/>
        <v/>
      </c>
      <c r="AA1635" s="194" t="str">
        <f t="shared" si="715"/>
        <v/>
      </c>
      <c r="AB1635" s="194" t="str">
        <f t="shared" si="716"/>
        <v/>
      </c>
      <c r="AC1635" s="194" t="str">
        <f t="shared" si="717"/>
        <v/>
      </c>
      <c r="AD1635" s="194" t="str">
        <f t="shared" si="718"/>
        <v/>
      </c>
      <c r="AE1635" s="194" t="str">
        <f t="shared" si="719"/>
        <v/>
      </c>
      <c r="AF1635" s="194" t="str">
        <f t="shared" si="720"/>
        <v/>
      </c>
      <c r="AG1635" s="194" t="str">
        <f t="shared" si="721"/>
        <v/>
      </c>
      <c r="AH1635" s="194" t="str">
        <f t="shared" si="722"/>
        <v/>
      </c>
      <c r="AI1635" s="194" t="str">
        <f t="shared" si="723"/>
        <v/>
      </c>
      <c r="AJ1635" s="194" t="str">
        <f t="shared" si="724"/>
        <v/>
      </c>
    </row>
    <row r="1636" spans="1:36" x14ac:dyDescent="0.5">
      <c r="A1636" s="226">
        <v>1632</v>
      </c>
      <c r="C1636" s="15" t="s">
        <v>3269</v>
      </c>
      <c r="D1636" s="16" t="s">
        <v>5234</v>
      </c>
      <c r="E1636" s="26"/>
      <c r="F1636" s="246" t="str">
        <f>IF(ISBLANK(Données!F1634),"",Données!F1634)</f>
        <v/>
      </c>
      <c r="G1636" s="245" t="str">
        <f ca="1">IF(ISBLANK(Données!G1634),"",Données!G1634)</f>
        <v/>
      </c>
      <c r="H1636" s="246" t="str">
        <f>IF(ISBLANK(Données!H1634),"",Données!H1634)</f>
        <v/>
      </c>
      <c r="I1636" s="246" t="str">
        <f>IF(ISBLANK(Données!I1634),"",Données!I1634)</f>
        <v/>
      </c>
      <c r="J1636" s="189" t="str">
        <f>IF(ISBLANK(Données!J1634),"",Données!J1634)</f>
        <v/>
      </c>
      <c r="K1636" s="189" t="str">
        <f t="shared" si="726"/>
        <v/>
      </c>
      <c r="L1636" s="247" t="str">
        <f>IF(ISBLANK(Données!L1634),"",Données!L1634)</f>
        <v/>
      </c>
      <c r="M1636" s="194" t="str">
        <f t="shared" si="701"/>
        <v/>
      </c>
      <c r="N1636" s="194" t="str">
        <f t="shared" si="702"/>
        <v/>
      </c>
      <c r="O1636" s="194" t="str">
        <f t="shared" si="703"/>
        <v/>
      </c>
      <c r="P1636" s="194" t="str">
        <f t="shared" si="704"/>
        <v/>
      </c>
      <c r="Q1636" s="194" t="str">
        <f t="shared" si="705"/>
        <v/>
      </c>
      <c r="R1636" s="194" t="str">
        <f t="shared" si="706"/>
        <v/>
      </c>
      <c r="S1636" s="194" t="str">
        <f t="shared" si="707"/>
        <v/>
      </c>
      <c r="T1636" s="194" t="str">
        <f t="shared" si="708"/>
        <v/>
      </c>
      <c r="U1636" s="194" t="str">
        <f t="shared" si="709"/>
        <v/>
      </c>
      <c r="V1636" s="194" t="str">
        <f t="shared" si="710"/>
        <v/>
      </c>
      <c r="W1636" s="194" t="str">
        <f t="shared" si="711"/>
        <v/>
      </c>
      <c r="X1636" s="194" t="str">
        <f t="shared" si="712"/>
        <v/>
      </c>
      <c r="Y1636" s="194" t="str">
        <f t="shared" si="713"/>
        <v/>
      </c>
      <c r="Z1636" s="194" t="str">
        <f t="shared" si="714"/>
        <v/>
      </c>
      <c r="AA1636" s="194" t="str">
        <f t="shared" si="715"/>
        <v/>
      </c>
      <c r="AB1636" s="194" t="str">
        <f t="shared" si="716"/>
        <v/>
      </c>
      <c r="AC1636" s="194" t="str">
        <f t="shared" si="717"/>
        <v/>
      </c>
      <c r="AD1636" s="194" t="str">
        <f t="shared" si="718"/>
        <v/>
      </c>
      <c r="AE1636" s="194" t="str">
        <f t="shared" si="719"/>
        <v/>
      </c>
      <c r="AF1636" s="194" t="str">
        <f t="shared" si="720"/>
        <v/>
      </c>
      <c r="AG1636" s="194" t="str">
        <f t="shared" si="721"/>
        <v/>
      </c>
      <c r="AH1636" s="194" t="str">
        <f t="shared" si="722"/>
        <v/>
      </c>
      <c r="AI1636" s="194" t="str">
        <f t="shared" si="723"/>
        <v/>
      </c>
      <c r="AJ1636" s="194" t="str">
        <f t="shared" si="724"/>
        <v/>
      </c>
    </row>
    <row r="1637" spans="1:36" x14ac:dyDescent="0.5">
      <c r="A1637" s="226">
        <v>1633</v>
      </c>
      <c r="C1637" s="15" t="s">
        <v>3270</v>
      </c>
      <c r="D1637" s="16" t="s">
        <v>5235</v>
      </c>
      <c r="E1637" s="26"/>
      <c r="F1637" s="246" t="str">
        <f>IF(ISBLANK(Données!F1635),"",Données!F1635)</f>
        <v/>
      </c>
      <c r="G1637" s="245" t="str">
        <f ca="1">IF(ISBLANK(Données!G1635),"",Données!G1635)</f>
        <v/>
      </c>
      <c r="H1637" s="246" t="str">
        <f>IF(ISBLANK(Données!H1635),"",Données!H1635)</f>
        <v/>
      </c>
      <c r="I1637" s="246" t="str">
        <f>IF(ISBLANK(Données!I1635),"",Données!I1635)</f>
        <v/>
      </c>
      <c r="J1637" s="189" t="str">
        <f>IF(ISBLANK(Données!J1635),"",Données!J1635)</f>
        <v/>
      </c>
      <c r="K1637" s="189" t="str">
        <f t="shared" si="726"/>
        <v/>
      </c>
      <c r="L1637" s="247" t="str">
        <f>IF(ISBLANK(Données!L1635),"",Données!L1635)</f>
        <v/>
      </c>
      <c r="M1637" s="194" t="str">
        <f t="shared" si="701"/>
        <v/>
      </c>
      <c r="N1637" s="194" t="str">
        <f t="shared" si="702"/>
        <v/>
      </c>
      <c r="O1637" s="194" t="str">
        <f t="shared" si="703"/>
        <v/>
      </c>
      <c r="P1637" s="194" t="str">
        <f t="shared" si="704"/>
        <v/>
      </c>
      <c r="Q1637" s="194" t="str">
        <f t="shared" si="705"/>
        <v/>
      </c>
      <c r="R1637" s="194" t="str">
        <f t="shared" si="706"/>
        <v/>
      </c>
      <c r="S1637" s="194" t="str">
        <f t="shared" si="707"/>
        <v/>
      </c>
      <c r="T1637" s="194" t="str">
        <f t="shared" si="708"/>
        <v/>
      </c>
      <c r="U1637" s="194" t="str">
        <f t="shared" si="709"/>
        <v/>
      </c>
      <c r="V1637" s="194" t="str">
        <f t="shared" si="710"/>
        <v/>
      </c>
      <c r="W1637" s="194" t="str">
        <f t="shared" si="711"/>
        <v/>
      </c>
      <c r="X1637" s="194" t="str">
        <f t="shared" si="712"/>
        <v/>
      </c>
      <c r="Y1637" s="194" t="str">
        <f t="shared" si="713"/>
        <v/>
      </c>
      <c r="Z1637" s="194" t="str">
        <f t="shared" si="714"/>
        <v/>
      </c>
      <c r="AA1637" s="194" t="str">
        <f t="shared" si="715"/>
        <v/>
      </c>
      <c r="AB1637" s="194" t="str">
        <f t="shared" si="716"/>
        <v/>
      </c>
      <c r="AC1637" s="194" t="str">
        <f t="shared" si="717"/>
        <v/>
      </c>
      <c r="AD1637" s="194" t="str">
        <f t="shared" si="718"/>
        <v/>
      </c>
      <c r="AE1637" s="194" t="str">
        <f t="shared" si="719"/>
        <v/>
      </c>
      <c r="AF1637" s="194" t="str">
        <f t="shared" si="720"/>
        <v/>
      </c>
      <c r="AG1637" s="194" t="str">
        <f t="shared" si="721"/>
        <v/>
      </c>
      <c r="AH1637" s="194" t="str">
        <f t="shared" si="722"/>
        <v/>
      </c>
      <c r="AI1637" s="194" t="str">
        <f t="shared" si="723"/>
        <v/>
      </c>
      <c r="AJ1637" s="194" t="str">
        <f t="shared" si="724"/>
        <v/>
      </c>
    </row>
    <row r="1638" spans="1:36" x14ac:dyDescent="0.5">
      <c r="A1638" s="226">
        <v>1634</v>
      </c>
      <c r="C1638" s="15" t="s">
        <v>3271</v>
      </c>
      <c r="D1638" s="16" t="s">
        <v>5236</v>
      </c>
      <c r="E1638" s="26"/>
      <c r="F1638" s="246" t="str">
        <f>IF(ISBLANK(Données!F1636),"",Données!F1636)</f>
        <v/>
      </c>
      <c r="G1638" s="245" t="str">
        <f ca="1">IF(ISBLANK(Données!G1636),"",Données!G1636)</f>
        <v/>
      </c>
      <c r="H1638" s="246" t="str">
        <f>IF(ISBLANK(Données!H1636),"",Données!H1636)</f>
        <v/>
      </c>
      <c r="I1638" s="246" t="str">
        <f>IF(ISBLANK(Données!I1636),"",Données!I1636)</f>
        <v/>
      </c>
      <c r="J1638" s="189" t="str">
        <f>IF(ISBLANK(Données!J1636),"",Données!J1636)</f>
        <v/>
      </c>
      <c r="K1638" s="189" t="str">
        <f t="shared" si="726"/>
        <v/>
      </c>
      <c r="L1638" s="247" t="str">
        <f>IF(ISBLANK(Données!L1636),"",Données!L1636)</f>
        <v/>
      </c>
      <c r="M1638" s="194" t="str">
        <f t="shared" si="701"/>
        <v/>
      </c>
      <c r="N1638" s="194" t="str">
        <f t="shared" si="702"/>
        <v/>
      </c>
      <c r="O1638" s="194" t="str">
        <f t="shared" si="703"/>
        <v/>
      </c>
      <c r="P1638" s="194" t="str">
        <f t="shared" si="704"/>
        <v/>
      </c>
      <c r="Q1638" s="194" t="str">
        <f t="shared" si="705"/>
        <v/>
      </c>
      <c r="R1638" s="194" t="str">
        <f t="shared" si="706"/>
        <v/>
      </c>
      <c r="S1638" s="194" t="str">
        <f t="shared" si="707"/>
        <v/>
      </c>
      <c r="T1638" s="194" t="str">
        <f t="shared" si="708"/>
        <v/>
      </c>
      <c r="U1638" s="194" t="str">
        <f t="shared" si="709"/>
        <v/>
      </c>
      <c r="V1638" s="194" t="str">
        <f t="shared" si="710"/>
        <v/>
      </c>
      <c r="W1638" s="194" t="str">
        <f t="shared" si="711"/>
        <v/>
      </c>
      <c r="X1638" s="194" t="str">
        <f t="shared" si="712"/>
        <v/>
      </c>
      <c r="Y1638" s="194" t="str">
        <f t="shared" si="713"/>
        <v/>
      </c>
      <c r="Z1638" s="194" t="str">
        <f t="shared" si="714"/>
        <v/>
      </c>
      <c r="AA1638" s="194" t="str">
        <f t="shared" si="715"/>
        <v/>
      </c>
      <c r="AB1638" s="194" t="str">
        <f t="shared" si="716"/>
        <v/>
      </c>
      <c r="AC1638" s="194" t="str">
        <f t="shared" si="717"/>
        <v/>
      </c>
      <c r="AD1638" s="194" t="str">
        <f t="shared" si="718"/>
        <v/>
      </c>
      <c r="AE1638" s="194" t="str">
        <f t="shared" si="719"/>
        <v/>
      </c>
      <c r="AF1638" s="194" t="str">
        <f t="shared" si="720"/>
        <v/>
      </c>
      <c r="AG1638" s="194" t="str">
        <f t="shared" si="721"/>
        <v/>
      </c>
      <c r="AH1638" s="194" t="str">
        <f t="shared" si="722"/>
        <v/>
      </c>
      <c r="AI1638" s="194" t="str">
        <f t="shared" si="723"/>
        <v/>
      </c>
      <c r="AJ1638" s="194" t="str">
        <f t="shared" si="724"/>
        <v/>
      </c>
    </row>
    <row r="1639" spans="1:36" x14ac:dyDescent="0.5">
      <c r="A1639" s="226">
        <v>1635</v>
      </c>
      <c r="C1639" s="15" t="s">
        <v>3272</v>
      </c>
      <c r="D1639" s="16" t="s">
        <v>5237</v>
      </c>
      <c r="E1639" s="26"/>
      <c r="F1639" s="246" t="str">
        <f>IF(ISBLANK(Données!F1637),"",Données!F1637)</f>
        <v/>
      </c>
      <c r="G1639" s="245" t="str">
        <f ca="1">IF(ISBLANK(Données!G1637),"",Données!G1637)</f>
        <v/>
      </c>
      <c r="H1639" s="246" t="str">
        <f>IF(ISBLANK(Données!H1637),"",Données!H1637)</f>
        <v/>
      </c>
      <c r="I1639" s="246" t="str">
        <f>IF(ISBLANK(Données!I1637),"",Données!I1637)</f>
        <v/>
      </c>
      <c r="J1639" s="189" t="str">
        <f>IF(ISBLANK(Données!J1637),"",Données!J1637)</f>
        <v/>
      </c>
      <c r="K1639" s="189" t="str">
        <f t="shared" si="726"/>
        <v/>
      </c>
      <c r="L1639" s="247" t="str">
        <f>IF(ISBLANK(Données!L1637),"",Données!L1637)</f>
        <v/>
      </c>
      <c r="M1639" s="194" t="str">
        <f t="shared" si="701"/>
        <v/>
      </c>
      <c r="N1639" s="194" t="str">
        <f t="shared" si="702"/>
        <v/>
      </c>
      <c r="O1639" s="194" t="str">
        <f t="shared" si="703"/>
        <v/>
      </c>
      <c r="P1639" s="194" t="str">
        <f t="shared" si="704"/>
        <v/>
      </c>
      <c r="Q1639" s="194" t="str">
        <f t="shared" si="705"/>
        <v/>
      </c>
      <c r="R1639" s="194" t="str">
        <f t="shared" si="706"/>
        <v/>
      </c>
      <c r="S1639" s="194" t="str">
        <f t="shared" si="707"/>
        <v/>
      </c>
      <c r="T1639" s="194" t="str">
        <f t="shared" si="708"/>
        <v/>
      </c>
      <c r="U1639" s="194" t="str">
        <f t="shared" si="709"/>
        <v/>
      </c>
      <c r="V1639" s="194" t="str">
        <f t="shared" si="710"/>
        <v/>
      </c>
      <c r="W1639" s="194" t="str">
        <f t="shared" si="711"/>
        <v/>
      </c>
      <c r="X1639" s="194" t="str">
        <f t="shared" si="712"/>
        <v/>
      </c>
      <c r="Y1639" s="194" t="str">
        <f t="shared" si="713"/>
        <v/>
      </c>
      <c r="Z1639" s="194" t="str">
        <f t="shared" si="714"/>
        <v/>
      </c>
      <c r="AA1639" s="194" t="str">
        <f t="shared" si="715"/>
        <v/>
      </c>
      <c r="AB1639" s="194" t="str">
        <f t="shared" si="716"/>
        <v/>
      </c>
      <c r="AC1639" s="194" t="str">
        <f t="shared" si="717"/>
        <v/>
      </c>
      <c r="AD1639" s="194" t="str">
        <f t="shared" si="718"/>
        <v/>
      </c>
      <c r="AE1639" s="194" t="str">
        <f t="shared" si="719"/>
        <v/>
      </c>
      <c r="AF1639" s="194" t="str">
        <f t="shared" si="720"/>
        <v/>
      </c>
      <c r="AG1639" s="194" t="str">
        <f t="shared" si="721"/>
        <v/>
      </c>
      <c r="AH1639" s="194" t="str">
        <f t="shared" si="722"/>
        <v/>
      </c>
      <c r="AI1639" s="194" t="str">
        <f t="shared" si="723"/>
        <v/>
      </c>
      <c r="AJ1639" s="194" t="str">
        <f t="shared" si="724"/>
        <v/>
      </c>
    </row>
    <row r="1640" spans="1:36" x14ac:dyDescent="0.5">
      <c r="A1640" s="226">
        <v>1636</v>
      </c>
      <c r="C1640" s="15" t="s">
        <v>3273</v>
      </c>
      <c r="D1640" s="16" t="s">
        <v>5238</v>
      </c>
      <c r="E1640" s="26"/>
      <c r="F1640" s="246" t="str">
        <f>IF(ISBLANK(Données!F1638),"",Données!F1638)</f>
        <v/>
      </c>
      <c r="G1640" s="245" t="str">
        <f ca="1">IF(ISBLANK(Données!G1638),"",Données!G1638)</f>
        <v/>
      </c>
      <c r="H1640" s="246" t="str">
        <f>IF(ISBLANK(Données!H1638),"",Données!H1638)</f>
        <v/>
      </c>
      <c r="I1640" s="246" t="str">
        <f>IF(ISBLANK(Données!I1638),"",Données!I1638)</f>
        <v/>
      </c>
      <c r="J1640" s="189" t="str">
        <f>IF(ISBLANK(Données!J1638),"",Données!J1638)</f>
        <v/>
      </c>
      <c r="K1640" s="189" t="str">
        <f t="shared" si="726"/>
        <v/>
      </c>
      <c r="L1640" s="247" t="str">
        <f>IF(ISBLANK(Données!L1638),"",Données!L1638)</f>
        <v/>
      </c>
      <c r="M1640" s="194" t="str">
        <f t="shared" si="701"/>
        <v/>
      </c>
      <c r="N1640" s="194" t="str">
        <f t="shared" si="702"/>
        <v/>
      </c>
      <c r="O1640" s="194" t="str">
        <f t="shared" si="703"/>
        <v/>
      </c>
      <c r="P1640" s="194" t="str">
        <f t="shared" si="704"/>
        <v/>
      </c>
      <c r="Q1640" s="194" t="str">
        <f t="shared" si="705"/>
        <v/>
      </c>
      <c r="R1640" s="194" t="str">
        <f t="shared" si="706"/>
        <v/>
      </c>
      <c r="S1640" s="194" t="str">
        <f t="shared" si="707"/>
        <v/>
      </c>
      <c r="T1640" s="194" t="str">
        <f t="shared" si="708"/>
        <v/>
      </c>
      <c r="U1640" s="194" t="str">
        <f t="shared" si="709"/>
        <v/>
      </c>
      <c r="V1640" s="194" t="str">
        <f t="shared" si="710"/>
        <v/>
      </c>
      <c r="W1640" s="194" t="str">
        <f t="shared" si="711"/>
        <v/>
      </c>
      <c r="X1640" s="194" t="str">
        <f t="shared" si="712"/>
        <v/>
      </c>
      <c r="Y1640" s="194" t="str">
        <f t="shared" si="713"/>
        <v/>
      </c>
      <c r="Z1640" s="194" t="str">
        <f t="shared" si="714"/>
        <v/>
      </c>
      <c r="AA1640" s="194" t="str">
        <f t="shared" si="715"/>
        <v/>
      </c>
      <c r="AB1640" s="194" t="str">
        <f t="shared" si="716"/>
        <v/>
      </c>
      <c r="AC1640" s="194" t="str">
        <f t="shared" si="717"/>
        <v/>
      </c>
      <c r="AD1640" s="194" t="str">
        <f t="shared" si="718"/>
        <v/>
      </c>
      <c r="AE1640" s="194" t="str">
        <f t="shared" si="719"/>
        <v/>
      </c>
      <c r="AF1640" s="194" t="str">
        <f t="shared" si="720"/>
        <v/>
      </c>
      <c r="AG1640" s="194" t="str">
        <f t="shared" si="721"/>
        <v/>
      </c>
      <c r="AH1640" s="194" t="str">
        <f t="shared" si="722"/>
        <v/>
      </c>
      <c r="AI1640" s="194" t="str">
        <f t="shared" si="723"/>
        <v/>
      </c>
      <c r="AJ1640" s="194" t="str">
        <f t="shared" si="724"/>
        <v/>
      </c>
    </row>
    <row r="1641" spans="1:36" x14ac:dyDescent="0.5">
      <c r="A1641" s="226">
        <v>1637</v>
      </c>
      <c r="C1641" s="15" t="s">
        <v>3274</v>
      </c>
      <c r="D1641" s="16" t="s">
        <v>5239</v>
      </c>
      <c r="E1641" s="26"/>
      <c r="F1641" s="246" t="str">
        <f>IF(ISBLANK(Données!F1639),"",Données!F1639)</f>
        <v/>
      </c>
      <c r="G1641" s="245" t="str">
        <f ca="1">IF(ISBLANK(Données!G1639),"",Données!G1639)</f>
        <v/>
      </c>
      <c r="H1641" s="246" t="str">
        <f>IF(ISBLANK(Données!H1639),"",Données!H1639)</f>
        <v/>
      </c>
      <c r="I1641" s="246" t="str">
        <f>IF(ISBLANK(Données!I1639),"",Données!I1639)</f>
        <v/>
      </c>
      <c r="J1641" s="189" t="str">
        <f>IF(ISBLANK(Données!J1639),"",Données!J1639)</f>
        <v/>
      </c>
      <c r="K1641" s="189" t="str">
        <f t="shared" si="726"/>
        <v/>
      </c>
      <c r="L1641" s="247" t="str">
        <f>IF(ISBLANK(Données!L1639),"",Données!L1639)</f>
        <v/>
      </c>
      <c r="M1641" s="194" t="str">
        <f t="shared" si="701"/>
        <v/>
      </c>
      <c r="N1641" s="194" t="str">
        <f t="shared" si="702"/>
        <v/>
      </c>
      <c r="O1641" s="194" t="str">
        <f t="shared" si="703"/>
        <v/>
      </c>
      <c r="P1641" s="194" t="str">
        <f t="shared" si="704"/>
        <v/>
      </c>
      <c r="Q1641" s="194" t="str">
        <f t="shared" si="705"/>
        <v/>
      </c>
      <c r="R1641" s="194" t="str">
        <f t="shared" si="706"/>
        <v/>
      </c>
      <c r="S1641" s="194" t="str">
        <f t="shared" si="707"/>
        <v/>
      </c>
      <c r="T1641" s="194" t="str">
        <f t="shared" si="708"/>
        <v/>
      </c>
      <c r="U1641" s="194" t="str">
        <f t="shared" si="709"/>
        <v/>
      </c>
      <c r="V1641" s="194" t="str">
        <f t="shared" si="710"/>
        <v/>
      </c>
      <c r="W1641" s="194" t="str">
        <f t="shared" si="711"/>
        <v/>
      </c>
      <c r="X1641" s="194" t="str">
        <f t="shared" si="712"/>
        <v/>
      </c>
      <c r="Y1641" s="194" t="str">
        <f t="shared" si="713"/>
        <v/>
      </c>
      <c r="Z1641" s="194" t="str">
        <f t="shared" si="714"/>
        <v/>
      </c>
      <c r="AA1641" s="194" t="str">
        <f t="shared" si="715"/>
        <v/>
      </c>
      <c r="AB1641" s="194" t="str">
        <f t="shared" si="716"/>
        <v/>
      </c>
      <c r="AC1641" s="194" t="str">
        <f t="shared" si="717"/>
        <v/>
      </c>
      <c r="AD1641" s="194" t="str">
        <f t="shared" si="718"/>
        <v/>
      </c>
      <c r="AE1641" s="194" t="str">
        <f t="shared" si="719"/>
        <v/>
      </c>
      <c r="AF1641" s="194" t="str">
        <f t="shared" si="720"/>
        <v/>
      </c>
      <c r="AG1641" s="194" t="str">
        <f t="shared" si="721"/>
        <v/>
      </c>
      <c r="AH1641" s="194" t="str">
        <f t="shared" si="722"/>
        <v/>
      </c>
      <c r="AI1641" s="194" t="str">
        <f t="shared" si="723"/>
        <v/>
      </c>
      <c r="AJ1641" s="194" t="str">
        <f t="shared" si="724"/>
        <v/>
      </c>
    </row>
    <row r="1642" spans="1:36" x14ac:dyDescent="0.5">
      <c r="A1642" s="226">
        <v>1641</v>
      </c>
      <c r="C1642" s="15" t="s">
        <v>3275</v>
      </c>
      <c r="D1642" s="16" t="s">
        <v>5240</v>
      </c>
      <c r="E1642" s="26"/>
      <c r="F1642" s="246" t="str">
        <f>IF(ISBLANK(Données!F1643),"",Données!F1643)</f>
        <v/>
      </c>
      <c r="G1642" s="245" t="str">
        <f ca="1">IF(ISBLANK(Données!G1643),"",Données!G1643)</f>
        <v/>
      </c>
      <c r="H1642" s="246" t="str">
        <f>IF(ISBLANK(Données!H1643),"",Données!H1643)</f>
        <v/>
      </c>
      <c r="I1642" s="246" t="str">
        <f>IF(ISBLANK(Données!I1643),"",Données!I1643)</f>
        <v/>
      </c>
      <c r="J1642" s="189" t="str">
        <f>IF(ISBLANK(Données!J1643),"",Données!J1643)</f>
        <v/>
      </c>
      <c r="K1642" s="189" t="str">
        <f t="shared" si="726"/>
        <v/>
      </c>
      <c r="L1642" s="247" t="str">
        <f>IF(ISBLANK(Données!L1643),"",Données!L1643)</f>
        <v/>
      </c>
      <c r="M1642" s="194" t="str">
        <f t="shared" si="701"/>
        <v/>
      </c>
      <c r="N1642" s="194" t="str">
        <f t="shared" si="702"/>
        <v/>
      </c>
      <c r="O1642" s="194" t="str">
        <f t="shared" si="703"/>
        <v/>
      </c>
      <c r="P1642" s="194" t="str">
        <f t="shared" si="704"/>
        <v/>
      </c>
      <c r="Q1642" s="194" t="str">
        <f t="shared" si="705"/>
        <v/>
      </c>
      <c r="R1642" s="194" t="str">
        <f t="shared" si="706"/>
        <v/>
      </c>
      <c r="S1642" s="194" t="str">
        <f t="shared" si="707"/>
        <v/>
      </c>
      <c r="T1642" s="194" t="str">
        <f t="shared" si="708"/>
        <v/>
      </c>
      <c r="U1642" s="194" t="str">
        <f t="shared" si="709"/>
        <v/>
      </c>
      <c r="V1642" s="194" t="str">
        <f t="shared" si="710"/>
        <v/>
      </c>
      <c r="W1642" s="194" t="str">
        <f t="shared" si="711"/>
        <v/>
      </c>
      <c r="X1642" s="194" t="str">
        <f t="shared" si="712"/>
        <v/>
      </c>
      <c r="Y1642" s="194" t="str">
        <f t="shared" si="713"/>
        <v/>
      </c>
      <c r="Z1642" s="194" t="str">
        <f t="shared" si="714"/>
        <v/>
      </c>
      <c r="AA1642" s="194" t="str">
        <f t="shared" si="715"/>
        <v/>
      </c>
      <c r="AB1642" s="194" t="str">
        <f t="shared" si="716"/>
        <v/>
      </c>
      <c r="AC1642" s="194" t="str">
        <f t="shared" si="717"/>
        <v/>
      </c>
      <c r="AD1642" s="194" t="str">
        <f t="shared" si="718"/>
        <v/>
      </c>
      <c r="AE1642" s="194" t="str">
        <f t="shared" si="719"/>
        <v/>
      </c>
      <c r="AF1642" s="194" t="str">
        <f t="shared" si="720"/>
        <v/>
      </c>
      <c r="AG1642" s="194" t="str">
        <f t="shared" si="721"/>
        <v/>
      </c>
      <c r="AH1642" s="194" t="str">
        <f t="shared" si="722"/>
        <v/>
      </c>
      <c r="AI1642" s="194" t="str">
        <f t="shared" si="723"/>
        <v/>
      </c>
      <c r="AJ1642" s="194" t="str">
        <f t="shared" si="724"/>
        <v/>
      </c>
    </row>
    <row r="1643" spans="1:36" x14ac:dyDescent="0.5">
      <c r="A1643" s="226">
        <v>1639</v>
      </c>
      <c r="C1643" s="15" t="s">
        <v>3276</v>
      </c>
      <c r="D1643" s="16" t="s">
        <v>5241</v>
      </c>
      <c r="E1643" s="26"/>
      <c r="F1643" s="246" t="str">
        <f>IF(ISBLANK(Données!F1641),"",Données!F1641)</f>
        <v/>
      </c>
      <c r="G1643" s="245" t="str">
        <f ca="1">IF(ISBLANK(Données!G1641),"",Données!G1641)</f>
        <v/>
      </c>
      <c r="H1643" s="246" t="str">
        <f>IF(ISBLANK(Données!H1641),"",Données!H1641)</f>
        <v/>
      </c>
      <c r="I1643" s="246" t="str">
        <f>IF(ISBLANK(Données!I1641),"",Données!I1641)</f>
        <v/>
      </c>
      <c r="J1643" s="189" t="str">
        <f>IF(ISBLANK(Données!J1641),"",Données!J1641)</f>
        <v/>
      </c>
      <c r="K1643" s="189" t="str">
        <f t="shared" si="726"/>
        <v/>
      </c>
      <c r="L1643" s="247" t="str">
        <f>IF(ISBLANK(Données!L1641),"",Données!L1641)</f>
        <v/>
      </c>
      <c r="M1643" s="194" t="str">
        <f t="shared" si="701"/>
        <v/>
      </c>
      <c r="N1643" s="194" t="str">
        <f t="shared" si="702"/>
        <v/>
      </c>
      <c r="O1643" s="194" t="str">
        <f t="shared" si="703"/>
        <v/>
      </c>
      <c r="P1643" s="194" t="str">
        <f t="shared" si="704"/>
        <v/>
      </c>
      <c r="Q1643" s="194" t="str">
        <f t="shared" si="705"/>
        <v/>
      </c>
      <c r="R1643" s="194" t="str">
        <f t="shared" si="706"/>
        <v/>
      </c>
      <c r="S1643" s="194" t="str">
        <f t="shared" si="707"/>
        <v/>
      </c>
      <c r="T1643" s="194" t="str">
        <f t="shared" si="708"/>
        <v/>
      </c>
      <c r="U1643" s="194" t="str">
        <f t="shared" si="709"/>
        <v/>
      </c>
      <c r="V1643" s="194" t="str">
        <f t="shared" si="710"/>
        <v/>
      </c>
      <c r="W1643" s="194" t="str">
        <f t="shared" si="711"/>
        <v/>
      </c>
      <c r="X1643" s="194" t="str">
        <f t="shared" si="712"/>
        <v/>
      </c>
      <c r="Y1643" s="194" t="str">
        <f t="shared" si="713"/>
        <v/>
      </c>
      <c r="Z1643" s="194" t="str">
        <f t="shared" si="714"/>
        <v/>
      </c>
      <c r="AA1643" s="194" t="str">
        <f t="shared" si="715"/>
        <v/>
      </c>
      <c r="AB1643" s="194" t="str">
        <f t="shared" si="716"/>
        <v/>
      </c>
      <c r="AC1643" s="194" t="str">
        <f t="shared" si="717"/>
        <v/>
      </c>
      <c r="AD1643" s="194" t="str">
        <f t="shared" si="718"/>
        <v/>
      </c>
      <c r="AE1643" s="194" t="str">
        <f t="shared" si="719"/>
        <v/>
      </c>
      <c r="AF1643" s="194" t="str">
        <f t="shared" si="720"/>
        <v/>
      </c>
      <c r="AG1643" s="194" t="str">
        <f t="shared" si="721"/>
        <v/>
      </c>
      <c r="AH1643" s="194" t="str">
        <f t="shared" si="722"/>
        <v/>
      </c>
      <c r="AI1643" s="194" t="str">
        <f t="shared" si="723"/>
        <v/>
      </c>
      <c r="AJ1643" s="194" t="str">
        <f t="shared" si="724"/>
        <v/>
      </c>
    </row>
    <row r="1644" spans="1:36" x14ac:dyDescent="0.5">
      <c r="A1644" s="226">
        <v>1640</v>
      </c>
      <c r="C1644" s="15" t="s">
        <v>3277</v>
      </c>
      <c r="D1644" s="16" t="s">
        <v>3278</v>
      </c>
      <c r="E1644" s="26"/>
      <c r="F1644" s="246" t="str">
        <f>IF(ISBLANK(Données!F1642),"",Données!F1642)</f>
        <v/>
      </c>
      <c r="G1644" s="245" t="str">
        <f ca="1">IF(ISBLANK(Données!G1642),"",Données!G1642)</f>
        <v/>
      </c>
      <c r="H1644" s="246" t="str">
        <f>IF(ISBLANK(Données!H1642),"",Données!H1642)</f>
        <v/>
      </c>
      <c r="I1644" s="246" t="str">
        <f>IF(ISBLANK(Données!I1642),"",Données!I1642)</f>
        <v/>
      </c>
      <c r="J1644" s="189" t="str">
        <f>IF(ISBLANK(Données!J1642),"",Données!J1642)</f>
        <v/>
      </c>
      <c r="K1644" s="189" t="str">
        <f t="shared" si="726"/>
        <v/>
      </c>
      <c r="L1644" s="247" t="str">
        <f>IF(ISBLANK(Données!L1642),"",Données!L1642)</f>
        <v/>
      </c>
      <c r="M1644" s="194" t="str">
        <f t="shared" si="701"/>
        <v/>
      </c>
      <c r="N1644" s="194" t="str">
        <f t="shared" si="702"/>
        <v/>
      </c>
      <c r="O1644" s="194" t="str">
        <f t="shared" si="703"/>
        <v/>
      </c>
      <c r="P1644" s="194" t="str">
        <f t="shared" si="704"/>
        <v/>
      </c>
      <c r="Q1644" s="194" t="str">
        <f t="shared" si="705"/>
        <v/>
      </c>
      <c r="R1644" s="194" t="str">
        <f t="shared" si="706"/>
        <v/>
      </c>
      <c r="S1644" s="194" t="str">
        <f t="shared" si="707"/>
        <v/>
      </c>
      <c r="T1644" s="194" t="str">
        <f t="shared" si="708"/>
        <v/>
      </c>
      <c r="U1644" s="194" t="str">
        <f t="shared" si="709"/>
        <v/>
      </c>
      <c r="V1644" s="194" t="str">
        <f t="shared" si="710"/>
        <v/>
      </c>
      <c r="W1644" s="194" t="str">
        <f t="shared" si="711"/>
        <v/>
      </c>
      <c r="X1644" s="194" t="str">
        <f t="shared" si="712"/>
        <v/>
      </c>
      <c r="Y1644" s="194" t="str">
        <f t="shared" si="713"/>
        <v/>
      </c>
      <c r="Z1644" s="194" t="str">
        <f t="shared" si="714"/>
        <v/>
      </c>
      <c r="AA1644" s="194" t="str">
        <f t="shared" si="715"/>
        <v/>
      </c>
      <c r="AB1644" s="194" t="str">
        <f t="shared" si="716"/>
        <v/>
      </c>
      <c r="AC1644" s="194" t="str">
        <f t="shared" si="717"/>
        <v/>
      </c>
      <c r="AD1644" s="194" t="str">
        <f t="shared" si="718"/>
        <v/>
      </c>
      <c r="AE1644" s="194" t="str">
        <f t="shared" si="719"/>
        <v/>
      </c>
      <c r="AF1644" s="194" t="str">
        <f t="shared" si="720"/>
        <v/>
      </c>
      <c r="AG1644" s="194" t="str">
        <f t="shared" si="721"/>
        <v/>
      </c>
      <c r="AH1644" s="194" t="str">
        <f t="shared" si="722"/>
        <v/>
      </c>
      <c r="AI1644" s="194" t="str">
        <f t="shared" si="723"/>
        <v/>
      </c>
      <c r="AJ1644" s="194" t="str">
        <f t="shared" si="724"/>
        <v/>
      </c>
    </row>
    <row r="1645" spans="1:36" x14ac:dyDescent="0.5">
      <c r="A1645" s="226">
        <v>1642</v>
      </c>
      <c r="C1645" s="15" t="s">
        <v>3279</v>
      </c>
      <c r="D1645" s="16" t="s">
        <v>5242</v>
      </c>
      <c r="E1645" s="26"/>
      <c r="F1645" s="246" t="str">
        <f>IF(ISBLANK(Données!F1644),"",Données!F1644)</f>
        <v/>
      </c>
      <c r="G1645" s="245" t="str">
        <f ca="1">IF(ISBLANK(Données!G1644),"",Données!G1644)</f>
        <v/>
      </c>
      <c r="H1645" s="246" t="str">
        <f>IF(ISBLANK(Données!H1644),"",Données!H1644)</f>
        <v/>
      </c>
      <c r="I1645" s="246" t="str">
        <f>IF(ISBLANK(Données!I1644),"",Données!I1644)</f>
        <v/>
      </c>
      <c r="J1645" s="189" t="str">
        <f>IF(ISBLANK(Données!J1644),"",Données!J1644)</f>
        <v/>
      </c>
      <c r="K1645" s="189" t="str">
        <f t="shared" si="726"/>
        <v/>
      </c>
      <c r="L1645" s="247" t="str">
        <f>IF(ISBLANK(Données!L1644),"",Données!L1644)</f>
        <v/>
      </c>
      <c r="M1645" s="194" t="str">
        <f t="shared" si="701"/>
        <v/>
      </c>
      <c r="N1645" s="194" t="str">
        <f t="shared" si="702"/>
        <v/>
      </c>
      <c r="O1645" s="194" t="str">
        <f t="shared" si="703"/>
        <v/>
      </c>
      <c r="P1645" s="194" t="str">
        <f t="shared" si="704"/>
        <v/>
      </c>
      <c r="Q1645" s="194" t="str">
        <f t="shared" si="705"/>
        <v/>
      </c>
      <c r="R1645" s="194" t="str">
        <f t="shared" si="706"/>
        <v/>
      </c>
      <c r="S1645" s="194" t="str">
        <f t="shared" si="707"/>
        <v/>
      </c>
      <c r="T1645" s="194" t="str">
        <f t="shared" si="708"/>
        <v/>
      </c>
      <c r="U1645" s="194" t="str">
        <f t="shared" si="709"/>
        <v/>
      </c>
      <c r="V1645" s="194" t="str">
        <f t="shared" si="710"/>
        <v/>
      </c>
      <c r="W1645" s="194" t="str">
        <f t="shared" si="711"/>
        <v/>
      </c>
      <c r="X1645" s="194" t="str">
        <f t="shared" si="712"/>
        <v/>
      </c>
      <c r="Y1645" s="194" t="str">
        <f t="shared" si="713"/>
        <v/>
      </c>
      <c r="Z1645" s="194" t="str">
        <f t="shared" si="714"/>
        <v/>
      </c>
      <c r="AA1645" s="194" t="str">
        <f t="shared" si="715"/>
        <v/>
      </c>
      <c r="AB1645" s="194" t="str">
        <f t="shared" si="716"/>
        <v/>
      </c>
      <c r="AC1645" s="194" t="str">
        <f t="shared" si="717"/>
        <v/>
      </c>
      <c r="AD1645" s="194" t="str">
        <f t="shared" si="718"/>
        <v/>
      </c>
      <c r="AE1645" s="194" t="str">
        <f t="shared" si="719"/>
        <v/>
      </c>
      <c r="AF1645" s="194" t="str">
        <f t="shared" si="720"/>
        <v/>
      </c>
      <c r="AG1645" s="194" t="str">
        <f t="shared" si="721"/>
        <v/>
      </c>
      <c r="AH1645" s="194" t="str">
        <f t="shared" si="722"/>
        <v/>
      </c>
      <c r="AI1645" s="194" t="str">
        <f t="shared" si="723"/>
        <v/>
      </c>
      <c r="AJ1645" s="194" t="str">
        <f t="shared" si="724"/>
        <v/>
      </c>
    </row>
    <row r="1646" spans="1:36" s="92" customFormat="1" ht="20.25" thickBot="1" x14ac:dyDescent="0.55000000000000004">
      <c r="A1646" s="227">
        <v>1643</v>
      </c>
      <c r="B1646" s="220"/>
      <c r="C1646" s="93" t="s">
        <v>3280</v>
      </c>
      <c r="D1646" s="94" t="s">
        <v>5243</v>
      </c>
      <c r="E1646" s="95"/>
      <c r="F1646" s="250" t="str">
        <f>IF(ISBLANK(Données!F1645),"",Données!F1645)</f>
        <v/>
      </c>
      <c r="G1646" s="249" t="str">
        <f ca="1">IF(ISBLANK(Données!G1645),"",Données!G1645)</f>
        <v/>
      </c>
      <c r="H1646" s="250" t="str">
        <f>IF(ISBLANK(Données!H1645),"",Données!H1645)</f>
        <v/>
      </c>
      <c r="I1646" s="250" t="str">
        <f>IF(ISBLANK(Données!I1645),"",Données!I1645)</f>
        <v/>
      </c>
      <c r="J1646" s="190" t="str">
        <f>IF(ISBLANK(Données!J1645),"",Données!J1645)</f>
        <v/>
      </c>
      <c r="K1646" s="190" t="str">
        <f t="shared" si="726"/>
        <v/>
      </c>
      <c r="L1646" s="251" t="str">
        <f>IF(ISBLANK(Données!L1645),"",Données!L1645)</f>
        <v/>
      </c>
      <c r="M1646" s="195" t="str">
        <f t="shared" si="701"/>
        <v/>
      </c>
      <c r="N1646" s="195" t="str">
        <f t="shared" si="702"/>
        <v/>
      </c>
      <c r="O1646" s="195" t="str">
        <f t="shared" si="703"/>
        <v/>
      </c>
      <c r="P1646" s="195" t="str">
        <f t="shared" si="704"/>
        <v/>
      </c>
      <c r="Q1646" s="195" t="str">
        <f t="shared" si="705"/>
        <v/>
      </c>
      <c r="R1646" s="195" t="str">
        <f t="shared" si="706"/>
        <v/>
      </c>
      <c r="S1646" s="195" t="str">
        <f t="shared" si="707"/>
        <v/>
      </c>
      <c r="T1646" s="195" t="str">
        <f t="shared" si="708"/>
        <v/>
      </c>
      <c r="U1646" s="195" t="str">
        <f t="shared" si="709"/>
        <v/>
      </c>
      <c r="V1646" s="195" t="str">
        <f t="shared" si="710"/>
        <v/>
      </c>
      <c r="W1646" s="195" t="str">
        <f t="shared" si="711"/>
        <v/>
      </c>
      <c r="X1646" s="195" t="str">
        <f t="shared" si="712"/>
        <v/>
      </c>
      <c r="Y1646" s="195" t="str">
        <f t="shared" si="713"/>
        <v/>
      </c>
      <c r="Z1646" s="195" t="str">
        <f t="shared" si="714"/>
        <v/>
      </c>
      <c r="AA1646" s="195" t="str">
        <f t="shared" si="715"/>
        <v/>
      </c>
      <c r="AB1646" s="195" t="str">
        <f t="shared" si="716"/>
        <v/>
      </c>
      <c r="AC1646" s="195" t="str">
        <f t="shared" si="717"/>
        <v/>
      </c>
      <c r="AD1646" s="195" t="str">
        <f t="shared" si="718"/>
        <v/>
      </c>
      <c r="AE1646" s="195" t="str">
        <f t="shared" si="719"/>
        <v/>
      </c>
      <c r="AF1646" s="195" t="str">
        <f t="shared" si="720"/>
        <v/>
      </c>
      <c r="AG1646" s="195" t="str">
        <f t="shared" si="721"/>
        <v/>
      </c>
      <c r="AH1646" s="195" t="str">
        <f t="shared" si="722"/>
        <v/>
      </c>
      <c r="AI1646" s="195" t="str">
        <f t="shared" si="723"/>
        <v/>
      </c>
      <c r="AJ1646" s="195" t="str">
        <f t="shared" si="724"/>
        <v/>
      </c>
    </row>
    <row r="1647" spans="1:36" x14ac:dyDescent="0.5">
      <c r="A1647" s="230">
        <v>1667</v>
      </c>
      <c r="B1647" s="231"/>
      <c r="C1647" s="85" t="s">
        <v>3281</v>
      </c>
      <c r="D1647" s="86" t="s">
        <v>5244</v>
      </c>
      <c r="E1647" s="87"/>
      <c r="F1647" s="241" t="str">
        <f>IF(ISBLANK(Données!F1669),"",Données!F1669)</f>
        <v/>
      </c>
      <c r="G1647" s="240" t="str">
        <f ca="1">IF(ISBLANK(Données!G1669),"",Données!G1669)</f>
        <v/>
      </c>
      <c r="H1647" s="241" t="str">
        <f>IF(ISBLANK(Données!H1669),"",Données!H1669)</f>
        <v/>
      </c>
      <c r="I1647" s="241" t="str">
        <f>IF(ISBLANK(Données!I1669),"",Données!I1669)</f>
        <v/>
      </c>
      <c r="J1647" s="242" t="str">
        <f>IF(ISBLANK(Données!J1669),"",Données!J1669)</f>
        <v/>
      </c>
      <c r="K1647" s="242" t="str">
        <f>IF(ISBLANK(Données!K1647),"",Données!K1647)</f>
        <v/>
      </c>
      <c r="L1647" s="243" t="str">
        <f>IF(ISBLANK(Données!L1669),"",Données!L1669)</f>
        <v/>
      </c>
      <c r="M1647" s="193" t="str">
        <f t="shared" si="701"/>
        <v/>
      </c>
      <c r="N1647" s="193" t="str">
        <f t="shared" si="702"/>
        <v/>
      </c>
      <c r="O1647" s="193" t="str">
        <f t="shared" si="703"/>
        <v/>
      </c>
      <c r="P1647" s="193" t="str">
        <f t="shared" si="704"/>
        <v/>
      </c>
      <c r="Q1647" s="193" t="str">
        <f t="shared" si="705"/>
        <v/>
      </c>
      <c r="R1647" s="193" t="str">
        <f t="shared" si="706"/>
        <v/>
      </c>
      <c r="S1647" s="193" t="str">
        <f t="shared" si="707"/>
        <v/>
      </c>
      <c r="T1647" s="193" t="str">
        <f t="shared" si="708"/>
        <v/>
      </c>
      <c r="U1647" s="193" t="str">
        <f t="shared" si="709"/>
        <v/>
      </c>
      <c r="V1647" s="193" t="str">
        <f t="shared" si="710"/>
        <v/>
      </c>
      <c r="W1647" s="193" t="str">
        <f t="shared" si="711"/>
        <v/>
      </c>
      <c r="X1647" s="193" t="str">
        <f t="shared" si="712"/>
        <v/>
      </c>
      <c r="Y1647" s="193" t="str">
        <f t="shared" si="713"/>
        <v/>
      </c>
      <c r="Z1647" s="193" t="str">
        <f t="shared" si="714"/>
        <v/>
      </c>
      <c r="AA1647" s="193" t="str">
        <f t="shared" si="715"/>
        <v/>
      </c>
      <c r="AB1647" s="193" t="str">
        <f t="shared" si="716"/>
        <v/>
      </c>
      <c r="AC1647" s="193" t="str">
        <f t="shared" si="717"/>
        <v/>
      </c>
      <c r="AD1647" s="193" t="str">
        <f t="shared" si="718"/>
        <v/>
      </c>
      <c r="AE1647" s="193" t="str">
        <f t="shared" si="719"/>
        <v/>
      </c>
      <c r="AF1647" s="193" t="str">
        <f t="shared" si="720"/>
        <v/>
      </c>
      <c r="AG1647" s="193" t="str">
        <f t="shared" si="721"/>
        <v/>
      </c>
      <c r="AH1647" s="193" t="str">
        <f t="shared" si="722"/>
        <v/>
      </c>
      <c r="AI1647" s="193" t="str">
        <f t="shared" si="723"/>
        <v/>
      </c>
      <c r="AJ1647" s="193" t="str">
        <f t="shared" si="724"/>
        <v/>
      </c>
    </row>
    <row r="1648" spans="1:36" x14ac:dyDescent="0.5">
      <c r="A1648" s="226">
        <v>1645</v>
      </c>
      <c r="C1648" s="15" t="s">
        <v>3282</v>
      </c>
      <c r="D1648" s="16" t="s">
        <v>5245</v>
      </c>
      <c r="E1648" s="26"/>
      <c r="F1648" s="246" t="str">
        <f>IF(ISBLANK(Données!F1647),"",Données!F1647)</f>
        <v/>
      </c>
      <c r="G1648" s="245" t="str">
        <f ca="1">IF(ISBLANK(Données!G1647),"",Données!G1647)</f>
        <v/>
      </c>
      <c r="H1648" s="246" t="str">
        <f>IF(ISBLANK(Données!H1647),"",Données!H1647)</f>
        <v/>
      </c>
      <c r="I1648" s="246" t="str">
        <f>IF(ISBLANK(Données!I1647),"",Données!I1647)</f>
        <v/>
      </c>
      <c r="J1648" s="252" t="str">
        <f>IF(ISBLANK(Données!J1647),"",Données!J1647)</f>
        <v/>
      </c>
      <c r="K1648" s="189" t="str">
        <f t="shared" ref="K1648:K1669" si="727">$K$1647</f>
        <v/>
      </c>
      <c r="L1648" s="247" t="str">
        <f>IF(ISBLANK(Données!L1647),"",Données!L1647)</f>
        <v/>
      </c>
      <c r="M1648" s="194" t="str">
        <f t="shared" si="701"/>
        <v/>
      </c>
      <c r="N1648" s="194" t="str">
        <f t="shared" si="702"/>
        <v/>
      </c>
      <c r="O1648" s="194" t="str">
        <f t="shared" si="703"/>
        <v/>
      </c>
      <c r="P1648" s="194" t="str">
        <f t="shared" si="704"/>
        <v/>
      </c>
      <c r="Q1648" s="194" t="str">
        <f t="shared" si="705"/>
        <v/>
      </c>
      <c r="R1648" s="194" t="str">
        <f t="shared" si="706"/>
        <v/>
      </c>
      <c r="S1648" s="194" t="str">
        <f t="shared" si="707"/>
        <v/>
      </c>
      <c r="T1648" s="194" t="str">
        <f t="shared" si="708"/>
        <v/>
      </c>
      <c r="U1648" s="194" t="str">
        <f t="shared" si="709"/>
        <v/>
      </c>
      <c r="V1648" s="194" t="str">
        <f t="shared" si="710"/>
        <v/>
      </c>
      <c r="W1648" s="194" t="str">
        <f t="shared" si="711"/>
        <v/>
      </c>
      <c r="X1648" s="194" t="str">
        <f t="shared" si="712"/>
        <v/>
      </c>
      <c r="Y1648" s="194" t="str">
        <f t="shared" si="713"/>
        <v/>
      </c>
      <c r="Z1648" s="194" t="str">
        <f t="shared" si="714"/>
        <v/>
      </c>
      <c r="AA1648" s="194" t="str">
        <f t="shared" si="715"/>
        <v/>
      </c>
      <c r="AB1648" s="194" t="str">
        <f t="shared" si="716"/>
        <v/>
      </c>
      <c r="AC1648" s="194" t="str">
        <f t="shared" si="717"/>
        <v/>
      </c>
      <c r="AD1648" s="194" t="str">
        <f t="shared" si="718"/>
        <v/>
      </c>
      <c r="AE1648" s="194" t="str">
        <f t="shared" si="719"/>
        <v/>
      </c>
      <c r="AF1648" s="194" t="str">
        <f t="shared" si="720"/>
        <v/>
      </c>
      <c r="AG1648" s="194" t="str">
        <f t="shared" si="721"/>
        <v/>
      </c>
      <c r="AH1648" s="194" t="str">
        <f t="shared" si="722"/>
        <v/>
      </c>
      <c r="AI1648" s="194" t="str">
        <f t="shared" si="723"/>
        <v/>
      </c>
      <c r="AJ1648" s="194" t="str">
        <f t="shared" si="724"/>
        <v/>
      </c>
    </row>
    <row r="1649" spans="1:36" x14ac:dyDescent="0.5">
      <c r="A1649" s="226">
        <v>1646</v>
      </c>
      <c r="C1649" s="15" t="s">
        <v>3283</v>
      </c>
      <c r="D1649" s="16" t="s">
        <v>5246</v>
      </c>
      <c r="E1649" s="26"/>
      <c r="F1649" s="246" t="str">
        <f>IF(ISBLANK(Données!F1648),"",Données!F1648)</f>
        <v/>
      </c>
      <c r="G1649" s="245" t="str">
        <f ca="1">IF(ISBLANK(Données!G1648),"",Données!G1648)</f>
        <v/>
      </c>
      <c r="H1649" s="246" t="str">
        <f>IF(ISBLANK(Données!H1648),"",Données!H1648)</f>
        <v/>
      </c>
      <c r="I1649" s="246" t="str">
        <f>IF(ISBLANK(Données!I1648),"",Données!I1648)</f>
        <v/>
      </c>
      <c r="J1649" s="252" t="str">
        <f>IF(ISBLANK(Données!J1648),"",Données!J1648)</f>
        <v/>
      </c>
      <c r="K1649" s="189" t="str">
        <f t="shared" si="727"/>
        <v/>
      </c>
      <c r="L1649" s="247" t="str">
        <f>IF(ISBLANK(Données!L1648),"",Données!L1648)</f>
        <v/>
      </c>
      <c r="M1649" s="194" t="str">
        <f t="shared" si="701"/>
        <v/>
      </c>
      <c r="N1649" s="194" t="str">
        <f t="shared" si="702"/>
        <v/>
      </c>
      <c r="O1649" s="194" t="str">
        <f t="shared" si="703"/>
        <v/>
      </c>
      <c r="P1649" s="194" t="str">
        <f t="shared" si="704"/>
        <v/>
      </c>
      <c r="Q1649" s="194" t="str">
        <f t="shared" si="705"/>
        <v/>
      </c>
      <c r="R1649" s="194" t="str">
        <f t="shared" si="706"/>
        <v/>
      </c>
      <c r="S1649" s="194" t="str">
        <f t="shared" si="707"/>
        <v/>
      </c>
      <c r="T1649" s="194" t="str">
        <f t="shared" si="708"/>
        <v/>
      </c>
      <c r="U1649" s="194" t="str">
        <f t="shared" si="709"/>
        <v/>
      </c>
      <c r="V1649" s="194" t="str">
        <f t="shared" si="710"/>
        <v/>
      </c>
      <c r="W1649" s="194" t="str">
        <f t="shared" si="711"/>
        <v/>
      </c>
      <c r="X1649" s="194" t="str">
        <f t="shared" si="712"/>
        <v/>
      </c>
      <c r="Y1649" s="194" t="str">
        <f t="shared" si="713"/>
        <v/>
      </c>
      <c r="Z1649" s="194" t="str">
        <f t="shared" si="714"/>
        <v/>
      </c>
      <c r="AA1649" s="194" t="str">
        <f t="shared" si="715"/>
        <v/>
      </c>
      <c r="AB1649" s="194" t="str">
        <f t="shared" si="716"/>
        <v/>
      </c>
      <c r="AC1649" s="194" t="str">
        <f t="shared" si="717"/>
        <v/>
      </c>
      <c r="AD1649" s="194" t="str">
        <f t="shared" si="718"/>
        <v/>
      </c>
      <c r="AE1649" s="194" t="str">
        <f t="shared" si="719"/>
        <v/>
      </c>
      <c r="AF1649" s="194" t="str">
        <f t="shared" si="720"/>
        <v/>
      </c>
      <c r="AG1649" s="194" t="str">
        <f t="shared" si="721"/>
        <v/>
      </c>
      <c r="AH1649" s="194" t="str">
        <f t="shared" si="722"/>
        <v/>
      </c>
      <c r="AI1649" s="194" t="str">
        <f t="shared" si="723"/>
        <v/>
      </c>
      <c r="AJ1649" s="194" t="str">
        <f t="shared" si="724"/>
        <v/>
      </c>
    </row>
    <row r="1650" spans="1:36" x14ac:dyDescent="0.5">
      <c r="A1650" s="226">
        <v>1653</v>
      </c>
      <c r="C1650" s="15" t="s">
        <v>3284</v>
      </c>
      <c r="D1650" s="16" t="s">
        <v>5247</v>
      </c>
      <c r="E1650" s="26"/>
      <c r="F1650" s="246" t="str">
        <f>IF(ISBLANK(Données!F1655),"",Données!F1655)</f>
        <v/>
      </c>
      <c r="G1650" s="245" t="str">
        <f ca="1">IF(ISBLANK(Données!G1655),"",Données!G1655)</f>
        <v/>
      </c>
      <c r="H1650" s="246" t="str">
        <f>IF(ISBLANK(Données!H1655),"",Données!H1655)</f>
        <v/>
      </c>
      <c r="I1650" s="246" t="str">
        <f>IF(ISBLANK(Données!I1655),"",Données!I1655)</f>
        <v/>
      </c>
      <c r="J1650" s="189" t="str">
        <f>IF(ISBLANK(Données!J1655),"",Données!J1655)</f>
        <v/>
      </c>
      <c r="K1650" s="189" t="str">
        <f t="shared" si="727"/>
        <v/>
      </c>
      <c r="L1650" s="247" t="str">
        <f>IF(ISBLANK(Données!L1655),"",Données!L1655)</f>
        <v/>
      </c>
      <c r="M1650" s="194" t="str">
        <f t="shared" si="701"/>
        <v/>
      </c>
      <c r="N1650" s="194" t="str">
        <f t="shared" si="702"/>
        <v/>
      </c>
      <c r="O1650" s="194" t="str">
        <f t="shared" si="703"/>
        <v/>
      </c>
      <c r="P1650" s="194" t="str">
        <f t="shared" si="704"/>
        <v/>
      </c>
      <c r="Q1650" s="194" t="str">
        <f t="shared" si="705"/>
        <v/>
      </c>
      <c r="R1650" s="194" t="str">
        <f t="shared" si="706"/>
        <v/>
      </c>
      <c r="S1650" s="194" t="str">
        <f t="shared" si="707"/>
        <v/>
      </c>
      <c r="T1650" s="194" t="str">
        <f t="shared" si="708"/>
        <v/>
      </c>
      <c r="U1650" s="194" t="str">
        <f t="shared" si="709"/>
        <v/>
      </c>
      <c r="V1650" s="194" t="str">
        <f t="shared" si="710"/>
        <v/>
      </c>
      <c r="W1650" s="194" t="str">
        <f t="shared" si="711"/>
        <v/>
      </c>
      <c r="X1650" s="194" t="str">
        <f t="shared" si="712"/>
        <v/>
      </c>
      <c r="Y1650" s="194" t="str">
        <f t="shared" si="713"/>
        <v/>
      </c>
      <c r="Z1650" s="194" t="str">
        <f t="shared" si="714"/>
        <v/>
      </c>
      <c r="AA1650" s="194" t="str">
        <f t="shared" si="715"/>
        <v/>
      </c>
      <c r="AB1650" s="194" t="str">
        <f t="shared" si="716"/>
        <v/>
      </c>
      <c r="AC1650" s="194" t="str">
        <f t="shared" si="717"/>
        <v/>
      </c>
      <c r="AD1650" s="194" t="str">
        <f t="shared" si="718"/>
        <v/>
      </c>
      <c r="AE1650" s="194" t="str">
        <f t="shared" si="719"/>
        <v/>
      </c>
      <c r="AF1650" s="194" t="str">
        <f t="shared" si="720"/>
        <v/>
      </c>
      <c r="AG1650" s="194" t="str">
        <f t="shared" si="721"/>
        <v/>
      </c>
      <c r="AH1650" s="194" t="str">
        <f t="shared" si="722"/>
        <v/>
      </c>
      <c r="AI1650" s="194" t="str">
        <f t="shared" si="723"/>
        <v/>
      </c>
      <c r="AJ1650" s="194" t="str">
        <f t="shared" si="724"/>
        <v/>
      </c>
    </row>
    <row r="1651" spans="1:36" x14ac:dyDescent="0.5">
      <c r="A1651" s="226">
        <v>1647</v>
      </c>
      <c r="C1651" s="15" t="s">
        <v>3285</v>
      </c>
      <c r="D1651" s="16" t="s">
        <v>5248</v>
      </c>
      <c r="E1651" s="26"/>
      <c r="F1651" s="246" t="str">
        <f>IF(ISBLANK(Données!F1649),"",Données!F1649)</f>
        <v/>
      </c>
      <c r="G1651" s="245" t="str">
        <f ca="1">IF(ISBLANK(Données!G1649),"",Données!G1649)</f>
        <v/>
      </c>
      <c r="H1651" s="246" t="str">
        <f>IF(ISBLANK(Données!H1649),"",Données!H1649)</f>
        <v/>
      </c>
      <c r="I1651" s="246" t="str">
        <f>IF(ISBLANK(Données!I1649),"",Données!I1649)</f>
        <v/>
      </c>
      <c r="J1651" s="189" t="str">
        <f>IF(ISBLANK(Données!J1649),"",Données!J1649)</f>
        <v/>
      </c>
      <c r="K1651" s="189" t="str">
        <f t="shared" si="727"/>
        <v/>
      </c>
      <c r="L1651" s="247" t="str">
        <f>IF(ISBLANK(Données!L1649),"",Données!L1649)</f>
        <v/>
      </c>
      <c r="M1651" s="194" t="str">
        <f t="shared" si="701"/>
        <v/>
      </c>
      <c r="N1651" s="194" t="str">
        <f t="shared" si="702"/>
        <v/>
      </c>
      <c r="O1651" s="194" t="str">
        <f t="shared" si="703"/>
        <v/>
      </c>
      <c r="P1651" s="194" t="str">
        <f t="shared" si="704"/>
        <v/>
      </c>
      <c r="Q1651" s="194" t="str">
        <f t="shared" si="705"/>
        <v/>
      </c>
      <c r="R1651" s="194" t="str">
        <f t="shared" si="706"/>
        <v/>
      </c>
      <c r="S1651" s="194" t="str">
        <f t="shared" si="707"/>
        <v/>
      </c>
      <c r="T1651" s="194" t="str">
        <f t="shared" si="708"/>
        <v/>
      </c>
      <c r="U1651" s="194" t="str">
        <f t="shared" si="709"/>
        <v/>
      </c>
      <c r="V1651" s="194" t="str">
        <f t="shared" si="710"/>
        <v/>
      </c>
      <c r="W1651" s="194" t="str">
        <f t="shared" si="711"/>
        <v/>
      </c>
      <c r="X1651" s="194" t="str">
        <f t="shared" si="712"/>
        <v/>
      </c>
      <c r="Y1651" s="194" t="str">
        <f t="shared" si="713"/>
        <v/>
      </c>
      <c r="Z1651" s="194" t="str">
        <f t="shared" si="714"/>
        <v/>
      </c>
      <c r="AA1651" s="194" t="str">
        <f t="shared" si="715"/>
        <v/>
      </c>
      <c r="AB1651" s="194" t="str">
        <f t="shared" si="716"/>
        <v/>
      </c>
      <c r="AC1651" s="194" t="str">
        <f t="shared" si="717"/>
        <v/>
      </c>
      <c r="AD1651" s="194" t="str">
        <f t="shared" si="718"/>
        <v/>
      </c>
      <c r="AE1651" s="194" t="str">
        <f t="shared" si="719"/>
        <v/>
      </c>
      <c r="AF1651" s="194" t="str">
        <f t="shared" si="720"/>
        <v/>
      </c>
      <c r="AG1651" s="194" t="str">
        <f t="shared" si="721"/>
        <v/>
      </c>
      <c r="AH1651" s="194" t="str">
        <f t="shared" si="722"/>
        <v/>
      </c>
      <c r="AI1651" s="194" t="str">
        <f t="shared" si="723"/>
        <v/>
      </c>
      <c r="AJ1651" s="194" t="str">
        <f t="shared" si="724"/>
        <v/>
      </c>
    </row>
    <row r="1652" spans="1:36" x14ac:dyDescent="0.5">
      <c r="A1652" s="226">
        <v>1648</v>
      </c>
      <c r="C1652" s="15" t="s">
        <v>3286</v>
      </c>
      <c r="D1652" s="16" t="s">
        <v>5249</v>
      </c>
      <c r="E1652" s="26"/>
      <c r="F1652" s="246" t="str">
        <f>IF(ISBLANK(Données!F1650),"",Données!F1650)</f>
        <v/>
      </c>
      <c r="G1652" s="245" t="str">
        <f ca="1">IF(ISBLANK(Données!G1650),"",Données!G1650)</f>
        <v/>
      </c>
      <c r="H1652" s="246" t="str">
        <f>IF(ISBLANK(Données!H1650),"",Données!H1650)</f>
        <v/>
      </c>
      <c r="I1652" s="246" t="str">
        <f>IF(ISBLANK(Données!I1650),"",Données!I1650)</f>
        <v/>
      </c>
      <c r="J1652" s="189" t="str">
        <f>IF(ISBLANK(Données!J1650),"",Données!J1650)</f>
        <v/>
      </c>
      <c r="K1652" s="189" t="str">
        <f t="shared" si="727"/>
        <v/>
      </c>
      <c r="L1652" s="247" t="str">
        <f>IF(ISBLANK(Données!L1650),"",Données!L1650)</f>
        <v/>
      </c>
      <c r="M1652" s="194" t="str">
        <f t="shared" si="701"/>
        <v/>
      </c>
      <c r="N1652" s="194" t="str">
        <f t="shared" si="702"/>
        <v/>
      </c>
      <c r="O1652" s="194" t="str">
        <f t="shared" si="703"/>
        <v/>
      </c>
      <c r="P1652" s="194" t="str">
        <f t="shared" si="704"/>
        <v/>
      </c>
      <c r="Q1652" s="194" t="str">
        <f t="shared" si="705"/>
        <v/>
      </c>
      <c r="R1652" s="194" t="str">
        <f t="shared" si="706"/>
        <v/>
      </c>
      <c r="S1652" s="194" t="str">
        <f t="shared" si="707"/>
        <v/>
      </c>
      <c r="T1652" s="194" t="str">
        <f t="shared" si="708"/>
        <v/>
      </c>
      <c r="U1652" s="194" t="str">
        <f t="shared" si="709"/>
        <v/>
      </c>
      <c r="V1652" s="194" t="str">
        <f t="shared" si="710"/>
        <v/>
      </c>
      <c r="W1652" s="194" t="str">
        <f t="shared" si="711"/>
        <v/>
      </c>
      <c r="X1652" s="194" t="str">
        <f t="shared" si="712"/>
        <v/>
      </c>
      <c r="Y1652" s="194" t="str">
        <f t="shared" si="713"/>
        <v/>
      </c>
      <c r="Z1652" s="194" t="str">
        <f t="shared" si="714"/>
        <v/>
      </c>
      <c r="AA1652" s="194" t="str">
        <f t="shared" si="715"/>
        <v/>
      </c>
      <c r="AB1652" s="194" t="str">
        <f t="shared" si="716"/>
        <v/>
      </c>
      <c r="AC1652" s="194" t="str">
        <f t="shared" si="717"/>
        <v/>
      </c>
      <c r="AD1652" s="194" t="str">
        <f t="shared" si="718"/>
        <v/>
      </c>
      <c r="AE1652" s="194" t="str">
        <f t="shared" si="719"/>
        <v/>
      </c>
      <c r="AF1652" s="194" t="str">
        <f t="shared" si="720"/>
        <v/>
      </c>
      <c r="AG1652" s="194" t="str">
        <f t="shared" si="721"/>
        <v/>
      </c>
      <c r="AH1652" s="194" t="str">
        <f t="shared" si="722"/>
        <v/>
      </c>
      <c r="AI1652" s="194" t="str">
        <f t="shared" si="723"/>
        <v/>
      </c>
      <c r="AJ1652" s="194" t="str">
        <f t="shared" si="724"/>
        <v/>
      </c>
    </row>
    <row r="1653" spans="1:36" x14ac:dyDescent="0.5">
      <c r="A1653" s="226">
        <v>1649</v>
      </c>
      <c r="C1653" s="15" t="s">
        <v>3287</v>
      </c>
      <c r="D1653" s="16" t="s">
        <v>5250</v>
      </c>
      <c r="E1653" s="26"/>
      <c r="F1653" s="246" t="str">
        <f>IF(ISBLANK(Données!F1651),"",Données!F1651)</f>
        <v/>
      </c>
      <c r="G1653" s="245" t="str">
        <f ca="1">IF(ISBLANK(Données!G1651),"",Données!G1651)</f>
        <v/>
      </c>
      <c r="H1653" s="246" t="str">
        <f>IF(ISBLANK(Données!H1651),"",Données!H1651)</f>
        <v/>
      </c>
      <c r="I1653" s="246" t="str">
        <f>IF(ISBLANK(Données!I1651),"",Données!I1651)</f>
        <v/>
      </c>
      <c r="J1653" s="189" t="str">
        <f>IF(ISBLANK(Données!J1651),"",Données!J1651)</f>
        <v/>
      </c>
      <c r="K1653" s="189" t="str">
        <f t="shared" si="727"/>
        <v/>
      </c>
      <c r="L1653" s="247" t="str">
        <f>IF(ISBLANK(Données!L1651),"",Données!L1651)</f>
        <v/>
      </c>
      <c r="M1653" s="194" t="str">
        <f t="shared" si="701"/>
        <v/>
      </c>
      <c r="N1653" s="194" t="str">
        <f t="shared" si="702"/>
        <v/>
      </c>
      <c r="O1653" s="194" t="str">
        <f t="shared" si="703"/>
        <v/>
      </c>
      <c r="P1653" s="194" t="str">
        <f t="shared" si="704"/>
        <v/>
      </c>
      <c r="Q1653" s="194" t="str">
        <f t="shared" si="705"/>
        <v/>
      </c>
      <c r="R1653" s="194" t="str">
        <f t="shared" si="706"/>
        <v/>
      </c>
      <c r="S1653" s="194" t="str">
        <f t="shared" si="707"/>
        <v/>
      </c>
      <c r="T1653" s="194" t="str">
        <f t="shared" si="708"/>
        <v/>
      </c>
      <c r="U1653" s="194" t="str">
        <f t="shared" si="709"/>
        <v/>
      </c>
      <c r="V1653" s="194" t="str">
        <f t="shared" si="710"/>
        <v/>
      </c>
      <c r="W1653" s="194" t="str">
        <f t="shared" si="711"/>
        <v/>
      </c>
      <c r="X1653" s="194" t="str">
        <f t="shared" si="712"/>
        <v/>
      </c>
      <c r="Y1653" s="194" t="str">
        <f t="shared" si="713"/>
        <v/>
      </c>
      <c r="Z1653" s="194" t="str">
        <f t="shared" si="714"/>
        <v/>
      </c>
      <c r="AA1653" s="194" t="str">
        <f t="shared" si="715"/>
        <v/>
      </c>
      <c r="AB1653" s="194" t="str">
        <f t="shared" si="716"/>
        <v/>
      </c>
      <c r="AC1653" s="194" t="str">
        <f t="shared" si="717"/>
        <v/>
      </c>
      <c r="AD1653" s="194" t="str">
        <f t="shared" si="718"/>
        <v/>
      </c>
      <c r="AE1653" s="194" t="str">
        <f t="shared" si="719"/>
        <v/>
      </c>
      <c r="AF1653" s="194" t="str">
        <f t="shared" si="720"/>
        <v/>
      </c>
      <c r="AG1653" s="194" t="str">
        <f t="shared" si="721"/>
        <v/>
      </c>
      <c r="AH1653" s="194" t="str">
        <f t="shared" si="722"/>
        <v/>
      </c>
      <c r="AI1653" s="194" t="str">
        <f t="shared" si="723"/>
        <v/>
      </c>
      <c r="AJ1653" s="194" t="str">
        <f t="shared" si="724"/>
        <v/>
      </c>
    </row>
    <row r="1654" spans="1:36" x14ac:dyDescent="0.5">
      <c r="A1654" s="226">
        <v>1650</v>
      </c>
      <c r="C1654" s="15" t="s">
        <v>3288</v>
      </c>
      <c r="D1654" s="16" t="s">
        <v>5251</v>
      </c>
      <c r="E1654" s="26"/>
      <c r="F1654" s="246" t="str">
        <f>IF(ISBLANK(Données!F1652),"",Données!F1652)</f>
        <v/>
      </c>
      <c r="G1654" s="245" t="str">
        <f ca="1">IF(ISBLANK(Données!G1652),"",Données!G1652)</f>
        <v/>
      </c>
      <c r="H1654" s="246" t="str">
        <f>IF(ISBLANK(Données!H1652),"",Données!H1652)</f>
        <v/>
      </c>
      <c r="I1654" s="246" t="str">
        <f>IF(ISBLANK(Données!I1652),"",Données!I1652)</f>
        <v/>
      </c>
      <c r="J1654" s="189" t="str">
        <f>IF(ISBLANK(Données!J1652),"",Données!J1652)</f>
        <v/>
      </c>
      <c r="K1654" s="189" t="str">
        <f t="shared" si="727"/>
        <v/>
      </c>
      <c r="L1654" s="247" t="str">
        <f>IF(ISBLANK(Données!L1652),"",Données!L1652)</f>
        <v/>
      </c>
      <c r="M1654" s="194" t="str">
        <f t="shared" si="701"/>
        <v/>
      </c>
      <c r="N1654" s="194" t="str">
        <f t="shared" si="702"/>
        <v/>
      </c>
      <c r="O1654" s="194" t="str">
        <f t="shared" si="703"/>
        <v/>
      </c>
      <c r="P1654" s="194" t="str">
        <f t="shared" si="704"/>
        <v/>
      </c>
      <c r="Q1654" s="194" t="str">
        <f t="shared" si="705"/>
        <v/>
      </c>
      <c r="R1654" s="194" t="str">
        <f t="shared" si="706"/>
        <v/>
      </c>
      <c r="S1654" s="194" t="str">
        <f t="shared" si="707"/>
        <v/>
      </c>
      <c r="T1654" s="194" t="str">
        <f t="shared" si="708"/>
        <v/>
      </c>
      <c r="U1654" s="194" t="str">
        <f t="shared" si="709"/>
        <v/>
      </c>
      <c r="V1654" s="194" t="str">
        <f t="shared" si="710"/>
        <v/>
      </c>
      <c r="W1654" s="194" t="str">
        <f t="shared" si="711"/>
        <v/>
      </c>
      <c r="X1654" s="194" t="str">
        <f t="shared" si="712"/>
        <v/>
      </c>
      <c r="Y1654" s="194" t="str">
        <f t="shared" si="713"/>
        <v/>
      </c>
      <c r="Z1654" s="194" t="str">
        <f t="shared" si="714"/>
        <v/>
      </c>
      <c r="AA1654" s="194" t="str">
        <f t="shared" si="715"/>
        <v/>
      </c>
      <c r="AB1654" s="194" t="str">
        <f t="shared" si="716"/>
        <v/>
      </c>
      <c r="AC1654" s="194" t="str">
        <f t="shared" si="717"/>
        <v/>
      </c>
      <c r="AD1654" s="194" t="str">
        <f t="shared" si="718"/>
        <v/>
      </c>
      <c r="AE1654" s="194" t="str">
        <f t="shared" si="719"/>
        <v/>
      </c>
      <c r="AF1654" s="194" t="str">
        <f t="shared" si="720"/>
        <v/>
      </c>
      <c r="AG1654" s="194" t="str">
        <f t="shared" si="721"/>
        <v/>
      </c>
      <c r="AH1654" s="194" t="str">
        <f t="shared" si="722"/>
        <v/>
      </c>
      <c r="AI1654" s="194" t="str">
        <f t="shared" si="723"/>
        <v/>
      </c>
      <c r="AJ1654" s="194" t="str">
        <f t="shared" si="724"/>
        <v/>
      </c>
    </row>
    <row r="1655" spans="1:36" ht="39" x14ac:dyDescent="0.5">
      <c r="A1655" s="226">
        <v>1651</v>
      </c>
      <c r="C1655" s="15" t="s">
        <v>3289</v>
      </c>
      <c r="D1655" s="16" t="s">
        <v>5252</v>
      </c>
      <c r="E1655" s="26"/>
      <c r="F1655" s="246" t="str">
        <f>IF(ISBLANK(Données!F1653),"",Données!F1653)</f>
        <v/>
      </c>
      <c r="G1655" s="245" t="str">
        <f ca="1">IF(ISBLANK(Données!G1653),"",Données!G1653)</f>
        <v/>
      </c>
      <c r="H1655" s="246" t="str">
        <f>IF(ISBLANK(Données!H1653),"",Données!H1653)</f>
        <v/>
      </c>
      <c r="I1655" s="246" t="str">
        <f>IF(ISBLANK(Données!I1653),"",Données!I1653)</f>
        <v/>
      </c>
      <c r="J1655" s="189" t="str">
        <f>IF(ISBLANK(Données!J1653),"",Données!J1653)</f>
        <v/>
      </c>
      <c r="K1655" s="189" t="str">
        <f t="shared" si="727"/>
        <v/>
      </c>
      <c r="L1655" s="247" t="str">
        <f>IF(ISBLANK(Données!L1653),"",Données!L1653)</f>
        <v/>
      </c>
      <c r="M1655" s="194" t="str">
        <f t="shared" si="701"/>
        <v/>
      </c>
      <c r="N1655" s="194" t="str">
        <f t="shared" si="702"/>
        <v/>
      </c>
      <c r="O1655" s="194" t="str">
        <f t="shared" si="703"/>
        <v/>
      </c>
      <c r="P1655" s="194" t="str">
        <f t="shared" si="704"/>
        <v/>
      </c>
      <c r="Q1655" s="194" t="str">
        <f t="shared" si="705"/>
        <v/>
      </c>
      <c r="R1655" s="194" t="str">
        <f t="shared" si="706"/>
        <v/>
      </c>
      <c r="S1655" s="194" t="str">
        <f t="shared" si="707"/>
        <v/>
      </c>
      <c r="T1655" s="194" t="str">
        <f t="shared" si="708"/>
        <v/>
      </c>
      <c r="U1655" s="194" t="str">
        <f t="shared" si="709"/>
        <v/>
      </c>
      <c r="V1655" s="194" t="str">
        <f t="shared" si="710"/>
        <v/>
      </c>
      <c r="W1655" s="194" t="str">
        <f t="shared" si="711"/>
        <v/>
      </c>
      <c r="X1655" s="194" t="str">
        <f t="shared" si="712"/>
        <v/>
      </c>
      <c r="Y1655" s="194" t="str">
        <f t="shared" si="713"/>
        <v/>
      </c>
      <c r="Z1655" s="194" t="str">
        <f t="shared" si="714"/>
        <v/>
      </c>
      <c r="AA1655" s="194" t="str">
        <f t="shared" si="715"/>
        <v/>
      </c>
      <c r="AB1655" s="194" t="str">
        <f t="shared" si="716"/>
        <v/>
      </c>
      <c r="AC1655" s="194" t="str">
        <f t="shared" si="717"/>
        <v/>
      </c>
      <c r="AD1655" s="194" t="str">
        <f t="shared" si="718"/>
        <v/>
      </c>
      <c r="AE1655" s="194" t="str">
        <f t="shared" si="719"/>
        <v/>
      </c>
      <c r="AF1655" s="194" t="str">
        <f t="shared" si="720"/>
        <v/>
      </c>
      <c r="AG1655" s="194" t="str">
        <f t="shared" si="721"/>
        <v/>
      </c>
      <c r="AH1655" s="194" t="str">
        <f t="shared" si="722"/>
        <v/>
      </c>
      <c r="AI1655" s="194" t="str">
        <f t="shared" si="723"/>
        <v/>
      </c>
      <c r="AJ1655" s="194" t="str">
        <f t="shared" si="724"/>
        <v/>
      </c>
    </row>
    <row r="1656" spans="1:36" x14ac:dyDescent="0.5">
      <c r="A1656" s="226">
        <v>1652</v>
      </c>
      <c r="C1656" s="15" t="s">
        <v>3290</v>
      </c>
      <c r="D1656" s="16" t="s">
        <v>5253</v>
      </c>
      <c r="E1656" s="26"/>
      <c r="F1656" s="246" t="str">
        <f>IF(ISBLANK(Données!F1654),"",Données!F1654)</f>
        <v/>
      </c>
      <c r="G1656" s="245" t="str">
        <f ca="1">IF(ISBLANK(Données!G1654),"",Données!G1654)</f>
        <v/>
      </c>
      <c r="H1656" s="246" t="str">
        <f>IF(ISBLANK(Données!H1654),"",Données!H1654)</f>
        <v/>
      </c>
      <c r="I1656" s="246" t="str">
        <f>IF(ISBLANK(Données!I1654),"",Données!I1654)</f>
        <v/>
      </c>
      <c r="J1656" s="189" t="str">
        <f>IF(ISBLANK(Données!J1654),"",Données!J1654)</f>
        <v/>
      </c>
      <c r="K1656" s="189" t="str">
        <f t="shared" si="727"/>
        <v/>
      </c>
      <c r="L1656" s="247" t="str">
        <f>IF(ISBLANK(Données!L1654),"",Données!L1654)</f>
        <v/>
      </c>
      <c r="M1656" s="194" t="str">
        <f t="shared" si="701"/>
        <v/>
      </c>
      <c r="N1656" s="194" t="str">
        <f t="shared" si="702"/>
        <v/>
      </c>
      <c r="O1656" s="194" t="str">
        <f t="shared" si="703"/>
        <v/>
      </c>
      <c r="P1656" s="194" t="str">
        <f t="shared" si="704"/>
        <v/>
      </c>
      <c r="Q1656" s="194" t="str">
        <f t="shared" si="705"/>
        <v/>
      </c>
      <c r="R1656" s="194" t="str">
        <f t="shared" si="706"/>
        <v/>
      </c>
      <c r="S1656" s="194" t="str">
        <f t="shared" si="707"/>
        <v/>
      </c>
      <c r="T1656" s="194" t="str">
        <f t="shared" si="708"/>
        <v/>
      </c>
      <c r="U1656" s="194" t="str">
        <f t="shared" si="709"/>
        <v/>
      </c>
      <c r="V1656" s="194" t="str">
        <f t="shared" si="710"/>
        <v/>
      </c>
      <c r="W1656" s="194" t="str">
        <f t="shared" si="711"/>
        <v/>
      </c>
      <c r="X1656" s="194" t="str">
        <f t="shared" si="712"/>
        <v/>
      </c>
      <c r="Y1656" s="194" t="str">
        <f t="shared" si="713"/>
        <v/>
      </c>
      <c r="Z1656" s="194" t="str">
        <f t="shared" si="714"/>
        <v/>
      </c>
      <c r="AA1656" s="194" t="str">
        <f t="shared" si="715"/>
        <v/>
      </c>
      <c r="AB1656" s="194" t="str">
        <f t="shared" si="716"/>
        <v/>
      </c>
      <c r="AC1656" s="194" t="str">
        <f t="shared" si="717"/>
        <v/>
      </c>
      <c r="AD1656" s="194" t="str">
        <f t="shared" si="718"/>
        <v/>
      </c>
      <c r="AE1656" s="194" t="str">
        <f t="shared" si="719"/>
        <v/>
      </c>
      <c r="AF1656" s="194" t="str">
        <f t="shared" si="720"/>
        <v/>
      </c>
      <c r="AG1656" s="194" t="str">
        <f t="shared" si="721"/>
        <v/>
      </c>
      <c r="AH1656" s="194" t="str">
        <f t="shared" si="722"/>
        <v/>
      </c>
      <c r="AI1656" s="194" t="str">
        <f t="shared" si="723"/>
        <v/>
      </c>
      <c r="AJ1656" s="194" t="str">
        <f t="shared" si="724"/>
        <v/>
      </c>
    </row>
    <row r="1657" spans="1:36" x14ac:dyDescent="0.5">
      <c r="A1657" s="226">
        <v>1654</v>
      </c>
      <c r="C1657" s="15" t="s">
        <v>3291</v>
      </c>
      <c r="D1657" s="16" t="s">
        <v>5254</v>
      </c>
      <c r="E1657" s="26"/>
      <c r="F1657" s="246" t="str">
        <f>IF(ISBLANK(Données!F1656),"",Données!F1656)</f>
        <v/>
      </c>
      <c r="G1657" s="245" t="str">
        <f ca="1">IF(ISBLANK(Données!G1656),"",Données!G1656)</f>
        <v/>
      </c>
      <c r="H1657" s="246" t="str">
        <f>IF(ISBLANK(Données!H1656),"",Données!H1656)</f>
        <v/>
      </c>
      <c r="I1657" s="246" t="str">
        <f>IF(ISBLANK(Données!I1656),"",Données!I1656)</f>
        <v/>
      </c>
      <c r="J1657" s="189" t="str">
        <f>IF(ISBLANK(Données!J1656),"",Données!J1656)</f>
        <v/>
      </c>
      <c r="K1657" s="189" t="str">
        <f t="shared" si="727"/>
        <v/>
      </c>
      <c r="L1657" s="247" t="str">
        <f>IF(ISBLANK(Données!L1656),"",Données!L1656)</f>
        <v/>
      </c>
      <c r="M1657" s="194" t="str">
        <f t="shared" si="701"/>
        <v/>
      </c>
      <c r="N1657" s="194" t="str">
        <f t="shared" si="702"/>
        <v/>
      </c>
      <c r="O1657" s="194" t="str">
        <f t="shared" si="703"/>
        <v/>
      </c>
      <c r="P1657" s="194" t="str">
        <f t="shared" si="704"/>
        <v/>
      </c>
      <c r="Q1657" s="194" t="str">
        <f t="shared" si="705"/>
        <v/>
      </c>
      <c r="R1657" s="194" t="str">
        <f t="shared" si="706"/>
        <v/>
      </c>
      <c r="S1657" s="194" t="str">
        <f t="shared" si="707"/>
        <v/>
      </c>
      <c r="T1657" s="194" t="str">
        <f t="shared" si="708"/>
        <v/>
      </c>
      <c r="U1657" s="194" t="str">
        <f t="shared" si="709"/>
        <v/>
      </c>
      <c r="V1657" s="194" t="str">
        <f t="shared" si="710"/>
        <v/>
      </c>
      <c r="W1657" s="194" t="str">
        <f t="shared" si="711"/>
        <v/>
      </c>
      <c r="X1657" s="194" t="str">
        <f t="shared" si="712"/>
        <v/>
      </c>
      <c r="Y1657" s="194" t="str">
        <f t="shared" si="713"/>
        <v/>
      </c>
      <c r="Z1657" s="194" t="str">
        <f t="shared" si="714"/>
        <v/>
      </c>
      <c r="AA1657" s="194" t="str">
        <f t="shared" si="715"/>
        <v/>
      </c>
      <c r="AB1657" s="194" t="str">
        <f t="shared" si="716"/>
        <v/>
      </c>
      <c r="AC1657" s="194" t="str">
        <f t="shared" si="717"/>
        <v/>
      </c>
      <c r="AD1657" s="194" t="str">
        <f t="shared" si="718"/>
        <v/>
      </c>
      <c r="AE1657" s="194" t="str">
        <f t="shared" si="719"/>
        <v/>
      </c>
      <c r="AF1657" s="194" t="str">
        <f t="shared" si="720"/>
        <v/>
      </c>
      <c r="AG1657" s="194" t="str">
        <f t="shared" si="721"/>
        <v/>
      </c>
      <c r="AH1657" s="194" t="str">
        <f t="shared" si="722"/>
        <v/>
      </c>
      <c r="AI1657" s="194" t="str">
        <f t="shared" si="723"/>
        <v/>
      </c>
      <c r="AJ1657" s="194" t="str">
        <f t="shared" si="724"/>
        <v/>
      </c>
    </row>
    <row r="1658" spans="1:36" x14ac:dyDescent="0.5">
      <c r="A1658" s="226">
        <v>1658</v>
      </c>
      <c r="C1658" s="15" t="s">
        <v>3292</v>
      </c>
      <c r="D1658" s="16" t="s">
        <v>5255</v>
      </c>
      <c r="E1658" s="26"/>
      <c r="F1658" s="246" t="str">
        <f>IF(ISBLANK(Données!F1660),"",Données!F1660)</f>
        <v/>
      </c>
      <c r="G1658" s="245" t="str">
        <f ca="1">IF(ISBLANK(Données!G1660),"",Données!G1660)</f>
        <v/>
      </c>
      <c r="H1658" s="246" t="str">
        <f>IF(ISBLANK(Données!H1660),"",Données!H1660)</f>
        <v/>
      </c>
      <c r="I1658" s="246" t="str">
        <f>IF(ISBLANK(Données!I1660),"",Données!I1660)</f>
        <v/>
      </c>
      <c r="J1658" s="189" t="str">
        <f>IF(ISBLANK(Données!J1660),"",Données!J1660)</f>
        <v/>
      </c>
      <c r="K1658" s="189" t="str">
        <f t="shared" si="727"/>
        <v/>
      </c>
      <c r="L1658" s="247" t="str">
        <f>IF(ISBLANK(Données!L1660),"",Données!L1660)</f>
        <v/>
      </c>
      <c r="M1658" s="194" t="str">
        <f t="shared" si="701"/>
        <v/>
      </c>
      <c r="N1658" s="194" t="str">
        <f t="shared" si="702"/>
        <v/>
      </c>
      <c r="O1658" s="194" t="str">
        <f t="shared" si="703"/>
        <v/>
      </c>
      <c r="P1658" s="194" t="str">
        <f t="shared" si="704"/>
        <v/>
      </c>
      <c r="Q1658" s="194" t="str">
        <f t="shared" si="705"/>
        <v/>
      </c>
      <c r="R1658" s="194" t="str">
        <f t="shared" si="706"/>
        <v/>
      </c>
      <c r="S1658" s="194" t="str">
        <f t="shared" si="707"/>
        <v/>
      </c>
      <c r="T1658" s="194" t="str">
        <f t="shared" si="708"/>
        <v/>
      </c>
      <c r="U1658" s="194" t="str">
        <f t="shared" si="709"/>
        <v/>
      </c>
      <c r="V1658" s="194" t="str">
        <f t="shared" si="710"/>
        <v/>
      </c>
      <c r="W1658" s="194" t="str">
        <f t="shared" si="711"/>
        <v/>
      </c>
      <c r="X1658" s="194" t="str">
        <f t="shared" si="712"/>
        <v/>
      </c>
      <c r="Y1658" s="194" t="str">
        <f t="shared" si="713"/>
        <v/>
      </c>
      <c r="Z1658" s="194" t="str">
        <f t="shared" si="714"/>
        <v/>
      </c>
      <c r="AA1658" s="194" t="str">
        <f t="shared" si="715"/>
        <v/>
      </c>
      <c r="AB1658" s="194" t="str">
        <f t="shared" si="716"/>
        <v/>
      </c>
      <c r="AC1658" s="194" t="str">
        <f t="shared" si="717"/>
        <v/>
      </c>
      <c r="AD1658" s="194" t="str">
        <f t="shared" si="718"/>
        <v/>
      </c>
      <c r="AE1658" s="194" t="str">
        <f t="shared" si="719"/>
        <v/>
      </c>
      <c r="AF1658" s="194" t="str">
        <f t="shared" si="720"/>
        <v/>
      </c>
      <c r="AG1658" s="194" t="str">
        <f t="shared" si="721"/>
        <v/>
      </c>
      <c r="AH1658" s="194" t="str">
        <f t="shared" si="722"/>
        <v/>
      </c>
      <c r="AI1658" s="194" t="str">
        <f t="shared" si="723"/>
        <v/>
      </c>
      <c r="AJ1658" s="194" t="str">
        <f t="shared" si="724"/>
        <v/>
      </c>
    </row>
    <row r="1659" spans="1:36" x14ac:dyDescent="0.5">
      <c r="A1659" s="226">
        <v>1655</v>
      </c>
      <c r="C1659" s="15" t="s">
        <v>3293</v>
      </c>
      <c r="D1659" s="16" t="s">
        <v>5256</v>
      </c>
      <c r="E1659" s="26"/>
      <c r="F1659" s="246" t="str">
        <f>IF(ISBLANK(Données!F1657),"",Données!F1657)</f>
        <v/>
      </c>
      <c r="G1659" s="245" t="str">
        <f ca="1">IF(ISBLANK(Données!G1657),"",Données!G1657)</f>
        <v/>
      </c>
      <c r="H1659" s="246" t="str">
        <f>IF(ISBLANK(Données!H1657),"",Données!H1657)</f>
        <v/>
      </c>
      <c r="I1659" s="246" t="str">
        <f>IF(ISBLANK(Données!I1657),"",Données!I1657)</f>
        <v/>
      </c>
      <c r="J1659" s="189" t="str">
        <f>IF(ISBLANK(Données!J1657),"",Données!J1657)</f>
        <v/>
      </c>
      <c r="K1659" s="189" t="str">
        <f t="shared" si="727"/>
        <v/>
      </c>
      <c r="L1659" s="247" t="str">
        <f>IF(ISBLANK(Données!L1657),"",Données!L1657)</f>
        <v/>
      </c>
      <c r="M1659" s="194" t="str">
        <f t="shared" si="701"/>
        <v/>
      </c>
      <c r="N1659" s="194" t="str">
        <f t="shared" si="702"/>
        <v/>
      </c>
      <c r="O1659" s="194" t="str">
        <f t="shared" si="703"/>
        <v/>
      </c>
      <c r="P1659" s="194" t="str">
        <f t="shared" si="704"/>
        <v/>
      </c>
      <c r="Q1659" s="194" t="str">
        <f t="shared" si="705"/>
        <v/>
      </c>
      <c r="R1659" s="194" t="str">
        <f t="shared" si="706"/>
        <v/>
      </c>
      <c r="S1659" s="194" t="str">
        <f t="shared" si="707"/>
        <v/>
      </c>
      <c r="T1659" s="194" t="str">
        <f t="shared" si="708"/>
        <v/>
      </c>
      <c r="U1659" s="194" t="str">
        <f t="shared" si="709"/>
        <v/>
      </c>
      <c r="V1659" s="194" t="str">
        <f t="shared" si="710"/>
        <v/>
      </c>
      <c r="W1659" s="194" t="str">
        <f t="shared" si="711"/>
        <v/>
      </c>
      <c r="X1659" s="194" t="str">
        <f t="shared" si="712"/>
        <v/>
      </c>
      <c r="Y1659" s="194" t="str">
        <f t="shared" si="713"/>
        <v/>
      </c>
      <c r="Z1659" s="194" t="str">
        <f t="shared" si="714"/>
        <v/>
      </c>
      <c r="AA1659" s="194" t="str">
        <f t="shared" si="715"/>
        <v/>
      </c>
      <c r="AB1659" s="194" t="str">
        <f t="shared" si="716"/>
        <v/>
      </c>
      <c r="AC1659" s="194" t="str">
        <f t="shared" si="717"/>
        <v/>
      </c>
      <c r="AD1659" s="194" t="str">
        <f t="shared" si="718"/>
        <v/>
      </c>
      <c r="AE1659" s="194" t="str">
        <f t="shared" si="719"/>
        <v/>
      </c>
      <c r="AF1659" s="194" t="str">
        <f t="shared" si="720"/>
        <v/>
      </c>
      <c r="AG1659" s="194" t="str">
        <f t="shared" si="721"/>
        <v/>
      </c>
      <c r="AH1659" s="194" t="str">
        <f t="shared" si="722"/>
        <v/>
      </c>
      <c r="AI1659" s="194" t="str">
        <f t="shared" si="723"/>
        <v/>
      </c>
      <c r="AJ1659" s="194" t="str">
        <f t="shared" si="724"/>
        <v/>
      </c>
    </row>
    <row r="1660" spans="1:36" x14ac:dyDescent="0.5">
      <c r="A1660" s="226">
        <v>1656</v>
      </c>
      <c r="C1660" s="15" t="s">
        <v>3294</v>
      </c>
      <c r="D1660" s="16" t="s">
        <v>5257</v>
      </c>
      <c r="E1660" s="26"/>
      <c r="F1660" s="246" t="str">
        <f>IF(ISBLANK(Données!F1658),"",Données!F1658)</f>
        <v/>
      </c>
      <c r="G1660" s="245" t="str">
        <f ca="1">IF(ISBLANK(Données!G1658),"",Données!G1658)</f>
        <v/>
      </c>
      <c r="H1660" s="246" t="str">
        <f>IF(ISBLANK(Données!H1658),"",Données!H1658)</f>
        <v/>
      </c>
      <c r="I1660" s="246" t="str">
        <f>IF(ISBLANK(Données!I1658),"",Données!I1658)</f>
        <v/>
      </c>
      <c r="J1660" s="189" t="str">
        <f>IF(ISBLANK(Données!J1658),"",Données!J1658)</f>
        <v/>
      </c>
      <c r="K1660" s="189" t="str">
        <f t="shared" si="727"/>
        <v/>
      </c>
      <c r="L1660" s="247" t="str">
        <f>IF(ISBLANK(Données!L1658),"",Données!L1658)</f>
        <v/>
      </c>
      <c r="M1660" s="194" t="str">
        <f t="shared" si="701"/>
        <v/>
      </c>
      <c r="N1660" s="194" t="str">
        <f t="shared" si="702"/>
        <v/>
      </c>
      <c r="O1660" s="194" t="str">
        <f t="shared" si="703"/>
        <v/>
      </c>
      <c r="P1660" s="194" t="str">
        <f t="shared" si="704"/>
        <v/>
      </c>
      <c r="Q1660" s="194" t="str">
        <f t="shared" si="705"/>
        <v/>
      </c>
      <c r="R1660" s="194" t="str">
        <f t="shared" si="706"/>
        <v/>
      </c>
      <c r="S1660" s="194" t="str">
        <f t="shared" si="707"/>
        <v/>
      </c>
      <c r="T1660" s="194" t="str">
        <f t="shared" si="708"/>
        <v/>
      </c>
      <c r="U1660" s="194" t="str">
        <f t="shared" si="709"/>
        <v/>
      </c>
      <c r="V1660" s="194" t="str">
        <f t="shared" si="710"/>
        <v/>
      </c>
      <c r="W1660" s="194" t="str">
        <f t="shared" si="711"/>
        <v/>
      </c>
      <c r="X1660" s="194" t="str">
        <f t="shared" si="712"/>
        <v/>
      </c>
      <c r="Y1660" s="194" t="str">
        <f t="shared" si="713"/>
        <v/>
      </c>
      <c r="Z1660" s="194" t="str">
        <f t="shared" si="714"/>
        <v/>
      </c>
      <c r="AA1660" s="194" t="str">
        <f t="shared" si="715"/>
        <v/>
      </c>
      <c r="AB1660" s="194" t="str">
        <f t="shared" si="716"/>
        <v/>
      </c>
      <c r="AC1660" s="194" t="str">
        <f t="shared" si="717"/>
        <v/>
      </c>
      <c r="AD1660" s="194" t="str">
        <f t="shared" si="718"/>
        <v/>
      </c>
      <c r="AE1660" s="194" t="str">
        <f t="shared" si="719"/>
        <v/>
      </c>
      <c r="AF1660" s="194" t="str">
        <f t="shared" si="720"/>
        <v/>
      </c>
      <c r="AG1660" s="194" t="str">
        <f t="shared" si="721"/>
        <v/>
      </c>
      <c r="AH1660" s="194" t="str">
        <f t="shared" si="722"/>
        <v/>
      </c>
      <c r="AI1660" s="194" t="str">
        <f t="shared" si="723"/>
        <v/>
      </c>
      <c r="AJ1660" s="194" t="str">
        <f t="shared" si="724"/>
        <v/>
      </c>
    </row>
    <row r="1661" spans="1:36" x14ac:dyDescent="0.5">
      <c r="A1661" s="226">
        <v>1657</v>
      </c>
      <c r="C1661" s="15" t="s">
        <v>3295</v>
      </c>
      <c r="D1661" s="16" t="s">
        <v>5258</v>
      </c>
      <c r="E1661" s="26"/>
      <c r="F1661" s="246" t="str">
        <f>IF(ISBLANK(Données!F1659),"",Données!F1659)</f>
        <v/>
      </c>
      <c r="G1661" s="245" t="str">
        <f ca="1">IF(ISBLANK(Données!G1659),"",Données!G1659)</f>
        <v/>
      </c>
      <c r="H1661" s="246" t="str">
        <f>IF(ISBLANK(Données!H1659),"",Données!H1659)</f>
        <v/>
      </c>
      <c r="I1661" s="246" t="str">
        <f>IF(ISBLANK(Données!I1659),"",Données!I1659)</f>
        <v/>
      </c>
      <c r="J1661" s="189" t="str">
        <f>IF(ISBLANK(Données!J1659),"",Données!J1659)</f>
        <v/>
      </c>
      <c r="K1661" s="189" t="str">
        <f t="shared" si="727"/>
        <v/>
      </c>
      <c r="L1661" s="247" t="str">
        <f>IF(ISBLANK(Données!L1659),"",Données!L1659)</f>
        <v/>
      </c>
      <c r="M1661" s="194" t="str">
        <f t="shared" si="701"/>
        <v/>
      </c>
      <c r="N1661" s="194" t="str">
        <f t="shared" si="702"/>
        <v/>
      </c>
      <c r="O1661" s="194" t="str">
        <f t="shared" si="703"/>
        <v/>
      </c>
      <c r="P1661" s="194" t="str">
        <f t="shared" si="704"/>
        <v/>
      </c>
      <c r="Q1661" s="194" t="str">
        <f t="shared" si="705"/>
        <v/>
      </c>
      <c r="R1661" s="194" t="str">
        <f t="shared" si="706"/>
        <v/>
      </c>
      <c r="S1661" s="194" t="str">
        <f t="shared" si="707"/>
        <v/>
      </c>
      <c r="T1661" s="194" t="str">
        <f t="shared" si="708"/>
        <v/>
      </c>
      <c r="U1661" s="194" t="str">
        <f t="shared" si="709"/>
        <v/>
      </c>
      <c r="V1661" s="194" t="str">
        <f t="shared" si="710"/>
        <v/>
      </c>
      <c r="W1661" s="194" t="str">
        <f t="shared" si="711"/>
        <v/>
      </c>
      <c r="X1661" s="194" t="str">
        <f t="shared" si="712"/>
        <v/>
      </c>
      <c r="Y1661" s="194" t="str">
        <f t="shared" si="713"/>
        <v/>
      </c>
      <c r="Z1661" s="194" t="str">
        <f t="shared" si="714"/>
        <v/>
      </c>
      <c r="AA1661" s="194" t="str">
        <f t="shared" si="715"/>
        <v/>
      </c>
      <c r="AB1661" s="194" t="str">
        <f t="shared" si="716"/>
        <v/>
      </c>
      <c r="AC1661" s="194" t="str">
        <f t="shared" si="717"/>
        <v/>
      </c>
      <c r="AD1661" s="194" t="str">
        <f t="shared" si="718"/>
        <v/>
      </c>
      <c r="AE1661" s="194" t="str">
        <f t="shared" si="719"/>
        <v/>
      </c>
      <c r="AF1661" s="194" t="str">
        <f t="shared" si="720"/>
        <v/>
      </c>
      <c r="AG1661" s="194" t="str">
        <f t="shared" si="721"/>
        <v/>
      </c>
      <c r="AH1661" s="194" t="str">
        <f t="shared" si="722"/>
        <v/>
      </c>
      <c r="AI1661" s="194" t="str">
        <f t="shared" si="723"/>
        <v/>
      </c>
      <c r="AJ1661" s="194" t="str">
        <f t="shared" si="724"/>
        <v/>
      </c>
    </row>
    <row r="1662" spans="1:36" x14ac:dyDescent="0.5">
      <c r="A1662" s="226">
        <v>1660</v>
      </c>
      <c r="C1662" s="15" t="s">
        <v>3296</v>
      </c>
      <c r="D1662" s="16" t="s">
        <v>5259</v>
      </c>
      <c r="E1662" s="26"/>
      <c r="F1662" s="246" t="str">
        <f>IF(ISBLANK(Données!F1662),"",Données!F1662)</f>
        <v/>
      </c>
      <c r="G1662" s="245" t="str">
        <f ca="1">IF(ISBLANK(Données!G1662),"",Données!G1662)</f>
        <v/>
      </c>
      <c r="H1662" s="246" t="str">
        <f>IF(ISBLANK(Données!H1662),"",Données!H1662)</f>
        <v/>
      </c>
      <c r="I1662" s="246" t="str">
        <f>IF(ISBLANK(Données!I1662),"",Données!I1662)</f>
        <v/>
      </c>
      <c r="J1662" s="189" t="str">
        <f>IF(ISBLANK(Données!J1662),"",Données!J1662)</f>
        <v/>
      </c>
      <c r="K1662" s="189" t="str">
        <f t="shared" si="727"/>
        <v/>
      </c>
      <c r="L1662" s="247" t="str">
        <f>IF(ISBLANK(Données!L1662),"",Données!L1662)</f>
        <v/>
      </c>
      <c r="M1662" s="194" t="str">
        <f t="shared" si="701"/>
        <v/>
      </c>
      <c r="N1662" s="194" t="str">
        <f t="shared" si="702"/>
        <v/>
      </c>
      <c r="O1662" s="194" t="str">
        <f t="shared" si="703"/>
        <v/>
      </c>
      <c r="P1662" s="194" t="str">
        <f t="shared" si="704"/>
        <v/>
      </c>
      <c r="Q1662" s="194" t="str">
        <f t="shared" si="705"/>
        <v/>
      </c>
      <c r="R1662" s="194" t="str">
        <f t="shared" si="706"/>
        <v/>
      </c>
      <c r="S1662" s="194" t="str">
        <f t="shared" si="707"/>
        <v/>
      </c>
      <c r="T1662" s="194" t="str">
        <f t="shared" si="708"/>
        <v/>
      </c>
      <c r="U1662" s="194" t="str">
        <f t="shared" si="709"/>
        <v/>
      </c>
      <c r="V1662" s="194" t="str">
        <f t="shared" si="710"/>
        <v/>
      </c>
      <c r="W1662" s="194" t="str">
        <f t="shared" si="711"/>
        <v/>
      </c>
      <c r="X1662" s="194" t="str">
        <f t="shared" si="712"/>
        <v/>
      </c>
      <c r="Y1662" s="194" t="str">
        <f t="shared" si="713"/>
        <v/>
      </c>
      <c r="Z1662" s="194" t="str">
        <f t="shared" si="714"/>
        <v/>
      </c>
      <c r="AA1662" s="194" t="str">
        <f t="shared" si="715"/>
        <v/>
      </c>
      <c r="AB1662" s="194" t="str">
        <f t="shared" si="716"/>
        <v/>
      </c>
      <c r="AC1662" s="194" t="str">
        <f t="shared" si="717"/>
        <v/>
      </c>
      <c r="AD1662" s="194" t="str">
        <f t="shared" si="718"/>
        <v/>
      </c>
      <c r="AE1662" s="194" t="str">
        <f t="shared" si="719"/>
        <v/>
      </c>
      <c r="AF1662" s="194" t="str">
        <f t="shared" si="720"/>
        <v/>
      </c>
      <c r="AG1662" s="194" t="str">
        <f t="shared" si="721"/>
        <v/>
      </c>
      <c r="AH1662" s="194" t="str">
        <f t="shared" si="722"/>
        <v/>
      </c>
      <c r="AI1662" s="194" t="str">
        <f t="shared" si="723"/>
        <v/>
      </c>
      <c r="AJ1662" s="194" t="str">
        <f t="shared" si="724"/>
        <v/>
      </c>
    </row>
    <row r="1663" spans="1:36" x14ac:dyDescent="0.5">
      <c r="A1663" s="226">
        <v>1659</v>
      </c>
      <c r="C1663" s="15" t="s">
        <v>3297</v>
      </c>
      <c r="D1663" s="16" t="s">
        <v>5260</v>
      </c>
      <c r="E1663" s="26"/>
      <c r="F1663" s="246" t="str">
        <f>IF(ISBLANK(Données!F1661),"",Données!F1661)</f>
        <v/>
      </c>
      <c r="G1663" s="245" t="str">
        <f ca="1">IF(ISBLANK(Données!G1661),"",Données!G1661)</f>
        <v/>
      </c>
      <c r="H1663" s="246" t="str">
        <f>IF(ISBLANK(Données!H1661),"",Données!H1661)</f>
        <v/>
      </c>
      <c r="I1663" s="246" t="str">
        <f>IF(ISBLANK(Données!I1661),"",Données!I1661)</f>
        <v/>
      </c>
      <c r="J1663" s="252" t="str">
        <f>IF(ISBLANK(Données!J1661),"",Données!J1661)</f>
        <v/>
      </c>
      <c r="K1663" s="189" t="str">
        <f t="shared" si="727"/>
        <v/>
      </c>
      <c r="L1663" s="247" t="str">
        <f>IF(ISBLANK(Données!L1661),"",Données!L1661)</f>
        <v/>
      </c>
      <c r="M1663" s="194" t="str">
        <f t="shared" si="701"/>
        <v/>
      </c>
      <c r="N1663" s="194" t="str">
        <f t="shared" si="702"/>
        <v/>
      </c>
      <c r="O1663" s="194" t="str">
        <f t="shared" si="703"/>
        <v/>
      </c>
      <c r="P1663" s="194" t="str">
        <f t="shared" si="704"/>
        <v/>
      </c>
      <c r="Q1663" s="194" t="str">
        <f t="shared" si="705"/>
        <v/>
      </c>
      <c r="R1663" s="194" t="str">
        <f t="shared" si="706"/>
        <v/>
      </c>
      <c r="S1663" s="194" t="str">
        <f t="shared" si="707"/>
        <v/>
      </c>
      <c r="T1663" s="194" t="str">
        <f t="shared" si="708"/>
        <v/>
      </c>
      <c r="U1663" s="194" t="str">
        <f t="shared" si="709"/>
        <v/>
      </c>
      <c r="V1663" s="194" t="str">
        <f t="shared" si="710"/>
        <v/>
      </c>
      <c r="W1663" s="194" t="str">
        <f t="shared" si="711"/>
        <v/>
      </c>
      <c r="X1663" s="194" t="str">
        <f t="shared" si="712"/>
        <v/>
      </c>
      <c r="Y1663" s="194" t="str">
        <f t="shared" si="713"/>
        <v/>
      </c>
      <c r="Z1663" s="194" t="str">
        <f t="shared" si="714"/>
        <v/>
      </c>
      <c r="AA1663" s="194" t="str">
        <f t="shared" si="715"/>
        <v/>
      </c>
      <c r="AB1663" s="194" t="str">
        <f t="shared" si="716"/>
        <v/>
      </c>
      <c r="AC1663" s="194" t="str">
        <f t="shared" si="717"/>
        <v/>
      </c>
      <c r="AD1663" s="194" t="str">
        <f t="shared" si="718"/>
        <v/>
      </c>
      <c r="AE1663" s="194" t="str">
        <f t="shared" si="719"/>
        <v/>
      </c>
      <c r="AF1663" s="194" t="str">
        <f t="shared" si="720"/>
        <v/>
      </c>
      <c r="AG1663" s="194" t="str">
        <f t="shared" si="721"/>
        <v/>
      </c>
      <c r="AH1663" s="194" t="str">
        <f t="shared" si="722"/>
        <v/>
      </c>
      <c r="AI1663" s="194" t="str">
        <f t="shared" si="723"/>
        <v/>
      </c>
      <c r="AJ1663" s="194" t="str">
        <f t="shared" si="724"/>
        <v/>
      </c>
    </row>
    <row r="1664" spans="1:36" x14ac:dyDescent="0.5">
      <c r="A1664" s="226">
        <v>1661</v>
      </c>
      <c r="C1664" s="15" t="s">
        <v>3298</v>
      </c>
      <c r="D1664" s="16" t="s">
        <v>3299</v>
      </c>
      <c r="E1664" s="26"/>
      <c r="F1664" s="246" t="str">
        <f>IF(ISBLANK(Données!F1663),"",Données!F1663)</f>
        <v/>
      </c>
      <c r="G1664" s="245" t="str">
        <f ca="1">IF(ISBLANK(Données!G1663),"",Données!G1663)</f>
        <v/>
      </c>
      <c r="H1664" s="246" t="str">
        <f>IF(ISBLANK(Données!H1663),"",Données!H1663)</f>
        <v/>
      </c>
      <c r="I1664" s="246" t="str">
        <f>IF(ISBLANK(Données!I1663),"",Données!I1663)</f>
        <v/>
      </c>
      <c r="J1664" s="189" t="str">
        <f>IF(ISBLANK(Données!J1663),"",Données!J1663)</f>
        <v/>
      </c>
      <c r="K1664" s="189" t="str">
        <f t="shared" si="727"/>
        <v/>
      </c>
      <c r="L1664" s="247" t="str">
        <f>IF(ISBLANK(Données!L1663),"",Données!L1663)</f>
        <v/>
      </c>
      <c r="M1664" s="194" t="str">
        <f t="shared" si="701"/>
        <v/>
      </c>
      <c r="N1664" s="194" t="str">
        <f t="shared" si="702"/>
        <v/>
      </c>
      <c r="O1664" s="194" t="str">
        <f t="shared" si="703"/>
        <v/>
      </c>
      <c r="P1664" s="194" t="str">
        <f t="shared" si="704"/>
        <v/>
      </c>
      <c r="Q1664" s="194" t="str">
        <f t="shared" si="705"/>
        <v/>
      </c>
      <c r="R1664" s="194" t="str">
        <f t="shared" si="706"/>
        <v/>
      </c>
      <c r="S1664" s="194" t="str">
        <f t="shared" si="707"/>
        <v/>
      </c>
      <c r="T1664" s="194" t="str">
        <f t="shared" si="708"/>
        <v/>
      </c>
      <c r="U1664" s="194" t="str">
        <f t="shared" si="709"/>
        <v/>
      </c>
      <c r="V1664" s="194" t="str">
        <f t="shared" si="710"/>
        <v/>
      </c>
      <c r="W1664" s="194" t="str">
        <f t="shared" si="711"/>
        <v/>
      </c>
      <c r="X1664" s="194" t="str">
        <f t="shared" si="712"/>
        <v/>
      </c>
      <c r="Y1664" s="194" t="str">
        <f t="shared" si="713"/>
        <v/>
      </c>
      <c r="Z1664" s="194" t="str">
        <f t="shared" si="714"/>
        <v/>
      </c>
      <c r="AA1664" s="194" t="str">
        <f t="shared" si="715"/>
        <v/>
      </c>
      <c r="AB1664" s="194" t="str">
        <f t="shared" si="716"/>
        <v/>
      </c>
      <c r="AC1664" s="194" t="str">
        <f t="shared" si="717"/>
        <v/>
      </c>
      <c r="AD1664" s="194" t="str">
        <f t="shared" si="718"/>
        <v/>
      </c>
      <c r="AE1664" s="194" t="str">
        <f t="shared" si="719"/>
        <v/>
      </c>
      <c r="AF1664" s="194" t="str">
        <f t="shared" si="720"/>
        <v/>
      </c>
      <c r="AG1664" s="194" t="str">
        <f t="shared" si="721"/>
        <v/>
      </c>
      <c r="AH1664" s="194" t="str">
        <f t="shared" si="722"/>
        <v/>
      </c>
      <c r="AI1664" s="194" t="str">
        <f t="shared" si="723"/>
        <v/>
      </c>
      <c r="AJ1664" s="194" t="str">
        <f t="shared" si="724"/>
        <v/>
      </c>
    </row>
    <row r="1665" spans="1:36" x14ac:dyDescent="0.5">
      <c r="A1665" s="226">
        <v>1662</v>
      </c>
      <c r="C1665" s="15" t="s">
        <v>3300</v>
      </c>
      <c r="D1665" s="16" t="s">
        <v>5261</v>
      </c>
      <c r="E1665" s="26"/>
      <c r="F1665" s="246" t="str">
        <f>IF(ISBLANK(Données!F1664),"",Données!F1664)</f>
        <v/>
      </c>
      <c r="G1665" s="245" t="str">
        <f ca="1">IF(ISBLANK(Données!G1664),"",Données!G1664)</f>
        <v/>
      </c>
      <c r="H1665" s="246" t="str">
        <f>IF(ISBLANK(Données!H1664),"",Données!H1664)</f>
        <v/>
      </c>
      <c r="I1665" s="246" t="str">
        <f>IF(ISBLANK(Données!I1664),"",Données!I1664)</f>
        <v/>
      </c>
      <c r="J1665" s="189" t="str">
        <f>IF(ISBLANK(Données!J1664),"",Données!J1664)</f>
        <v/>
      </c>
      <c r="K1665" s="189" t="str">
        <f t="shared" si="727"/>
        <v/>
      </c>
      <c r="L1665" s="247" t="str">
        <f>IF(ISBLANK(Données!L1664),"",Données!L1664)</f>
        <v/>
      </c>
      <c r="M1665" s="194" t="str">
        <f t="shared" si="701"/>
        <v/>
      </c>
      <c r="N1665" s="194" t="str">
        <f t="shared" si="702"/>
        <v/>
      </c>
      <c r="O1665" s="194" t="str">
        <f t="shared" si="703"/>
        <v/>
      </c>
      <c r="P1665" s="194" t="str">
        <f t="shared" si="704"/>
        <v/>
      </c>
      <c r="Q1665" s="194" t="str">
        <f t="shared" si="705"/>
        <v/>
      </c>
      <c r="R1665" s="194" t="str">
        <f t="shared" si="706"/>
        <v/>
      </c>
      <c r="S1665" s="194" t="str">
        <f t="shared" si="707"/>
        <v/>
      </c>
      <c r="T1665" s="194" t="str">
        <f t="shared" si="708"/>
        <v/>
      </c>
      <c r="U1665" s="194" t="str">
        <f t="shared" si="709"/>
        <v/>
      </c>
      <c r="V1665" s="194" t="str">
        <f t="shared" si="710"/>
        <v/>
      </c>
      <c r="W1665" s="194" t="str">
        <f t="shared" si="711"/>
        <v/>
      </c>
      <c r="X1665" s="194" t="str">
        <f t="shared" si="712"/>
        <v/>
      </c>
      <c r="Y1665" s="194" t="str">
        <f t="shared" si="713"/>
        <v/>
      </c>
      <c r="Z1665" s="194" t="str">
        <f t="shared" si="714"/>
        <v/>
      </c>
      <c r="AA1665" s="194" t="str">
        <f t="shared" si="715"/>
        <v/>
      </c>
      <c r="AB1665" s="194" t="str">
        <f t="shared" si="716"/>
        <v/>
      </c>
      <c r="AC1665" s="194" t="str">
        <f t="shared" si="717"/>
        <v/>
      </c>
      <c r="AD1665" s="194" t="str">
        <f t="shared" si="718"/>
        <v/>
      </c>
      <c r="AE1665" s="194" t="str">
        <f t="shared" si="719"/>
        <v/>
      </c>
      <c r="AF1665" s="194" t="str">
        <f t="shared" si="720"/>
        <v/>
      </c>
      <c r="AG1665" s="194" t="str">
        <f t="shared" si="721"/>
        <v/>
      </c>
      <c r="AH1665" s="194" t="str">
        <f t="shared" si="722"/>
        <v/>
      </c>
      <c r="AI1665" s="194" t="str">
        <f t="shared" si="723"/>
        <v/>
      </c>
      <c r="AJ1665" s="194" t="str">
        <f t="shared" si="724"/>
        <v/>
      </c>
    </row>
    <row r="1666" spans="1:36" x14ac:dyDescent="0.5">
      <c r="A1666" s="226">
        <v>1666</v>
      </c>
      <c r="C1666" s="15" t="s">
        <v>3301</v>
      </c>
      <c r="D1666" s="16" t="s">
        <v>3302</v>
      </c>
      <c r="E1666" s="26"/>
      <c r="F1666" s="246" t="str">
        <f>IF(ISBLANK(Données!F1668),"",Données!F1668)</f>
        <v/>
      </c>
      <c r="G1666" s="245" t="str">
        <f ca="1">IF(ISBLANK(Données!G1668),"",Données!G1668)</f>
        <v/>
      </c>
      <c r="H1666" s="246" t="str">
        <f>IF(ISBLANK(Données!H1668),"",Données!H1668)</f>
        <v/>
      </c>
      <c r="I1666" s="246" t="str">
        <f>IF(ISBLANK(Données!I1668),"",Données!I1668)</f>
        <v/>
      </c>
      <c r="J1666" s="189" t="str">
        <f>IF(ISBLANK(Données!J1668),"",Données!J1668)</f>
        <v/>
      </c>
      <c r="K1666" s="189" t="str">
        <f t="shared" si="727"/>
        <v/>
      </c>
      <c r="L1666" s="247" t="str">
        <f>IF(ISBLANK(Données!L1668),"",Données!L1668)</f>
        <v/>
      </c>
      <c r="M1666" s="194" t="str">
        <f t="shared" si="701"/>
        <v/>
      </c>
      <c r="N1666" s="194" t="str">
        <f t="shared" si="702"/>
        <v/>
      </c>
      <c r="O1666" s="194" t="str">
        <f t="shared" si="703"/>
        <v/>
      </c>
      <c r="P1666" s="194" t="str">
        <f t="shared" si="704"/>
        <v/>
      </c>
      <c r="Q1666" s="194" t="str">
        <f t="shared" si="705"/>
        <v/>
      </c>
      <c r="R1666" s="194" t="str">
        <f t="shared" si="706"/>
        <v/>
      </c>
      <c r="S1666" s="194" t="str">
        <f t="shared" si="707"/>
        <v/>
      </c>
      <c r="T1666" s="194" t="str">
        <f t="shared" si="708"/>
        <v/>
      </c>
      <c r="U1666" s="194" t="str">
        <f t="shared" si="709"/>
        <v/>
      </c>
      <c r="V1666" s="194" t="str">
        <f t="shared" si="710"/>
        <v/>
      </c>
      <c r="W1666" s="194" t="str">
        <f t="shared" si="711"/>
        <v/>
      </c>
      <c r="X1666" s="194" t="str">
        <f t="shared" si="712"/>
        <v/>
      </c>
      <c r="Y1666" s="194" t="str">
        <f t="shared" si="713"/>
        <v/>
      </c>
      <c r="Z1666" s="194" t="str">
        <f t="shared" si="714"/>
        <v/>
      </c>
      <c r="AA1666" s="194" t="str">
        <f t="shared" si="715"/>
        <v/>
      </c>
      <c r="AB1666" s="194" t="str">
        <f t="shared" si="716"/>
        <v/>
      </c>
      <c r="AC1666" s="194" t="str">
        <f t="shared" si="717"/>
        <v/>
      </c>
      <c r="AD1666" s="194" t="str">
        <f t="shared" si="718"/>
        <v/>
      </c>
      <c r="AE1666" s="194" t="str">
        <f t="shared" si="719"/>
        <v/>
      </c>
      <c r="AF1666" s="194" t="str">
        <f t="shared" si="720"/>
        <v/>
      </c>
      <c r="AG1666" s="194" t="str">
        <f t="shared" si="721"/>
        <v/>
      </c>
      <c r="AH1666" s="194" t="str">
        <f t="shared" si="722"/>
        <v/>
      </c>
      <c r="AI1666" s="194" t="str">
        <f t="shared" si="723"/>
        <v/>
      </c>
      <c r="AJ1666" s="194" t="str">
        <f t="shared" si="724"/>
        <v/>
      </c>
    </row>
    <row r="1667" spans="1:36" x14ac:dyDescent="0.5">
      <c r="A1667" s="226">
        <v>1663</v>
      </c>
      <c r="C1667" s="15" t="s">
        <v>3303</v>
      </c>
      <c r="D1667" s="16" t="s">
        <v>5262</v>
      </c>
      <c r="E1667" s="26"/>
      <c r="F1667" s="246" t="str">
        <f>IF(ISBLANK(Données!F1665),"",Données!F1665)</f>
        <v/>
      </c>
      <c r="G1667" s="245" t="str">
        <f ca="1">IF(ISBLANK(Données!G1665),"",Données!G1665)</f>
        <v/>
      </c>
      <c r="H1667" s="246" t="str">
        <f>IF(ISBLANK(Données!H1665),"",Données!H1665)</f>
        <v/>
      </c>
      <c r="I1667" s="246" t="str">
        <f>IF(ISBLANK(Données!I1665),"",Données!I1665)</f>
        <v/>
      </c>
      <c r="J1667" s="189" t="str">
        <f>IF(ISBLANK(Données!J1665),"",Données!J1665)</f>
        <v/>
      </c>
      <c r="K1667" s="189" t="str">
        <f t="shared" si="727"/>
        <v/>
      </c>
      <c r="L1667" s="247" t="str">
        <f>IF(ISBLANK(Données!L1665),"",Données!L1665)</f>
        <v/>
      </c>
      <c r="M1667" s="194" t="str">
        <f t="shared" ref="M1667:M1730" si="728">IF(K1667=1, IF(H1667&gt;0, H1667, ""), "")</f>
        <v/>
      </c>
      <c r="N1667" s="194" t="str">
        <f t="shared" ref="N1667:N1730" si="729">IF(K1667=1, IF(F1667&gt;0, 1, ""), "")</f>
        <v/>
      </c>
      <c r="O1667" s="194" t="str">
        <f t="shared" ref="O1667:O1730" si="730">IF(K1667=2, IF(H1667&gt;0, H1667, ""), "")</f>
        <v/>
      </c>
      <c r="P1667" s="194" t="str">
        <f t="shared" ref="P1667:P1730" si="731">IF(K1667=2, IF(F1667&gt;0, 1, ""), "")</f>
        <v/>
      </c>
      <c r="Q1667" s="194" t="str">
        <f t="shared" ref="Q1667:Q1730" si="732">IF(K1667=3, IF(H1667&gt;0, H1667, ""), "")</f>
        <v/>
      </c>
      <c r="R1667" s="194" t="str">
        <f t="shared" ref="R1667:R1730" si="733">IF(K1667=3, IF(F1667&gt;0, 1, ""), "")</f>
        <v/>
      </c>
      <c r="S1667" s="194" t="str">
        <f t="shared" ref="S1667:S1730" si="734">IF(K1667=4, IF(H1667&gt;0, H1667, ""), "")</f>
        <v/>
      </c>
      <c r="T1667" s="194" t="str">
        <f t="shared" ref="T1667:T1730" si="735">IF(K1667=4, IF(F1667&gt;0, 1, ""), "")</f>
        <v/>
      </c>
      <c r="U1667" s="194" t="str">
        <f t="shared" ref="U1667:U1730" si="736">IF(K1667=5, IF(H1667&gt;0, H1667, ""), "")</f>
        <v/>
      </c>
      <c r="V1667" s="194" t="str">
        <f t="shared" ref="V1667:V1730" si="737">IF(K1667=5, IF(F1667&gt;0, 1, ""), "")</f>
        <v/>
      </c>
      <c r="W1667" s="194" t="str">
        <f t="shared" ref="W1667:W1730" si="738">IF(K1667=6, IF(H1667&gt;0, H1667, ""), "")</f>
        <v/>
      </c>
      <c r="X1667" s="194" t="str">
        <f t="shared" ref="X1667:X1730" si="739">IF(K1667=6, IF(F1667&gt;0, 1, ""), "")</f>
        <v/>
      </c>
      <c r="Y1667" s="194" t="str">
        <f t="shared" ref="Y1667:Y1730" si="740">IF(K1667=7, IF(H1667&gt;0, H1667, ""), "")</f>
        <v/>
      </c>
      <c r="Z1667" s="194" t="str">
        <f t="shared" ref="Z1667:Z1730" si="741">IF(K1667=7, IF(F1667&gt;0, 1, ""), "")</f>
        <v/>
      </c>
      <c r="AA1667" s="194" t="str">
        <f t="shared" ref="AA1667:AA1730" si="742">IF(K1667=8, IF(H1667&gt;0, H1667, ""), "")</f>
        <v/>
      </c>
      <c r="AB1667" s="194" t="str">
        <f t="shared" ref="AB1667:AB1730" si="743">IF(K1667=8, IF(F1667&gt;0, 1, ""), "")</f>
        <v/>
      </c>
      <c r="AC1667" s="194" t="str">
        <f t="shared" ref="AC1667:AC1730" si="744">IF(K1667=9, IF(H1667&gt;0, H1667, ""), "")</f>
        <v/>
      </c>
      <c r="AD1667" s="194" t="str">
        <f t="shared" ref="AD1667:AD1730" si="745">IF(K1667=9, IF(F1667&gt;0, 1, ""), "")</f>
        <v/>
      </c>
      <c r="AE1667" s="194" t="str">
        <f t="shared" ref="AE1667:AE1730" si="746">IF(K1667=10, IF(H1667&gt;0, H1667, ""), "")</f>
        <v/>
      </c>
      <c r="AF1667" s="194" t="str">
        <f t="shared" ref="AF1667:AF1730" si="747">IF(K1667=10, IF(F1667&gt;0, 1, ""), "")</f>
        <v/>
      </c>
      <c r="AG1667" s="194" t="str">
        <f t="shared" ref="AG1667:AG1730" si="748">IF(K1667=11, IF(H1667&gt;0, H1667, ""), "")</f>
        <v/>
      </c>
      <c r="AH1667" s="194" t="str">
        <f t="shared" ref="AH1667:AH1730" si="749">IF(K1667=11, IF(F1667&gt;0, 1, ""), "")</f>
        <v/>
      </c>
      <c r="AI1667" s="194" t="str">
        <f t="shared" ref="AI1667:AI1730" si="750">IF(K1667=12, IF(H1667&gt;0, H1667, ""), "")</f>
        <v/>
      </c>
      <c r="AJ1667" s="194" t="str">
        <f t="shared" ref="AJ1667:AJ1730" si="751">IF(K1667=12, IF(F1667&gt;0, 1, ""), "")</f>
        <v/>
      </c>
    </row>
    <row r="1668" spans="1:36" x14ac:dyDescent="0.5">
      <c r="A1668" s="226">
        <v>1664</v>
      </c>
      <c r="C1668" s="15" t="s">
        <v>3304</v>
      </c>
      <c r="D1668" s="16" t="s">
        <v>5263</v>
      </c>
      <c r="E1668" s="26"/>
      <c r="F1668" s="246" t="str">
        <f>IF(ISBLANK(Données!F1666),"",Données!F1666)</f>
        <v/>
      </c>
      <c r="G1668" s="245" t="str">
        <f ca="1">IF(ISBLANK(Données!G1666),"",Données!G1666)</f>
        <v/>
      </c>
      <c r="H1668" s="246" t="str">
        <f>IF(ISBLANK(Données!H1666),"",Données!H1666)</f>
        <v/>
      </c>
      <c r="I1668" s="246" t="str">
        <f>IF(ISBLANK(Données!I1666),"",Données!I1666)</f>
        <v/>
      </c>
      <c r="J1668" s="189" t="str">
        <f>IF(ISBLANK(Données!J1666),"",Données!J1666)</f>
        <v/>
      </c>
      <c r="K1668" s="189" t="str">
        <f t="shared" si="727"/>
        <v/>
      </c>
      <c r="L1668" s="247" t="str">
        <f>IF(ISBLANK(Données!L1666),"",Données!L1666)</f>
        <v/>
      </c>
      <c r="M1668" s="194" t="str">
        <f t="shared" si="728"/>
        <v/>
      </c>
      <c r="N1668" s="194" t="str">
        <f t="shared" si="729"/>
        <v/>
      </c>
      <c r="O1668" s="194" t="str">
        <f t="shared" si="730"/>
        <v/>
      </c>
      <c r="P1668" s="194" t="str">
        <f t="shared" si="731"/>
        <v/>
      </c>
      <c r="Q1668" s="194" t="str">
        <f t="shared" si="732"/>
        <v/>
      </c>
      <c r="R1668" s="194" t="str">
        <f t="shared" si="733"/>
        <v/>
      </c>
      <c r="S1668" s="194" t="str">
        <f t="shared" si="734"/>
        <v/>
      </c>
      <c r="T1668" s="194" t="str">
        <f t="shared" si="735"/>
        <v/>
      </c>
      <c r="U1668" s="194" t="str">
        <f t="shared" si="736"/>
        <v/>
      </c>
      <c r="V1668" s="194" t="str">
        <f t="shared" si="737"/>
        <v/>
      </c>
      <c r="W1668" s="194" t="str">
        <f t="shared" si="738"/>
        <v/>
      </c>
      <c r="X1668" s="194" t="str">
        <f t="shared" si="739"/>
        <v/>
      </c>
      <c r="Y1668" s="194" t="str">
        <f t="shared" si="740"/>
        <v/>
      </c>
      <c r="Z1668" s="194" t="str">
        <f t="shared" si="741"/>
        <v/>
      </c>
      <c r="AA1668" s="194" t="str">
        <f t="shared" si="742"/>
        <v/>
      </c>
      <c r="AB1668" s="194" t="str">
        <f t="shared" si="743"/>
        <v/>
      </c>
      <c r="AC1668" s="194" t="str">
        <f t="shared" si="744"/>
        <v/>
      </c>
      <c r="AD1668" s="194" t="str">
        <f t="shared" si="745"/>
        <v/>
      </c>
      <c r="AE1668" s="194" t="str">
        <f t="shared" si="746"/>
        <v/>
      </c>
      <c r="AF1668" s="194" t="str">
        <f t="shared" si="747"/>
        <v/>
      </c>
      <c r="AG1668" s="194" t="str">
        <f t="shared" si="748"/>
        <v/>
      </c>
      <c r="AH1668" s="194" t="str">
        <f t="shared" si="749"/>
        <v/>
      </c>
      <c r="AI1668" s="194" t="str">
        <f t="shared" si="750"/>
        <v/>
      </c>
      <c r="AJ1668" s="194" t="str">
        <f t="shared" si="751"/>
        <v/>
      </c>
    </row>
    <row r="1669" spans="1:36" s="92" customFormat="1" ht="20.25" thickBot="1" x14ac:dyDescent="0.55000000000000004">
      <c r="A1669" s="227">
        <v>1665</v>
      </c>
      <c r="B1669" s="220"/>
      <c r="C1669" s="93" t="s">
        <v>3305</v>
      </c>
      <c r="D1669" s="94" t="s">
        <v>5264</v>
      </c>
      <c r="E1669" s="95"/>
      <c r="F1669" s="250" t="str">
        <f>IF(ISBLANK(Données!F1667),"",Données!F1667)</f>
        <v/>
      </c>
      <c r="G1669" s="249" t="str">
        <f ca="1">IF(ISBLANK(Données!G1667),"",Données!G1667)</f>
        <v/>
      </c>
      <c r="H1669" s="250" t="str">
        <f>IF(ISBLANK(Données!H1667),"",Données!H1667)</f>
        <v/>
      </c>
      <c r="I1669" s="250" t="str">
        <f>IF(ISBLANK(Données!I1667),"",Données!I1667)</f>
        <v/>
      </c>
      <c r="J1669" s="190" t="str">
        <f>IF(ISBLANK(Données!J1667),"",Données!J1667)</f>
        <v/>
      </c>
      <c r="K1669" s="190" t="str">
        <f t="shared" si="727"/>
        <v/>
      </c>
      <c r="L1669" s="251" t="str">
        <f>IF(ISBLANK(Données!L1667),"",Données!L1667)</f>
        <v/>
      </c>
      <c r="M1669" s="195" t="str">
        <f t="shared" si="728"/>
        <v/>
      </c>
      <c r="N1669" s="195" t="str">
        <f t="shared" si="729"/>
        <v/>
      </c>
      <c r="O1669" s="195" t="str">
        <f t="shared" si="730"/>
        <v/>
      </c>
      <c r="P1669" s="195" t="str">
        <f t="shared" si="731"/>
        <v/>
      </c>
      <c r="Q1669" s="195" t="str">
        <f t="shared" si="732"/>
        <v/>
      </c>
      <c r="R1669" s="195" t="str">
        <f t="shared" si="733"/>
        <v/>
      </c>
      <c r="S1669" s="195" t="str">
        <f t="shared" si="734"/>
        <v/>
      </c>
      <c r="T1669" s="195" t="str">
        <f t="shared" si="735"/>
        <v/>
      </c>
      <c r="U1669" s="195" t="str">
        <f t="shared" si="736"/>
        <v/>
      </c>
      <c r="V1669" s="195" t="str">
        <f t="shared" si="737"/>
        <v/>
      </c>
      <c r="W1669" s="195" t="str">
        <f t="shared" si="738"/>
        <v/>
      </c>
      <c r="X1669" s="195" t="str">
        <f t="shared" si="739"/>
        <v/>
      </c>
      <c r="Y1669" s="195" t="str">
        <f t="shared" si="740"/>
        <v/>
      </c>
      <c r="Z1669" s="195" t="str">
        <f t="shared" si="741"/>
        <v/>
      </c>
      <c r="AA1669" s="195" t="str">
        <f t="shared" si="742"/>
        <v/>
      </c>
      <c r="AB1669" s="195" t="str">
        <f t="shared" si="743"/>
        <v/>
      </c>
      <c r="AC1669" s="195" t="str">
        <f t="shared" si="744"/>
        <v/>
      </c>
      <c r="AD1669" s="195" t="str">
        <f t="shared" si="745"/>
        <v/>
      </c>
      <c r="AE1669" s="195" t="str">
        <f t="shared" si="746"/>
        <v/>
      </c>
      <c r="AF1669" s="195" t="str">
        <f t="shared" si="747"/>
        <v/>
      </c>
      <c r="AG1669" s="195" t="str">
        <f t="shared" si="748"/>
        <v/>
      </c>
      <c r="AH1669" s="195" t="str">
        <f t="shared" si="749"/>
        <v/>
      </c>
      <c r="AI1669" s="195" t="str">
        <f t="shared" si="750"/>
        <v/>
      </c>
      <c r="AJ1669" s="195" t="str">
        <f t="shared" si="751"/>
        <v/>
      </c>
    </row>
    <row r="1670" spans="1:36" x14ac:dyDescent="0.5">
      <c r="A1670" s="230">
        <v>1677</v>
      </c>
      <c r="B1670" s="231"/>
      <c r="C1670" s="85" t="s">
        <v>3306</v>
      </c>
      <c r="D1670" s="86" t="s">
        <v>5265</v>
      </c>
      <c r="E1670" s="87"/>
      <c r="F1670" s="241" t="str">
        <f>IF(ISBLANK(Données!F1679),"",Données!F1679)</f>
        <v/>
      </c>
      <c r="G1670" s="240" t="str">
        <f ca="1">IF(ISBLANK(Données!G1679),"",Données!G1679)</f>
        <v/>
      </c>
      <c r="H1670" s="241" t="str">
        <f>IF(ISBLANK(Données!H1679),"",Données!H1679)</f>
        <v/>
      </c>
      <c r="I1670" s="241" t="str">
        <f>IF(ISBLANK(Données!I1679),"",Données!I1679)</f>
        <v/>
      </c>
      <c r="J1670" s="242" t="str">
        <f>IF(ISBLANK(Données!J1679),"",Données!J1679)</f>
        <v/>
      </c>
      <c r="K1670" s="242" t="str">
        <f>IF(ISBLANK(Données!K1670),"",Données!K1670)</f>
        <v/>
      </c>
      <c r="L1670" s="243" t="str">
        <f>IF(ISBLANK(Données!L1679),"",Données!L1679)</f>
        <v/>
      </c>
      <c r="M1670" s="193" t="str">
        <f t="shared" si="728"/>
        <v/>
      </c>
      <c r="N1670" s="193" t="str">
        <f t="shared" si="729"/>
        <v/>
      </c>
      <c r="O1670" s="193" t="str">
        <f t="shared" si="730"/>
        <v/>
      </c>
      <c r="P1670" s="193" t="str">
        <f t="shared" si="731"/>
        <v/>
      </c>
      <c r="Q1670" s="193" t="str">
        <f t="shared" si="732"/>
        <v/>
      </c>
      <c r="R1670" s="193" t="str">
        <f t="shared" si="733"/>
        <v/>
      </c>
      <c r="S1670" s="193" t="str">
        <f t="shared" si="734"/>
        <v/>
      </c>
      <c r="T1670" s="193" t="str">
        <f t="shared" si="735"/>
        <v/>
      </c>
      <c r="U1670" s="193" t="str">
        <f t="shared" si="736"/>
        <v/>
      </c>
      <c r="V1670" s="193" t="str">
        <f t="shared" si="737"/>
        <v/>
      </c>
      <c r="W1670" s="193" t="str">
        <f t="shared" si="738"/>
        <v/>
      </c>
      <c r="X1670" s="193" t="str">
        <f t="shared" si="739"/>
        <v/>
      </c>
      <c r="Y1670" s="193" t="str">
        <f t="shared" si="740"/>
        <v/>
      </c>
      <c r="Z1670" s="193" t="str">
        <f t="shared" si="741"/>
        <v/>
      </c>
      <c r="AA1670" s="193" t="str">
        <f t="shared" si="742"/>
        <v/>
      </c>
      <c r="AB1670" s="193" t="str">
        <f t="shared" si="743"/>
        <v/>
      </c>
      <c r="AC1670" s="193" t="str">
        <f t="shared" si="744"/>
        <v/>
      </c>
      <c r="AD1670" s="193" t="str">
        <f t="shared" si="745"/>
        <v/>
      </c>
      <c r="AE1670" s="193" t="str">
        <f t="shared" si="746"/>
        <v/>
      </c>
      <c r="AF1670" s="193" t="str">
        <f t="shared" si="747"/>
        <v/>
      </c>
      <c r="AG1670" s="193" t="str">
        <f t="shared" si="748"/>
        <v/>
      </c>
      <c r="AH1670" s="193" t="str">
        <f t="shared" si="749"/>
        <v/>
      </c>
      <c r="AI1670" s="193" t="str">
        <f t="shared" si="750"/>
        <v/>
      </c>
      <c r="AJ1670" s="193" t="str">
        <f t="shared" si="751"/>
        <v/>
      </c>
    </row>
    <row r="1671" spans="1:36" x14ac:dyDescent="0.5">
      <c r="A1671" s="226">
        <v>1672</v>
      </c>
      <c r="C1671" s="15" t="s">
        <v>3307</v>
      </c>
      <c r="D1671" s="16" t="s">
        <v>5266</v>
      </c>
      <c r="E1671" s="26"/>
      <c r="F1671" s="246" t="str">
        <f>IF(ISBLANK(Données!F1674),"",Données!F1674)</f>
        <v/>
      </c>
      <c r="G1671" s="245" t="str">
        <f ca="1">IF(ISBLANK(Données!G1674),"",Données!G1674)</f>
        <v/>
      </c>
      <c r="H1671" s="246" t="str">
        <f>IF(ISBLANK(Données!H1674),"",Données!H1674)</f>
        <v/>
      </c>
      <c r="I1671" s="246" t="str">
        <f>IF(ISBLANK(Données!I1674),"",Données!I1674)</f>
        <v/>
      </c>
      <c r="J1671" s="189" t="str">
        <f>IF(ISBLANK(Données!J1674),"",Données!J1674)</f>
        <v/>
      </c>
      <c r="K1671" s="189" t="str">
        <f t="shared" ref="K1671:K1679" si="752">$K$1670</f>
        <v/>
      </c>
      <c r="L1671" s="247" t="str">
        <f>IF(ISBLANK(Données!L1674),"",Données!L1674)</f>
        <v/>
      </c>
      <c r="M1671" s="194" t="str">
        <f t="shared" si="728"/>
        <v/>
      </c>
      <c r="N1671" s="194" t="str">
        <f t="shared" si="729"/>
        <v/>
      </c>
      <c r="O1671" s="194" t="str">
        <f t="shared" si="730"/>
        <v/>
      </c>
      <c r="P1671" s="194" t="str">
        <f t="shared" si="731"/>
        <v/>
      </c>
      <c r="Q1671" s="194" t="str">
        <f t="shared" si="732"/>
        <v/>
      </c>
      <c r="R1671" s="194" t="str">
        <f t="shared" si="733"/>
        <v/>
      </c>
      <c r="S1671" s="194" t="str">
        <f t="shared" si="734"/>
        <v/>
      </c>
      <c r="T1671" s="194" t="str">
        <f t="shared" si="735"/>
        <v/>
      </c>
      <c r="U1671" s="194" t="str">
        <f t="shared" si="736"/>
        <v/>
      </c>
      <c r="V1671" s="194" t="str">
        <f t="shared" si="737"/>
        <v/>
      </c>
      <c r="W1671" s="194" t="str">
        <f t="shared" si="738"/>
        <v/>
      </c>
      <c r="X1671" s="194" t="str">
        <f t="shared" si="739"/>
        <v/>
      </c>
      <c r="Y1671" s="194" t="str">
        <f t="shared" si="740"/>
        <v/>
      </c>
      <c r="Z1671" s="194" t="str">
        <f t="shared" si="741"/>
        <v/>
      </c>
      <c r="AA1671" s="194" t="str">
        <f t="shared" si="742"/>
        <v/>
      </c>
      <c r="AB1671" s="194" t="str">
        <f t="shared" si="743"/>
        <v/>
      </c>
      <c r="AC1671" s="194" t="str">
        <f t="shared" si="744"/>
        <v/>
      </c>
      <c r="AD1671" s="194" t="str">
        <f t="shared" si="745"/>
        <v/>
      </c>
      <c r="AE1671" s="194" t="str">
        <f t="shared" si="746"/>
        <v/>
      </c>
      <c r="AF1671" s="194" t="str">
        <f t="shared" si="747"/>
        <v/>
      </c>
      <c r="AG1671" s="194" t="str">
        <f t="shared" si="748"/>
        <v/>
      </c>
      <c r="AH1671" s="194" t="str">
        <f t="shared" si="749"/>
        <v/>
      </c>
      <c r="AI1671" s="194" t="str">
        <f t="shared" si="750"/>
        <v/>
      </c>
      <c r="AJ1671" s="194" t="str">
        <f t="shared" si="751"/>
        <v/>
      </c>
    </row>
    <row r="1672" spans="1:36" x14ac:dyDescent="0.5">
      <c r="A1672" s="226">
        <v>1668</v>
      </c>
      <c r="C1672" s="15" t="s">
        <v>3308</v>
      </c>
      <c r="D1672" s="16" t="s">
        <v>5267</v>
      </c>
      <c r="E1672" s="26"/>
      <c r="F1672" s="246" t="str">
        <f>IF(ISBLANK(Données!F1670),"",Données!F1670)</f>
        <v/>
      </c>
      <c r="G1672" s="245" t="str">
        <f ca="1">IF(ISBLANK(Données!G1670),"",Données!G1670)</f>
        <v/>
      </c>
      <c r="H1672" s="246" t="str">
        <f>IF(ISBLANK(Données!H1670),"",Données!H1670)</f>
        <v/>
      </c>
      <c r="I1672" s="246" t="str">
        <f>IF(ISBLANK(Données!I1670),"",Données!I1670)</f>
        <v/>
      </c>
      <c r="J1672" s="189" t="str">
        <f>IF(ISBLANK(Données!J1670),"",Données!J1670)</f>
        <v/>
      </c>
      <c r="K1672" s="189" t="str">
        <f t="shared" si="752"/>
        <v/>
      </c>
      <c r="L1672" s="247" t="str">
        <f>IF(ISBLANK(Données!L1670),"",Données!L1670)</f>
        <v/>
      </c>
      <c r="M1672" s="194" t="str">
        <f t="shared" si="728"/>
        <v/>
      </c>
      <c r="N1672" s="194" t="str">
        <f t="shared" si="729"/>
        <v/>
      </c>
      <c r="O1672" s="194" t="str">
        <f t="shared" si="730"/>
        <v/>
      </c>
      <c r="P1672" s="194" t="str">
        <f t="shared" si="731"/>
        <v/>
      </c>
      <c r="Q1672" s="194" t="str">
        <f t="shared" si="732"/>
        <v/>
      </c>
      <c r="R1672" s="194" t="str">
        <f t="shared" si="733"/>
        <v/>
      </c>
      <c r="S1672" s="194" t="str">
        <f t="shared" si="734"/>
        <v/>
      </c>
      <c r="T1672" s="194" t="str">
        <f t="shared" si="735"/>
        <v/>
      </c>
      <c r="U1672" s="194" t="str">
        <f t="shared" si="736"/>
        <v/>
      </c>
      <c r="V1672" s="194" t="str">
        <f t="shared" si="737"/>
        <v/>
      </c>
      <c r="W1672" s="194" t="str">
        <f t="shared" si="738"/>
        <v/>
      </c>
      <c r="X1672" s="194" t="str">
        <f t="shared" si="739"/>
        <v/>
      </c>
      <c r="Y1672" s="194" t="str">
        <f t="shared" si="740"/>
        <v/>
      </c>
      <c r="Z1672" s="194" t="str">
        <f t="shared" si="741"/>
        <v/>
      </c>
      <c r="AA1672" s="194" t="str">
        <f t="shared" si="742"/>
        <v/>
      </c>
      <c r="AB1672" s="194" t="str">
        <f t="shared" si="743"/>
        <v/>
      </c>
      <c r="AC1672" s="194" t="str">
        <f t="shared" si="744"/>
        <v/>
      </c>
      <c r="AD1672" s="194" t="str">
        <f t="shared" si="745"/>
        <v/>
      </c>
      <c r="AE1672" s="194" t="str">
        <f t="shared" si="746"/>
        <v/>
      </c>
      <c r="AF1672" s="194" t="str">
        <f t="shared" si="747"/>
        <v/>
      </c>
      <c r="AG1672" s="194" t="str">
        <f t="shared" si="748"/>
        <v/>
      </c>
      <c r="AH1672" s="194" t="str">
        <f t="shared" si="749"/>
        <v/>
      </c>
      <c r="AI1672" s="194" t="str">
        <f t="shared" si="750"/>
        <v/>
      </c>
      <c r="AJ1672" s="194" t="str">
        <f t="shared" si="751"/>
        <v/>
      </c>
    </row>
    <row r="1673" spans="1:36" x14ac:dyDescent="0.5">
      <c r="A1673" s="226">
        <v>1669</v>
      </c>
      <c r="C1673" s="15" t="s">
        <v>3309</v>
      </c>
      <c r="D1673" s="16" t="s">
        <v>5268</v>
      </c>
      <c r="E1673" s="26"/>
      <c r="F1673" s="246" t="str">
        <f>IF(ISBLANK(Données!F1671),"",Données!F1671)</f>
        <v/>
      </c>
      <c r="G1673" s="245" t="str">
        <f ca="1">IF(ISBLANK(Données!G1671),"",Données!G1671)</f>
        <v/>
      </c>
      <c r="H1673" s="246" t="str">
        <f>IF(ISBLANK(Données!H1671),"",Données!H1671)</f>
        <v/>
      </c>
      <c r="I1673" s="246" t="str">
        <f>IF(ISBLANK(Données!I1671),"",Données!I1671)</f>
        <v/>
      </c>
      <c r="J1673" s="189" t="str">
        <f>IF(ISBLANK(Données!J1671),"",Données!J1671)</f>
        <v/>
      </c>
      <c r="K1673" s="189" t="str">
        <f t="shared" si="752"/>
        <v/>
      </c>
      <c r="L1673" s="247" t="str">
        <f>IF(ISBLANK(Données!L1671),"",Données!L1671)</f>
        <v/>
      </c>
      <c r="M1673" s="194" t="str">
        <f t="shared" si="728"/>
        <v/>
      </c>
      <c r="N1673" s="194" t="str">
        <f t="shared" si="729"/>
        <v/>
      </c>
      <c r="O1673" s="194" t="str">
        <f t="shared" si="730"/>
        <v/>
      </c>
      <c r="P1673" s="194" t="str">
        <f t="shared" si="731"/>
        <v/>
      </c>
      <c r="Q1673" s="194" t="str">
        <f t="shared" si="732"/>
        <v/>
      </c>
      <c r="R1673" s="194" t="str">
        <f t="shared" si="733"/>
        <v/>
      </c>
      <c r="S1673" s="194" t="str">
        <f t="shared" si="734"/>
        <v/>
      </c>
      <c r="T1673" s="194" t="str">
        <f t="shared" si="735"/>
        <v/>
      </c>
      <c r="U1673" s="194" t="str">
        <f t="shared" si="736"/>
        <v/>
      </c>
      <c r="V1673" s="194" t="str">
        <f t="shared" si="737"/>
        <v/>
      </c>
      <c r="W1673" s="194" t="str">
        <f t="shared" si="738"/>
        <v/>
      </c>
      <c r="X1673" s="194" t="str">
        <f t="shared" si="739"/>
        <v/>
      </c>
      <c r="Y1673" s="194" t="str">
        <f t="shared" si="740"/>
        <v/>
      </c>
      <c r="Z1673" s="194" t="str">
        <f t="shared" si="741"/>
        <v/>
      </c>
      <c r="AA1673" s="194" t="str">
        <f t="shared" si="742"/>
        <v/>
      </c>
      <c r="AB1673" s="194" t="str">
        <f t="shared" si="743"/>
        <v/>
      </c>
      <c r="AC1673" s="194" t="str">
        <f t="shared" si="744"/>
        <v/>
      </c>
      <c r="AD1673" s="194" t="str">
        <f t="shared" si="745"/>
        <v/>
      </c>
      <c r="AE1673" s="194" t="str">
        <f t="shared" si="746"/>
        <v/>
      </c>
      <c r="AF1673" s="194" t="str">
        <f t="shared" si="747"/>
        <v/>
      </c>
      <c r="AG1673" s="194" t="str">
        <f t="shared" si="748"/>
        <v/>
      </c>
      <c r="AH1673" s="194" t="str">
        <f t="shared" si="749"/>
        <v/>
      </c>
      <c r="AI1673" s="194" t="str">
        <f t="shared" si="750"/>
        <v/>
      </c>
      <c r="AJ1673" s="194" t="str">
        <f t="shared" si="751"/>
        <v/>
      </c>
    </row>
    <row r="1674" spans="1:36" x14ac:dyDescent="0.5">
      <c r="A1674" s="226">
        <v>1670</v>
      </c>
      <c r="C1674" s="15" t="s">
        <v>3310</v>
      </c>
      <c r="D1674" s="16" t="s">
        <v>5269</v>
      </c>
      <c r="E1674" s="26"/>
      <c r="F1674" s="246" t="str">
        <f>IF(ISBLANK(Données!F1672),"",Données!F1672)</f>
        <v/>
      </c>
      <c r="G1674" s="245" t="str">
        <f ca="1">IF(ISBLANK(Données!G1672),"",Données!G1672)</f>
        <v/>
      </c>
      <c r="H1674" s="246" t="str">
        <f>IF(ISBLANK(Données!H1672),"",Données!H1672)</f>
        <v/>
      </c>
      <c r="I1674" s="246" t="str">
        <f>IF(ISBLANK(Données!I1672),"",Données!I1672)</f>
        <v/>
      </c>
      <c r="J1674" s="189" t="str">
        <f>IF(ISBLANK(Données!J1672),"",Données!J1672)</f>
        <v/>
      </c>
      <c r="K1674" s="189" t="str">
        <f t="shared" si="752"/>
        <v/>
      </c>
      <c r="L1674" s="247" t="str">
        <f>IF(ISBLANK(Données!L1672),"",Données!L1672)</f>
        <v/>
      </c>
      <c r="M1674" s="194" t="str">
        <f t="shared" si="728"/>
        <v/>
      </c>
      <c r="N1674" s="194" t="str">
        <f t="shared" si="729"/>
        <v/>
      </c>
      <c r="O1674" s="194" t="str">
        <f t="shared" si="730"/>
        <v/>
      </c>
      <c r="P1674" s="194" t="str">
        <f t="shared" si="731"/>
        <v/>
      </c>
      <c r="Q1674" s="194" t="str">
        <f t="shared" si="732"/>
        <v/>
      </c>
      <c r="R1674" s="194" t="str">
        <f t="shared" si="733"/>
        <v/>
      </c>
      <c r="S1674" s="194" t="str">
        <f t="shared" si="734"/>
        <v/>
      </c>
      <c r="T1674" s="194" t="str">
        <f t="shared" si="735"/>
        <v/>
      </c>
      <c r="U1674" s="194" t="str">
        <f t="shared" si="736"/>
        <v/>
      </c>
      <c r="V1674" s="194" t="str">
        <f t="shared" si="737"/>
        <v/>
      </c>
      <c r="W1674" s="194" t="str">
        <f t="shared" si="738"/>
        <v/>
      </c>
      <c r="X1674" s="194" t="str">
        <f t="shared" si="739"/>
        <v/>
      </c>
      <c r="Y1674" s="194" t="str">
        <f t="shared" si="740"/>
        <v/>
      </c>
      <c r="Z1674" s="194" t="str">
        <f t="shared" si="741"/>
        <v/>
      </c>
      <c r="AA1674" s="194" t="str">
        <f t="shared" si="742"/>
        <v/>
      </c>
      <c r="AB1674" s="194" t="str">
        <f t="shared" si="743"/>
        <v/>
      </c>
      <c r="AC1674" s="194" t="str">
        <f t="shared" si="744"/>
        <v/>
      </c>
      <c r="AD1674" s="194" t="str">
        <f t="shared" si="745"/>
        <v/>
      </c>
      <c r="AE1674" s="194" t="str">
        <f t="shared" si="746"/>
        <v/>
      </c>
      <c r="AF1674" s="194" t="str">
        <f t="shared" si="747"/>
        <v/>
      </c>
      <c r="AG1674" s="194" t="str">
        <f t="shared" si="748"/>
        <v/>
      </c>
      <c r="AH1674" s="194" t="str">
        <f t="shared" si="749"/>
        <v/>
      </c>
      <c r="AI1674" s="194" t="str">
        <f t="shared" si="750"/>
        <v/>
      </c>
      <c r="AJ1674" s="194" t="str">
        <f t="shared" si="751"/>
        <v/>
      </c>
    </row>
    <row r="1675" spans="1:36" x14ac:dyDescent="0.5">
      <c r="A1675" s="226">
        <v>1671</v>
      </c>
      <c r="C1675" s="15" t="s">
        <v>3311</v>
      </c>
      <c r="D1675" s="16" t="s">
        <v>5270</v>
      </c>
      <c r="E1675" s="26"/>
      <c r="F1675" s="246" t="str">
        <f>IF(ISBLANK(Données!F1673),"",Données!F1673)</f>
        <v/>
      </c>
      <c r="G1675" s="245" t="str">
        <f ca="1">IF(ISBLANK(Données!G1673),"",Données!G1673)</f>
        <v/>
      </c>
      <c r="H1675" s="246" t="str">
        <f>IF(ISBLANK(Données!H1673),"",Données!H1673)</f>
        <v/>
      </c>
      <c r="I1675" s="246" t="str">
        <f>IF(ISBLANK(Données!I1673),"",Données!I1673)</f>
        <v/>
      </c>
      <c r="J1675" s="189" t="str">
        <f>IF(ISBLANK(Données!J1673),"",Données!J1673)</f>
        <v/>
      </c>
      <c r="K1675" s="189" t="str">
        <f t="shared" si="752"/>
        <v/>
      </c>
      <c r="L1675" s="247" t="str">
        <f>IF(ISBLANK(Données!L1673),"",Données!L1673)</f>
        <v/>
      </c>
      <c r="M1675" s="194" t="str">
        <f t="shared" si="728"/>
        <v/>
      </c>
      <c r="N1675" s="194" t="str">
        <f t="shared" si="729"/>
        <v/>
      </c>
      <c r="O1675" s="194" t="str">
        <f t="shared" si="730"/>
        <v/>
      </c>
      <c r="P1675" s="194" t="str">
        <f t="shared" si="731"/>
        <v/>
      </c>
      <c r="Q1675" s="194" t="str">
        <f t="shared" si="732"/>
        <v/>
      </c>
      <c r="R1675" s="194" t="str">
        <f t="shared" si="733"/>
        <v/>
      </c>
      <c r="S1675" s="194" t="str">
        <f t="shared" si="734"/>
        <v/>
      </c>
      <c r="T1675" s="194" t="str">
        <f t="shared" si="735"/>
        <v/>
      </c>
      <c r="U1675" s="194" t="str">
        <f t="shared" si="736"/>
        <v/>
      </c>
      <c r="V1675" s="194" t="str">
        <f t="shared" si="737"/>
        <v/>
      </c>
      <c r="W1675" s="194" t="str">
        <f t="shared" si="738"/>
        <v/>
      </c>
      <c r="X1675" s="194" t="str">
        <f t="shared" si="739"/>
        <v/>
      </c>
      <c r="Y1675" s="194" t="str">
        <f t="shared" si="740"/>
        <v/>
      </c>
      <c r="Z1675" s="194" t="str">
        <f t="shared" si="741"/>
        <v/>
      </c>
      <c r="AA1675" s="194" t="str">
        <f t="shared" si="742"/>
        <v/>
      </c>
      <c r="AB1675" s="194" t="str">
        <f t="shared" si="743"/>
        <v/>
      </c>
      <c r="AC1675" s="194" t="str">
        <f t="shared" si="744"/>
        <v/>
      </c>
      <c r="AD1675" s="194" t="str">
        <f t="shared" si="745"/>
        <v/>
      </c>
      <c r="AE1675" s="194" t="str">
        <f t="shared" si="746"/>
        <v/>
      </c>
      <c r="AF1675" s="194" t="str">
        <f t="shared" si="747"/>
        <v/>
      </c>
      <c r="AG1675" s="194" t="str">
        <f t="shared" si="748"/>
        <v/>
      </c>
      <c r="AH1675" s="194" t="str">
        <f t="shared" si="749"/>
        <v/>
      </c>
      <c r="AI1675" s="194" t="str">
        <f t="shared" si="750"/>
        <v/>
      </c>
      <c r="AJ1675" s="194" t="str">
        <f t="shared" si="751"/>
        <v/>
      </c>
    </row>
    <row r="1676" spans="1:36" x14ac:dyDescent="0.5">
      <c r="A1676" s="226">
        <v>1673</v>
      </c>
      <c r="C1676" s="15" t="s">
        <v>3312</v>
      </c>
      <c r="D1676" s="16" t="s">
        <v>5271</v>
      </c>
      <c r="E1676" s="26"/>
      <c r="F1676" s="246" t="str">
        <f>IF(ISBLANK(Données!F1675),"",Données!F1675)</f>
        <v/>
      </c>
      <c r="G1676" s="245" t="str">
        <f ca="1">IF(ISBLANK(Données!G1675),"",Données!G1675)</f>
        <v/>
      </c>
      <c r="H1676" s="246" t="str">
        <f>IF(ISBLANK(Données!H1675),"",Données!H1675)</f>
        <v/>
      </c>
      <c r="I1676" s="246" t="str">
        <f>IF(ISBLANK(Données!I1675),"",Données!I1675)</f>
        <v/>
      </c>
      <c r="J1676" s="189" t="str">
        <f>IF(ISBLANK(Données!J1675),"",Données!J1675)</f>
        <v/>
      </c>
      <c r="K1676" s="189" t="str">
        <f t="shared" si="752"/>
        <v/>
      </c>
      <c r="L1676" s="247" t="str">
        <f>IF(ISBLANK(Données!L1675),"",Données!L1675)</f>
        <v/>
      </c>
      <c r="M1676" s="194" t="str">
        <f t="shared" si="728"/>
        <v/>
      </c>
      <c r="N1676" s="194" t="str">
        <f t="shared" si="729"/>
        <v/>
      </c>
      <c r="O1676" s="194" t="str">
        <f t="shared" si="730"/>
        <v/>
      </c>
      <c r="P1676" s="194" t="str">
        <f t="shared" si="731"/>
        <v/>
      </c>
      <c r="Q1676" s="194" t="str">
        <f t="shared" si="732"/>
        <v/>
      </c>
      <c r="R1676" s="194" t="str">
        <f t="shared" si="733"/>
        <v/>
      </c>
      <c r="S1676" s="194" t="str">
        <f t="shared" si="734"/>
        <v/>
      </c>
      <c r="T1676" s="194" t="str">
        <f t="shared" si="735"/>
        <v/>
      </c>
      <c r="U1676" s="194" t="str">
        <f t="shared" si="736"/>
        <v/>
      </c>
      <c r="V1676" s="194" t="str">
        <f t="shared" si="737"/>
        <v/>
      </c>
      <c r="W1676" s="194" t="str">
        <f t="shared" si="738"/>
        <v/>
      </c>
      <c r="X1676" s="194" t="str">
        <f t="shared" si="739"/>
        <v/>
      </c>
      <c r="Y1676" s="194" t="str">
        <f t="shared" si="740"/>
        <v/>
      </c>
      <c r="Z1676" s="194" t="str">
        <f t="shared" si="741"/>
        <v/>
      </c>
      <c r="AA1676" s="194" t="str">
        <f t="shared" si="742"/>
        <v/>
      </c>
      <c r="AB1676" s="194" t="str">
        <f t="shared" si="743"/>
        <v/>
      </c>
      <c r="AC1676" s="194" t="str">
        <f t="shared" si="744"/>
        <v/>
      </c>
      <c r="AD1676" s="194" t="str">
        <f t="shared" si="745"/>
        <v/>
      </c>
      <c r="AE1676" s="194" t="str">
        <f t="shared" si="746"/>
        <v/>
      </c>
      <c r="AF1676" s="194" t="str">
        <f t="shared" si="747"/>
        <v/>
      </c>
      <c r="AG1676" s="194" t="str">
        <f t="shared" si="748"/>
        <v/>
      </c>
      <c r="AH1676" s="194" t="str">
        <f t="shared" si="749"/>
        <v/>
      </c>
      <c r="AI1676" s="194" t="str">
        <f t="shared" si="750"/>
        <v/>
      </c>
      <c r="AJ1676" s="194" t="str">
        <f t="shared" si="751"/>
        <v/>
      </c>
    </row>
    <row r="1677" spans="1:36" x14ac:dyDescent="0.5">
      <c r="A1677" s="226">
        <v>1674</v>
      </c>
      <c r="C1677" s="15" t="s">
        <v>3313</v>
      </c>
      <c r="D1677" s="16" t="s">
        <v>5272</v>
      </c>
      <c r="E1677" s="26"/>
      <c r="F1677" s="246" t="str">
        <f>IF(ISBLANK(Données!F1676),"",Données!F1676)</f>
        <v/>
      </c>
      <c r="G1677" s="245" t="str">
        <f ca="1">IF(ISBLANK(Données!G1676),"",Données!G1676)</f>
        <v/>
      </c>
      <c r="H1677" s="246" t="str">
        <f>IF(ISBLANK(Données!H1676),"",Données!H1676)</f>
        <v/>
      </c>
      <c r="I1677" s="246" t="str">
        <f>IF(ISBLANK(Données!I1676),"",Données!I1676)</f>
        <v/>
      </c>
      <c r="J1677" s="189" t="str">
        <f>IF(ISBLANK(Données!J1676),"",Données!J1676)</f>
        <v/>
      </c>
      <c r="K1677" s="189" t="str">
        <f t="shared" si="752"/>
        <v/>
      </c>
      <c r="L1677" s="247" t="str">
        <f>IF(ISBLANK(Données!L1676),"",Données!L1676)</f>
        <v/>
      </c>
      <c r="M1677" s="194" t="str">
        <f t="shared" si="728"/>
        <v/>
      </c>
      <c r="N1677" s="194" t="str">
        <f t="shared" si="729"/>
        <v/>
      </c>
      <c r="O1677" s="194" t="str">
        <f t="shared" si="730"/>
        <v/>
      </c>
      <c r="P1677" s="194" t="str">
        <f t="shared" si="731"/>
        <v/>
      </c>
      <c r="Q1677" s="194" t="str">
        <f t="shared" si="732"/>
        <v/>
      </c>
      <c r="R1677" s="194" t="str">
        <f t="shared" si="733"/>
        <v/>
      </c>
      <c r="S1677" s="194" t="str">
        <f t="shared" si="734"/>
        <v/>
      </c>
      <c r="T1677" s="194" t="str">
        <f t="shared" si="735"/>
        <v/>
      </c>
      <c r="U1677" s="194" t="str">
        <f t="shared" si="736"/>
        <v/>
      </c>
      <c r="V1677" s="194" t="str">
        <f t="shared" si="737"/>
        <v/>
      </c>
      <c r="W1677" s="194" t="str">
        <f t="shared" si="738"/>
        <v/>
      </c>
      <c r="X1677" s="194" t="str">
        <f t="shared" si="739"/>
        <v/>
      </c>
      <c r="Y1677" s="194" t="str">
        <f t="shared" si="740"/>
        <v/>
      </c>
      <c r="Z1677" s="194" t="str">
        <f t="shared" si="741"/>
        <v/>
      </c>
      <c r="AA1677" s="194" t="str">
        <f t="shared" si="742"/>
        <v/>
      </c>
      <c r="AB1677" s="194" t="str">
        <f t="shared" si="743"/>
        <v/>
      </c>
      <c r="AC1677" s="194" t="str">
        <f t="shared" si="744"/>
        <v/>
      </c>
      <c r="AD1677" s="194" t="str">
        <f t="shared" si="745"/>
        <v/>
      </c>
      <c r="AE1677" s="194" t="str">
        <f t="shared" si="746"/>
        <v/>
      </c>
      <c r="AF1677" s="194" t="str">
        <f t="shared" si="747"/>
        <v/>
      </c>
      <c r="AG1677" s="194" t="str">
        <f t="shared" si="748"/>
        <v/>
      </c>
      <c r="AH1677" s="194" t="str">
        <f t="shared" si="749"/>
        <v/>
      </c>
      <c r="AI1677" s="194" t="str">
        <f t="shared" si="750"/>
        <v/>
      </c>
      <c r="AJ1677" s="194" t="str">
        <f t="shared" si="751"/>
        <v/>
      </c>
    </row>
    <row r="1678" spans="1:36" x14ac:dyDescent="0.5">
      <c r="A1678" s="226">
        <v>1675</v>
      </c>
      <c r="C1678" s="15" t="s">
        <v>3314</v>
      </c>
      <c r="D1678" s="16" t="s">
        <v>5273</v>
      </c>
      <c r="E1678" s="26"/>
      <c r="F1678" s="246" t="str">
        <f>IF(ISBLANK(Données!F1677),"",Données!F1677)</f>
        <v/>
      </c>
      <c r="G1678" s="245" t="str">
        <f ca="1">IF(ISBLANK(Données!G1677),"",Données!G1677)</f>
        <v/>
      </c>
      <c r="H1678" s="246" t="str">
        <f>IF(ISBLANK(Données!H1677),"",Données!H1677)</f>
        <v/>
      </c>
      <c r="I1678" s="246" t="str">
        <f>IF(ISBLANK(Données!I1677),"",Données!I1677)</f>
        <v/>
      </c>
      <c r="J1678" s="189" t="str">
        <f>IF(ISBLANK(Données!J1677),"",Données!J1677)</f>
        <v/>
      </c>
      <c r="K1678" s="189" t="str">
        <f t="shared" si="752"/>
        <v/>
      </c>
      <c r="L1678" s="247" t="str">
        <f>IF(ISBLANK(Données!L1677),"",Données!L1677)</f>
        <v/>
      </c>
      <c r="M1678" s="194" t="str">
        <f t="shared" si="728"/>
        <v/>
      </c>
      <c r="N1678" s="194" t="str">
        <f t="shared" si="729"/>
        <v/>
      </c>
      <c r="O1678" s="194" t="str">
        <f t="shared" si="730"/>
        <v/>
      </c>
      <c r="P1678" s="194" t="str">
        <f t="shared" si="731"/>
        <v/>
      </c>
      <c r="Q1678" s="194" t="str">
        <f t="shared" si="732"/>
        <v/>
      </c>
      <c r="R1678" s="194" t="str">
        <f t="shared" si="733"/>
        <v/>
      </c>
      <c r="S1678" s="194" t="str">
        <f t="shared" si="734"/>
        <v/>
      </c>
      <c r="T1678" s="194" t="str">
        <f t="shared" si="735"/>
        <v/>
      </c>
      <c r="U1678" s="194" t="str">
        <f t="shared" si="736"/>
        <v/>
      </c>
      <c r="V1678" s="194" t="str">
        <f t="shared" si="737"/>
        <v/>
      </c>
      <c r="W1678" s="194" t="str">
        <f t="shared" si="738"/>
        <v/>
      </c>
      <c r="X1678" s="194" t="str">
        <f t="shared" si="739"/>
        <v/>
      </c>
      <c r="Y1678" s="194" t="str">
        <f t="shared" si="740"/>
        <v/>
      </c>
      <c r="Z1678" s="194" t="str">
        <f t="shared" si="741"/>
        <v/>
      </c>
      <c r="AA1678" s="194" t="str">
        <f t="shared" si="742"/>
        <v/>
      </c>
      <c r="AB1678" s="194" t="str">
        <f t="shared" si="743"/>
        <v/>
      </c>
      <c r="AC1678" s="194" t="str">
        <f t="shared" si="744"/>
        <v/>
      </c>
      <c r="AD1678" s="194" t="str">
        <f t="shared" si="745"/>
        <v/>
      </c>
      <c r="AE1678" s="194" t="str">
        <f t="shared" si="746"/>
        <v/>
      </c>
      <c r="AF1678" s="194" t="str">
        <f t="shared" si="747"/>
        <v/>
      </c>
      <c r="AG1678" s="194" t="str">
        <f t="shared" si="748"/>
        <v/>
      </c>
      <c r="AH1678" s="194" t="str">
        <f t="shared" si="749"/>
        <v/>
      </c>
      <c r="AI1678" s="194" t="str">
        <f t="shared" si="750"/>
        <v/>
      </c>
      <c r="AJ1678" s="194" t="str">
        <f t="shared" si="751"/>
        <v/>
      </c>
    </row>
    <row r="1679" spans="1:36" s="92" customFormat="1" ht="20.25" thickBot="1" x14ac:dyDescent="0.55000000000000004">
      <c r="A1679" s="227">
        <v>1676</v>
      </c>
      <c r="B1679" s="220"/>
      <c r="C1679" s="93" t="s">
        <v>3315</v>
      </c>
      <c r="D1679" s="94" t="s">
        <v>5274</v>
      </c>
      <c r="E1679" s="95"/>
      <c r="F1679" s="250" t="str">
        <f>IF(ISBLANK(Données!F1678),"",Données!F1678)</f>
        <v/>
      </c>
      <c r="G1679" s="249" t="str">
        <f ca="1">IF(ISBLANK(Données!G1678),"",Données!G1678)</f>
        <v/>
      </c>
      <c r="H1679" s="250" t="str">
        <f>IF(ISBLANK(Données!H1678),"",Données!H1678)</f>
        <v/>
      </c>
      <c r="I1679" s="250" t="str">
        <f>IF(ISBLANK(Données!I1678),"",Données!I1678)</f>
        <v/>
      </c>
      <c r="J1679" s="190" t="str">
        <f>IF(ISBLANK(Données!J1678),"",Données!J1678)</f>
        <v/>
      </c>
      <c r="K1679" s="190" t="str">
        <f t="shared" si="752"/>
        <v/>
      </c>
      <c r="L1679" s="251" t="str">
        <f>IF(ISBLANK(Données!L1678),"",Données!L1678)</f>
        <v/>
      </c>
      <c r="M1679" s="195" t="str">
        <f t="shared" si="728"/>
        <v/>
      </c>
      <c r="N1679" s="195" t="str">
        <f t="shared" si="729"/>
        <v/>
      </c>
      <c r="O1679" s="195" t="str">
        <f t="shared" si="730"/>
        <v/>
      </c>
      <c r="P1679" s="195" t="str">
        <f t="shared" si="731"/>
        <v/>
      </c>
      <c r="Q1679" s="195" t="str">
        <f t="shared" si="732"/>
        <v/>
      </c>
      <c r="R1679" s="195" t="str">
        <f t="shared" si="733"/>
        <v/>
      </c>
      <c r="S1679" s="195" t="str">
        <f t="shared" si="734"/>
        <v/>
      </c>
      <c r="T1679" s="195" t="str">
        <f t="shared" si="735"/>
        <v/>
      </c>
      <c r="U1679" s="195" t="str">
        <f t="shared" si="736"/>
        <v/>
      </c>
      <c r="V1679" s="195" t="str">
        <f t="shared" si="737"/>
        <v/>
      </c>
      <c r="W1679" s="195" t="str">
        <f t="shared" si="738"/>
        <v/>
      </c>
      <c r="X1679" s="195" t="str">
        <f t="shared" si="739"/>
        <v/>
      </c>
      <c r="Y1679" s="195" t="str">
        <f t="shared" si="740"/>
        <v/>
      </c>
      <c r="Z1679" s="195" t="str">
        <f t="shared" si="741"/>
        <v/>
      </c>
      <c r="AA1679" s="195" t="str">
        <f t="shared" si="742"/>
        <v/>
      </c>
      <c r="AB1679" s="195" t="str">
        <f t="shared" si="743"/>
        <v/>
      </c>
      <c r="AC1679" s="195" t="str">
        <f t="shared" si="744"/>
        <v/>
      </c>
      <c r="AD1679" s="195" t="str">
        <f t="shared" si="745"/>
        <v/>
      </c>
      <c r="AE1679" s="195" t="str">
        <f t="shared" si="746"/>
        <v/>
      </c>
      <c r="AF1679" s="195" t="str">
        <f t="shared" si="747"/>
        <v/>
      </c>
      <c r="AG1679" s="195" t="str">
        <f t="shared" si="748"/>
        <v/>
      </c>
      <c r="AH1679" s="195" t="str">
        <f t="shared" si="749"/>
        <v/>
      </c>
      <c r="AI1679" s="195" t="str">
        <f t="shared" si="750"/>
        <v/>
      </c>
      <c r="AJ1679" s="195" t="str">
        <f t="shared" si="751"/>
        <v/>
      </c>
    </row>
    <row r="1680" spans="1:36" ht="39" x14ac:dyDescent="0.5">
      <c r="A1680" s="230">
        <v>1691</v>
      </c>
      <c r="B1680" s="231"/>
      <c r="C1680" s="85" t="s">
        <v>3316</v>
      </c>
      <c r="D1680" s="86" t="s">
        <v>5275</v>
      </c>
      <c r="E1680" s="87"/>
      <c r="F1680" s="241" t="str">
        <f>IF(ISBLANK(Données!F1693),"",Données!F1693)</f>
        <v/>
      </c>
      <c r="G1680" s="240" t="str">
        <f ca="1">IF(ISBLANK(Données!G1693),"",Données!G1693)</f>
        <v/>
      </c>
      <c r="H1680" s="241" t="str">
        <f>IF(ISBLANK(Données!H1693),"",Données!H1693)</f>
        <v/>
      </c>
      <c r="I1680" s="241" t="str">
        <f>IF(ISBLANK(Données!I1693),"",Données!I1693)</f>
        <v/>
      </c>
      <c r="J1680" s="242" t="str">
        <f>IF(ISBLANK(Données!J1693),"",Données!J1693)</f>
        <v/>
      </c>
      <c r="K1680" s="242" t="str">
        <f>IF(ISBLANK(Données!K1680),"",Données!K1680)</f>
        <v/>
      </c>
      <c r="L1680" s="243" t="str">
        <f>IF(ISBLANK(Données!L1693),"",Données!L1693)</f>
        <v/>
      </c>
      <c r="M1680" s="193" t="str">
        <f t="shared" si="728"/>
        <v/>
      </c>
      <c r="N1680" s="193" t="str">
        <f t="shared" si="729"/>
        <v/>
      </c>
      <c r="O1680" s="193" t="str">
        <f t="shared" si="730"/>
        <v/>
      </c>
      <c r="P1680" s="193" t="str">
        <f t="shared" si="731"/>
        <v/>
      </c>
      <c r="Q1680" s="193" t="str">
        <f t="shared" si="732"/>
        <v/>
      </c>
      <c r="R1680" s="193" t="str">
        <f t="shared" si="733"/>
        <v/>
      </c>
      <c r="S1680" s="193" t="str">
        <f t="shared" si="734"/>
        <v/>
      </c>
      <c r="T1680" s="193" t="str">
        <f t="shared" si="735"/>
        <v/>
      </c>
      <c r="U1680" s="193" t="str">
        <f t="shared" si="736"/>
        <v/>
      </c>
      <c r="V1680" s="193" t="str">
        <f t="shared" si="737"/>
        <v/>
      </c>
      <c r="W1680" s="193" t="str">
        <f t="shared" si="738"/>
        <v/>
      </c>
      <c r="X1680" s="193" t="str">
        <f t="shared" si="739"/>
        <v/>
      </c>
      <c r="Y1680" s="193" t="str">
        <f t="shared" si="740"/>
        <v/>
      </c>
      <c r="Z1680" s="193" t="str">
        <f t="shared" si="741"/>
        <v/>
      </c>
      <c r="AA1680" s="193" t="str">
        <f t="shared" si="742"/>
        <v/>
      </c>
      <c r="AB1680" s="193" t="str">
        <f t="shared" si="743"/>
        <v/>
      </c>
      <c r="AC1680" s="193" t="str">
        <f t="shared" si="744"/>
        <v/>
      </c>
      <c r="AD1680" s="193" t="str">
        <f t="shared" si="745"/>
        <v/>
      </c>
      <c r="AE1680" s="193" t="str">
        <f t="shared" si="746"/>
        <v/>
      </c>
      <c r="AF1680" s="193" t="str">
        <f t="shared" si="747"/>
        <v/>
      </c>
      <c r="AG1680" s="193" t="str">
        <f t="shared" si="748"/>
        <v/>
      </c>
      <c r="AH1680" s="193" t="str">
        <f t="shared" si="749"/>
        <v/>
      </c>
      <c r="AI1680" s="193" t="str">
        <f t="shared" si="750"/>
        <v/>
      </c>
      <c r="AJ1680" s="193" t="str">
        <f t="shared" si="751"/>
        <v/>
      </c>
    </row>
    <row r="1681" spans="1:36" x14ac:dyDescent="0.5">
      <c r="A1681" s="226">
        <v>1682</v>
      </c>
      <c r="C1681" s="15" t="s">
        <v>3317</v>
      </c>
      <c r="D1681" s="16" t="s">
        <v>5276</v>
      </c>
      <c r="E1681" s="26"/>
      <c r="F1681" s="246" t="str">
        <f>IF(ISBLANK(Données!F1684),"",Données!F1684)</f>
        <v/>
      </c>
      <c r="G1681" s="245" t="str">
        <f ca="1">IF(ISBLANK(Données!G1684),"",Données!G1684)</f>
        <v/>
      </c>
      <c r="H1681" s="246" t="str">
        <f>IF(ISBLANK(Données!H1684),"",Données!H1684)</f>
        <v/>
      </c>
      <c r="I1681" s="246" t="str">
        <f>IF(ISBLANK(Données!I1684),"",Données!I1684)</f>
        <v/>
      </c>
      <c r="J1681" s="189" t="str">
        <f>IF(ISBLANK(Données!J1684),"",Données!J1684)</f>
        <v/>
      </c>
      <c r="K1681" s="189" t="str">
        <f t="shared" ref="K1681:K1693" si="753">$K$1680</f>
        <v/>
      </c>
      <c r="L1681" s="247" t="str">
        <f>IF(ISBLANK(Données!L1684),"",Données!L1684)</f>
        <v/>
      </c>
      <c r="M1681" s="194" t="str">
        <f t="shared" si="728"/>
        <v/>
      </c>
      <c r="N1681" s="194" t="str">
        <f t="shared" si="729"/>
        <v/>
      </c>
      <c r="O1681" s="194" t="str">
        <f t="shared" si="730"/>
        <v/>
      </c>
      <c r="P1681" s="194" t="str">
        <f t="shared" si="731"/>
        <v/>
      </c>
      <c r="Q1681" s="194" t="str">
        <f t="shared" si="732"/>
        <v/>
      </c>
      <c r="R1681" s="194" t="str">
        <f t="shared" si="733"/>
        <v/>
      </c>
      <c r="S1681" s="194" t="str">
        <f t="shared" si="734"/>
        <v/>
      </c>
      <c r="T1681" s="194" t="str">
        <f t="shared" si="735"/>
        <v/>
      </c>
      <c r="U1681" s="194" t="str">
        <f t="shared" si="736"/>
        <v/>
      </c>
      <c r="V1681" s="194" t="str">
        <f t="shared" si="737"/>
        <v/>
      </c>
      <c r="W1681" s="194" t="str">
        <f t="shared" si="738"/>
        <v/>
      </c>
      <c r="X1681" s="194" t="str">
        <f t="shared" si="739"/>
        <v/>
      </c>
      <c r="Y1681" s="194" t="str">
        <f t="shared" si="740"/>
        <v/>
      </c>
      <c r="Z1681" s="194" t="str">
        <f t="shared" si="741"/>
        <v/>
      </c>
      <c r="AA1681" s="194" t="str">
        <f t="shared" si="742"/>
        <v/>
      </c>
      <c r="AB1681" s="194" t="str">
        <f t="shared" si="743"/>
        <v/>
      </c>
      <c r="AC1681" s="194" t="str">
        <f t="shared" si="744"/>
        <v/>
      </c>
      <c r="AD1681" s="194" t="str">
        <f t="shared" si="745"/>
        <v/>
      </c>
      <c r="AE1681" s="194" t="str">
        <f t="shared" si="746"/>
        <v/>
      </c>
      <c r="AF1681" s="194" t="str">
        <f t="shared" si="747"/>
        <v/>
      </c>
      <c r="AG1681" s="194" t="str">
        <f t="shared" si="748"/>
        <v/>
      </c>
      <c r="AH1681" s="194" t="str">
        <f t="shared" si="749"/>
        <v/>
      </c>
      <c r="AI1681" s="194" t="str">
        <f t="shared" si="750"/>
        <v/>
      </c>
      <c r="AJ1681" s="194" t="str">
        <f t="shared" si="751"/>
        <v/>
      </c>
    </row>
    <row r="1682" spans="1:36" x14ac:dyDescent="0.5">
      <c r="A1682" s="226">
        <v>1678</v>
      </c>
      <c r="C1682" s="15" t="s">
        <v>3318</v>
      </c>
      <c r="D1682" s="16" t="s">
        <v>3692</v>
      </c>
      <c r="E1682" s="26"/>
      <c r="F1682" s="246" t="str">
        <f>IF(ISBLANK(Données!F1680),"",Données!F1680)</f>
        <v/>
      </c>
      <c r="G1682" s="245" t="str">
        <f ca="1">IF(ISBLANK(Données!G1680),"",Données!G1680)</f>
        <v/>
      </c>
      <c r="H1682" s="246" t="str">
        <f>IF(ISBLANK(Données!H1680),"",Données!H1680)</f>
        <v/>
      </c>
      <c r="I1682" s="246" t="str">
        <f>IF(ISBLANK(Données!I1680),"",Données!I1680)</f>
        <v/>
      </c>
      <c r="J1682" s="189" t="str">
        <f>IF(ISBLANK(Données!J1680),"",Données!J1680)</f>
        <v/>
      </c>
      <c r="K1682" s="189" t="str">
        <f t="shared" si="753"/>
        <v/>
      </c>
      <c r="L1682" s="247" t="str">
        <f>IF(ISBLANK(Données!L1680),"",Données!L1680)</f>
        <v/>
      </c>
      <c r="M1682" s="194" t="str">
        <f t="shared" si="728"/>
        <v/>
      </c>
      <c r="N1682" s="194" t="str">
        <f t="shared" si="729"/>
        <v/>
      </c>
      <c r="O1682" s="194" t="str">
        <f t="shared" si="730"/>
        <v/>
      </c>
      <c r="P1682" s="194" t="str">
        <f t="shared" si="731"/>
        <v/>
      </c>
      <c r="Q1682" s="194" t="str">
        <f t="shared" si="732"/>
        <v/>
      </c>
      <c r="R1682" s="194" t="str">
        <f t="shared" si="733"/>
        <v/>
      </c>
      <c r="S1682" s="194" t="str">
        <f t="shared" si="734"/>
        <v/>
      </c>
      <c r="T1682" s="194" t="str">
        <f t="shared" si="735"/>
        <v/>
      </c>
      <c r="U1682" s="194" t="str">
        <f t="shared" si="736"/>
        <v/>
      </c>
      <c r="V1682" s="194" t="str">
        <f t="shared" si="737"/>
        <v/>
      </c>
      <c r="W1682" s="194" t="str">
        <f t="shared" si="738"/>
        <v/>
      </c>
      <c r="X1682" s="194" t="str">
        <f t="shared" si="739"/>
        <v/>
      </c>
      <c r="Y1682" s="194" t="str">
        <f t="shared" si="740"/>
        <v/>
      </c>
      <c r="Z1682" s="194" t="str">
        <f t="shared" si="741"/>
        <v/>
      </c>
      <c r="AA1682" s="194" t="str">
        <f t="shared" si="742"/>
        <v/>
      </c>
      <c r="AB1682" s="194" t="str">
        <f t="shared" si="743"/>
        <v/>
      </c>
      <c r="AC1682" s="194" t="str">
        <f t="shared" si="744"/>
        <v/>
      </c>
      <c r="AD1682" s="194" t="str">
        <f t="shared" si="745"/>
        <v/>
      </c>
      <c r="AE1682" s="194" t="str">
        <f t="shared" si="746"/>
        <v/>
      </c>
      <c r="AF1682" s="194" t="str">
        <f t="shared" si="747"/>
        <v/>
      </c>
      <c r="AG1682" s="194" t="str">
        <f t="shared" si="748"/>
        <v/>
      </c>
      <c r="AH1682" s="194" t="str">
        <f t="shared" si="749"/>
        <v/>
      </c>
      <c r="AI1682" s="194" t="str">
        <f t="shared" si="750"/>
        <v/>
      </c>
      <c r="AJ1682" s="194" t="str">
        <f t="shared" si="751"/>
        <v/>
      </c>
    </row>
    <row r="1683" spans="1:36" x14ac:dyDescent="0.5">
      <c r="A1683" s="226">
        <v>1679</v>
      </c>
      <c r="C1683" s="15" t="s">
        <v>3319</v>
      </c>
      <c r="D1683" s="16" t="s">
        <v>5277</v>
      </c>
      <c r="E1683" s="26"/>
      <c r="F1683" s="246" t="str">
        <f>IF(ISBLANK(Données!F1681),"",Données!F1681)</f>
        <v/>
      </c>
      <c r="G1683" s="245" t="str">
        <f ca="1">IF(ISBLANK(Données!G1681),"",Données!G1681)</f>
        <v/>
      </c>
      <c r="H1683" s="246" t="str">
        <f>IF(ISBLANK(Données!H1681),"",Données!H1681)</f>
        <v/>
      </c>
      <c r="I1683" s="246" t="str">
        <f>IF(ISBLANK(Données!I1681),"",Données!I1681)</f>
        <v/>
      </c>
      <c r="J1683" s="189" t="str">
        <f>IF(ISBLANK(Données!J1681),"",Données!J1681)</f>
        <v/>
      </c>
      <c r="K1683" s="189" t="str">
        <f t="shared" si="753"/>
        <v/>
      </c>
      <c r="L1683" s="247" t="str">
        <f>IF(ISBLANK(Données!L1681),"",Données!L1681)</f>
        <v/>
      </c>
      <c r="M1683" s="194" t="str">
        <f t="shared" si="728"/>
        <v/>
      </c>
      <c r="N1683" s="194" t="str">
        <f t="shared" si="729"/>
        <v/>
      </c>
      <c r="O1683" s="194" t="str">
        <f t="shared" si="730"/>
        <v/>
      </c>
      <c r="P1683" s="194" t="str">
        <f t="shared" si="731"/>
        <v/>
      </c>
      <c r="Q1683" s="194" t="str">
        <f t="shared" si="732"/>
        <v/>
      </c>
      <c r="R1683" s="194" t="str">
        <f t="shared" si="733"/>
        <v/>
      </c>
      <c r="S1683" s="194" t="str">
        <f t="shared" si="734"/>
        <v/>
      </c>
      <c r="T1683" s="194" t="str">
        <f t="shared" si="735"/>
        <v/>
      </c>
      <c r="U1683" s="194" t="str">
        <f t="shared" si="736"/>
        <v/>
      </c>
      <c r="V1683" s="194" t="str">
        <f t="shared" si="737"/>
        <v/>
      </c>
      <c r="W1683" s="194" t="str">
        <f t="shared" si="738"/>
        <v/>
      </c>
      <c r="X1683" s="194" t="str">
        <f t="shared" si="739"/>
        <v/>
      </c>
      <c r="Y1683" s="194" t="str">
        <f t="shared" si="740"/>
        <v/>
      </c>
      <c r="Z1683" s="194" t="str">
        <f t="shared" si="741"/>
        <v/>
      </c>
      <c r="AA1683" s="194" t="str">
        <f t="shared" si="742"/>
        <v/>
      </c>
      <c r="AB1683" s="194" t="str">
        <f t="shared" si="743"/>
        <v/>
      </c>
      <c r="AC1683" s="194" t="str">
        <f t="shared" si="744"/>
        <v/>
      </c>
      <c r="AD1683" s="194" t="str">
        <f t="shared" si="745"/>
        <v/>
      </c>
      <c r="AE1683" s="194" t="str">
        <f t="shared" si="746"/>
        <v/>
      </c>
      <c r="AF1683" s="194" t="str">
        <f t="shared" si="747"/>
        <v/>
      </c>
      <c r="AG1683" s="194" t="str">
        <f t="shared" si="748"/>
        <v/>
      </c>
      <c r="AH1683" s="194" t="str">
        <f t="shared" si="749"/>
        <v/>
      </c>
      <c r="AI1683" s="194" t="str">
        <f t="shared" si="750"/>
        <v/>
      </c>
      <c r="AJ1683" s="194" t="str">
        <f t="shared" si="751"/>
        <v/>
      </c>
    </row>
    <row r="1684" spans="1:36" x14ac:dyDescent="0.5">
      <c r="A1684" s="226">
        <v>1680</v>
      </c>
      <c r="C1684" s="15" t="s">
        <v>3320</v>
      </c>
      <c r="D1684" s="16" t="s">
        <v>5278</v>
      </c>
      <c r="E1684" s="26"/>
      <c r="F1684" s="246" t="str">
        <f>IF(ISBLANK(Données!F1682),"",Données!F1682)</f>
        <v/>
      </c>
      <c r="G1684" s="245" t="str">
        <f ca="1">IF(ISBLANK(Données!G1682),"",Données!G1682)</f>
        <v/>
      </c>
      <c r="H1684" s="246" t="str">
        <f>IF(ISBLANK(Données!H1682),"",Données!H1682)</f>
        <v/>
      </c>
      <c r="I1684" s="246" t="str">
        <f>IF(ISBLANK(Données!I1682),"",Données!I1682)</f>
        <v/>
      </c>
      <c r="J1684" s="189" t="str">
        <f>IF(ISBLANK(Données!J1682),"",Données!J1682)</f>
        <v/>
      </c>
      <c r="K1684" s="189" t="str">
        <f t="shared" si="753"/>
        <v/>
      </c>
      <c r="L1684" s="247" t="str">
        <f>IF(ISBLANK(Données!L1682),"",Données!L1682)</f>
        <v/>
      </c>
      <c r="M1684" s="194" t="str">
        <f t="shared" si="728"/>
        <v/>
      </c>
      <c r="N1684" s="194" t="str">
        <f t="shared" si="729"/>
        <v/>
      </c>
      <c r="O1684" s="194" t="str">
        <f t="shared" si="730"/>
        <v/>
      </c>
      <c r="P1684" s="194" t="str">
        <f t="shared" si="731"/>
        <v/>
      </c>
      <c r="Q1684" s="194" t="str">
        <f t="shared" si="732"/>
        <v/>
      </c>
      <c r="R1684" s="194" t="str">
        <f t="shared" si="733"/>
        <v/>
      </c>
      <c r="S1684" s="194" t="str">
        <f t="shared" si="734"/>
        <v/>
      </c>
      <c r="T1684" s="194" t="str">
        <f t="shared" si="735"/>
        <v/>
      </c>
      <c r="U1684" s="194" t="str">
        <f t="shared" si="736"/>
        <v/>
      </c>
      <c r="V1684" s="194" t="str">
        <f t="shared" si="737"/>
        <v/>
      </c>
      <c r="W1684" s="194" t="str">
        <f t="shared" si="738"/>
        <v/>
      </c>
      <c r="X1684" s="194" t="str">
        <f t="shared" si="739"/>
        <v/>
      </c>
      <c r="Y1684" s="194" t="str">
        <f t="shared" si="740"/>
        <v/>
      </c>
      <c r="Z1684" s="194" t="str">
        <f t="shared" si="741"/>
        <v/>
      </c>
      <c r="AA1684" s="194" t="str">
        <f t="shared" si="742"/>
        <v/>
      </c>
      <c r="AB1684" s="194" t="str">
        <f t="shared" si="743"/>
        <v/>
      </c>
      <c r="AC1684" s="194" t="str">
        <f t="shared" si="744"/>
        <v/>
      </c>
      <c r="AD1684" s="194" t="str">
        <f t="shared" si="745"/>
        <v/>
      </c>
      <c r="AE1684" s="194" t="str">
        <f t="shared" si="746"/>
        <v/>
      </c>
      <c r="AF1684" s="194" t="str">
        <f t="shared" si="747"/>
        <v/>
      </c>
      <c r="AG1684" s="194" t="str">
        <f t="shared" si="748"/>
        <v/>
      </c>
      <c r="AH1684" s="194" t="str">
        <f t="shared" si="749"/>
        <v/>
      </c>
      <c r="AI1684" s="194" t="str">
        <f t="shared" si="750"/>
        <v/>
      </c>
      <c r="AJ1684" s="194" t="str">
        <f t="shared" si="751"/>
        <v/>
      </c>
    </row>
    <row r="1685" spans="1:36" x14ac:dyDescent="0.5">
      <c r="A1685" s="226">
        <v>1681</v>
      </c>
      <c r="C1685" s="15" t="s">
        <v>3321</v>
      </c>
      <c r="D1685" s="16" t="s">
        <v>5279</v>
      </c>
      <c r="E1685" s="26"/>
      <c r="F1685" s="246" t="str">
        <f>IF(ISBLANK(Données!F1683),"",Données!F1683)</f>
        <v/>
      </c>
      <c r="G1685" s="245" t="str">
        <f ca="1">IF(ISBLANK(Données!G1683),"",Données!G1683)</f>
        <v/>
      </c>
      <c r="H1685" s="246" t="str">
        <f>IF(ISBLANK(Données!H1683),"",Données!H1683)</f>
        <v/>
      </c>
      <c r="I1685" s="246" t="str">
        <f>IF(ISBLANK(Données!I1683),"",Données!I1683)</f>
        <v/>
      </c>
      <c r="J1685" s="189" t="str">
        <f>IF(ISBLANK(Données!J1683),"",Données!J1683)</f>
        <v/>
      </c>
      <c r="K1685" s="189" t="str">
        <f t="shared" si="753"/>
        <v/>
      </c>
      <c r="L1685" s="247" t="str">
        <f>IF(ISBLANK(Données!L1683),"",Données!L1683)</f>
        <v/>
      </c>
      <c r="M1685" s="194" t="str">
        <f t="shared" si="728"/>
        <v/>
      </c>
      <c r="N1685" s="194" t="str">
        <f t="shared" si="729"/>
        <v/>
      </c>
      <c r="O1685" s="194" t="str">
        <f t="shared" si="730"/>
        <v/>
      </c>
      <c r="P1685" s="194" t="str">
        <f t="shared" si="731"/>
        <v/>
      </c>
      <c r="Q1685" s="194" t="str">
        <f t="shared" si="732"/>
        <v/>
      </c>
      <c r="R1685" s="194" t="str">
        <f t="shared" si="733"/>
        <v/>
      </c>
      <c r="S1685" s="194" t="str">
        <f t="shared" si="734"/>
        <v/>
      </c>
      <c r="T1685" s="194" t="str">
        <f t="shared" si="735"/>
        <v/>
      </c>
      <c r="U1685" s="194" t="str">
        <f t="shared" si="736"/>
        <v/>
      </c>
      <c r="V1685" s="194" t="str">
        <f t="shared" si="737"/>
        <v/>
      </c>
      <c r="W1685" s="194" t="str">
        <f t="shared" si="738"/>
        <v/>
      </c>
      <c r="X1685" s="194" t="str">
        <f t="shared" si="739"/>
        <v/>
      </c>
      <c r="Y1685" s="194" t="str">
        <f t="shared" si="740"/>
        <v/>
      </c>
      <c r="Z1685" s="194" t="str">
        <f t="shared" si="741"/>
        <v/>
      </c>
      <c r="AA1685" s="194" t="str">
        <f t="shared" si="742"/>
        <v/>
      </c>
      <c r="AB1685" s="194" t="str">
        <f t="shared" si="743"/>
        <v/>
      </c>
      <c r="AC1685" s="194" t="str">
        <f t="shared" si="744"/>
        <v/>
      </c>
      <c r="AD1685" s="194" t="str">
        <f t="shared" si="745"/>
        <v/>
      </c>
      <c r="AE1685" s="194" t="str">
        <f t="shared" si="746"/>
        <v/>
      </c>
      <c r="AF1685" s="194" t="str">
        <f t="shared" si="747"/>
        <v/>
      </c>
      <c r="AG1685" s="194" t="str">
        <f t="shared" si="748"/>
        <v/>
      </c>
      <c r="AH1685" s="194" t="str">
        <f t="shared" si="749"/>
        <v/>
      </c>
      <c r="AI1685" s="194" t="str">
        <f t="shared" si="750"/>
        <v/>
      </c>
      <c r="AJ1685" s="194" t="str">
        <f t="shared" si="751"/>
        <v/>
      </c>
    </row>
    <row r="1686" spans="1:36" x14ac:dyDescent="0.5">
      <c r="A1686" s="226">
        <v>1686</v>
      </c>
      <c r="C1686" s="15" t="s">
        <v>3322</v>
      </c>
      <c r="D1686" s="16" t="s">
        <v>5280</v>
      </c>
      <c r="E1686" s="26"/>
      <c r="F1686" s="246" t="str">
        <f>IF(ISBLANK(Données!F1688),"",Données!F1688)</f>
        <v/>
      </c>
      <c r="G1686" s="245" t="str">
        <f ca="1">IF(ISBLANK(Données!G1688),"",Données!G1688)</f>
        <v/>
      </c>
      <c r="H1686" s="246" t="str">
        <f>IF(ISBLANK(Données!H1688),"",Données!H1688)</f>
        <v/>
      </c>
      <c r="I1686" s="246" t="str">
        <f>IF(ISBLANK(Données!I1688),"",Données!I1688)</f>
        <v/>
      </c>
      <c r="J1686" s="189" t="str">
        <f>IF(ISBLANK(Données!J1688),"",Données!J1688)</f>
        <v/>
      </c>
      <c r="K1686" s="189" t="str">
        <f t="shared" si="753"/>
        <v/>
      </c>
      <c r="L1686" s="247" t="str">
        <f>IF(ISBLANK(Données!L1688),"",Données!L1688)</f>
        <v/>
      </c>
      <c r="M1686" s="194" t="str">
        <f t="shared" si="728"/>
        <v/>
      </c>
      <c r="N1686" s="194" t="str">
        <f t="shared" si="729"/>
        <v/>
      </c>
      <c r="O1686" s="194" t="str">
        <f t="shared" si="730"/>
        <v/>
      </c>
      <c r="P1686" s="194" t="str">
        <f t="shared" si="731"/>
        <v/>
      </c>
      <c r="Q1686" s="194" t="str">
        <f t="shared" si="732"/>
        <v/>
      </c>
      <c r="R1686" s="194" t="str">
        <f t="shared" si="733"/>
        <v/>
      </c>
      <c r="S1686" s="194" t="str">
        <f t="shared" si="734"/>
        <v/>
      </c>
      <c r="T1686" s="194" t="str">
        <f t="shared" si="735"/>
        <v/>
      </c>
      <c r="U1686" s="194" t="str">
        <f t="shared" si="736"/>
        <v/>
      </c>
      <c r="V1686" s="194" t="str">
        <f t="shared" si="737"/>
        <v/>
      </c>
      <c r="W1686" s="194" t="str">
        <f t="shared" si="738"/>
        <v/>
      </c>
      <c r="X1686" s="194" t="str">
        <f t="shared" si="739"/>
        <v/>
      </c>
      <c r="Y1686" s="194" t="str">
        <f t="shared" si="740"/>
        <v/>
      </c>
      <c r="Z1686" s="194" t="str">
        <f t="shared" si="741"/>
        <v/>
      </c>
      <c r="AA1686" s="194" t="str">
        <f t="shared" si="742"/>
        <v/>
      </c>
      <c r="AB1686" s="194" t="str">
        <f t="shared" si="743"/>
        <v/>
      </c>
      <c r="AC1686" s="194" t="str">
        <f t="shared" si="744"/>
        <v/>
      </c>
      <c r="AD1686" s="194" t="str">
        <f t="shared" si="745"/>
        <v/>
      </c>
      <c r="AE1686" s="194" t="str">
        <f t="shared" si="746"/>
        <v/>
      </c>
      <c r="AF1686" s="194" t="str">
        <f t="shared" si="747"/>
        <v/>
      </c>
      <c r="AG1686" s="194" t="str">
        <f t="shared" si="748"/>
        <v/>
      </c>
      <c r="AH1686" s="194" t="str">
        <f t="shared" si="749"/>
        <v/>
      </c>
      <c r="AI1686" s="194" t="str">
        <f t="shared" si="750"/>
        <v/>
      </c>
      <c r="AJ1686" s="194" t="str">
        <f t="shared" si="751"/>
        <v/>
      </c>
    </row>
    <row r="1687" spans="1:36" x14ac:dyDescent="0.5">
      <c r="A1687" s="226">
        <v>1683</v>
      </c>
      <c r="C1687" s="15" t="s">
        <v>3323</v>
      </c>
      <c r="D1687" s="16" t="s">
        <v>5281</v>
      </c>
      <c r="E1687" s="26"/>
      <c r="F1687" s="246" t="str">
        <f>IF(ISBLANK(Données!F1685),"",Données!F1685)</f>
        <v/>
      </c>
      <c r="G1687" s="245" t="str">
        <f ca="1">IF(ISBLANK(Données!G1685),"",Données!G1685)</f>
        <v/>
      </c>
      <c r="H1687" s="246" t="str">
        <f>IF(ISBLANK(Données!H1685),"",Données!H1685)</f>
        <v/>
      </c>
      <c r="I1687" s="246" t="str">
        <f>IF(ISBLANK(Données!I1685),"",Données!I1685)</f>
        <v/>
      </c>
      <c r="J1687" s="189" t="str">
        <f>IF(ISBLANK(Données!J1685),"",Données!J1685)</f>
        <v/>
      </c>
      <c r="K1687" s="189" t="str">
        <f t="shared" si="753"/>
        <v/>
      </c>
      <c r="L1687" s="247" t="str">
        <f>IF(ISBLANK(Données!L1685),"",Données!L1685)</f>
        <v/>
      </c>
      <c r="M1687" s="194" t="str">
        <f t="shared" si="728"/>
        <v/>
      </c>
      <c r="N1687" s="194" t="str">
        <f t="shared" si="729"/>
        <v/>
      </c>
      <c r="O1687" s="194" t="str">
        <f t="shared" si="730"/>
        <v/>
      </c>
      <c r="P1687" s="194" t="str">
        <f t="shared" si="731"/>
        <v/>
      </c>
      <c r="Q1687" s="194" t="str">
        <f t="shared" si="732"/>
        <v/>
      </c>
      <c r="R1687" s="194" t="str">
        <f t="shared" si="733"/>
        <v/>
      </c>
      <c r="S1687" s="194" t="str">
        <f t="shared" si="734"/>
        <v/>
      </c>
      <c r="T1687" s="194" t="str">
        <f t="shared" si="735"/>
        <v/>
      </c>
      <c r="U1687" s="194" t="str">
        <f t="shared" si="736"/>
        <v/>
      </c>
      <c r="V1687" s="194" t="str">
        <f t="shared" si="737"/>
        <v/>
      </c>
      <c r="W1687" s="194" t="str">
        <f t="shared" si="738"/>
        <v/>
      </c>
      <c r="X1687" s="194" t="str">
        <f t="shared" si="739"/>
        <v/>
      </c>
      <c r="Y1687" s="194" t="str">
        <f t="shared" si="740"/>
        <v/>
      </c>
      <c r="Z1687" s="194" t="str">
        <f t="shared" si="741"/>
        <v/>
      </c>
      <c r="AA1687" s="194" t="str">
        <f t="shared" si="742"/>
        <v/>
      </c>
      <c r="AB1687" s="194" t="str">
        <f t="shared" si="743"/>
        <v/>
      </c>
      <c r="AC1687" s="194" t="str">
        <f t="shared" si="744"/>
        <v/>
      </c>
      <c r="AD1687" s="194" t="str">
        <f t="shared" si="745"/>
        <v/>
      </c>
      <c r="AE1687" s="194" t="str">
        <f t="shared" si="746"/>
        <v/>
      </c>
      <c r="AF1687" s="194" t="str">
        <f t="shared" si="747"/>
        <v/>
      </c>
      <c r="AG1687" s="194" t="str">
        <f t="shared" si="748"/>
        <v/>
      </c>
      <c r="AH1687" s="194" t="str">
        <f t="shared" si="749"/>
        <v/>
      </c>
      <c r="AI1687" s="194" t="str">
        <f t="shared" si="750"/>
        <v/>
      </c>
      <c r="AJ1687" s="194" t="str">
        <f t="shared" si="751"/>
        <v/>
      </c>
    </row>
    <row r="1688" spans="1:36" x14ac:dyDescent="0.5">
      <c r="A1688" s="226">
        <v>1684</v>
      </c>
      <c r="C1688" s="15" t="s">
        <v>3324</v>
      </c>
      <c r="D1688" s="16" t="s">
        <v>5282</v>
      </c>
      <c r="E1688" s="26"/>
      <c r="F1688" s="246" t="str">
        <f>IF(ISBLANK(Données!F1686),"",Données!F1686)</f>
        <v/>
      </c>
      <c r="G1688" s="245" t="str">
        <f ca="1">IF(ISBLANK(Données!G1686),"",Données!G1686)</f>
        <v/>
      </c>
      <c r="H1688" s="246" t="str">
        <f>IF(ISBLANK(Données!H1686),"",Données!H1686)</f>
        <v/>
      </c>
      <c r="I1688" s="246" t="str">
        <f>IF(ISBLANK(Données!I1686),"",Données!I1686)</f>
        <v/>
      </c>
      <c r="J1688" s="189" t="str">
        <f>IF(ISBLANK(Données!J1686),"",Données!J1686)</f>
        <v/>
      </c>
      <c r="K1688" s="189" t="str">
        <f t="shared" si="753"/>
        <v/>
      </c>
      <c r="L1688" s="247" t="str">
        <f>IF(ISBLANK(Données!L1686),"",Données!L1686)</f>
        <v/>
      </c>
      <c r="M1688" s="194" t="str">
        <f t="shared" si="728"/>
        <v/>
      </c>
      <c r="N1688" s="194" t="str">
        <f t="shared" si="729"/>
        <v/>
      </c>
      <c r="O1688" s="194" t="str">
        <f t="shared" si="730"/>
        <v/>
      </c>
      <c r="P1688" s="194" t="str">
        <f t="shared" si="731"/>
        <v/>
      </c>
      <c r="Q1688" s="194" t="str">
        <f t="shared" si="732"/>
        <v/>
      </c>
      <c r="R1688" s="194" t="str">
        <f t="shared" si="733"/>
        <v/>
      </c>
      <c r="S1688" s="194" t="str">
        <f t="shared" si="734"/>
        <v/>
      </c>
      <c r="T1688" s="194" t="str">
        <f t="shared" si="735"/>
        <v/>
      </c>
      <c r="U1688" s="194" t="str">
        <f t="shared" si="736"/>
        <v/>
      </c>
      <c r="V1688" s="194" t="str">
        <f t="shared" si="737"/>
        <v/>
      </c>
      <c r="W1688" s="194" t="str">
        <f t="shared" si="738"/>
        <v/>
      </c>
      <c r="X1688" s="194" t="str">
        <f t="shared" si="739"/>
        <v/>
      </c>
      <c r="Y1688" s="194" t="str">
        <f t="shared" si="740"/>
        <v/>
      </c>
      <c r="Z1688" s="194" t="str">
        <f t="shared" si="741"/>
        <v/>
      </c>
      <c r="AA1688" s="194" t="str">
        <f t="shared" si="742"/>
        <v/>
      </c>
      <c r="AB1688" s="194" t="str">
        <f t="shared" si="743"/>
        <v/>
      </c>
      <c r="AC1688" s="194" t="str">
        <f t="shared" si="744"/>
        <v/>
      </c>
      <c r="AD1688" s="194" t="str">
        <f t="shared" si="745"/>
        <v/>
      </c>
      <c r="AE1688" s="194" t="str">
        <f t="shared" si="746"/>
        <v/>
      </c>
      <c r="AF1688" s="194" t="str">
        <f t="shared" si="747"/>
        <v/>
      </c>
      <c r="AG1688" s="194" t="str">
        <f t="shared" si="748"/>
        <v/>
      </c>
      <c r="AH1688" s="194" t="str">
        <f t="shared" si="749"/>
        <v/>
      </c>
      <c r="AI1688" s="194" t="str">
        <f t="shared" si="750"/>
        <v/>
      </c>
      <c r="AJ1688" s="194" t="str">
        <f t="shared" si="751"/>
        <v/>
      </c>
    </row>
    <row r="1689" spans="1:36" x14ac:dyDescent="0.5">
      <c r="A1689" s="226">
        <v>1685</v>
      </c>
      <c r="C1689" s="15" t="s">
        <v>3325</v>
      </c>
      <c r="D1689" s="16" t="s">
        <v>5283</v>
      </c>
      <c r="E1689" s="26"/>
      <c r="F1689" s="246" t="str">
        <f>IF(ISBLANK(Données!F1687),"",Données!F1687)</f>
        <v/>
      </c>
      <c r="G1689" s="245" t="str">
        <f ca="1">IF(ISBLANK(Données!G1687),"",Données!G1687)</f>
        <v/>
      </c>
      <c r="H1689" s="246" t="str">
        <f>IF(ISBLANK(Données!H1687),"",Données!H1687)</f>
        <v/>
      </c>
      <c r="I1689" s="246" t="str">
        <f>IF(ISBLANK(Données!I1687),"",Données!I1687)</f>
        <v/>
      </c>
      <c r="J1689" s="189" t="str">
        <f>IF(ISBLANK(Données!J1687),"",Données!J1687)</f>
        <v/>
      </c>
      <c r="K1689" s="189" t="str">
        <f t="shared" si="753"/>
        <v/>
      </c>
      <c r="L1689" s="247" t="str">
        <f>IF(ISBLANK(Données!L1687),"",Données!L1687)</f>
        <v/>
      </c>
      <c r="M1689" s="194" t="str">
        <f t="shared" si="728"/>
        <v/>
      </c>
      <c r="N1689" s="194" t="str">
        <f t="shared" si="729"/>
        <v/>
      </c>
      <c r="O1689" s="194" t="str">
        <f t="shared" si="730"/>
        <v/>
      </c>
      <c r="P1689" s="194" t="str">
        <f t="shared" si="731"/>
        <v/>
      </c>
      <c r="Q1689" s="194" t="str">
        <f t="shared" si="732"/>
        <v/>
      </c>
      <c r="R1689" s="194" t="str">
        <f t="shared" si="733"/>
        <v/>
      </c>
      <c r="S1689" s="194" t="str">
        <f t="shared" si="734"/>
        <v/>
      </c>
      <c r="T1689" s="194" t="str">
        <f t="shared" si="735"/>
        <v/>
      </c>
      <c r="U1689" s="194" t="str">
        <f t="shared" si="736"/>
        <v/>
      </c>
      <c r="V1689" s="194" t="str">
        <f t="shared" si="737"/>
        <v/>
      </c>
      <c r="W1689" s="194" t="str">
        <f t="shared" si="738"/>
        <v/>
      </c>
      <c r="X1689" s="194" t="str">
        <f t="shared" si="739"/>
        <v/>
      </c>
      <c r="Y1689" s="194" t="str">
        <f t="shared" si="740"/>
        <v/>
      </c>
      <c r="Z1689" s="194" t="str">
        <f t="shared" si="741"/>
        <v/>
      </c>
      <c r="AA1689" s="194" t="str">
        <f t="shared" si="742"/>
        <v/>
      </c>
      <c r="AB1689" s="194" t="str">
        <f t="shared" si="743"/>
        <v/>
      </c>
      <c r="AC1689" s="194" t="str">
        <f t="shared" si="744"/>
        <v/>
      </c>
      <c r="AD1689" s="194" t="str">
        <f t="shared" si="745"/>
        <v/>
      </c>
      <c r="AE1689" s="194" t="str">
        <f t="shared" si="746"/>
        <v/>
      </c>
      <c r="AF1689" s="194" t="str">
        <f t="shared" si="747"/>
        <v/>
      </c>
      <c r="AG1689" s="194" t="str">
        <f t="shared" si="748"/>
        <v/>
      </c>
      <c r="AH1689" s="194" t="str">
        <f t="shared" si="749"/>
        <v/>
      </c>
      <c r="AI1689" s="194" t="str">
        <f t="shared" si="750"/>
        <v/>
      </c>
      <c r="AJ1689" s="194" t="str">
        <f t="shared" si="751"/>
        <v/>
      </c>
    </row>
    <row r="1690" spans="1:36" x14ac:dyDescent="0.5">
      <c r="A1690" s="226">
        <v>1690</v>
      </c>
      <c r="C1690" s="15" t="s">
        <v>3326</v>
      </c>
      <c r="D1690" s="16" t="s">
        <v>5284</v>
      </c>
      <c r="E1690" s="26"/>
      <c r="F1690" s="246" t="str">
        <f>IF(ISBLANK(Données!F1692),"",Données!F1692)</f>
        <v/>
      </c>
      <c r="G1690" s="245" t="str">
        <f ca="1">IF(ISBLANK(Données!G1692),"",Données!G1692)</f>
        <v/>
      </c>
      <c r="H1690" s="246" t="str">
        <f>IF(ISBLANK(Données!H1692),"",Données!H1692)</f>
        <v/>
      </c>
      <c r="I1690" s="246" t="str">
        <f>IF(ISBLANK(Données!I1692),"",Données!I1692)</f>
        <v/>
      </c>
      <c r="J1690" s="189" t="str">
        <f>IF(ISBLANK(Données!J1692),"",Données!J1692)</f>
        <v/>
      </c>
      <c r="K1690" s="189" t="str">
        <f t="shared" si="753"/>
        <v/>
      </c>
      <c r="L1690" s="247" t="str">
        <f>IF(ISBLANK(Données!L1692),"",Données!L1692)</f>
        <v/>
      </c>
      <c r="M1690" s="194" t="str">
        <f t="shared" si="728"/>
        <v/>
      </c>
      <c r="N1690" s="194" t="str">
        <f t="shared" si="729"/>
        <v/>
      </c>
      <c r="O1690" s="194" t="str">
        <f t="shared" si="730"/>
        <v/>
      </c>
      <c r="P1690" s="194" t="str">
        <f t="shared" si="731"/>
        <v/>
      </c>
      <c r="Q1690" s="194" t="str">
        <f t="shared" si="732"/>
        <v/>
      </c>
      <c r="R1690" s="194" t="str">
        <f t="shared" si="733"/>
        <v/>
      </c>
      <c r="S1690" s="194" t="str">
        <f t="shared" si="734"/>
        <v/>
      </c>
      <c r="T1690" s="194" t="str">
        <f t="shared" si="735"/>
        <v/>
      </c>
      <c r="U1690" s="194" t="str">
        <f t="shared" si="736"/>
        <v/>
      </c>
      <c r="V1690" s="194" t="str">
        <f t="shared" si="737"/>
        <v/>
      </c>
      <c r="W1690" s="194" t="str">
        <f t="shared" si="738"/>
        <v/>
      </c>
      <c r="X1690" s="194" t="str">
        <f t="shared" si="739"/>
        <v/>
      </c>
      <c r="Y1690" s="194" t="str">
        <f t="shared" si="740"/>
        <v/>
      </c>
      <c r="Z1690" s="194" t="str">
        <f t="shared" si="741"/>
        <v/>
      </c>
      <c r="AA1690" s="194" t="str">
        <f t="shared" si="742"/>
        <v/>
      </c>
      <c r="AB1690" s="194" t="str">
        <f t="shared" si="743"/>
        <v/>
      </c>
      <c r="AC1690" s="194" t="str">
        <f t="shared" si="744"/>
        <v/>
      </c>
      <c r="AD1690" s="194" t="str">
        <f t="shared" si="745"/>
        <v/>
      </c>
      <c r="AE1690" s="194" t="str">
        <f t="shared" si="746"/>
        <v/>
      </c>
      <c r="AF1690" s="194" t="str">
        <f t="shared" si="747"/>
        <v/>
      </c>
      <c r="AG1690" s="194" t="str">
        <f t="shared" si="748"/>
        <v/>
      </c>
      <c r="AH1690" s="194" t="str">
        <f t="shared" si="749"/>
        <v/>
      </c>
      <c r="AI1690" s="194" t="str">
        <f t="shared" si="750"/>
        <v/>
      </c>
      <c r="AJ1690" s="194" t="str">
        <f t="shared" si="751"/>
        <v/>
      </c>
    </row>
    <row r="1691" spans="1:36" x14ac:dyDescent="0.5">
      <c r="A1691" s="226">
        <v>1687</v>
      </c>
      <c r="C1691" s="15" t="s">
        <v>3327</v>
      </c>
      <c r="D1691" s="16" t="s">
        <v>5285</v>
      </c>
      <c r="E1691" s="26"/>
      <c r="F1691" s="246" t="str">
        <f>IF(ISBLANK(Données!F1689),"",Données!F1689)</f>
        <v/>
      </c>
      <c r="G1691" s="245" t="str">
        <f ca="1">IF(ISBLANK(Données!G1689),"",Données!G1689)</f>
        <v/>
      </c>
      <c r="H1691" s="246" t="str">
        <f>IF(ISBLANK(Données!H1689),"",Données!H1689)</f>
        <v/>
      </c>
      <c r="I1691" s="246" t="str">
        <f>IF(ISBLANK(Données!I1689),"",Données!I1689)</f>
        <v/>
      </c>
      <c r="J1691" s="189" t="str">
        <f>IF(ISBLANK(Données!J1689),"",Données!J1689)</f>
        <v/>
      </c>
      <c r="K1691" s="189" t="str">
        <f t="shared" si="753"/>
        <v/>
      </c>
      <c r="L1691" s="247" t="str">
        <f>IF(ISBLANK(Données!L1689),"",Données!L1689)</f>
        <v/>
      </c>
      <c r="M1691" s="194" t="str">
        <f t="shared" si="728"/>
        <v/>
      </c>
      <c r="N1691" s="194" t="str">
        <f t="shared" si="729"/>
        <v/>
      </c>
      <c r="O1691" s="194" t="str">
        <f t="shared" si="730"/>
        <v/>
      </c>
      <c r="P1691" s="194" t="str">
        <f t="shared" si="731"/>
        <v/>
      </c>
      <c r="Q1691" s="194" t="str">
        <f t="shared" si="732"/>
        <v/>
      </c>
      <c r="R1691" s="194" t="str">
        <f t="shared" si="733"/>
        <v/>
      </c>
      <c r="S1691" s="194" t="str">
        <f t="shared" si="734"/>
        <v/>
      </c>
      <c r="T1691" s="194" t="str">
        <f t="shared" si="735"/>
        <v/>
      </c>
      <c r="U1691" s="194" t="str">
        <f t="shared" si="736"/>
        <v/>
      </c>
      <c r="V1691" s="194" t="str">
        <f t="shared" si="737"/>
        <v/>
      </c>
      <c r="W1691" s="194" t="str">
        <f t="shared" si="738"/>
        <v/>
      </c>
      <c r="X1691" s="194" t="str">
        <f t="shared" si="739"/>
        <v/>
      </c>
      <c r="Y1691" s="194" t="str">
        <f t="shared" si="740"/>
        <v/>
      </c>
      <c r="Z1691" s="194" t="str">
        <f t="shared" si="741"/>
        <v/>
      </c>
      <c r="AA1691" s="194" t="str">
        <f t="shared" si="742"/>
        <v/>
      </c>
      <c r="AB1691" s="194" t="str">
        <f t="shared" si="743"/>
        <v/>
      </c>
      <c r="AC1691" s="194" t="str">
        <f t="shared" si="744"/>
        <v/>
      </c>
      <c r="AD1691" s="194" t="str">
        <f t="shared" si="745"/>
        <v/>
      </c>
      <c r="AE1691" s="194" t="str">
        <f t="shared" si="746"/>
        <v/>
      </c>
      <c r="AF1691" s="194" t="str">
        <f t="shared" si="747"/>
        <v/>
      </c>
      <c r="AG1691" s="194" t="str">
        <f t="shared" si="748"/>
        <v/>
      </c>
      <c r="AH1691" s="194" t="str">
        <f t="shared" si="749"/>
        <v/>
      </c>
      <c r="AI1691" s="194" t="str">
        <f t="shared" si="750"/>
        <v/>
      </c>
      <c r="AJ1691" s="194" t="str">
        <f t="shared" si="751"/>
        <v/>
      </c>
    </row>
    <row r="1692" spans="1:36" x14ac:dyDescent="0.5">
      <c r="A1692" s="226">
        <v>1688</v>
      </c>
      <c r="C1692" s="15" t="s">
        <v>3328</v>
      </c>
      <c r="D1692" s="16" t="s">
        <v>5286</v>
      </c>
      <c r="E1692" s="26"/>
      <c r="F1692" s="246" t="str">
        <f>IF(ISBLANK(Données!F1690),"",Données!F1690)</f>
        <v/>
      </c>
      <c r="G1692" s="245" t="str">
        <f ca="1">IF(ISBLANK(Données!G1690),"",Données!G1690)</f>
        <v/>
      </c>
      <c r="H1692" s="246" t="str">
        <f>IF(ISBLANK(Données!H1690),"",Données!H1690)</f>
        <v/>
      </c>
      <c r="I1692" s="246" t="str">
        <f>IF(ISBLANK(Données!I1690),"",Données!I1690)</f>
        <v/>
      </c>
      <c r="J1692" s="189" t="str">
        <f>IF(ISBLANK(Données!J1690),"",Données!J1690)</f>
        <v/>
      </c>
      <c r="K1692" s="189" t="str">
        <f t="shared" si="753"/>
        <v/>
      </c>
      <c r="L1692" s="247" t="str">
        <f>IF(ISBLANK(Données!L1690),"",Données!L1690)</f>
        <v/>
      </c>
      <c r="M1692" s="194" t="str">
        <f t="shared" si="728"/>
        <v/>
      </c>
      <c r="N1692" s="194" t="str">
        <f t="shared" si="729"/>
        <v/>
      </c>
      <c r="O1692" s="194" t="str">
        <f t="shared" si="730"/>
        <v/>
      </c>
      <c r="P1692" s="194" t="str">
        <f t="shared" si="731"/>
        <v/>
      </c>
      <c r="Q1692" s="194" t="str">
        <f t="shared" si="732"/>
        <v/>
      </c>
      <c r="R1692" s="194" t="str">
        <f t="shared" si="733"/>
        <v/>
      </c>
      <c r="S1692" s="194" t="str">
        <f t="shared" si="734"/>
        <v/>
      </c>
      <c r="T1692" s="194" t="str">
        <f t="shared" si="735"/>
        <v/>
      </c>
      <c r="U1692" s="194" t="str">
        <f t="shared" si="736"/>
        <v/>
      </c>
      <c r="V1692" s="194" t="str">
        <f t="shared" si="737"/>
        <v/>
      </c>
      <c r="W1692" s="194" t="str">
        <f t="shared" si="738"/>
        <v/>
      </c>
      <c r="X1692" s="194" t="str">
        <f t="shared" si="739"/>
        <v/>
      </c>
      <c r="Y1692" s="194" t="str">
        <f t="shared" si="740"/>
        <v/>
      </c>
      <c r="Z1692" s="194" t="str">
        <f t="shared" si="741"/>
        <v/>
      </c>
      <c r="AA1692" s="194" t="str">
        <f t="shared" si="742"/>
        <v/>
      </c>
      <c r="AB1692" s="194" t="str">
        <f t="shared" si="743"/>
        <v/>
      </c>
      <c r="AC1692" s="194" t="str">
        <f t="shared" si="744"/>
        <v/>
      </c>
      <c r="AD1692" s="194" t="str">
        <f t="shared" si="745"/>
        <v/>
      </c>
      <c r="AE1692" s="194" t="str">
        <f t="shared" si="746"/>
        <v/>
      </c>
      <c r="AF1692" s="194" t="str">
        <f t="shared" si="747"/>
        <v/>
      </c>
      <c r="AG1692" s="194" t="str">
        <f t="shared" si="748"/>
        <v/>
      </c>
      <c r="AH1692" s="194" t="str">
        <f t="shared" si="749"/>
        <v/>
      </c>
      <c r="AI1692" s="194" t="str">
        <f t="shared" si="750"/>
        <v/>
      </c>
      <c r="AJ1692" s="194" t="str">
        <f t="shared" si="751"/>
        <v/>
      </c>
    </row>
    <row r="1693" spans="1:36" s="92" customFormat="1" ht="20.25" thickBot="1" x14ac:dyDescent="0.55000000000000004">
      <c r="A1693" s="227">
        <v>1689</v>
      </c>
      <c r="B1693" s="220"/>
      <c r="C1693" s="93" t="s">
        <v>3329</v>
      </c>
      <c r="D1693" s="94" t="s">
        <v>5287</v>
      </c>
      <c r="E1693" s="95"/>
      <c r="F1693" s="250" t="str">
        <f>IF(ISBLANK(Données!F1691),"",Données!F1691)</f>
        <v/>
      </c>
      <c r="G1693" s="249" t="str">
        <f ca="1">IF(ISBLANK(Données!G1691),"",Données!G1691)</f>
        <v/>
      </c>
      <c r="H1693" s="250" t="str">
        <f>IF(ISBLANK(Données!H1691),"",Données!H1691)</f>
        <v/>
      </c>
      <c r="I1693" s="250" t="str">
        <f>IF(ISBLANK(Données!I1691),"",Données!I1691)</f>
        <v/>
      </c>
      <c r="J1693" s="190" t="str">
        <f>IF(ISBLANK(Données!J1691),"",Données!J1691)</f>
        <v/>
      </c>
      <c r="K1693" s="190" t="str">
        <f t="shared" si="753"/>
        <v/>
      </c>
      <c r="L1693" s="251" t="str">
        <f>IF(ISBLANK(Données!L1691),"",Données!L1691)</f>
        <v/>
      </c>
      <c r="M1693" s="195" t="str">
        <f t="shared" si="728"/>
        <v/>
      </c>
      <c r="N1693" s="195" t="str">
        <f t="shared" si="729"/>
        <v/>
      </c>
      <c r="O1693" s="195" t="str">
        <f t="shared" si="730"/>
        <v/>
      </c>
      <c r="P1693" s="195" t="str">
        <f t="shared" si="731"/>
        <v/>
      </c>
      <c r="Q1693" s="195" t="str">
        <f t="shared" si="732"/>
        <v/>
      </c>
      <c r="R1693" s="195" t="str">
        <f t="shared" si="733"/>
        <v/>
      </c>
      <c r="S1693" s="195" t="str">
        <f t="shared" si="734"/>
        <v/>
      </c>
      <c r="T1693" s="195" t="str">
        <f t="shared" si="735"/>
        <v/>
      </c>
      <c r="U1693" s="195" t="str">
        <f t="shared" si="736"/>
        <v/>
      </c>
      <c r="V1693" s="195" t="str">
        <f t="shared" si="737"/>
        <v/>
      </c>
      <c r="W1693" s="195" t="str">
        <f t="shared" si="738"/>
        <v/>
      </c>
      <c r="X1693" s="195" t="str">
        <f t="shared" si="739"/>
        <v/>
      </c>
      <c r="Y1693" s="195" t="str">
        <f t="shared" si="740"/>
        <v/>
      </c>
      <c r="Z1693" s="195" t="str">
        <f t="shared" si="741"/>
        <v/>
      </c>
      <c r="AA1693" s="195" t="str">
        <f t="shared" si="742"/>
        <v/>
      </c>
      <c r="AB1693" s="195" t="str">
        <f t="shared" si="743"/>
        <v/>
      </c>
      <c r="AC1693" s="195" t="str">
        <f t="shared" si="744"/>
        <v/>
      </c>
      <c r="AD1693" s="195" t="str">
        <f t="shared" si="745"/>
        <v/>
      </c>
      <c r="AE1693" s="195" t="str">
        <f t="shared" si="746"/>
        <v/>
      </c>
      <c r="AF1693" s="195" t="str">
        <f t="shared" si="747"/>
        <v/>
      </c>
      <c r="AG1693" s="195" t="str">
        <f t="shared" si="748"/>
        <v/>
      </c>
      <c r="AH1693" s="195" t="str">
        <f t="shared" si="749"/>
        <v/>
      </c>
      <c r="AI1693" s="195" t="str">
        <f t="shared" si="750"/>
        <v/>
      </c>
      <c r="AJ1693" s="195" t="str">
        <f t="shared" si="751"/>
        <v/>
      </c>
    </row>
    <row r="1694" spans="1:36" x14ac:dyDescent="0.5">
      <c r="A1694" s="226">
        <v>1704</v>
      </c>
      <c r="C1694" s="85" t="s">
        <v>3330</v>
      </c>
      <c r="D1694" s="86" t="s">
        <v>5288</v>
      </c>
      <c r="E1694" s="87"/>
      <c r="F1694" s="241" t="str">
        <f>IF(ISBLANK(Données!F1706),"",Données!F1706)</f>
        <v/>
      </c>
      <c r="G1694" s="240" t="str">
        <f ca="1">IF(ISBLANK(Données!G1706),"",Données!G1706)</f>
        <v/>
      </c>
      <c r="H1694" s="241" t="str">
        <f>IF(ISBLANK(Données!H1706),"",Données!H1706)</f>
        <v/>
      </c>
      <c r="I1694" s="241" t="str">
        <f>IF(ISBLANK(Données!I1706),"",Données!I1706)</f>
        <v/>
      </c>
      <c r="J1694" s="242" t="str">
        <f>IF(ISBLANK(Données!J1706),"",Données!J1706)</f>
        <v/>
      </c>
      <c r="K1694" s="242" t="str">
        <f>IF(ISBLANK(Données!K1694),"",Données!K1694)</f>
        <v/>
      </c>
      <c r="L1694" s="243" t="str">
        <f>IF(ISBLANK(Données!L1706),"",Données!L1706)</f>
        <v/>
      </c>
      <c r="M1694" s="193" t="str">
        <f t="shared" si="728"/>
        <v/>
      </c>
      <c r="N1694" s="193" t="str">
        <f t="shared" si="729"/>
        <v/>
      </c>
      <c r="O1694" s="193" t="str">
        <f t="shared" si="730"/>
        <v/>
      </c>
      <c r="P1694" s="193" t="str">
        <f t="shared" si="731"/>
        <v/>
      </c>
      <c r="Q1694" s="193" t="str">
        <f t="shared" si="732"/>
        <v/>
      </c>
      <c r="R1694" s="193" t="str">
        <f t="shared" si="733"/>
        <v/>
      </c>
      <c r="S1694" s="193" t="str">
        <f t="shared" si="734"/>
        <v/>
      </c>
      <c r="T1694" s="193" t="str">
        <f t="shared" si="735"/>
        <v/>
      </c>
      <c r="U1694" s="193" t="str">
        <f t="shared" si="736"/>
        <v/>
      </c>
      <c r="V1694" s="193" t="str">
        <f t="shared" si="737"/>
        <v/>
      </c>
      <c r="W1694" s="193" t="str">
        <f t="shared" si="738"/>
        <v/>
      </c>
      <c r="X1694" s="193" t="str">
        <f t="shared" si="739"/>
        <v/>
      </c>
      <c r="Y1694" s="193" t="str">
        <f t="shared" si="740"/>
        <v/>
      </c>
      <c r="Z1694" s="193" t="str">
        <f t="shared" si="741"/>
        <v/>
      </c>
      <c r="AA1694" s="193" t="str">
        <f t="shared" si="742"/>
        <v/>
      </c>
      <c r="AB1694" s="193" t="str">
        <f t="shared" si="743"/>
        <v/>
      </c>
      <c r="AC1694" s="193" t="str">
        <f t="shared" si="744"/>
        <v/>
      </c>
      <c r="AD1694" s="193" t="str">
        <f t="shared" si="745"/>
        <v/>
      </c>
      <c r="AE1694" s="193" t="str">
        <f t="shared" si="746"/>
        <v/>
      </c>
      <c r="AF1694" s="193" t="str">
        <f t="shared" si="747"/>
        <v/>
      </c>
      <c r="AG1694" s="193" t="str">
        <f t="shared" si="748"/>
        <v/>
      </c>
      <c r="AH1694" s="193" t="str">
        <f t="shared" si="749"/>
        <v/>
      </c>
      <c r="AI1694" s="193" t="str">
        <f t="shared" si="750"/>
        <v/>
      </c>
      <c r="AJ1694" s="193" t="str">
        <f t="shared" si="751"/>
        <v/>
      </c>
    </row>
    <row r="1695" spans="1:36" x14ac:dyDescent="0.5">
      <c r="A1695" s="226">
        <v>1692</v>
      </c>
      <c r="C1695" s="15" t="s">
        <v>3331</v>
      </c>
      <c r="D1695" s="16" t="s">
        <v>5289</v>
      </c>
      <c r="E1695" s="26"/>
      <c r="F1695" s="246" t="str">
        <f>IF(ISBLANK(Données!F1694),"",Données!F1694)</f>
        <v/>
      </c>
      <c r="G1695" s="245" t="str">
        <f ca="1">IF(ISBLANK(Données!G1694),"",Données!G1694)</f>
        <v/>
      </c>
      <c r="H1695" s="246" t="str">
        <f>IF(ISBLANK(Données!H1694),"",Données!H1694)</f>
        <v/>
      </c>
      <c r="I1695" s="246" t="str">
        <f>IF(ISBLANK(Données!I1694),"",Données!I1694)</f>
        <v/>
      </c>
      <c r="J1695" s="189" t="str">
        <f>IF(ISBLANK(Données!J1694),"",Données!J1694)</f>
        <v/>
      </c>
      <c r="K1695" s="189" t="str">
        <f t="shared" ref="K1695:K1714" si="754">$K$1694</f>
        <v/>
      </c>
      <c r="L1695" s="247" t="str">
        <f>IF(ISBLANK(Données!L1694),"",Données!L1694)</f>
        <v/>
      </c>
      <c r="M1695" s="194" t="str">
        <f t="shared" si="728"/>
        <v/>
      </c>
      <c r="N1695" s="194" t="str">
        <f t="shared" si="729"/>
        <v/>
      </c>
      <c r="O1695" s="194" t="str">
        <f t="shared" si="730"/>
        <v/>
      </c>
      <c r="P1695" s="194" t="str">
        <f t="shared" si="731"/>
        <v/>
      </c>
      <c r="Q1695" s="194" t="str">
        <f t="shared" si="732"/>
        <v/>
      </c>
      <c r="R1695" s="194" t="str">
        <f t="shared" si="733"/>
        <v/>
      </c>
      <c r="S1695" s="194" t="str">
        <f t="shared" si="734"/>
        <v/>
      </c>
      <c r="T1695" s="194" t="str">
        <f t="shared" si="735"/>
        <v/>
      </c>
      <c r="U1695" s="194" t="str">
        <f t="shared" si="736"/>
        <v/>
      </c>
      <c r="V1695" s="194" t="str">
        <f t="shared" si="737"/>
        <v/>
      </c>
      <c r="W1695" s="194" t="str">
        <f t="shared" si="738"/>
        <v/>
      </c>
      <c r="X1695" s="194" t="str">
        <f t="shared" si="739"/>
        <v/>
      </c>
      <c r="Y1695" s="194" t="str">
        <f t="shared" si="740"/>
        <v/>
      </c>
      <c r="Z1695" s="194" t="str">
        <f t="shared" si="741"/>
        <v/>
      </c>
      <c r="AA1695" s="194" t="str">
        <f t="shared" si="742"/>
        <v/>
      </c>
      <c r="AB1695" s="194" t="str">
        <f t="shared" si="743"/>
        <v/>
      </c>
      <c r="AC1695" s="194" t="str">
        <f t="shared" si="744"/>
        <v/>
      </c>
      <c r="AD1695" s="194" t="str">
        <f t="shared" si="745"/>
        <v/>
      </c>
      <c r="AE1695" s="194" t="str">
        <f t="shared" si="746"/>
        <v/>
      </c>
      <c r="AF1695" s="194" t="str">
        <f t="shared" si="747"/>
        <v/>
      </c>
      <c r="AG1695" s="194" t="str">
        <f t="shared" si="748"/>
        <v/>
      </c>
      <c r="AH1695" s="194" t="str">
        <f t="shared" si="749"/>
        <v/>
      </c>
      <c r="AI1695" s="194" t="str">
        <f t="shared" si="750"/>
        <v/>
      </c>
      <c r="AJ1695" s="194" t="str">
        <f t="shared" si="751"/>
        <v/>
      </c>
    </row>
    <row r="1696" spans="1:36" x14ac:dyDescent="0.5">
      <c r="A1696" s="226">
        <v>1693</v>
      </c>
      <c r="C1696" s="15" t="s">
        <v>3332</v>
      </c>
      <c r="D1696" s="16" t="s">
        <v>5290</v>
      </c>
      <c r="E1696" s="26"/>
      <c r="F1696" s="246" t="str">
        <f>IF(ISBLANK(Données!F1695),"",Données!F1695)</f>
        <v/>
      </c>
      <c r="G1696" s="245" t="str">
        <f ca="1">IF(ISBLANK(Données!G1695),"",Données!G1695)</f>
        <v/>
      </c>
      <c r="H1696" s="246" t="str">
        <f>IF(ISBLANK(Données!H1695),"",Données!H1695)</f>
        <v/>
      </c>
      <c r="I1696" s="246" t="str">
        <f>IF(ISBLANK(Données!I1695),"",Données!I1695)</f>
        <v/>
      </c>
      <c r="J1696" s="189" t="str">
        <f>IF(ISBLANK(Données!J1695),"",Données!J1695)</f>
        <v/>
      </c>
      <c r="K1696" s="189" t="str">
        <f t="shared" si="754"/>
        <v/>
      </c>
      <c r="L1696" s="247" t="str">
        <f>IF(ISBLANK(Données!L1695),"",Données!L1695)</f>
        <v/>
      </c>
      <c r="M1696" s="194" t="str">
        <f t="shared" si="728"/>
        <v/>
      </c>
      <c r="N1696" s="194" t="str">
        <f t="shared" si="729"/>
        <v/>
      </c>
      <c r="O1696" s="194" t="str">
        <f t="shared" si="730"/>
        <v/>
      </c>
      <c r="P1696" s="194" t="str">
        <f t="shared" si="731"/>
        <v/>
      </c>
      <c r="Q1696" s="194" t="str">
        <f t="shared" si="732"/>
        <v/>
      </c>
      <c r="R1696" s="194" t="str">
        <f t="shared" si="733"/>
        <v/>
      </c>
      <c r="S1696" s="194" t="str">
        <f t="shared" si="734"/>
        <v/>
      </c>
      <c r="T1696" s="194" t="str">
        <f t="shared" si="735"/>
        <v/>
      </c>
      <c r="U1696" s="194" t="str">
        <f t="shared" si="736"/>
        <v/>
      </c>
      <c r="V1696" s="194" t="str">
        <f t="shared" si="737"/>
        <v/>
      </c>
      <c r="W1696" s="194" t="str">
        <f t="shared" si="738"/>
        <v/>
      </c>
      <c r="X1696" s="194" t="str">
        <f t="shared" si="739"/>
        <v/>
      </c>
      <c r="Y1696" s="194" t="str">
        <f t="shared" si="740"/>
        <v/>
      </c>
      <c r="Z1696" s="194" t="str">
        <f t="shared" si="741"/>
        <v/>
      </c>
      <c r="AA1696" s="194" t="str">
        <f t="shared" si="742"/>
        <v/>
      </c>
      <c r="AB1696" s="194" t="str">
        <f t="shared" si="743"/>
        <v/>
      </c>
      <c r="AC1696" s="194" t="str">
        <f t="shared" si="744"/>
        <v/>
      </c>
      <c r="AD1696" s="194" t="str">
        <f t="shared" si="745"/>
        <v/>
      </c>
      <c r="AE1696" s="194" t="str">
        <f t="shared" si="746"/>
        <v/>
      </c>
      <c r="AF1696" s="194" t="str">
        <f t="shared" si="747"/>
        <v/>
      </c>
      <c r="AG1696" s="194" t="str">
        <f t="shared" si="748"/>
        <v/>
      </c>
      <c r="AH1696" s="194" t="str">
        <f t="shared" si="749"/>
        <v/>
      </c>
      <c r="AI1696" s="194" t="str">
        <f t="shared" si="750"/>
        <v/>
      </c>
      <c r="AJ1696" s="194" t="str">
        <f t="shared" si="751"/>
        <v/>
      </c>
    </row>
    <row r="1697" spans="1:36" x14ac:dyDescent="0.5">
      <c r="A1697" s="226">
        <v>1694</v>
      </c>
      <c r="C1697" s="15" t="s">
        <v>3333</v>
      </c>
      <c r="D1697" s="16" t="s">
        <v>5291</v>
      </c>
      <c r="E1697" s="26"/>
      <c r="F1697" s="246" t="str">
        <f>IF(ISBLANK(Données!F1696),"",Données!F1696)</f>
        <v/>
      </c>
      <c r="G1697" s="245" t="str">
        <f ca="1">IF(ISBLANK(Données!G1696),"",Données!G1696)</f>
        <v/>
      </c>
      <c r="H1697" s="246" t="str">
        <f>IF(ISBLANK(Données!H1696),"",Données!H1696)</f>
        <v/>
      </c>
      <c r="I1697" s="246" t="str">
        <f>IF(ISBLANK(Données!I1696),"",Données!I1696)</f>
        <v/>
      </c>
      <c r="J1697" s="189" t="str">
        <f>IF(ISBLANK(Données!J1696),"",Données!J1696)</f>
        <v/>
      </c>
      <c r="K1697" s="189" t="str">
        <f t="shared" si="754"/>
        <v/>
      </c>
      <c r="L1697" s="247" t="str">
        <f>IF(ISBLANK(Données!L1696),"",Données!L1696)</f>
        <v/>
      </c>
      <c r="M1697" s="194" t="str">
        <f t="shared" si="728"/>
        <v/>
      </c>
      <c r="N1697" s="194" t="str">
        <f t="shared" si="729"/>
        <v/>
      </c>
      <c r="O1697" s="194" t="str">
        <f t="shared" si="730"/>
        <v/>
      </c>
      <c r="P1697" s="194" t="str">
        <f t="shared" si="731"/>
        <v/>
      </c>
      <c r="Q1697" s="194" t="str">
        <f t="shared" si="732"/>
        <v/>
      </c>
      <c r="R1697" s="194" t="str">
        <f t="shared" si="733"/>
        <v/>
      </c>
      <c r="S1697" s="194" t="str">
        <f t="shared" si="734"/>
        <v/>
      </c>
      <c r="T1697" s="194" t="str">
        <f t="shared" si="735"/>
        <v/>
      </c>
      <c r="U1697" s="194" t="str">
        <f t="shared" si="736"/>
        <v/>
      </c>
      <c r="V1697" s="194" t="str">
        <f t="shared" si="737"/>
        <v/>
      </c>
      <c r="W1697" s="194" t="str">
        <f t="shared" si="738"/>
        <v/>
      </c>
      <c r="X1697" s="194" t="str">
        <f t="shared" si="739"/>
        <v/>
      </c>
      <c r="Y1697" s="194" t="str">
        <f t="shared" si="740"/>
        <v/>
      </c>
      <c r="Z1697" s="194" t="str">
        <f t="shared" si="741"/>
        <v/>
      </c>
      <c r="AA1697" s="194" t="str">
        <f t="shared" si="742"/>
        <v/>
      </c>
      <c r="AB1697" s="194" t="str">
        <f t="shared" si="743"/>
        <v/>
      </c>
      <c r="AC1697" s="194" t="str">
        <f t="shared" si="744"/>
        <v/>
      </c>
      <c r="AD1697" s="194" t="str">
        <f t="shared" si="745"/>
        <v/>
      </c>
      <c r="AE1697" s="194" t="str">
        <f t="shared" si="746"/>
        <v/>
      </c>
      <c r="AF1697" s="194" t="str">
        <f t="shared" si="747"/>
        <v/>
      </c>
      <c r="AG1697" s="194" t="str">
        <f t="shared" si="748"/>
        <v/>
      </c>
      <c r="AH1697" s="194" t="str">
        <f t="shared" si="749"/>
        <v/>
      </c>
      <c r="AI1697" s="194" t="str">
        <f t="shared" si="750"/>
        <v/>
      </c>
      <c r="AJ1697" s="194" t="str">
        <f t="shared" si="751"/>
        <v/>
      </c>
    </row>
    <row r="1698" spans="1:36" x14ac:dyDescent="0.5">
      <c r="A1698" s="226">
        <v>1695</v>
      </c>
      <c r="C1698" s="15" t="s">
        <v>3334</v>
      </c>
      <c r="D1698" s="16" t="s">
        <v>3335</v>
      </c>
      <c r="E1698" s="26"/>
      <c r="F1698" s="246" t="str">
        <f>IF(ISBLANK(Données!F1697),"",Données!F1697)</f>
        <v/>
      </c>
      <c r="G1698" s="245" t="str">
        <f ca="1">IF(ISBLANK(Données!G1697),"",Données!G1697)</f>
        <v/>
      </c>
      <c r="H1698" s="246" t="str">
        <f>IF(ISBLANK(Données!H1697),"",Données!H1697)</f>
        <v/>
      </c>
      <c r="I1698" s="246" t="str">
        <f>IF(ISBLANK(Données!I1697),"",Données!I1697)</f>
        <v/>
      </c>
      <c r="J1698" s="189" t="str">
        <f>IF(ISBLANK(Données!J1697),"",Données!J1697)</f>
        <v/>
      </c>
      <c r="K1698" s="189" t="str">
        <f t="shared" si="754"/>
        <v/>
      </c>
      <c r="L1698" s="247" t="str">
        <f>IF(ISBLANK(Données!L1697),"",Données!L1697)</f>
        <v/>
      </c>
      <c r="M1698" s="194" t="str">
        <f t="shared" si="728"/>
        <v/>
      </c>
      <c r="N1698" s="194" t="str">
        <f t="shared" si="729"/>
        <v/>
      </c>
      <c r="O1698" s="194" t="str">
        <f t="shared" si="730"/>
        <v/>
      </c>
      <c r="P1698" s="194" t="str">
        <f t="shared" si="731"/>
        <v/>
      </c>
      <c r="Q1698" s="194" t="str">
        <f t="shared" si="732"/>
        <v/>
      </c>
      <c r="R1698" s="194" t="str">
        <f t="shared" si="733"/>
        <v/>
      </c>
      <c r="S1698" s="194" t="str">
        <f t="shared" si="734"/>
        <v/>
      </c>
      <c r="T1698" s="194" t="str">
        <f t="shared" si="735"/>
        <v/>
      </c>
      <c r="U1698" s="194" t="str">
        <f t="shared" si="736"/>
        <v/>
      </c>
      <c r="V1698" s="194" t="str">
        <f t="shared" si="737"/>
        <v/>
      </c>
      <c r="W1698" s="194" t="str">
        <f t="shared" si="738"/>
        <v/>
      </c>
      <c r="X1698" s="194" t="str">
        <f t="shared" si="739"/>
        <v/>
      </c>
      <c r="Y1698" s="194" t="str">
        <f t="shared" si="740"/>
        <v/>
      </c>
      <c r="Z1698" s="194" t="str">
        <f t="shared" si="741"/>
        <v/>
      </c>
      <c r="AA1698" s="194" t="str">
        <f t="shared" si="742"/>
        <v/>
      </c>
      <c r="AB1698" s="194" t="str">
        <f t="shared" si="743"/>
        <v/>
      </c>
      <c r="AC1698" s="194" t="str">
        <f t="shared" si="744"/>
        <v/>
      </c>
      <c r="AD1698" s="194" t="str">
        <f t="shared" si="745"/>
        <v/>
      </c>
      <c r="AE1698" s="194" t="str">
        <f t="shared" si="746"/>
        <v/>
      </c>
      <c r="AF1698" s="194" t="str">
        <f t="shared" si="747"/>
        <v/>
      </c>
      <c r="AG1698" s="194" t="str">
        <f t="shared" si="748"/>
        <v/>
      </c>
      <c r="AH1698" s="194" t="str">
        <f t="shared" si="749"/>
        <v/>
      </c>
      <c r="AI1698" s="194" t="str">
        <f t="shared" si="750"/>
        <v/>
      </c>
      <c r="AJ1698" s="194" t="str">
        <f t="shared" si="751"/>
        <v/>
      </c>
    </row>
    <row r="1699" spans="1:36" x14ac:dyDescent="0.5">
      <c r="A1699" s="226">
        <v>1696</v>
      </c>
      <c r="C1699" s="15" t="s">
        <v>3336</v>
      </c>
      <c r="D1699" s="16" t="s">
        <v>5292</v>
      </c>
      <c r="E1699" s="26"/>
      <c r="F1699" s="246" t="str">
        <f>IF(ISBLANK(Données!F1698),"",Données!F1698)</f>
        <v/>
      </c>
      <c r="G1699" s="245" t="str">
        <f ca="1">IF(ISBLANK(Données!G1698),"",Données!G1698)</f>
        <v/>
      </c>
      <c r="H1699" s="246" t="str">
        <f>IF(ISBLANK(Données!H1698),"",Données!H1698)</f>
        <v/>
      </c>
      <c r="I1699" s="246" t="str">
        <f>IF(ISBLANK(Données!I1698),"",Données!I1698)</f>
        <v/>
      </c>
      <c r="J1699" s="189" t="str">
        <f>IF(ISBLANK(Données!J1698),"",Données!J1698)</f>
        <v/>
      </c>
      <c r="K1699" s="189" t="str">
        <f t="shared" si="754"/>
        <v/>
      </c>
      <c r="L1699" s="247" t="str">
        <f>IF(ISBLANK(Données!L1698),"",Données!L1698)</f>
        <v/>
      </c>
      <c r="M1699" s="194" t="str">
        <f t="shared" si="728"/>
        <v/>
      </c>
      <c r="N1699" s="194" t="str">
        <f t="shared" si="729"/>
        <v/>
      </c>
      <c r="O1699" s="194" t="str">
        <f t="shared" si="730"/>
        <v/>
      </c>
      <c r="P1699" s="194" t="str">
        <f t="shared" si="731"/>
        <v/>
      </c>
      <c r="Q1699" s="194" t="str">
        <f t="shared" si="732"/>
        <v/>
      </c>
      <c r="R1699" s="194" t="str">
        <f t="shared" si="733"/>
        <v/>
      </c>
      <c r="S1699" s="194" t="str">
        <f t="shared" si="734"/>
        <v/>
      </c>
      <c r="T1699" s="194" t="str">
        <f t="shared" si="735"/>
        <v/>
      </c>
      <c r="U1699" s="194" t="str">
        <f t="shared" si="736"/>
        <v/>
      </c>
      <c r="V1699" s="194" t="str">
        <f t="shared" si="737"/>
        <v/>
      </c>
      <c r="W1699" s="194" t="str">
        <f t="shared" si="738"/>
        <v/>
      </c>
      <c r="X1699" s="194" t="str">
        <f t="shared" si="739"/>
        <v/>
      </c>
      <c r="Y1699" s="194" t="str">
        <f t="shared" si="740"/>
        <v/>
      </c>
      <c r="Z1699" s="194" t="str">
        <f t="shared" si="741"/>
        <v/>
      </c>
      <c r="AA1699" s="194" t="str">
        <f t="shared" si="742"/>
        <v/>
      </c>
      <c r="AB1699" s="194" t="str">
        <f t="shared" si="743"/>
        <v/>
      </c>
      <c r="AC1699" s="194" t="str">
        <f t="shared" si="744"/>
        <v/>
      </c>
      <c r="AD1699" s="194" t="str">
        <f t="shared" si="745"/>
        <v/>
      </c>
      <c r="AE1699" s="194" t="str">
        <f t="shared" si="746"/>
        <v/>
      </c>
      <c r="AF1699" s="194" t="str">
        <f t="shared" si="747"/>
        <v/>
      </c>
      <c r="AG1699" s="194" t="str">
        <f t="shared" si="748"/>
        <v/>
      </c>
      <c r="AH1699" s="194" t="str">
        <f t="shared" si="749"/>
        <v/>
      </c>
      <c r="AI1699" s="194" t="str">
        <f t="shared" si="750"/>
        <v/>
      </c>
      <c r="AJ1699" s="194" t="str">
        <f t="shared" si="751"/>
        <v/>
      </c>
    </row>
    <row r="1700" spans="1:36" x14ac:dyDescent="0.5">
      <c r="A1700" s="226">
        <v>1700</v>
      </c>
      <c r="C1700" s="15" t="s">
        <v>3337</v>
      </c>
      <c r="D1700" s="16" t="s">
        <v>5293</v>
      </c>
      <c r="E1700" s="26"/>
      <c r="F1700" s="246" t="str">
        <f>IF(ISBLANK(Données!F1702),"",Données!F1702)</f>
        <v/>
      </c>
      <c r="G1700" s="245" t="str">
        <f ca="1">IF(ISBLANK(Données!G1702),"",Données!G1702)</f>
        <v/>
      </c>
      <c r="H1700" s="246" t="str">
        <f>IF(ISBLANK(Données!H1702),"",Données!H1702)</f>
        <v/>
      </c>
      <c r="I1700" s="246" t="str">
        <f>IF(ISBLANK(Données!I1702),"",Données!I1702)</f>
        <v/>
      </c>
      <c r="J1700" s="189" t="str">
        <f>IF(ISBLANK(Données!J1702),"",Données!J1702)</f>
        <v/>
      </c>
      <c r="K1700" s="189" t="str">
        <f t="shared" si="754"/>
        <v/>
      </c>
      <c r="L1700" s="247" t="str">
        <f>IF(ISBLANK(Données!L1702),"",Données!L1702)</f>
        <v/>
      </c>
      <c r="M1700" s="194" t="str">
        <f t="shared" si="728"/>
        <v/>
      </c>
      <c r="N1700" s="194" t="str">
        <f t="shared" si="729"/>
        <v/>
      </c>
      <c r="O1700" s="194" t="str">
        <f t="shared" si="730"/>
        <v/>
      </c>
      <c r="P1700" s="194" t="str">
        <f t="shared" si="731"/>
        <v/>
      </c>
      <c r="Q1700" s="194" t="str">
        <f t="shared" si="732"/>
        <v/>
      </c>
      <c r="R1700" s="194" t="str">
        <f t="shared" si="733"/>
        <v/>
      </c>
      <c r="S1700" s="194" t="str">
        <f t="shared" si="734"/>
        <v/>
      </c>
      <c r="T1700" s="194" t="str">
        <f t="shared" si="735"/>
        <v/>
      </c>
      <c r="U1700" s="194" t="str">
        <f t="shared" si="736"/>
        <v/>
      </c>
      <c r="V1700" s="194" t="str">
        <f t="shared" si="737"/>
        <v/>
      </c>
      <c r="W1700" s="194" t="str">
        <f t="shared" si="738"/>
        <v/>
      </c>
      <c r="X1700" s="194" t="str">
        <f t="shared" si="739"/>
        <v/>
      </c>
      <c r="Y1700" s="194" t="str">
        <f t="shared" si="740"/>
        <v/>
      </c>
      <c r="Z1700" s="194" t="str">
        <f t="shared" si="741"/>
        <v/>
      </c>
      <c r="AA1700" s="194" t="str">
        <f t="shared" si="742"/>
        <v/>
      </c>
      <c r="AB1700" s="194" t="str">
        <f t="shared" si="743"/>
        <v/>
      </c>
      <c r="AC1700" s="194" t="str">
        <f t="shared" si="744"/>
        <v/>
      </c>
      <c r="AD1700" s="194" t="str">
        <f t="shared" si="745"/>
        <v/>
      </c>
      <c r="AE1700" s="194" t="str">
        <f t="shared" si="746"/>
        <v/>
      </c>
      <c r="AF1700" s="194" t="str">
        <f t="shared" si="747"/>
        <v/>
      </c>
      <c r="AG1700" s="194" t="str">
        <f t="shared" si="748"/>
        <v/>
      </c>
      <c r="AH1700" s="194" t="str">
        <f t="shared" si="749"/>
        <v/>
      </c>
      <c r="AI1700" s="194" t="str">
        <f t="shared" si="750"/>
        <v/>
      </c>
      <c r="AJ1700" s="194" t="str">
        <f t="shared" si="751"/>
        <v/>
      </c>
    </row>
    <row r="1701" spans="1:36" x14ac:dyDescent="0.5">
      <c r="A1701" s="226">
        <v>1697</v>
      </c>
      <c r="C1701" s="15" t="s">
        <v>3338</v>
      </c>
      <c r="D1701" s="16" t="s">
        <v>5294</v>
      </c>
      <c r="E1701" s="26"/>
      <c r="F1701" s="246" t="str">
        <f>IF(ISBLANK(Données!F1699),"",Données!F1699)</f>
        <v/>
      </c>
      <c r="G1701" s="245" t="str">
        <f ca="1">IF(ISBLANK(Données!G1699),"",Données!G1699)</f>
        <v/>
      </c>
      <c r="H1701" s="246" t="str">
        <f>IF(ISBLANK(Données!H1699),"",Données!H1699)</f>
        <v/>
      </c>
      <c r="I1701" s="246" t="str">
        <f>IF(ISBLANK(Données!I1699),"",Données!I1699)</f>
        <v/>
      </c>
      <c r="J1701" s="189" t="str">
        <f>IF(ISBLANK(Données!J1699),"",Données!J1699)</f>
        <v/>
      </c>
      <c r="K1701" s="189" t="str">
        <f t="shared" si="754"/>
        <v/>
      </c>
      <c r="L1701" s="247" t="str">
        <f>IF(ISBLANK(Données!L1699),"",Données!L1699)</f>
        <v/>
      </c>
      <c r="M1701" s="194" t="str">
        <f t="shared" si="728"/>
        <v/>
      </c>
      <c r="N1701" s="194" t="str">
        <f t="shared" si="729"/>
        <v/>
      </c>
      <c r="O1701" s="194" t="str">
        <f t="shared" si="730"/>
        <v/>
      </c>
      <c r="P1701" s="194" t="str">
        <f t="shared" si="731"/>
        <v/>
      </c>
      <c r="Q1701" s="194" t="str">
        <f t="shared" si="732"/>
        <v/>
      </c>
      <c r="R1701" s="194" t="str">
        <f t="shared" si="733"/>
        <v/>
      </c>
      <c r="S1701" s="194" t="str">
        <f t="shared" si="734"/>
        <v/>
      </c>
      <c r="T1701" s="194" t="str">
        <f t="shared" si="735"/>
        <v/>
      </c>
      <c r="U1701" s="194" t="str">
        <f t="shared" si="736"/>
        <v/>
      </c>
      <c r="V1701" s="194" t="str">
        <f t="shared" si="737"/>
        <v/>
      </c>
      <c r="W1701" s="194" t="str">
        <f t="shared" si="738"/>
        <v/>
      </c>
      <c r="X1701" s="194" t="str">
        <f t="shared" si="739"/>
        <v/>
      </c>
      <c r="Y1701" s="194" t="str">
        <f t="shared" si="740"/>
        <v/>
      </c>
      <c r="Z1701" s="194" t="str">
        <f t="shared" si="741"/>
        <v/>
      </c>
      <c r="AA1701" s="194" t="str">
        <f t="shared" si="742"/>
        <v/>
      </c>
      <c r="AB1701" s="194" t="str">
        <f t="shared" si="743"/>
        <v/>
      </c>
      <c r="AC1701" s="194" t="str">
        <f t="shared" si="744"/>
        <v/>
      </c>
      <c r="AD1701" s="194" t="str">
        <f t="shared" si="745"/>
        <v/>
      </c>
      <c r="AE1701" s="194" t="str">
        <f t="shared" si="746"/>
        <v/>
      </c>
      <c r="AF1701" s="194" t="str">
        <f t="shared" si="747"/>
        <v/>
      </c>
      <c r="AG1701" s="194" t="str">
        <f t="shared" si="748"/>
        <v/>
      </c>
      <c r="AH1701" s="194" t="str">
        <f t="shared" si="749"/>
        <v/>
      </c>
      <c r="AI1701" s="194" t="str">
        <f t="shared" si="750"/>
        <v/>
      </c>
      <c r="AJ1701" s="194" t="str">
        <f t="shared" si="751"/>
        <v/>
      </c>
    </row>
    <row r="1702" spans="1:36" x14ac:dyDescent="0.5">
      <c r="A1702" s="226">
        <v>1698</v>
      </c>
      <c r="C1702" s="15" t="s">
        <v>3339</v>
      </c>
      <c r="D1702" s="16" t="s">
        <v>5295</v>
      </c>
      <c r="E1702" s="26"/>
      <c r="F1702" s="246" t="str">
        <f>IF(ISBLANK(Données!F1700),"",Données!F1700)</f>
        <v/>
      </c>
      <c r="G1702" s="245" t="str">
        <f ca="1">IF(ISBLANK(Données!G1700),"",Données!G1700)</f>
        <v/>
      </c>
      <c r="H1702" s="246" t="str">
        <f>IF(ISBLANK(Données!H1700),"",Données!H1700)</f>
        <v/>
      </c>
      <c r="I1702" s="246" t="str">
        <f>IF(ISBLANK(Données!I1700),"",Données!I1700)</f>
        <v/>
      </c>
      <c r="J1702" s="189" t="str">
        <f>IF(ISBLANK(Données!J1700),"",Données!J1700)</f>
        <v/>
      </c>
      <c r="K1702" s="189" t="str">
        <f t="shared" si="754"/>
        <v/>
      </c>
      <c r="L1702" s="247" t="str">
        <f>IF(ISBLANK(Données!L1700),"",Données!L1700)</f>
        <v/>
      </c>
      <c r="M1702" s="194" t="str">
        <f t="shared" si="728"/>
        <v/>
      </c>
      <c r="N1702" s="194" t="str">
        <f t="shared" si="729"/>
        <v/>
      </c>
      <c r="O1702" s="194" t="str">
        <f t="shared" si="730"/>
        <v/>
      </c>
      <c r="P1702" s="194" t="str">
        <f t="shared" si="731"/>
        <v/>
      </c>
      <c r="Q1702" s="194" t="str">
        <f t="shared" si="732"/>
        <v/>
      </c>
      <c r="R1702" s="194" t="str">
        <f t="shared" si="733"/>
        <v/>
      </c>
      <c r="S1702" s="194" t="str">
        <f t="shared" si="734"/>
        <v/>
      </c>
      <c r="T1702" s="194" t="str">
        <f t="shared" si="735"/>
        <v/>
      </c>
      <c r="U1702" s="194" t="str">
        <f t="shared" si="736"/>
        <v/>
      </c>
      <c r="V1702" s="194" t="str">
        <f t="shared" si="737"/>
        <v/>
      </c>
      <c r="W1702" s="194" t="str">
        <f t="shared" si="738"/>
        <v/>
      </c>
      <c r="X1702" s="194" t="str">
        <f t="shared" si="739"/>
        <v/>
      </c>
      <c r="Y1702" s="194" t="str">
        <f t="shared" si="740"/>
        <v/>
      </c>
      <c r="Z1702" s="194" t="str">
        <f t="shared" si="741"/>
        <v/>
      </c>
      <c r="AA1702" s="194" t="str">
        <f t="shared" si="742"/>
        <v/>
      </c>
      <c r="AB1702" s="194" t="str">
        <f t="shared" si="743"/>
        <v/>
      </c>
      <c r="AC1702" s="194" t="str">
        <f t="shared" si="744"/>
        <v/>
      </c>
      <c r="AD1702" s="194" t="str">
        <f t="shared" si="745"/>
        <v/>
      </c>
      <c r="AE1702" s="194" t="str">
        <f t="shared" si="746"/>
        <v/>
      </c>
      <c r="AF1702" s="194" t="str">
        <f t="shared" si="747"/>
        <v/>
      </c>
      <c r="AG1702" s="194" t="str">
        <f t="shared" si="748"/>
        <v/>
      </c>
      <c r="AH1702" s="194" t="str">
        <f t="shared" si="749"/>
        <v/>
      </c>
      <c r="AI1702" s="194" t="str">
        <f t="shared" si="750"/>
        <v/>
      </c>
      <c r="AJ1702" s="194" t="str">
        <f t="shared" si="751"/>
        <v/>
      </c>
    </row>
    <row r="1703" spans="1:36" x14ac:dyDescent="0.5">
      <c r="A1703" s="226">
        <v>1699</v>
      </c>
      <c r="C1703" s="15" t="s">
        <v>3340</v>
      </c>
      <c r="D1703" s="16" t="s">
        <v>5296</v>
      </c>
      <c r="E1703" s="26"/>
      <c r="F1703" s="246" t="str">
        <f>IF(ISBLANK(Données!F1701),"",Données!F1701)</f>
        <v/>
      </c>
      <c r="G1703" s="245" t="str">
        <f ca="1">IF(ISBLANK(Données!G1701),"",Données!G1701)</f>
        <v/>
      </c>
      <c r="H1703" s="246" t="str">
        <f>IF(ISBLANK(Données!H1701),"",Données!H1701)</f>
        <v/>
      </c>
      <c r="I1703" s="246" t="str">
        <f>IF(ISBLANK(Données!I1701),"",Données!I1701)</f>
        <v/>
      </c>
      <c r="J1703" s="189" t="str">
        <f>IF(ISBLANK(Données!J1701),"",Données!J1701)</f>
        <v/>
      </c>
      <c r="K1703" s="189" t="str">
        <f t="shared" si="754"/>
        <v/>
      </c>
      <c r="L1703" s="247" t="str">
        <f>IF(ISBLANK(Données!L1701),"",Données!L1701)</f>
        <v/>
      </c>
      <c r="M1703" s="194" t="str">
        <f t="shared" si="728"/>
        <v/>
      </c>
      <c r="N1703" s="194" t="str">
        <f t="shared" si="729"/>
        <v/>
      </c>
      <c r="O1703" s="194" t="str">
        <f t="shared" si="730"/>
        <v/>
      </c>
      <c r="P1703" s="194" t="str">
        <f t="shared" si="731"/>
        <v/>
      </c>
      <c r="Q1703" s="194" t="str">
        <f t="shared" si="732"/>
        <v/>
      </c>
      <c r="R1703" s="194" t="str">
        <f t="shared" si="733"/>
        <v/>
      </c>
      <c r="S1703" s="194" t="str">
        <f t="shared" si="734"/>
        <v/>
      </c>
      <c r="T1703" s="194" t="str">
        <f t="shared" si="735"/>
        <v/>
      </c>
      <c r="U1703" s="194" t="str">
        <f t="shared" si="736"/>
        <v/>
      </c>
      <c r="V1703" s="194" t="str">
        <f t="shared" si="737"/>
        <v/>
      </c>
      <c r="W1703" s="194" t="str">
        <f t="shared" si="738"/>
        <v/>
      </c>
      <c r="X1703" s="194" t="str">
        <f t="shared" si="739"/>
        <v/>
      </c>
      <c r="Y1703" s="194" t="str">
        <f t="shared" si="740"/>
        <v/>
      </c>
      <c r="Z1703" s="194" t="str">
        <f t="shared" si="741"/>
        <v/>
      </c>
      <c r="AA1703" s="194" t="str">
        <f t="shared" si="742"/>
        <v/>
      </c>
      <c r="AB1703" s="194" t="str">
        <f t="shared" si="743"/>
        <v/>
      </c>
      <c r="AC1703" s="194" t="str">
        <f t="shared" si="744"/>
        <v/>
      </c>
      <c r="AD1703" s="194" t="str">
        <f t="shared" si="745"/>
        <v/>
      </c>
      <c r="AE1703" s="194" t="str">
        <f t="shared" si="746"/>
        <v/>
      </c>
      <c r="AF1703" s="194" t="str">
        <f t="shared" si="747"/>
        <v/>
      </c>
      <c r="AG1703" s="194" t="str">
        <f t="shared" si="748"/>
        <v/>
      </c>
      <c r="AH1703" s="194" t="str">
        <f t="shared" si="749"/>
        <v/>
      </c>
      <c r="AI1703" s="194" t="str">
        <f t="shared" si="750"/>
        <v/>
      </c>
      <c r="AJ1703" s="194" t="str">
        <f t="shared" si="751"/>
        <v/>
      </c>
    </row>
    <row r="1704" spans="1:36" x14ac:dyDescent="0.5">
      <c r="A1704" s="226">
        <v>1701</v>
      </c>
      <c r="C1704" s="15" t="s">
        <v>3341</v>
      </c>
      <c r="D1704" s="16" t="s">
        <v>5297</v>
      </c>
      <c r="E1704" s="26"/>
      <c r="F1704" s="246" t="str">
        <f>IF(ISBLANK(Données!F1703),"",Données!F1703)</f>
        <v/>
      </c>
      <c r="G1704" s="245" t="str">
        <f ca="1">IF(ISBLANK(Données!G1703),"",Données!G1703)</f>
        <v/>
      </c>
      <c r="H1704" s="246" t="str">
        <f>IF(ISBLANK(Données!H1703),"",Données!H1703)</f>
        <v/>
      </c>
      <c r="I1704" s="246" t="str">
        <f>IF(ISBLANK(Données!I1703),"",Données!I1703)</f>
        <v/>
      </c>
      <c r="J1704" s="189" t="str">
        <f>IF(ISBLANK(Données!J1703),"",Données!J1703)</f>
        <v/>
      </c>
      <c r="K1704" s="189" t="str">
        <f t="shared" si="754"/>
        <v/>
      </c>
      <c r="L1704" s="247" t="str">
        <f>IF(ISBLANK(Données!L1703),"",Données!L1703)</f>
        <v/>
      </c>
      <c r="M1704" s="194" t="str">
        <f t="shared" si="728"/>
        <v/>
      </c>
      <c r="N1704" s="194" t="str">
        <f t="shared" si="729"/>
        <v/>
      </c>
      <c r="O1704" s="194" t="str">
        <f t="shared" si="730"/>
        <v/>
      </c>
      <c r="P1704" s="194" t="str">
        <f t="shared" si="731"/>
        <v/>
      </c>
      <c r="Q1704" s="194" t="str">
        <f t="shared" si="732"/>
        <v/>
      </c>
      <c r="R1704" s="194" t="str">
        <f t="shared" si="733"/>
        <v/>
      </c>
      <c r="S1704" s="194" t="str">
        <f t="shared" si="734"/>
        <v/>
      </c>
      <c r="T1704" s="194" t="str">
        <f t="shared" si="735"/>
        <v/>
      </c>
      <c r="U1704" s="194" t="str">
        <f t="shared" si="736"/>
        <v/>
      </c>
      <c r="V1704" s="194" t="str">
        <f t="shared" si="737"/>
        <v/>
      </c>
      <c r="W1704" s="194" t="str">
        <f t="shared" si="738"/>
        <v/>
      </c>
      <c r="X1704" s="194" t="str">
        <f t="shared" si="739"/>
        <v/>
      </c>
      <c r="Y1704" s="194" t="str">
        <f t="shared" si="740"/>
        <v/>
      </c>
      <c r="Z1704" s="194" t="str">
        <f t="shared" si="741"/>
        <v/>
      </c>
      <c r="AA1704" s="194" t="str">
        <f t="shared" si="742"/>
        <v/>
      </c>
      <c r="AB1704" s="194" t="str">
        <f t="shared" si="743"/>
        <v/>
      </c>
      <c r="AC1704" s="194" t="str">
        <f t="shared" si="744"/>
        <v/>
      </c>
      <c r="AD1704" s="194" t="str">
        <f t="shared" si="745"/>
        <v/>
      </c>
      <c r="AE1704" s="194" t="str">
        <f t="shared" si="746"/>
        <v/>
      </c>
      <c r="AF1704" s="194" t="str">
        <f t="shared" si="747"/>
        <v/>
      </c>
      <c r="AG1704" s="194" t="str">
        <f t="shared" si="748"/>
        <v/>
      </c>
      <c r="AH1704" s="194" t="str">
        <f t="shared" si="749"/>
        <v/>
      </c>
      <c r="AI1704" s="194" t="str">
        <f t="shared" si="750"/>
        <v/>
      </c>
      <c r="AJ1704" s="194" t="str">
        <f t="shared" si="751"/>
        <v/>
      </c>
    </row>
    <row r="1705" spans="1:36" x14ac:dyDescent="0.5">
      <c r="A1705" s="226">
        <v>1702</v>
      </c>
      <c r="C1705" s="15" t="s">
        <v>3342</v>
      </c>
      <c r="D1705" s="16" t="s">
        <v>5298</v>
      </c>
      <c r="E1705" s="26"/>
      <c r="F1705" s="246" t="str">
        <f>IF(ISBLANK(Données!F1704),"",Données!F1704)</f>
        <v/>
      </c>
      <c r="G1705" s="245" t="str">
        <f ca="1">IF(ISBLANK(Données!G1704),"",Données!G1704)</f>
        <v/>
      </c>
      <c r="H1705" s="246" t="str">
        <f>IF(ISBLANK(Données!H1704),"",Données!H1704)</f>
        <v/>
      </c>
      <c r="I1705" s="246" t="str">
        <f>IF(ISBLANK(Données!I1704),"",Données!I1704)</f>
        <v/>
      </c>
      <c r="J1705" s="189" t="str">
        <f>IF(ISBLANK(Données!J1704),"",Données!J1704)</f>
        <v/>
      </c>
      <c r="K1705" s="189" t="str">
        <f t="shared" si="754"/>
        <v/>
      </c>
      <c r="L1705" s="247" t="str">
        <f>IF(ISBLANK(Données!L1704),"",Données!L1704)</f>
        <v/>
      </c>
      <c r="M1705" s="194" t="str">
        <f t="shared" si="728"/>
        <v/>
      </c>
      <c r="N1705" s="194" t="str">
        <f t="shared" si="729"/>
        <v/>
      </c>
      <c r="O1705" s="194" t="str">
        <f t="shared" si="730"/>
        <v/>
      </c>
      <c r="P1705" s="194" t="str">
        <f t="shared" si="731"/>
        <v/>
      </c>
      <c r="Q1705" s="194" t="str">
        <f t="shared" si="732"/>
        <v/>
      </c>
      <c r="R1705" s="194" t="str">
        <f t="shared" si="733"/>
        <v/>
      </c>
      <c r="S1705" s="194" t="str">
        <f t="shared" si="734"/>
        <v/>
      </c>
      <c r="T1705" s="194" t="str">
        <f t="shared" si="735"/>
        <v/>
      </c>
      <c r="U1705" s="194" t="str">
        <f t="shared" si="736"/>
        <v/>
      </c>
      <c r="V1705" s="194" t="str">
        <f t="shared" si="737"/>
        <v/>
      </c>
      <c r="W1705" s="194" t="str">
        <f t="shared" si="738"/>
        <v/>
      </c>
      <c r="X1705" s="194" t="str">
        <f t="shared" si="739"/>
        <v/>
      </c>
      <c r="Y1705" s="194" t="str">
        <f t="shared" si="740"/>
        <v/>
      </c>
      <c r="Z1705" s="194" t="str">
        <f t="shared" si="741"/>
        <v/>
      </c>
      <c r="AA1705" s="194" t="str">
        <f t="shared" si="742"/>
        <v/>
      </c>
      <c r="AB1705" s="194" t="str">
        <f t="shared" si="743"/>
        <v/>
      </c>
      <c r="AC1705" s="194" t="str">
        <f t="shared" si="744"/>
        <v/>
      </c>
      <c r="AD1705" s="194" t="str">
        <f t="shared" si="745"/>
        <v/>
      </c>
      <c r="AE1705" s="194" t="str">
        <f t="shared" si="746"/>
        <v/>
      </c>
      <c r="AF1705" s="194" t="str">
        <f t="shared" si="747"/>
        <v/>
      </c>
      <c r="AG1705" s="194" t="str">
        <f t="shared" si="748"/>
        <v/>
      </c>
      <c r="AH1705" s="194" t="str">
        <f t="shared" si="749"/>
        <v/>
      </c>
      <c r="AI1705" s="194" t="str">
        <f t="shared" si="750"/>
        <v/>
      </c>
      <c r="AJ1705" s="194" t="str">
        <f t="shared" si="751"/>
        <v/>
      </c>
    </row>
    <row r="1706" spans="1:36" x14ac:dyDescent="0.5">
      <c r="A1706" s="226">
        <v>1703</v>
      </c>
      <c r="C1706" s="15" t="s">
        <v>3343</v>
      </c>
      <c r="D1706" s="16" t="s">
        <v>3344</v>
      </c>
      <c r="E1706" s="26"/>
      <c r="F1706" s="246" t="str">
        <f>IF(ISBLANK(Données!F1705),"",Données!F1705)</f>
        <v/>
      </c>
      <c r="G1706" s="245" t="str">
        <f ca="1">IF(ISBLANK(Données!G1705),"",Données!G1705)</f>
        <v/>
      </c>
      <c r="H1706" s="246" t="str">
        <f>IF(ISBLANK(Données!H1705),"",Données!H1705)</f>
        <v/>
      </c>
      <c r="I1706" s="246" t="str">
        <f>IF(ISBLANK(Données!I1705),"",Données!I1705)</f>
        <v/>
      </c>
      <c r="J1706" s="189" t="str">
        <f>IF(ISBLANK(Données!J1705),"",Données!J1705)</f>
        <v/>
      </c>
      <c r="K1706" s="189" t="str">
        <f t="shared" si="754"/>
        <v/>
      </c>
      <c r="L1706" s="247" t="str">
        <f>IF(ISBLANK(Données!L1705),"",Données!L1705)</f>
        <v/>
      </c>
      <c r="M1706" s="194" t="str">
        <f t="shared" si="728"/>
        <v/>
      </c>
      <c r="N1706" s="194" t="str">
        <f t="shared" si="729"/>
        <v/>
      </c>
      <c r="O1706" s="194" t="str">
        <f t="shared" si="730"/>
        <v/>
      </c>
      <c r="P1706" s="194" t="str">
        <f t="shared" si="731"/>
        <v/>
      </c>
      <c r="Q1706" s="194" t="str">
        <f t="shared" si="732"/>
        <v/>
      </c>
      <c r="R1706" s="194" t="str">
        <f t="shared" si="733"/>
        <v/>
      </c>
      <c r="S1706" s="194" t="str">
        <f t="shared" si="734"/>
        <v/>
      </c>
      <c r="T1706" s="194" t="str">
        <f t="shared" si="735"/>
        <v/>
      </c>
      <c r="U1706" s="194" t="str">
        <f t="shared" si="736"/>
        <v/>
      </c>
      <c r="V1706" s="194" t="str">
        <f t="shared" si="737"/>
        <v/>
      </c>
      <c r="W1706" s="194" t="str">
        <f t="shared" si="738"/>
        <v/>
      </c>
      <c r="X1706" s="194" t="str">
        <f t="shared" si="739"/>
        <v/>
      </c>
      <c r="Y1706" s="194" t="str">
        <f t="shared" si="740"/>
        <v/>
      </c>
      <c r="Z1706" s="194" t="str">
        <f t="shared" si="741"/>
        <v/>
      </c>
      <c r="AA1706" s="194" t="str">
        <f t="shared" si="742"/>
        <v/>
      </c>
      <c r="AB1706" s="194" t="str">
        <f t="shared" si="743"/>
        <v/>
      </c>
      <c r="AC1706" s="194" t="str">
        <f t="shared" si="744"/>
        <v/>
      </c>
      <c r="AD1706" s="194" t="str">
        <f t="shared" si="745"/>
        <v/>
      </c>
      <c r="AE1706" s="194" t="str">
        <f t="shared" si="746"/>
        <v/>
      </c>
      <c r="AF1706" s="194" t="str">
        <f t="shared" si="747"/>
        <v/>
      </c>
      <c r="AG1706" s="194" t="str">
        <f t="shared" si="748"/>
        <v/>
      </c>
      <c r="AH1706" s="194" t="str">
        <f t="shared" si="749"/>
        <v/>
      </c>
      <c r="AI1706" s="194" t="str">
        <f t="shared" si="750"/>
        <v/>
      </c>
      <c r="AJ1706" s="194" t="str">
        <f t="shared" si="751"/>
        <v/>
      </c>
    </row>
    <row r="1707" spans="1:36" x14ac:dyDescent="0.5">
      <c r="A1707" s="226">
        <v>1706</v>
      </c>
      <c r="C1707" s="15" t="s">
        <v>3345</v>
      </c>
      <c r="D1707" s="16" t="s">
        <v>5299</v>
      </c>
      <c r="E1707" s="26"/>
      <c r="F1707" s="246" t="str">
        <f>IF(ISBLANK(Données!F1708),"",Données!F1708)</f>
        <v/>
      </c>
      <c r="G1707" s="245" t="str">
        <f ca="1">IF(ISBLANK(Données!G1708),"",Données!G1708)</f>
        <v/>
      </c>
      <c r="H1707" s="246" t="str">
        <f>IF(ISBLANK(Données!H1708),"",Données!H1708)</f>
        <v/>
      </c>
      <c r="I1707" s="246" t="str">
        <f>IF(ISBLANK(Données!I1708),"",Données!I1708)</f>
        <v/>
      </c>
      <c r="J1707" s="189" t="str">
        <f>IF(ISBLANK(Données!J1708),"",Données!J1708)</f>
        <v/>
      </c>
      <c r="K1707" s="189" t="str">
        <f t="shared" si="754"/>
        <v/>
      </c>
      <c r="L1707" s="247" t="str">
        <f>IF(ISBLANK(Données!L1708),"",Données!L1708)</f>
        <v/>
      </c>
      <c r="M1707" s="194" t="str">
        <f t="shared" si="728"/>
        <v/>
      </c>
      <c r="N1707" s="194" t="str">
        <f t="shared" si="729"/>
        <v/>
      </c>
      <c r="O1707" s="194" t="str">
        <f t="shared" si="730"/>
        <v/>
      </c>
      <c r="P1707" s="194" t="str">
        <f t="shared" si="731"/>
        <v/>
      </c>
      <c r="Q1707" s="194" t="str">
        <f t="shared" si="732"/>
        <v/>
      </c>
      <c r="R1707" s="194" t="str">
        <f t="shared" si="733"/>
        <v/>
      </c>
      <c r="S1707" s="194" t="str">
        <f t="shared" si="734"/>
        <v/>
      </c>
      <c r="T1707" s="194" t="str">
        <f t="shared" si="735"/>
        <v/>
      </c>
      <c r="U1707" s="194" t="str">
        <f t="shared" si="736"/>
        <v/>
      </c>
      <c r="V1707" s="194" t="str">
        <f t="shared" si="737"/>
        <v/>
      </c>
      <c r="W1707" s="194" t="str">
        <f t="shared" si="738"/>
        <v/>
      </c>
      <c r="X1707" s="194" t="str">
        <f t="shared" si="739"/>
        <v/>
      </c>
      <c r="Y1707" s="194" t="str">
        <f t="shared" si="740"/>
        <v/>
      </c>
      <c r="Z1707" s="194" t="str">
        <f t="shared" si="741"/>
        <v/>
      </c>
      <c r="AA1707" s="194" t="str">
        <f t="shared" si="742"/>
        <v/>
      </c>
      <c r="AB1707" s="194" t="str">
        <f t="shared" si="743"/>
        <v/>
      </c>
      <c r="AC1707" s="194" t="str">
        <f t="shared" si="744"/>
        <v/>
      </c>
      <c r="AD1707" s="194" t="str">
        <f t="shared" si="745"/>
        <v/>
      </c>
      <c r="AE1707" s="194" t="str">
        <f t="shared" si="746"/>
        <v/>
      </c>
      <c r="AF1707" s="194" t="str">
        <f t="shared" si="747"/>
        <v/>
      </c>
      <c r="AG1707" s="194" t="str">
        <f t="shared" si="748"/>
        <v/>
      </c>
      <c r="AH1707" s="194" t="str">
        <f t="shared" si="749"/>
        <v/>
      </c>
      <c r="AI1707" s="194" t="str">
        <f t="shared" si="750"/>
        <v/>
      </c>
      <c r="AJ1707" s="194" t="str">
        <f t="shared" si="751"/>
        <v/>
      </c>
    </row>
    <row r="1708" spans="1:36" x14ac:dyDescent="0.5">
      <c r="A1708" s="226">
        <v>1705</v>
      </c>
      <c r="C1708" s="15" t="s">
        <v>3346</v>
      </c>
      <c r="D1708" s="16" t="s">
        <v>5300</v>
      </c>
      <c r="E1708" s="26"/>
      <c r="F1708" s="246" t="str">
        <f>IF(ISBLANK(Données!F1707),"",Données!F1707)</f>
        <v/>
      </c>
      <c r="G1708" s="245" t="str">
        <f ca="1">IF(ISBLANK(Données!G1707),"",Données!G1707)</f>
        <v/>
      </c>
      <c r="H1708" s="246" t="str">
        <f>IF(ISBLANK(Données!H1707),"",Données!H1707)</f>
        <v/>
      </c>
      <c r="I1708" s="246" t="str">
        <f>IF(ISBLANK(Données!I1707),"",Données!I1707)</f>
        <v/>
      </c>
      <c r="J1708" s="189" t="str">
        <f>IF(ISBLANK(Données!J1707),"",Données!J1707)</f>
        <v/>
      </c>
      <c r="K1708" s="189" t="str">
        <f t="shared" si="754"/>
        <v/>
      </c>
      <c r="L1708" s="247" t="str">
        <f>IF(ISBLANK(Données!L1707),"",Données!L1707)</f>
        <v/>
      </c>
      <c r="M1708" s="194" t="str">
        <f t="shared" si="728"/>
        <v/>
      </c>
      <c r="N1708" s="194" t="str">
        <f t="shared" si="729"/>
        <v/>
      </c>
      <c r="O1708" s="194" t="str">
        <f t="shared" si="730"/>
        <v/>
      </c>
      <c r="P1708" s="194" t="str">
        <f t="shared" si="731"/>
        <v/>
      </c>
      <c r="Q1708" s="194" t="str">
        <f t="shared" si="732"/>
        <v/>
      </c>
      <c r="R1708" s="194" t="str">
        <f t="shared" si="733"/>
        <v/>
      </c>
      <c r="S1708" s="194" t="str">
        <f t="shared" si="734"/>
        <v/>
      </c>
      <c r="T1708" s="194" t="str">
        <f t="shared" si="735"/>
        <v/>
      </c>
      <c r="U1708" s="194" t="str">
        <f t="shared" si="736"/>
        <v/>
      </c>
      <c r="V1708" s="194" t="str">
        <f t="shared" si="737"/>
        <v/>
      </c>
      <c r="W1708" s="194" t="str">
        <f t="shared" si="738"/>
        <v/>
      </c>
      <c r="X1708" s="194" t="str">
        <f t="shared" si="739"/>
        <v/>
      </c>
      <c r="Y1708" s="194" t="str">
        <f t="shared" si="740"/>
        <v/>
      </c>
      <c r="Z1708" s="194" t="str">
        <f t="shared" si="741"/>
        <v/>
      </c>
      <c r="AA1708" s="194" t="str">
        <f t="shared" si="742"/>
        <v/>
      </c>
      <c r="AB1708" s="194" t="str">
        <f t="shared" si="743"/>
        <v/>
      </c>
      <c r="AC1708" s="194" t="str">
        <f t="shared" si="744"/>
        <v/>
      </c>
      <c r="AD1708" s="194" t="str">
        <f t="shared" si="745"/>
        <v/>
      </c>
      <c r="AE1708" s="194" t="str">
        <f t="shared" si="746"/>
        <v/>
      </c>
      <c r="AF1708" s="194" t="str">
        <f t="shared" si="747"/>
        <v/>
      </c>
      <c r="AG1708" s="194" t="str">
        <f t="shared" si="748"/>
        <v/>
      </c>
      <c r="AH1708" s="194" t="str">
        <f t="shared" si="749"/>
        <v/>
      </c>
      <c r="AI1708" s="194" t="str">
        <f t="shared" si="750"/>
        <v/>
      </c>
      <c r="AJ1708" s="194" t="str">
        <f t="shared" si="751"/>
        <v/>
      </c>
    </row>
    <row r="1709" spans="1:36" x14ac:dyDescent="0.5">
      <c r="A1709" s="226">
        <v>1710</v>
      </c>
      <c r="C1709" s="15" t="s">
        <v>3347</v>
      </c>
      <c r="D1709" s="16" t="s">
        <v>5301</v>
      </c>
      <c r="E1709" s="26"/>
      <c r="F1709" s="246" t="str">
        <f>IF(ISBLANK(Données!F1712),"",Données!F1712)</f>
        <v/>
      </c>
      <c r="G1709" s="245" t="str">
        <f ca="1">IF(ISBLANK(Données!G1712),"",Données!G1712)</f>
        <v/>
      </c>
      <c r="H1709" s="246" t="str">
        <f>IF(ISBLANK(Données!H1712),"",Données!H1712)</f>
        <v/>
      </c>
      <c r="I1709" s="246" t="str">
        <f>IF(ISBLANK(Données!I1712),"",Données!I1712)</f>
        <v/>
      </c>
      <c r="J1709" s="189" t="str">
        <f>IF(ISBLANK(Données!J1712),"",Données!J1712)</f>
        <v/>
      </c>
      <c r="K1709" s="189" t="str">
        <f t="shared" si="754"/>
        <v/>
      </c>
      <c r="L1709" s="247" t="str">
        <f>IF(ISBLANK(Données!L1712),"",Données!L1712)</f>
        <v/>
      </c>
      <c r="M1709" s="194" t="str">
        <f t="shared" si="728"/>
        <v/>
      </c>
      <c r="N1709" s="194" t="str">
        <f t="shared" si="729"/>
        <v/>
      </c>
      <c r="O1709" s="194" t="str">
        <f t="shared" si="730"/>
        <v/>
      </c>
      <c r="P1709" s="194" t="str">
        <f t="shared" si="731"/>
        <v/>
      </c>
      <c r="Q1709" s="194" t="str">
        <f t="shared" si="732"/>
        <v/>
      </c>
      <c r="R1709" s="194" t="str">
        <f t="shared" si="733"/>
        <v/>
      </c>
      <c r="S1709" s="194" t="str">
        <f t="shared" si="734"/>
        <v/>
      </c>
      <c r="T1709" s="194" t="str">
        <f t="shared" si="735"/>
        <v/>
      </c>
      <c r="U1709" s="194" t="str">
        <f t="shared" si="736"/>
        <v/>
      </c>
      <c r="V1709" s="194" t="str">
        <f t="shared" si="737"/>
        <v/>
      </c>
      <c r="W1709" s="194" t="str">
        <f t="shared" si="738"/>
        <v/>
      </c>
      <c r="X1709" s="194" t="str">
        <f t="shared" si="739"/>
        <v/>
      </c>
      <c r="Y1709" s="194" t="str">
        <f t="shared" si="740"/>
        <v/>
      </c>
      <c r="Z1709" s="194" t="str">
        <f t="shared" si="741"/>
        <v/>
      </c>
      <c r="AA1709" s="194" t="str">
        <f t="shared" si="742"/>
        <v/>
      </c>
      <c r="AB1709" s="194" t="str">
        <f t="shared" si="743"/>
        <v/>
      </c>
      <c r="AC1709" s="194" t="str">
        <f t="shared" si="744"/>
        <v/>
      </c>
      <c r="AD1709" s="194" t="str">
        <f t="shared" si="745"/>
        <v/>
      </c>
      <c r="AE1709" s="194" t="str">
        <f t="shared" si="746"/>
        <v/>
      </c>
      <c r="AF1709" s="194" t="str">
        <f t="shared" si="747"/>
        <v/>
      </c>
      <c r="AG1709" s="194" t="str">
        <f t="shared" si="748"/>
        <v/>
      </c>
      <c r="AH1709" s="194" t="str">
        <f t="shared" si="749"/>
        <v/>
      </c>
      <c r="AI1709" s="194" t="str">
        <f t="shared" si="750"/>
        <v/>
      </c>
      <c r="AJ1709" s="194" t="str">
        <f t="shared" si="751"/>
        <v/>
      </c>
    </row>
    <row r="1710" spans="1:36" x14ac:dyDescent="0.5">
      <c r="A1710" s="226">
        <v>1707</v>
      </c>
      <c r="C1710" s="15" t="s">
        <v>3348</v>
      </c>
      <c r="D1710" s="16" t="s">
        <v>5302</v>
      </c>
      <c r="E1710" s="26"/>
      <c r="F1710" s="246" t="str">
        <f>IF(ISBLANK(Données!F1709),"",Données!F1709)</f>
        <v/>
      </c>
      <c r="G1710" s="245" t="str">
        <f ca="1">IF(ISBLANK(Données!G1709),"",Données!G1709)</f>
        <v/>
      </c>
      <c r="H1710" s="246" t="str">
        <f>IF(ISBLANK(Données!H1709),"",Données!H1709)</f>
        <v/>
      </c>
      <c r="I1710" s="246" t="str">
        <f>IF(ISBLANK(Données!I1709),"",Données!I1709)</f>
        <v/>
      </c>
      <c r="J1710" s="189" t="str">
        <f>IF(ISBLANK(Données!J1709),"",Données!J1709)</f>
        <v/>
      </c>
      <c r="K1710" s="189" t="str">
        <f t="shared" si="754"/>
        <v/>
      </c>
      <c r="L1710" s="247" t="str">
        <f>IF(ISBLANK(Données!L1709),"",Données!L1709)</f>
        <v/>
      </c>
      <c r="M1710" s="194" t="str">
        <f t="shared" si="728"/>
        <v/>
      </c>
      <c r="N1710" s="194" t="str">
        <f t="shared" si="729"/>
        <v/>
      </c>
      <c r="O1710" s="194" t="str">
        <f t="shared" si="730"/>
        <v/>
      </c>
      <c r="P1710" s="194" t="str">
        <f t="shared" si="731"/>
        <v/>
      </c>
      <c r="Q1710" s="194" t="str">
        <f t="shared" si="732"/>
        <v/>
      </c>
      <c r="R1710" s="194" t="str">
        <f t="shared" si="733"/>
        <v/>
      </c>
      <c r="S1710" s="194" t="str">
        <f t="shared" si="734"/>
        <v/>
      </c>
      <c r="T1710" s="194" t="str">
        <f t="shared" si="735"/>
        <v/>
      </c>
      <c r="U1710" s="194" t="str">
        <f t="shared" si="736"/>
        <v/>
      </c>
      <c r="V1710" s="194" t="str">
        <f t="shared" si="737"/>
        <v/>
      </c>
      <c r="W1710" s="194" t="str">
        <f t="shared" si="738"/>
        <v/>
      </c>
      <c r="X1710" s="194" t="str">
        <f t="shared" si="739"/>
        <v/>
      </c>
      <c r="Y1710" s="194" t="str">
        <f t="shared" si="740"/>
        <v/>
      </c>
      <c r="Z1710" s="194" t="str">
        <f t="shared" si="741"/>
        <v/>
      </c>
      <c r="AA1710" s="194" t="str">
        <f t="shared" si="742"/>
        <v/>
      </c>
      <c r="AB1710" s="194" t="str">
        <f t="shared" si="743"/>
        <v/>
      </c>
      <c r="AC1710" s="194" t="str">
        <f t="shared" si="744"/>
        <v/>
      </c>
      <c r="AD1710" s="194" t="str">
        <f t="shared" si="745"/>
        <v/>
      </c>
      <c r="AE1710" s="194" t="str">
        <f t="shared" si="746"/>
        <v/>
      </c>
      <c r="AF1710" s="194" t="str">
        <f t="shared" si="747"/>
        <v/>
      </c>
      <c r="AG1710" s="194" t="str">
        <f t="shared" si="748"/>
        <v/>
      </c>
      <c r="AH1710" s="194" t="str">
        <f t="shared" si="749"/>
        <v/>
      </c>
      <c r="AI1710" s="194" t="str">
        <f t="shared" si="750"/>
        <v/>
      </c>
      <c r="AJ1710" s="194" t="str">
        <f t="shared" si="751"/>
        <v/>
      </c>
    </row>
    <row r="1711" spans="1:36" ht="39" x14ac:dyDescent="0.5">
      <c r="A1711" s="226">
        <v>1708</v>
      </c>
      <c r="C1711" s="15" t="s">
        <v>3349</v>
      </c>
      <c r="D1711" s="16" t="s">
        <v>5303</v>
      </c>
      <c r="E1711" s="26"/>
      <c r="F1711" s="246" t="str">
        <f>IF(ISBLANK(Données!F1710),"",Données!F1710)</f>
        <v/>
      </c>
      <c r="G1711" s="245" t="str">
        <f ca="1">IF(ISBLANK(Données!G1710),"",Données!G1710)</f>
        <v/>
      </c>
      <c r="H1711" s="246" t="str">
        <f>IF(ISBLANK(Données!H1710),"",Données!H1710)</f>
        <v/>
      </c>
      <c r="I1711" s="246" t="str">
        <f>IF(ISBLANK(Données!I1710),"",Données!I1710)</f>
        <v/>
      </c>
      <c r="J1711" s="189" t="str">
        <f>IF(ISBLANK(Données!J1710),"",Données!J1710)</f>
        <v/>
      </c>
      <c r="K1711" s="189" t="str">
        <f t="shared" si="754"/>
        <v/>
      </c>
      <c r="L1711" s="247" t="str">
        <f>IF(ISBLANK(Données!L1710),"",Données!L1710)</f>
        <v/>
      </c>
      <c r="M1711" s="194" t="str">
        <f t="shared" si="728"/>
        <v/>
      </c>
      <c r="N1711" s="194" t="str">
        <f t="shared" si="729"/>
        <v/>
      </c>
      <c r="O1711" s="194" t="str">
        <f t="shared" si="730"/>
        <v/>
      </c>
      <c r="P1711" s="194" t="str">
        <f t="shared" si="731"/>
        <v/>
      </c>
      <c r="Q1711" s="194" t="str">
        <f t="shared" si="732"/>
        <v/>
      </c>
      <c r="R1711" s="194" t="str">
        <f t="shared" si="733"/>
        <v/>
      </c>
      <c r="S1711" s="194" t="str">
        <f t="shared" si="734"/>
        <v/>
      </c>
      <c r="T1711" s="194" t="str">
        <f t="shared" si="735"/>
        <v/>
      </c>
      <c r="U1711" s="194" t="str">
        <f t="shared" si="736"/>
        <v/>
      </c>
      <c r="V1711" s="194" t="str">
        <f t="shared" si="737"/>
        <v/>
      </c>
      <c r="W1711" s="194" t="str">
        <f t="shared" si="738"/>
        <v/>
      </c>
      <c r="X1711" s="194" t="str">
        <f t="shared" si="739"/>
        <v/>
      </c>
      <c r="Y1711" s="194" t="str">
        <f t="shared" si="740"/>
        <v/>
      </c>
      <c r="Z1711" s="194" t="str">
        <f t="shared" si="741"/>
        <v/>
      </c>
      <c r="AA1711" s="194" t="str">
        <f t="shared" si="742"/>
        <v/>
      </c>
      <c r="AB1711" s="194" t="str">
        <f t="shared" si="743"/>
        <v/>
      </c>
      <c r="AC1711" s="194" t="str">
        <f t="shared" si="744"/>
        <v/>
      </c>
      <c r="AD1711" s="194" t="str">
        <f t="shared" si="745"/>
        <v/>
      </c>
      <c r="AE1711" s="194" t="str">
        <f t="shared" si="746"/>
        <v/>
      </c>
      <c r="AF1711" s="194" t="str">
        <f t="shared" si="747"/>
        <v/>
      </c>
      <c r="AG1711" s="194" t="str">
        <f t="shared" si="748"/>
        <v/>
      </c>
      <c r="AH1711" s="194" t="str">
        <f t="shared" si="749"/>
        <v/>
      </c>
      <c r="AI1711" s="194" t="str">
        <f t="shared" si="750"/>
        <v/>
      </c>
      <c r="AJ1711" s="194" t="str">
        <f t="shared" si="751"/>
        <v/>
      </c>
    </row>
    <row r="1712" spans="1:36" ht="39" x14ac:dyDescent="0.5">
      <c r="A1712" s="226">
        <v>1709</v>
      </c>
      <c r="C1712" s="15" t="s">
        <v>3350</v>
      </c>
      <c r="D1712" s="16" t="s">
        <v>5304</v>
      </c>
      <c r="E1712" s="26"/>
      <c r="F1712" s="246" t="str">
        <f>IF(ISBLANK(Données!F1711),"",Données!F1711)</f>
        <v/>
      </c>
      <c r="G1712" s="245" t="str">
        <f ca="1">IF(ISBLANK(Données!G1711),"",Données!G1711)</f>
        <v/>
      </c>
      <c r="H1712" s="246" t="str">
        <f>IF(ISBLANK(Données!H1711),"",Données!H1711)</f>
        <v/>
      </c>
      <c r="I1712" s="246" t="str">
        <f>IF(ISBLANK(Données!I1711),"",Données!I1711)</f>
        <v/>
      </c>
      <c r="J1712" s="189" t="str">
        <f>IF(ISBLANK(Données!J1711),"",Données!J1711)</f>
        <v/>
      </c>
      <c r="K1712" s="189" t="str">
        <f t="shared" si="754"/>
        <v/>
      </c>
      <c r="L1712" s="247" t="str">
        <f>IF(ISBLANK(Données!L1711),"",Données!L1711)</f>
        <v/>
      </c>
      <c r="M1712" s="194" t="str">
        <f t="shared" si="728"/>
        <v/>
      </c>
      <c r="N1712" s="194" t="str">
        <f t="shared" si="729"/>
        <v/>
      </c>
      <c r="O1712" s="194" t="str">
        <f t="shared" si="730"/>
        <v/>
      </c>
      <c r="P1712" s="194" t="str">
        <f t="shared" si="731"/>
        <v/>
      </c>
      <c r="Q1712" s="194" t="str">
        <f t="shared" si="732"/>
        <v/>
      </c>
      <c r="R1712" s="194" t="str">
        <f t="shared" si="733"/>
        <v/>
      </c>
      <c r="S1712" s="194" t="str">
        <f t="shared" si="734"/>
        <v/>
      </c>
      <c r="T1712" s="194" t="str">
        <f t="shared" si="735"/>
        <v/>
      </c>
      <c r="U1712" s="194" t="str">
        <f t="shared" si="736"/>
        <v/>
      </c>
      <c r="V1712" s="194" t="str">
        <f t="shared" si="737"/>
        <v/>
      </c>
      <c r="W1712" s="194" t="str">
        <f t="shared" si="738"/>
        <v/>
      </c>
      <c r="X1712" s="194" t="str">
        <f t="shared" si="739"/>
        <v/>
      </c>
      <c r="Y1712" s="194" t="str">
        <f t="shared" si="740"/>
        <v/>
      </c>
      <c r="Z1712" s="194" t="str">
        <f t="shared" si="741"/>
        <v/>
      </c>
      <c r="AA1712" s="194" t="str">
        <f t="shared" si="742"/>
        <v/>
      </c>
      <c r="AB1712" s="194" t="str">
        <f t="shared" si="743"/>
        <v/>
      </c>
      <c r="AC1712" s="194" t="str">
        <f t="shared" si="744"/>
        <v/>
      </c>
      <c r="AD1712" s="194" t="str">
        <f t="shared" si="745"/>
        <v/>
      </c>
      <c r="AE1712" s="194" t="str">
        <f t="shared" si="746"/>
        <v/>
      </c>
      <c r="AF1712" s="194" t="str">
        <f t="shared" si="747"/>
        <v/>
      </c>
      <c r="AG1712" s="194" t="str">
        <f t="shared" si="748"/>
        <v/>
      </c>
      <c r="AH1712" s="194" t="str">
        <f t="shared" si="749"/>
        <v/>
      </c>
      <c r="AI1712" s="194" t="str">
        <f t="shared" si="750"/>
        <v/>
      </c>
      <c r="AJ1712" s="194" t="str">
        <f t="shared" si="751"/>
        <v/>
      </c>
    </row>
    <row r="1713" spans="1:36" x14ac:dyDescent="0.5">
      <c r="A1713" s="226">
        <v>1711</v>
      </c>
      <c r="C1713" s="15" t="s">
        <v>3351</v>
      </c>
      <c r="D1713" s="16" t="s">
        <v>5305</v>
      </c>
      <c r="E1713" s="26"/>
      <c r="F1713" s="246" t="str">
        <f>IF(ISBLANK(Données!F1713),"",Données!F1713)</f>
        <v/>
      </c>
      <c r="G1713" s="245" t="str">
        <f ca="1">IF(ISBLANK(Données!G1713),"",Données!G1713)</f>
        <v/>
      </c>
      <c r="H1713" s="246" t="str">
        <f>IF(ISBLANK(Données!H1713),"",Données!H1713)</f>
        <v/>
      </c>
      <c r="I1713" s="246" t="str">
        <f>IF(ISBLANK(Données!I1713),"",Données!I1713)</f>
        <v/>
      </c>
      <c r="J1713" s="189" t="str">
        <f>IF(ISBLANK(Données!J1713),"",Données!J1713)</f>
        <v/>
      </c>
      <c r="K1713" s="189" t="str">
        <f t="shared" si="754"/>
        <v/>
      </c>
      <c r="L1713" s="247" t="str">
        <f>IF(ISBLANK(Données!L1713),"",Données!L1713)</f>
        <v/>
      </c>
      <c r="M1713" s="194" t="str">
        <f t="shared" si="728"/>
        <v/>
      </c>
      <c r="N1713" s="194" t="str">
        <f t="shared" si="729"/>
        <v/>
      </c>
      <c r="O1713" s="194" t="str">
        <f t="shared" si="730"/>
        <v/>
      </c>
      <c r="P1713" s="194" t="str">
        <f t="shared" si="731"/>
        <v/>
      </c>
      <c r="Q1713" s="194" t="str">
        <f t="shared" si="732"/>
        <v/>
      </c>
      <c r="R1713" s="194" t="str">
        <f t="shared" si="733"/>
        <v/>
      </c>
      <c r="S1713" s="194" t="str">
        <f t="shared" si="734"/>
        <v/>
      </c>
      <c r="T1713" s="194" t="str">
        <f t="shared" si="735"/>
        <v/>
      </c>
      <c r="U1713" s="194" t="str">
        <f t="shared" si="736"/>
        <v/>
      </c>
      <c r="V1713" s="194" t="str">
        <f t="shared" si="737"/>
        <v/>
      </c>
      <c r="W1713" s="194" t="str">
        <f t="shared" si="738"/>
        <v/>
      </c>
      <c r="X1713" s="194" t="str">
        <f t="shared" si="739"/>
        <v/>
      </c>
      <c r="Y1713" s="194" t="str">
        <f t="shared" si="740"/>
        <v/>
      </c>
      <c r="Z1713" s="194" t="str">
        <f t="shared" si="741"/>
        <v/>
      </c>
      <c r="AA1713" s="194" t="str">
        <f t="shared" si="742"/>
        <v/>
      </c>
      <c r="AB1713" s="194" t="str">
        <f t="shared" si="743"/>
        <v/>
      </c>
      <c r="AC1713" s="194" t="str">
        <f t="shared" si="744"/>
        <v/>
      </c>
      <c r="AD1713" s="194" t="str">
        <f t="shared" si="745"/>
        <v/>
      </c>
      <c r="AE1713" s="194" t="str">
        <f t="shared" si="746"/>
        <v/>
      </c>
      <c r="AF1713" s="194" t="str">
        <f t="shared" si="747"/>
        <v/>
      </c>
      <c r="AG1713" s="194" t="str">
        <f t="shared" si="748"/>
        <v/>
      </c>
      <c r="AH1713" s="194" t="str">
        <f t="shared" si="749"/>
        <v/>
      </c>
      <c r="AI1713" s="194" t="str">
        <f t="shared" si="750"/>
        <v/>
      </c>
      <c r="AJ1713" s="194" t="str">
        <f t="shared" si="751"/>
        <v/>
      </c>
    </row>
    <row r="1714" spans="1:36" s="92" customFormat="1" ht="20.25" thickBot="1" x14ac:dyDescent="0.55000000000000004">
      <c r="A1714" s="227">
        <v>1712</v>
      </c>
      <c r="B1714" s="220"/>
      <c r="C1714" s="93" t="s">
        <v>3352</v>
      </c>
      <c r="D1714" s="94" t="s">
        <v>5306</v>
      </c>
      <c r="E1714" s="95"/>
      <c r="F1714" s="250" t="str">
        <f>IF(ISBLANK(Données!F1714),"",Données!F1714)</f>
        <v/>
      </c>
      <c r="G1714" s="249" t="str">
        <f ca="1">IF(ISBLANK(Données!G1714),"",Données!G1714)</f>
        <v/>
      </c>
      <c r="H1714" s="250" t="str">
        <f>IF(ISBLANK(Données!H1714),"",Données!H1714)</f>
        <v/>
      </c>
      <c r="I1714" s="250" t="str">
        <f>IF(ISBLANK(Données!I1714),"",Données!I1714)</f>
        <v/>
      </c>
      <c r="J1714" s="190" t="str">
        <f>IF(ISBLANK(Données!J1714),"",Données!J1714)</f>
        <v/>
      </c>
      <c r="K1714" s="190" t="str">
        <f t="shared" si="754"/>
        <v/>
      </c>
      <c r="L1714" s="251" t="str">
        <f>IF(ISBLANK(Données!L1714),"",Données!L1714)</f>
        <v/>
      </c>
      <c r="M1714" s="195" t="str">
        <f t="shared" si="728"/>
        <v/>
      </c>
      <c r="N1714" s="195" t="str">
        <f t="shared" si="729"/>
        <v/>
      </c>
      <c r="O1714" s="195" t="str">
        <f t="shared" si="730"/>
        <v/>
      </c>
      <c r="P1714" s="195" t="str">
        <f t="shared" si="731"/>
        <v/>
      </c>
      <c r="Q1714" s="195" t="str">
        <f t="shared" si="732"/>
        <v/>
      </c>
      <c r="R1714" s="195" t="str">
        <f t="shared" si="733"/>
        <v/>
      </c>
      <c r="S1714" s="195" t="str">
        <f t="shared" si="734"/>
        <v/>
      </c>
      <c r="T1714" s="195" t="str">
        <f t="shared" si="735"/>
        <v/>
      </c>
      <c r="U1714" s="195" t="str">
        <f t="shared" si="736"/>
        <v/>
      </c>
      <c r="V1714" s="195" t="str">
        <f t="shared" si="737"/>
        <v/>
      </c>
      <c r="W1714" s="195" t="str">
        <f t="shared" si="738"/>
        <v/>
      </c>
      <c r="X1714" s="195" t="str">
        <f t="shared" si="739"/>
        <v/>
      </c>
      <c r="Y1714" s="195" t="str">
        <f t="shared" si="740"/>
        <v/>
      </c>
      <c r="Z1714" s="195" t="str">
        <f t="shared" si="741"/>
        <v/>
      </c>
      <c r="AA1714" s="195" t="str">
        <f t="shared" si="742"/>
        <v/>
      </c>
      <c r="AB1714" s="195" t="str">
        <f t="shared" si="743"/>
        <v/>
      </c>
      <c r="AC1714" s="195" t="str">
        <f t="shared" si="744"/>
        <v/>
      </c>
      <c r="AD1714" s="195" t="str">
        <f t="shared" si="745"/>
        <v/>
      </c>
      <c r="AE1714" s="195" t="str">
        <f t="shared" si="746"/>
        <v/>
      </c>
      <c r="AF1714" s="195" t="str">
        <f t="shared" si="747"/>
        <v/>
      </c>
      <c r="AG1714" s="195" t="str">
        <f t="shared" si="748"/>
        <v/>
      </c>
      <c r="AH1714" s="195" t="str">
        <f t="shared" si="749"/>
        <v/>
      </c>
      <c r="AI1714" s="195" t="str">
        <f t="shared" si="750"/>
        <v/>
      </c>
      <c r="AJ1714" s="195" t="str">
        <f t="shared" si="751"/>
        <v/>
      </c>
    </row>
    <row r="1715" spans="1:36" x14ac:dyDescent="0.5">
      <c r="A1715" s="230">
        <v>1734</v>
      </c>
      <c r="B1715" s="231"/>
      <c r="C1715" s="85" t="s">
        <v>3353</v>
      </c>
      <c r="D1715" s="86" t="s">
        <v>5307</v>
      </c>
      <c r="E1715" s="87"/>
      <c r="F1715" s="241" t="str">
        <f>IF(ISBLANK(Données!F1736),"",Données!F1736)</f>
        <v/>
      </c>
      <c r="G1715" s="240" t="str">
        <f ca="1">IF(ISBLANK(Données!G1736),"",Données!G1736)</f>
        <v/>
      </c>
      <c r="H1715" s="241" t="str">
        <f>IF(ISBLANK(Données!H1736),"",Données!H1736)</f>
        <v/>
      </c>
      <c r="I1715" s="241" t="str">
        <f>IF(ISBLANK(Données!I1736),"",Données!I1736)</f>
        <v/>
      </c>
      <c r="J1715" s="254" t="str">
        <f>IF(ISBLANK(Données!J1736),"",Données!J1736)</f>
        <v/>
      </c>
      <c r="K1715" s="242" t="str">
        <f>IF(ISBLANK(Données!K1715),"",Données!K1715)</f>
        <v/>
      </c>
      <c r="L1715" s="243" t="str">
        <f>IF(ISBLANK(Données!L1736),"",Données!L1736)</f>
        <v/>
      </c>
      <c r="M1715" s="193" t="str">
        <f t="shared" si="728"/>
        <v/>
      </c>
      <c r="N1715" s="193" t="str">
        <f t="shared" si="729"/>
        <v/>
      </c>
      <c r="O1715" s="193" t="str">
        <f t="shared" si="730"/>
        <v/>
      </c>
      <c r="P1715" s="193" t="str">
        <f t="shared" si="731"/>
        <v/>
      </c>
      <c r="Q1715" s="193" t="str">
        <f t="shared" si="732"/>
        <v/>
      </c>
      <c r="R1715" s="193" t="str">
        <f t="shared" si="733"/>
        <v/>
      </c>
      <c r="S1715" s="193" t="str">
        <f t="shared" si="734"/>
        <v/>
      </c>
      <c r="T1715" s="193" t="str">
        <f t="shared" si="735"/>
        <v/>
      </c>
      <c r="U1715" s="193" t="str">
        <f t="shared" si="736"/>
        <v/>
      </c>
      <c r="V1715" s="193" t="str">
        <f t="shared" si="737"/>
        <v/>
      </c>
      <c r="W1715" s="193" t="str">
        <f t="shared" si="738"/>
        <v/>
      </c>
      <c r="X1715" s="193" t="str">
        <f t="shared" si="739"/>
        <v/>
      </c>
      <c r="Y1715" s="193" t="str">
        <f t="shared" si="740"/>
        <v/>
      </c>
      <c r="Z1715" s="193" t="str">
        <f t="shared" si="741"/>
        <v/>
      </c>
      <c r="AA1715" s="193" t="str">
        <f t="shared" si="742"/>
        <v/>
      </c>
      <c r="AB1715" s="193" t="str">
        <f t="shared" si="743"/>
        <v/>
      </c>
      <c r="AC1715" s="193" t="str">
        <f t="shared" si="744"/>
        <v/>
      </c>
      <c r="AD1715" s="193" t="str">
        <f t="shared" si="745"/>
        <v/>
      </c>
      <c r="AE1715" s="193" t="str">
        <f t="shared" si="746"/>
        <v/>
      </c>
      <c r="AF1715" s="193" t="str">
        <f t="shared" si="747"/>
        <v/>
      </c>
      <c r="AG1715" s="193" t="str">
        <f t="shared" si="748"/>
        <v/>
      </c>
      <c r="AH1715" s="193" t="str">
        <f t="shared" si="749"/>
        <v/>
      </c>
      <c r="AI1715" s="193" t="str">
        <f t="shared" si="750"/>
        <v/>
      </c>
      <c r="AJ1715" s="193" t="str">
        <f t="shared" si="751"/>
        <v/>
      </c>
    </row>
    <row r="1716" spans="1:36" x14ac:dyDescent="0.5">
      <c r="A1716" s="226">
        <v>1723</v>
      </c>
      <c r="C1716" s="15" t="s">
        <v>3354</v>
      </c>
      <c r="D1716" s="16" t="s">
        <v>5308</v>
      </c>
      <c r="E1716" s="26"/>
      <c r="F1716" s="246" t="str">
        <f>IF(ISBLANK(Données!F1725),"",Données!F1725)</f>
        <v/>
      </c>
      <c r="G1716" s="245" t="str">
        <f ca="1">IF(ISBLANK(Données!G1725),"",Données!G1725)</f>
        <v/>
      </c>
      <c r="H1716" s="246" t="str">
        <f>IF(ISBLANK(Données!H1725),"",Données!H1725)</f>
        <v/>
      </c>
      <c r="I1716" s="246" t="str">
        <f>IF(ISBLANK(Données!I1725),"",Données!I1725)</f>
        <v/>
      </c>
      <c r="J1716" s="252" t="str">
        <f>IF(ISBLANK(Données!J1725),"",Données!J1725)</f>
        <v/>
      </c>
      <c r="K1716" s="189" t="str">
        <f t="shared" ref="K1716:K1736" si="755">$K$1715</f>
        <v/>
      </c>
      <c r="L1716" s="247" t="str">
        <f>IF(ISBLANK(Données!L1725),"",Données!L1725)</f>
        <v/>
      </c>
      <c r="M1716" s="194" t="str">
        <f t="shared" si="728"/>
        <v/>
      </c>
      <c r="N1716" s="194" t="str">
        <f t="shared" si="729"/>
        <v/>
      </c>
      <c r="O1716" s="194" t="str">
        <f t="shared" si="730"/>
        <v/>
      </c>
      <c r="P1716" s="194" t="str">
        <f t="shared" si="731"/>
        <v/>
      </c>
      <c r="Q1716" s="194" t="str">
        <f t="shared" si="732"/>
        <v/>
      </c>
      <c r="R1716" s="194" t="str">
        <f t="shared" si="733"/>
        <v/>
      </c>
      <c r="S1716" s="194" t="str">
        <f t="shared" si="734"/>
        <v/>
      </c>
      <c r="T1716" s="194" t="str">
        <f t="shared" si="735"/>
        <v/>
      </c>
      <c r="U1716" s="194" t="str">
        <f t="shared" si="736"/>
        <v/>
      </c>
      <c r="V1716" s="194" t="str">
        <f t="shared" si="737"/>
        <v/>
      </c>
      <c r="W1716" s="194" t="str">
        <f t="shared" si="738"/>
        <v/>
      </c>
      <c r="X1716" s="194" t="str">
        <f t="shared" si="739"/>
        <v/>
      </c>
      <c r="Y1716" s="194" t="str">
        <f t="shared" si="740"/>
        <v/>
      </c>
      <c r="Z1716" s="194" t="str">
        <f t="shared" si="741"/>
        <v/>
      </c>
      <c r="AA1716" s="194" t="str">
        <f t="shared" si="742"/>
        <v/>
      </c>
      <c r="AB1716" s="194" t="str">
        <f t="shared" si="743"/>
        <v/>
      </c>
      <c r="AC1716" s="194" t="str">
        <f t="shared" si="744"/>
        <v/>
      </c>
      <c r="AD1716" s="194" t="str">
        <f t="shared" si="745"/>
        <v/>
      </c>
      <c r="AE1716" s="194" t="str">
        <f t="shared" si="746"/>
        <v/>
      </c>
      <c r="AF1716" s="194" t="str">
        <f t="shared" si="747"/>
        <v/>
      </c>
      <c r="AG1716" s="194" t="str">
        <f t="shared" si="748"/>
        <v/>
      </c>
      <c r="AH1716" s="194" t="str">
        <f t="shared" si="749"/>
        <v/>
      </c>
      <c r="AI1716" s="194" t="str">
        <f t="shared" si="750"/>
        <v/>
      </c>
      <c r="AJ1716" s="194" t="str">
        <f t="shared" si="751"/>
        <v/>
      </c>
    </row>
    <row r="1717" spans="1:36" x14ac:dyDescent="0.5">
      <c r="A1717" s="226">
        <v>1713</v>
      </c>
      <c r="C1717" s="15" t="s">
        <v>3355</v>
      </c>
      <c r="D1717" s="16" t="s">
        <v>5309</v>
      </c>
      <c r="E1717" s="26"/>
      <c r="F1717" s="246" t="str">
        <f>IF(ISBLANK(Données!F1715),"",Données!F1715)</f>
        <v/>
      </c>
      <c r="G1717" s="245" t="str">
        <f ca="1">IF(ISBLANK(Données!G1715),"",Données!G1715)</f>
        <v/>
      </c>
      <c r="H1717" s="246" t="str">
        <f>IF(ISBLANK(Données!H1715),"",Données!H1715)</f>
        <v/>
      </c>
      <c r="I1717" s="246" t="str">
        <f>IF(ISBLANK(Données!I1715),"",Données!I1715)</f>
        <v/>
      </c>
      <c r="J1717" s="252" t="str">
        <f>IF(ISBLANK(Données!J1715),"",Données!J1715)</f>
        <v/>
      </c>
      <c r="K1717" s="189" t="str">
        <f t="shared" si="755"/>
        <v/>
      </c>
      <c r="L1717" s="247" t="str">
        <f>IF(ISBLANK(Données!L1715),"",Données!L1715)</f>
        <v/>
      </c>
      <c r="M1717" s="194" t="str">
        <f t="shared" si="728"/>
        <v/>
      </c>
      <c r="N1717" s="194" t="str">
        <f t="shared" si="729"/>
        <v/>
      </c>
      <c r="O1717" s="194" t="str">
        <f t="shared" si="730"/>
        <v/>
      </c>
      <c r="P1717" s="194" t="str">
        <f t="shared" si="731"/>
        <v/>
      </c>
      <c r="Q1717" s="194" t="str">
        <f t="shared" si="732"/>
        <v/>
      </c>
      <c r="R1717" s="194" t="str">
        <f t="shared" si="733"/>
        <v/>
      </c>
      <c r="S1717" s="194" t="str">
        <f t="shared" si="734"/>
        <v/>
      </c>
      <c r="T1717" s="194" t="str">
        <f t="shared" si="735"/>
        <v/>
      </c>
      <c r="U1717" s="194" t="str">
        <f t="shared" si="736"/>
        <v/>
      </c>
      <c r="V1717" s="194" t="str">
        <f t="shared" si="737"/>
        <v/>
      </c>
      <c r="W1717" s="194" t="str">
        <f t="shared" si="738"/>
        <v/>
      </c>
      <c r="X1717" s="194" t="str">
        <f t="shared" si="739"/>
        <v/>
      </c>
      <c r="Y1717" s="194" t="str">
        <f t="shared" si="740"/>
        <v/>
      </c>
      <c r="Z1717" s="194" t="str">
        <f t="shared" si="741"/>
        <v/>
      </c>
      <c r="AA1717" s="194" t="str">
        <f t="shared" si="742"/>
        <v/>
      </c>
      <c r="AB1717" s="194" t="str">
        <f t="shared" si="743"/>
        <v/>
      </c>
      <c r="AC1717" s="194" t="str">
        <f t="shared" si="744"/>
        <v/>
      </c>
      <c r="AD1717" s="194" t="str">
        <f t="shared" si="745"/>
        <v/>
      </c>
      <c r="AE1717" s="194" t="str">
        <f t="shared" si="746"/>
        <v/>
      </c>
      <c r="AF1717" s="194" t="str">
        <f t="shared" si="747"/>
        <v/>
      </c>
      <c r="AG1717" s="194" t="str">
        <f t="shared" si="748"/>
        <v/>
      </c>
      <c r="AH1717" s="194" t="str">
        <f t="shared" si="749"/>
        <v/>
      </c>
      <c r="AI1717" s="194" t="str">
        <f t="shared" si="750"/>
        <v/>
      </c>
      <c r="AJ1717" s="194" t="str">
        <f t="shared" si="751"/>
        <v/>
      </c>
    </row>
    <row r="1718" spans="1:36" x14ac:dyDescent="0.5">
      <c r="A1718" s="226">
        <v>1714</v>
      </c>
      <c r="C1718" s="15" t="s">
        <v>3356</v>
      </c>
      <c r="D1718" s="16" t="s">
        <v>3357</v>
      </c>
      <c r="E1718" s="26"/>
      <c r="F1718" s="246" t="str">
        <f>IF(ISBLANK(Données!F1716),"",Données!F1716)</f>
        <v/>
      </c>
      <c r="G1718" s="245" t="str">
        <f ca="1">IF(ISBLANK(Données!G1716),"",Données!G1716)</f>
        <v/>
      </c>
      <c r="H1718" s="246" t="str">
        <f>IF(ISBLANK(Données!H1716),"",Données!H1716)</f>
        <v/>
      </c>
      <c r="I1718" s="246" t="str">
        <f>IF(ISBLANK(Données!I1716),"",Données!I1716)</f>
        <v/>
      </c>
      <c r="J1718" s="252" t="str">
        <f>IF(ISBLANK(Données!J1716),"",Données!J1716)</f>
        <v/>
      </c>
      <c r="K1718" s="189" t="str">
        <f t="shared" si="755"/>
        <v/>
      </c>
      <c r="L1718" s="247" t="str">
        <f>IF(ISBLANK(Données!L1716),"",Données!L1716)</f>
        <v/>
      </c>
      <c r="M1718" s="194" t="str">
        <f t="shared" si="728"/>
        <v/>
      </c>
      <c r="N1718" s="194" t="str">
        <f t="shared" si="729"/>
        <v/>
      </c>
      <c r="O1718" s="194" t="str">
        <f t="shared" si="730"/>
        <v/>
      </c>
      <c r="P1718" s="194" t="str">
        <f t="shared" si="731"/>
        <v/>
      </c>
      <c r="Q1718" s="194" t="str">
        <f t="shared" si="732"/>
        <v/>
      </c>
      <c r="R1718" s="194" t="str">
        <f t="shared" si="733"/>
        <v/>
      </c>
      <c r="S1718" s="194" t="str">
        <f t="shared" si="734"/>
        <v/>
      </c>
      <c r="T1718" s="194" t="str">
        <f t="shared" si="735"/>
        <v/>
      </c>
      <c r="U1718" s="194" t="str">
        <f t="shared" si="736"/>
        <v/>
      </c>
      <c r="V1718" s="194" t="str">
        <f t="shared" si="737"/>
        <v/>
      </c>
      <c r="W1718" s="194" t="str">
        <f t="shared" si="738"/>
        <v/>
      </c>
      <c r="X1718" s="194" t="str">
        <f t="shared" si="739"/>
        <v/>
      </c>
      <c r="Y1718" s="194" t="str">
        <f t="shared" si="740"/>
        <v/>
      </c>
      <c r="Z1718" s="194" t="str">
        <f t="shared" si="741"/>
        <v/>
      </c>
      <c r="AA1718" s="194" t="str">
        <f t="shared" si="742"/>
        <v/>
      </c>
      <c r="AB1718" s="194" t="str">
        <f t="shared" si="743"/>
        <v/>
      </c>
      <c r="AC1718" s="194" t="str">
        <f t="shared" si="744"/>
        <v/>
      </c>
      <c r="AD1718" s="194" t="str">
        <f t="shared" si="745"/>
        <v/>
      </c>
      <c r="AE1718" s="194" t="str">
        <f t="shared" si="746"/>
        <v/>
      </c>
      <c r="AF1718" s="194" t="str">
        <f t="shared" si="747"/>
        <v/>
      </c>
      <c r="AG1718" s="194" t="str">
        <f t="shared" si="748"/>
        <v/>
      </c>
      <c r="AH1718" s="194" t="str">
        <f t="shared" si="749"/>
        <v/>
      </c>
      <c r="AI1718" s="194" t="str">
        <f t="shared" si="750"/>
        <v/>
      </c>
      <c r="AJ1718" s="194" t="str">
        <f t="shared" si="751"/>
        <v/>
      </c>
    </row>
    <row r="1719" spans="1:36" x14ac:dyDescent="0.5">
      <c r="A1719" s="226">
        <v>1715</v>
      </c>
      <c r="C1719" s="15" t="s">
        <v>3358</v>
      </c>
      <c r="D1719" s="16" t="s">
        <v>5310</v>
      </c>
      <c r="E1719" s="26"/>
      <c r="F1719" s="246" t="str">
        <f>IF(ISBLANK(Données!F1717),"",Données!F1717)</f>
        <v/>
      </c>
      <c r="G1719" s="245" t="str">
        <f ca="1">IF(ISBLANK(Données!G1717),"",Données!G1717)</f>
        <v/>
      </c>
      <c r="H1719" s="246" t="str">
        <f>IF(ISBLANK(Données!H1717),"",Données!H1717)</f>
        <v/>
      </c>
      <c r="I1719" s="246" t="str">
        <f>IF(ISBLANK(Données!I1717),"",Données!I1717)</f>
        <v/>
      </c>
      <c r="J1719" s="252" t="str">
        <f>IF(ISBLANK(Données!J1717),"",Données!J1717)</f>
        <v/>
      </c>
      <c r="K1719" s="189" t="str">
        <f t="shared" si="755"/>
        <v/>
      </c>
      <c r="L1719" s="247" t="str">
        <f>IF(ISBLANK(Données!L1717),"",Données!L1717)</f>
        <v/>
      </c>
      <c r="M1719" s="194" t="str">
        <f t="shared" si="728"/>
        <v/>
      </c>
      <c r="N1719" s="194" t="str">
        <f t="shared" si="729"/>
        <v/>
      </c>
      <c r="O1719" s="194" t="str">
        <f t="shared" si="730"/>
        <v/>
      </c>
      <c r="P1719" s="194" t="str">
        <f t="shared" si="731"/>
        <v/>
      </c>
      <c r="Q1719" s="194" t="str">
        <f t="shared" si="732"/>
        <v/>
      </c>
      <c r="R1719" s="194" t="str">
        <f t="shared" si="733"/>
        <v/>
      </c>
      <c r="S1719" s="194" t="str">
        <f t="shared" si="734"/>
        <v/>
      </c>
      <c r="T1719" s="194" t="str">
        <f t="shared" si="735"/>
        <v/>
      </c>
      <c r="U1719" s="194" t="str">
        <f t="shared" si="736"/>
        <v/>
      </c>
      <c r="V1719" s="194" t="str">
        <f t="shared" si="737"/>
        <v/>
      </c>
      <c r="W1719" s="194" t="str">
        <f t="shared" si="738"/>
        <v/>
      </c>
      <c r="X1719" s="194" t="str">
        <f t="shared" si="739"/>
        <v/>
      </c>
      <c r="Y1719" s="194" t="str">
        <f t="shared" si="740"/>
        <v/>
      </c>
      <c r="Z1719" s="194" t="str">
        <f t="shared" si="741"/>
        <v/>
      </c>
      <c r="AA1719" s="194" t="str">
        <f t="shared" si="742"/>
        <v/>
      </c>
      <c r="AB1719" s="194" t="str">
        <f t="shared" si="743"/>
        <v/>
      </c>
      <c r="AC1719" s="194" t="str">
        <f t="shared" si="744"/>
        <v/>
      </c>
      <c r="AD1719" s="194" t="str">
        <f t="shared" si="745"/>
        <v/>
      </c>
      <c r="AE1719" s="194" t="str">
        <f t="shared" si="746"/>
        <v/>
      </c>
      <c r="AF1719" s="194" t="str">
        <f t="shared" si="747"/>
        <v/>
      </c>
      <c r="AG1719" s="194" t="str">
        <f t="shared" si="748"/>
        <v/>
      </c>
      <c r="AH1719" s="194" t="str">
        <f t="shared" si="749"/>
        <v/>
      </c>
      <c r="AI1719" s="194" t="str">
        <f t="shared" si="750"/>
        <v/>
      </c>
      <c r="AJ1719" s="194" t="str">
        <f t="shared" si="751"/>
        <v/>
      </c>
    </row>
    <row r="1720" spans="1:36" x14ac:dyDescent="0.5">
      <c r="A1720" s="226">
        <v>1716</v>
      </c>
      <c r="C1720" s="15" t="s">
        <v>3359</v>
      </c>
      <c r="D1720" s="16" t="s">
        <v>5311</v>
      </c>
      <c r="E1720" s="26"/>
      <c r="F1720" s="246" t="str">
        <f>IF(ISBLANK(Données!F1718),"",Données!F1718)</f>
        <v/>
      </c>
      <c r="G1720" s="245" t="str">
        <f ca="1">IF(ISBLANK(Données!G1718),"",Données!G1718)</f>
        <v/>
      </c>
      <c r="H1720" s="246" t="str">
        <f>IF(ISBLANK(Données!H1718),"",Données!H1718)</f>
        <v/>
      </c>
      <c r="I1720" s="246" t="str">
        <f>IF(ISBLANK(Données!I1718),"",Données!I1718)</f>
        <v/>
      </c>
      <c r="J1720" s="252" t="str">
        <f>IF(ISBLANK(Données!J1718),"",Données!J1718)</f>
        <v/>
      </c>
      <c r="K1720" s="189" t="str">
        <f t="shared" si="755"/>
        <v/>
      </c>
      <c r="L1720" s="247" t="str">
        <f>IF(ISBLANK(Données!L1718),"",Données!L1718)</f>
        <v/>
      </c>
      <c r="M1720" s="194" t="str">
        <f t="shared" si="728"/>
        <v/>
      </c>
      <c r="N1720" s="194" t="str">
        <f t="shared" si="729"/>
        <v/>
      </c>
      <c r="O1720" s="194" t="str">
        <f t="shared" si="730"/>
        <v/>
      </c>
      <c r="P1720" s="194" t="str">
        <f t="shared" si="731"/>
        <v/>
      </c>
      <c r="Q1720" s="194" t="str">
        <f t="shared" si="732"/>
        <v/>
      </c>
      <c r="R1720" s="194" t="str">
        <f t="shared" si="733"/>
        <v/>
      </c>
      <c r="S1720" s="194" t="str">
        <f t="shared" si="734"/>
        <v/>
      </c>
      <c r="T1720" s="194" t="str">
        <f t="shared" si="735"/>
        <v/>
      </c>
      <c r="U1720" s="194" t="str">
        <f t="shared" si="736"/>
        <v/>
      </c>
      <c r="V1720" s="194" t="str">
        <f t="shared" si="737"/>
        <v/>
      </c>
      <c r="W1720" s="194" t="str">
        <f t="shared" si="738"/>
        <v/>
      </c>
      <c r="X1720" s="194" t="str">
        <f t="shared" si="739"/>
        <v/>
      </c>
      <c r="Y1720" s="194" t="str">
        <f t="shared" si="740"/>
        <v/>
      </c>
      <c r="Z1720" s="194" t="str">
        <f t="shared" si="741"/>
        <v/>
      </c>
      <c r="AA1720" s="194" t="str">
        <f t="shared" si="742"/>
        <v/>
      </c>
      <c r="AB1720" s="194" t="str">
        <f t="shared" si="743"/>
        <v/>
      </c>
      <c r="AC1720" s="194" t="str">
        <f t="shared" si="744"/>
        <v/>
      </c>
      <c r="AD1720" s="194" t="str">
        <f t="shared" si="745"/>
        <v/>
      </c>
      <c r="AE1720" s="194" t="str">
        <f t="shared" si="746"/>
        <v/>
      </c>
      <c r="AF1720" s="194" t="str">
        <f t="shared" si="747"/>
        <v/>
      </c>
      <c r="AG1720" s="194" t="str">
        <f t="shared" si="748"/>
        <v/>
      </c>
      <c r="AH1720" s="194" t="str">
        <f t="shared" si="749"/>
        <v/>
      </c>
      <c r="AI1720" s="194" t="str">
        <f t="shared" si="750"/>
        <v/>
      </c>
      <c r="AJ1720" s="194" t="str">
        <f t="shared" si="751"/>
        <v/>
      </c>
    </row>
    <row r="1721" spans="1:36" x14ac:dyDescent="0.5">
      <c r="A1721" s="226">
        <v>1717</v>
      </c>
      <c r="C1721" s="15" t="s">
        <v>3360</v>
      </c>
      <c r="D1721" s="16" t="s">
        <v>5312</v>
      </c>
      <c r="E1721" s="26"/>
      <c r="F1721" s="246" t="str">
        <f>IF(ISBLANK(Données!F1719),"",Données!F1719)</f>
        <v/>
      </c>
      <c r="G1721" s="245" t="str">
        <f ca="1">IF(ISBLANK(Données!G1719),"",Données!G1719)</f>
        <v/>
      </c>
      <c r="H1721" s="246" t="str">
        <f>IF(ISBLANK(Données!H1719),"",Données!H1719)</f>
        <v/>
      </c>
      <c r="I1721" s="246" t="str">
        <f>IF(ISBLANK(Données!I1719),"",Données!I1719)</f>
        <v/>
      </c>
      <c r="J1721" s="252" t="str">
        <f>IF(ISBLANK(Données!J1719),"",Données!J1719)</f>
        <v/>
      </c>
      <c r="K1721" s="189" t="str">
        <f t="shared" si="755"/>
        <v/>
      </c>
      <c r="L1721" s="247" t="str">
        <f>IF(ISBLANK(Données!L1719),"",Données!L1719)</f>
        <v/>
      </c>
      <c r="M1721" s="194" t="str">
        <f t="shared" si="728"/>
        <v/>
      </c>
      <c r="N1721" s="194" t="str">
        <f t="shared" si="729"/>
        <v/>
      </c>
      <c r="O1721" s="194" t="str">
        <f t="shared" si="730"/>
        <v/>
      </c>
      <c r="P1721" s="194" t="str">
        <f t="shared" si="731"/>
        <v/>
      </c>
      <c r="Q1721" s="194" t="str">
        <f t="shared" si="732"/>
        <v/>
      </c>
      <c r="R1721" s="194" t="str">
        <f t="shared" si="733"/>
        <v/>
      </c>
      <c r="S1721" s="194" t="str">
        <f t="shared" si="734"/>
        <v/>
      </c>
      <c r="T1721" s="194" t="str">
        <f t="shared" si="735"/>
        <v/>
      </c>
      <c r="U1721" s="194" t="str">
        <f t="shared" si="736"/>
        <v/>
      </c>
      <c r="V1721" s="194" t="str">
        <f t="shared" si="737"/>
        <v/>
      </c>
      <c r="W1721" s="194" t="str">
        <f t="shared" si="738"/>
        <v/>
      </c>
      <c r="X1721" s="194" t="str">
        <f t="shared" si="739"/>
        <v/>
      </c>
      <c r="Y1721" s="194" t="str">
        <f t="shared" si="740"/>
        <v/>
      </c>
      <c r="Z1721" s="194" t="str">
        <f t="shared" si="741"/>
        <v/>
      </c>
      <c r="AA1721" s="194" t="str">
        <f t="shared" si="742"/>
        <v/>
      </c>
      <c r="AB1721" s="194" t="str">
        <f t="shared" si="743"/>
        <v/>
      </c>
      <c r="AC1721" s="194" t="str">
        <f t="shared" si="744"/>
        <v/>
      </c>
      <c r="AD1721" s="194" t="str">
        <f t="shared" si="745"/>
        <v/>
      </c>
      <c r="AE1721" s="194" t="str">
        <f t="shared" si="746"/>
        <v/>
      </c>
      <c r="AF1721" s="194" t="str">
        <f t="shared" si="747"/>
        <v/>
      </c>
      <c r="AG1721" s="194" t="str">
        <f t="shared" si="748"/>
        <v/>
      </c>
      <c r="AH1721" s="194" t="str">
        <f t="shared" si="749"/>
        <v/>
      </c>
      <c r="AI1721" s="194" t="str">
        <f t="shared" si="750"/>
        <v/>
      </c>
      <c r="AJ1721" s="194" t="str">
        <f t="shared" si="751"/>
        <v/>
      </c>
    </row>
    <row r="1722" spans="1:36" ht="39" x14ac:dyDescent="0.5">
      <c r="A1722" s="226">
        <v>1722</v>
      </c>
      <c r="C1722" s="15" t="s">
        <v>3361</v>
      </c>
      <c r="D1722" s="16" t="s">
        <v>5313</v>
      </c>
      <c r="E1722" s="26"/>
      <c r="F1722" s="246" t="str">
        <f>IF(ISBLANK(Données!F1724),"",Données!F1724)</f>
        <v/>
      </c>
      <c r="G1722" s="245" t="str">
        <f ca="1">IF(ISBLANK(Données!G1724),"",Données!G1724)</f>
        <v/>
      </c>
      <c r="H1722" s="246" t="str">
        <f>IF(ISBLANK(Données!H1724),"",Données!H1724)</f>
        <v/>
      </c>
      <c r="I1722" s="246" t="str">
        <f>IF(ISBLANK(Données!I1724),"",Données!I1724)</f>
        <v/>
      </c>
      <c r="J1722" s="252" t="str">
        <f>IF(ISBLANK(Données!J1724),"",Données!J1724)</f>
        <v/>
      </c>
      <c r="K1722" s="189" t="str">
        <f t="shared" si="755"/>
        <v/>
      </c>
      <c r="L1722" s="247" t="str">
        <f>IF(ISBLANK(Données!L1724),"",Données!L1724)</f>
        <v/>
      </c>
      <c r="M1722" s="194" t="str">
        <f t="shared" si="728"/>
        <v/>
      </c>
      <c r="N1722" s="194" t="str">
        <f t="shared" si="729"/>
        <v/>
      </c>
      <c r="O1722" s="194" t="str">
        <f t="shared" si="730"/>
        <v/>
      </c>
      <c r="P1722" s="194" t="str">
        <f t="shared" si="731"/>
        <v/>
      </c>
      <c r="Q1722" s="194" t="str">
        <f t="shared" si="732"/>
        <v/>
      </c>
      <c r="R1722" s="194" t="str">
        <f t="shared" si="733"/>
        <v/>
      </c>
      <c r="S1722" s="194" t="str">
        <f t="shared" si="734"/>
        <v/>
      </c>
      <c r="T1722" s="194" t="str">
        <f t="shared" si="735"/>
        <v/>
      </c>
      <c r="U1722" s="194" t="str">
        <f t="shared" si="736"/>
        <v/>
      </c>
      <c r="V1722" s="194" t="str">
        <f t="shared" si="737"/>
        <v/>
      </c>
      <c r="W1722" s="194" t="str">
        <f t="shared" si="738"/>
        <v/>
      </c>
      <c r="X1722" s="194" t="str">
        <f t="shared" si="739"/>
        <v/>
      </c>
      <c r="Y1722" s="194" t="str">
        <f t="shared" si="740"/>
        <v/>
      </c>
      <c r="Z1722" s="194" t="str">
        <f t="shared" si="741"/>
        <v/>
      </c>
      <c r="AA1722" s="194" t="str">
        <f t="shared" si="742"/>
        <v/>
      </c>
      <c r="AB1722" s="194" t="str">
        <f t="shared" si="743"/>
        <v/>
      </c>
      <c r="AC1722" s="194" t="str">
        <f t="shared" si="744"/>
        <v/>
      </c>
      <c r="AD1722" s="194" t="str">
        <f t="shared" si="745"/>
        <v/>
      </c>
      <c r="AE1722" s="194" t="str">
        <f t="shared" si="746"/>
        <v/>
      </c>
      <c r="AF1722" s="194" t="str">
        <f t="shared" si="747"/>
        <v/>
      </c>
      <c r="AG1722" s="194" t="str">
        <f t="shared" si="748"/>
        <v/>
      </c>
      <c r="AH1722" s="194" t="str">
        <f t="shared" si="749"/>
        <v/>
      </c>
      <c r="AI1722" s="194" t="str">
        <f t="shared" si="750"/>
        <v/>
      </c>
      <c r="AJ1722" s="194" t="str">
        <f t="shared" si="751"/>
        <v/>
      </c>
    </row>
    <row r="1723" spans="1:36" x14ac:dyDescent="0.5">
      <c r="A1723" s="226">
        <v>1718</v>
      </c>
      <c r="C1723" s="15" t="s">
        <v>3362</v>
      </c>
      <c r="D1723" s="16" t="s">
        <v>5314</v>
      </c>
      <c r="E1723" s="26"/>
      <c r="F1723" s="246" t="str">
        <f>IF(ISBLANK(Données!F1720),"",Données!F1720)</f>
        <v/>
      </c>
      <c r="G1723" s="245" t="str">
        <f ca="1">IF(ISBLANK(Données!G1720),"",Données!G1720)</f>
        <v/>
      </c>
      <c r="H1723" s="246" t="str">
        <f>IF(ISBLANK(Données!H1720),"",Données!H1720)</f>
        <v/>
      </c>
      <c r="I1723" s="246" t="str">
        <f>IF(ISBLANK(Données!I1720),"",Données!I1720)</f>
        <v/>
      </c>
      <c r="J1723" s="252" t="str">
        <f>IF(ISBLANK(Données!J1720),"",Données!J1720)</f>
        <v/>
      </c>
      <c r="K1723" s="189" t="str">
        <f t="shared" si="755"/>
        <v/>
      </c>
      <c r="L1723" s="247" t="str">
        <f>IF(ISBLANK(Données!L1720),"",Données!L1720)</f>
        <v/>
      </c>
      <c r="M1723" s="194" t="str">
        <f t="shared" si="728"/>
        <v/>
      </c>
      <c r="N1723" s="194" t="str">
        <f t="shared" si="729"/>
        <v/>
      </c>
      <c r="O1723" s="194" t="str">
        <f t="shared" si="730"/>
        <v/>
      </c>
      <c r="P1723" s="194" t="str">
        <f t="shared" si="731"/>
        <v/>
      </c>
      <c r="Q1723" s="194" t="str">
        <f t="shared" si="732"/>
        <v/>
      </c>
      <c r="R1723" s="194" t="str">
        <f t="shared" si="733"/>
        <v/>
      </c>
      <c r="S1723" s="194" t="str">
        <f t="shared" si="734"/>
        <v/>
      </c>
      <c r="T1723" s="194" t="str">
        <f t="shared" si="735"/>
        <v/>
      </c>
      <c r="U1723" s="194" t="str">
        <f t="shared" si="736"/>
        <v/>
      </c>
      <c r="V1723" s="194" t="str">
        <f t="shared" si="737"/>
        <v/>
      </c>
      <c r="W1723" s="194" t="str">
        <f t="shared" si="738"/>
        <v/>
      </c>
      <c r="X1723" s="194" t="str">
        <f t="shared" si="739"/>
        <v/>
      </c>
      <c r="Y1723" s="194" t="str">
        <f t="shared" si="740"/>
        <v/>
      </c>
      <c r="Z1723" s="194" t="str">
        <f t="shared" si="741"/>
        <v/>
      </c>
      <c r="AA1723" s="194" t="str">
        <f t="shared" si="742"/>
        <v/>
      </c>
      <c r="AB1723" s="194" t="str">
        <f t="shared" si="743"/>
        <v/>
      </c>
      <c r="AC1723" s="194" t="str">
        <f t="shared" si="744"/>
        <v/>
      </c>
      <c r="AD1723" s="194" t="str">
        <f t="shared" si="745"/>
        <v/>
      </c>
      <c r="AE1723" s="194" t="str">
        <f t="shared" si="746"/>
        <v/>
      </c>
      <c r="AF1723" s="194" t="str">
        <f t="shared" si="747"/>
        <v/>
      </c>
      <c r="AG1723" s="194" t="str">
        <f t="shared" si="748"/>
        <v/>
      </c>
      <c r="AH1723" s="194" t="str">
        <f t="shared" si="749"/>
        <v/>
      </c>
      <c r="AI1723" s="194" t="str">
        <f t="shared" si="750"/>
        <v/>
      </c>
      <c r="AJ1723" s="194" t="str">
        <f t="shared" si="751"/>
        <v/>
      </c>
    </row>
    <row r="1724" spans="1:36" x14ac:dyDescent="0.5">
      <c r="A1724" s="226">
        <v>1719</v>
      </c>
      <c r="C1724" s="15" t="s">
        <v>3363</v>
      </c>
      <c r="D1724" s="16" t="s">
        <v>5315</v>
      </c>
      <c r="E1724" s="26"/>
      <c r="F1724" s="246" t="str">
        <f>IF(ISBLANK(Données!F1721),"",Données!F1721)</f>
        <v/>
      </c>
      <c r="G1724" s="245" t="str">
        <f ca="1">IF(ISBLANK(Données!G1721),"",Données!G1721)</f>
        <v/>
      </c>
      <c r="H1724" s="246" t="str">
        <f>IF(ISBLANK(Données!H1721),"",Données!H1721)</f>
        <v/>
      </c>
      <c r="I1724" s="246" t="str">
        <f>IF(ISBLANK(Données!I1721),"",Données!I1721)</f>
        <v/>
      </c>
      <c r="J1724" s="252" t="str">
        <f>IF(ISBLANK(Données!J1721),"",Données!J1721)</f>
        <v/>
      </c>
      <c r="K1724" s="189" t="str">
        <f t="shared" si="755"/>
        <v/>
      </c>
      <c r="L1724" s="247" t="str">
        <f>IF(ISBLANK(Données!L1721),"",Données!L1721)</f>
        <v/>
      </c>
      <c r="M1724" s="194" t="str">
        <f t="shared" si="728"/>
        <v/>
      </c>
      <c r="N1724" s="194" t="str">
        <f t="shared" si="729"/>
        <v/>
      </c>
      <c r="O1724" s="194" t="str">
        <f t="shared" si="730"/>
        <v/>
      </c>
      <c r="P1724" s="194" t="str">
        <f t="shared" si="731"/>
        <v/>
      </c>
      <c r="Q1724" s="194" t="str">
        <f t="shared" si="732"/>
        <v/>
      </c>
      <c r="R1724" s="194" t="str">
        <f t="shared" si="733"/>
        <v/>
      </c>
      <c r="S1724" s="194" t="str">
        <f t="shared" si="734"/>
        <v/>
      </c>
      <c r="T1724" s="194" t="str">
        <f t="shared" si="735"/>
        <v/>
      </c>
      <c r="U1724" s="194" t="str">
        <f t="shared" si="736"/>
        <v/>
      </c>
      <c r="V1724" s="194" t="str">
        <f t="shared" si="737"/>
        <v/>
      </c>
      <c r="W1724" s="194" t="str">
        <f t="shared" si="738"/>
        <v/>
      </c>
      <c r="X1724" s="194" t="str">
        <f t="shared" si="739"/>
        <v/>
      </c>
      <c r="Y1724" s="194" t="str">
        <f t="shared" si="740"/>
        <v/>
      </c>
      <c r="Z1724" s="194" t="str">
        <f t="shared" si="741"/>
        <v/>
      </c>
      <c r="AA1724" s="194" t="str">
        <f t="shared" si="742"/>
        <v/>
      </c>
      <c r="AB1724" s="194" t="str">
        <f t="shared" si="743"/>
        <v/>
      </c>
      <c r="AC1724" s="194" t="str">
        <f t="shared" si="744"/>
        <v/>
      </c>
      <c r="AD1724" s="194" t="str">
        <f t="shared" si="745"/>
        <v/>
      </c>
      <c r="AE1724" s="194" t="str">
        <f t="shared" si="746"/>
        <v/>
      </c>
      <c r="AF1724" s="194" t="str">
        <f t="shared" si="747"/>
        <v/>
      </c>
      <c r="AG1724" s="194" t="str">
        <f t="shared" si="748"/>
        <v/>
      </c>
      <c r="AH1724" s="194" t="str">
        <f t="shared" si="749"/>
        <v/>
      </c>
      <c r="AI1724" s="194" t="str">
        <f t="shared" si="750"/>
        <v/>
      </c>
      <c r="AJ1724" s="194" t="str">
        <f t="shared" si="751"/>
        <v/>
      </c>
    </row>
    <row r="1725" spans="1:36" x14ac:dyDescent="0.5">
      <c r="A1725" s="226">
        <v>1720</v>
      </c>
      <c r="C1725" s="15" t="s">
        <v>3364</v>
      </c>
      <c r="D1725" s="16" t="s">
        <v>5316</v>
      </c>
      <c r="E1725" s="26"/>
      <c r="F1725" s="246" t="str">
        <f>IF(ISBLANK(Données!F1722),"",Données!F1722)</f>
        <v/>
      </c>
      <c r="G1725" s="245" t="str">
        <f ca="1">IF(ISBLANK(Données!G1722),"",Données!G1722)</f>
        <v/>
      </c>
      <c r="H1725" s="246" t="str">
        <f>IF(ISBLANK(Données!H1722),"",Données!H1722)</f>
        <v/>
      </c>
      <c r="I1725" s="246" t="str">
        <f>IF(ISBLANK(Données!I1722),"",Données!I1722)</f>
        <v/>
      </c>
      <c r="J1725" s="252" t="str">
        <f>IF(ISBLANK(Données!J1722),"",Données!J1722)</f>
        <v/>
      </c>
      <c r="K1725" s="189" t="str">
        <f t="shared" si="755"/>
        <v/>
      </c>
      <c r="L1725" s="247" t="str">
        <f>IF(ISBLANK(Données!L1722),"",Données!L1722)</f>
        <v/>
      </c>
      <c r="M1725" s="194" t="str">
        <f t="shared" si="728"/>
        <v/>
      </c>
      <c r="N1725" s="194" t="str">
        <f t="shared" si="729"/>
        <v/>
      </c>
      <c r="O1725" s="194" t="str">
        <f t="shared" si="730"/>
        <v/>
      </c>
      <c r="P1725" s="194" t="str">
        <f t="shared" si="731"/>
        <v/>
      </c>
      <c r="Q1725" s="194" t="str">
        <f t="shared" si="732"/>
        <v/>
      </c>
      <c r="R1725" s="194" t="str">
        <f t="shared" si="733"/>
        <v/>
      </c>
      <c r="S1725" s="194" t="str">
        <f t="shared" si="734"/>
        <v/>
      </c>
      <c r="T1725" s="194" t="str">
        <f t="shared" si="735"/>
        <v/>
      </c>
      <c r="U1725" s="194" t="str">
        <f t="shared" si="736"/>
        <v/>
      </c>
      <c r="V1725" s="194" t="str">
        <f t="shared" si="737"/>
        <v/>
      </c>
      <c r="W1725" s="194" t="str">
        <f t="shared" si="738"/>
        <v/>
      </c>
      <c r="X1725" s="194" t="str">
        <f t="shared" si="739"/>
        <v/>
      </c>
      <c r="Y1725" s="194" t="str">
        <f t="shared" si="740"/>
        <v/>
      </c>
      <c r="Z1725" s="194" t="str">
        <f t="shared" si="741"/>
        <v/>
      </c>
      <c r="AA1725" s="194" t="str">
        <f t="shared" si="742"/>
        <v/>
      </c>
      <c r="AB1725" s="194" t="str">
        <f t="shared" si="743"/>
        <v/>
      </c>
      <c r="AC1725" s="194" t="str">
        <f t="shared" si="744"/>
        <v/>
      </c>
      <c r="AD1725" s="194" t="str">
        <f t="shared" si="745"/>
        <v/>
      </c>
      <c r="AE1725" s="194" t="str">
        <f t="shared" si="746"/>
        <v/>
      </c>
      <c r="AF1725" s="194" t="str">
        <f t="shared" si="747"/>
        <v/>
      </c>
      <c r="AG1725" s="194" t="str">
        <f t="shared" si="748"/>
        <v/>
      </c>
      <c r="AH1725" s="194" t="str">
        <f t="shared" si="749"/>
        <v/>
      </c>
      <c r="AI1725" s="194" t="str">
        <f t="shared" si="750"/>
        <v/>
      </c>
      <c r="AJ1725" s="194" t="str">
        <f t="shared" si="751"/>
        <v/>
      </c>
    </row>
    <row r="1726" spans="1:36" x14ac:dyDescent="0.5">
      <c r="A1726" s="226">
        <v>1721</v>
      </c>
      <c r="C1726" s="15" t="s">
        <v>3365</v>
      </c>
      <c r="D1726" s="16" t="s">
        <v>5317</v>
      </c>
      <c r="E1726" s="26"/>
      <c r="F1726" s="246" t="str">
        <f>IF(ISBLANK(Données!F1723),"",Données!F1723)</f>
        <v/>
      </c>
      <c r="G1726" s="245" t="str">
        <f ca="1">IF(ISBLANK(Données!G1723),"",Données!G1723)</f>
        <v/>
      </c>
      <c r="H1726" s="246" t="str">
        <f>IF(ISBLANK(Données!H1723),"",Données!H1723)</f>
        <v/>
      </c>
      <c r="I1726" s="246" t="str">
        <f>IF(ISBLANK(Données!I1723),"",Données!I1723)</f>
        <v/>
      </c>
      <c r="J1726" s="252" t="str">
        <f>IF(ISBLANK(Données!J1723),"",Données!J1723)</f>
        <v/>
      </c>
      <c r="K1726" s="189" t="str">
        <f t="shared" si="755"/>
        <v/>
      </c>
      <c r="L1726" s="247" t="str">
        <f>IF(ISBLANK(Données!L1723),"",Données!L1723)</f>
        <v/>
      </c>
      <c r="M1726" s="194" t="str">
        <f t="shared" si="728"/>
        <v/>
      </c>
      <c r="N1726" s="194" t="str">
        <f t="shared" si="729"/>
        <v/>
      </c>
      <c r="O1726" s="194" t="str">
        <f t="shared" si="730"/>
        <v/>
      </c>
      <c r="P1726" s="194" t="str">
        <f t="shared" si="731"/>
        <v/>
      </c>
      <c r="Q1726" s="194" t="str">
        <f t="shared" si="732"/>
        <v/>
      </c>
      <c r="R1726" s="194" t="str">
        <f t="shared" si="733"/>
        <v/>
      </c>
      <c r="S1726" s="194" t="str">
        <f t="shared" si="734"/>
        <v/>
      </c>
      <c r="T1726" s="194" t="str">
        <f t="shared" si="735"/>
        <v/>
      </c>
      <c r="U1726" s="194" t="str">
        <f t="shared" si="736"/>
        <v/>
      </c>
      <c r="V1726" s="194" t="str">
        <f t="shared" si="737"/>
        <v/>
      </c>
      <c r="W1726" s="194" t="str">
        <f t="shared" si="738"/>
        <v/>
      </c>
      <c r="X1726" s="194" t="str">
        <f t="shared" si="739"/>
        <v/>
      </c>
      <c r="Y1726" s="194" t="str">
        <f t="shared" si="740"/>
        <v/>
      </c>
      <c r="Z1726" s="194" t="str">
        <f t="shared" si="741"/>
        <v/>
      </c>
      <c r="AA1726" s="194" t="str">
        <f t="shared" si="742"/>
        <v/>
      </c>
      <c r="AB1726" s="194" t="str">
        <f t="shared" si="743"/>
        <v/>
      </c>
      <c r="AC1726" s="194" t="str">
        <f t="shared" si="744"/>
        <v/>
      </c>
      <c r="AD1726" s="194" t="str">
        <f t="shared" si="745"/>
        <v/>
      </c>
      <c r="AE1726" s="194" t="str">
        <f t="shared" si="746"/>
        <v/>
      </c>
      <c r="AF1726" s="194" t="str">
        <f t="shared" si="747"/>
        <v/>
      </c>
      <c r="AG1726" s="194" t="str">
        <f t="shared" si="748"/>
        <v/>
      </c>
      <c r="AH1726" s="194" t="str">
        <f t="shared" si="749"/>
        <v/>
      </c>
      <c r="AI1726" s="194" t="str">
        <f t="shared" si="750"/>
        <v/>
      </c>
      <c r="AJ1726" s="194" t="str">
        <f t="shared" si="751"/>
        <v/>
      </c>
    </row>
    <row r="1727" spans="1:36" ht="39" x14ac:dyDescent="0.5">
      <c r="A1727" s="226">
        <v>1729</v>
      </c>
      <c r="C1727" s="15" t="s">
        <v>3366</v>
      </c>
      <c r="D1727" s="16" t="s">
        <v>5318</v>
      </c>
      <c r="E1727" s="26"/>
      <c r="F1727" s="246" t="str">
        <f>IF(ISBLANK(Données!F1731),"",Données!F1731)</f>
        <v/>
      </c>
      <c r="G1727" s="245" t="str">
        <f ca="1">IF(ISBLANK(Données!G1731),"",Données!G1731)</f>
        <v/>
      </c>
      <c r="H1727" s="246" t="str">
        <f>IF(ISBLANK(Données!H1731),"",Données!H1731)</f>
        <v/>
      </c>
      <c r="I1727" s="246" t="str">
        <f>IF(ISBLANK(Données!I1731),"",Données!I1731)</f>
        <v/>
      </c>
      <c r="J1727" s="252" t="str">
        <f>IF(ISBLANK(Données!J1731),"",Données!J1731)</f>
        <v/>
      </c>
      <c r="K1727" s="189" t="str">
        <f t="shared" si="755"/>
        <v/>
      </c>
      <c r="L1727" s="247" t="str">
        <f>IF(ISBLANK(Données!L1731),"",Données!L1731)</f>
        <v/>
      </c>
      <c r="M1727" s="194" t="str">
        <f t="shared" si="728"/>
        <v/>
      </c>
      <c r="N1727" s="194" t="str">
        <f t="shared" si="729"/>
        <v/>
      </c>
      <c r="O1727" s="194" t="str">
        <f t="shared" si="730"/>
        <v/>
      </c>
      <c r="P1727" s="194" t="str">
        <f t="shared" si="731"/>
        <v/>
      </c>
      <c r="Q1727" s="194" t="str">
        <f t="shared" si="732"/>
        <v/>
      </c>
      <c r="R1727" s="194" t="str">
        <f t="shared" si="733"/>
        <v/>
      </c>
      <c r="S1727" s="194" t="str">
        <f t="shared" si="734"/>
        <v/>
      </c>
      <c r="T1727" s="194" t="str">
        <f t="shared" si="735"/>
        <v/>
      </c>
      <c r="U1727" s="194" t="str">
        <f t="shared" si="736"/>
        <v/>
      </c>
      <c r="V1727" s="194" t="str">
        <f t="shared" si="737"/>
        <v/>
      </c>
      <c r="W1727" s="194" t="str">
        <f t="shared" si="738"/>
        <v/>
      </c>
      <c r="X1727" s="194" t="str">
        <f t="shared" si="739"/>
        <v/>
      </c>
      <c r="Y1727" s="194" t="str">
        <f t="shared" si="740"/>
        <v/>
      </c>
      <c r="Z1727" s="194" t="str">
        <f t="shared" si="741"/>
        <v/>
      </c>
      <c r="AA1727" s="194" t="str">
        <f t="shared" si="742"/>
        <v/>
      </c>
      <c r="AB1727" s="194" t="str">
        <f t="shared" si="743"/>
        <v/>
      </c>
      <c r="AC1727" s="194" t="str">
        <f t="shared" si="744"/>
        <v/>
      </c>
      <c r="AD1727" s="194" t="str">
        <f t="shared" si="745"/>
        <v/>
      </c>
      <c r="AE1727" s="194" t="str">
        <f t="shared" si="746"/>
        <v/>
      </c>
      <c r="AF1727" s="194" t="str">
        <f t="shared" si="747"/>
        <v/>
      </c>
      <c r="AG1727" s="194" t="str">
        <f t="shared" si="748"/>
        <v/>
      </c>
      <c r="AH1727" s="194" t="str">
        <f t="shared" si="749"/>
        <v/>
      </c>
      <c r="AI1727" s="194" t="str">
        <f t="shared" si="750"/>
        <v/>
      </c>
      <c r="AJ1727" s="194" t="str">
        <f t="shared" si="751"/>
        <v/>
      </c>
    </row>
    <row r="1728" spans="1:36" x14ac:dyDescent="0.5">
      <c r="A1728" s="226">
        <v>1724</v>
      </c>
      <c r="C1728" s="15" t="s">
        <v>3367</v>
      </c>
      <c r="D1728" s="16" t="s">
        <v>5319</v>
      </c>
      <c r="E1728" s="26"/>
      <c r="F1728" s="246" t="str">
        <f>IF(ISBLANK(Données!F1726),"",Données!F1726)</f>
        <v/>
      </c>
      <c r="G1728" s="245" t="str">
        <f ca="1">IF(ISBLANK(Données!G1726),"",Données!G1726)</f>
        <v/>
      </c>
      <c r="H1728" s="246" t="str">
        <f>IF(ISBLANK(Données!H1726),"",Données!H1726)</f>
        <v/>
      </c>
      <c r="I1728" s="246" t="str">
        <f>IF(ISBLANK(Données!I1726),"",Données!I1726)</f>
        <v/>
      </c>
      <c r="J1728" s="252" t="str">
        <f>IF(ISBLANK(Données!J1726),"",Données!J1726)</f>
        <v/>
      </c>
      <c r="K1728" s="189" t="str">
        <f t="shared" si="755"/>
        <v/>
      </c>
      <c r="L1728" s="247" t="str">
        <f>IF(ISBLANK(Données!L1726),"",Données!L1726)</f>
        <v/>
      </c>
      <c r="M1728" s="194" t="str">
        <f t="shared" si="728"/>
        <v/>
      </c>
      <c r="N1728" s="194" t="str">
        <f t="shared" si="729"/>
        <v/>
      </c>
      <c r="O1728" s="194" t="str">
        <f t="shared" si="730"/>
        <v/>
      </c>
      <c r="P1728" s="194" t="str">
        <f t="shared" si="731"/>
        <v/>
      </c>
      <c r="Q1728" s="194" t="str">
        <f t="shared" si="732"/>
        <v/>
      </c>
      <c r="R1728" s="194" t="str">
        <f t="shared" si="733"/>
        <v/>
      </c>
      <c r="S1728" s="194" t="str">
        <f t="shared" si="734"/>
        <v/>
      </c>
      <c r="T1728" s="194" t="str">
        <f t="shared" si="735"/>
        <v/>
      </c>
      <c r="U1728" s="194" t="str">
        <f t="shared" si="736"/>
        <v/>
      </c>
      <c r="V1728" s="194" t="str">
        <f t="shared" si="737"/>
        <v/>
      </c>
      <c r="W1728" s="194" t="str">
        <f t="shared" si="738"/>
        <v/>
      </c>
      <c r="X1728" s="194" t="str">
        <f t="shared" si="739"/>
        <v/>
      </c>
      <c r="Y1728" s="194" t="str">
        <f t="shared" si="740"/>
        <v/>
      </c>
      <c r="Z1728" s="194" t="str">
        <f t="shared" si="741"/>
        <v/>
      </c>
      <c r="AA1728" s="194" t="str">
        <f t="shared" si="742"/>
        <v/>
      </c>
      <c r="AB1728" s="194" t="str">
        <f t="shared" si="743"/>
        <v/>
      </c>
      <c r="AC1728" s="194" t="str">
        <f t="shared" si="744"/>
        <v/>
      </c>
      <c r="AD1728" s="194" t="str">
        <f t="shared" si="745"/>
        <v/>
      </c>
      <c r="AE1728" s="194" t="str">
        <f t="shared" si="746"/>
        <v/>
      </c>
      <c r="AF1728" s="194" t="str">
        <f t="shared" si="747"/>
        <v/>
      </c>
      <c r="AG1728" s="194" t="str">
        <f t="shared" si="748"/>
        <v/>
      </c>
      <c r="AH1728" s="194" t="str">
        <f t="shared" si="749"/>
        <v/>
      </c>
      <c r="AI1728" s="194" t="str">
        <f t="shared" si="750"/>
        <v/>
      </c>
      <c r="AJ1728" s="194" t="str">
        <f t="shared" si="751"/>
        <v/>
      </c>
    </row>
    <row r="1729" spans="1:36" x14ac:dyDescent="0.5">
      <c r="A1729" s="226">
        <v>1725</v>
      </c>
      <c r="C1729" s="15" t="s">
        <v>3368</v>
      </c>
      <c r="D1729" s="16" t="s">
        <v>5320</v>
      </c>
      <c r="E1729" s="26"/>
      <c r="F1729" s="246" t="str">
        <f>IF(ISBLANK(Données!F1727),"",Données!F1727)</f>
        <v/>
      </c>
      <c r="G1729" s="245" t="str">
        <f ca="1">IF(ISBLANK(Données!G1727),"",Données!G1727)</f>
        <v/>
      </c>
      <c r="H1729" s="246" t="str">
        <f>IF(ISBLANK(Données!H1727),"",Données!H1727)</f>
        <v/>
      </c>
      <c r="I1729" s="246" t="str">
        <f>IF(ISBLANK(Données!I1727),"",Données!I1727)</f>
        <v/>
      </c>
      <c r="J1729" s="252" t="str">
        <f>IF(ISBLANK(Données!J1727),"",Données!J1727)</f>
        <v/>
      </c>
      <c r="K1729" s="189" t="str">
        <f t="shared" si="755"/>
        <v/>
      </c>
      <c r="L1729" s="247" t="str">
        <f>IF(ISBLANK(Données!L1727),"",Données!L1727)</f>
        <v/>
      </c>
      <c r="M1729" s="194" t="str">
        <f t="shared" si="728"/>
        <v/>
      </c>
      <c r="N1729" s="194" t="str">
        <f t="shared" si="729"/>
        <v/>
      </c>
      <c r="O1729" s="194" t="str">
        <f t="shared" si="730"/>
        <v/>
      </c>
      <c r="P1729" s="194" t="str">
        <f t="shared" si="731"/>
        <v/>
      </c>
      <c r="Q1729" s="194" t="str">
        <f t="shared" si="732"/>
        <v/>
      </c>
      <c r="R1729" s="194" t="str">
        <f t="shared" si="733"/>
        <v/>
      </c>
      <c r="S1729" s="194" t="str">
        <f t="shared" si="734"/>
        <v/>
      </c>
      <c r="T1729" s="194" t="str">
        <f t="shared" si="735"/>
        <v/>
      </c>
      <c r="U1729" s="194" t="str">
        <f t="shared" si="736"/>
        <v/>
      </c>
      <c r="V1729" s="194" t="str">
        <f t="shared" si="737"/>
        <v/>
      </c>
      <c r="W1729" s="194" t="str">
        <f t="shared" si="738"/>
        <v/>
      </c>
      <c r="X1729" s="194" t="str">
        <f t="shared" si="739"/>
        <v/>
      </c>
      <c r="Y1729" s="194" t="str">
        <f t="shared" si="740"/>
        <v/>
      </c>
      <c r="Z1729" s="194" t="str">
        <f t="shared" si="741"/>
        <v/>
      </c>
      <c r="AA1729" s="194" t="str">
        <f t="shared" si="742"/>
        <v/>
      </c>
      <c r="AB1729" s="194" t="str">
        <f t="shared" si="743"/>
        <v/>
      </c>
      <c r="AC1729" s="194" t="str">
        <f t="shared" si="744"/>
        <v/>
      </c>
      <c r="AD1729" s="194" t="str">
        <f t="shared" si="745"/>
        <v/>
      </c>
      <c r="AE1729" s="194" t="str">
        <f t="shared" si="746"/>
        <v/>
      </c>
      <c r="AF1729" s="194" t="str">
        <f t="shared" si="747"/>
        <v/>
      </c>
      <c r="AG1729" s="194" t="str">
        <f t="shared" si="748"/>
        <v/>
      </c>
      <c r="AH1729" s="194" t="str">
        <f t="shared" si="749"/>
        <v/>
      </c>
      <c r="AI1729" s="194" t="str">
        <f t="shared" si="750"/>
        <v/>
      </c>
      <c r="AJ1729" s="194" t="str">
        <f t="shared" si="751"/>
        <v/>
      </c>
    </row>
    <row r="1730" spans="1:36" x14ac:dyDescent="0.5">
      <c r="A1730" s="226">
        <v>1726</v>
      </c>
      <c r="C1730" s="15" t="s">
        <v>3369</v>
      </c>
      <c r="D1730" s="16" t="s">
        <v>5321</v>
      </c>
      <c r="E1730" s="26"/>
      <c r="F1730" s="246" t="str">
        <f>IF(ISBLANK(Données!F1728),"",Données!F1728)</f>
        <v/>
      </c>
      <c r="G1730" s="245" t="str">
        <f ca="1">IF(ISBLANK(Données!G1728),"",Données!G1728)</f>
        <v/>
      </c>
      <c r="H1730" s="246" t="str">
        <f>IF(ISBLANK(Données!H1728),"",Données!H1728)</f>
        <v/>
      </c>
      <c r="I1730" s="246" t="str">
        <f>IF(ISBLANK(Données!I1728),"",Données!I1728)</f>
        <v/>
      </c>
      <c r="J1730" s="252" t="str">
        <f>IF(ISBLANK(Données!J1728),"",Données!J1728)</f>
        <v/>
      </c>
      <c r="K1730" s="189" t="str">
        <f t="shared" si="755"/>
        <v/>
      </c>
      <c r="L1730" s="247" t="str">
        <f>IF(ISBLANK(Données!L1728),"",Données!L1728)</f>
        <v/>
      </c>
      <c r="M1730" s="194" t="str">
        <f t="shared" si="728"/>
        <v/>
      </c>
      <c r="N1730" s="194" t="str">
        <f t="shared" si="729"/>
        <v/>
      </c>
      <c r="O1730" s="194" t="str">
        <f t="shared" si="730"/>
        <v/>
      </c>
      <c r="P1730" s="194" t="str">
        <f t="shared" si="731"/>
        <v/>
      </c>
      <c r="Q1730" s="194" t="str">
        <f t="shared" si="732"/>
        <v/>
      </c>
      <c r="R1730" s="194" t="str">
        <f t="shared" si="733"/>
        <v/>
      </c>
      <c r="S1730" s="194" t="str">
        <f t="shared" si="734"/>
        <v/>
      </c>
      <c r="T1730" s="194" t="str">
        <f t="shared" si="735"/>
        <v/>
      </c>
      <c r="U1730" s="194" t="str">
        <f t="shared" si="736"/>
        <v/>
      </c>
      <c r="V1730" s="194" t="str">
        <f t="shared" si="737"/>
        <v/>
      </c>
      <c r="W1730" s="194" t="str">
        <f t="shared" si="738"/>
        <v/>
      </c>
      <c r="X1730" s="194" t="str">
        <f t="shared" si="739"/>
        <v/>
      </c>
      <c r="Y1730" s="194" t="str">
        <f t="shared" si="740"/>
        <v/>
      </c>
      <c r="Z1730" s="194" t="str">
        <f t="shared" si="741"/>
        <v/>
      </c>
      <c r="AA1730" s="194" t="str">
        <f t="shared" si="742"/>
        <v/>
      </c>
      <c r="AB1730" s="194" t="str">
        <f t="shared" si="743"/>
        <v/>
      </c>
      <c r="AC1730" s="194" t="str">
        <f t="shared" si="744"/>
        <v/>
      </c>
      <c r="AD1730" s="194" t="str">
        <f t="shared" si="745"/>
        <v/>
      </c>
      <c r="AE1730" s="194" t="str">
        <f t="shared" si="746"/>
        <v/>
      </c>
      <c r="AF1730" s="194" t="str">
        <f t="shared" si="747"/>
        <v/>
      </c>
      <c r="AG1730" s="194" t="str">
        <f t="shared" si="748"/>
        <v/>
      </c>
      <c r="AH1730" s="194" t="str">
        <f t="shared" si="749"/>
        <v/>
      </c>
      <c r="AI1730" s="194" t="str">
        <f t="shared" si="750"/>
        <v/>
      </c>
      <c r="AJ1730" s="194" t="str">
        <f t="shared" si="751"/>
        <v/>
      </c>
    </row>
    <row r="1731" spans="1:36" x14ac:dyDescent="0.5">
      <c r="A1731" s="226">
        <v>1727</v>
      </c>
      <c r="C1731" s="15" t="s">
        <v>3370</v>
      </c>
      <c r="D1731" s="16" t="s">
        <v>5322</v>
      </c>
      <c r="E1731" s="26"/>
      <c r="F1731" s="246" t="str">
        <f>IF(ISBLANK(Données!F1729),"",Données!F1729)</f>
        <v/>
      </c>
      <c r="G1731" s="245" t="str">
        <f ca="1">IF(ISBLANK(Données!G1729),"",Données!G1729)</f>
        <v/>
      </c>
      <c r="H1731" s="246" t="str">
        <f>IF(ISBLANK(Données!H1729),"",Données!H1729)</f>
        <v/>
      </c>
      <c r="I1731" s="246" t="str">
        <f>IF(ISBLANK(Données!I1729),"",Données!I1729)</f>
        <v/>
      </c>
      <c r="J1731" s="252" t="str">
        <f>IF(ISBLANK(Données!J1729),"",Données!J1729)</f>
        <v/>
      </c>
      <c r="K1731" s="189" t="str">
        <f t="shared" si="755"/>
        <v/>
      </c>
      <c r="L1731" s="247" t="str">
        <f>IF(ISBLANK(Données!L1729),"",Données!L1729)</f>
        <v/>
      </c>
      <c r="M1731" s="194" t="str">
        <f t="shared" ref="M1731:M1794" si="756">IF(K1731=1, IF(H1731&gt;0, H1731, ""), "")</f>
        <v/>
      </c>
      <c r="N1731" s="194" t="str">
        <f t="shared" ref="N1731:N1794" si="757">IF(K1731=1, IF(F1731&gt;0, 1, ""), "")</f>
        <v/>
      </c>
      <c r="O1731" s="194" t="str">
        <f t="shared" ref="O1731:O1794" si="758">IF(K1731=2, IF(H1731&gt;0, H1731, ""), "")</f>
        <v/>
      </c>
      <c r="P1731" s="194" t="str">
        <f t="shared" ref="P1731:P1794" si="759">IF(K1731=2, IF(F1731&gt;0, 1, ""), "")</f>
        <v/>
      </c>
      <c r="Q1731" s="194" t="str">
        <f t="shared" ref="Q1731:Q1794" si="760">IF(K1731=3, IF(H1731&gt;0, H1731, ""), "")</f>
        <v/>
      </c>
      <c r="R1731" s="194" t="str">
        <f t="shared" ref="R1731:R1794" si="761">IF(K1731=3, IF(F1731&gt;0, 1, ""), "")</f>
        <v/>
      </c>
      <c r="S1731" s="194" t="str">
        <f t="shared" ref="S1731:S1794" si="762">IF(K1731=4, IF(H1731&gt;0, H1731, ""), "")</f>
        <v/>
      </c>
      <c r="T1731" s="194" t="str">
        <f t="shared" ref="T1731:T1794" si="763">IF(K1731=4, IF(F1731&gt;0, 1, ""), "")</f>
        <v/>
      </c>
      <c r="U1731" s="194" t="str">
        <f t="shared" ref="U1731:U1794" si="764">IF(K1731=5, IF(H1731&gt;0, H1731, ""), "")</f>
        <v/>
      </c>
      <c r="V1731" s="194" t="str">
        <f t="shared" ref="V1731:V1794" si="765">IF(K1731=5, IF(F1731&gt;0, 1, ""), "")</f>
        <v/>
      </c>
      <c r="W1731" s="194" t="str">
        <f t="shared" ref="W1731:W1794" si="766">IF(K1731=6, IF(H1731&gt;0, H1731, ""), "")</f>
        <v/>
      </c>
      <c r="X1731" s="194" t="str">
        <f t="shared" ref="X1731:X1794" si="767">IF(K1731=6, IF(F1731&gt;0, 1, ""), "")</f>
        <v/>
      </c>
      <c r="Y1731" s="194" t="str">
        <f t="shared" ref="Y1731:Y1794" si="768">IF(K1731=7, IF(H1731&gt;0, H1731, ""), "")</f>
        <v/>
      </c>
      <c r="Z1731" s="194" t="str">
        <f t="shared" ref="Z1731:Z1794" si="769">IF(K1731=7, IF(F1731&gt;0, 1, ""), "")</f>
        <v/>
      </c>
      <c r="AA1731" s="194" t="str">
        <f t="shared" ref="AA1731:AA1794" si="770">IF(K1731=8, IF(H1731&gt;0, H1731, ""), "")</f>
        <v/>
      </c>
      <c r="AB1731" s="194" t="str">
        <f t="shared" ref="AB1731:AB1794" si="771">IF(K1731=8, IF(F1731&gt;0, 1, ""), "")</f>
        <v/>
      </c>
      <c r="AC1731" s="194" t="str">
        <f t="shared" ref="AC1731:AC1794" si="772">IF(K1731=9, IF(H1731&gt;0, H1731, ""), "")</f>
        <v/>
      </c>
      <c r="AD1731" s="194" t="str">
        <f t="shared" ref="AD1731:AD1794" si="773">IF(K1731=9, IF(F1731&gt;0, 1, ""), "")</f>
        <v/>
      </c>
      <c r="AE1731" s="194" t="str">
        <f t="shared" ref="AE1731:AE1794" si="774">IF(K1731=10, IF(H1731&gt;0, H1731, ""), "")</f>
        <v/>
      </c>
      <c r="AF1731" s="194" t="str">
        <f t="shared" ref="AF1731:AF1794" si="775">IF(K1731=10, IF(F1731&gt;0, 1, ""), "")</f>
        <v/>
      </c>
      <c r="AG1731" s="194" t="str">
        <f t="shared" ref="AG1731:AG1794" si="776">IF(K1731=11, IF(H1731&gt;0, H1731, ""), "")</f>
        <v/>
      </c>
      <c r="AH1731" s="194" t="str">
        <f t="shared" ref="AH1731:AH1794" si="777">IF(K1731=11, IF(F1731&gt;0, 1, ""), "")</f>
        <v/>
      </c>
      <c r="AI1731" s="194" t="str">
        <f t="shared" ref="AI1731:AI1794" si="778">IF(K1731=12, IF(H1731&gt;0, H1731, ""), "")</f>
        <v/>
      </c>
      <c r="AJ1731" s="194" t="str">
        <f t="shared" ref="AJ1731:AJ1794" si="779">IF(K1731=12, IF(F1731&gt;0, 1, ""), "")</f>
        <v/>
      </c>
    </row>
    <row r="1732" spans="1:36" x14ac:dyDescent="0.5">
      <c r="A1732" s="226">
        <v>1728</v>
      </c>
      <c r="C1732" s="15" t="s">
        <v>3371</v>
      </c>
      <c r="D1732" s="16" t="s">
        <v>5323</v>
      </c>
      <c r="E1732" s="26"/>
      <c r="F1732" s="246" t="str">
        <f>IF(ISBLANK(Données!F1730),"",Données!F1730)</f>
        <v/>
      </c>
      <c r="G1732" s="245" t="str">
        <f ca="1">IF(ISBLANK(Données!G1730),"",Données!G1730)</f>
        <v/>
      </c>
      <c r="H1732" s="246" t="str">
        <f>IF(ISBLANK(Données!H1730),"",Données!H1730)</f>
        <v/>
      </c>
      <c r="I1732" s="246" t="str">
        <f>IF(ISBLANK(Données!I1730),"",Données!I1730)</f>
        <v/>
      </c>
      <c r="J1732" s="252" t="str">
        <f>IF(ISBLANK(Données!J1730),"",Données!J1730)</f>
        <v/>
      </c>
      <c r="K1732" s="189" t="str">
        <f t="shared" si="755"/>
        <v/>
      </c>
      <c r="L1732" s="247" t="str">
        <f>IF(ISBLANK(Données!L1730),"",Données!L1730)</f>
        <v/>
      </c>
      <c r="M1732" s="194" t="str">
        <f t="shared" si="756"/>
        <v/>
      </c>
      <c r="N1732" s="194" t="str">
        <f t="shared" si="757"/>
        <v/>
      </c>
      <c r="O1732" s="194" t="str">
        <f t="shared" si="758"/>
        <v/>
      </c>
      <c r="P1732" s="194" t="str">
        <f t="shared" si="759"/>
        <v/>
      </c>
      <c r="Q1732" s="194" t="str">
        <f t="shared" si="760"/>
        <v/>
      </c>
      <c r="R1732" s="194" t="str">
        <f t="shared" si="761"/>
        <v/>
      </c>
      <c r="S1732" s="194" t="str">
        <f t="shared" si="762"/>
        <v/>
      </c>
      <c r="T1732" s="194" t="str">
        <f t="shared" si="763"/>
        <v/>
      </c>
      <c r="U1732" s="194" t="str">
        <f t="shared" si="764"/>
        <v/>
      </c>
      <c r="V1732" s="194" t="str">
        <f t="shared" si="765"/>
        <v/>
      </c>
      <c r="W1732" s="194" t="str">
        <f t="shared" si="766"/>
        <v/>
      </c>
      <c r="X1732" s="194" t="str">
        <f t="shared" si="767"/>
        <v/>
      </c>
      <c r="Y1732" s="194" t="str">
        <f t="shared" si="768"/>
        <v/>
      </c>
      <c r="Z1732" s="194" t="str">
        <f t="shared" si="769"/>
        <v/>
      </c>
      <c r="AA1732" s="194" t="str">
        <f t="shared" si="770"/>
        <v/>
      </c>
      <c r="AB1732" s="194" t="str">
        <f t="shared" si="771"/>
        <v/>
      </c>
      <c r="AC1732" s="194" t="str">
        <f t="shared" si="772"/>
        <v/>
      </c>
      <c r="AD1732" s="194" t="str">
        <f t="shared" si="773"/>
        <v/>
      </c>
      <c r="AE1732" s="194" t="str">
        <f t="shared" si="774"/>
        <v/>
      </c>
      <c r="AF1732" s="194" t="str">
        <f t="shared" si="775"/>
        <v/>
      </c>
      <c r="AG1732" s="194" t="str">
        <f t="shared" si="776"/>
        <v/>
      </c>
      <c r="AH1732" s="194" t="str">
        <f t="shared" si="777"/>
        <v/>
      </c>
      <c r="AI1732" s="194" t="str">
        <f t="shared" si="778"/>
        <v/>
      </c>
      <c r="AJ1732" s="194" t="str">
        <f t="shared" si="779"/>
        <v/>
      </c>
    </row>
    <row r="1733" spans="1:36" ht="39" x14ac:dyDescent="0.5">
      <c r="A1733" s="226">
        <v>1733</v>
      </c>
      <c r="C1733" s="15" t="s">
        <v>3372</v>
      </c>
      <c r="D1733" s="16" t="s">
        <v>5324</v>
      </c>
      <c r="E1733" s="26"/>
      <c r="F1733" s="246" t="str">
        <f>IF(ISBLANK(Données!F1735),"",Données!F1735)</f>
        <v/>
      </c>
      <c r="G1733" s="245" t="str">
        <f ca="1">IF(ISBLANK(Données!G1735),"",Données!G1735)</f>
        <v/>
      </c>
      <c r="H1733" s="246" t="str">
        <f>IF(ISBLANK(Données!H1735),"",Données!H1735)</f>
        <v/>
      </c>
      <c r="I1733" s="246" t="str">
        <f>IF(ISBLANK(Données!I1735),"",Données!I1735)</f>
        <v/>
      </c>
      <c r="J1733" s="252" t="str">
        <f>IF(ISBLANK(Données!J1735),"",Données!J1735)</f>
        <v/>
      </c>
      <c r="K1733" s="189" t="str">
        <f t="shared" si="755"/>
        <v/>
      </c>
      <c r="L1733" s="247" t="str">
        <f>IF(ISBLANK(Données!L1735),"",Données!L1735)</f>
        <v/>
      </c>
      <c r="M1733" s="194" t="str">
        <f t="shared" si="756"/>
        <v/>
      </c>
      <c r="N1733" s="194" t="str">
        <f t="shared" si="757"/>
        <v/>
      </c>
      <c r="O1733" s="194" t="str">
        <f t="shared" si="758"/>
        <v/>
      </c>
      <c r="P1733" s="194" t="str">
        <f t="shared" si="759"/>
        <v/>
      </c>
      <c r="Q1733" s="194" t="str">
        <f t="shared" si="760"/>
        <v/>
      </c>
      <c r="R1733" s="194" t="str">
        <f t="shared" si="761"/>
        <v/>
      </c>
      <c r="S1733" s="194" t="str">
        <f t="shared" si="762"/>
        <v/>
      </c>
      <c r="T1733" s="194" t="str">
        <f t="shared" si="763"/>
        <v/>
      </c>
      <c r="U1733" s="194" t="str">
        <f t="shared" si="764"/>
        <v/>
      </c>
      <c r="V1733" s="194" t="str">
        <f t="shared" si="765"/>
        <v/>
      </c>
      <c r="W1733" s="194" t="str">
        <f t="shared" si="766"/>
        <v/>
      </c>
      <c r="X1733" s="194" t="str">
        <f t="shared" si="767"/>
        <v/>
      </c>
      <c r="Y1733" s="194" t="str">
        <f t="shared" si="768"/>
        <v/>
      </c>
      <c r="Z1733" s="194" t="str">
        <f t="shared" si="769"/>
        <v/>
      </c>
      <c r="AA1733" s="194" t="str">
        <f t="shared" si="770"/>
        <v/>
      </c>
      <c r="AB1733" s="194" t="str">
        <f t="shared" si="771"/>
        <v/>
      </c>
      <c r="AC1733" s="194" t="str">
        <f t="shared" si="772"/>
        <v/>
      </c>
      <c r="AD1733" s="194" t="str">
        <f t="shared" si="773"/>
        <v/>
      </c>
      <c r="AE1733" s="194" t="str">
        <f t="shared" si="774"/>
        <v/>
      </c>
      <c r="AF1733" s="194" t="str">
        <f t="shared" si="775"/>
        <v/>
      </c>
      <c r="AG1733" s="194" t="str">
        <f t="shared" si="776"/>
        <v/>
      </c>
      <c r="AH1733" s="194" t="str">
        <f t="shared" si="777"/>
        <v/>
      </c>
      <c r="AI1733" s="194" t="str">
        <f t="shared" si="778"/>
        <v/>
      </c>
      <c r="AJ1733" s="194" t="str">
        <f t="shared" si="779"/>
        <v/>
      </c>
    </row>
    <row r="1734" spans="1:36" ht="39" x14ac:dyDescent="0.5">
      <c r="A1734" s="226">
        <v>1730</v>
      </c>
      <c r="C1734" s="15" t="s">
        <v>3373</v>
      </c>
      <c r="D1734" s="16" t="s">
        <v>5325</v>
      </c>
      <c r="E1734" s="26"/>
      <c r="F1734" s="246" t="str">
        <f>IF(ISBLANK(Données!F1732),"",Données!F1732)</f>
        <v/>
      </c>
      <c r="G1734" s="245" t="str">
        <f ca="1">IF(ISBLANK(Données!G1732),"",Données!G1732)</f>
        <v/>
      </c>
      <c r="H1734" s="246" t="str">
        <f>IF(ISBLANK(Données!H1732),"",Données!H1732)</f>
        <v/>
      </c>
      <c r="I1734" s="246" t="str">
        <f>IF(ISBLANK(Données!I1732),"",Données!I1732)</f>
        <v/>
      </c>
      <c r="J1734" s="252" t="str">
        <f>IF(ISBLANK(Données!J1732),"",Données!J1732)</f>
        <v/>
      </c>
      <c r="K1734" s="189" t="str">
        <f t="shared" si="755"/>
        <v/>
      </c>
      <c r="L1734" s="247" t="str">
        <f>IF(ISBLANK(Données!L1732),"",Données!L1732)</f>
        <v/>
      </c>
      <c r="M1734" s="194" t="str">
        <f t="shared" si="756"/>
        <v/>
      </c>
      <c r="N1734" s="194" t="str">
        <f t="shared" si="757"/>
        <v/>
      </c>
      <c r="O1734" s="194" t="str">
        <f t="shared" si="758"/>
        <v/>
      </c>
      <c r="P1734" s="194" t="str">
        <f t="shared" si="759"/>
        <v/>
      </c>
      <c r="Q1734" s="194" t="str">
        <f t="shared" si="760"/>
        <v/>
      </c>
      <c r="R1734" s="194" t="str">
        <f t="shared" si="761"/>
        <v/>
      </c>
      <c r="S1734" s="194" t="str">
        <f t="shared" si="762"/>
        <v/>
      </c>
      <c r="T1734" s="194" t="str">
        <f t="shared" si="763"/>
        <v/>
      </c>
      <c r="U1734" s="194" t="str">
        <f t="shared" si="764"/>
        <v/>
      </c>
      <c r="V1734" s="194" t="str">
        <f t="shared" si="765"/>
        <v/>
      </c>
      <c r="W1734" s="194" t="str">
        <f t="shared" si="766"/>
        <v/>
      </c>
      <c r="X1734" s="194" t="str">
        <f t="shared" si="767"/>
        <v/>
      </c>
      <c r="Y1734" s="194" t="str">
        <f t="shared" si="768"/>
        <v/>
      </c>
      <c r="Z1734" s="194" t="str">
        <f t="shared" si="769"/>
        <v/>
      </c>
      <c r="AA1734" s="194" t="str">
        <f t="shared" si="770"/>
        <v/>
      </c>
      <c r="AB1734" s="194" t="str">
        <f t="shared" si="771"/>
        <v/>
      </c>
      <c r="AC1734" s="194" t="str">
        <f t="shared" si="772"/>
        <v/>
      </c>
      <c r="AD1734" s="194" t="str">
        <f t="shared" si="773"/>
        <v/>
      </c>
      <c r="AE1734" s="194" t="str">
        <f t="shared" si="774"/>
        <v/>
      </c>
      <c r="AF1734" s="194" t="str">
        <f t="shared" si="775"/>
        <v/>
      </c>
      <c r="AG1734" s="194" t="str">
        <f t="shared" si="776"/>
        <v/>
      </c>
      <c r="AH1734" s="194" t="str">
        <f t="shared" si="777"/>
        <v/>
      </c>
      <c r="AI1734" s="194" t="str">
        <f t="shared" si="778"/>
        <v/>
      </c>
      <c r="AJ1734" s="194" t="str">
        <f t="shared" si="779"/>
        <v/>
      </c>
    </row>
    <row r="1735" spans="1:36" ht="39" x14ac:dyDescent="0.5">
      <c r="A1735" s="226">
        <v>1731</v>
      </c>
      <c r="C1735" s="15" t="s">
        <v>3374</v>
      </c>
      <c r="D1735" s="16" t="s">
        <v>5326</v>
      </c>
      <c r="E1735" s="26"/>
      <c r="F1735" s="246" t="str">
        <f>IF(ISBLANK(Données!F1733),"",Données!F1733)</f>
        <v/>
      </c>
      <c r="G1735" s="245" t="str">
        <f ca="1">IF(ISBLANK(Données!G1733),"",Données!G1733)</f>
        <v/>
      </c>
      <c r="H1735" s="246" t="str">
        <f>IF(ISBLANK(Données!H1733),"",Données!H1733)</f>
        <v/>
      </c>
      <c r="I1735" s="246" t="str">
        <f>IF(ISBLANK(Données!I1733),"",Données!I1733)</f>
        <v/>
      </c>
      <c r="J1735" s="252" t="str">
        <f>IF(ISBLANK(Données!J1733),"",Données!J1733)</f>
        <v/>
      </c>
      <c r="K1735" s="189" t="str">
        <f t="shared" si="755"/>
        <v/>
      </c>
      <c r="L1735" s="247" t="str">
        <f>IF(ISBLANK(Données!L1733),"",Données!L1733)</f>
        <v/>
      </c>
      <c r="M1735" s="194" t="str">
        <f t="shared" si="756"/>
        <v/>
      </c>
      <c r="N1735" s="194" t="str">
        <f t="shared" si="757"/>
        <v/>
      </c>
      <c r="O1735" s="194" t="str">
        <f t="shared" si="758"/>
        <v/>
      </c>
      <c r="P1735" s="194" t="str">
        <f t="shared" si="759"/>
        <v/>
      </c>
      <c r="Q1735" s="194" t="str">
        <f t="shared" si="760"/>
        <v/>
      </c>
      <c r="R1735" s="194" t="str">
        <f t="shared" si="761"/>
        <v/>
      </c>
      <c r="S1735" s="194" t="str">
        <f t="shared" si="762"/>
        <v/>
      </c>
      <c r="T1735" s="194" t="str">
        <f t="shared" si="763"/>
        <v/>
      </c>
      <c r="U1735" s="194" t="str">
        <f t="shared" si="764"/>
        <v/>
      </c>
      <c r="V1735" s="194" t="str">
        <f t="shared" si="765"/>
        <v/>
      </c>
      <c r="W1735" s="194" t="str">
        <f t="shared" si="766"/>
        <v/>
      </c>
      <c r="X1735" s="194" t="str">
        <f t="shared" si="767"/>
        <v/>
      </c>
      <c r="Y1735" s="194" t="str">
        <f t="shared" si="768"/>
        <v/>
      </c>
      <c r="Z1735" s="194" t="str">
        <f t="shared" si="769"/>
        <v/>
      </c>
      <c r="AA1735" s="194" t="str">
        <f t="shared" si="770"/>
        <v/>
      </c>
      <c r="AB1735" s="194" t="str">
        <f t="shared" si="771"/>
        <v/>
      </c>
      <c r="AC1735" s="194" t="str">
        <f t="shared" si="772"/>
        <v/>
      </c>
      <c r="AD1735" s="194" t="str">
        <f t="shared" si="773"/>
        <v/>
      </c>
      <c r="AE1735" s="194" t="str">
        <f t="shared" si="774"/>
        <v/>
      </c>
      <c r="AF1735" s="194" t="str">
        <f t="shared" si="775"/>
        <v/>
      </c>
      <c r="AG1735" s="194" t="str">
        <f t="shared" si="776"/>
        <v/>
      </c>
      <c r="AH1735" s="194" t="str">
        <f t="shared" si="777"/>
        <v/>
      </c>
      <c r="AI1735" s="194" t="str">
        <f t="shared" si="778"/>
        <v/>
      </c>
      <c r="AJ1735" s="194" t="str">
        <f t="shared" si="779"/>
        <v/>
      </c>
    </row>
    <row r="1736" spans="1:36" s="92" customFormat="1" ht="20.25" thickBot="1" x14ac:dyDescent="0.55000000000000004">
      <c r="A1736" s="227">
        <v>1732</v>
      </c>
      <c r="B1736" s="220"/>
      <c r="C1736" s="93" t="s">
        <v>3375</v>
      </c>
      <c r="D1736" s="94" t="s">
        <v>5327</v>
      </c>
      <c r="E1736" s="95"/>
      <c r="F1736" s="250" t="str">
        <f>IF(ISBLANK(Données!F1734),"",Données!F1734)</f>
        <v/>
      </c>
      <c r="G1736" s="249" t="str">
        <f ca="1">IF(ISBLANK(Données!G1734),"",Données!G1734)</f>
        <v/>
      </c>
      <c r="H1736" s="250" t="str">
        <f>IF(ISBLANK(Données!H1734),"",Données!H1734)</f>
        <v/>
      </c>
      <c r="I1736" s="250" t="str">
        <f>IF(ISBLANK(Données!I1734),"",Données!I1734)</f>
        <v/>
      </c>
      <c r="J1736" s="257" t="str">
        <f>IF(ISBLANK(Données!J1734),"",Données!J1734)</f>
        <v/>
      </c>
      <c r="K1736" s="190" t="str">
        <f t="shared" si="755"/>
        <v/>
      </c>
      <c r="L1736" s="251" t="str">
        <f>IF(ISBLANK(Données!L1734),"",Données!L1734)</f>
        <v/>
      </c>
      <c r="M1736" s="195" t="str">
        <f t="shared" si="756"/>
        <v/>
      </c>
      <c r="N1736" s="195" t="str">
        <f t="shared" si="757"/>
        <v/>
      </c>
      <c r="O1736" s="195" t="str">
        <f t="shared" si="758"/>
        <v/>
      </c>
      <c r="P1736" s="195" t="str">
        <f t="shared" si="759"/>
        <v/>
      </c>
      <c r="Q1736" s="195" t="str">
        <f t="shared" si="760"/>
        <v/>
      </c>
      <c r="R1736" s="195" t="str">
        <f t="shared" si="761"/>
        <v/>
      </c>
      <c r="S1736" s="195" t="str">
        <f t="shared" si="762"/>
        <v/>
      </c>
      <c r="T1736" s="195" t="str">
        <f t="shared" si="763"/>
        <v/>
      </c>
      <c r="U1736" s="195" t="str">
        <f t="shared" si="764"/>
        <v/>
      </c>
      <c r="V1736" s="195" t="str">
        <f t="shared" si="765"/>
        <v/>
      </c>
      <c r="W1736" s="195" t="str">
        <f t="shared" si="766"/>
        <v/>
      </c>
      <c r="X1736" s="195" t="str">
        <f t="shared" si="767"/>
        <v/>
      </c>
      <c r="Y1736" s="195" t="str">
        <f t="shared" si="768"/>
        <v/>
      </c>
      <c r="Z1736" s="195" t="str">
        <f t="shared" si="769"/>
        <v/>
      </c>
      <c r="AA1736" s="195" t="str">
        <f t="shared" si="770"/>
        <v/>
      </c>
      <c r="AB1736" s="195" t="str">
        <f t="shared" si="771"/>
        <v/>
      </c>
      <c r="AC1736" s="195" t="str">
        <f t="shared" si="772"/>
        <v/>
      </c>
      <c r="AD1736" s="195" t="str">
        <f t="shared" si="773"/>
        <v/>
      </c>
      <c r="AE1736" s="195" t="str">
        <f t="shared" si="774"/>
        <v/>
      </c>
      <c r="AF1736" s="195" t="str">
        <f t="shared" si="775"/>
        <v/>
      </c>
      <c r="AG1736" s="195" t="str">
        <f t="shared" si="776"/>
        <v/>
      </c>
      <c r="AH1736" s="195" t="str">
        <f t="shared" si="777"/>
        <v/>
      </c>
      <c r="AI1736" s="195" t="str">
        <f t="shared" si="778"/>
        <v/>
      </c>
      <c r="AJ1736" s="195" t="str">
        <f t="shared" si="779"/>
        <v/>
      </c>
    </row>
    <row r="1737" spans="1:36" x14ac:dyDescent="0.5">
      <c r="A1737" s="230">
        <v>1770</v>
      </c>
      <c r="B1737" s="231"/>
      <c r="C1737" s="85" t="s">
        <v>3376</v>
      </c>
      <c r="D1737" s="86" t="s">
        <v>5328</v>
      </c>
      <c r="E1737" s="87"/>
      <c r="F1737" s="241" t="str">
        <f>IF(ISBLANK(Données!F1772),"",Données!F1772)</f>
        <v/>
      </c>
      <c r="G1737" s="240" t="str">
        <f ca="1">IF(ISBLANK(Données!G1772),"",Données!G1772)</f>
        <v/>
      </c>
      <c r="H1737" s="241" t="str">
        <f>IF(ISBLANK(Données!H1772),"",Données!H1772)</f>
        <v/>
      </c>
      <c r="I1737" s="241" t="str">
        <f>IF(ISBLANK(Données!I1772),"",Données!I1772)</f>
        <v/>
      </c>
      <c r="J1737" s="254" t="str">
        <f>IF(ISBLANK(Données!J1772),"",Données!J1772)</f>
        <v/>
      </c>
      <c r="K1737" s="242" t="str">
        <f>IF(ISBLANK(Données!K1737),"",Données!K1737)</f>
        <v/>
      </c>
      <c r="L1737" s="243" t="str">
        <f>IF(ISBLANK(Données!L1772),"",Données!L1772)</f>
        <v/>
      </c>
      <c r="M1737" s="193" t="str">
        <f t="shared" si="756"/>
        <v/>
      </c>
      <c r="N1737" s="193" t="str">
        <f t="shared" si="757"/>
        <v/>
      </c>
      <c r="O1737" s="193" t="str">
        <f t="shared" si="758"/>
        <v/>
      </c>
      <c r="P1737" s="193" t="str">
        <f t="shared" si="759"/>
        <v/>
      </c>
      <c r="Q1737" s="193" t="str">
        <f t="shared" si="760"/>
        <v/>
      </c>
      <c r="R1737" s="193" t="str">
        <f t="shared" si="761"/>
        <v/>
      </c>
      <c r="S1737" s="193" t="str">
        <f t="shared" si="762"/>
        <v/>
      </c>
      <c r="T1737" s="193" t="str">
        <f t="shared" si="763"/>
        <v/>
      </c>
      <c r="U1737" s="193" t="str">
        <f t="shared" si="764"/>
        <v/>
      </c>
      <c r="V1737" s="193" t="str">
        <f t="shared" si="765"/>
        <v/>
      </c>
      <c r="W1737" s="193" t="str">
        <f t="shared" si="766"/>
        <v/>
      </c>
      <c r="X1737" s="193" t="str">
        <f t="shared" si="767"/>
        <v/>
      </c>
      <c r="Y1737" s="193" t="str">
        <f t="shared" si="768"/>
        <v/>
      </c>
      <c r="Z1737" s="193" t="str">
        <f t="shared" si="769"/>
        <v/>
      </c>
      <c r="AA1737" s="193" t="str">
        <f t="shared" si="770"/>
        <v/>
      </c>
      <c r="AB1737" s="193" t="str">
        <f t="shared" si="771"/>
        <v/>
      </c>
      <c r="AC1737" s="193" t="str">
        <f t="shared" si="772"/>
        <v/>
      </c>
      <c r="AD1737" s="193" t="str">
        <f t="shared" si="773"/>
        <v/>
      </c>
      <c r="AE1737" s="193" t="str">
        <f t="shared" si="774"/>
        <v/>
      </c>
      <c r="AF1737" s="193" t="str">
        <f t="shared" si="775"/>
        <v/>
      </c>
      <c r="AG1737" s="193" t="str">
        <f t="shared" si="776"/>
        <v/>
      </c>
      <c r="AH1737" s="193" t="str">
        <f t="shared" si="777"/>
        <v/>
      </c>
      <c r="AI1737" s="193" t="str">
        <f t="shared" si="778"/>
        <v/>
      </c>
      <c r="AJ1737" s="193" t="str">
        <f t="shared" si="779"/>
        <v/>
      </c>
    </row>
    <row r="1738" spans="1:36" x14ac:dyDescent="0.5">
      <c r="A1738" s="226">
        <v>1745</v>
      </c>
      <c r="C1738" s="15" t="s">
        <v>3377</v>
      </c>
      <c r="D1738" s="16" t="s">
        <v>5329</v>
      </c>
      <c r="E1738" s="26"/>
      <c r="F1738" s="246" t="str">
        <f>IF(ISBLANK(Données!F1747),"",Données!F1747)</f>
        <v/>
      </c>
      <c r="G1738" s="245" t="str">
        <f ca="1">IF(ISBLANK(Données!G1747),"",Données!G1747)</f>
        <v/>
      </c>
      <c r="H1738" s="246" t="str">
        <f>IF(ISBLANK(Données!H1747),"",Données!H1747)</f>
        <v/>
      </c>
      <c r="I1738" s="246" t="str">
        <f>IF(ISBLANK(Données!I1747),"",Données!I1747)</f>
        <v/>
      </c>
      <c r="J1738" s="252" t="str">
        <f>IF(ISBLANK(Données!J1747),"",Données!J1747)</f>
        <v/>
      </c>
      <c r="K1738" s="189" t="str">
        <f t="shared" ref="K1738:K1772" si="780">$K$1737</f>
        <v/>
      </c>
      <c r="L1738" s="247" t="str">
        <f>IF(ISBLANK(Données!L1747),"",Données!L1747)</f>
        <v/>
      </c>
      <c r="M1738" s="194" t="str">
        <f t="shared" si="756"/>
        <v/>
      </c>
      <c r="N1738" s="194" t="str">
        <f t="shared" si="757"/>
        <v/>
      </c>
      <c r="O1738" s="194" t="str">
        <f t="shared" si="758"/>
        <v/>
      </c>
      <c r="P1738" s="194" t="str">
        <f t="shared" si="759"/>
        <v/>
      </c>
      <c r="Q1738" s="194" t="str">
        <f t="shared" si="760"/>
        <v/>
      </c>
      <c r="R1738" s="194" t="str">
        <f t="shared" si="761"/>
        <v/>
      </c>
      <c r="S1738" s="194" t="str">
        <f t="shared" si="762"/>
        <v/>
      </c>
      <c r="T1738" s="194" t="str">
        <f t="shared" si="763"/>
        <v/>
      </c>
      <c r="U1738" s="194" t="str">
        <f t="shared" si="764"/>
        <v/>
      </c>
      <c r="V1738" s="194" t="str">
        <f t="shared" si="765"/>
        <v/>
      </c>
      <c r="W1738" s="194" t="str">
        <f t="shared" si="766"/>
        <v/>
      </c>
      <c r="X1738" s="194" t="str">
        <f t="shared" si="767"/>
        <v/>
      </c>
      <c r="Y1738" s="194" t="str">
        <f t="shared" si="768"/>
        <v/>
      </c>
      <c r="Z1738" s="194" t="str">
        <f t="shared" si="769"/>
        <v/>
      </c>
      <c r="AA1738" s="194" t="str">
        <f t="shared" si="770"/>
        <v/>
      </c>
      <c r="AB1738" s="194" t="str">
        <f t="shared" si="771"/>
        <v/>
      </c>
      <c r="AC1738" s="194" t="str">
        <f t="shared" si="772"/>
        <v/>
      </c>
      <c r="AD1738" s="194" t="str">
        <f t="shared" si="773"/>
        <v/>
      </c>
      <c r="AE1738" s="194" t="str">
        <f t="shared" si="774"/>
        <v/>
      </c>
      <c r="AF1738" s="194" t="str">
        <f t="shared" si="775"/>
        <v/>
      </c>
      <c r="AG1738" s="194" t="str">
        <f t="shared" si="776"/>
        <v/>
      </c>
      <c r="AH1738" s="194" t="str">
        <f t="shared" si="777"/>
        <v/>
      </c>
      <c r="AI1738" s="194" t="str">
        <f t="shared" si="778"/>
        <v/>
      </c>
      <c r="AJ1738" s="194" t="str">
        <f t="shared" si="779"/>
        <v/>
      </c>
    </row>
    <row r="1739" spans="1:36" x14ac:dyDescent="0.5">
      <c r="A1739" s="226">
        <v>1735</v>
      </c>
      <c r="C1739" s="15" t="s">
        <v>3378</v>
      </c>
      <c r="D1739" s="16" t="s">
        <v>5330</v>
      </c>
      <c r="E1739" s="26"/>
      <c r="F1739" s="246" t="str">
        <f>IF(ISBLANK(Données!F1737),"",Données!F1737)</f>
        <v/>
      </c>
      <c r="G1739" s="245" t="str">
        <f ca="1">IF(ISBLANK(Données!G1737),"",Données!G1737)</f>
        <v/>
      </c>
      <c r="H1739" s="246" t="str">
        <f>IF(ISBLANK(Données!H1737),"",Données!H1737)</f>
        <v/>
      </c>
      <c r="I1739" s="246" t="str">
        <f>IF(ISBLANK(Données!I1737),"",Données!I1737)</f>
        <v/>
      </c>
      <c r="J1739" s="252" t="str">
        <f>IF(ISBLANK(Données!J1737),"",Données!J1737)</f>
        <v/>
      </c>
      <c r="K1739" s="189" t="str">
        <f t="shared" si="780"/>
        <v/>
      </c>
      <c r="L1739" s="247" t="str">
        <f>IF(ISBLANK(Données!L1737),"",Données!L1737)</f>
        <v/>
      </c>
      <c r="M1739" s="194" t="str">
        <f t="shared" si="756"/>
        <v/>
      </c>
      <c r="N1739" s="194" t="str">
        <f t="shared" si="757"/>
        <v/>
      </c>
      <c r="O1739" s="194" t="str">
        <f t="shared" si="758"/>
        <v/>
      </c>
      <c r="P1739" s="194" t="str">
        <f t="shared" si="759"/>
        <v/>
      </c>
      <c r="Q1739" s="194" t="str">
        <f t="shared" si="760"/>
        <v/>
      </c>
      <c r="R1739" s="194" t="str">
        <f t="shared" si="761"/>
        <v/>
      </c>
      <c r="S1739" s="194" t="str">
        <f t="shared" si="762"/>
        <v/>
      </c>
      <c r="T1739" s="194" t="str">
        <f t="shared" si="763"/>
        <v/>
      </c>
      <c r="U1739" s="194" t="str">
        <f t="shared" si="764"/>
        <v/>
      </c>
      <c r="V1739" s="194" t="str">
        <f t="shared" si="765"/>
        <v/>
      </c>
      <c r="W1739" s="194" t="str">
        <f t="shared" si="766"/>
        <v/>
      </c>
      <c r="X1739" s="194" t="str">
        <f t="shared" si="767"/>
        <v/>
      </c>
      <c r="Y1739" s="194" t="str">
        <f t="shared" si="768"/>
        <v/>
      </c>
      <c r="Z1739" s="194" t="str">
        <f t="shared" si="769"/>
        <v/>
      </c>
      <c r="AA1739" s="194" t="str">
        <f t="shared" si="770"/>
        <v/>
      </c>
      <c r="AB1739" s="194" t="str">
        <f t="shared" si="771"/>
        <v/>
      </c>
      <c r="AC1739" s="194" t="str">
        <f t="shared" si="772"/>
        <v/>
      </c>
      <c r="AD1739" s="194" t="str">
        <f t="shared" si="773"/>
        <v/>
      </c>
      <c r="AE1739" s="194" t="str">
        <f t="shared" si="774"/>
        <v/>
      </c>
      <c r="AF1739" s="194" t="str">
        <f t="shared" si="775"/>
        <v/>
      </c>
      <c r="AG1739" s="194" t="str">
        <f t="shared" si="776"/>
        <v/>
      </c>
      <c r="AH1739" s="194" t="str">
        <f t="shared" si="777"/>
        <v/>
      </c>
      <c r="AI1739" s="194" t="str">
        <f t="shared" si="778"/>
        <v/>
      </c>
      <c r="AJ1739" s="194" t="str">
        <f t="shared" si="779"/>
        <v/>
      </c>
    </row>
    <row r="1740" spans="1:36" x14ac:dyDescent="0.5">
      <c r="A1740" s="226">
        <v>1736</v>
      </c>
      <c r="C1740" s="15" t="s">
        <v>3379</v>
      </c>
      <c r="D1740" s="16" t="s">
        <v>5331</v>
      </c>
      <c r="E1740" s="26"/>
      <c r="F1740" s="246" t="str">
        <f>IF(ISBLANK(Données!F1738),"",Données!F1738)</f>
        <v/>
      </c>
      <c r="G1740" s="245" t="str">
        <f ca="1">IF(ISBLANK(Données!G1738),"",Données!G1738)</f>
        <v/>
      </c>
      <c r="H1740" s="246" t="str">
        <f>IF(ISBLANK(Données!H1738),"",Données!H1738)</f>
        <v/>
      </c>
      <c r="I1740" s="246" t="str">
        <f>IF(ISBLANK(Données!I1738),"",Données!I1738)</f>
        <v/>
      </c>
      <c r="J1740" s="252" t="str">
        <f>IF(ISBLANK(Données!J1738),"",Données!J1738)</f>
        <v/>
      </c>
      <c r="K1740" s="189" t="str">
        <f t="shared" si="780"/>
        <v/>
      </c>
      <c r="L1740" s="247" t="str">
        <f>IF(ISBLANK(Données!L1738),"",Données!L1738)</f>
        <v/>
      </c>
      <c r="M1740" s="194" t="str">
        <f t="shared" si="756"/>
        <v/>
      </c>
      <c r="N1740" s="194" t="str">
        <f t="shared" si="757"/>
        <v/>
      </c>
      <c r="O1740" s="194" t="str">
        <f t="shared" si="758"/>
        <v/>
      </c>
      <c r="P1740" s="194" t="str">
        <f t="shared" si="759"/>
        <v/>
      </c>
      <c r="Q1740" s="194" t="str">
        <f t="shared" si="760"/>
        <v/>
      </c>
      <c r="R1740" s="194" t="str">
        <f t="shared" si="761"/>
        <v/>
      </c>
      <c r="S1740" s="194" t="str">
        <f t="shared" si="762"/>
        <v/>
      </c>
      <c r="T1740" s="194" t="str">
        <f t="shared" si="763"/>
        <v/>
      </c>
      <c r="U1740" s="194" t="str">
        <f t="shared" si="764"/>
        <v/>
      </c>
      <c r="V1740" s="194" t="str">
        <f t="shared" si="765"/>
        <v/>
      </c>
      <c r="W1740" s="194" t="str">
        <f t="shared" si="766"/>
        <v/>
      </c>
      <c r="X1740" s="194" t="str">
        <f t="shared" si="767"/>
        <v/>
      </c>
      <c r="Y1740" s="194" t="str">
        <f t="shared" si="768"/>
        <v/>
      </c>
      <c r="Z1740" s="194" t="str">
        <f t="shared" si="769"/>
        <v/>
      </c>
      <c r="AA1740" s="194" t="str">
        <f t="shared" si="770"/>
        <v/>
      </c>
      <c r="AB1740" s="194" t="str">
        <f t="shared" si="771"/>
        <v/>
      </c>
      <c r="AC1740" s="194" t="str">
        <f t="shared" si="772"/>
        <v/>
      </c>
      <c r="AD1740" s="194" t="str">
        <f t="shared" si="773"/>
        <v/>
      </c>
      <c r="AE1740" s="194" t="str">
        <f t="shared" si="774"/>
        <v/>
      </c>
      <c r="AF1740" s="194" t="str">
        <f t="shared" si="775"/>
        <v/>
      </c>
      <c r="AG1740" s="194" t="str">
        <f t="shared" si="776"/>
        <v/>
      </c>
      <c r="AH1740" s="194" t="str">
        <f t="shared" si="777"/>
        <v/>
      </c>
      <c r="AI1740" s="194" t="str">
        <f t="shared" si="778"/>
        <v/>
      </c>
      <c r="AJ1740" s="194" t="str">
        <f t="shared" si="779"/>
        <v/>
      </c>
    </row>
    <row r="1741" spans="1:36" x14ac:dyDescent="0.5">
      <c r="A1741" s="226">
        <v>1737</v>
      </c>
      <c r="C1741" s="15" t="s">
        <v>3380</v>
      </c>
      <c r="D1741" s="16" t="s">
        <v>3473</v>
      </c>
      <c r="E1741" s="26"/>
      <c r="F1741" s="246" t="str">
        <f>IF(ISBLANK(Données!F1739),"",Données!F1739)</f>
        <v/>
      </c>
      <c r="G1741" s="245" t="str">
        <f ca="1">IF(ISBLANK(Données!G1739),"",Données!G1739)</f>
        <v/>
      </c>
      <c r="H1741" s="246" t="str">
        <f>IF(ISBLANK(Données!H1739),"",Données!H1739)</f>
        <v/>
      </c>
      <c r="I1741" s="246" t="str">
        <f>IF(ISBLANK(Données!I1739),"",Données!I1739)</f>
        <v/>
      </c>
      <c r="J1741" s="252" t="str">
        <f>IF(ISBLANK(Données!J1739),"",Données!J1739)</f>
        <v/>
      </c>
      <c r="K1741" s="189" t="str">
        <f t="shared" si="780"/>
        <v/>
      </c>
      <c r="L1741" s="247" t="str">
        <f>IF(ISBLANK(Données!L1739),"",Données!L1739)</f>
        <v/>
      </c>
      <c r="M1741" s="194" t="str">
        <f t="shared" si="756"/>
        <v/>
      </c>
      <c r="N1741" s="194" t="str">
        <f t="shared" si="757"/>
        <v/>
      </c>
      <c r="O1741" s="194" t="str">
        <f t="shared" si="758"/>
        <v/>
      </c>
      <c r="P1741" s="194" t="str">
        <f t="shared" si="759"/>
        <v/>
      </c>
      <c r="Q1741" s="194" t="str">
        <f t="shared" si="760"/>
        <v/>
      </c>
      <c r="R1741" s="194" t="str">
        <f t="shared" si="761"/>
        <v/>
      </c>
      <c r="S1741" s="194" t="str">
        <f t="shared" si="762"/>
        <v/>
      </c>
      <c r="T1741" s="194" t="str">
        <f t="shared" si="763"/>
        <v/>
      </c>
      <c r="U1741" s="194" t="str">
        <f t="shared" si="764"/>
        <v/>
      </c>
      <c r="V1741" s="194" t="str">
        <f t="shared" si="765"/>
        <v/>
      </c>
      <c r="W1741" s="194" t="str">
        <f t="shared" si="766"/>
        <v/>
      </c>
      <c r="X1741" s="194" t="str">
        <f t="shared" si="767"/>
        <v/>
      </c>
      <c r="Y1741" s="194" t="str">
        <f t="shared" si="768"/>
        <v/>
      </c>
      <c r="Z1741" s="194" t="str">
        <f t="shared" si="769"/>
        <v/>
      </c>
      <c r="AA1741" s="194" t="str">
        <f t="shared" si="770"/>
        <v/>
      </c>
      <c r="AB1741" s="194" t="str">
        <f t="shared" si="771"/>
        <v/>
      </c>
      <c r="AC1741" s="194" t="str">
        <f t="shared" si="772"/>
        <v/>
      </c>
      <c r="AD1741" s="194" t="str">
        <f t="shared" si="773"/>
        <v/>
      </c>
      <c r="AE1741" s="194" t="str">
        <f t="shared" si="774"/>
        <v/>
      </c>
      <c r="AF1741" s="194" t="str">
        <f t="shared" si="775"/>
        <v/>
      </c>
      <c r="AG1741" s="194" t="str">
        <f t="shared" si="776"/>
        <v/>
      </c>
      <c r="AH1741" s="194" t="str">
        <f t="shared" si="777"/>
        <v/>
      </c>
      <c r="AI1741" s="194" t="str">
        <f t="shared" si="778"/>
        <v/>
      </c>
      <c r="AJ1741" s="194" t="str">
        <f t="shared" si="779"/>
        <v/>
      </c>
    </row>
    <row r="1742" spans="1:36" x14ac:dyDescent="0.5">
      <c r="A1742" s="226">
        <v>1738</v>
      </c>
      <c r="C1742" s="15" t="s">
        <v>3381</v>
      </c>
      <c r="D1742" s="16" t="s">
        <v>5332</v>
      </c>
      <c r="E1742" s="26"/>
      <c r="F1742" s="246" t="str">
        <f>IF(ISBLANK(Données!F1740),"",Données!F1740)</f>
        <v/>
      </c>
      <c r="G1742" s="245" t="str">
        <f ca="1">IF(ISBLANK(Données!G1740),"",Données!G1740)</f>
        <v/>
      </c>
      <c r="H1742" s="246" t="str">
        <f>IF(ISBLANK(Données!H1740),"",Données!H1740)</f>
        <v/>
      </c>
      <c r="I1742" s="246" t="str">
        <f>IF(ISBLANK(Données!I1740),"",Données!I1740)</f>
        <v/>
      </c>
      <c r="J1742" s="252" t="str">
        <f>IF(ISBLANK(Données!J1740),"",Données!J1740)</f>
        <v/>
      </c>
      <c r="K1742" s="189" t="str">
        <f t="shared" si="780"/>
        <v/>
      </c>
      <c r="L1742" s="247" t="str">
        <f>IF(ISBLANK(Données!L1740),"",Données!L1740)</f>
        <v/>
      </c>
      <c r="M1742" s="194" t="str">
        <f t="shared" si="756"/>
        <v/>
      </c>
      <c r="N1742" s="194" t="str">
        <f t="shared" si="757"/>
        <v/>
      </c>
      <c r="O1742" s="194" t="str">
        <f t="shared" si="758"/>
        <v/>
      </c>
      <c r="P1742" s="194" t="str">
        <f t="shared" si="759"/>
        <v/>
      </c>
      <c r="Q1742" s="194" t="str">
        <f t="shared" si="760"/>
        <v/>
      </c>
      <c r="R1742" s="194" t="str">
        <f t="shared" si="761"/>
        <v/>
      </c>
      <c r="S1742" s="194" t="str">
        <f t="shared" si="762"/>
        <v/>
      </c>
      <c r="T1742" s="194" t="str">
        <f t="shared" si="763"/>
        <v/>
      </c>
      <c r="U1742" s="194" t="str">
        <f t="shared" si="764"/>
        <v/>
      </c>
      <c r="V1742" s="194" t="str">
        <f t="shared" si="765"/>
        <v/>
      </c>
      <c r="W1742" s="194" t="str">
        <f t="shared" si="766"/>
        <v/>
      </c>
      <c r="X1742" s="194" t="str">
        <f t="shared" si="767"/>
        <v/>
      </c>
      <c r="Y1742" s="194" t="str">
        <f t="shared" si="768"/>
        <v/>
      </c>
      <c r="Z1742" s="194" t="str">
        <f t="shared" si="769"/>
        <v/>
      </c>
      <c r="AA1742" s="194" t="str">
        <f t="shared" si="770"/>
        <v/>
      </c>
      <c r="AB1742" s="194" t="str">
        <f t="shared" si="771"/>
        <v/>
      </c>
      <c r="AC1742" s="194" t="str">
        <f t="shared" si="772"/>
        <v/>
      </c>
      <c r="AD1742" s="194" t="str">
        <f t="shared" si="773"/>
        <v/>
      </c>
      <c r="AE1742" s="194" t="str">
        <f t="shared" si="774"/>
        <v/>
      </c>
      <c r="AF1742" s="194" t="str">
        <f t="shared" si="775"/>
        <v/>
      </c>
      <c r="AG1742" s="194" t="str">
        <f t="shared" si="776"/>
        <v/>
      </c>
      <c r="AH1742" s="194" t="str">
        <f t="shared" si="777"/>
        <v/>
      </c>
      <c r="AI1742" s="194" t="str">
        <f t="shared" si="778"/>
        <v/>
      </c>
      <c r="AJ1742" s="194" t="str">
        <f t="shared" si="779"/>
        <v/>
      </c>
    </row>
    <row r="1743" spans="1:36" x14ac:dyDescent="0.5">
      <c r="A1743" s="226">
        <v>1741</v>
      </c>
      <c r="C1743" s="15" t="s">
        <v>3382</v>
      </c>
      <c r="D1743" s="16" t="s">
        <v>5333</v>
      </c>
      <c r="E1743" s="26"/>
      <c r="F1743" s="246" t="str">
        <f>IF(ISBLANK(Données!F1743),"",Données!F1743)</f>
        <v/>
      </c>
      <c r="G1743" s="245" t="str">
        <f ca="1">IF(ISBLANK(Données!G1743),"",Données!G1743)</f>
        <v/>
      </c>
      <c r="H1743" s="246" t="str">
        <f>IF(ISBLANK(Données!H1743),"",Données!H1743)</f>
        <v/>
      </c>
      <c r="I1743" s="246" t="str">
        <f>IF(ISBLANK(Données!I1743),"",Données!I1743)</f>
        <v/>
      </c>
      <c r="J1743" s="252" t="str">
        <f>IF(ISBLANK(Données!J1743),"",Données!J1743)</f>
        <v/>
      </c>
      <c r="K1743" s="189" t="str">
        <f t="shared" si="780"/>
        <v/>
      </c>
      <c r="L1743" s="247" t="str">
        <f>IF(ISBLANK(Données!L1743),"",Données!L1743)</f>
        <v/>
      </c>
      <c r="M1743" s="194" t="str">
        <f t="shared" si="756"/>
        <v/>
      </c>
      <c r="N1743" s="194" t="str">
        <f t="shared" si="757"/>
        <v/>
      </c>
      <c r="O1743" s="194" t="str">
        <f t="shared" si="758"/>
        <v/>
      </c>
      <c r="P1743" s="194" t="str">
        <f t="shared" si="759"/>
        <v/>
      </c>
      <c r="Q1743" s="194" t="str">
        <f t="shared" si="760"/>
        <v/>
      </c>
      <c r="R1743" s="194" t="str">
        <f t="shared" si="761"/>
        <v/>
      </c>
      <c r="S1743" s="194" t="str">
        <f t="shared" si="762"/>
        <v/>
      </c>
      <c r="T1743" s="194" t="str">
        <f t="shared" si="763"/>
        <v/>
      </c>
      <c r="U1743" s="194" t="str">
        <f t="shared" si="764"/>
        <v/>
      </c>
      <c r="V1743" s="194" t="str">
        <f t="shared" si="765"/>
        <v/>
      </c>
      <c r="W1743" s="194" t="str">
        <f t="shared" si="766"/>
        <v/>
      </c>
      <c r="X1743" s="194" t="str">
        <f t="shared" si="767"/>
        <v/>
      </c>
      <c r="Y1743" s="194" t="str">
        <f t="shared" si="768"/>
        <v/>
      </c>
      <c r="Z1743" s="194" t="str">
        <f t="shared" si="769"/>
        <v/>
      </c>
      <c r="AA1743" s="194" t="str">
        <f t="shared" si="770"/>
        <v/>
      </c>
      <c r="AB1743" s="194" t="str">
        <f t="shared" si="771"/>
        <v/>
      </c>
      <c r="AC1743" s="194" t="str">
        <f t="shared" si="772"/>
        <v/>
      </c>
      <c r="AD1743" s="194" t="str">
        <f t="shared" si="773"/>
        <v/>
      </c>
      <c r="AE1743" s="194" t="str">
        <f t="shared" si="774"/>
        <v/>
      </c>
      <c r="AF1743" s="194" t="str">
        <f t="shared" si="775"/>
        <v/>
      </c>
      <c r="AG1743" s="194" t="str">
        <f t="shared" si="776"/>
        <v/>
      </c>
      <c r="AH1743" s="194" t="str">
        <f t="shared" si="777"/>
        <v/>
      </c>
      <c r="AI1743" s="194" t="str">
        <f t="shared" si="778"/>
        <v/>
      </c>
      <c r="AJ1743" s="194" t="str">
        <f t="shared" si="779"/>
        <v/>
      </c>
    </row>
    <row r="1744" spans="1:36" x14ac:dyDescent="0.5">
      <c r="A1744" s="226">
        <v>1739</v>
      </c>
      <c r="C1744" s="15" t="s">
        <v>3383</v>
      </c>
      <c r="D1744" s="16" t="s">
        <v>5334</v>
      </c>
      <c r="E1744" s="26"/>
      <c r="F1744" s="246" t="str">
        <f>IF(ISBLANK(Données!F1741),"",Données!F1741)</f>
        <v/>
      </c>
      <c r="G1744" s="245" t="str">
        <f ca="1">IF(ISBLANK(Données!G1741),"",Données!G1741)</f>
        <v/>
      </c>
      <c r="H1744" s="246" t="str">
        <f>IF(ISBLANK(Données!H1741),"",Données!H1741)</f>
        <v/>
      </c>
      <c r="I1744" s="246" t="str">
        <f>IF(ISBLANK(Données!I1741),"",Données!I1741)</f>
        <v/>
      </c>
      <c r="J1744" s="252" t="str">
        <f>IF(ISBLANK(Données!J1741),"",Données!J1741)</f>
        <v/>
      </c>
      <c r="K1744" s="189" t="str">
        <f t="shared" si="780"/>
        <v/>
      </c>
      <c r="L1744" s="247" t="str">
        <f>IF(ISBLANK(Données!L1741),"",Données!L1741)</f>
        <v/>
      </c>
      <c r="M1744" s="194" t="str">
        <f t="shared" si="756"/>
        <v/>
      </c>
      <c r="N1744" s="194" t="str">
        <f t="shared" si="757"/>
        <v/>
      </c>
      <c r="O1744" s="194" t="str">
        <f t="shared" si="758"/>
        <v/>
      </c>
      <c r="P1744" s="194" t="str">
        <f t="shared" si="759"/>
        <v/>
      </c>
      <c r="Q1744" s="194" t="str">
        <f t="shared" si="760"/>
        <v/>
      </c>
      <c r="R1744" s="194" t="str">
        <f t="shared" si="761"/>
        <v/>
      </c>
      <c r="S1744" s="194" t="str">
        <f t="shared" si="762"/>
        <v/>
      </c>
      <c r="T1744" s="194" t="str">
        <f t="shared" si="763"/>
        <v/>
      </c>
      <c r="U1744" s="194" t="str">
        <f t="shared" si="764"/>
        <v/>
      </c>
      <c r="V1744" s="194" t="str">
        <f t="shared" si="765"/>
        <v/>
      </c>
      <c r="W1744" s="194" t="str">
        <f t="shared" si="766"/>
        <v/>
      </c>
      <c r="X1744" s="194" t="str">
        <f t="shared" si="767"/>
        <v/>
      </c>
      <c r="Y1744" s="194" t="str">
        <f t="shared" si="768"/>
        <v/>
      </c>
      <c r="Z1744" s="194" t="str">
        <f t="shared" si="769"/>
        <v/>
      </c>
      <c r="AA1744" s="194" t="str">
        <f t="shared" si="770"/>
        <v/>
      </c>
      <c r="AB1744" s="194" t="str">
        <f t="shared" si="771"/>
        <v/>
      </c>
      <c r="AC1744" s="194" t="str">
        <f t="shared" si="772"/>
        <v/>
      </c>
      <c r="AD1744" s="194" t="str">
        <f t="shared" si="773"/>
        <v/>
      </c>
      <c r="AE1744" s="194" t="str">
        <f t="shared" si="774"/>
        <v/>
      </c>
      <c r="AF1744" s="194" t="str">
        <f t="shared" si="775"/>
        <v/>
      </c>
      <c r="AG1744" s="194" t="str">
        <f t="shared" si="776"/>
        <v/>
      </c>
      <c r="AH1744" s="194" t="str">
        <f t="shared" si="777"/>
        <v/>
      </c>
      <c r="AI1744" s="194" t="str">
        <f t="shared" si="778"/>
        <v/>
      </c>
      <c r="AJ1744" s="194" t="str">
        <f t="shared" si="779"/>
        <v/>
      </c>
    </row>
    <row r="1745" spans="1:36" x14ac:dyDescent="0.5">
      <c r="A1745" s="226">
        <v>1740</v>
      </c>
      <c r="C1745" s="15" t="s">
        <v>3384</v>
      </c>
      <c r="D1745" s="16" t="s">
        <v>5335</v>
      </c>
      <c r="E1745" s="26"/>
      <c r="F1745" s="246" t="str">
        <f>IF(ISBLANK(Données!F1742),"",Données!F1742)</f>
        <v/>
      </c>
      <c r="G1745" s="245" t="str">
        <f ca="1">IF(ISBLANK(Données!G1742),"",Données!G1742)</f>
        <v/>
      </c>
      <c r="H1745" s="246" t="str">
        <f>IF(ISBLANK(Données!H1742),"",Données!H1742)</f>
        <v/>
      </c>
      <c r="I1745" s="246" t="str">
        <f>IF(ISBLANK(Données!I1742),"",Données!I1742)</f>
        <v/>
      </c>
      <c r="J1745" s="252" t="str">
        <f>IF(ISBLANK(Données!J1742),"",Données!J1742)</f>
        <v/>
      </c>
      <c r="K1745" s="189" t="str">
        <f t="shared" si="780"/>
        <v/>
      </c>
      <c r="L1745" s="247" t="str">
        <f>IF(ISBLANK(Données!L1742),"",Données!L1742)</f>
        <v/>
      </c>
      <c r="M1745" s="194" t="str">
        <f t="shared" si="756"/>
        <v/>
      </c>
      <c r="N1745" s="194" t="str">
        <f t="shared" si="757"/>
        <v/>
      </c>
      <c r="O1745" s="194" t="str">
        <f t="shared" si="758"/>
        <v/>
      </c>
      <c r="P1745" s="194" t="str">
        <f t="shared" si="759"/>
        <v/>
      </c>
      <c r="Q1745" s="194" t="str">
        <f t="shared" si="760"/>
        <v/>
      </c>
      <c r="R1745" s="194" t="str">
        <f t="shared" si="761"/>
        <v/>
      </c>
      <c r="S1745" s="194" t="str">
        <f t="shared" si="762"/>
        <v/>
      </c>
      <c r="T1745" s="194" t="str">
        <f t="shared" si="763"/>
        <v/>
      </c>
      <c r="U1745" s="194" t="str">
        <f t="shared" si="764"/>
        <v/>
      </c>
      <c r="V1745" s="194" t="str">
        <f t="shared" si="765"/>
        <v/>
      </c>
      <c r="W1745" s="194" t="str">
        <f t="shared" si="766"/>
        <v/>
      </c>
      <c r="X1745" s="194" t="str">
        <f t="shared" si="767"/>
        <v/>
      </c>
      <c r="Y1745" s="194" t="str">
        <f t="shared" si="768"/>
        <v/>
      </c>
      <c r="Z1745" s="194" t="str">
        <f t="shared" si="769"/>
        <v/>
      </c>
      <c r="AA1745" s="194" t="str">
        <f t="shared" si="770"/>
        <v/>
      </c>
      <c r="AB1745" s="194" t="str">
        <f t="shared" si="771"/>
        <v/>
      </c>
      <c r="AC1745" s="194" t="str">
        <f t="shared" si="772"/>
        <v/>
      </c>
      <c r="AD1745" s="194" t="str">
        <f t="shared" si="773"/>
        <v/>
      </c>
      <c r="AE1745" s="194" t="str">
        <f t="shared" si="774"/>
        <v/>
      </c>
      <c r="AF1745" s="194" t="str">
        <f t="shared" si="775"/>
        <v/>
      </c>
      <c r="AG1745" s="194" t="str">
        <f t="shared" si="776"/>
        <v/>
      </c>
      <c r="AH1745" s="194" t="str">
        <f t="shared" si="777"/>
        <v/>
      </c>
      <c r="AI1745" s="194" t="str">
        <f t="shared" si="778"/>
        <v/>
      </c>
      <c r="AJ1745" s="194" t="str">
        <f t="shared" si="779"/>
        <v/>
      </c>
    </row>
    <row r="1746" spans="1:36" x14ac:dyDescent="0.5">
      <c r="A1746" s="226">
        <v>1742</v>
      </c>
      <c r="C1746" s="15" t="s">
        <v>3385</v>
      </c>
      <c r="D1746" s="16" t="s">
        <v>3474</v>
      </c>
      <c r="E1746" s="26"/>
      <c r="F1746" s="246" t="str">
        <f>IF(ISBLANK(Données!F1744),"",Données!F1744)</f>
        <v/>
      </c>
      <c r="G1746" s="245" t="str">
        <f ca="1">IF(ISBLANK(Données!G1744),"",Données!G1744)</f>
        <v/>
      </c>
      <c r="H1746" s="246" t="str">
        <f>IF(ISBLANK(Données!H1744),"",Données!H1744)</f>
        <v/>
      </c>
      <c r="I1746" s="246" t="str">
        <f>IF(ISBLANK(Données!I1744),"",Données!I1744)</f>
        <v/>
      </c>
      <c r="J1746" s="252" t="str">
        <f>IF(ISBLANK(Données!J1744),"",Données!J1744)</f>
        <v/>
      </c>
      <c r="K1746" s="189" t="str">
        <f t="shared" si="780"/>
        <v/>
      </c>
      <c r="L1746" s="247" t="str">
        <f>IF(ISBLANK(Données!L1744),"",Données!L1744)</f>
        <v/>
      </c>
      <c r="M1746" s="194" t="str">
        <f t="shared" si="756"/>
        <v/>
      </c>
      <c r="N1746" s="194" t="str">
        <f t="shared" si="757"/>
        <v/>
      </c>
      <c r="O1746" s="194" t="str">
        <f t="shared" si="758"/>
        <v/>
      </c>
      <c r="P1746" s="194" t="str">
        <f t="shared" si="759"/>
        <v/>
      </c>
      <c r="Q1746" s="194" t="str">
        <f t="shared" si="760"/>
        <v/>
      </c>
      <c r="R1746" s="194" t="str">
        <f t="shared" si="761"/>
        <v/>
      </c>
      <c r="S1746" s="194" t="str">
        <f t="shared" si="762"/>
        <v/>
      </c>
      <c r="T1746" s="194" t="str">
        <f t="shared" si="763"/>
        <v/>
      </c>
      <c r="U1746" s="194" t="str">
        <f t="shared" si="764"/>
        <v/>
      </c>
      <c r="V1746" s="194" t="str">
        <f t="shared" si="765"/>
        <v/>
      </c>
      <c r="W1746" s="194" t="str">
        <f t="shared" si="766"/>
        <v/>
      </c>
      <c r="X1746" s="194" t="str">
        <f t="shared" si="767"/>
        <v/>
      </c>
      <c r="Y1746" s="194" t="str">
        <f t="shared" si="768"/>
        <v/>
      </c>
      <c r="Z1746" s="194" t="str">
        <f t="shared" si="769"/>
        <v/>
      </c>
      <c r="AA1746" s="194" t="str">
        <f t="shared" si="770"/>
        <v/>
      </c>
      <c r="AB1746" s="194" t="str">
        <f t="shared" si="771"/>
        <v/>
      </c>
      <c r="AC1746" s="194" t="str">
        <f t="shared" si="772"/>
        <v/>
      </c>
      <c r="AD1746" s="194" t="str">
        <f t="shared" si="773"/>
        <v/>
      </c>
      <c r="AE1746" s="194" t="str">
        <f t="shared" si="774"/>
        <v/>
      </c>
      <c r="AF1746" s="194" t="str">
        <f t="shared" si="775"/>
        <v/>
      </c>
      <c r="AG1746" s="194" t="str">
        <f t="shared" si="776"/>
        <v/>
      </c>
      <c r="AH1746" s="194" t="str">
        <f t="shared" si="777"/>
        <v/>
      </c>
      <c r="AI1746" s="194" t="str">
        <f t="shared" si="778"/>
        <v/>
      </c>
      <c r="AJ1746" s="194" t="str">
        <f t="shared" si="779"/>
        <v/>
      </c>
    </row>
    <row r="1747" spans="1:36" x14ac:dyDescent="0.5">
      <c r="A1747" s="226">
        <v>1743</v>
      </c>
      <c r="C1747" s="15" t="s">
        <v>3386</v>
      </c>
      <c r="D1747" s="16" t="s">
        <v>5336</v>
      </c>
      <c r="E1747" s="26"/>
      <c r="F1747" s="246" t="str">
        <f>IF(ISBLANK(Données!F1745),"",Données!F1745)</f>
        <v/>
      </c>
      <c r="G1747" s="245" t="str">
        <f ca="1">IF(ISBLANK(Données!G1745),"",Données!G1745)</f>
        <v/>
      </c>
      <c r="H1747" s="246" t="str">
        <f>IF(ISBLANK(Données!H1745),"",Données!H1745)</f>
        <v/>
      </c>
      <c r="I1747" s="246" t="str">
        <f>IF(ISBLANK(Données!I1745),"",Données!I1745)</f>
        <v/>
      </c>
      <c r="J1747" s="189" t="str">
        <f>IF(ISBLANK(Données!J1745),"",Données!J1745)</f>
        <v/>
      </c>
      <c r="K1747" s="189" t="str">
        <f t="shared" si="780"/>
        <v/>
      </c>
      <c r="L1747" s="247" t="str">
        <f>IF(ISBLANK(Données!L1745),"",Données!L1745)</f>
        <v/>
      </c>
      <c r="M1747" s="194" t="str">
        <f t="shared" si="756"/>
        <v/>
      </c>
      <c r="N1747" s="194" t="str">
        <f t="shared" si="757"/>
        <v/>
      </c>
      <c r="O1747" s="194" t="str">
        <f t="shared" si="758"/>
        <v/>
      </c>
      <c r="P1747" s="194" t="str">
        <f t="shared" si="759"/>
        <v/>
      </c>
      <c r="Q1747" s="194" t="str">
        <f t="shared" si="760"/>
        <v/>
      </c>
      <c r="R1747" s="194" t="str">
        <f t="shared" si="761"/>
        <v/>
      </c>
      <c r="S1747" s="194" t="str">
        <f t="shared" si="762"/>
        <v/>
      </c>
      <c r="T1747" s="194" t="str">
        <f t="shared" si="763"/>
        <v/>
      </c>
      <c r="U1747" s="194" t="str">
        <f t="shared" si="764"/>
        <v/>
      </c>
      <c r="V1747" s="194" t="str">
        <f t="shared" si="765"/>
        <v/>
      </c>
      <c r="W1747" s="194" t="str">
        <f t="shared" si="766"/>
        <v/>
      </c>
      <c r="X1747" s="194" t="str">
        <f t="shared" si="767"/>
        <v/>
      </c>
      <c r="Y1747" s="194" t="str">
        <f t="shared" si="768"/>
        <v/>
      </c>
      <c r="Z1747" s="194" t="str">
        <f t="shared" si="769"/>
        <v/>
      </c>
      <c r="AA1747" s="194" t="str">
        <f t="shared" si="770"/>
        <v/>
      </c>
      <c r="AB1747" s="194" t="str">
        <f t="shared" si="771"/>
        <v/>
      </c>
      <c r="AC1747" s="194" t="str">
        <f t="shared" si="772"/>
        <v/>
      </c>
      <c r="AD1747" s="194" t="str">
        <f t="shared" si="773"/>
        <v/>
      </c>
      <c r="AE1747" s="194" t="str">
        <f t="shared" si="774"/>
        <v/>
      </c>
      <c r="AF1747" s="194" t="str">
        <f t="shared" si="775"/>
        <v/>
      </c>
      <c r="AG1747" s="194" t="str">
        <f t="shared" si="776"/>
        <v/>
      </c>
      <c r="AH1747" s="194" t="str">
        <f t="shared" si="777"/>
        <v/>
      </c>
      <c r="AI1747" s="194" t="str">
        <f t="shared" si="778"/>
        <v/>
      </c>
      <c r="AJ1747" s="194" t="str">
        <f t="shared" si="779"/>
        <v/>
      </c>
    </row>
    <row r="1748" spans="1:36" x14ac:dyDescent="0.5">
      <c r="A1748" s="226">
        <v>1744</v>
      </c>
      <c r="C1748" s="15" t="s">
        <v>3387</v>
      </c>
      <c r="D1748" s="16" t="s">
        <v>5337</v>
      </c>
      <c r="E1748" s="26"/>
      <c r="F1748" s="246" t="str">
        <f>IF(ISBLANK(Données!F1746),"",Données!F1746)</f>
        <v/>
      </c>
      <c r="G1748" s="245" t="str">
        <f ca="1">IF(ISBLANK(Données!G1746),"",Données!G1746)</f>
        <v/>
      </c>
      <c r="H1748" s="246" t="str">
        <f>IF(ISBLANK(Données!H1746),"",Données!H1746)</f>
        <v/>
      </c>
      <c r="I1748" s="246" t="str">
        <f>IF(ISBLANK(Données!I1746),"",Données!I1746)</f>
        <v/>
      </c>
      <c r="J1748" s="189" t="str">
        <f>IF(ISBLANK(Données!J1746),"",Données!J1746)</f>
        <v/>
      </c>
      <c r="K1748" s="189" t="str">
        <f t="shared" si="780"/>
        <v/>
      </c>
      <c r="L1748" s="247" t="str">
        <f>IF(ISBLANK(Données!L1746),"",Données!L1746)</f>
        <v/>
      </c>
      <c r="M1748" s="194" t="str">
        <f t="shared" si="756"/>
        <v/>
      </c>
      <c r="N1748" s="194" t="str">
        <f t="shared" si="757"/>
        <v/>
      </c>
      <c r="O1748" s="194" t="str">
        <f t="shared" si="758"/>
        <v/>
      </c>
      <c r="P1748" s="194" t="str">
        <f t="shared" si="759"/>
        <v/>
      </c>
      <c r="Q1748" s="194" t="str">
        <f t="shared" si="760"/>
        <v/>
      </c>
      <c r="R1748" s="194" t="str">
        <f t="shared" si="761"/>
        <v/>
      </c>
      <c r="S1748" s="194" t="str">
        <f t="shared" si="762"/>
        <v/>
      </c>
      <c r="T1748" s="194" t="str">
        <f t="shared" si="763"/>
        <v/>
      </c>
      <c r="U1748" s="194" t="str">
        <f t="shared" si="764"/>
        <v/>
      </c>
      <c r="V1748" s="194" t="str">
        <f t="shared" si="765"/>
        <v/>
      </c>
      <c r="W1748" s="194" t="str">
        <f t="shared" si="766"/>
        <v/>
      </c>
      <c r="X1748" s="194" t="str">
        <f t="shared" si="767"/>
        <v/>
      </c>
      <c r="Y1748" s="194" t="str">
        <f t="shared" si="768"/>
        <v/>
      </c>
      <c r="Z1748" s="194" t="str">
        <f t="shared" si="769"/>
        <v/>
      </c>
      <c r="AA1748" s="194" t="str">
        <f t="shared" si="770"/>
        <v/>
      </c>
      <c r="AB1748" s="194" t="str">
        <f t="shared" si="771"/>
        <v/>
      </c>
      <c r="AC1748" s="194" t="str">
        <f t="shared" si="772"/>
        <v/>
      </c>
      <c r="AD1748" s="194" t="str">
        <f t="shared" si="773"/>
        <v/>
      </c>
      <c r="AE1748" s="194" t="str">
        <f t="shared" si="774"/>
        <v/>
      </c>
      <c r="AF1748" s="194" t="str">
        <f t="shared" si="775"/>
        <v/>
      </c>
      <c r="AG1748" s="194" t="str">
        <f t="shared" si="776"/>
        <v/>
      </c>
      <c r="AH1748" s="194" t="str">
        <f t="shared" si="777"/>
        <v/>
      </c>
      <c r="AI1748" s="194" t="str">
        <f t="shared" si="778"/>
        <v/>
      </c>
      <c r="AJ1748" s="194" t="str">
        <f t="shared" si="779"/>
        <v/>
      </c>
    </row>
    <row r="1749" spans="1:36" x14ac:dyDescent="0.5">
      <c r="A1749" s="226">
        <v>1760</v>
      </c>
      <c r="C1749" s="15" t="s">
        <v>3389</v>
      </c>
      <c r="D1749" s="16" t="s">
        <v>5338</v>
      </c>
      <c r="E1749" s="26"/>
      <c r="F1749" s="246" t="str">
        <f>IF(ISBLANK(Données!F1762),"",Données!F1762)</f>
        <v/>
      </c>
      <c r="G1749" s="245" t="str">
        <f ca="1">IF(ISBLANK(Données!G1762),"",Données!G1762)</f>
        <v/>
      </c>
      <c r="H1749" s="246" t="str">
        <f>IF(ISBLANK(Données!H1762),"",Données!H1762)</f>
        <v/>
      </c>
      <c r="I1749" s="246" t="str">
        <f>IF(ISBLANK(Données!I1762),"",Données!I1762)</f>
        <v/>
      </c>
      <c r="J1749" s="189" t="str">
        <f>IF(ISBLANK(Données!J1762),"",Données!J1762)</f>
        <v/>
      </c>
      <c r="K1749" s="189" t="str">
        <f t="shared" si="780"/>
        <v/>
      </c>
      <c r="L1749" s="247" t="str">
        <f>IF(ISBLANK(Données!L1762),"",Données!L1762)</f>
        <v/>
      </c>
      <c r="M1749" s="194" t="str">
        <f t="shared" si="756"/>
        <v/>
      </c>
      <c r="N1749" s="194" t="str">
        <f t="shared" si="757"/>
        <v/>
      </c>
      <c r="O1749" s="194" t="str">
        <f t="shared" si="758"/>
        <v/>
      </c>
      <c r="P1749" s="194" t="str">
        <f t="shared" si="759"/>
        <v/>
      </c>
      <c r="Q1749" s="194" t="str">
        <f t="shared" si="760"/>
        <v/>
      </c>
      <c r="R1749" s="194" t="str">
        <f t="shared" si="761"/>
        <v/>
      </c>
      <c r="S1749" s="194" t="str">
        <f t="shared" si="762"/>
        <v/>
      </c>
      <c r="T1749" s="194" t="str">
        <f t="shared" si="763"/>
        <v/>
      </c>
      <c r="U1749" s="194" t="str">
        <f t="shared" si="764"/>
        <v/>
      </c>
      <c r="V1749" s="194" t="str">
        <f t="shared" si="765"/>
        <v/>
      </c>
      <c r="W1749" s="194" t="str">
        <f t="shared" si="766"/>
        <v/>
      </c>
      <c r="X1749" s="194" t="str">
        <f t="shared" si="767"/>
        <v/>
      </c>
      <c r="Y1749" s="194" t="str">
        <f t="shared" si="768"/>
        <v/>
      </c>
      <c r="Z1749" s="194" t="str">
        <f t="shared" si="769"/>
        <v/>
      </c>
      <c r="AA1749" s="194" t="str">
        <f t="shared" si="770"/>
        <v/>
      </c>
      <c r="AB1749" s="194" t="str">
        <f t="shared" si="771"/>
        <v/>
      </c>
      <c r="AC1749" s="194" t="str">
        <f t="shared" si="772"/>
        <v/>
      </c>
      <c r="AD1749" s="194" t="str">
        <f t="shared" si="773"/>
        <v/>
      </c>
      <c r="AE1749" s="194" t="str">
        <f t="shared" si="774"/>
        <v/>
      </c>
      <c r="AF1749" s="194" t="str">
        <f t="shared" si="775"/>
        <v/>
      </c>
      <c r="AG1749" s="194" t="str">
        <f t="shared" si="776"/>
        <v/>
      </c>
      <c r="AH1749" s="194" t="str">
        <f t="shared" si="777"/>
        <v/>
      </c>
      <c r="AI1749" s="194" t="str">
        <f t="shared" si="778"/>
        <v/>
      </c>
      <c r="AJ1749" s="194" t="str">
        <f t="shared" si="779"/>
        <v/>
      </c>
    </row>
    <row r="1750" spans="1:36" x14ac:dyDescent="0.5">
      <c r="A1750" s="226">
        <v>1746</v>
      </c>
      <c r="C1750" s="15" t="s">
        <v>3390</v>
      </c>
      <c r="D1750" s="16" t="s">
        <v>5339</v>
      </c>
      <c r="E1750" s="26"/>
      <c r="F1750" s="246" t="str">
        <f>IF(ISBLANK(Données!F1748),"",Données!F1748)</f>
        <v/>
      </c>
      <c r="G1750" s="245" t="str">
        <f ca="1">IF(ISBLANK(Données!G1748),"",Données!G1748)</f>
        <v/>
      </c>
      <c r="H1750" s="246" t="str">
        <f>IF(ISBLANK(Données!H1748),"",Données!H1748)</f>
        <v/>
      </c>
      <c r="I1750" s="246" t="str">
        <f>IF(ISBLANK(Données!I1748),"",Données!I1748)</f>
        <v/>
      </c>
      <c r="J1750" s="189" t="str">
        <f>IF(ISBLANK(Données!J1748),"",Données!J1748)</f>
        <v/>
      </c>
      <c r="K1750" s="189" t="str">
        <f t="shared" si="780"/>
        <v/>
      </c>
      <c r="L1750" s="247" t="str">
        <f>IF(ISBLANK(Données!L1748),"",Données!L1748)</f>
        <v/>
      </c>
      <c r="M1750" s="194" t="str">
        <f t="shared" si="756"/>
        <v/>
      </c>
      <c r="N1750" s="194" t="str">
        <f t="shared" si="757"/>
        <v/>
      </c>
      <c r="O1750" s="194" t="str">
        <f t="shared" si="758"/>
        <v/>
      </c>
      <c r="P1750" s="194" t="str">
        <f t="shared" si="759"/>
        <v/>
      </c>
      <c r="Q1750" s="194" t="str">
        <f t="shared" si="760"/>
        <v/>
      </c>
      <c r="R1750" s="194" t="str">
        <f t="shared" si="761"/>
        <v/>
      </c>
      <c r="S1750" s="194" t="str">
        <f t="shared" si="762"/>
        <v/>
      </c>
      <c r="T1750" s="194" t="str">
        <f t="shared" si="763"/>
        <v/>
      </c>
      <c r="U1750" s="194" t="str">
        <f t="shared" si="764"/>
        <v/>
      </c>
      <c r="V1750" s="194" t="str">
        <f t="shared" si="765"/>
        <v/>
      </c>
      <c r="W1750" s="194" t="str">
        <f t="shared" si="766"/>
        <v/>
      </c>
      <c r="X1750" s="194" t="str">
        <f t="shared" si="767"/>
        <v/>
      </c>
      <c r="Y1750" s="194" t="str">
        <f t="shared" si="768"/>
        <v/>
      </c>
      <c r="Z1750" s="194" t="str">
        <f t="shared" si="769"/>
        <v/>
      </c>
      <c r="AA1750" s="194" t="str">
        <f t="shared" si="770"/>
        <v/>
      </c>
      <c r="AB1750" s="194" t="str">
        <f t="shared" si="771"/>
        <v/>
      </c>
      <c r="AC1750" s="194" t="str">
        <f t="shared" si="772"/>
        <v/>
      </c>
      <c r="AD1750" s="194" t="str">
        <f t="shared" si="773"/>
        <v/>
      </c>
      <c r="AE1750" s="194" t="str">
        <f t="shared" si="774"/>
        <v/>
      </c>
      <c r="AF1750" s="194" t="str">
        <f t="shared" si="775"/>
        <v/>
      </c>
      <c r="AG1750" s="194" t="str">
        <f t="shared" si="776"/>
        <v/>
      </c>
      <c r="AH1750" s="194" t="str">
        <f t="shared" si="777"/>
        <v/>
      </c>
      <c r="AI1750" s="194" t="str">
        <f t="shared" si="778"/>
        <v/>
      </c>
      <c r="AJ1750" s="194" t="str">
        <f t="shared" si="779"/>
        <v/>
      </c>
    </row>
    <row r="1751" spans="1:36" x14ac:dyDescent="0.5">
      <c r="A1751" s="226">
        <v>1748</v>
      </c>
      <c r="C1751" s="15" t="s">
        <v>3391</v>
      </c>
      <c r="D1751" s="16" t="s">
        <v>5340</v>
      </c>
      <c r="E1751" s="26"/>
      <c r="F1751" s="246" t="str">
        <f>IF(ISBLANK(Données!F1750),"",Données!F1750)</f>
        <v/>
      </c>
      <c r="G1751" s="245" t="str">
        <f ca="1">IF(ISBLANK(Données!G1750),"",Données!G1750)</f>
        <v/>
      </c>
      <c r="H1751" s="246" t="str">
        <f>IF(ISBLANK(Données!H1750),"",Données!H1750)</f>
        <v/>
      </c>
      <c r="I1751" s="246" t="str">
        <f>IF(ISBLANK(Données!I1750),"",Données!I1750)</f>
        <v/>
      </c>
      <c r="J1751" s="189" t="str">
        <f>IF(ISBLANK(Données!J1750),"",Données!J1750)</f>
        <v/>
      </c>
      <c r="K1751" s="189" t="str">
        <f t="shared" si="780"/>
        <v/>
      </c>
      <c r="L1751" s="247" t="str">
        <f>IF(ISBLANK(Données!L1750),"",Données!L1750)</f>
        <v/>
      </c>
      <c r="M1751" s="194" t="str">
        <f t="shared" si="756"/>
        <v/>
      </c>
      <c r="N1751" s="194" t="str">
        <f t="shared" si="757"/>
        <v/>
      </c>
      <c r="O1751" s="194" t="str">
        <f t="shared" si="758"/>
        <v/>
      </c>
      <c r="P1751" s="194" t="str">
        <f t="shared" si="759"/>
        <v/>
      </c>
      <c r="Q1751" s="194" t="str">
        <f t="shared" si="760"/>
        <v/>
      </c>
      <c r="R1751" s="194" t="str">
        <f t="shared" si="761"/>
        <v/>
      </c>
      <c r="S1751" s="194" t="str">
        <f t="shared" si="762"/>
        <v/>
      </c>
      <c r="T1751" s="194" t="str">
        <f t="shared" si="763"/>
        <v/>
      </c>
      <c r="U1751" s="194" t="str">
        <f t="shared" si="764"/>
        <v/>
      </c>
      <c r="V1751" s="194" t="str">
        <f t="shared" si="765"/>
        <v/>
      </c>
      <c r="W1751" s="194" t="str">
        <f t="shared" si="766"/>
        <v/>
      </c>
      <c r="X1751" s="194" t="str">
        <f t="shared" si="767"/>
        <v/>
      </c>
      <c r="Y1751" s="194" t="str">
        <f t="shared" si="768"/>
        <v/>
      </c>
      <c r="Z1751" s="194" t="str">
        <f t="shared" si="769"/>
        <v/>
      </c>
      <c r="AA1751" s="194" t="str">
        <f t="shared" si="770"/>
        <v/>
      </c>
      <c r="AB1751" s="194" t="str">
        <f t="shared" si="771"/>
        <v/>
      </c>
      <c r="AC1751" s="194" t="str">
        <f t="shared" si="772"/>
        <v/>
      </c>
      <c r="AD1751" s="194" t="str">
        <f t="shared" si="773"/>
        <v/>
      </c>
      <c r="AE1751" s="194" t="str">
        <f t="shared" si="774"/>
        <v/>
      </c>
      <c r="AF1751" s="194" t="str">
        <f t="shared" si="775"/>
        <v/>
      </c>
      <c r="AG1751" s="194" t="str">
        <f t="shared" si="776"/>
        <v/>
      </c>
      <c r="AH1751" s="194" t="str">
        <f t="shared" si="777"/>
        <v/>
      </c>
      <c r="AI1751" s="194" t="str">
        <f t="shared" si="778"/>
        <v/>
      </c>
      <c r="AJ1751" s="194" t="str">
        <f t="shared" si="779"/>
        <v/>
      </c>
    </row>
    <row r="1752" spans="1:36" x14ac:dyDescent="0.5">
      <c r="A1752" s="226">
        <v>1747</v>
      </c>
      <c r="C1752" s="15" t="s">
        <v>3392</v>
      </c>
      <c r="D1752" s="16" t="s">
        <v>5341</v>
      </c>
      <c r="E1752" s="26"/>
      <c r="F1752" s="246" t="str">
        <f>IF(ISBLANK(Données!F1749),"",Données!F1749)</f>
        <v/>
      </c>
      <c r="G1752" s="245" t="str">
        <f ca="1">IF(ISBLANK(Données!G1749),"",Données!G1749)</f>
        <v/>
      </c>
      <c r="H1752" s="246" t="str">
        <f>IF(ISBLANK(Données!H1749),"",Données!H1749)</f>
        <v/>
      </c>
      <c r="I1752" s="246" t="str">
        <f>IF(ISBLANK(Données!I1749),"",Données!I1749)</f>
        <v/>
      </c>
      <c r="J1752" s="189" t="str">
        <f>IF(ISBLANK(Données!J1749),"",Données!J1749)</f>
        <v/>
      </c>
      <c r="K1752" s="189" t="str">
        <f t="shared" si="780"/>
        <v/>
      </c>
      <c r="L1752" s="247" t="str">
        <f>IF(ISBLANK(Données!L1749),"",Données!L1749)</f>
        <v/>
      </c>
      <c r="M1752" s="194" t="str">
        <f t="shared" si="756"/>
        <v/>
      </c>
      <c r="N1752" s="194" t="str">
        <f t="shared" si="757"/>
        <v/>
      </c>
      <c r="O1752" s="194" t="str">
        <f t="shared" si="758"/>
        <v/>
      </c>
      <c r="P1752" s="194" t="str">
        <f t="shared" si="759"/>
        <v/>
      </c>
      <c r="Q1752" s="194" t="str">
        <f t="shared" si="760"/>
        <v/>
      </c>
      <c r="R1752" s="194" t="str">
        <f t="shared" si="761"/>
        <v/>
      </c>
      <c r="S1752" s="194" t="str">
        <f t="shared" si="762"/>
        <v/>
      </c>
      <c r="T1752" s="194" t="str">
        <f t="shared" si="763"/>
        <v/>
      </c>
      <c r="U1752" s="194" t="str">
        <f t="shared" si="764"/>
        <v/>
      </c>
      <c r="V1752" s="194" t="str">
        <f t="shared" si="765"/>
        <v/>
      </c>
      <c r="W1752" s="194" t="str">
        <f t="shared" si="766"/>
        <v/>
      </c>
      <c r="X1752" s="194" t="str">
        <f t="shared" si="767"/>
        <v/>
      </c>
      <c r="Y1752" s="194" t="str">
        <f t="shared" si="768"/>
        <v/>
      </c>
      <c r="Z1752" s="194" t="str">
        <f t="shared" si="769"/>
        <v/>
      </c>
      <c r="AA1752" s="194" t="str">
        <f t="shared" si="770"/>
        <v/>
      </c>
      <c r="AB1752" s="194" t="str">
        <f t="shared" si="771"/>
        <v/>
      </c>
      <c r="AC1752" s="194" t="str">
        <f t="shared" si="772"/>
        <v/>
      </c>
      <c r="AD1752" s="194" t="str">
        <f t="shared" si="773"/>
        <v/>
      </c>
      <c r="AE1752" s="194" t="str">
        <f t="shared" si="774"/>
        <v/>
      </c>
      <c r="AF1752" s="194" t="str">
        <f t="shared" si="775"/>
        <v/>
      </c>
      <c r="AG1752" s="194" t="str">
        <f t="shared" si="776"/>
        <v/>
      </c>
      <c r="AH1752" s="194" t="str">
        <f t="shared" si="777"/>
        <v/>
      </c>
      <c r="AI1752" s="194" t="str">
        <f t="shared" si="778"/>
        <v/>
      </c>
      <c r="AJ1752" s="194" t="str">
        <f t="shared" si="779"/>
        <v/>
      </c>
    </row>
    <row r="1753" spans="1:36" ht="39" x14ac:dyDescent="0.5">
      <c r="A1753" s="226">
        <v>1749</v>
      </c>
      <c r="C1753" s="15" t="s">
        <v>3393</v>
      </c>
      <c r="D1753" s="16" t="s">
        <v>5342</v>
      </c>
      <c r="E1753" s="26"/>
      <c r="F1753" s="246" t="str">
        <f>IF(ISBLANK(Données!F1751),"",Données!F1751)</f>
        <v/>
      </c>
      <c r="G1753" s="245" t="str">
        <f ca="1">IF(ISBLANK(Données!G1751),"",Données!G1751)</f>
        <v/>
      </c>
      <c r="H1753" s="246" t="str">
        <f>IF(ISBLANK(Données!H1751),"",Données!H1751)</f>
        <v/>
      </c>
      <c r="I1753" s="246" t="str">
        <f>IF(ISBLANK(Données!I1751),"",Données!I1751)</f>
        <v/>
      </c>
      <c r="J1753" s="189" t="str">
        <f>IF(ISBLANK(Données!J1751),"",Données!J1751)</f>
        <v/>
      </c>
      <c r="K1753" s="189" t="str">
        <f t="shared" si="780"/>
        <v/>
      </c>
      <c r="L1753" s="247" t="str">
        <f>IF(ISBLANK(Données!L1751),"",Données!L1751)</f>
        <v/>
      </c>
      <c r="M1753" s="194" t="str">
        <f t="shared" si="756"/>
        <v/>
      </c>
      <c r="N1753" s="194" t="str">
        <f t="shared" si="757"/>
        <v/>
      </c>
      <c r="O1753" s="194" t="str">
        <f t="shared" si="758"/>
        <v/>
      </c>
      <c r="P1753" s="194" t="str">
        <f t="shared" si="759"/>
        <v/>
      </c>
      <c r="Q1753" s="194" t="str">
        <f t="shared" si="760"/>
        <v/>
      </c>
      <c r="R1753" s="194" t="str">
        <f t="shared" si="761"/>
        <v/>
      </c>
      <c r="S1753" s="194" t="str">
        <f t="shared" si="762"/>
        <v/>
      </c>
      <c r="T1753" s="194" t="str">
        <f t="shared" si="763"/>
        <v/>
      </c>
      <c r="U1753" s="194" t="str">
        <f t="shared" si="764"/>
        <v/>
      </c>
      <c r="V1753" s="194" t="str">
        <f t="shared" si="765"/>
        <v/>
      </c>
      <c r="W1753" s="194" t="str">
        <f t="shared" si="766"/>
        <v/>
      </c>
      <c r="X1753" s="194" t="str">
        <f t="shared" si="767"/>
        <v/>
      </c>
      <c r="Y1753" s="194" t="str">
        <f t="shared" si="768"/>
        <v/>
      </c>
      <c r="Z1753" s="194" t="str">
        <f t="shared" si="769"/>
        <v/>
      </c>
      <c r="AA1753" s="194" t="str">
        <f t="shared" si="770"/>
        <v/>
      </c>
      <c r="AB1753" s="194" t="str">
        <f t="shared" si="771"/>
        <v/>
      </c>
      <c r="AC1753" s="194" t="str">
        <f t="shared" si="772"/>
        <v/>
      </c>
      <c r="AD1753" s="194" t="str">
        <f t="shared" si="773"/>
        <v/>
      </c>
      <c r="AE1753" s="194" t="str">
        <f t="shared" si="774"/>
        <v/>
      </c>
      <c r="AF1753" s="194" t="str">
        <f t="shared" si="775"/>
        <v/>
      </c>
      <c r="AG1753" s="194" t="str">
        <f t="shared" si="776"/>
        <v/>
      </c>
      <c r="AH1753" s="194" t="str">
        <f t="shared" si="777"/>
        <v/>
      </c>
      <c r="AI1753" s="194" t="str">
        <f t="shared" si="778"/>
        <v/>
      </c>
      <c r="AJ1753" s="194" t="str">
        <f t="shared" si="779"/>
        <v/>
      </c>
    </row>
    <row r="1754" spans="1:36" x14ac:dyDescent="0.5">
      <c r="A1754" s="226">
        <v>1750</v>
      </c>
      <c r="C1754" s="15" t="s">
        <v>3394</v>
      </c>
      <c r="D1754" s="16" t="s">
        <v>5343</v>
      </c>
      <c r="E1754" s="26"/>
      <c r="F1754" s="246" t="str">
        <f>IF(ISBLANK(Données!F1752),"",Données!F1752)</f>
        <v/>
      </c>
      <c r="G1754" s="245" t="str">
        <f ca="1">IF(ISBLANK(Données!G1752),"",Données!G1752)</f>
        <v/>
      </c>
      <c r="H1754" s="246" t="str">
        <f>IF(ISBLANK(Données!H1752),"",Données!H1752)</f>
        <v/>
      </c>
      <c r="I1754" s="246" t="str">
        <f>IF(ISBLANK(Données!I1752),"",Données!I1752)</f>
        <v/>
      </c>
      <c r="J1754" s="189" t="str">
        <f>IF(ISBLANK(Données!J1752),"",Données!J1752)</f>
        <v/>
      </c>
      <c r="K1754" s="189" t="str">
        <f t="shared" si="780"/>
        <v/>
      </c>
      <c r="L1754" s="247" t="str">
        <f>IF(ISBLANK(Données!L1752),"",Données!L1752)</f>
        <v/>
      </c>
      <c r="M1754" s="194" t="str">
        <f t="shared" si="756"/>
        <v/>
      </c>
      <c r="N1754" s="194" t="str">
        <f t="shared" si="757"/>
        <v/>
      </c>
      <c r="O1754" s="194" t="str">
        <f t="shared" si="758"/>
        <v/>
      </c>
      <c r="P1754" s="194" t="str">
        <f t="shared" si="759"/>
        <v/>
      </c>
      <c r="Q1754" s="194" t="str">
        <f t="shared" si="760"/>
        <v/>
      </c>
      <c r="R1754" s="194" t="str">
        <f t="shared" si="761"/>
        <v/>
      </c>
      <c r="S1754" s="194" t="str">
        <f t="shared" si="762"/>
        <v/>
      </c>
      <c r="T1754" s="194" t="str">
        <f t="shared" si="763"/>
        <v/>
      </c>
      <c r="U1754" s="194" t="str">
        <f t="shared" si="764"/>
        <v/>
      </c>
      <c r="V1754" s="194" t="str">
        <f t="shared" si="765"/>
        <v/>
      </c>
      <c r="W1754" s="194" t="str">
        <f t="shared" si="766"/>
        <v/>
      </c>
      <c r="X1754" s="194" t="str">
        <f t="shared" si="767"/>
        <v/>
      </c>
      <c r="Y1754" s="194" t="str">
        <f t="shared" si="768"/>
        <v/>
      </c>
      <c r="Z1754" s="194" t="str">
        <f t="shared" si="769"/>
        <v/>
      </c>
      <c r="AA1754" s="194" t="str">
        <f t="shared" si="770"/>
        <v/>
      </c>
      <c r="AB1754" s="194" t="str">
        <f t="shared" si="771"/>
        <v/>
      </c>
      <c r="AC1754" s="194" t="str">
        <f t="shared" si="772"/>
        <v/>
      </c>
      <c r="AD1754" s="194" t="str">
        <f t="shared" si="773"/>
        <v/>
      </c>
      <c r="AE1754" s="194" t="str">
        <f t="shared" si="774"/>
        <v/>
      </c>
      <c r="AF1754" s="194" t="str">
        <f t="shared" si="775"/>
        <v/>
      </c>
      <c r="AG1754" s="194" t="str">
        <f t="shared" si="776"/>
        <v/>
      </c>
      <c r="AH1754" s="194" t="str">
        <f t="shared" si="777"/>
        <v/>
      </c>
      <c r="AI1754" s="194" t="str">
        <f t="shared" si="778"/>
        <v/>
      </c>
      <c r="AJ1754" s="194" t="str">
        <f t="shared" si="779"/>
        <v/>
      </c>
    </row>
    <row r="1755" spans="1:36" x14ac:dyDescent="0.5">
      <c r="A1755" s="226">
        <v>1753</v>
      </c>
      <c r="C1755" s="15" t="s">
        <v>3395</v>
      </c>
      <c r="D1755" s="16" t="s">
        <v>3396</v>
      </c>
      <c r="E1755" s="26"/>
      <c r="F1755" s="246" t="str">
        <f>IF(ISBLANK(Données!F1755),"",Données!F1755)</f>
        <v/>
      </c>
      <c r="G1755" s="245" t="str">
        <f ca="1">IF(ISBLANK(Données!G1755),"",Données!G1755)</f>
        <v/>
      </c>
      <c r="H1755" s="246" t="str">
        <f>IF(ISBLANK(Données!H1755),"",Données!H1755)</f>
        <v/>
      </c>
      <c r="I1755" s="246" t="str">
        <f>IF(ISBLANK(Données!I1755),"",Données!I1755)</f>
        <v/>
      </c>
      <c r="J1755" s="189" t="str">
        <f>IF(ISBLANK(Données!J1755),"",Données!J1755)</f>
        <v/>
      </c>
      <c r="K1755" s="189" t="str">
        <f t="shared" si="780"/>
        <v/>
      </c>
      <c r="L1755" s="247" t="str">
        <f>IF(ISBLANK(Données!L1755),"",Données!L1755)</f>
        <v/>
      </c>
      <c r="M1755" s="194" t="str">
        <f t="shared" si="756"/>
        <v/>
      </c>
      <c r="N1755" s="194" t="str">
        <f t="shared" si="757"/>
        <v/>
      </c>
      <c r="O1755" s="194" t="str">
        <f t="shared" si="758"/>
        <v/>
      </c>
      <c r="P1755" s="194" t="str">
        <f t="shared" si="759"/>
        <v/>
      </c>
      <c r="Q1755" s="194" t="str">
        <f t="shared" si="760"/>
        <v/>
      </c>
      <c r="R1755" s="194" t="str">
        <f t="shared" si="761"/>
        <v/>
      </c>
      <c r="S1755" s="194" t="str">
        <f t="shared" si="762"/>
        <v/>
      </c>
      <c r="T1755" s="194" t="str">
        <f t="shared" si="763"/>
        <v/>
      </c>
      <c r="U1755" s="194" t="str">
        <f t="shared" si="764"/>
        <v/>
      </c>
      <c r="V1755" s="194" t="str">
        <f t="shared" si="765"/>
        <v/>
      </c>
      <c r="W1755" s="194" t="str">
        <f t="shared" si="766"/>
        <v/>
      </c>
      <c r="X1755" s="194" t="str">
        <f t="shared" si="767"/>
        <v/>
      </c>
      <c r="Y1755" s="194" t="str">
        <f t="shared" si="768"/>
        <v/>
      </c>
      <c r="Z1755" s="194" t="str">
        <f t="shared" si="769"/>
        <v/>
      </c>
      <c r="AA1755" s="194" t="str">
        <f t="shared" si="770"/>
        <v/>
      </c>
      <c r="AB1755" s="194" t="str">
        <f t="shared" si="771"/>
        <v/>
      </c>
      <c r="AC1755" s="194" t="str">
        <f t="shared" si="772"/>
        <v/>
      </c>
      <c r="AD1755" s="194" t="str">
        <f t="shared" si="773"/>
        <v/>
      </c>
      <c r="AE1755" s="194" t="str">
        <f t="shared" si="774"/>
        <v/>
      </c>
      <c r="AF1755" s="194" t="str">
        <f t="shared" si="775"/>
        <v/>
      </c>
      <c r="AG1755" s="194" t="str">
        <f t="shared" si="776"/>
        <v/>
      </c>
      <c r="AH1755" s="194" t="str">
        <f t="shared" si="777"/>
        <v/>
      </c>
      <c r="AI1755" s="194" t="str">
        <f t="shared" si="778"/>
        <v/>
      </c>
      <c r="AJ1755" s="194" t="str">
        <f t="shared" si="779"/>
        <v/>
      </c>
    </row>
    <row r="1756" spans="1:36" x14ac:dyDescent="0.5">
      <c r="A1756" s="226">
        <v>1751</v>
      </c>
      <c r="C1756" s="15" t="s">
        <v>3397</v>
      </c>
      <c r="D1756" s="16" t="s">
        <v>5344</v>
      </c>
      <c r="E1756" s="26"/>
      <c r="F1756" s="246" t="str">
        <f>IF(ISBLANK(Données!F1753),"",Données!F1753)</f>
        <v/>
      </c>
      <c r="G1756" s="245" t="str">
        <f ca="1">IF(ISBLANK(Données!G1753),"",Données!G1753)</f>
        <v/>
      </c>
      <c r="H1756" s="246" t="str">
        <f>IF(ISBLANK(Données!H1753),"",Données!H1753)</f>
        <v/>
      </c>
      <c r="I1756" s="246" t="str">
        <f>IF(ISBLANK(Données!I1753),"",Données!I1753)</f>
        <v/>
      </c>
      <c r="J1756" s="189" t="str">
        <f>IF(ISBLANK(Données!J1753),"",Données!J1753)</f>
        <v/>
      </c>
      <c r="K1756" s="189" t="str">
        <f t="shared" si="780"/>
        <v/>
      </c>
      <c r="L1756" s="247" t="str">
        <f>IF(ISBLANK(Données!L1753),"",Données!L1753)</f>
        <v/>
      </c>
      <c r="M1756" s="194" t="str">
        <f t="shared" si="756"/>
        <v/>
      </c>
      <c r="N1756" s="194" t="str">
        <f t="shared" si="757"/>
        <v/>
      </c>
      <c r="O1756" s="194" t="str">
        <f t="shared" si="758"/>
        <v/>
      </c>
      <c r="P1756" s="194" t="str">
        <f t="shared" si="759"/>
        <v/>
      </c>
      <c r="Q1756" s="194" t="str">
        <f t="shared" si="760"/>
        <v/>
      </c>
      <c r="R1756" s="194" t="str">
        <f t="shared" si="761"/>
        <v/>
      </c>
      <c r="S1756" s="194" t="str">
        <f t="shared" si="762"/>
        <v/>
      </c>
      <c r="T1756" s="194" t="str">
        <f t="shared" si="763"/>
        <v/>
      </c>
      <c r="U1756" s="194" t="str">
        <f t="shared" si="764"/>
        <v/>
      </c>
      <c r="V1756" s="194" t="str">
        <f t="shared" si="765"/>
        <v/>
      </c>
      <c r="W1756" s="194" t="str">
        <f t="shared" si="766"/>
        <v/>
      </c>
      <c r="X1756" s="194" t="str">
        <f t="shared" si="767"/>
        <v/>
      </c>
      <c r="Y1756" s="194" t="str">
        <f t="shared" si="768"/>
        <v/>
      </c>
      <c r="Z1756" s="194" t="str">
        <f t="shared" si="769"/>
        <v/>
      </c>
      <c r="AA1756" s="194" t="str">
        <f t="shared" si="770"/>
        <v/>
      </c>
      <c r="AB1756" s="194" t="str">
        <f t="shared" si="771"/>
        <v/>
      </c>
      <c r="AC1756" s="194" t="str">
        <f t="shared" si="772"/>
        <v/>
      </c>
      <c r="AD1756" s="194" t="str">
        <f t="shared" si="773"/>
        <v/>
      </c>
      <c r="AE1756" s="194" t="str">
        <f t="shared" si="774"/>
        <v/>
      </c>
      <c r="AF1756" s="194" t="str">
        <f t="shared" si="775"/>
        <v/>
      </c>
      <c r="AG1756" s="194" t="str">
        <f t="shared" si="776"/>
        <v/>
      </c>
      <c r="AH1756" s="194" t="str">
        <f t="shared" si="777"/>
        <v/>
      </c>
      <c r="AI1756" s="194" t="str">
        <f t="shared" si="778"/>
        <v/>
      </c>
      <c r="AJ1756" s="194" t="str">
        <f t="shared" si="779"/>
        <v/>
      </c>
    </row>
    <row r="1757" spans="1:36" x14ac:dyDescent="0.5">
      <c r="A1757" s="226">
        <v>1752</v>
      </c>
      <c r="C1757" s="15" t="s">
        <v>3398</v>
      </c>
      <c r="D1757" s="16" t="s">
        <v>5345</v>
      </c>
      <c r="E1757" s="26"/>
      <c r="F1757" s="246" t="str">
        <f>IF(ISBLANK(Données!F1754),"",Données!F1754)</f>
        <v/>
      </c>
      <c r="G1757" s="245" t="str">
        <f ca="1">IF(ISBLANK(Données!G1754),"",Données!G1754)</f>
        <v/>
      </c>
      <c r="H1757" s="246" t="str">
        <f>IF(ISBLANK(Données!H1754),"",Données!H1754)</f>
        <v/>
      </c>
      <c r="I1757" s="246" t="str">
        <f>IF(ISBLANK(Données!I1754),"",Données!I1754)</f>
        <v/>
      </c>
      <c r="J1757" s="189" t="str">
        <f>IF(ISBLANK(Données!J1754),"",Données!J1754)</f>
        <v/>
      </c>
      <c r="K1757" s="189" t="str">
        <f t="shared" si="780"/>
        <v/>
      </c>
      <c r="L1757" s="247" t="str">
        <f>IF(ISBLANK(Données!L1754),"",Données!L1754)</f>
        <v/>
      </c>
      <c r="M1757" s="194" t="str">
        <f t="shared" si="756"/>
        <v/>
      </c>
      <c r="N1757" s="194" t="str">
        <f t="shared" si="757"/>
        <v/>
      </c>
      <c r="O1757" s="194" t="str">
        <f t="shared" si="758"/>
        <v/>
      </c>
      <c r="P1757" s="194" t="str">
        <f t="shared" si="759"/>
        <v/>
      </c>
      <c r="Q1757" s="194" t="str">
        <f t="shared" si="760"/>
        <v/>
      </c>
      <c r="R1757" s="194" t="str">
        <f t="shared" si="761"/>
        <v/>
      </c>
      <c r="S1757" s="194" t="str">
        <f t="shared" si="762"/>
        <v/>
      </c>
      <c r="T1757" s="194" t="str">
        <f t="shared" si="763"/>
        <v/>
      </c>
      <c r="U1757" s="194" t="str">
        <f t="shared" si="764"/>
        <v/>
      </c>
      <c r="V1757" s="194" t="str">
        <f t="shared" si="765"/>
        <v/>
      </c>
      <c r="W1757" s="194" t="str">
        <f t="shared" si="766"/>
        <v/>
      </c>
      <c r="X1757" s="194" t="str">
        <f t="shared" si="767"/>
        <v/>
      </c>
      <c r="Y1757" s="194" t="str">
        <f t="shared" si="768"/>
        <v/>
      </c>
      <c r="Z1757" s="194" t="str">
        <f t="shared" si="769"/>
        <v/>
      </c>
      <c r="AA1757" s="194" t="str">
        <f t="shared" si="770"/>
        <v/>
      </c>
      <c r="AB1757" s="194" t="str">
        <f t="shared" si="771"/>
        <v/>
      </c>
      <c r="AC1757" s="194" t="str">
        <f t="shared" si="772"/>
        <v/>
      </c>
      <c r="AD1757" s="194" t="str">
        <f t="shared" si="773"/>
        <v/>
      </c>
      <c r="AE1757" s="194" t="str">
        <f t="shared" si="774"/>
        <v/>
      </c>
      <c r="AF1757" s="194" t="str">
        <f t="shared" si="775"/>
        <v/>
      </c>
      <c r="AG1757" s="194" t="str">
        <f t="shared" si="776"/>
        <v/>
      </c>
      <c r="AH1757" s="194" t="str">
        <f t="shared" si="777"/>
        <v/>
      </c>
      <c r="AI1757" s="194" t="str">
        <f t="shared" si="778"/>
        <v/>
      </c>
      <c r="AJ1757" s="194" t="str">
        <f t="shared" si="779"/>
        <v/>
      </c>
    </row>
    <row r="1758" spans="1:36" x14ac:dyDescent="0.5">
      <c r="A1758" s="226">
        <v>1755</v>
      </c>
      <c r="C1758" s="15" t="s">
        <v>3399</v>
      </c>
      <c r="D1758" s="16" t="s">
        <v>5346</v>
      </c>
      <c r="E1758" s="26"/>
      <c r="F1758" s="246" t="str">
        <f>IF(ISBLANK(Données!F1757),"",Données!F1757)</f>
        <v/>
      </c>
      <c r="G1758" s="245" t="str">
        <f ca="1">IF(ISBLANK(Données!G1757),"",Données!G1757)</f>
        <v/>
      </c>
      <c r="H1758" s="246" t="str">
        <f>IF(ISBLANK(Données!H1757),"",Données!H1757)</f>
        <v/>
      </c>
      <c r="I1758" s="246" t="str">
        <f>IF(ISBLANK(Données!I1757),"",Données!I1757)</f>
        <v/>
      </c>
      <c r="J1758" s="189" t="str">
        <f>IF(ISBLANK(Données!J1757),"",Données!J1757)</f>
        <v/>
      </c>
      <c r="K1758" s="189" t="str">
        <f t="shared" si="780"/>
        <v/>
      </c>
      <c r="L1758" s="247" t="str">
        <f>IF(ISBLANK(Données!L1757),"",Données!L1757)</f>
        <v/>
      </c>
      <c r="M1758" s="194" t="str">
        <f t="shared" si="756"/>
        <v/>
      </c>
      <c r="N1758" s="194" t="str">
        <f t="shared" si="757"/>
        <v/>
      </c>
      <c r="O1758" s="194" t="str">
        <f t="shared" si="758"/>
        <v/>
      </c>
      <c r="P1758" s="194" t="str">
        <f t="shared" si="759"/>
        <v/>
      </c>
      <c r="Q1758" s="194" t="str">
        <f t="shared" si="760"/>
        <v/>
      </c>
      <c r="R1758" s="194" t="str">
        <f t="shared" si="761"/>
        <v/>
      </c>
      <c r="S1758" s="194" t="str">
        <f t="shared" si="762"/>
        <v/>
      </c>
      <c r="T1758" s="194" t="str">
        <f t="shared" si="763"/>
        <v/>
      </c>
      <c r="U1758" s="194" t="str">
        <f t="shared" si="764"/>
        <v/>
      </c>
      <c r="V1758" s="194" t="str">
        <f t="shared" si="765"/>
        <v/>
      </c>
      <c r="W1758" s="194" t="str">
        <f t="shared" si="766"/>
        <v/>
      </c>
      <c r="X1758" s="194" t="str">
        <f t="shared" si="767"/>
        <v/>
      </c>
      <c r="Y1758" s="194" t="str">
        <f t="shared" si="768"/>
        <v/>
      </c>
      <c r="Z1758" s="194" t="str">
        <f t="shared" si="769"/>
        <v/>
      </c>
      <c r="AA1758" s="194" t="str">
        <f t="shared" si="770"/>
        <v/>
      </c>
      <c r="AB1758" s="194" t="str">
        <f t="shared" si="771"/>
        <v/>
      </c>
      <c r="AC1758" s="194" t="str">
        <f t="shared" si="772"/>
        <v/>
      </c>
      <c r="AD1758" s="194" t="str">
        <f t="shared" si="773"/>
        <v/>
      </c>
      <c r="AE1758" s="194" t="str">
        <f t="shared" si="774"/>
        <v/>
      </c>
      <c r="AF1758" s="194" t="str">
        <f t="shared" si="775"/>
        <v/>
      </c>
      <c r="AG1758" s="194" t="str">
        <f t="shared" si="776"/>
        <v/>
      </c>
      <c r="AH1758" s="194" t="str">
        <f t="shared" si="777"/>
        <v/>
      </c>
      <c r="AI1758" s="194" t="str">
        <f t="shared" si="778"/>
        <v/>
      </c>
      <c r="AJ1758" s="194" t="str">
        <f t="shared" si="779"/>
        <v/>
      </c>
    </row>
    <row r="1759" spans="1:36" x14ac:dyDescent="0.5">
      <c r="A1759" s="226">
        <v>1754</v>
      </c>
      <c r="C1759" s="15" t="s">
        <v>3400</v>
      </c>
      <c r="D1759" s="16" t="s">
        <v>5347</v>
      </c>
      <c r="E1759" s="26"/>
      <c r="F1759" s="246" t="str">
        <f>IF(ISBLANK(Données!F1756),"",Données!F1756)</f>
        <v/>
      </c>
      <c r="G1759" s="245" t="str">
        <f ca="1">IF(ISBLANK(Données!G1756),"",Données!G1756)</f>
        <v/>
      </c>
      <c r="H1759" s="246" t="str">
        <f>IF(ISBLANK(Données!H1756),"",Données!H1756)</f>
        <v/>
      </c>
      <c r="I1759" s="246" t="str">
        <f>IF(ISBLANK(Données!I1756),"",Données!I1756)</f>
        <v/>
      </c>
      <c r="J1759" s="189" t="str">
        <f>IF(ISBLANK(Données!J1756),"",Données!J1756)</f>
        <v/>
      </c>
      <c r="K1759" s="189" t="str">
        <f t="shared" si="780"/>
        <v/>
      </c>
      <c r="L1759" s="247" t="str">
        <f>IF(ISBLANK(Données!L1756),"",Données!L1756)</f>
        <v/>
      </c>
      <c r="M1759" s="194" t="str">
        <f t="shared" si="756"/>
        <v/>
      </c>
      <c r="N1759" s="194" t="str">
        <f t="shared" si="757"/>
        <v/>
      </c>
      <c r="O1759" s="194" t="str">
        <f t="shared" si="758"/>
        <v/>
      </c>
      <c r="P1759" s="194" t="str">
        <f t="shared" si="759"/>
        <v/>
      </c>
      <c r="Q1759" s="194" t="str">
        <f t="shared" si="760"/>
        <v/>
      </c>
      <c r="R1759" s="194" t="str">
        <f t="shared" si="761"/>
        <v/>
      </c>
      <c r="S1759" s="194" t="str">
        <f t="shared" si="762"/>
        <v/>
      </c>
      <c r="T1759" s="194" t="str">
        <f t="shared" si="763"/>
        <v/>
      </c>
      <c r="U1759" s="194" t="str">
        <f t="shared" si="764"/>
        <v/>
      </c>
      <c r="V1759" s="194" t="str">
        <f t="shared" si="765"/>
        <v/>
      </c>
      <c r="W1759" s="194" t="str">
        <f t="shared" si="766"/>
        <v/>
      </c>
      <c r="X1759" s="194" t="str">
        <f t="shared" si="767"/>
        <v/>
      </c>
      <c r="Y1759" s="194" t="str">
        <f t="shared" si="768"/>
        <v/>
      </c>
      <c r="Z1759" s="194" t="str">
        <f t="shared" si="769"/>
        <v/>
      </c>
      <c r="AA1759" s="194" t="str">
        <f t="shared" si="770"/>
        <v/>
      </c>
      <c r="AB1759" s="194" t="str">
        <f t="shared" si="771"/>
        <v/>
      </c>
      <c r="AC1759" s="194" t="str">
        <f t="shared" si="772"/>
        <v/>
      </c>
      <c r="AD1759" s="194" t="str">
        <f t="shared" si="773"/>
        <v/>
      </c>
      <c r="AE1759" s="194" t="str">
        <f t="shared" si="774"/>
        <v/>
      </c>
      <c r="AF1759" s="194" t="str">
        <f t="shared" si="775"/>
        <v/>
      </c>
      <c r="AG1759" s="194" t="str">
        <f t="shared" si="776"/>
        <v/>
      </c>
      <c r="AH1759" s="194" t="str">
        <f t="shared" si="777"/>
        <v/>
      </c>
      <c r="AI1759" s="194" t="str">
        <f t="shared" si="778"/>
        <v/>
      </c>
      <c r="AJ1759" s="194" t="str">
        <f t="shared" si="779"/>
        <v/>
      </c>
    </row>
    <row r="1760" spans="1:36" x14ac:dyDescent="0.5">
      <c r="A1760" s="226">
        <v>1757</v>
      </c>
      <c r="C1760" s="15" t="s">
        <v>3401</v>
      </c>
      <c r="D1760" s="16" t="s">
        <v>3402</v>
      </c>
      <c r="E1760" s="26"/>
      <c r="F1760" s="246" t="str">
        <f>IF(ISBLANK(Données!F1759),"",Données!F1759)</f>
        <v/>
      </c>
      <c r="G1760" s="245" t="str">
        <f ca="1">IF(ISBLANK(Données!G1759),"",Données!G1759)</f>
        <v/>
      </c>
      <c r="H1760" s="246" t="str">
        <f>IF(ISBLANK(Données!H1759),"",Données!H1759)</f>
        <v/>
      </c>
      <c r="I1760" s="246" t="str">
        <f>IF(ISBLANK(Données!I1759),"",Données!I1759)</f>
        <v/>
      </c>
      <c r="J1760" s="189" t="str">
        <f>IF(ISBLANK(Données!J1759),"",Données!J1759)</f>
        <v/>
      </c>
      <c r="K1760" s="189" t="str">
        <f t="shared" si="780"/>
        <v/>
      </c>
      <c r="L1760" s="247" t="str">
        <f>IF(ISBLANK(Données!L1759),"",Données!L1759)</f>
        <v/>
      </c>
      <c r="M1760" s="194" t="str">
        <f t="shared" si="756"/>
        <v/>
      </c>
      <c r="N1760" s="194" t="str">
        <f t="shared" si="757"/>
        <v/>
      </c>
      <c r="O1760" s="194" t="str">
        <f t="shared" si="758"/>
        <v/>
      </c>
      <c r="P1760" s="194" t="str">
        <f t="shared" si="759"/>
        <v/>
      </c>
      <c r="Q1760" s="194" t="str">
        <f t="shared" si="760"/>
        <v/>
      </c>
      <c r="R1760" s="194" t="str">
        <f t="shared" si="761"/>
        <v/>
      </c>
      <c r="S1760" s="194" t="str">
        <f t="shared" si="762"/>
        <v/>
      </c>
      <c r="T1760" s="194" t="str">
        <f t="shared" si="763"/>
        <v/>
      </c>
      <c r="U1760" s="194" t="str">
        <f t="shared" si="764"/>
        <v/>
      </c>
      <c r="V1760" s="194" t="str">
        <f t="shared" si="765"/>
        <v/>
      </c>
      <c r="W1760" s="194" t="str">
        <f t="shared" si="766"/>
        <v/>
      </c>
      <c r="X1760" s="194" t="str">
        <f t="shared" si="767"/>
        <v/>
      </c>
      <c r="Y1760" s="194" t="str">
        <f t="shared" si="768"/>
        <v/>
      </c>
      <c r="Z1760" s="194" t="str">
        <f t="shared" si="769"/>
        <v/>
      </c>
      <c r="AA1760" s="194" t="str">
        <f t="shared" si="770"/>
        <v/>
      </c>
      <c r="AB1760" s="194" t="str">
        <f t="shared" si="771"/>
        <v/>
      </c>
      <c r="AC1760" s="194" t="str">
        <f t="shared" si="772"/>
        <v/>
      </c>
      <c r="AD1760" s="194" t="str">
        <f t="shared" si="773"/>
        <v/>
      </c>
      <c r="AE1760" s="194" t="str">
        <f t="shared" si="774"/>
        <v/>
      </c>
      <c r="AF1760" s="194" t="str">
        <f t="shared" si="775"/>
        <v/>
      </c>
      <c r="AG1760" s="194" t="str">
        <f t="shared" si="776"/>
        <v/>
      </c>
      <c r="AH1760" s="194" t="str">
        <f t="shared" si="777"/>
        <v/>
      </c>
      <c r="AI1760" s="194" t="str">
        <f t="shared" si="778"/>
        <v/>
      </c>
      <c r="AJ1760" s="194" t="str">
        <f t="shared" si="779"/>
        <v/>
      </c>
    </row>
    <row r="1761" spans="1:36" x14ac:dyDescent="0.5">
      <c r="A1761" s="226">
        <v>1756</v>
      </c>
      <c r="C1761" s="15" t="s">
        <v>3403</v>
      </c>
      <c r="D1761" s="16" t="s">
        <v>5348</v>
      </c>
      <c r="E1761" s="26"/>
      <c r="F1761" s="246" t="str">
        <f>IF(ISBLANK(Données!F1758),"",Données!F1758)</f>
        <v/>
      </c>
      <c r="G1761" s="245" t="str">
        <f ca="1">IF(ISBLANK(Données!G1758),"",Données!G1758)</f>
        <v/>
      </c>
      <c r="H1761" s="246" t="str">
        <f>IF(ISBLANK(Données!H1758),"",Données!H1758)</f>
        <v/>
      </c>
      <c r="I1761" s="246" t="str">
        <f>IF(ISBLANK(Données!I1758),"",Données!I1758)</f>
        <v/>
      </c>
      <c r="J1761" s="189" t="str">
        <f>IF(ISBLANK(Données!J1758),"",Données!J1758)</f>
        <v/>
      </c>
      <c r="K1761" s="189" t="str">
        <f t="shared" si="780"/>
        <v/>
      </c>
      <c r="L1761" s="247" t="str">
        <f>IF(ISBLANK(Données!L1758),"",Données!L1758)</f>
        <v/>
      </c>
      <c r="M1761" s="194" t="str">
        <f t="shared" si="756"/>
        <v/>
      </c>
      <c r="N1761" s="194" t="str">
        <f t="shared" si="757"/>
        <v/>
      </c>
      <c r="O1761" s="194" t="str">
        <f t="shared" si="758"/>
        <v/>
      </c>
      <c r="P1761" s="194" t="str">
        <f t="shared" si="759"/>
        <v/>
      </c>
      <c r="Q1761" s="194" t="str">
        <f t="shared" si="760"/>
        <v/>
      </c>
      <c r="R1761" s="194" t="str">
        <f t="shared" si="761"/>
        <v/>
      </c>
      <c r="S1761" s="194" t="str">
        <f t="shared" si="762"/>
        <v/>
      </c>
      <c r="T1761" s="194" t="str">
        <f t="shared" si="763"/>
        <v/>
      </c>
      <c r="U1761" s="194" t="str">
        <f t="shared" si="764"/>
        <v/>
      </c>
      <c r="V1761" s="194" t="str">
        <f t="shared" si="765"/>
        <v/>
      </c>
      <c r="W1761" s="194" t="str">
        <f t="shared" si="766"/>
        <v/>
      </c>
      <c r="X1761" s="194" t="str">
        <f t="shared" si="767"/>
        <v/>
      </c>
      <c r="Y1761" s="194" t="str">
        <f t="shared" si="768"/>
        <v/>
      </c>
      <c r="Z1761" s="194" t="str">
        <f t="shared" si="769"/>
        <v/>
      </c>
      <c r="AA1761" s="194" t="str">
        <f t="shared" si="770"/>
        <v/>
      </c>
      <c r="AB1761" s="194" t="str">
        <f t="shared" si="771"/>
        <v/>
      </c>
      <c r="AC1761" s="194" t="str">
        <f t="shared" si="772"/>
        <v/>
      </c>
      <c r="AD1761" s="194" t="str">
        <f t="shared" si="773"/>
        <v/>
      </c>
      <c r="AE1761" s="194" t="str">
        <f t="shared" si="774"/>
        <v/>
      </c>
      <c r="AF1761" s="194" t="str">
        <f t="shared" si="775"/>
        <v/>
      </c>
      <c r="AG1761" s="194" t="str">
        <f t="shared" si="776"/>
        <v/>
      </c>
      <c r="AH1761" s="194" t="str">
        <f t="shared" si="777"/>
        <v/>
      </c>
      <c r="AI1761" s="194" t="str">
        <f t="shared" si="778"/>
        <v/>
      </c>
      <c r="AJ1761" s="194" t="str">
        <f t="shared" si="779"/>
        <v/>
      </c>
    </row>
    <row r="1762" spans="1:36" x14ac:dyDescent="0.5">
      <c r="A1762" s="226">
        <v>1758</v>
      </c>
      <c r="C1762" s="15" t="s">
        <v>3404</v>
      </c>
      <c r="D1762" s="16" t="s">
        <v>3405</v>
      </c>
      <c r="E1762" s="26"/>
      <c r="F1762" s="246" t="str">
        <f>IF(ISBLANK(Données!F1760),"",Données!F1760)</f>
        <v/>
      </c>
      <c r="G1762" s="245" t="str">
        <f ca="1">IF(ISBLANK(Données!G1760),"",Données!G1760)</f>
        <v/>
      </c>
      <c r="H1762" s="246" t="str">
        <f>IF(ISBLANK(Données!H1760),"",Données!H1760)</f>
        <v/>
      </c>
      <c r="I1762" s="246" t="str">
        <f>IF(ISBLANK(Données!I1760),"",Données!I1760)</f>
        <v/>
      </c>
      <c r="J1762" s="189" t="str">
        <f>IF(ISBLANK(Données!J1760),"",Données!J1760)</f>
        <v/>
      </c>
      <c r="K1762" s="189" t="str">
        <f t="shared" si="780"/>
        <v/>
      </c>
      <c r="L1762" s="247" t="str">
        <f>IF(ISBLANK(Données!L1760),"",Données!L1760)</f>
        <v/>
      </c>
      <c r="M1762" s="194" t="str">
        <f t="shared" si="756"/>
        <v/>
      </c>
      <c r="N1762" s="194" t="str">
        <f t="shared" si="757"/>
        <v/>
      </c>
      <c r="O1762" s="194" t="str">
        <f t="shared" si="758"/>
        <v/>
      </c>
      <c r="P1762" s="194" t="str">
        <f t="shared" si="759"/>
        <v/>
      </c>
      <c r="Q1762" s="194" t="str">
        <f t="shared" si="760"/>
        <v/>
      </c>
      <c r="R1762" s="194" t="str">
        <f t="shared" si="761"/>
        <v/>
      </c>
      <c r="S1762" s="194" t="str">
        <f t="shared" si="762"/>
        <v/>
      </c>
      <c r="T1762" s="194" t="str">
        <f t="shared" si="763"/>
        <v/>
      </c>
      <c r="U1762" s="194" t="str">
        <f t="shared" si="764"/>
        <v/>
      </c>
      <c r="V1762" s="194" t="str">
        <f t="shared" si="765"/>
        <v/>
      </c>
      <c r="W1762" s="194" t="str">
        <f t="shared" si="766"/>
        <v/>
      </c>
      <c r="X1762" s="194" t="str">
        <f t="shared" si="767"/>
        <v/>
      </c>
      <c r="Y1762" s="194" t="str">
        <f t="shared" si="768"/>
        <v/>
      </c>
      <c r="Z1762" s="194" t="str">
        <f t="shared" si="769"/>
        <v/>
      </c>
      <c r="AA1762" s="194" t="str">
        <f t="shared" si="770"/>
        <v/>
      </c>
      <c r="AB1762" s="194" t="str">
        <f t="shared" si="771"/>
        <v/>
      </c>
      <c r="AC1762" s="194" t="str">
        <f t="shared" si="772"/>
        <v/>
      </c>
      <c r="AD1762" s="194" t="str">
        <f t="shared" si="773"/>
        <v/>
      </c>
      <c r="AE1762" s="194" t="str">
        <f t="shared" si="774"/>
        <v/>
      </c>
      <c r="AF1762" s="194" t="str">
        <f t="shared" si="775"/>
        <v/>
      </c>
      <c r="AG1762" s="194" t="str">
        <f t="shared" si="776"/>
        <v/>
      </c>
      <c r="AH1762" s="194" t="str">
        <f t="shared" si="777"/>
        <v/>
      </c>
      <c r="AI1762" s="194" t="str">
        <f t="shared" si="778"/>
        <v/>
      </c>
      <c r="AJ1762" s="194" t="str">
        <f t="shared" si="779"/>
        <v/>
      </c>
    </row>
    <row r="1763" spans="1:36" x14ac:dyDescent="0.5">
      <c r="A1763" s="226">
        <v>1759</v>
      </c>
      <c r="C1763" s="15" t="s">
        <v>3406</v>
      </c>
      <c r="D1763" s="16" t="s">
        <v>3407</v>
      </c>
      <c r="E1763" s="26"/>
      <c r="F1763" s="246" t="str">
        <f>IF(ISBLANK(Données!F1761),"",Données!F1761)</f>
        <v/>
      </c>
      <c r="G1763" s="245" t="str">
        <f ca="1">IF(ISBLANK(Données!G1761),"",Données!G1761)</f>
        <v/>
      </c>
      <c r="H1763" s="246" t="str">
        <f>IF(ISBLANK(Données!H1761),"",Données!H1761)</f>
        <v/>
      </c>
      <c r="I1763" s="246" t="str">
        <f>IF(ISBLANK(Données!I1761),"",Données!I1761)</f>
        <v/>
      </c>
      <c r="J1763" s="189" t="str">
        <f>IF(ISBLANK(Données!J1761),"",Données!J1761)</f>
        <v/>
      </c>
      <c r="K1763" s="189" t="str">
        <f t="shared" si="780"/>
        <v/>
      </c>
      <c r="L1763" s="247" t="str">
        <f>IF(ISBLANK(Données!L1761),"",Données!L1761)</f>
        <v/>
      </c>
      <c r="M1763" s="194" t="str">
        <f t="shared" si="756"/>
        <v/>
      </c>
      <c r="N1763" s="194" t="str">
        <f t="shared" si="757"/>
        <v/>
      </c>
      <c r="O1763" s="194" t="str">
        <f t="shared" si="758"/>
        <v/>
      </c>
      <c r="P1763" s="194" t="str">
        <f t="shared" si="759"/>
        <v/>
      </c>
      <c r="Q1763" s="194" t="str">
        <f t="shared" si="760"/>
        <v/>
      </c>
      <c r="R1763" s="194" t="str">
        <f t="shared" si="761"/>
        <v/>
      </c>
      <c r="S1763" s="194" t="str">
        <f t="shared" si="762"/>
        <v/>
      </c>
      <c r="T1763" s="194" t="str">
        <f t="shared" si="763"/>
        <v/>
      </c>
      <c r="U1763" s="194" t="str">
        <f t="shared" si="764"/>
        <v/>
      </c>
      <c r="V1763" s="194" t="str">
        <f t="shared" si="765"/>
        <v/>
      </c>
      <c r="W1763" s="194" t="str">
        <f t="shared" si="766"/>
        <v/>
      </c>
      <c r="X1763" s="194" t="str">
        <f t="shared" si="767"/>
        <v/>
      </c>
      <c r="Y1763" s="194" t="str">
        <f t="shared" si="768"/>
        <v/>
      </c>
      <c r="Z1763" s="194" t="str">
        <f t="shared" si="769"/>
        <v/>
      </c>
      <c r="AA1763" s="194" t="str">
        <f t="shared" si="770"/>
        <v/>
      </c>
      <c r="AB1763" s="194" t="str">
        <f t="shared" si="771"/>
        <v/>
      </c>
      <c r="AC1763" s="194" t="str">
        <f t="shared" si="772"/>
        <v/>
      </c>
      <c r="AD1763" s="194" t="str">
        <f t="shared" si="773"/>
        <v/>
      </c>
      <c r="AE1763" s="194" t="str">
        <f t="shared" si="774"/>
        <v/>
      </c>
      <c r="AF1763" s="194" t="str">
        <f t="shared" si="775"/>
        <v/>
      </c>
      <c r="AG1763" s="194" t="str">
        <f t="shared" si="776"/>
        <v/>
      </c>
      <c r="AH1763" s="194" t="str">
        <f t="shared" si="777"/>
        <v/>
      </c>
      <c r="AI1763" s="194" t="str">
        <f t="shared" si="778"/>
        <v/>
      </c>
      <c r="AJ1763" s="194" t="str">
        <f t="shared" si="779"/>
        <v/>
      </c>
    </row>
    <row r="1764" spans="1:36" x14ac:dyDescent="0.5">
      <c r="A1764" s="226">
        <v>1769</v>
      </c>
      <c r="C1764" s="15" t="s">
        <v>3408</v>
      </c>
      <c r="D1764" s="16" t="s">
        <v>5349</v>
      </c>
      <c r="E1764" s="26"/>
      <c r="F1764" s="246" t="str">
        <f>IF(ISBLANK(Données!F1771),"",Données!F1771)</f>
        <v/>
      </c>
      <c r="G1764" s="245" t="str">
        <f ca="1">IF(ISBLANK(Données!G1771),"",Données!G1771)</f>
        <v/>
      </c>
      <c r="H1764" s="246" t="str">
        <f>IF(ISBLANK(Données!H1771),"",Données!H1771)</f>
        <v/>
      </c>
      <c r="I1764" s="246" t="str">
        <f>IF(ISBLANK(Données!I1771),"",Données!I1771)</f>
        <v/>
      </c>
      <c r="J1764" s="189" t="str">
        <f>IF(ISBLANK(Données!J1771),"",Données!J1771)</f>
        <v/>
      </c>
      <c r="K1764" s="189" t="str">
        <f t="shared" si="780"/>
        <v/>
      </c>
      <c r="L1764" s="247" t="str">
        <f>IF(ISBLANK(Données!L1771),"",Données!L1771)</f>
        <v/>
      </c>
      <c r="M1764" s="194" t="str">
        <f t="shared" si="756"/>
        <v/>
      </c>
      <c r="N1764" s="194" t="str">
        <f t="shared" si="757"/>
        <v/>
      </c>
      <c r="O1764" s="194" t="str">
        <f t="shared" si="758"/>
        <v/>
      </c>
      <c r="P1764" s="194" t="str">
        <f t="shared" si="759"/>
        <v/>
      </c>
      <c r="Q1764" s="194" t="str">
        <f t="shared" si="760"/>
        <v/>
      </c>
      <c r="R1764" s="194" t="str">
        <f t="shared" si="761"/>
        <v/>
      </c>
      <c r="S1764" s="194" t="str">
        <f t="shared" si="762"/>
        <v/>
      </c>
      <c r="T1764" s="194" t="str">
        <f t="shared" si="763"/>
        <v/>
      </c>
      <c r="U1764" s="194" t="str">
        <f t="shared" si="764"/>
        <v/>
      </c>
      <c r="V1764" s="194" t="str">
        <f t="shared" si="765"/>
        <v/>
      </c>
      <c r="W1764" s="194" t="str">
        <f t="shared" si="766"/>
        <v/>
      </c>
      <c r="X1764" s="194" t="str">
        <f t="shared" si="767"/>
        <v/>
      </c>
      <c r="Y1764" s="194" t="str">
        <f t="shared" si="768"/>
        <v/>
      </c>
      <c r="Z1764" s="194" t="str">
        <f t="shared" si="769"/>
        <v/>
      </c>
      <c r="AA1764" s="194" t="str">
        <f t="shared" si="770"/>
        <v/>
      </c>
      <c r="AB1764" s="194" t="str">
        <f t="shared" si="771"/>
        <v/>
      </c>
      <c r="AC1764" s="194" t="str">
        <f t="shared" si="772"/>
        <v/>
      </c>
      <c r="AD1764" s="194" t="str">
        <f t="shared" si="773"/>
        <v/>
      </c>
      <c r="AE1764" s="194" t="str">
        <f t="shared" si="774"/>
        <v/>
      </c>
      <c r="AF1764" s="194" t="str">
        <f t="shared" si="775"/>
        <v/>
      </c>
      <c r="AG1764" s="194" t="str">
        <f t="shared" si="776"/>
        <v/>
      </c>
      <c r="AH1764" s="194" t="str">
        <f t="shared" si="777"/>
        <v/>
      </c>
      <c r="AI1764" s="194" t="str">
        <f t="shared" si="778"/>
        <v/>
      </c>
      <c r="AJ1764" s="194" t="str">
        <f t="shared" si="779"/>
        <v/>
      </c>
    </row>
    <row r="1765" spans="1:36" x14ac:dyDescent="0.5">
      <c r="A1765" s="226">
        <v>1761</v>
      </c>
      <c r="C1765" s="15" t="s">
        <v>3409</v>
      </c>
      <c r="D1765" s="16" t="s">
        <v>5350</v>
      </c>
      <c r="E1765" s="26"/>
      <c r="F1765" s="246" t="str">
        <f>IF(ISBLANK(Données!F1763),"",Données!F1763)</f>
        <v/>
      </c>
      <c r="G1765" s="245" t="str">
        <f ca="1">IF(ISBLANK(Données!G1763),"",Données!G1763)</f>
        <v/>
      </c>
      <c r="H1765" s="246" t="str">
        <f>IF(ISBLANK(Données!H1763),"",Données!H1763)</f>
        <v/>
      </c>
      <c r="I1765" s="246" t="str">
        <f>IF(ISBLANK(Données!I1763),"",Données!I1763)</f>
        <v/>
      </c>
      <c r="J1765" s="189" t="str">
        <f>IF(ISBLANK(Données!J1763),"",Données!J1763)</f>
        <v/>
      </c>
      <c r="K1765" s="189" t="str">
        <f t="shared" si="780"/>
        <v/>
      </c>
      <c r="L1765" s="247" t="str">
        <f>IF(ISBLANK(Données!L1763),"",Données!L1763)</f>
        <v/>
      </c>
      <c r="M1765" s="194" t="str">
        <f t="shared" si="756"/>
        <v/>
      </c>
      <c r="N1765" s="194" t="str">
        <f t="shared" si="757"/>
        <v/>
      </c>
      <c r="O1765" s="194" t="str">
        <f t="shared" si="758"/>
        <v/>
      </c>
      <c r="P1765" s="194" t="str">
        <f t="shared" si="759"/>
        <v/>
      </c>
      <c r="Q1765" s="194" t="str">
        <f t="shared" si="760"/>
        <v/>
      </c>
      <c r="R1765" s="194" t="str">
        <f t="shared" si="761"/>
        <v/>
      </c>
      <c r="S1765" s="194" t="str">
        <f t="shared" si="762"/>
        <v/>
      </c>
      <c r="T1765" s="194" t="str">
        <f t="shared" si="763"/>
        <v/>
      </c>
      <c r="U1765" s="194" t="str">
        <f t="shared" si="764"/>
        <v/>
      </c>
      <c r="V1765" s="194" t="str">
        <f t="shared" si="765"/>
        <v/>
      </c>
      <c r="W1765" s="194" t="str">
        <f t="shared" si="766"/>
        <v/>
      </c>
      <c r="X1765" s="194" t="str">
        <f t="shared" si="767"/>
        <v/>
      </c>
      <c r="Y1765" s="194" t="str">
        <f t="shared" si="768"/>
        <v/>
      </c>
      <c r="Z1765" s="194" t="str">
        <f t="shared" si="769"/>
        <v/>
      </c>
      <c r="AA1765" s="194" t="str">
        <f t="shared" si="770"/>
        <v/>
      </c>
      <c r="AB1765" s="194" t="str">
        <f t="shared" si="771"/>
        <v/>
      </c>
      <c r="AC1765" s="194" t="str">
        <f t="shared" si="772"/>
        <v/>
      </c>
      <c r="AD1765" s="194" t="str">
        <f t="shared" si="773"/>
        <v/>
      </c>
      <c r="AE1765" s="194" t="str">
        <f t="shared" si="774"/>
        <v/>
      </c>
      <c r="AF1765" s="194" t="str">
        <f t="shared" si="775"/>
        <v/>
      </c>
      <c r="AG1765" s="194" t="str">
        <f t="shared" si="776"/>
        <v/>
      </c>
      <c r="AH1765" s="194" t="str">
        <f t="shared" si="777"/>
        <v/>
      </c>
      <c r="AI1765" s="194" t="str">
        <f t="shared" si="778"/>
        <v/>
      </c>
      <c r="AJ1765" s="194" t="str">
        <f t="shared" si="779"/>
        <v/>
      </c>
    </row>
    <row r="1766" spans="1:36" x14ac:dyDescent="0.5">
      <c r="A1766" s="226">
        <v>1762</v>
      </c>
      <c r="C1766" s="15" t="s">
        <v>3410</v>
      </c>
      <c r="D1766" s="16" t="s">
        <v>5351</v>
      </c>
      <c r="E1766" s="26"/>
      <c r="F1766" s="246" t="str">
        <f>IF(ISBLANK(Données!F1764),"",Données!F1764)</f>
        <v/>
      </c>
      <c r="G1766" s="245" t="str">
        <f ca="1">IF(ISBLANK(Données!G1764),"",Données!G1764)</f>
        <v/>
      </c>
      <c r="H1766" s="246" t="str">
        <f>IF(ISBLANK(Données!H1764),"",Données!H1764)</f>
        <v/>
      </c>
      <c r="I1766" s="246" t="str">
        <f>IF(ISBLANK(Données!I1764),"",Données!I1764)</f>
        <v/>
      </c>
      <c r="J1766" s="189" t="str">
        <f>IF(ISBLANK(Données!J1764),"",Données!J1764)</f>
        <v/>
      </c>
      <c r="K1766" s="189" t="str">
        <f t="shared" si="780"/>
        <v/>
      </c>
      <c r="L1766" s="247" t="str">
        <f>IF(ISBLANK(Données!L1764),"",Données!L1764)</f>
        <v/>
      </c>
      <c r="M1766" s="194" t="str">
        <f t="shared" si="756"/>
        <v/>
      </c>
      <c r="N1766" s="194" t="str">
        <f t="shared" si="757"/>
        <v/>
      </c>
      <c r="O1766" s="194" t="str">
        <f t="shared" si="758"/>
        <v/>
      </c>
      <c r="P1766" s="194" t="str">
        <f t="shared" si="759"/>
        <v/>
      </c>
      <c r="Q1766" s="194" t="str">
        <f t="shared" si="760"/>
        <v/>
      </c>
      <c r="R1766" s="194" t="str">
        <f t="shared" si="761"/>
        <v/>
      </c>
      <c r="S1766" s="194" t="str">
        <f t="shared" si="762"/>
        <v/>
      </c>
      <c r="T1766" s="194" t="str">
        <f t="shared" si="763"/>
        <v/>
      </c>
      <c r="U1766" s="194" t="str">
        <f t="shared" si="764"/>
        <v/>
      </c>
      <c r="V1766" s="194" t="str">
        <f t="shared" si="765"/>
        <v/>
      </c>
      <c r="W1766" s="194" t="str">
        <f t="shared" si="766"/>
        <v/>
      </c>
      <c r="X1766" s="194" t="str">
        <f t="shared" si="767"/>
        <v/>
      </c>
      <c r="Y1766" s="194" t="str">
        <f t="shared" si="768"/>
        <v/>
      </c>
      <c r="Z1766" s="194" t="str">
        <f t="shared" si="769"/>
        <v/>
      </c>
      <c r="AA1766" s="194" t="str">
        <f t="shared" si="770"/>
        <v/>
      </c>
      <c r="AB1766" s="194" t="str">
        <f t="shared" si="771"/>
        <v/>
      </c>
      <c r="AC1766" s="194" t="str">
        <f t="shared" si="772"/>
        <v/>
      </c>
      <c r="AD1766" s="194" t="str">
        <f t="shared" si="773"/>
        <v/>
      </c>
      <c r="AE1766" s="194" t="str">
        <f t="shared" si="774"/>
        <v/>
      </c>
      <c r="AF1766" s="194" t="str">
        <f t="shared" si="775"/>
        <v/>
      </c>
      <c r="AG1766" s="194" t="str">
        <f t="shared" si="776"/>
        <v/>
      </c>
      <c r="AH1766" s="194" t="str">
        <f t="shared" si="777"/>
        <v/>
      </c>
      <c r="AI1766" s="194" t="str">
        <f t="shared" si="778"/>
        <v/>
      </c>
      <c r="AJ1766" s="194" t="str">
        <f t="shared" si="779"/>
        <v/>
      </c>
    </row>
    <row r="1767" spans="1:36" ht="39" x14ac:dyDescent="0.5">
      <c r="A1767" s="226">
        <v>1763</v>
      </c>
      <c r="C1767" s="15" t="s">
        <v>3411</v>
      </c>
      <c r="D1767" s="16" t="s">
        <v>5352</v>
      </c>
      <c r="E1767" s="26"/>
      <c r="F1767" s="246" t="str">
        <f>IF(ISBLANK(Données!F1765),"",Données!F1765)</f>
        <v/>
      </c>
      <c r="G1767" s="245" t="str">
        <f ca="1">IF(ISBLANK(Données!G1765),"",Données!G1765)</f>
        <v/>
      </c>
      <c r="H1767" s="246" t="str">
        <f>IF(ISBLANK(Données!H1765),"",Données!H1765)</f>
        <v/>
      </c>
      <c r="I1767" s="246" t="str">
        <f>IF(ISBLANK(Données!I1765),"",Données!I1765)</f>
        <v/>
      </c>
      <c r="J1767" s="189" t="str">
        <f>IF(ISBLANK(Données!J1765),"",Données!J1765)</f>
        <v/>
      </c>
      <c r="K1767" s="189" t="str">
        <f t="shared" si="780"/>
        <v/>
      </c>
      <c r="L1767" s="247" t="str">
        <f>IF(ISBLANK(Données!L1765),"",Données!L1765)</f>
        <v/>
      </c>
      <c r="M1767" s="194" t="str">
        <f t="shared" si="756"/>
        <v/>
      </c>
      <c r="N1767" s="194" t="str">
        <f t="shared" si="757"/>
        <v/>
      </c>
      <c r="O1767" s="194" t="str">
        <f t="shared" si="758"/>
        <v/>
      </c>
      <c r="P1767" s="194" t="str">
        <f t="shared" si="759"/>
        <v/>
      </c>
      <c r="Q1767" s="194" t="str">
        <f t="shared" si="760"/>
        <v/>
      </c>
      <c r="R1767" s="194" t="str">
        <f t="shared" si="761"/>
        <v/>
      </c>
      <c r="S1767" s="194" t="str">
        <f t="shared" si="762"/>
        <v/>
      </c>
      <c r="T1767" s="194" t="str">
        <f t="shared" si="763"/>
        <v/>
      </c>
      <c r="U1767" s="194" t="str">
        <f t="shared" si="764"/>
        <v/>
      </c>
      <c r="V1767" s="194" t="str">
        <f t="shared" si="765"/>
        <v/>
      </c>
      <c r="W1767" s="194" t="str">
        <f t="shared" si="766"/>
        <v/>
      </c>
      <c r="X1767" s="194" t="str">
        <f t="shared" si="767"/>
        <v/>
      </c>
      <c r="Y1767" s="194" t="str">
        <f t="shared" si="768"/>
        <v/>
      </c>
      <c r="Z1767" s="194" t="str">
        <f t="shared" si="769"/>
        <v/>
      </c>
      <c r="AA1767" s="194" t="str">
        <f t="shared" si="770"/>
        <v/>
      </c>
      <c r="AB1767" s="194" t="str">
        <f t="shared" si="771"/>
        <v/>
      </c>
      <c r="AC1767" s="194" t="str">
        <f t="shared" si="772"/>
        <v/>
      </c>
      <c r="AD1767" s="194" t="str">
        <f t="shared" si="773"/>
        <v/>
      </c>
      <c r="AE1767" s="194" t="str">
        <f t="shared" si="774"/>
        <v/>
      </c>
      <c r="AF1767" s="194" t="str">
        <f t="shared" si="775"/>
        <v/>
      </c>
      <c r="AG1767" s="194" t="str">
        <f t="shared" si="776"/>
        <v/>
      </c>
      <c r="AH1767" s="194" t="str">
        <f t="shared" si="777"/>
        <v/>
      </c>
      <c r="AI1767" s="194" t="str">
        <f t="shared" si="778"/>
        <v/>
      </c>
      <c r="AJ1767" s="194" t="str">
        <f t="shared" si="779"/>
        <v/>
      </c>
    </row>
    <row r="1768" spans="1:36" x14ac:dyDescent="0.5">
      <c r="A1768" s="226">
        <v>1764</v>
      </c>
      <c r="C1768" s="15" t="s">
        <v>3412</v>
      </c>
      <c r="D1768" s="16" t="s">
        <v>5353</v>
      </c>
      <c r="E1768" s="26"/>
      <c r="F1768" s="246" t="str">
        <f>IF(ISBLANK(Données!F1766),"",Données!F1766)</f>
        <v/>
      </c>
      <c r="G1768" s="245" t="str">
        <f ca="1">IF(ISBLANK(Données!G1766),"",Données!G1766)</f>
        <v/>
      </c>
      <c r="H1768" s="246" t="str">
        <f>IF(ISBLANK(Données!H1766),"",Données!H1766)</f>
        <v/>
      </c>
      <c r="I1768" s="246" t="str">
        <f>IF(ISBLANK(Données!I1766),"",Données!I1766)</f>
        <v/>
      </c>
      <c r="J1768" s="189" t="str">
        <f>IF(ISBLANK(Données!J1766),"",Données!J1766)</f>
        <v/>
      </c>
      <c r="K1768" s="189" t="str">
        <f t="shared" si="780"/>
        <v/>
      </c>
      <c r="L1768" s="247" t="str">
        <f>IF(ISBLANK(Données!L1766),"",Données!L1766)</f>
        <v/>
      </c>
      <c r="M1768" s="194" t="str">
        <f t="shared" si="756"/>
        <v/>
      </c>
      <c r="N1768" s="194" t="str">
        <f t="shared" si="757"/>
        <v/>
      </c>
      <c r="O1768" s="194" t="str">
        <f t="shared" si="758"/>
        <v/>
      </c>
      <c r="P1768" s="194" t="str">
        <f t="shared" si="759"/>
        <v/>
      </c>
      <c r="Q1768" s="194" t="str">
        <f t="shared" si="760"/>
        <v/>
      </c>
      <c r="R1768" s="194" t="str">
        <f t="shared" si="761"/>
        <v/>
      </c>
      <c r="S1768" s="194" t="str">
        <f t="shared" si="762"/>
        <v/>
      </c>
      <c r="T1768" s="194" t="str">
        <f t="shared" si="763"/>
        <v/>
      </c>
      <c r="U1768" s="194" t="str">
        <f t="shared" si="764"/>
        <v/>
      </c>
      <c r="V1768" s="194" t="str">
        <f t="shared" si="765"/>
        <v/>
      </c>
      <c r="W1768" s="194" t="str">
        <f t="shared" si="766"/>
        <v/>
      </c>
      <c r="X1768" s="194" t="str">
        <f t="shared" si="767"/>
        <v/>
      </c>
      <c r="Y1768" s="194" t="str">
        <f t="shared" si="768"/>
        <v/>
      </c>
      <c r="Z1768" s="194" t="str">
        <f t="shared" si="769"/>
        <v/>
      </c>
      <c r="AA1768" s="194" t="str">
        <f t="shared" si="770"/>
        <v/>
      </c>
      <c r="AB1768" s="194" t="str">
        <f t="shared" si="771"/>
        <v/>
      </c>
      <c r="AC1768" s="194" t="str">
        <f t="shared" si="772"/>
        <v/>
      </c>
      <c r="AD1768" s="194" t="str">
        <f t="shared" si="773"/>
        <v/>
      </c>
      <c r="AE1768" s="194" t="str">
        <f t="shared" si="774"/>
        <v/>
      </c>
      <c r="AF1768" s="194" t="str">
        <f t="shared" si="775"/>
        <v/>
      </c>
      <c r="AG1768" s="194" t="str">
        <f t="shared" si="776"/>
        <v/>
      </c>
      <c r="AH1768" s="194" t="str">
        <f t="shared" si="777"/>
        <v/>
      </c>
      <c r="AI1768" s="194" t="str">
        <f t="shared" si="778"/>
        <v/>
      </c>
      <c r="AJ1768" s="194" t="str">
        <f t="shared" si="779"/>
        <v/>
      </c>
    </row>
    <row r="1769" spans="1:36" ht="39" x14ac:dyDescent="0.5">
      <c r="A1769" s="226">
        <v>1765</v>
      </c>
      <c r="C1769" s="15" t="s">
        <v>3413</v>
      </c>
      <c r="D1769" s="16" t="s">
        <v>5354</v>
      </c>
      <c r="E1769" s="26"/>
      <c r="F1769" s="246" t="str">
        <f>IF(ISBLANK(Données!F1767),"",Données!F1767)</f>
        <v/>
      </c>
      <c r="G1769" s="245" t="str">
        <f ca="1">IF(ISBLANK(Données!G1767),"",Données!G1767)</f>
        <v/>
      </c>
      <c r="H1769" s="246" t="str">
        <f>IF(ISBLANK(Données!H1767),"",Données!H1767)</f>
        <v/>
      </c>
      <c r="I1769" s="246" t="str">
        <f>IF(ISBLANK(Données!I1767),"",Données!I1767)</f>
        <v/>
      </c>
      <c r="J1769" s="189" t="str">
        <f>IF(ISBLANK(Données!J1767),"",Données!J1767)</f>
        <v/>
      </c>
      <c r="K1769" s="189" t="str">
        <f t="shared" si="780"/>
        <v/>
      </c>
      <c r="L1769" s="247" t="str">
        <f>IF(ISBLANK(Données!L1767),"",Données!L1767)</f>
        <v/>
      </c>
      <c r="M1769" s="194" t="str">
        <f t="shared" si="756"/>
        <v/>
      </c>
      <c r="N1769" s="194" t="str">
        <f t="shared" si="757"/>
        <v/>
      </c>
      <c r="O1769" s="194" t="str">
        <f t="shared" si="758"/>
        <v/>
      </c>
      <c r="P1769" s="194" t="str">
        <f t="shared" si="759"/>
        <v/>
      </c>
      <c r="Q1769" s="194" t="str">
        <f t="shared" si="760"/>
        <v/>
      </c>
      <c r="R1769" s="194" t="str">
        <f t="shared" si="761"/>
        <v/>
      </c>
      <c r="S1769" s="194" t="str">
        <f t="shared" si="762"/>
        <v/>
      </c>
      <c r="T1769" s="194" t="str">
        <f t="shared" si="763"/>
        <v/>
      </c>
      <c r="U1769" s="194" t="str">
        <f t="shared" si="764"/>
        <v/>
      </c>
      <c r="V1769" s="194" t="str">
        <f t="shared" si="765"/>
        <v/>
      </c>
      <c r="W1769" s="194" t="str">
        <f t="shared" si="766"/>
        <v/>
      </c>
      <c r="X1769" s="194" t="str">
        <f t="shared" si="767"/>
        <v/>
      </c>
      <c r="Y1769" s="194" t="str">
        <f t="shared" si="768"/>
        <v/>
      </c>
      <c r="Z1769" s="194" t="str">
        <f t="shared" si="769"/>
        <v/>
      </c>
      <c r="AA1769" s="194" t="str">
        <f t="shared" si="770"/>
        <v/>
      </c>
      <c r="AB1769" s="194" t="str">
        <f t="shared" si="771"/>
        <v/>
      </c>
      <c r="AC1769" s="194" t="str">
        <f t="shared" si="772"/>
        <v/>
      </c>
      <c r="AD1769" s="194" t="str">
        <f t="shared" si="773"/>
        <v/>
      </c>
      <c r="AE1769" s="194" t="str">
        <f t="shared" si="774"/>
        <v/>
      </c>
      <c r="AF1769" s="194" t="str">
        <f t="shared" si="775"/>
        <v/>
      </c>
      <c r="AG1769" s="194" t="str">
        <f t="shared" si="776"/>
        <v/>
      </c>
      <c r="AH1769" s="194" t="str">
        <f t="shared" si="777"/>
        <v/>
      </c>
      <c r="AI1769" s="194" t="str">
        <f t="shared" si="778"/>
        <v/>
      </c>
      <c r="AJ1769" s="194" t="str">
        <f t="shared" si="779"/>
        <v/>
      </c>
    </row>
    <row r="1770" spans="1:36" x14ac:dyDescent="0.5">
      <c r="A1770" s="226">
        <v>1766</v>
      </c>
      <c r="C1770" s="15" t="s">
        <v>3414</v>
      </c>
      <c r="D1770" s="16" t="s">
        <v>5355</v>
      </c>
      <c r="E1770" s="26"/>
      <c r="F1770" s="246" t="str">
        <f>IF(ISBLANK(Données!F1768),"",Données!F1768)</f>
        <v/>
      </c>
      <c r="G1770" s="245" t="str">
        <f ca="1">IF(ISBLANK(Données!G1768),"",Données!G1768)</f>
        <v/>
      </c>
      <c r="H1770" s="246" t="str">
        <f>IF(ISBLANK(Données!H1768),"",Données!H1768)</f>
        <v/>
      </c>
      <c r="I1770" s="246" t="str">
        <f>IF(ISBLANK(Données!I1768),"",Données!I1768)</f>
        <v/>
      </c>
      <c r="J1770" s="189" t="str">
        <f>IF(ISBLANK(Données!J1768),"",Données!J1768)</f>
        <v/>
      </c>
      <c r="K1770" s="189" t="str">
        <f t="shared" si="780"/>
        <v/>
      </c>
      <c r="L1770" s="247" t="str">
        <f>IF(ISBLANK(Données!L1768),"",Données!L1768)</f>
        <v/>
      </c>
      <c r="M1770" s="194" t="str">
        <f t="shared" si="756"/>
        <v/>
      </c>
      <c r="N1770" s="194" t="str">
        <f t="shared" si="757"/>
        <v/>
      </c>
      <c r="O1770" s="194" t="str">
        <f t="shared" si="758"/>
        <v/>
      </c>
      <c r="P1770" s="194" t="str">
        <f t="shared" si="759"/>
        <v/>
      </c>
      <c r="Q1770" s="194" t="str">
        <f t="shared" si="760"/>
        <v/>
      </c>
      <c r="R1770" s="194" t="str">
        <f t="shared" si="761"/>
        <v/>
      </c>
      <c r="S1770" s="194" t="str">
        <f t="shared" si="762"/>
        <v/>
      </c>
      <c r="T1770" s="194" t="str">
        <f t="shared" si="763"/>
        <v/>
      </c>
      <c r="U1770" s="194" t="str">
        <f t="shared" si="764"/>
        <v/>
      </c>
      <c r="V1770" s="194" t="str">
        <f t="shared" si="765"/>
        <v/>
      </c>
      <c r="W1770" s="194" t="str">
        <f t="shared" si="766"/>
        <v/>
      </c>
      <c r="X1770" s="194" t="str">
        <f t="shared" si="767"/>
        <v/>
      </c>
      <c r="Y1770" s="194" t="str">
        <f t="shared" si="768"/>
        <v/>
      </c>
      <c r="Z1770" s="194" t="str">
        <f t="shared" si="769"/>
        <v/>
      </c>
      <c r="AA1770" s="194" t="str">
        <f t="shared" si="770"/>
        <v/>
      </c>
      <c r="AB1770" s="194" t="str">
        <f t="shared" si="771"/>
        <v/>
      </c>
      <c r="AC1770" s="194" t="str">
        <f t="shared" si="772"/>
        <v/>
      </c>
      <c r="AD1770" s="194" t="str">
        <f t="shared" si="773"/>
        <v/>
      </c>
      <c r="AE1770" s="194" t="str">
        <f t="shared" si="774"/>
        <v/>
      </c>
      <c r="AF1770" s="194" t="str">
        <f t="shared" si="775"/>
        <v/>
      </c>
      <c r="AG1770" s="194" t="str">
        <f t="shared" si="776"/>
        <v/>
      </c>
      <c r="AH1770" s="194" t="str">
        <f t="shared" si="777"/>
        <v/>
      </c>
      <c r="AI1770" s="194" t="str">
        <f t="shared" si="778"/>
        <v/>
      </c>
      <c r="AJ1770" s="194" t="str">
        <f t="shared" si="779"/>
        <v/>
      </c>
    </row>
    <row r="1771" spans="1:36" x14ac:dyDescent="0.5">
      <c r="A1771" s="226">
        <v>1767</v>
      </c>
      <c r="C1771" s="15" t="s">
        <v>3415</v>
      </c>
      <c r="D1771" s="16" t="s">
        <v>5356</v>
      </c>
      <c r="E1771" s="26"/>
      <c r="F1771" s="246" t="str">
        <f>IF(ISBLANK(Données!F1769),"",Données!F1769)</f>
        <v/>
      </c>
      <c r="G1771" s="245" t="str">
        <f ca="1">IF(ISBLANK(Données!G1769),"",Données!G1769)</f>
        <v/>
      </c>
      <c r="H1771" s="246" t="str">
        <f>IF(ISBLANK(Données!H1769),"",Données!H1769)</f>
        <v/>
      </c>
      <c r="I1771" s="246" t="str">
        <f>IF(ISBLANK(Données!I1769),"",Données!I1769)</f>
        <v/>
      </c>
      <c r="J1771" s="189" t="str">
        <f>IF(ISBLANK(Données!J1769),"",Données!J1769)</f>
        <v/>
      </c>
      <c r="K1771" s="189" t="str">
        <f t="shared" si="780"/>
        <v/>
      </c>
      <c r="L1771" s="247" t="str">
        <f>IF(ISBLANK(Données!L1769),"",Données!L1769)</f>
        <v/>
      </c>
      <c r="M1771" s="194" t="str">
        <f t="shared" si="756"/>
        <v/>
      </c>
      <c r="N1771" s="194" t="str">
        <f t="shared" si="757"/>
        <v/>
      </c>
      <c r="O1771" s="194" t="str">
        <f t="shared" si="758"/>
        <v/>
      </c>
      <c r="P1771" s="194" t="str">
        <f t="shared" si="759"/>
        <v/>
      </c>
      <c r="Q1771" s="194" t="str">
        <f t="shared" si="760"/>
        <v/>
      </c>
      <c r="R1771" s="194" t="str">
        <f t="shared" si="761"/>
        <v/>
      </c>
      <c r="S1771" s="194" t="str">
        <f t="shared" si="762"/>
        <v/>
      </c>
      <c r="T1771" s="194" t="str">
        <f t="shared" si="763"/>
        <v/>
      </c>
      <c r="U1771" s="194" t="str">
        <f t="shared" si="764"/>
        <v/>
      </c>
      <c r="V1771" s="194" t="str">
        <f t="shared" si="765"/>
        <v/>
      </c>
      <c r="W1771" s="194" t="str">
        <f t="shared" si="766"/>
        <v/>
      </c>
      <c r="X1771" s="194" t="str">
        <f t="shared" si="767"/>
        <v/>
      </c>
      <c r="Y1771" s="194" t="str">
        <f t="shared" si="768"/>
        <v/>
      </c>
      <c r="Z1771" s="194" t="str">
        <f t="shared" si="769"/>
        <v/>
      </c>
      <c r="AA1771" s="194" t="str">
        <f t="shared" si="770"/>
        <v/>
      </c>
      <c r="AB1771" s="194" t="str">
        <f t="shared" si="771"/>
        <v/>
      </c>
      <c r="AC1771" s="194" t="str">
        <f t="shared" si="772"/>
        <v/>
      </c>
      <c r="AD1771" s="194" t="str">
        <f t="shared" si="773"/>
        <v/>
      </c>
      <c r="AE1771" s="194" t="str">
        <f t="shared" si="774"/>
        <v/>
      </c>
      <c r="AF1771" s="194" t="str">
        <f t="shared" si="775"/>
        <v/>
      </c>
      <c r="AG1771" s="194" t="str">
        <f t="shared" si="776"/>
        <v/>
      </c>
      <c r="AH1771" s="194" t="str">
        <f t="shared" si="777"/>
        <v/>
      </c>
      <c r="AI1771" s="194" t="str">
        <f t="shared" si="778"/>
        <v/>
      </c>
      <c r="AJ1771" s="194" t="str">
        <f t="shared" si="779"/>
        <v/>
      </c>
    </row>
    <row r="1772" spans="1:36" s="92" customFormat="1" ht="20.25" thickBot="1" x14ac:dyDescent="0.55000000000000004">
      <c r="A1772" s="227">
        <v>1768</v>
      </c>
      <c r="B1772" s="220"/>
      <c r="C1772" s="93" t="s">
        <v>3416</v>
      </c>
      <c r="D1772" s="94" t="s">
        <v>5357</v>
      </c>
      <c r="E1772" s="95"/>
      <c r="F1772" s="250" t="str">
        <f>IF(ISBLANK(Données!F1770),"",Données!F1770)</f>
        <v/>
      </c>
      <c r="G1772" s="249" t="str">
        <f ca="1">IF(ISBLANK(Données!G1770),"",Données!G1770)</f>
        <v/>
      </c>
      <c r="H1772" s="250" t="str">
        <f>IF(ISBLANK(Données!H1770),"",Données!H1770)</f>
        <v/>
      </c>
      <c r="I1772" s="250" t="str">
        <f>IF(ISBLANK(Données!I1770),"",Données!I1770)</f>
        <v/>
      </c>
      <c r="J1772" s="190" t="str">
        <f>IF(ISBLANK(Données!J1770),"",Données!J1770)</f>
        <v/>
      </c>
      <c r="K1772" s="190" t="str">
        <f t="shared" si="780"/>
        <v/>
      </c>
      <c r="L1772" s="251" t="str">
        <f>IF(ISBLANK(Données!L1770),"",Données!L1770)</f>
        <v/>
      </c>
      <c r="M1772" s="195" t="str">
        <f t="shared" si="756"/>
        <v/>
      </c>
      <c r="N1772" s="195" t="str">
        <f t="shared" si="757"/>
        <v/>
      </c>
      <c r="O1772" s="195" t="str">
        <f t="shared" si="758"/>
        <v/>
      </c>
      <c r="P1772" s="195" t="str">
        <f t="shared" si="759"/>
        <v/>
      </c>
      <c r="Q1772" s="195" t="str">
        <f t="shared" si="760"/>
        <v/>
      </c>
      <c r="R1772" s="195" t="str">
        <f t="shared" si="761"/>
        <v/>
      </c>
      <c r="S1772" s="195" t="str">
        <f t="shared" si="762"/>
        <v/>
      </c>
      <c r="T1772" s="195" t="str">
        <f t="shared" si="763"/>
        <v/>
      </c>
      <c r="U1772" s="195" t="str">
        <f t="shared" si="764"/>
        <v/>
      </c>
      <c r="V1772" s="195" t="str">
        <f t="shared" si="765"/>
        <v/>
      </c>
      <c r="W1772" s="195" t="str">
        <f t="shared" si="766"/>
        <v/>
      </c>
      <c r="X1772" s="195" t="str">
        <f t="shared" si="767"/>
        <v/>
      </c>
      <c r="Y1772" s="195" t="str">
        <f t="shared" si="768"/>
        <v/>
      </c>
      <c r="Z1772" s="195" t="str">
        <f t="shared" si="769"/>
        <v/>
      </c>
      <c r="AA1772" s="195" t="str">
        <f t="shared" si="770"/>
        <v/>
      </c>
      <c r="AB1772" s="195" t="str">
        <f t="shared" si="771"/>
        <v/>
      </c>
      <c r="AC1772" s="195" t="str">
        <f t="shared" si="772"/>
        <v/>
      </c>
      <c r="AD1772" s="195" t="str">
        <f t="shared" si="773"/>
        <v/>
      </c>
      <c r="AE1772" s="195" t="str">
        <f t="shared" si="774"/>
        <v/>
      </c>
      <c r="AF1772" s="195" t="str">
        <f t="shared" si="775"/>
        <v/>
      </c>
      <c r="AG1772" s="195" t="str">
        <f t="shared" si="776"/>
        <v/>
      </c>
      <c r="AH1772" s="195" t="str">
        <f t="shared" si="777"/>
        <v/>
      </c>
      <c r="AI1772" s="195" t="str">
        <f t="shared" si="778"/>
        <v/>
      </c>
      <c r="AJ1772" s="195" t="str">
        <f t="shared" si="779"/>
        <v/>
      </c>
    </row>
    <row r="1773" spans="1:36" x14ac:dyDescent="0.5">
      <c r="A1773" s="230">
        <v>1779</v>
      </c>
      <c r="B1773" s="231"/>
      <c r="C1773" s="85" t="s">
        <v>3417</v>
      </c>
      <c r="D1773" s="86" t="s">
        <v>5358</v>
      </c>
      <c r="E1773" s="87"/>
      <c r="F1773" s="241" t="str">
        <f>IF(ISBLANK(Données!F1781),"",Données!F1781)</f>
        <v/>
      </c>
      <c r="G1773" s="240" t="str">
        <f ca="1">IF(ISBLANK(Données!G1781),"",Données!G1781)</f>
        <v/>
      </c>
      <c r="H1773" s="241" t="str">
        <f>IF(ISBLANK(Données!H1781),"",Données!H1781)</f>
        <v/>
      </c>
      <c r="I1773" s="241" t="str">
        <f>IF(ISBLANK(Données!I1781),"",Données!I1781)</f>
        <v/>
      </c>
      <c r="J1773" s="254" t="str">
        <f>IF(ISBLANK(Données!J1781),"",Données!J1781)</f>
        <v/>
      </c>
      <c r="K1773" s="242" t="str">
        <f>IF(ISBLANK(Données!K1773),"",Données!K1773)</f>
        <v/>
      </c>
      <c r="L1773" s="243" t="str">
        <f>IF(ISBLANK(Données!L1781),"",Données!L1781)</f>
        <v/>
      </c>
      <c r="M1773" s="193" t="str">
        <f t="shared" si="756"/>
        <v/>
      </c>
      <c r="N1773" s="193" t="str">
        <f t="shared" si="757"/>
        <v/>
      </c>
      <c r="O1773" s="193" t="str">
        <f t="shared" si="758"/>
        <v/>
      </c>
      <c r="P1773" s="193" t="str">
        <f t="shared" si="759"/>
        <v/>
      </c>
      <c r="Q1773" s="193" t="str">
        <f t="shared" si="760"/>
        <v/>
      </c>
      <c r="R1773" s="193" t="str">
        <f t="shared" si="761"/>
        <v/>
      </c>
      <c r="S1773" s="193" t="str">
        <f t="shared" si="762"/>
        <v/>
      </c>
      <c r="T1773" s="193" t="str">
        <f t="shared" si="763"/>
        <v/>
      </c>
      <c r="U1773" s="193" t="str">
        <f t="shared" si="764"/>
        <v/>
      </c>
      <c r="V1773" s="193" t="str">
        <f t="shared" si="765"/>
        <v/>
      </c>
      <c r="W1773" s="193" t="str">
        <f t="shared" si="766"/>
        <v/>
      </c>
      <c r="X1773" s="193" t="str">
        <f t="shared" si="767"/>
        <v/>
      </c>
      <c r="Y1773" s="193" t="str">
        <f t="shared" si="768"/>
        <v/>
      </c>
      <c r="Z1773" s="193" t="str">
        <f t="shared" si="769"/>
        <v/>
      </c>
      <c r="AA1773" s="193" t="str">
        <f t="shared" si="770"/>
        <v/>
      </c>
      <c r="AB1773" s="193" t="str">
        <f t="shared" si="771"/>
        <v/>
      </c>
      <c r="AC1773" s="193" t="str">
        <f t="shared" si="772"/>
        <v/>
      </c>
      <c r="AD1773" s="193" t="str">
        <f t="shared" si="773"/>
        <v/>
      </c>
      <c r="AE1773" s="193" t="str">
        <f t="shared" si="774"/>
        <v/>
      </c>
      <c r="AF1773" s="193" t="str">
        <f t="shared" si="775"/>
        <v/>
      </c>
      <c r="AG1773" s="193" t="str">
        <f t="shared" si="776"/>
        <v/>
      </c>
      <c r="AH1773" s="193" t="str">
        <f t="shared" si="777"/>
        <v/>
      </c>
      <c r="AI1773" s="193" t="str">
        <f t="shared" si="778"/>
        <v/>
      </c>
      <c r="AJ1773" s="193" t="str">
        <f t="shared" si="779"/>
        <v/>
      </c>
    </row>
    <row r="1774" spans="1:36" x14ac:dyDescent="0.5">
      <c r="A1774" s="226">
        <v>1778</v>
      </c>
      <c r="C1774" s="15" t="s">
        <v>3418</v>
      </c>
      <c r="D1774" s="16" t="s">
        <v>5359</v>
      </c>
      <c r="E1774" s="26"/>
      <c r="F1774" s="246" t="str">
        <f>IF(ISBLANK(Données!F1780),"",Données!F1780)</f>
        <v/>
      </c>
      <c r="G1774" s="245" t="str">
        <f ca="1">IF(ISBLANK(Données!G1780),"",Données!G1780)</f>
        <v/>
      </c>
      <c r="H1774" s="246" t="str">
        <f>IF(ISBLANK(Données!H1780),"",Données!H1780)</f>
        <v/>
      </c>
      <c r="I1774" s="246" t="str">
        <f>IF(ISBLANK(Données!I1780),"",Données!I1780)</f>
        <v/>
      </c>
      <c r="J1774" s="252" t="str">
        <f>IF(ISBLANK(Données!J1780),"",Données!J1780)</f>
        <v/>
      </c>
      <c r="K1774" s="189" t="str">
        <f t="shared" ref="K1774:K1781" si="781">$K$1773</f>
        <v/>
      </c>
      <c r="L1774" s="247" t="str">
        <f>IF(ISBLANK(Données!L1780),"",Données!L1780)</f>
        <v/>
      </c>
      <c r="M1774" s="194" t="str">
        <f t="shared" si="756"/>
        <v/>
      </c>
      <c r="N1774" s="194" t="str">
        <f t="shared" si="757"/>
        <v/>
      </c>
      <c r="O1774" s="194" t="str">
        <f t="shared" si="758"/>
        <v/>
      </c>
      <c r="P1774" s="194" t="str">
        <f t="shared" si="759"/>
        <v/>
      </c>
      <c r="Q1774" s="194" t="str">
        <f t="shared" si="760"/>
        <v/>
      </c>
      <c r="R1774" s="194" t="str">
        <f t="shared" si="761"/>
        <v/>
      </c>
      <c r="S1774" s="194" t="str">
        <f t="shared" si="762"/>
        <v/>
      </c>
      <c r="T1774" s="194" t="str">
        <f t="shared" si="763"/>
        <v/>
      </c>
      <c r="U1774" s="194" t="str">
        <f t="shared" si="764"/>
        <v/>
      </c>
      <c r="V1774" s="194" t="str">
        <f t="shared" si="765"/>
        <v/>
      </c>
      <c r="W1774" s="194" t="str">
        <f t="shared" si="766"/>
        <v/>
      </c>
      <c r="X1774" s="194" t="str">
        <f t="shared" si="767"/>
        <v/>
      </c>
      <c r="Y1774" s="194" t="str">
        <f t="shared" si="768"/>
        <v/>
      </c>
      <c r="Z1774" s="194" t="str">
        <f t="shared" si="769"/>
        <v/>
      </c>
      <c r="AA1774" s="194" t="str">
        <f t="shared" si="770"/>
        <v/>
      </c>
      <c r="AB1774" s="194" t="str">
        <f t="shared" si="771"/>
        <v/>
      </c>
      <c r="AC1774" s="194" t="str">
        <f t="shared" si="772"/>
        <v/>
      </c>
      <c r="AD1774" s="194" t="str">
        <f t="shared" si="773"/>
        <v/>
      </c>
      <c r="AE1774" s="194" t="str">
        <f t="shared" si="774"/>
        <v/>
      </c>
      <c r="AF1774" s="194" t="str">
        <f t="shared" si="775"/>
        <v/>
      </c>
      <c r="AG1774" s="194" t="str">
        <f t="shared" si="776"/>
        <v/>
      </c>
      <c r="AH1774" s="194" t="str">
        <f t="shared" si="777"/>
        <v/>
      </c>
      <c r="AI1774" s="194" t="str">
        <f t="shared" si="778"/>
        <v/>
      </c>
      <c r="AJ1774" s="194" t="str">
        <f t="shared" si="779"/>
        <v/>
      </c>
    </row>
    <row r="1775" spans="1:36" x14ac:dyDescent="0.5">
      <c r="A1775" s="226">
        <v>1771</v>
      </c>
      <c r="C1775" s="15" t="s">
        <v>3419</v>
      </c>
      <c r="D1775" s="16" t="s">
        <v>5360</v>
      </c>
      <c r="E1775" s="26"/>
      <c r="F1775" s="246" t="str">
        <f>IF(ISBLANK(Données!F1773),"",Données!F1773)</f>
        <v/>
      </c>
      <c r="G1775" s="245" t="str">
        <f ca="1">IF(ISBLANK(Données!G1773),"",Données!G1773)</f>
        <v/>
      </c>
      <c r="H1775" s="246" t="str">
        <f>IF(ISBLANK(Données!H1773),"",Données!H1773)</f>
        <v/>
      </c>
      <c r="I1775" s="246" t="str">
        <f>IF(ISBLANK(Données!I1773),"",Données!I1773)</f>
        <v/>
      </c>
      <c r="J1775" s="252" t="str">
        <f>IF(ISBLANK(Données!J1773),"",Données!J1773)</f>
        <v/>
      </c>
      <c r="K1775" s="189" t="str">
        <f t="shared" si="781"/>
        <v/>
      </c>
      <c r="L1775" s="247" t="str">
        <f>IF(ISBLANK(Données!L1773),"",Données!L1773)</f>
        <v/>
      </c>
      <c r="M1775" s="194" t="str">
        <f t="shared" si="756"/>
        <v/>
      </c>
      <c r="N1775" s="194" t="str">
        <f t="shared" si="757"/>
        <v/>
      </c>
      <c r="O1775" s="194" t="str">
        <f t="shared" si="758"/>
        <v/>
      </c>
      <c r="P1775" s="194" t="str">
        <f t="shared" si="759"/>
        <v/>
      </c>
      <c r="Q1775" s="194" t="str">
        <f t="shared" si="760"/>
        <v/>
      </c>
      <c r="R1775" s="194" t="str">
        <f t="shared" si="761"/>
        <v/>
      </c>
      <c r="S1775" s="194" t="str">
        <f t="shared" si="762"/>
        <v/>
      </c>
      <c r="T1775" s="194" t="str">
        <f t="shared" si="763"/>
        <v/>
      </c>
      <c r="U1775" s="194" t="str">
        <f t="shared" si="764"/>
        <v/>
      </c>
      <c r="V1775" s="194" t="str">
        <f t="shared" si="765"/>
        <v/>
      </c>
      <c r="W1775" s="194" t="str">
        <f t="shared" si="766"/>
        <v/>
      </c>
      <c r="X1775" s="194" t="str">
        <f t="shared" si="767"/>
        <v/>
      </c>
      <c r="Y1775" s="194" t="str">
        <f t="shared" si="768"/>
        <v/>
      </c>
      <c r="Z1775" s="194" t="str">
        <f t="shared" si="769"/>
        <v/>
      </c>
      <c r="AA1775" s="194" t="str">
        <f t="shared" si="770"/>
        <v/>
      </c>
      <c r="AB1775" s="194" t="str">
        <f t="shared" si="771"/>
        <v/>
      </c>
      <c r="AC1775" s="194" t="str">
        <f t="shared" si="772"/>
        <v/>
      </c>
      <c r="AD1775" s="194" t="str">
        <f t="shared" si="773"/>
        <v/>
      </c>
      <c r="AE1775" s="194" t="str">
        <f t="shared" si="774"/>
        <v/>
      </c>
      <c r="AF1775" s="194" t="str">
        <f t="shared" si="775"/>
        <v/>
      </c>
      <c r="AG1775" s="194" t="str">
        <f t="shared" si="776"/>
        <v/>
      </c>
      <c r="AH1775" s="194" t="str">
        <f t="shared" si="777"/>
        <v/>
      </c>
      <c r="AI1775" s="194" t="str">
        <f t="shared" si="778"/>
        <v/>
      </c>
      <c r="AJ1775" s="194" t="str">
        <f t="shared" si="779"/>
        <v/>
      </c>
    </row>
    <row r="1776" spans="1:36" x14ac:dyDescent="0.5">
      <c r="A1776" s="226">
        <v>1772</v>
      </c>
      <c r="C1776" s="15" t="s">
        <v>3420</v>
      </c>
      <c r="D1776" s="16" t="s">
        <v>5361</v>
      </c>
      <c r="E1776" s="26"/>
      <c r="F1776" s="246" t="str">
        <f>IF(ISBLANK(Données!F1774),"",Données!F1774)</f>
        <v/>
      </c>
      <c r="G1776" s="245" t="str">
        <f ca="1">IF(ISBLANK(Données!G1774),"",Données!G1774)</f>
        <v/>
      </c>
      <c r="H1776" s="246" t="str">
        <f>IF(ISBLANK(Données!H1774),"",Données!H1774)</f>
        <v/>
      </c>
      <c r="I1776" s="246" t="str">
        <f>IF(ISBLANK(Données!I1774),"",Données!I1774)</f>
        <v/>
      </c>
      <c r="J1776" s="252" t="str">
        <f>IF(ISBLANK(Données!J1774),"",Données!J1774)</f>
        <v/>
      </c>
      <c r="K1776" s="189" t="str">
        <f t="shared" si="781"/>
        <v/>
      </c>
      <c r="L1776" s="247" t="str">
        <f>IF(ISBLANK(Données!L1774),"",Données!L1774)</f>
        <v/>
      </c>
      <c r="M1776" s="194" t="str">
        <f t="shared" si="756"/>
        <v/>
      </c>
      <c r="N1776" s="194" t="str">
        <f t="shared" si="757"/>
        <v/>
      </c>
      <c r="O1776" s="194" t="str">
        <f t="shared" si="758"/>
        <v/>
      </c>
      <c r="P1776" s="194" t="str">
        <f t="shared" si="759"/>
        <v/>
      </c>
      <c r="Q1776" s="194" t="str">
        <f t="shared" si="760"/>
        <v/>
      </c>
      <c r="R1776" s="194" t="str">
        <f t="shared" si="761"/>
        <v/>
      </c>
      <c r="S1776" s="194" t="str">
        <f t="shared" si="762"/>
        <v/>
      </c>
      <c r="T1776" s="194" t="str">
        <f t="shared" si="763"/>
        <v/>
      </c>
      <c r="U1776" s="194" t="str">
        <f t="shared" si="764"/>
        <v/>
      </c>
      <c r="V1776" s="194" t="str">
        <f t="shared" si="765"/>
        <v/>
      </c>
      <c r="W1776" s="194" t="str">
        <f t="shared" si="766"/>
        <v/>
      </c>
      <c r="X1776" s="194" t="str">
        <f t="shared" si="767"/>
        <v/>
      </c>
      <c r="Y1776" s="194" t="str">
        <f t="shared" si="768"/>
        <v/>
      </c>
      <c r="Z1776" s="194" t="str">
        <f t="shared" si="769"/>
        <v/>
      </c>
      <c r="AA1776" s="194" t="str">
        <f t="shared" si="770"/>
        <v/>
      </c>
      <c r="AB1776" s="194" t="str">
        <f t="shared" si="771"/>
        <v/>
      </c>
      <c r="AC1776" s="194" t="str">
        <f t="shared" si="772"/>
        <v/>
      </c>
      <c r="AD1776" s="194" t="str">
        <f t="shared" si="773"/>
        <v/>
      </c>
      <c r="AE1776" s="194" t="str">
        <f t="shared" si="774"/>
        <v/>
      </c>
      <c r="AF1776" s="194" t="str">
        <f t="shared" si="775"/>
        <v/>
      </c>
      <c r="AG1776" s="194" t="str">
        <f t="shared" si="776"/>
        <v/>
      </c>
      <c r="AH1776" s="194" t="str">
        <f t="shared" si="777"/>
        <v/>
      </c>
      <c r="AI1776" s="194" t="str">
        <f t="shared" si="778"/>
        <v/>
      </c>
      <c r="AJ1776" s="194" t="str">
        <f t="shared" si="779"/>
        <v/>
      </c>
    </row>
    <row r="1777" spans="1:36" x14ac:dyDescent="0.5">
      <c r="A1777" s="226">
        <v>1773</v>
      </c>
      <c r="C1777" s="15" t="s">
        <v>3421</v>
      </c>
      <c r="D1777" s="16" t="s">
        <v>5362</v>
      </c>
      <c r="E1777" s="26"/>
      <c r="F1777" s="246" t="str">
        <f>IF(ISBLANK(Données!F1775),"",Données!F1775)</f>
        <v/>
      </c>
      <c r="G1777" s="245" t="str">
        <f ca="1">IF(ISBLANK(Données!G1775),"",Données!G1775)</f>
        <v/>
      </c>
      <c r="H1777" s="246" t="str">
        <f>IF(ISBLANK(Données!H1775),"",Données!H1775)</f>
        <v/>
      </c>
      <c r="I1777" s="246" t="str">
        <f>IF(ISBLANK(Données!I1775),"",Données!I1775)</f>
        <v/>
      </c>
      <c r="J1777" s="252" t="str">
        <f>IF(ISBLANK(Données!J1775),"",Données!J1775)</f>
        <v/>
      </c>
      <c r="K1777" s="189" t="str">
        <f t="shared" si="781"/>
        <v/>
      </c>
      <c r="L1777" s="247" t="str">
        <f>IF(ISBLANK(Données!L1775),"",Données!L1775)</f>
        <v/>
      </c>
      <c r="M1777" s="194" t="str">
        <f t="shared" si="756"/>
        <v/>
      </c>
      <c r="N1777" s="194" t="str">
        <f t="shared" si="757"/>
        <v/>
      </c>
      <c r="O1777" s="194" t="str">
        <f t="shared" si="758"/>
        <v/>
      </c>
      <c r="P1777" s="194" t="str">
        <f t="shared" si="759"/>
        <v/>
      </c>
      <c r="Q1777" s="194" t="str">
        <f t="shared" si="760"/>
        <v/>
      </c>
      <c r="R1777" s="194" t="str">
        <f t="shared" si="761"/>
        <v/>
      </c>
      <c r="S1777" s="194" t="str">
        <f t="shared" si="762"/>
        <v/>
      </c>
      <c r="T1777" s="194" t="str">
        <f t="shared" si="763"/>
        <v/>
      </c>
      <c r="U1777" s="194" t="str">
        <f t="shared" si="764"/>
        <v/>
      </c>
      <c r="V1777" s="194" t="str">
        <f t="shared" si="765"/>
        <v/>
      </c>
      <c r="W1777" s="194" t="str">
        <f t="shared" si="766"/>
        <v/>
      </c>
      <c r="X1777" s="194" t="str">
        <f t="shared" si="767"/>
        <v/>
      </c>
      <c r="Y1777" s="194" t="str">
        <f t="shared" si="768"/>
        <v/>
      </c>
      <c r="Z1777" s="194" t="str">
        <f t="shared" si="769"/>
        <v/>
      </c>
      <c r="AA1777" s="194" t="str">
        <f t="shared" si="770"/>
        <v/>
      </c>
      <c r="AB1777" s="194" t="str">
        <f t="shared" si="771"/>
        <v/>
      </c>
      <c r="AC1777" s="194" t="str">
        <f t="shared" si="772"/>
        <v/>
      </c>
      <c r="AD1777" s="194" t="str">
        <f t="shared" si="773"/>
        <v/>
      </c>
      <c r="AE1777" s="194" t="str">
        <f t="shared" si="774"/>
        <v/>
      </c>
      <c r="AF1777" s="194" t="str">
        <f t="shared" si="775"/>
        <v/>
      </c>
      <c r="AG1777" s="194" t="str">
        <f t="shared" si="776"/>
        <v/>
      </c>
      <c r="AH1777" s="194" t="str">
        <f t="shared" si="777"/>
        <v/>
      </c>
      <c r="AI1777" s="194" t="str">
        <f t="shared" si="778"/>
        <v/>
      </c>
      <c r="AJ1777" s="194" t="str">
        <f t="shared" si="779"/>
        <v/>
      </c>
    </row>
    <row r="1778" spans="1:36" x14ac:dyDescent="0.5">
      <c r="A1778" s="226">
        <v>1774</v>
      </c>
      <c r="C1778" s="15" t="s">
        <v>3422</v>
      </c>
      <c r="D1778" s="16" t="s">
        <v>5363</v>
      </c>
      <c r="E1778" s="26"/>
      <c r="F1778" s="246" t="str">
        <f>IF(ISBLANK(Données!F1776),"",Données!F1776)</f>
        <v/>
      </c>
      <c r="G1778" s="245" t="str">
        <f ca="1">IF(ISBLANK(Données!G1776),"",Données!G1776)</f>
        <v/>
      </c>
      <c r="H1778" s="246" t="str">
        <f>IF(ISBLANK(Données!H1776),"",Données!H1776)</f>
        <v/>
      </c>
      <c r="I1778" s="246" t="str">
        <f>IF(ISBLANK(Données!I1776),"",Données!I1776)</f>
        <v/>
      </c>
      <c r="J1778" s="252" t="str">
        <f>IF(ISBLANK(Données!J1776),"",Données!J1776)</f>
        <v/>
      </c>
      <c r="K1778" s="189" t="str">
        <f t="shared" si="781"/>
        <v/>
      </c>
      <c r="L1778" s="247" t="str">
        <f>IF(ISBLANK(Données!L1776),"",Données!L1776)</f>
        <v/>
      </c>
      <c r="M1778" s="194" t="str">
        <f t="shared" si="756"/>
        <v/>
      </c>
      <c r="N1778" s="194" t="str">
        <f t="shared" si="757"/>
        <v/>
      </c>
      <c r="O1778" s="194" t="str">
        <f t="shared" si="758"/>
        <v/>
      </c>
      <c r="P1778" s="194" t="str">
        <f t="shared" si="759"/>
        <v/>
      </c>
      <c r="Q1778" s="194" t="str">
        <f t="shared" si="760"/>
        <v/>
      </c>
      <c r="R1778" s="194" t="str">
        <f t="shared" si="761"/>
        <v/>
      </c>
      <c r="S1778" s="194" t="str">
        <f t="shared" si="762"/>
        <v/>
      </c>
      <c r="T1778" s="194" t="str">
        <f t="shared" si="763"/>
        <v/>
      </c>
      <c r="U1778" s="194" t="str">
        <f t="shared" si="764"/>
        <v/>
      </c>
      <c r="V1778" s="194" t="str">
        <f t="shared" si="765"/>
        <v/>
      </c>
      <c r="W1778" s="194" t="str">
        <f t="shared" si="766"/>
        <v/>
      </c>
      <c r="X1778" s="194" t="str">
        <f t="shared" si="767"/>
        <v/>
      </c>
      <c r="Y1778" s="194" t="str">
        <f t="shared" si="768"/>
        <v/>
      </c>
      <c r="Z1778" s="194" t="str">
        <f t="shared" si="769"/>
        <v/>
      </c>
      <c r="AA1778" s="194" t="str">
        <f t="shared" si="770"/>
        <v/>
      </c>
      <c r="AB1778" s="194" t="str">
        <f t="shared" si="771"/>
        <v/>
      </c>
      <c r="AC1778" s="194" t="str">
        <f t="shared" si="772"/>
        <v/>
      </c>
      <c r="AD1778" s="194" t="str">
        <f t="shared" si="773"/>
        <v/>
      </c>
      <c r="AE1778" s="194" t="str">
        <f t="shared" si="774"/>
        <v/>
      </c>
      <c r="AF1778" s="194" t="str">
        <f t="shared" si="775"/>
        <v/>
      </c>
      <c r="AG1778" s="194" t="str">
        <f t="shared" si="776"/>
        <v/>
      </c>
      <c r="AH1778" s="194" t="str">
        <f t="shared" si="777"/>
        <v/>
      </c>
      <c r="AI1778" s="194" t="str">
        <f t="shared" si="778"/>
        <v/>
      </c>
      <c r="AJ1778" s="194" t="str">
        <f t="shared" si="779"/>
        <v/>
      </c>
    </row>
    <row r="1779" spans="1:36" x14ac:dyDescent="0.5">
      <c r="A1779" s="226">
        <v>1775</v>
      </c>
      <c r="C1779" s="15" t="s">
        <v>3423</v>
      </c>
      <c r="D1779" s="16" t="s">
        <v>5364</v>
      </c>
      <c r="E1779" s="26"/>
      <c r="F1779" s="246" t="str">
        <f>IF(ISBLANK(Données!F1777),"",Données!F1777)</f>
        <v/>
      </c>
      <c r="G1779" s="245" t="str">
        <f ca="1">IF(ISBLANK(Données!G1777),"",Données!G1777)</f>
        <v/>
      </c>
      <c r="H1779" s="246" t="str">
        <f>IF(ISBLANK(Données!H1777),"",Données!H1777)</f>
        <v/>
      </c>
      <c r="I1779" s="246" t="str">
        <f>IF(ISBLANK(Données!I1777),"",Données!I1777)</f>
        <v/>
      </c>
      <c r="J1779" s="252" t="str">
        <f>IF(ISBLANK(Données!J1777),"",Données!J1777)</f>
        <v/>
      </c>
      <c r="K1779" s="189" t="str">
        <f t="shared" si="781"/>
        <v/>
      </c>
      <c r="L1779" s="247" t="str">
        <f>IF(ISBLANK(Données!L1777),"",Données!L1777)</f>
        <v/>
      </c>
      <c r="M1779" s="194" t="str">
        <f t="shared" si="756"/>
        <v/>
      </c>
      <c r="N1779" s="194" t="str">
        <f t="shared" si="757"/>
        <v/>
      </c>
      <c r="O1779" s="194" t="str">
        <f t="shared" si="758"/>
        <v/>
      </c>
      <c r="P1779" s="194" t="str">
        <f t="shared" si="759"/>
        <v/>
      </c>
      <c r="Q1779" s="194" t="str">
        <f t="shared" si="760"/>
        <v/>
      </c>
      <c r="R1779" s="194" t="str">
        <f t="shared" si="761"/>
        <v/>
      </c>
      <c r="S1779" s="194" t="str">
        <f t="shared" si="762"/>
        <v/>
      </c>
      <c r="T1779" s="194" t="str">
        <f t="shared" si="763"/>
        <v/>
      </c>
      <c r="U1779" s="194" t="str">
        <f t="shared" si="764"/>
        <v/>
      </c>
      <c r="V1779" s="194" t="str">
        <f t="shared" si="765"/>
        <v/>
      </c>
      <c r="W1779" s="194" t="str">
        <f t="shared" si="766"/>
        <v/>
      </c>
      <c r="X1779" s="194" t="str">
        <f t="shared" si="767"/>
        <v/>
      </c>
      <c r="Y1779" s="194" t="str">
        <f t="shared" si="768"/>
        <v/>
      </c>
      <c r="Z1779" s="194" t="str">
        <f t="shared" si="769"/>
        <v/>
      </c>
      <c r="AA1779" s="194" t="str">
        <f t="shared" si="770"/>
        <v/>
      </c>
      <c r="AB1779" s="194" t="str">
        <f t="shared" si="771"/>
        <v/>
      </c>
      <c r="AC1779" s="194" t="str">
        <f t="shared" si="772"/>
        <v/>
      </c>
      <c r="AD1779" s="194" t="str">
        <f t="shared" si="773"/>
        <v/>
      </c>
      <c r="AE1779" s="194" t="str">
        <f t="shared" si="774"/>
        <v/>
      </c>
      <c r="AF1779" s="194" t="str">
        <f t="shared" si="775"/>
        <v/>
      </c>
      <c r="AG1779" s="194" t="str">
        <f t="shared" si="776"/>
        <v/>
      </c>
      <c r="AH1779" s="194" t="str">
        <f t="shared" si="777"/>
        <v/>
      </c>
      <c r="AI1779" s="194" t="str">
        <f t="shared" si="778"/>
        <v/>
      </c>
      <c r="AJ1779" s="194" t="str">
        <f t="shared" si="779"/>
        <v/>
      </c>
    </row>
    <row r="1780" spans="1:36" x14ac:dyDescent="0.5">
      <c r="A1780" s="226">
        <v>1776</v>
      </c>
      <c r="C1780" s="15" t="s">
        <v>3424</v>
      </c>
      <c r="D1780" s="16" t="s">
        <v>5365</v>
      </c>
      <c r="E1780" s="26"/>
      <c r="F1780" s="246" t="str">
        <f>IF(ISBLANK(Données!F1778),"",Données!F1778)</f>
        <v/>
      </c>
      <c r="G1780" s="245" t="str">
        <f ca="1">IF(ISBLANK(Données!G1778),"",Données!G1778)</f>
        <v/>
      </c>
      <c r="H1780" s="246" t="str">
        <f>IF(ISBLANK(Données!H1778),"",Données!H1778)</f>
        <v/>
      </c>
      <c r="I1780" s="246" t="str">
        <f>IF(ISBLANK(Données!I1778),"",Données!I1778)</f>
        <v/>
      </c>
      <c r="J1780" s="252" t="str">
        <f>IF(ISBLANK(Données!J1778),"",Données!J1778)</f>
        <v/>
      </c>
      <c r="K1780" s="189" t="str">
        <f t="shared" si="781"/>
        <v/>
      </c>
      <c r="L1780" s="247" t="str">
        <f>IF(ISBLANK(Données!L1778),"",Données!L1778)</f>
        <v/>
      </c>
      <c r="M1780" s="194" t="str">
        <f t="shared" si="756"/>
        <v/>
      </c>
      <c r="N1780" s="194" t="str">
        <f t="shared" si="757"/>
        <v/>
      </c>
      <c r="O1780" s="194" t="str">
        <f t="shared" si="758"/>
        <v/>
      </c>
      <c r="P1780" s="194" t="str">
        <f t="shared" si="759"/>
        <v/>
      </c>
      <c r="Q1780" s="194" t="str">
        <f t="shared" si="760"/>
        <v/>
      </c>
      <c r="R1780" s="194" t="str">
        <f t="shared" si="761"/>
        <v/>
      </c>
      <c r="S1780" s="194" t="str">
        <f t="shared" si="762"/>
        <v/>
      </c>
      <c r="T1780" s="194" t="str">
        <f t="shared" si="763"/>
        <v/>
      </c>
      <c r="U1780" s="194" t="str">
        <f t="shared" si="764"/>
        <v/>
      </c>
      <c r="V1780" s="194" t="str">
        <f t="shared" si="765"/>
        <v/>
      </c>
      <c r="W1780" s="194" t="str">
        <f t="shared" si="766"/>
        <v/>
      </c>
      <c r="X1780" s="194" t="str">
        <f t="shared" si="767"/>
        <v/>
      </c>
      <c r="Y1780" s="194" t="str">
        <f t="shared" si="768"/>
        <v/>
      </c>
      <c r="Z1780" s="194" t="str">
        <f t="shared" si="769"/>
        <v/>
      </c>
      <c r="AA1780" s="194" t="str">
        <f t="shared" si="770"/>
        <v/>
      </c>
      <c r="AB1780" s="194" t="str">
        <f t="shared" si="771"/>
        <v/>
      </c>
      <c r="AC1780" s="194" t="str">
        <f t="shared" si="772"/>
        <v/>
      </c>
      <c r="AD1780" s="194" t="str">
        <f t="shared" si="773"/>
        <v/>
      </c>
      <c r="AE1780" s="194" t="str">
        <f t="shared" si="774"/>
        <v/>
      </c>
      <c r="AF1780" s="194" t="str">
        <f t="shared" si="775"/>
        <v/>
      </c>
      <c r="AG1780" s="194" t="str">
        <f t="shared" si="776"/>
        <v/>
      </c>
      <c r="AH1780" s="194" t="str">
        <f t="shared" si="777"/>
        <v/>
      </c>
      <c r="AI1780" s="194" t="str">
        <f t="shared" si="778"/>
        <v/>
      </c>
      <c r="AJ1780" s="194" t="str">
        <f t="shared" si="779"/>
        <v/>
      </c>
    </row>
    <row r="1781" spans="1:36" s="92" customFormat="1" ht="20.25" thickBot="1" x14ac:dyDescent="0.55000000000000004">
      <c r="A1781" s="227">
        <v>1777</v>
      </c>
      <c r="B1781" s="220"/>
      <c r="C1781" s="93" t="s">
        <v>3425</v>
      </c>
      <c r="D1781" s="94" t="s">
        <v>5366</v>
      </c>
      <c r="E1781" s="95"/>
      <c r="F1781" s="250" t="str">
        <f>IF(ISBLANK(Données!F1779),"",Données!F1779)</f>
        <v/>
      </c>
      <c r="G1781" s="249" t="str">
        <f ca="1">IF(ISBLANK(Données!G1779),"",Données!G1779)</f>
        <v/>
      </c>
      <c r="H1781" s="250" t="str">
        <f>IF(ISBLANK(Données!H1779),"",Données!H1779)</f>
        <v/>
      </c>
      <c r="I1781" s="250" t="str">
        <f>IF(ISBLANK(Données!I1779),"",Données!I1779)</f>
        <v/>
      </c>
      <c r="J1781" s="257" t="str">
        <f>IF(ISBLANK(Données!J1779),"",Données!J1779)</f>
        <v/>
      </c>
      <c r="K1781" s="190" t="str">
        <f t="shared" si="781"/>
        <v/>
      </c>
      <c r="L1781" s="251" t="str">
        <f>IF(ISBLANK(Données!L1779),"",Données!L1779)</f>
        <v/>
      </c>
      <c r="M1781" s="195" t="str">
        <f t="shared" si="756"/>
        <v/>
      </c>
      <c r="N1781" s="195" t="str">
        <f t="shared" si="757"/>
        <v/>
      </c>
      <c r="O1781" s="195" t="str">
        <f t="shared" si="758"/>
        <v/>
      </c>
      <c r="P1781" s="195" t="str">
        <f t="shared" si="759"/>
        <v/>
      </c>
      <c r="Q1781" s="195" t="str">
        <f t="shared" si="760"/>
        <v/>
      </c>
      <c r="R1781" s="195" t="str">
        <f t="shared" si="761"/>
        <v/>
      </c>
      <c r="S1781" s="195" t="str">
        <f t="shared" si="762"/>
        <v/>
      </c>
      <c r="T1781" s="195" t="str">
        <f t="shared" si="763"/>
        <v/>
      </c>
      <c r="U1781" s="195" t="str">
        <f t="shared" si="764"/>
        <v/>
      </c>
      <c r="V1781" s="195" t="str">
        <f t="shared" si="765"/>
        <v/>
      </c>
      <c r="W1781" s="195" t="str">
        <f t="shared" si="766"/>
        <v/>
      </c>
      <c r="X1781" s="195" t="str">
        <f t="shared" si="767"/>
        <v/>
      </c>
      <c r="Y1781" s="195" t="str">
        <f t="shared" si="768"/>
        <v/>
      </c>
      <c r="Z1781" s="195" t="str">
        <f t="shared" si="769"/>
        <v/>
      </c>
      <c r="AA1781" s="195" t="str">
        <f t="shared" si="770"/>
        <v/>
      </c>
      <c r="AB1781" s="195" t="str">
        <f t="shared" si="771"/>
        <v/>
      </c>
      <c r="AC1781" s="195" t="str">
        <f t="shared" si="772"/>
        <v/>
      </c>
      <c r="AD1781" s="195" t="str">
        <f t="shared" si="773"/>
        <v/>
      </c>
      <c r="AE1781" s="195" t="str">
        <f t="shared" si="774"/>
        <v/>
      </c>
      <c r="AF1781" s="195" t="str">
        <f t="shared" si="775"/>
        <v/>
      </c>
      <c r="AG1781" s="195" t="str">
        <f t="shared" si="776"/>
        <v/>
      </c>
      <c r="AH1781" s="195" t="str">
        <f t="shared" si="777"/>
        <v/>
      </c>
      <c r="AI1781" s="195" t="str">
        <f t="shared" si="778"/>
        <v/>
      </c>
      <c r="AJ1781" s="195" t="str">
        <f t="shared" si="779"/>
        <v/>
      </c>
    </row>
    <row r="1782" spans="1:36" x14ac:dyDescent="0.5">
      <c r="A1782" s="226">
        <v>1789</v>
      </c>
      <c r="C1782" s="85" t="s">
        <v>3426</v>
      </c>
      <c r="D1782" s="86" t="s">
        <v>5367</v>
      </c>
      <c r="E1782" s="87"/>
      <c r="F1782" s="241" t="str">
        <f>IF(ISBLANK(Données!F1791),"",Données!F1791)</f>
        <v/>
      </c>
      <c r="G1782" s="240" t="str">
        <f ca="1">IF(ISBLANK(Données!G1791),"",Données!G1791)</f>
        <v/>
      </c>
      <c r="H1782" s="241" t="str">
        <f>IF(ISBLANK(Données!H1791),"",Données!H1791)</f>
        <v/>
      </c>
      <c r="I1782" s="241" t="str">
        <f>IF(ISBLANK(Données!I1791),"",Données!I1791)</f>
        <v/>
      </c>
      <c r="J1782" s="254" t="str">
        <f>IF(ISBLANK(Données!J1791),"",Données!J1791)</f>
        <v/>
      </c>
      <c r="K1782" s="242" t="str">
        <f>IF(ISBLANK(Données!K1782),"",Données!K1782)</f>
        <v/>
      </c>
      <c r="L1782" s="243" t="str">
        <f>IF(ISBLANK(Données!L1791),"",Données!L1791)</f>
        <v/>
      </c>
      <c r="M1782" s="193" t="str">
        <f t="shared" si="756"/>
        <v/>
      </c>
      <c r="N1782" s="193" t="str">
        <f t="shared" si="757"/>
        <v/>
      </c>
      <c r="O1782" s="193" t="str">
        <f t="shared" si="758"/>
        <v/>
      </c>
      <c r="P1782" s="193" t="str">
        <f t="shared" si="759"/>
        <v/>
      </c>
      <c r="Q1782" s="193" t="str">
        <f t="shared" si="760"/>
        <v/>
      </c>
      <c r="R1782" s="193" t="str">
        <f t="shared" si="761"/>
        <v/>
      </c>
      <c r="S1782" s="193" t="str">
        <f t="shared" si="762"/>
        <v/>
      </c>
      <c r="T1782" s="193" t="str">
        <f t="shared" si="763"/>
        <v/>
      </c>
      <c r="U1782" s="193" t="str">
        <f t="shared" si="764"/>
        <v/>
      </c>
      <c r="V1782" s="193" t="str">
        <f t="shared" si="765"/>
        <v/>
      </c>
      <c r="W1782" s="193" t="str">
        <f t="shared" si="766"/>
        <v/>
      </c>
      <c r="X1782" s="193" t="str">
        <f t="shared" si="767"/>
        <v/>
      </c>
      <c r="Y1782" s="193" t="str">
        <f t="shared" si="768"/>
        <v/>
      </c>
      <c r="Z1782" s="193" t="str">
        <f t="shared" si="769"/>
        <v/>
      </c>
      <c r="AA1782" s="193" t="str">
        <f t="shared" si="770"/>
        <v/>
      </c>
      <c r="AB1782" s="193" t="str">
        <f t="shared" si="771"/>
        <v/>
      </c>
      <c r="AC1782" s="193" t="str">
        <f t="shared" si="772"/>
        <v/>
      </c>
      <c r="AD1782" s="193" t="str">
        <f t="shared" si="773"/>
        <v/>
      </c>
      <c r="AE1782" s="193" t="str">
        <f t="shared" si="774"/>
        <v/>
      </c>
      <c r="AF1782" s="193" t="str">
        <f t="shared" si="775"/>
        <v/>
      </c>
      <c r="AG1782" s="193" t="str">
        <f t="shared" si="776"/>
        <v/>
      </c>
      <c r="AH1782" s="193" t="str">
        <f t="shared" si="777"/>
        <v/>
      </c>
      <c r="AI1782" s="193" t="str">
        <f t="shared" si="778"/>
        <v/>
      </c>
      <c r="AJ1782" s="193" t="str">
        <f t="shared" si="779"/>
        <v/>
      </c>
    </row>
    <row r="1783" spans="1:36" x14ac:dyDescent="0.5">
      <c r="A1783" s="226">
        <v>1780</v>
      </c>
      <c r="C1783" s="15" t="s">
        <v>3427</v>
      </c>
      <c r="D1783" s="16" t="s">
        <v>5368</v>
      </c>
      <c r="E1783" s="26"/>
      <c r="F1783" s="246" t="str">
        <f>IF(ISBLANK(Données!F1782),"",Données!F1782)</f>
        <v/>
      </c>
      <c r="G1783" s="245" t="str">
        <f ca="1">IF(ISBLANK(Données!G1782),"",Données!G1782)</f>
        <v/>
      </c>
      <c r="H1783" s="246" t="str">
        <f>IF(ISBLANK(Données!H1782),"",Données!H1782)</f>
        <v/>
      </c>
      <c r="I1783" s="246" t="str">
        <f>IF(ISBLANK(Données!I1782),"",Données!I1782)</f>
        <v/>
      </c>
      <c r="J1783" s="252" t="str">
        <f>IF(ISBLANK(Données!J1782),"",Données!J1782)</f>
        <v/>
      </c>
      <c r="K1783" s="189" t="str">
        <f t="shared" ref="K1783:K1794" si="782">$K$1782</f>
        <v/>
      </c>
      <c r="L1783" s="247" t="str">
        <f>IF(ISBLANK(Données!L1782),"",Données!L1782)</f>
        <v/>
      </c>
      <c r="M1783" s="194" t="str">
        <f t="shared" si="756"/>
        <v/>
      </c>
      <c r="N1783" s="194" t="str">
        <f t="shared" si="757"/>
        <v/>
      </c>
      <c r="O1783" s="194" t="str">
        <f t="shared" si="758"/>
        <v/>
      </c>
      <c r="P1783" s="194" t="str">
        <f t="shared" si="759"/>
        <v/>
      </c>
      <c r="Q1783" s="194" t="str">
        <f t="shared" si="760"/>
        <v/>
      </c>
      <c r="R1783" s="194" t="str">
        <f t="shared" si="761"/>
        <v/>
      </c>
      <c r="S1783" s="194" t="str">
        <f t="shared" si="762"/>
        <v/>
      </c>
      <c r="T1783" s="194" t="str">
        <f t="shared" si="763"/>
        <v/>
      </c>
      <c r="U1783" s="194" t="str">
        <f t="shared" si="764"/>
        <v/>
      </c>
      <c r="V1783" s="194" t="str">
        <f t="shared" si="765"/>
        <v/>
      </c>
      <c r="W1783" s="194" t="str">
        <f t="shared" si="766"/>
        <v/>
      </c>
      <c r="X1783" s="194" t="str">
        <f t="shared" si="767"/>
        <v/>
      </c>
      <c r="Y1783" s="194" t="str">
        <f t="shared" si="768"/>
        <v/>
      </c>
      <c r="Z1783" s="194" t="str">
        <f t="shared" si="769"/>
        <v/>
      </c>
      <c r="AA1783" s="194" t="str">
        <f t="shared" si="770"/>
        <v/>
      </c>
      <c r="AB1783" s="194" t="str">
        <f t="shared" si="771"/>
        <v/>
      </c>
      <c r="AC1783" s="194" t="str">
        <f t="shared" si="772"/>
        <v/>
      </c>
      <c r="AD1783" s="194" t="str">
        <f t="shared" si="773"/>
        <v/>
      </c>
      <c r="AE1783" s="194" t="str">
        <f t="shared" si="774"/>
        <v/>
      </c>
      <c r="AF1783" s="194" t="str">
        <f t="shared" si="775"/>
        <v/>
      </c>
      <c r="AG1783" s="194" t="str">
        <f t="shared" si="776"/>
        <v/>
      </c>
      <c r="AH1783" s="194" t="str">
        <f t="shared" si="777"/>
        <v/>
      </c>
      <c r="AI1783" s="194" t="str">
        <f t="shared" si="778"/>
        <v/>
      </c>
      <c r="AJ1783" s="194" t="str">
        <f t="shared" si="779"/>
        <v/>
      </c>
    </row>
    <row r="1784" spans="1:36" x14ac:dyDescent="0.5">
      <c r="A1784" s="226">
        <v>1781</v>
      </c>
      <c r="C1784" s="15" t="s">
        <v>3428</v>
      </c>
      <c r="D1784" s="16" t="s">
        <v>5369</v>
      </c>
      <c r="E1784" s="26"/>
      <c r="F1784" s="246" t="str">
        <f>IF(ISBLANK(Données!F1783),"",Données!F1783)</f>
        <v/>
      </c>
      <c r="G1784" s="245" t="str">
        <f ca="1">IF(ISBLANK(Données!G1783),"",Données!G1783)</f>
        <v/>
      </c>
      <c r="H1784" s="246" t="str">
        <f>IF(ISBLANK(Données!H1783),"",Données!H1783)</f>
        <v/>
      </c>
      <c r="I1784" s="246" t="str">
        <f>IF(ISBLANK(Données!I1783),"",Données!I1783)</f>
        <v/>
      </c>
      <c r="J1784" s="252" t="str">
        <f>IF(ISBLANK(Données!J1783),"",Données!J1783)</f>
        <v/>
      </c>
      <c r="K1784" s="189" t="str">
        <f t="shared" si="782"/>
        <v/>
      </c>
      <c r="L1784" s="247" t="str">
        <f>IF(ISBLANK(Données!L1783),"",Données!L1783)</f>
        <v/>
      </c>
      <c r="M1784" s="194" t="str">
        <f t="shared" si="756"/>
        <v/>
      </c>
      <c r="N1784" s="194" t="str">
        <f t="shared" si="757"/>
        <v/>
      </c>
      <c r="O1784" s="194" t="str">
        <f t="shared" si="758"/>
        <v/>
      </c>
      <c r="P1784" s="194" t="str">
        <f t="shared" si="759"/>
        <v/>
      </c>
      <c r="Q1784" s="194" t="str">
        <f t="shared" si="760"/>
        <v/>
      </c>
      <c r="R1784" s="194" t="str">
        <f t="shared" si="761"/>
        <v/>
      </c>
      <c r="S1784" s="194" t="str">
        <f t="shared" si="762"/>
        <v/>
      </c>
      <c r="T1784" s="194" t="str">
        <f t="shared" si="763"/>
        <v/>
      </c>
      <c r="U1784" s="194" t="str">
        <f t="shared" si="764"/>
        <v/>
      </c>
      <c r="V1784" s="194" t="str">
        <f t="shared" si="765"/>
        <v/>
      </c>
      <c r="W1784" s="194" t="str">
        <f t="shared" si="766"/>
        <v/>
      </c>
      <c r="X1784" s="194" t="str">
        <f t="shared" si="767"/>
        <v/>
      </c>
      <c r="Y1784" s="194" t="str">
        <f t="shared" si="768"/>
        <v/>
      </c>
      <c r="Z1784" s="194" t="str">
        <f t="shared" si="769"/>
        <v/>
      </c>
      <c r="AA1784" s="194" t="str">
        <f t="shared" si="770"/>
        <v/>
      </c>
      <c r="AB1784" s="194" t="str">
        <f t="shared" si="771"/>
        <v/>
      </c>
      <c r="AC1784" s="194" t="str">
        <f t="shared" si="772"/>
        <v/>
      </c>
      <c r="AD1784" s="194" t="str">
        <f t="shared" si="773"/>
        <v/>
      </c>
      <c r="AE1784" s="194" t="str">
        <f t="shared" si="774"/>
        <v/>
      </c>
      <c r="AF1784" s="194" t="str">
        <f t="shared" si="775"/>
        <v/>
      </c>
      <c r="AG1784" s="194" t="str">
        <f t="shared" si="776"/>
        <v/>
      </c>
      <c r="AH1784" s="194" t="str">
        <f t="shared" si="777"/>
        <v/>
      </c>
      <c r="AI1784" s="194" t="str">
        <f t="shared" si="778"/>
        <v/>
      </c>
      <c r="AJ1784" s="194" t="str">
        <f t="shared" si="779"/>
        <v/>
      </c>
    </row>
    <row r="1785" spans="1:36" x14ac:dyDescent="0.5">
      <c r="A1785" s="226">
        <v>1782</v>
      </c>
      <c r="C1785" s="15" t="s">
        <v>3429</v>
      </c>
      <c r="D1785" s="16" t="s">
        <v>5370</v>
      </c>
      <c r="E1785" s="26"/>
      <c r="F1785" s="246" t="str">
        <f>IF(ISBLANK(Données!F1784),"",Données!F1784)</f>
        <v/>
      </c>
      <c r="G1785" s="245" t="str">
        <f ca="1">IF(ISBLANK(Données!G1784),"",Données!G1784)</f>
        <v/>
      </c>
      <c r="H1785" s="246" t="str">
        <f>IF(ISBLANK(Données!H1784),"",Données!H1784)</f>
        <v/>
      </c>
      <c r="I1785" s="246" t="str">
        <f>IF(ISBLANK(Données!I1784),"",Données!I1784)</f>
        <v/>
      </c>
      <c r="J1785" s="252" t="str">
        <f>IF(ISBLANK(Données!J1784),"",Données!J1784)</f>
        <v/>
      </c>
      <c r="K1785" s="189" t="str">
        <f t="shared" si="782"/>
        <v/>
      </c>
      <c r="L1785" s="247" t="str">
        <f>IF(ISBLANK(Données!L1784),"",Données!L1784)</f>
        <v/>
      </c>
      <c r="M1785" s="194" t="str">
        <f t="shared" si="756"/>
        <v/>
      </c>
      <c r="N1785" s="194" t="str">
        <f t="shared" si="757"/>
        <v/>
      </c>
      <c r="O1785" s="194" t="str">
        <f t="shared" si="758"/>
        <v/>
      </c>
      <c r="P1785" s="194" t="str">
        <f t="shared" si="759"/>
        <v/>
      </c>
      <c r="Q1785" s="194" t="str">
        <f t="shared" si="760"/>
        <v/>
      </c>
      <c r="R1785" s="194" t="str">
        <f t="shared" si="761"/>
        <v/>
      </c>
      <c r="S1785" s="194" t="str">
        <f t="shared" si="762"/>
        <v/>
      </c>
      <c r="T1785" s="194" t="str">
        <f t="shared" si="763"/>
        <v/>
      </c>
      <c r="U1785" s="194" t="str">
        <f t="shared" si="764"/>
        <v/>
      </c>
      <c r="V1785" s="194" t="str">
        <f t="shared" si="765"/>
        <v/>
      </c>
      <c r="W1785" s="194" t="str">
        <f t="shared" si="766"/>
        <v/>
      </c>
      <c r="X1785" s="194" t="str">
        <f t="shared" si="767"/>
        <v/>
      </c>
      <c r="Y1785" s="194" t="str">
        <f t="shared" si="768"/>
        <v/>
      </c>
      <c r="Z1785" s="194" t="str">
        <f t="shared" si="769"/>
        <v/>
      </c>
      <c r="AA1785" s="194" t="str">
        <f t="shared" si="770"/>
        <v/>
      </c>
      <c r="AB1785" s="194" t="str">
        <f t="shared" si="771"/>
        <v/>
      </c>
      <c r="AC1785" s="194" t="str">
        <f t="shared" si="772"/>
        <v/>
      </c>
      <c r="AD1785" s="194" t="str">
        <f t="shared" si="773"/>
        <v/>
      </c>
      <c r="AE1785" s="194" t="str">
        <f t="shared" si="774"/>
        <v/>
      </c>
      <c r="AF1785" s="194" t="str">
        <f t="shared" si="775"/>
        <v/>
      </c>
      <c r="AG1785" s="194" t="str">
        <f t="shared" si="776"/>
        <v/>
      </c>
      <c r="AH1785" s="194" t="str">
        <f t="shared" si="777"/>
        <v/>
      </c>
      <c r="AI1785" s="194" t="str">
        <f t="shared" si="778"/>
        <v/>
      </c>
      <c r="AJ1785" s="194" t="str">
        <f t="shared" si="779"/>
        <v/>
      </c>
    </row>
    <row r="1786" spans="1:36" x14ac:dyDescent="0.5">
      <c r="A1786" s="226">
        <v>1783</v>
      </c>
      <c r="C1786" s="15" t="s">
        <v>3430</v>
      </c>
      <c r="D1786" s="16" t="s">
        <v>5371</v>
      </c>
      <c r="E1786" s="26"/>
      <c r="F1786" s="246" t="str">
        <f>IF(ISBLANK(Données!F1785),"",Données!F1785)</f>
        <v/>
      </c>
      <c r="G1786" s="245" t="str">
        <f ca="1">IF(ISBLANK(Données!G1785),"",Données!G1785)</f>
        <v/>
      </c>
      <c r="H1786" s="246" t="str">
        <f>IF(ISBLANK(Données!H1785),"",Données!H1785)</f>
        <v/>
      </c>
      <c r="I1786" s="246" t="str">
        <f>IF(ISBLANK(Données!I1785),"",Données!I1785)</f>
        <v/>
      </c>
      <c r="J1786" s="252" t="str">
        <f>IF(ISBLANK(Données!J1785),"",Données!J1785)</f>
        <v/>
      </c>
      <c r="K1786" s="189" t="str">
        <f t="shared" si="782"/>
        <v/>
      </c>
      <c r="L1786" s="247" t="str">
        <f>IF(ISBLANK(Données!L1785),"",Données!L1785)</f>
        <v/>
      </c>
      <c r="M1786" s="194" t="str">
        <f t="shared" si="756"/>
        <v/>
      </c>
      <c r="N1786" s="194" t="str">
        <f t="shared" si="757"/>
        <v/>
      </c>
      <c r="O1786" s="194" t="str">
        <f t="shared" si="758"/>
        <v/>
      </c>
      <c r="P1786" s="194" t="str">
        <f t="shared" si="759"/>
        <v/>
      </c>
      <c r="Q1786" s="194" t="str">
        <f t="shared" si="760"/>
        <v/>
      </c>
      <c r="R1786" s="194" t="str">
        <f t="shared" si="761"/>
        <v/>
      </c>
      <c r="S1786" s="194" t="str">
        <f t="shared" si="762"/>
        <v/>
      </c>
      <c r="T1786" s="194" t="str">
        <f t="shared" si="763"/>
        <v/>
      </c>
      <c r="U1786" s="194" t="str">
        <f t="shared" si="764"/>
        <v/>
      </c>
      <c r="V1786" s="194" t="str">
        <f t="shared" si="765"/>
        <v/>
      </c>
      <c r="W1786" s="194" t="str">
        <f t="shared" si="766"/>
        <v/>
      </c>
      <c r="X1786" s="194" t="str">
        <f t="shared" si="767"/>
        <v/>
      </c>
      <c r="Y1786" s="194" t="str">
        <f t="shared" si="768"/>
        <v/>
      </c>
      <c r="Z1786" s="194" t="str">
        <f t="shared" si="769"/>
        <v/>
      </c>
      <c r="AA1786" s="194" t="str">
        <f t="shared" si="770"/>
        <v/>
      </c>
      <c r="AB1786" s="194" t="str">
        <f t="shared" si="771"/>
        <v/>
      </c>
      <c r="AC1786" s="194" t="str">
        <f t="shared" si="772"/>
        <v/>
      </c>
      <c r="AD1786" s="194" t="str">
        <f t="shared" si="773"/>
        <v/>
      </c>
      <c r="AE1786" s="194" t="str">
        <f t="shared" si="774"/>
        <v/>
      </c>
      <c r="AF1786" s="194" t="str">
        <f t="shared" si="775"/>
        <v/>
      </c>
      <c r="AG1786" s="194" t="str">
        <f t="shared" si="776"/>
        <v/>
      </c>
      <c r="AH1786" s="194" t="str">
        <f t="shared" si="777"/>
        <v/>
      </c>
      <c r="AI1786" s="194" t="str">
        <f t="shared" si="778"/>
        <v/>
      </c>
      <c r="AJ1786" s="194" t="str">
        <f t="shared" si="779"/>
        <v/>
      </c>
    </row>
    <row r="1787" spans="1:36" x14ac:dyDescent="0.5">
      <c r="A1787" s="226">
        <v>1784</v>
      </c>
      <c r="C1787" s="15" t="s">
        <v>3431</v>
      </c>
      <c r="D1787" s="16" t="s">
        <v>5372</v>
      </c>
      <c r="E1787" s="26"/>
      <c r="F1787" s="246" t="str">
        <f>IF(ISBLANK(Données!F1786),"",Données!F1786)</f>
        <v/>
      </c>
      <c r="G1787" s="245" t="str">
        <f ca="1">IF(ISBLANK(Données!G1786),"",Données!G1786)</f>
        <v/>
      </c>
      <c r="H1787" s="246" t="str">
        <f>IF(ISBLANK(Données!H1786),"",Données!H1786)</f>
        <v/>
      </c>
      <c r="I1787" s="246" t="str">
        <f>IF(ISBLANK(Données!I1786),"",Données!I1786)</f>
        <v/>
      </c>
      <c r="J1787" s="252" t="str">
        <f>IF(ISBLANK(Données!J1786),"",Données!J1786)</f>
        <v/>
      </c>
      <c r="K1787" s="189" t="str">
        <f t="shared" si="782"/>
        <v/>
      </c>
      <c r="L1787" s="247" t="str">
        <f>IF(ISBLANK(Données!L1786),"",Données!L1786)</f>
        <v/>
      </c>
      <c r="M1787" s="194" t="str">
        <f t="shared" si="756"/>
        <v/>
      </c>
      <c r="N1787" s="194" t="str">
        <f t="shared" si="757"/>
        <v/>
      </c>
      <c r="O1787" s="194" t="str">
        <f t="shared" si="758"/>
        <v/>
      </c>
      <c r="P1787" s="194" t="str">
        <f t="shared" si="759"/>
        <v/>
      </c>
      <c r="Q1787" s="194" t="str">
        <f t="shared" si="760"/>
        <v/>
      </c>
      <c r="R1787" s="194" t="str">
        <f t="shared" si="761"/>
        <v/>
      </c>
      <c r="S1787" s="194" t="str">
        <f t="shared" si="762"/>
        <v/>
      </c>
      <c r="T1787" s="194" t="str">
        <f t="shared" si="763"/>
        <v/>
      </c>
      <c r="U1787" s="194" t="str">
        <f t="shared" si="764"/>
        <v/>
      </c>
      <c r="V1787" s="194" t="str">
        <f t="shared" si="765"/>
        <v/>
      </c>
      <c r="W1787" s="194" t="str">
        <f t="shared" si="766"/>
        <v/>
      </c>
      <c r="X1787" s="194" t="str">
        <f t="shared" si="767"/>
        <v/>
      </c>
      <c r="Y1787" s="194" t="str">
        <f t="shared" si="768"/>
        <v/>
      </c>
      <c r="Z1787" s="194" t="str">
        <f t="shared" si="769"/>
        <v/>
      </c>
      <c r="AA1787" s="194" t="str">
        <f t="shared" si="770"/>
        <v/>
      </c>
      <c r="AB1787" s="194" t="str">
        <f t="shared" si="771"/>
        <v/>
      </c>
      <c r="AC1787" s="194" t="str">
        <f t="shared" si="772"/>
        <v/>
      </c>
      <c r="AD1787" s="194" t="str">
        <f t="shared" si="773"/>
        <v/>
      </c>
      <c r="AE1787" s="194" t="str">
        <f t="shared" si="774"/>
        <v/>
      </c>
      <c r="AF1787" s="194" t="str">
        <f t="shared" si="775"/>
        <v/>
      </c>
      <c r="AG1787" s="194" t="str">
        <f t="shared" si="776"/>
        <v/>
      </c>
      <c r="AH1787" s="194" t="str">
        <f t="shared" si="777"/>
        <v/>
      </c>
      <c r="AI1787" s="194" t="str">
        <f t="shared" si="778"/>
        <v/>
      </c>
      <c r="AJ1787" s="194" t="str">
        <f t="shared" si="779"/>
        <v/>
      </c>
    </row>
    <row r="1788" spans="1:36" x14ac:dyDescent="0.5">
      <c r="A1788" s="226">
        <v>1785</v>
      </c>
      <c r="C1788" s="15" t="s">
        <v>3432</v>
      </c>
      <c r="D1788" s="16" t="s">
        <v>5373</v>
      </c>
      <c r="E1788" s="26"/>
      <c r="F1788" s="246" t="str">
        <f>IF(ISBLANK(Données!F1787),"",Données!F1787)</f>
        <v/>
      </c>
      <c r="G1788" s="245" t="str">
        <f ca="1">IF(ISBLANK(Données!G1787),"",Données!G1787)</f>
        <v/>
      </c>
      <c r="H1788" s="246" t="str">
        <f>IF(ISBLANK(Données!H1787),"",Données!H1787)</f>
        <v/>
      </c>
      <c r="I1788" s="246" t="str">
        <f>IF(ISBLANK(Données!I1787),"",Données!I1787)</f>
        <v/>
      </c>
      <c r="J1788" s="252" t="str">
        <f>IF(ISBLANK(Données!J1787),"",Données!J1787)</f>
        <v/>
      </c>
      <c r="K1788" s="189" t="str">
        <f t="shared" si="782"/>
        <v/>
      </c>
      <c r="L1788" s="247" t="str">
        <f>IF(ISBLANK(Données!L1787),"",Données!L1787)</f>
        <v/>
      </c>
      <c r="M1788" s="194" t="str">
        <f t="shared" si="756"/>
        <v/>
      </c>
      <c r="N1788" s="194" t="str">
        <f t="shared" si="757"/>
        <v/>
      </c>
      <c r="O1788" s="194" t="str">
        <f t="shared" si="758"/>
        <v/>
      </c>
      <c r="P1788" s="194" t="str">
        <f t="shared" si="759"/>
        <v/>
      </c>
      <c r="Q1788" s="194" t="str">
        <f t="shared" si="760"/>
        <v/>
      </c>
      <c r="R1788" s="194" t="str">
        <f t="shared" si="761"/>
        <v/>
      </c>
      <c r="S1788" s="194" t="str">
        <f t="shared" si="762"/>
        <v/>
      </c>
      <c r="T1788" s="194" t="str">
        <f t="shared" si="763"/>
        <v/>
      </c>
      <c r="U1788" s="194" t="str">
        <f t="shared" si="764"/>
        <v/>
      </c>
      <c r="V1788" s="194" t="str">
        <f t="shared" si="765"/>
        <v/>
      </c>
      <c r="W1788" s="194" t="str">
        <f t="shared" si="766"/>
        <v/>
      </c>
      <c r="X1788" s="194" t="str">
        <f t="shared" si="767"/>
        <v/>
      </c>
      <c r="Y1788" s="194" t="str">
        <f t="shared" si="768"/>
        <v/>
      </c>
      <c r="Z1788" s="194" t="str">
        <f t="shared" si="769"/>
        <v/>
      </c>
      <c r="AA1788" s="194" t="str">
        <f t="shared" si="770"/>
        <v/>
      </c>
      <c r="AB1788" s="194" t="str">
        <f t="shared" si="771"/>
        <v/>
      </c>
      <c r="AC1788" s="194" t="str">
        <f t="shared" si="772"/>
        <v/>
      </c>
      <c r="AD1788" s="194" t="str">
        <f t="shared" si="773"/>
        <v/>
      </c>
      <c r="AE1788" s="194" t="str">
        <f t="shared" si="774"/>
        <v/>
      </c>
      <c r="AF1788" s="194" t="str">
        <f t="shared" si="775"/>
        <v/>
      </c>
      <c r="AG1788" s="194" t="str">
        <f t="shared" si="776"/>
        <v/>
      </c>
      <c r="AH1788" s="194" t="str">
        <f t="shared" si="777"/>
        <v/>
      </c>
      <c r="AI1788" s="194" t="str">
        <f t="shared" si="778"/>
        <v/>
      </c>
      <c r="AJ1788" s="194" t="str">
        <f t="shared" si="779"/>
        <v/>
      </c>
    </row>
    <row r="1789" spans="1:36" x14ac:dyDescent="0.5">
      <c r="A1789" s="226">
        <v>1786</v>
      </c>
      <c r="C1789" s="15" t="s">
        <v>3433</v>
      </c>
      <c r="D1789" s="16" t="s">
        <v>5374</v>
      </c>
      <c r="E1789" s="26"/>
      <c r="F1789" s="246" t="str">
        <f>IF(ISBLANK(Données!F1788),"",Données!F1788)</f>
        <v/>
      </c>
      <c r="G1789" s="245" t="str">
        <f ca="1">IF(ISBLANK(Données!G1788),"",Données!G1788)</f>
        <v/>
      </c>
      <c r="H1789" s="246" t="str">
        <f>IF(ISBLANK(Données!H1788),"",Données!H1788)</f>
        <v/>
      </c>
      <c r="I1789" s="246" t="str">
        <f>IF(ISBLANK(Données!I1788),"",Données!I1788)</f>
        <v/>
      </c>
      <c r="J1789" s="252" t="str">
        <f>IF(ISBLANK(Données!J1788),"",Données!J1788)</f>
        <v/>
      </c>
      <c r="K1789" s="189" t="str">
        <f t="shared" si="782"/>
        <v/>
      </c>
      <c r="L1789" s="247" t="str">
        <f>IF(ISBLANK(Données!L1788),"",Données!L1788)</f>
        <v/>
      </c>
      <c r="M1789" s="194" t="str">
        <f t="shared" si="756"/>
        <v/>
      </c>
      <c r="N1789" s="194" t="str">
        <f t="shared" si="757"/>
        <v/>
      </c>
      <c r="O1789" s="194" t="str">
        <f t="shared" si="758"/>
        <v/>
      </c>
      <c r="P1789" s="194" t="str">
        <f t="shared" si="759"/>
        <v/>
      </c>
      <c r="Q1789" s="194" t="str">
        <f t="shared" si="760"/>
        <v/>
      </c>
      <c r="R1789" s="194" t="str">
        <f t="shared" si="761"/>
        <v/>
      </c>
      <c r="S1789" s="194" t="str">
        <f t="shared" si="762"/>
        <v/>
      </c>
      <c r="T1789" s="194" t="str">
        <f t="shared" si="763"/>
        <v/>
      </c>
      <c r="U1789" s="194" t="str">
        <f t="shared" si="764"/>
        <v/>
      </c>
      <c r="V1789" s="194" t="str">
        <f t="shared" si="765"/>
        <v/>
      </c>
      <c r="W1789" s="194" t="str">
        <f t="shared" si="766"/>
        <v/>
      </c>
      <c r="X1789" s="194" t="str">
        <f t="shared" si="767"/>
        <v/>
      </c>
      <c r="Y1789" s="194" t="str">
        <f t="shared" si="768"/>
        <v/>
      </c>
      <c r="Z1789" s="194" t="str">
        <f t="shared" si="769"/>
        <v/>
      </c>
      <c r="AA1789" s="194" t="str">
        <f t="shared" si="770"/>
        <v/>
      </c>
      <c r="AB1789" s="194" t="str">
        <f t="shared" si="771"/>
        <v/>
      </c>
      <c r="AC1789" s="194" t="str">
        <f t="shared" si="772"/>
        <v/>
      </c>
      <c r="AD1789" s="194" t="str">
        <f t="shared" si="773"/>
        <v/>
      </c>
      <c r="AE1789" s="194" t="str">
        <f t="shared" si="774"/>
        <v/>
      </c>
      <c r="AF1789" s="194" t="str">
        <f t="shared" si="775"/>
        <v/>
      </c>
      <c r="AG1789" s="194" t="str">
        <f t="shared" si="776"/>
        <v/>
      </c>
      <c r="AH1789" s="194" t="str">
        <f t="shared" si="777"/>
        <v/>
      </c>
      <c r="AI1789" s="194" t="str">
        <f t="shared" si="778"/>
        <v/>
      </c>
      <c r="AJ1789" s="194" t="str">
        <f t="shared" si="779"/>
        <v/>
      </c>
    </row>
    <row r="1790" spans="1:36" x14ac:dyDescent="0.5">
      <c r="A1790" s="226">
        <v>1787</v>
      </c>
      <c r="C1790" s="15" t="s">
        <v>3434</v>
      </c>
      <c r="D1790" s="16" t="s">
        <v>5375</v>
      </c>
      <c r="E1790" s="26"/>
      <c r="F1790" s="246" t="str">
        <f>IF(ISBLANK(Données!F1789),"",Données!F1789)</f>
        <v/>
      </c>
      <c r="G1790" s="245" t="str">
        <f ca="1">IF(ISBLANK(Données!G1789),"",Données!G1789)</f>
        <v/>
      </c>
      <c r="H1790" s="246" t="str">
        <f>IF(ISBLANK(Données!H1789),"",Données!H1789)</f>
        <v/>
      </c>
      <c r="I1790" s="246" t="str">
        <f>IF(ISBLANK(Données!I1789),"",Données!I1789)</f>
        <v/>
      </c>
      <c r="J1790" s="252" t="str">
        <f>IF(ISBLANK(Données!J1789),"",Données!J1789)</f>
        <v/>
      </c>
      <c r="K1790" s="189" t="str">
        <f t="shared" si="782"/>
        <v/>
      </c>
      <c r="L1790" s="247" t="str">
        <f>IF(ISBLANK(Données!L1789),"",Données!L1789)</f>
        <v/>
      </c>
      <c r="M1790" s="194" t="str">
        <f t="shared" si="756"/>
        <v/>
      </c>
      <c r="N1790" s="194" t="str">
        <f t="shared" si="757"/>
        <v/>
      </c>
      <c r="O1790" s="194" t="str">
        <f t="shared" si="758"/>
        <v/>
      </c>
      <c r="P1790" s="194" t="str">
        <f t="shared" si="759"/>
        <v/>
      </c>
      <c r="Q1790" s="194" t="str">
        <f t="shared" si="760"/>
        <v/>
      </c>
      <c r="R1790" s="194" t="str">
        <f t="shared" si="761"/>
        <v/>
      </c>
      <c r="S1790" s="194" t="str">
        <f t="shared" si="762"/>
        <v/>
      </c>
      <c r="T1790" s="194" t="str">
        <f t="shared" si="763"/>
        <v/>
      </c>
      <c r="U1790" s="194" t="str">
        <f t="shared" si="764"/>
        <v/>
      </c>
      <c r="V1790" s="194" t="str">
        <f t="shared" si="765"/>
        <v/>
      </c>
      <c r="W1790" s="194" t="str">
        <f t="shared" si="766"/>
        <v/>
      </c>
      <c r="X1790" s="194" t="str">
        <f t="shared" si="767"/>
        <v/>
      </c>
      <c r="Y1790" s="194" t="str">
        <f t="shared" si="768"/>
        <v/>
      </c>
      <c r="Z1790" s="194" t="str">
        <f t="shared" si="769"/>
        <v/>
      </c>
      <c r="AA1790" s="194" t="str">
        <f t="shared" si="770"/>
        <v/>
      </c>
      <c r="AB1790" s="194" t="str">
        <f t="shared" si="771"/>
        <v/>
      </c>
      <c r="AC1790" s="194" t="str">
        <f t="shared" si="772"/>
        <v/>
      </c>
      <c r="AD1790" s="194" t="str">
        <f t="shared" si="773"/>
        <v/>
      </c>
      <c r="AE1790" s="194" t="str">
        <f t="shared" si="774"/>
        <v/>
      </c>
      <c r="AF1790" s="194" t="str">
        <f t="shared" si="775"/>
        <v/>
      </c>
      <c r="AG1790" s="194" t="str">
        <f t="shared" si="776"/>
        <v/>
      </c>
      <c r="AH1790" s="194" t="str">
        <f t="shared" si="777"/>
        <v/>
      </c>
      <c r="AI1790" s="194" t="str">
        <f t="shared" si="778"/>
        <v/>
      </c>
      <c r="AJ1790" s="194" t="str">
        <f t="shared" si="779"/>
        <v/>
      </c>
    </row>
    <row r="1791" spans="1:36" x14ac:dyDescent="0.5">
      <c r="A1791" s="226">
        <v>1788</v>
      </c>
      <c r="C1791" s="15" t="s">
        <v>3435</v>
      </c>
      <c r="D1791" s="16" t="s">
        <v>5376</v>
      </c>
      <c r="E1791" s="26"/>
      <c r="F1791" s="246" t="str">
        <f>IF(ISBLANK(Données!F1790),"",Données!F1790)</f>
        <v/>
      </c>
      <c r="G1791" s="245" t="str">
        <f ca="1">IF(ISBLANK(Données!G1790),"",Données!G1790)</f>
        <v/>
      </c>
      <c r="H1791" s="246" t="str">
        <f>IF(ISBLANK(Données!H1790),"",Données!H1790)</f>
        <v/>
      </c>
      <c r="I1791" s="246" t="str">
        <f>IF(ISBLANK(Données!I1790),"",Données!I1790)</f>
        <v/>
      </c>
      <c r="J1791" s="252" t="str">
        <f>IF(ISBLANK(Données!J1790),"",Données!J1790)</f>
        <v/>
      </c>
      <c r="K1791" s="189" t="str">
        <f t="shared" si="782"/>
        <v/>
      </c>
      <c r="L1791" s="247" t="str">
        <f>IF(ISBLANK(Données!L1790),"",Données!L1790)</f>
        <v/>
      </c>
      <c r="M1791" s="194" t="str">
        <f t="shared" si="756"/>
        <v/>
      </c>
      <c r="N1791" s="194" t="str">
        <f t="shared" si="757"/>
        <v/>
      </c>
      <c r="O1791" s="194" t="str">
        <f t="shared" si="758"/>
        <v/>
      </c>
      <c r="P1791" s="194" t="str">
        <f t="shared" si="759"/>
        <v/>
      </c>
      <c r="Q1791" s="194" t="str">
        <f t="shared" si="760"/>
        <v/>
      </c>
      <c r="R1791" s="194" t="str">
        <f t="shared" si="761"/>
        <v/>
      </c>
      <c r="S1791" s="194" t="str">
        <f t="shared" si="762"/>
        <v/>
      </c>
      <c r="T1791" s="194" t="str">
        <f t="shared" si="763"/>
        <v/>
      </c>
      <c r="U1791" s="194" t="str">
        <f t="shared" si="764"/>
        <v/>
      </c>
      <c r="V1791" s="194" t="str">
        <f t="shared" si="765"/>
        <v/>
      </c>
      <c r="W1791" s="194" t="str">
        <f t="shared" si="766"/>
        <v/>
      </c>
      <c r="X1791" s="194" t="str">
        <f t="shared" si="767"/>
        <v/>
      </c>
      <c r="Y1791" s="194" t="str">
        <f t="shared" si="768"/>
        <v/>
      </c>
      <c r="Z1791" s="194" t="str">
        <f t="shared" si="769"/>
        <v/>
      </c>
      <c r="AA1791" s="194" t="str">
        <f t="shared" si="770"/>
        <v/>
      </c>
      <c r="AB1791" s="194" t="str">
        <f t="shared" si="771"/>
        <v/>
      </c>
      <c r="AC1791" s="194" t="str">
        <f t="shared" si="772"/>
        <v/>
      </c>
      <c r="AD1791" s="194" t="str">
        <f t="shared" si="773"/>
        <v/>
      </c>
      <c r="AE1791" s="194" t="str">
        <f t="shared" si="774"/>
        <v/>
      </c>
      <c r="AF1791" s="194" t="str">
        <f t="shared" si="775"/>
        <v/>
      </c>
      <c r="AG1791" s="194" t="str">
        <f t="shared" si="776"/>
        <v/>
      </c>
      <c r="AH1791" s="194" t="str">
        <f t="shared" si="777"/>
        <v/>
      </c>
      <c r="AI1791" s="194" t="str">
        <f t="shared" si="778"/>
        <v/>
      </c>
      <c r="AJ1791" s="194" t="str">
        <f t="shared" si="779"/>
        <v/>
      </c>
    </row>
    <row r="1792" spans="1:36" x14ac:dyDescent="0.5">
      <c r="A1792" s="226">
        <v>1792</v>
      </c>
      <c r="C1792" s="15" t="s">
        <v>3436</v>
      </c>
      <c r="D1792" s="16" t="s">
        <v>5377</v>
      </c>
      <c r="E1792" s="26"/>
      <c r="F1792" s="246" t="str">
        <f>IF(ISBLANK(Données!F1794),"",Données!F1794)</f>
        <v/>
      </c>
      <c r="G1792" s="245" t="str">
        <f ca="1">IF(ISBLANK(Données!G1794),"",Données!G1794)</f>
        <v/>
      </c>
      <c r="H1792" s="246" t="str">
        <f>IF(ISBLANK(Données!H1794),"",Données!H1794)</f>
        <v/>
      </c>
      <c r="I1792" s="246" t="str">
        <f>IF(ISBLANK(Données!I1794),"",Données!I1794)</f>
        <v/>
      </c>
      <c r="J1792" s="252" t="str">
        <f>IF(ISBLANK(Données!J1794),"",Données!J1794)</f>
        <v/>
      </c>
      <c r="K1792" s="189" t="str">
        <f t="shared" si="782"/>
        <v/>
      </c>
      <c r="L1792" s="247" t="str">
        <f>IF(ISBLANK(Données!L1794),"",Données!L1794)</f>
        <v/>
      </c>
      <c r="M1792" s="194" t="str">
        <f t="shared" si="756"/>
        <v/>
      </c>
      <c r="N1792" s="194" t="str">
        <f t="shared" si="757"/>
        <v/>
      </c>
      <c r="O1792" s="194" t="str">
        <f t="shared" si="758"/>
        <v/>
      </c>
      <c r="P1792" s="194" t="str">
        <f t="shared" si="759"/>
        <v/>
      </c>
      <c r="Q1792" s="194" t="str">
        <f t="shared" si="760"/>
        <v/>
      </c>
      <c r="R1792" s="194" t="str">
        <f t="shared" si="761"/>
        <v/>
      </c>
      <c r="S1792" s="194" t="str">
        <f t="shared" si="762"/>
        <v/>
      </c>
      <c r="T1792" s="194" t="str">
        <f t="shared" si="763"/>
        <v/>
      </c>
      <c r="U1792" s="194" t="str">
        <f t="shared" si="764"/>
        <v/>
      </c>
      <c r="V1792" s="194" t="str">
        <f t="shared" si="765"/>
        <v/>
      </c>
      <c r="W1792" s="194" t="str">
        <f t="shared" si="766"/>
        <v/>
      </c>
      <c r="X1792" s="194" t="str">
        <f t="shared" si="767"/>
        <v/>
      </c>
      <c r="Y1792" s="194" t="str">
        <f t="shared" si="768"/>
        <v/>
      </c>
      <c r="Z1792" s="194" t="str">
        <f t="shared" si="769"/>
        <v/>
      </c>
      <c r="AA1792" s="194" t="str">
        <f t="shared" si="770"/>
        <v/>
      </c>
      <c r="AB1792" s="194" t="str">
        <f t="shared" si="771"/>
        <v/>
      </c>
      <c r="AC1792" s="194" t="str">
        <f t="shared" si="772"/>
        <v/>
      </c>
      <c r="AD1792" s="194" t="str">
        <f t="shared" si="773"/>
        <v/>
      </c>
      <c r="AE1792" s="194" t="str">
        <f t="shared" si="774"/>
        <v/>
      </c>
      <c r="AF1792" s="194" t="str">
        <f t="shared" si="775"/>
        <v/>
      </c>
      <c r="AG1792" s="194" t="str">
        <f t="shared" si="776"/>
        <v/>
      </c>
      <c r="AH1792" s="194" t="str">
        <f t="shared" si="777"/>
        <v/>
      </c>
      <c r="AI1792" s="194" t="str">
        <f t="shared" si="778"/>
        <v/>
      </c>
      <c r="AJ1792" s="194" t="str">
        <f t="shared" si="779"/>
        <v/>
      </c>
    </row>
    <row r="1793" spans="1:36" x14ac:dyDescent="0.5">
      <c r="A1793" s="226">
        <v>1790</v>
      </c>
      <c r="C1793" s="15" t="s">
        <v>3437</v>
      </c>
      <c r="D1793" s="16" t="s">
        <v>5378</v>
      </c>
      <c r="E1793" s="26"/>
      <c r="F1793" s="246" t="str">
        <f>IF(ISBLANK(Données!F1792),"",Données!F1792)</f>
        <v/>
      </c>
      <c r="G1793" s="245" t="str">
        <f ca="1">IF(ISBLANK(Données!G1792),"",Données!G1792)</f>
        <v/>
      </c>
      <c r="H1793" s="246" t="str">
        <f>IF(ISBLANK(Données!H1792),"",Données!H1792)</f>
        <v/>
      </c>
      <c r="I1793" s="246" t="str">
        <f>IF(ISBLANK(Données!I1792),"",Données!I1792)</f>
        <v/>
      </c>
      <c r="J1793" s="252" t="str">
        <f>IF(ISBLANK(Données!J1792),"",Données!J1792)</f>
        <v/>
      </c>
      <c r="K1793" s="189" t="str">
        <f t="shared" si="782"/>
        <v/>
      </c>
      <c r="L1793" s="247" t="str">
        <f>IF(ISBLANK(Données!L1792),"",Données!L1792)</f>
        <v/>
      </c>
      <c r="M1793" s="194" t="str">
        <f t="shared" si="756"/>
        <v/>
      </c>
      <c r="N1793" s="194" t="str">
        <f t="shared" si="757"/>
        <v/>
      </c>
      <c r="O1793" s="194" t="str">
        <f t="shared" si="758"/>
        <v/>
      </c>
      <c r="P1793" s="194" t="str">
        <f t="shared" si="759"/>
        <v/>
      </c>
      <c r="Q1793" s="194" t="str">
        <f t="shared" si="760"/>
        <v/>
      </c>
      <c r="R1793" s="194" t="str">
        <f t="shared" si="761"/>
        <v/>
      </c>
      <c r="S1793" s="194" t="str">
        <f t="shared" si="762"/>
        <v/>
      </c>
      <c r="T1793" s="194" t="str">
        <f t="shared" si="763"/>
        <v/>
      </c>
      <c r="U1793" s="194" t="str">
        <f t="shared" si="764"/>
        <v/>
      </c>
      <c r="V1793" s="194" t="str">
        <f t="shared" si="765"/>
        <v/>
      </c>
      <c r="W1793" s="194" t="str">
        <f t="shared" si="766"/>
        <v/>
      </c>
      <c r="X1793" s="194" t="str">
        <f t="shared" si="767"/>
        <v/>
      </c>
      <c r="Y1793" s="194" t="str">
        <f t="shared" si="768"/>
        <v/>
      </c>
      <c r="Z1793" s="194" t="str">
        <f t="shared" si="769"/>
        <v/>
      </c>
      <c r="AA1793" s="194" t="str">
        <f t="shared" si="770"/>
        <v/>
      </c>
      <c r="AB1793" s="194" t="str">
        <f t="shared" si="771"/>
        <v/>
      </c>
      <c r="AC1793" s="194" t="str">
        <f t="shared" si="772"/>
        <v/>
      </c>
      <c r="AD1793" s="194" t="str">
        <f t="shared" si="773"/>
        <v/>
      </c>
      <c r="AE1793" s="194" t="str">
        <f t="shared" si="774"/>
        <v/>
      </c>
      <c r="AF1793" s="194" t="str">
        <f t="shared" si="775"/>
        <v/>
      </c>
      <c r="AG1793" s="194" t="str">
        <f t="shared" si="776"/>
        <v/>
      </c>
      <c r="AH1793" s="194" t="str">
        <f t="shared" si="777"/>
        <v/>
      </c>
      <c r="AI1793" s="194" t="str">
        <f t="shared" si="778"/>
        <v/>
      </c>
      <c r="AJ1793" s="194" t="str">
        <f t="shared" si="779"/>
        <v/>
      </c>
    </row>
    <row r="1794" spans="1:36" ht="19.5" customHeight="1" x14ac:dyDescent="0.5">
      <c r="A1794" s="226">
        <v>1791</v>
      </c>
      <c r="C1794" s="15" t="s">
        <v>3438</v>
      </c>
      <c r="D1794" s="16" t="s">
        <v>5379</v>
      </c>
      <c r="E1794" s="26"/>
      <c r="F1794" s="246" t="str">
        <f>IF(ISBLANK(Données!F1793),"",Données!F1793)</f>
        <v/>
      </c>
      <c r="G1794" s="245" t="str">
        <f ca="1">IF(ISBLANK(Données!G1793),"",Données!G1793)</f>
        <v/>
      </c>
      <c r="H1794" s="246" t="str">
        <f>IF(ISBLANK(Données!H1793),"",Données!H1793)</f>
        <v/>
      </c>
      <c r="I1794" s="246" t="str">
        <f>IF(ISBLANK(Données!I1793),"",Données!I1793)</f>
        <v/>
      </c>
      <c r="J1794" s="252" t="str">
        <f>IF(ISBLANK(Données!J1793),"",Données!J1793)</f>
        <v/>
      </c>
      <c r="K1794" s="189" t="str">
        <f t="shared" si="782"/>
        <v/>
      </c>
      <c r="L1794" s="247" t="str">
        <f>IF(ISBLANK(Données!L1793),"",Données!L1793)</f>
        <v/>
      </c>
      <c r="M1794" s="194" t="str">
        <f t="shared" si="756"/>
        <v/>
      </c>
      <c r="N1794" s="194" t="str">
        <f t="shared" si="757"/>
        <v/>
      </c>
      <c r="O1794" s="194" t="str">
        <f t="shared" si="758"/>
        <v/>
      </c>
      <c r="P1794" s="194" t="str">
        <f t="shared" si="759"/>
        <v/>
      </c>
      <c r="Q1794" s="194" t="str">
        <f t="shared" si="760"/>
        <v/>
      </c>
      <c r="R1794" s="194" t="str">
        <f t="shared" si="761"/>
        <v/>
      </c>
      <c r="S1794" s="194" t="str">
        <f t="shared" si="762"/>
        <v/>
      </c>
      <c r="T1794" s="194" t="str">
        <f t="shared" si="763"/>
        <v/>
      </c>
      <c r="U1794" s="194" t="str">
        <f t="shared" si="764"/>
        <v/>
      </c>
      <c r="V1794" s="194" t="str">
        <f t="shared" si="765"/>
        <v/>
      </c>
      <c r="W1794" s="194" t="str">
        <f t="shared" si="766"/>
        <v/>
      </c>
      <c r="X1794" s="194" t="str">
        <f t="shared" si="767"/>
        <v/>
      </c>
      <c r="Y1794" s="194" t="str">
        <f t="shared" si="768"/>
        <v/>
      </c>
      <c r="Z1794" s="194" t="str">
        <f t="shared" si="769"/>
        <v/>
      </c>
      <c r="AA1794" s="194" t="str">
        <f t="shared" si="770"/>
        <v/>
      </c>
      <c r="AB1794" s="194" t="str">
        <f t="shared" si="771"/>
        <v/>
      </c>
      <c r="AC1794" s="194" t="str">
        <f t="shared" si="772"/>
        <v/>
      </c>
      <c r="AD1794" s="194" t="str">
        <f t="shared" si="773"/>
        <v/>
      </c>
      <c r="AE1794" s="194" t="str">
        <f t="shared" si="774"/>
        <v/>
      </c>
      <c r="AF1794" s="194" t="str">
        <f t="shared" si="775"/>
        <v/>
      </c>
      <c r="AG1794" s="194" t="str">
        <f t="shared" si="776"/>
        <v/>
      </c>
      <c r="AH1794" s="194" t="str">
        <f t="shared" si="777"/>
        <v/>
      </c>
      <c r="AI1794" s="194" t="str">
        <f t="shared" si="778"/>
        <v/>
      </c>
      <c r="AJ1794" s="194" t="str">
        <f t="shared" si="779"/>
        <v/>
      </c>
    </row>
    <row r="1795" spans="1:36" s="178" customFormat="1" x14ac:dyDescent="0.5">
      <c r="A1795" s="229"/>
      <c r="B1795" s="222"/>
      <c r="C1795" s="173"/>
      <c r="D1795" s="174"/>
      <c r="E1795" s="175"/>
      <c r="F1795" s="176"/>
      <c r="G1795" s="175"/>
      <c r="H1795" s="177">
        <f>SUM(H3:H1794)</f>
        <v>0</v>
      </c>
      <c r="I1795" s="177"/>
      <c r="J1795" s="177">
        <f>COUNTIF(J3:J1794,"x")</f>
        <v>0</v>
      </c>
      <c r="K1795" s="177"/>
      <c r="L1795" s="175"/>
      <c r="M1795" s="198"/>
      <c r="N1795" s="198"/>
      <c r="O1795" s="198"/>
      <c r="P1795" s="198"/>
      <c r="Q1795" s="198"/>
      <c r="R1795" s="198"/>
      <c r="S1795" s="198"/>
      <c r="T1795" s="198"/>
      <c r="U1795" s="198"/>
      <c r="V1795" s="198"/>
      <c r="W1795" s="198"/>
      <c r="X1795" s="198"/>
      <c r="Y1795" s="198"/>
      <c r="Z1795" s="198"/>
      <c r="AA1795" s="198"/>
      <c r="AB1795" s="198"/>
      <c r="AC1795" s="198"/>
      <c r="AD1795" s="198"/>
      <c r="AE1795" s="198"/>
      <c r="AF1795" s="198"/>
      <c r="AG1795" s="198"/>
      <c r="AH1795" s="198"/>
      <c r="AI1795" s="198"/>
      <c r="AJ1795" s="198"/>
    </row>
  </sheetData>
  <sheetProtection sheet="1" objects="1" scenarios="1" autoFilter="0"/>
  <sortState ref="A3:F1794">
    <sortCondition ref="C3:C1794"/>
  </sortState>
  <phoneticPr fontId="6" type="noConversion"/>
  <dataValidations count="1">
    <dataValidation allowBlank="1" showDropDown="1" showInputMessage="1" showErrorMessage="1" sqref="M3:AJ1794"/>
  </dataValidations>
  <pageMargins left="0.3" right="0.3" top="0.5" bottom="0.5" header="0.3" footer="0.3"/>
  <pageSetup paperSize="9" scale="84" fitToHeight="0" orientation="portrait" useFirstPageNumber="1" horizontalDpi="300" verticalDpi="300" r:id="rId1"/>
  <headerFooter alignWithMargins="0">
    <oddHeader>&amp;CCollecte de mots, fiche administratif</oddHeader>
    <oddFooter>&amp;CPage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8.140625" style="82" customWidth="1"/>
    <col min="2" max="13" width="9.7109375" style="83" customWidth="1"/>
    <col min="14" max="14" width="7.85546875" style="82" bestFit="1" customWidth="1"/>
  </cols>
  <sheetData>
    <row r="1" spans="1:15" ht="63.75" x14ac:dyDescent="0.2">
      <c r="A1" s="1" t="s">
        <v>5380</v>
      </c>
      <c r="B1" s="185" t="s">
        <v>5381</v>
      </c>
      <c r="C1" s="185" t="s">
        <v>5382</v>
      </c>
      <c r="D1" s="185" t="s">
        <v>5383</v>
      </c>
      <c r="E1" s="185" t="s">
        <v>5384</v>
      </c>
      <c r="F1" s="185" t="s">
        <v>5385</v>
      </c>
      <c r="G1" s="185" t="s">
        <v>5386</v>
      </c>
      <c r="H1" s="185" t="s">
        <v>5387</v>
      </c>
      <c r="I1" s="185" t="s">
        <v>5388</v>
      </c>
      <c r="J1" s="185" t="s">
        <v>5389</v>
      </c>
      <c r="K1" s="185" t="s">
        <v>5390</v>
      </c>
      <c r="L1" s="185" t="s">
        <v>5391</v>
      </c>
      <c r="M1" s="185" t="s">
        <v>5392</v>
      </c>
      <c r="N1" s="186" t="s">
        <v>5393</v>
      </c>
    </row>
    <row r="2" spans="1:15" x14ac:dyDescent="0.2">
      <c r="A2" s="185">
        <v>1</v>
      </c>
      <c r="B2" s="187" t="str">
        <f>IF('Général premier'!$K$3=1,'Général premier'!$C$3,"")</f>
        <v/>
      </c>
      <c r="C2" s="187" t="str">
        <f>IF('Général premier'!$K$3=2,'Général premier'!$C$3,"")</f>
        <v/>
      </c>
      <c r="D2" s="187" t="str">
        <f>IF('Général premier'!$K$3=3,'Général premier'!$C$3,"")</f>
        <v/>
      </c>
      <c r="E2" s="187" t="str">
        <f>IF('Général premier'!$K$3=4,'Général premier'!$C$3,"")</f>
        <v/>
      </c>
      <c r="F2" s="187" t="str">
        <f>IF('Général premier'!$K$3=5,'Général premier'!$C$3,"")</f>
        <v/>
      </c>
      <c r="G2" s="187" t="str">
        <f>IF('Général premier'!$K$3=6,'Général premier'!$C$3,"")</f>
        <v/>
      </c>
      <c r="H2" s="187" t="str">
        <f>IF('Général premier'!$K$3=7,'Général premier'!$C$3,"")</f>
        <v/>
      </c>
      <c r="I2" s="187" t="str">
        <f>IF('Général premier'!$K$3=8,'Général premier'!$C$3,"")</f>
        <v/>
      </c>
      <c r="J2" s="187" t="str">
        <f>IF('Général premier'!$K$3=9,'Général premier'!$C$3,"")</f>
        <v/>
      </c>
      <c r="K2" s="187" t="str">
        <f>IF('Général premier'!$K$3=10,'Général premier'!$C$3,"")</f>
        <v/>
      </c>
      <c r="L2" s="187" t="str">
        <f>IF('Général premier'!$K$3=11,'Général premier'!$C$3,"")</f>
        <v/>
      </c>
      <c r="M2" s="187" t="str">
        <f>IF('Général premier'!$K$3=12,'Général premier'!$C$3,"")</f>
        <v/>
      </c>
      <c r="N2" s="188" t="str">
        <f>'Général premier'!$H$3</f>
        <v/>
      </c>
    </row>
    <row r="3" spans="1:15" x14ac:dyDescent="0.2">
      <c r="A3" s="185">
        <v>1.1000000000000001</v>
      </c>
      <c r="B3" s="187" t="str">
        <f>IF('Général premier'!$K$4=1,'Général premier'!$C$4,"")</f>
        <v/>
      </c>
      <c r="C3" s="187" t="str">
        <f>IF('Général premier'!$K$4=2,'Général premier'!$C$4,"")</f>
        <v/>
      </c>
      <c r="D3" s="187" t="str">
        <f>IF('Général premier'!$K$4=3,'Général premier'!$C$4,"")</f>
        <v/>
      </c>
      <c r="E3" s="187" t="str">
        <f>IF('Général premier'!$K$4=4,'Général premier'!$C$4,"")</f>
        <v/>
      </c>
      <c r="F3" s="187" t="str">
        <f>IF('Général premier'!$K$4=5,'Général premier'!$C$4,"")</f>
        <v/>
      </c>
      <c r="G3" s="187" t="str">
        <f>IF('Général premier'!$K$4=6,'Général premier'!$C$4,"")</f>
        <v/>
      </c>
      <c r="H3" s="187" t="str">
        <f>IF('Général premier'!$K$4=7,'Général premier'!$C$4,"")</f>
        <v/>
      </c>
      <c r="I3" s="187" t="str">
        <f>IF('Général premier'!$K$4=8,'Général premier'!$C$4,"")</f>
        <v/>
      </c>
      <c r="J3" s="187" t="str">
        <f>IF('Général premier'!$K$4=9,'Général premier'!$C$4,"")</f>
        <v/>
      </c>
      <c r="K3" s="187" t="str">
        <f>IF('Général premier'!$K$4=10,'Général premier'!$C$4,"")</f>
        <v/>
      </c>
      <c r="L3" s="187" t="str">
        <f>IF('Général premier'!$K$4=11,'Général premier'!$C$4,"")</f>
        <v/>
      </c>
      <c r="M3" s="187" t="str">
        <f>IF('Général premier'!$K$4=12,'Général premier'!$C$4,"")</f>
        <v/>
      </c>
      <c r="N3" s="188">
        <f>SUM('Général premier'!$H$4:'Général premier'!$H$19)</f>
        <v>0</v>
      </c>
    </row>
    <row r="4" spans="1:15" x14ac:dyDescent="0.2">
      <c r="A4" s="185">
        <v>1.2</v>
      </c>
      <c r="B4" s="187" t="str">
        <f>IF('Général premier'!$K$20=1,'Général premier'!$C$20,"")</f>
        <v/>
      </c>
      <c r="C4" s="187" t="str">
        <f>IF('Général premier'!$K$20=2,'Général premier'!$C$20,"")</f>
        <v/>
      </c>
      <c r="D4" s="187" t="str">
        <f>IF('Général premier'!$K$20=3,'Général premier'!$C$20,"")</f>
        <v/>
      </c>
      <c r="E4" s="187" t="str">
        <f>IF('Général premier'!$K$20=4,'Général premier'!$C$20,"")</f>
        <v/>
      </c>
      <c r="F4" s="187" t="str">
        <f>IF('Général premier'!$K$20=5,'Général premier'!$C$20,"")</f>
        <v/>
      </c>
      <c r="G4" s="187" t="str">
        <f>IF('Général premier'!$K$20=6,'Général premier'!$C$20,"")</f>
        <v/>
      </c>
      <c r="H4" s="187" t="str">
        <f>IF('Général premier'!$K$20=7,'Général premier'!$C$20,"")</f>
        <v/>
      </c>
      <c r="I4" s="187" t="str">
        <f>IF('Général premier'!$K$20=8,'Général premier'!$C$20,"")</f>
        <v/>
      </c>
      <c r="J4" s="187" t="str">
        <f>IF('Général premier'!$K$20=9,'Général premier'!$C$20,"")</f>
        <v/>
      </c>
      <c r="K4" s="187" t="str">
        <f>IF('Général premier'!$K$20=10,'Général premier'!$C$20,"")</f>
        <v/>
      </c>
      <c r="L4" s="187" t="str">
        <f>IF('Général premier'!$K$20=11,'Général premier'!$C$20,"")</f>
        <v/>
      </c>
      <c r="M4" s="187" t="str">
        <f>IF('Général premier'!$K$20=12,'Général premier'!$C$20,"")</f>
        <v/>
      </c>
      <c r="N4" s="188">
        <f>SUM('Général premier'!$H$20:'Général premier'!$H$38)</f>
        <v>0</v>
      </c>
    </row>
    <row r="5" spans="1:15" x14ac:dyDescent="0.2">
      <c r="A5" s="185">
        <v>1.3</v>
      </c>
      <c r="B5" s="187" t="str">
        <f>IF('Général premier'!$K$39=1,'Général premier'!$C$39,"")</f>
        <v/>
      </c>
      <c r="C5" s="187" t="str">
        <f>IF('Général premier'!$K$39=2,'Général premier'!$C$39,"")</f>
        <v/>
      </c>
      <c r="D5" s="187" t="str">
        <f>IF('Général premier'!$K$39=3,'Général premier'!$C$39,"")</f>
        <v/>
      </c>
      <c r="E5" s="187" t="str">
        <f>IF('Général premier'!$K$39=4,'Général premier'!$C$39,"")</f>
        <v/>
      </c>
      <c r="F5" s="187" t="str">
        <f>IF('Général premier'!$K$39=5,'Général premier'!$C$39,"")</f>
        <v/>
      </c>
      <c r="G5" s="187" t="str">
        <f>IF('Général premier'!$K$39=6,'Général premier'!$C$39,"")</f>
        <v/>
      </c>
      <c r="H5" s="187" t="str">
        <f>IF('Général premier'!$K$39=7,'Général premier'!$C$39,"")</f>
        <v/>
      </c>
      <c r="I5" s="187" t="str">
        <f>IF('Général premier'!$K$39=8,'Général premier'!$C$39,"")</f>
        <v/>
      </c>
      <c r="J5" s="187" t="str">
        <f>IF('Général premier'!$K$39=9,'Général premier'!$C$39,"")</f>
        <v/>
      </c>
      <c r="K5" s="187" t="str">
        <f>IF('Général premier'!$K$39=10,'Général premier'!$C$39,"")</f>
        <v/>
      </c>
      <c r="L5" s="187" t="str">
        <f>IF('Général premier'!$K$39=11,'Général premier'!$C$39,"")</f>
        <v/>
      </c>
      <c r="M5" s="187" t="str">
        <f>IF('Général premier'!$K$39=12,'Général premier'!$C$39,"")</f>
        <v/>
      </c>
      <c r="N5" s="188">
        <f>SUM('Général premier'!$H$39:'Général premier'!$H$57)</f>
        <v>0</v>
      </c>
    </row>
    <row r="6" spans="1:15" x14ac:dyDescent="0.2">
      <c r="A6" s="185">
        <v>1.4</v>
      </c>
      <c r="B6" s="187" t="str">
        <f>IF('Général premier'!$K$58=1,'Général premier'!$C$58,"")</f>
        <v/>
      </c>
      <c r="C6" s="187" t="str">
        <f>IF('Général premier'!$K$58=2,'Général premier'!$C$58,"")</f>
        <v/>
      </c>
      <c r="D6" s="187" t="str">
        <f>IF('Général premier'!$K$58=3,'Général premier'!$C$58,"")</f>
        <v/>
      </c>
      <c r="E6" s="187" t="str">
        <f>IF('Général premier'!$K$58=4,'Général premier'!$C$58,"")</f>
        <v/>
      </c>
      <c r="F6" s="187" t="str">
        <f>IF('Général premier'!$K$58=5,'Général premier'!$C$58,"")</f>
        <v/>
      </c>
      <c r="G6" s="187" t="str">
        <f>IF('Général premier'!$K$58=6,'Général premier'!$C$58,"")</f>
        <v/>
      </c>
      <c r="H6" s="187" t="str">
        <f>IF('Général premier'!$K$58=7,'Général premier'!$C$58,"")</f>
        <v/>
      </c>
      <c r="I6" s="187" t="str">
        <f>IF('Général premier'!$K$58=8,'Général premier'!$C$58,"")</f>
        <v/>
      </c>
      <c r="J6" s="187" t="str">
        <f>IF('Général premier'!$K$58=9,'Général premier'!$C$58,"")</f>
        <v/>
      </c>
      <c r="K6" s="187" t="str">
        <f>IF('Général premier'!$K$58=10,'Général premier'!$C$58,"")</f>
        <v/>
      </c>
      <c r="L6" s="187" t="str">
        <f>IF('Général premier'!$K$58=11,'Général premier'!$C$58,"")</f>
        <v/>
      </c>
      <c r="M6" s="187" t="str">
        <f>IF('Général premier'!$K$58=12,'Général premier'!$C$58,"")</f>
        <v/>
      </c>
      <c r="N6" s="188">
        <f>SUM('Général premier'!$H$58:'Général premier'!$H$60)</f>
        <v>0</v>
      </c>
    </row>
    <row r="7" spans="1:15" x14ac:dyDescent="0.2">
      <c r="A7" s="185">
        <v>1.5</v>
      </c>
      <c r="B7" s="187" t="str">
        <f>IF('Général premier'!$K$61=1,'Général premier'!$C$61,"")</f>
        <v/>
      </c>
      <c r="C7" s="187" t="str">
        <f>IF('Général premier'!$K$61=2,'Général premier'!$C$61,"")</f>
        <v/>
      </c>
      <c r="D7" s="187" t="str">
        <f>IF('Général premier'!$K$61=3,'Général premier'!$C$61,"")</f>
        <v/>
      </c>
      <c r="E7" s="187" t="str">
        <f>IF('Général premier'!$K$61=4,'Général premier'!$C$61,"")</f>
        <v/>
      </c>
      <c r="F7" s="187" t="str">
        <f>IF('Général premier'!$K$61=5,'Général premier'!$C$61,"")</f>
        <v/>
      </c>
      <c r="G7" s="187" t="str">
        <f>IF('Général premier'!$K$61=6,'Général premier'!$C$61,"")</f>
        <v/>
      </c>
      <c r="H7" s="187" t="str">
        <f>IF('Général premier'!$K$61=7,'Général premier'!$C$61,"")</f>
        <v/>
      </c>
      <c r="I7" s="187" t="str">
        <f>IF('Général premier'!$K$61=8,'Général premier'!$C$61,"")</f>
        <v/>
      </c>
      <c r="J7" s="187" t="str">
        <f>IF('Général premier'!$K$61=9,'Général premier'!$C$61,"")</f>
        <v/>
      </c>
      <c r="K7" s="187" t="str">
        <f>IF('Général premier'!$K$61=10,'Général premier'!$C$61,"")</f>
        <v/>
      </c>
      <c r="L7" s="187" t="str">
        <f>IF('Général premier'!$K$61=11,'Général premier'!$C$61,"")</f>
        <v/>
      </c>
      <c r="M7" s="187" t="str">
        <f>IF('Général premier'!$K$61=12,'Général premier'!$C$61,"")</f>
        <v/>
      </c>
      <c r="N7" s="188">
        <f>SUM('Général premier'!$H$61:'Général premier'!$H$68)</f>
        <v>0</v>
      </c>
    </row>
    <row r="8" spans="1:15" x14ac:dyDescent="0.2">
      <c r="A8" s="185">
        <v>1.6</v>
      </c>
      <c r="B8" s="187" t="str">
        <f>IF('Général premier'!$K$69=1,'Général premier'!$C$69,"")</f>
        <v/>
      </c>
      <c r="C8" s="187" t="str">
        <f>IF('Général premier'!$K$69=2,'Général premier'!$C$69,"")</f>
        <v/>
      </c>
      <c r="D8" s="187" t="str">
        <f>IF('Général premier'!$K$69=3,'Général premier'!$C$69,"")</f>
        <v/>
      </c>
      <c r="E8" s="187" t="str">
        <f>IF('Général premier'!$K$69=4,'Général premier'!$C$69,"")</f>
        <v/>
      </c>
      <c r="F8" s="187" t="str">
        <f>IF('Général premier'!$K$69=5,'Général premier'!$C$69,"")</f>
        <v/>
      </c>
      <c r="G8" s="187" t="str">
        <f>IF('Général premier'!$K$69=6,'Général premier'!$C$69,"")</f>
        <v/>
      </c>
      <c r="H8" s="187" t="str">
        <f>IF('Général premier'!$K$69=7,'Général premier'!$C$69,"")</f>
        <v/>
      </c>
      <c r="I8" s="187" t="str">
        <f>IF('Général premier'!$K$69=8,'Général premier'!$C$69,"")</f>
        <v/>
      </c>
      <c r="J8" s="187" t="str">
        <f>IF('Général premier'!$K$69=9,'Général premier'!$C$69,"")</f>
        <v/>
      </c>
      <c r="K8" s="187" t="str">
        <f>IF('Général premier'!$K$69=10,'Général premier'!$C$69,"")</f>
        <v/>
      </c>
      <c r="L8" s="187" t="str">
        <f>IF('Général premier'!$K$69=11,'Général premier'!$C$69,"")</f>
        <v/>
      </c>
      <c r="M8" s="187" t="str">
        <f>IF('Général premier'!$K$69=12,'Général premier'!$C$69,"")</f>
        <v/>
      </c>
      <c r="N8" s="188">
        <f>SUM('Général premier'!$H$69:'Général premier'!$H$79)</f>
        <v>0</v>
      </c>
    </row>
    <row r="9" spans="1:15" x14ac:dyDescent="0.2">
      <c r="A9" s="185" t="s">
        <v>1691</v>
      </c>
      <c r="B9" s="187" t="str">
        <f>IF('Général premier'!$K$80=1,'Général premier'!$C$80,"")</f>
        <v/>
      </c>
      <c r="C9" s="187" t="str">
        <f>IF('Général premier'!$K$80=2,'Général premier'!$C$80,"")</f>
        <v/>
      </c>
      <c r="D9" s="187" t="str">
        <f>IF('Général premier'!$K$80=3,'Général premier'!$C$80,"")</f>
        <v/>
      </c>
      <c r="E9" s="187" t="str">
        <f>IF('Général premier'!$K$80=4,'Général premier'!$C$80,"")</f>
        <v/>
      </c>
      <c r="F9" s="187" t="str">
        <f>IF('Général premier'!$K$80=5,'Général premier'!$C$80,"")</f>
        <v/>
      </c>
      <c r="G9" s="187" t="str">
        <f>IF('Général premier'!$K$80=6,'Général premier'!$C$80,"")</f>
        <v/>
      </c>
      <c r="H9" s="187" t="str">
        <f>IF('Général premier'!$K$80=7,'Général premier'!$C$80,"")</f>
        <v/>
      </c>
      <c r="I9" s="187" t="str">
        <f>IF('Général premier'!$K$80=8,'Général premier'!$C$80,"")</f>
        <v/>
      </c>
      <c r="J9" s="187" t="str">
        <f>IF('Général premier'!$K$80=9,'Général premier'!$C$80,"")</f>
        <v/>
      </c>
      <c r="K9" s="187" t="str">
        <f>IF('Général premier'!$K$80=10,'Général premier'!$C$80,"")</f>
        <v/>
      </c>
      <c r="L9" s="187" t="str">
        <f>IF('Général premier'!$K$80=11,'Général premier'!$C$80,"")</f>
        <v/>
      </c>
      <c r="M9" s="187" t="str">
        <f>IF('Général premier'!$K$80=12,'Général premier'!$C$80,"")</f>
        <v/>
      </c>
      <c r="N9" s="188" t="str">
        <f>'Général premier'!$H$80</f>
        <v/>
      </c>
      <c r="O9" s="82"/>
    </row>
    <row r="10" spans="1:15" x14ac:dyDescent="0.2">
      <c r="A10" s="185" t="s">
        <v>1692</v>
      </c>
      <c r="B10" s="187" t="str">
        <f>IF('Général premier'!$K$81=1,'Général premier'!$C$81,"")</f>
        <v/>
      </c>
      <c r="C10" s="187" t="str">
        <f>IF('Général premier'!$K$81=2,'Général premier'!$C$81,"")</f>
        <v/>
      </c>
      <c r="D10" s="187" t="str">
        <f>IF('Général premier'!$K$81=3,'Général premier'!$C$81,"")</f>
        <v/>
      </c>
      <c r="E10" s="187" t="str">
        <f>IF('Général premier'!$K$81=4,'Général premier'!$C$81,"")</f>
        <v/>
      </c>
      <c r="F10" s="187" t="str">
        <f>IF('Général premier'!$K$81=5,'Général premier'!$C$81,"")</f>
        <v/>
      </c>
      <c r="G10" s="187" t="str">
        <f>IF('Général premier'!$K$81=6,'Général premier'!$C$81,"")</f>
        <v/>
      </c>
      <c r="H10" s="187" t="str">
        <f>IF('Général premier'!$K$81=7,'Général premier'!$C$81,"")</f>
        <v/>
      </c>
      <c r="I10" s="187" t="str">
        <f>IF('Général premier'!$K$81=8,'Général premier'!$C$81,"")</f>
        <v/>
      </c>
      <c r="J10" s="187" t="str">
        <f>IF('Général premier'!$K$81=9,'Général premier'!$C$81,"")</f>
        <v/>
      </c>
      <c r="K10" s="187" t="str">
        <f>IF('Général premier'!$K$81=10,'Général premier'!$C$81,"")</f>
        <v/>
      </c>
      <c r="L10" s="187" t="str">
        <f>IF('Général premier'!$K$81=11,'Général premier'!$C$81,"")</f>
        <v/>
      </c>
      <c r="M10" s="187" t="str">
        <f>IF('Général premier'!$K$81=12,'Général premier'!$C$81,"")</f>
        <v/>
      </c>
      <c r="N10" s="188">
        <f>SUM('Général premier'!$H$81:'Général premier'!$H$91)</f>
        <v>0</v>
      </c>
      <c r="O10" s="82"/>
    </row>
    <row r="11" spans="1:15" x14ac:dyDescent="0.2">
      <c r="A11" s="185" t="s">
        <v>1703</v>
      </c>
      <c r="B11" s="187" t="str">
        <f>IF('Général premier'!$K$92=1,'Général premier'!$C$92,"")</f>
        <v/>
      </c>
      <c r="C11" s="187" t="str">
        <f>IF('Général premier'!$K$92=2,'Général premier'!$C$92,"")</f>
        <v/>
      </c>
      <c r="D11" s="187" t="str">
        <f>IF('Général premier'!$K$92=3,'Général premier'!$C$92,"")</f>
        <v/>
      </c>
      <c r="E11" s="187" t="str">
        <f>IF('Général premier'!$K$92=4,'Général premier'!$C$92,"")</f>
        <v/>
      </c>
      <c r="F11" s="187" t="str">
        <f>IF('Général premier'!$K$92=5,'Général premier'!$C$92,"")</f>
        <v/>
      </c>
      <c r="G11" s="187" t="str">
        <f>IF('Général premier'!$K$92=6,'Général premier'!$C$92,"")</f>
        <v/>
      </c>
      <c r="H11" s="187" t="str">
        <f>IF('Général premier'!$K$92=7,'Général premier'!$C$92,"")</f>
        <v/>
      </c>
      <c r="I11" s="187" t="str">
        <f>IF('Général premier'!$K$92=8,'Général premier'!$C$92,"")</f>
        <v/>
      </c>
      <c r="J11" s="187" t="str">
        <f>IF('Général premier'!$K$92=9,'Général premier'!$C$92,"")</f>
        <v/>
      </c>
      <c r="K11" s="187" t="str">
        <f>IF('Général premier'!$K$92=10,'Général premier'!$C$92,"")</f>
        <v/>
      </c>
      <c r="L11" s="187" t="str">
        <f>IF('Général premier'!$K$92=11,'Général premier'!$C$92,"")</f>
        <v/>
      </c>
      <c r="M11" s="187" t="str">
        <f>IF('Général premier'!$K$92=12,'Général premier'!$C$92,"")</f>
        <v/>
      </c>
      <c r="N11" s="188">
        <f>SUM('Général premier'!$H$92:'Général premier'!$H$106)</f>
        <v>0</v>
      </c>
      <c r="O11" s="82"/>
    </row>
    <row r="12" spans="1:15" x14ac:dyDescent="0.2">
      <c r="A12" s="185">
        <v>1.7</v>
      </c>
      <c r="B12" s="187" t="str">
        <f>IF('Général premier'!$K$107=1,'Général premier'!$C$107,"")</f>
        <v/>
      </c>
      <c r="C12" s="187" t="str">
        <f>IF('Général premier'!$K$107=2,'Général premier'!$C$107,"")</f>
        <v/>
      </c>
      <c r="D12" s="187" t="str">
        <f>IF('Général premier'!$K$107=3,'Général premier'!$C$107,"")</f>
        <v/>
      </c>
      <c r="E12" s="187" t="str">
        <f>IF('Général premier'!$K$107=4,'Général premier'!$C$107,"")</f>
        <v/>
      </c>
      <c r="F12" s="187" t="str">
        <f>IF('Général premier'!$K$107=5,'Général premier'!$C$107,"")</f>
        <v/>
      </c>
      <c r="G12" s="187" t="str">
        <f>IF('Général premier'!$K$107=6,'Général premier'!$C$107,"")</f>
        <v/>
      </c>
      <c r="H12" s="187" t="str">
        <f>IF('Général premier'!$K$107=7,'Général premier'!$C$107,"")</f>
        <v/>
      </c>
      <c r="I12" s="187" t="str">
        <f>IF('Général premier'!$K$107=8,'Général premier'!$C$107,"")</f>
        <v/>
      </c>
      <c r="J12" s="187" t="str">
        <f>IF('Général premier'!$K$107=9,'Général premier'!$C$107,"")</f>
        <v/>
      </c>
      <c r="K12" s="187" t="str">
        <f>IF('Général premier'!$K$107=10,'Général premier'!$C$107,"")</f>
        <v/>
      </c>
      <c r="L12" s="187" t="str">
        <f>IF('Général premier'!$K$107=11,'Général premier'!$C$107,"")</f>
        <v/>
      </c>
      <c r="M12" s="187" t="str">
        <f>IF('Général premier'!$K$107=12,'Général premier'!$C$107,"")</f>
        <v/>
      </c>
      <c r="N12" s="188">
        <f>SUM('Général premier'!$H$107:'Général premier'!$H$108)</f>
        <v>0</v>
      </c>
    </row>
    <row r="13" spans="1:15" x14ac:dyDescent="0.2">
      <c r="A13" s="185">
        <v>2</v>
      </c>
      <c r="B13" s="187" t="str">
        <f>IF('Général premier'!$K$109=1,'Général premier'!$C$109,"")</f>
        <v/>
      </c>
      <c r="C13" s="187" t="str">
        <f>IF('Général premier'!$K$109=2,'Général premier'!$C$109,"")</f>
        <v/>
      </c>
      <c r="D13" s="187" t="str">
        <f>IF('Général premier'!$K$109=3,'Général premier'!$C$109,"")</f>
        <v/>
      </c>
      <c r="E13" s="187" t="str">
        <f>IF('Général premier'!$K$109=4,'Général premier'!$C$109,"")</f>
        <v/>
      </c>
      <c r="F13" s="187" t="str">
        <f>IF('Général premier'!$K$109=5,'Général premier'!$C$109,"")</f>
        <v/>
      </c>
      <c r="G13" s="187" t="str">
        <f>IF('Général premier'!$K$109=6,'Général premier'!$C$109,"")</f>
        <v/>
      </c>
      <c r="H13" s="187" t="str">
        <f>IF('Général premier'!$K$109=7,'Général premier'!$C$109,"")</f>
        <v/>
      </c>
      <c r="I13" s="187" t="str">
        <f>IF('Général premier'!$K$109=8,'Général premier'!$C$109,"")</f>
        <v/>
      </c>
      <c r="J13" s="187" t="str">
        <f>IF('Général premier'!$K$109=9,'Général premier'!$C$109,"")</f>
        <v/>
      </c>
      <c r="K13" s="187" t="str">
        <f>IF('Général premier'!$K$109=10,'Général premier'!$C$109,"")</f>
        <v/>
      </c>
      <c r="L13" s="187" t="str">
        <f>IF('Général premier'!$K$109=11,'Général premier'!$C$109,"")</f>
        <v/>
      </c>
      <c r="M13" s="187" t="str">
        <f>IF('Général premier'!$K$109=12,'Général premier'!$C$109,"")</f>
        <v/>
      </c>
      <c r="N13" s="188" t="str">
        <f>'Général premier'!$H$109</f>
        <v/>
      </c>
    </row>
    <row r="14" spans="1:15" x14ac:dyDescent="0.2">
      <c r="A14" s="185">
        <v>2.1</v>
      </c>
      <c r="B14" s="187" t="str">
        <f>IF('Général premier'!$K$110=1,'Général premier'!$C$110,"")</f>
        <v/>
      </c>
      <c r="C14" s="187" t="str">
        <f>IF('Général premier'!$K$110=2,'Général premier'!$C$110,"")</f>
        <v/>
      </c>
      <c r="D14" s="187" t="str">
        <f>IF('Général premier'!$K$110=3,'Général premier'!$C$110,"")</f>
        <v/>
      </c>
      <c r="E14" s="187" t="str">
        <f>IF('Général premier'!$K$110=4,'Général premier'!$C$110,"")</f>
        <v/>
      </c>
      <c r="F14" s="187" t="str">
        <f>IF('Général premier'!$K$110=5,'Général premier'!$C$110,"")</f>
        <v/>
      </c>
      <c r="G14" s="187" t="str">
        <f>IF('Général premier'!$K$110=6,'Général premier'!$C$110,"")</f>
        <v/>
      </c>
      <c r="H14" s="187" t="str">
        <f>IF('Général premier'!$K$110=7,'Général premier'!$C$110,"")</f>
        <v/>
      </c>
      <c r="I14" s="187" t="str">
        <f>IF('Général premier'!$K$110=8,'Général premier'!$C$110,"")</f>
        <v/>
      </c>
      <c r="J14" s="187" t="str">
        <f>IF('Général premier'!$K$110=9,'Général premier'!$C$110,"")</f>
        <v/>
      </c>
      <c r="K14" s="187" t="str">
        <f>IF('Général premier'!$K$110=10,'Général premier'!$C$110,"")</f>
        <v/>
      </c>
      <c r="L14" s="187" t="str">
        <f>IF('Général premier'!$K$110=11,'Général premier'!$C$110,"")</f>
        <v/>
      </c>
      <c r="M14" s="187" t="str">
        <f>IF('Général premier'!$K$110=12,'Général premier'!$C$110,"")</f>
        <v/>
      </c>
      <c r="N14" s="188">
        <f>SUM('Général premier'!$H$110:'Général premier'!$H$121)</f>
        <v>0</v>
      </c>
    </row>
    <row r="15" spans="1:15" x14ac:dyDescent="0.2">
      <c r="A15" s="185" t="s">
        <v>1732</v>
      </c>
      <c r="B15" s="187" t="str">
        <f>IF('Général premier'!$K$122=1,'Général premier'!$C$122,"")</f>
        <v/>
      </c>
      <c r="C15" s="187" t="str">
        <f>IF('Général premier'!$K$122=2,'Général premier'!$C$122,"")</f>
        <v/>
      </c>
      <c r="D15" s="187" t="str">
        <f>IF('Général premier'!$K$122=3,'Général premier'!$C$122,"")</f>
        <v/>
      </c>
      <c r="E15" s="187" t="str">
        <f>IF('Général premier'!$K$122=4,'Général premier'!$C$122,"")</f>
        <v/>
      </c>
      <c r="F15" s="187" t="str">
        <f>IF('Général premier'!$K$122=5,'Général premier'!$C$122,"")</f>
        <v/>
      </c>
      <c r="G15" s="187" t="str">
        <f>IF('Général premier'!$K$122=6,'Général premier'!$C$122,"")</f>
        <v/>
      </c>
      <c r="H15" s="187" t="str">
        <f>IF('Général premier'!$K$122=7,'Général premier'!$C$122,"")</f>
        <v/>
      </c>
      <c r="I15" s="187" t="str">
        <f>IF('Général premier'!$K$122=8,'Général premier'!$C$122,"")</f>
        <v/>
      </c>
      <c r="J15" s="187" t="str">
        <f>IF('Général premier'!$K$122=9,'Général premier'!$C$122,"")</f>
        <v/>
      </c>
      <c r="K15" s="187" t="str">
        <f>IF('Général premier'!$K$122=10,'Général premier'!$C$122,"")</f>
        <v/>
      </c>
      <c r="L15" s="187" t="str">
        <f>IF('Général premier'!$K$122=11,'Général premier'!$C$122,"")</f>
        <v/>
      </c>
      <c r="M15" s="187" t="str">
        <f>IF('Général premier'!$K$122=12,'Général premier'!$C$122,"")</f>
        <v/>
      </c>
      <c r="N15" s="188">
        <f>SUM('Général premier'!$H$122:'Général premier'!$H$130)</f>
        <v>0</v>
      </c>
    </row>
    <row r="16" spans="1:15" x14ac:dyDescent="0.2">
      <c r="A16" s="185">
        <v>2.2000000000000002</v>
      </c>
      <c r="B16" s="187" t="str">
        <f>IF('Général premier'!$K$131=1,'Général premier'!$C$131,"")</f>
        <v/>
      </c>
      <c r="C16" s="187" t="str">
        <f>IF('Général premier'!$K$131=2,'Général premier'!$C$131,"")</f>
        <v/>
      </c>
      <c r="D16" s="187" t="str">
        <f>IF('Général premier'!$K$131=3,'Général premier'!$C$131,"")</f>
        <v/>
      </c>
      <c r="E16" s="187" t="str">
        <f>IF('Général premier'!$K$131=4,'Général premier'!$C$131,"")</f>
        <v/>
      </c>
      <c r="F16" s="187" t="str">
        <f>IF('Général premier'!$K$131=5,'Général premier'!$C$131,"")</f>
        <v/>
      </c>
      <c r="G16" s="187" t="str">
        <f>IF('Général premier'!$K$131=6,'Général premier'!$C$131,"")</f>
        <v/>
      </c>
      <c r="H16" s="187" t="str">
        <f>IF('Général premier'!$K$131=7,'Général premier'!$C$131,"")</f>
        <v/>
      </c>
      <c r="I16" s="187" t="str">
        <f>IF('Général premier'!$K$131=8,'Général premier'!$C$131,"")</f>
        <v/>
      </c>
      <c r="J16" s="187" t="str">
        <f>IF('Général premier'!$K$131=9,'Général premier'!$C$131,"")</f>
        <v/>
      </c>
      <c r="K16" s="187" t="str">
        <f>IF('Général premier'!$K$131=10,'Général premier'!$C$131,"")</f>
        <v/>
      </c>
      <c r="L16" s="187" t="str">
        <f>IF('Général premier'!$K$131=11,'Général premier'!$C$131,"")</f>
        <v/>
      </c>
      <c r="M16" s="187" t="str">
        <f>IF('Général premier'!$K$131=12,'Général premier'!$C$131,"")</f>
        <v/>
      </c>
      <c r="N16" s="188">
        <f>SUM('Général premier'!$H$131:'Général premier'!$H$139)</f>
        <v>0</v>
      </c>
    </row>
    <row r="17" spans="1:14" x14ac:dyDescent="0.2">
      <c r="A17" s="185">
        <v>2.2999999999999998</v>
      </c>
      <c r="B17" s="187" t="str">
        <f>IF('Général premier'!$K$140=1,'Général premier'!$C$140,"")</f>
        <v/>
      </c>
      <c r="C17" s="187" t="str">
        <f>IF('Général premier'!$K$140=2,'Général premier'!$C$140,"")</f>
        <v/>
      </c>
      <c r="D17" s="187" t="str">
        <f>IF('Général premier'!$K$140=3,'Général premier'!$C$140,"")</f>
        <v/>
      </c>
      <c r="E17" s="187" t="str">
        <f>IF('Général premier'!$K$140=4,'Général premier'!$C$140,"")</f>
        <v/>
      </c>
      <c r="F17" s="187" t="str">
        <f>IF('Général premier'!$K$140=5,'Général premier'!$C$140,"")</f>
        <v/>
      </c>
      <c r="G17" s="187" t="str">
        <f>IF('Général premier'!$K$140=6,'Général premier'!$C$140,"")</f>
        <v/>
      </c>
      <c r="H17" s="187" t="str">
        <f>IF('Général premier'!$K$140=7,'Général premier'!$C$140,"")</f>
        <v/>
      </c>
      <c r="I17" s="187" t="str">
        <f>IF('Général premier'!$K$140=8,'Général premier'!$C$140,"")</f>
        <v/>
      </c>
      <c r="J17" s="187" t="str">
        <f>IF('Général premier'!$K$140=9,'Général premier'!$C$140,"")</f>
        <v/>
      </c>
      <c r="K17" s="187" t="str">
        <f>IF('Général premier'!$K$140=10,'Général premier'!$C$140,"")</f>
        <v/>
      </c>
      <c r="L17" s="187" t="str">
        <f>IF('Général premier'!$K$140=11,'Général premier'!$C$140,"")</f>
        <v/>
      </c>
      <c r="M17" s="187" t="str">
        <f>IF('Général premier'!$K$140=12,'Général premier'!$C$140,"")</f>
        <v/>
      </c>
      <c r="N17" s="188">
        <f>SUM('Général premier'!$H$140:'Général premier'!$H$153)</f>
        <v>0</v>
      </c>
    </row>
    <row r="18" spans="1:14" x14ac:dyDescent="0.2">
      <c r="A18" s="185" t="s">
        <v>1766</v>
      </c>
      <c r="B18" s="187" t="str">
        <f>IF('Général premier'!$K$154=1,'Général premier'!$C$154,"")</f>
        <v/>
      </c>
      <c r="C18" s="187" t="str">
        <f>IF('Général premier'!$K$154=2,'Général premier'!$C$154,"")</f>
        <v/>
      </c>
      <c r="D18" s="187" t="str">
        <f>IF('Général premier'!$K$154=3,'Général premier'!$C$154,"")</f>
        <v/>
      </c>
      <c r="E18" s="187" t="str">
        <f>IF('Général premier'!$K$154=4,'Général premier'!$C$154,"")</f>
        <v/>
      </c>
      <c r="F18" s="187" t="str">
        <f>IF('Général premier'!$K$154=5,'Général premier'!$C$154,"")</f>
        <v/>
      </c>
      <c r="G18" s="187" t="str">
        <f>IF('Général premier'!$K$154=6,'Général premier'!$C$154,"")</f>
        <v/>
      </c>
      <c r="H18" s="187" t="str">
        <f>IF('Général premier'!$K$154=7,'Général premier'!$C$154,"")</f>
        <v/>
      </c>
      <c r="I18" s="187" t="str">
        <f>IF('Général premier'!$K$154=8,'Général premier'!$C$154,"")</f>
        <v/>
      </c>
      <c r="J18" s="187" t="str">
        <f>IF('Général premier'!$K$154=9,'Général premier'!$C$154,"")</f>
        <v/>
      </c>
      <c r="K18" s="187" t="str">
        <f>IF('Général premier'!$K$154=10,'Général premier'!$C$154,"")</f>
        <v/>
      </c>
      <c r="L18" s="187" t="str">
        <f>IF('Général premier'!$K$154=11,'Général premier'!$C$154,"")</f>
        <v/>
      </c>
      <c r="M18" s="187" t="str">
        <f>IF('Général premier'!$K$154=12,'Général premier'!$C$154,"")</f>
        <v/>
      </c>
      <c r="N18" s="188">
        <f>SUM('Général premier'!$H$154:'Général premier'!$H$163)</f>
        <v>0</v>
      </c>
    </row>
    <row r="19" spans="1:14" x14ac:dyDescent="0.2">
      <c r="A19" s="185">
        <v>2.4</v>
      </c>
      <c r="B19" s="187" t="str">
        <f>IF('Général premier'!$K$164=1,'Général premier'!$C$164,"")</f>
        <v/>
      </c>
      <c r="C19" s="187" t="str">
        <f>IF('Général premier'!$K$164=2,'Général premier'!$C$164,"")</f>
        <v/>
      </c>
      <c r="D19" s="187" t="str">
        <f>IF('Général premier'!$K$164=3,'Général premier'!$C$164,"")</f>
        <v/>
      </c>
      <c r="E19" s="187" t="str">
        <f>IF('Général premier'!$K$164=4,'Général premier'!$C$164,"")</f>
        <v/>
      </c>
      <c r="F19" s="187" t="str">
        <f>IF('Général premier'!$K$164=5,'Général premier'!$C$164,"")</f>
        <v/>
      </c>
      <c r="G19" s="187" t="str">
        <f>IF('Général premier'!$K$164=6,'Général premier'!$C$164,"")</f>
        <v/>
      </c>
      <c r="H19" s="187" t="str">
        <f>IF('Général premier'!$K$164=7,'Général premier'!$C$164,"")</f>
        <v/>
      </c>
      <c r="I19" s="187" t="str">
        <f>IF('Général premier'!$K$164=8,'Général premier'!$C$164,"")</f>
        <v/>
      </c>
      <c r="J19" s="187" t="str">
        <f>IF('Général premier'!$K$164=9,'Général premier'!$C$164,"")</f>
        <v/>
      </c>
      <c r="K19" s="187" t="str">
        <f>IF('Général premier'!$K$164=10,'Général premier'!$C$164,"")</f>
        <v/>
      </c>
      <c r="L19" s="187" t="str">
        <f>IF('Général premier'!$K$164=11,'Général premier'!$C$164,"")</f>
        <v/>
      </c>
      <c r="M19" s="187" t="str">
        <f>IF('Général premier'!$K$164=12,'Général premier'!$C$164,"")</f>
        <v/>
      </c>
      <c r="N19" s="188">
        <f>SUM('Général premier'!$H$164:'Général premier'!$H$169)</f>
        <v>0</v>
      </c>
    </row>
    <row r="20" spans="1:14" x14ac:dyDescent="0.2">
      <c r="A20" s="185">
        <v>2.5</v>
      </c>
      <c r="B20" s="187" t="str">
        <f>IF('Général premier'!$K$170=1,'Général premier'!$C$170,"")</f>
        <v/>
      </c>
      <c r="C20" s="187" t="str">
        <f>IF('Général premier'!$K$170=2,'Général premier'!$C$170,"")</f>
        <v/>
      </c>
      <c r="D20" s="187" t="str">
        <f>IF('Général premier'!$K$170=3,'Général premier'!$C$170,"")</f>
        <v/>
      </c>
      <c r="E20" s="187" t="str">
        <f>IF('Général premier'!$K$170=4,'Général premier'!$C$170,"")</f>
        <v/>
      </c>
      <c r="F20" s="187" t="str">
        <f>IF('Général premier'!$K$170=5,'Général premier'!$C$170,"")</f>
        <v/>
      </c>
      <c r="G20" s="187" t="str">
        <f>IF('Général premier'!$K$170=6,'Général premier'!$C$170,"")</f>
        <v/>
      </c>
      <c r="H20" s="187" t="str">
        <f>IF('Général premier'!$K$170=7,'Général premier'!$C$170,"")</f>
        <v/>
      </c>
      <c r="I20" s="187" t="str">
        <f>IF('Général premier'!$K$170=8,'Général premier'!$C$170,"")</f>
        <v/>
      </c>
      <c r="J20" s="187" t="str">
        <f>IF('Général premier'!$K$170=9,'Général premier'!$C$170,"")</f>
        <v/>
      </c>
      <c r="K20" s="187" t="str">
        <f>IF('Général premier'!$K$170=10,'Général premier'!$C$170,"")</f>
        <v/>
      </c>
      <c r="L20" s="187" t="str">
        <f>IF('Général premier'!$K$170=11,'Général premier'!$C$170,"")</f>
        <v/>
      </c>
      <c r="M20" s="187" t="str">
        <f>IF('Général premier'!$K$170=12,'Général premier'!$C$170,"")</f>
        <v/>
      </c>
      <c r="N20" s="188">
        <f>SUM('Général premier'!$H$170:'Général premier'!$H$186)</f>
        <v>0</v>
      </c>
    </row>
    <row r="21" spans="1:14" x14ac:dyDescent="0.2">
      <c r="A21" s="185" t="s">
        <v>1799</v>
      </c>
      <c r="B21" s="187" t="str">
        <f>IF('Général premier'!$K$187=1,'Général premier'!$C$187,"")</f>
        <v/>
      </c>
      <c r="C21" s="187" t="str">
        <f>IF('Général premier'!$K$187=2,'Général premier'!$C$187,"")</f>
        <v/>
      </c>
      <c r="D21" s="187" t="str">
        <f>IF('Général premier'!$K$187=3,'Général premier'!$C$187,"")</f>
        <v/>
      </c>
      <c r="E21" s="187" t="str">
        <f>IF('Général premier'!$K$187=4,'Général premier'!$C$187,"")</f>
        <v/>
      </c>
      <c r="F21" s="187" t="str">
        <f>IF('Général premier'!$K$187=5,'Général premier'!$C$187,"")</f>
        <v/>
      </c>
      <c r="G21" s="187" t="str">
        <f>IF('Général premier'!$K$187=6,'Général premier'!$C$187,"")</f>
        <v/>
      </c>
      <c r="H21" s="187" t="str">
        <f>IF('Général premier'!$K$187=7,'Général premier'!$C$187,"")</f>
        <v/>
      </c>
      <c r="I21" s="187" t="str">
        <f>IF('Général premier'!$K$187=8,'Général premier'!$C$187,"")</f>
        <v/>
      </c>
      <c r="J21" s="187" t="str">
        <f>IF('Général premier'!$K$187=9,'Général premier'!$C$187,"")</f>
        <v/>
      </c>
      <c r="K21" s="187" t="str">
        <f>IF('Général premier'!$K$187=10,'Général premier'!$C$187,"")</f>
        <v/>
      </c>
      <c r="L21" s="187" t="str">
        <f>IF('Général premier'!$K$187=11,'Général premier'!$C$187,"")</f>
        <v/>
      </c>
      <c r="M21" s="187" t="str">
        <f>IF('Général premier'!$K$187=12,'Général premier'!$C$187,"")</f>
        <v/>
      </c>
      <c r="N21" s="188">
        <f>SUM('Général premier'!$H$187:'Général premier'!$H$201)</f>
        <v>0</v>
      </c>
    </row>
    <row r="22" spans="1:14" x14ac:dyDescent="0.2">
      <c r="A22" s="185">
        <v>2.6</v>
      </c>
      <c r="B22" s="187" t="str">
        <f>IF('Général premier'!$K$202=1,'Général premier'!$C$202,"")</f>
        <v/>
      </c>
      <c r="C22" s="187" t="str">
        <f>IF('Général premier'!$K$202=2,'Général premier'!$C$202,"")</f>
        <v/>
      </c>
      <c r="D22" s="187" t="str">
        <f>IF('Général premier'!$K$202=3,'Général premier'!$C$202,"")</f>
        <v/>
      </c>
      <c r="E22" s="187" t="str">
        <f>IF('Général premier'!$K$202=4,'Général premier'!$C$202,"")</f>
        <v/>
      </c>
      <c r="F22" s="187" t="str">
        <f>IF('Général premier'!$K$202=5,'Général premier'!$C$202,"")</f>
        <v/>
      </c>
      <c r="G22" s="187" t="str">
        <f>IF('Général premier'!$K$202=6,'Général premier'!$C$202,"")</f>
        <v/>
      </c>
      <c r="H22" s="187" t="str">
        <f>IF('Général premier'!$K$202=7,'Général premier'!$C$202,"")</f>
        <v/>
      </c>
      <c r="I22" s="187" t="str">
        <f>IF('Général premier'!$K$202=8,'Général premier'!$C$202,"")</f>
        <v/>
      </c>
      <c r="J22" s="187" t="str">
        <f>IF('Général premier'!$K$202=9,'Général premier'!$C$202,"")</f>
        <v/>
      </c>
      <c r="K22" s="187" t="str">
        <f>IF('Général premier'!$K$202=10,'Général premier'!$C$202,"")</f>
        <v/>
      </c>
      <c r="L22" s="187" t="str">
        <f>IF('Général premier'!$K$202=11,'Général premier'!$C$202,"")</f>
        <v/>
      </c>
      <c r="M22" s="187" t="str">
        <f>IF('Général premier'!$K$202=12,'Général premier'!$C$202,"")</f>
        <v/>
      </c>
      <c r="N22" s="188">
        <f>SUM('Général premier'!$H$202:'Général premier'!$H$212)</f>
        <v>0</v>
      </c>
    </row>
    <row r="23" spans="1:14" x14ac:dyDescent="0.2">
      <c r="A23" s="185" t="s">
        <v>1826</v>
      </c>
      <c r="B23" s="187" t="str">
        <f>IF('Général premier'!$K$213=1,'Général premier'!$C$213,"")</f>
        <v/>
      </c>
      <c r="C23" s="187" t="str">
        <f>IF('Général premier'!$K$213=2,'Général premier'!$C$213,"")</f>
        <v/>
      </c>
      <c r="D23" s="187" t="str">
        <f>IF('Général premier'!$K$213=3,'Général premier'!$C$213,"")</f>
        <v/>
      </c>
      <c r="E23" s="187" t="str">
        <f>IF('Général premier'!$K$213=4,'Général premier'!$C$213,"")</f>
        <v/>
      </c>
      <c r="F23" s="187" t="str">
        <f>IF('Général premier'!$K$213=5,'Général premier'!$C$213,"")</f>
        <v/>
      </c>
      <c r="G23" s="187" t="str">
        <f>IF('Général premier'!$K$213=6,'Général premier'!$C$213,"")</f>
        <v/>
      </c>
      <c r="H23" s="187" t="str">
        <f>IF('Général premier'!$K$213=7,'Général premier'!$C$213,"")</f>
        <v/>
      </c>
      <c r="I23" s="187" t="str">
        <f>IF('Général premier'!$K$213=8,'Général premier'!$C$213,"")</f>
        <v/>
      </c>
      <c r="J23" s="187" t="str">
        <f>IF('Général premier'!$K$213=9,'Général premier'!$C$213,"")</f>
        <v/>
      </c>
      <c r="K23" s="187" t="str">
        <f>IF('Général premier'!$K$213=10,'Général premier'!$C$213,"")</f>
        <v/>
      </c>
      <c r="L23" s="187" t="str">
        <f>IF('Général premier'!$K$213=11,'Général premier'!$C$213,"")</f>
        <v/>
      </c>
      <c r="M23" s="187" t="str">
        <f>IF('Général premier'!$K$213=12,'Général premier'!$C$213,"")</f>
        <v/>
      </c>
      <c r="N23" s="188">
        <f>SUM('Général premier'!$H$213:'Général premier'!$H$222)</f>
        <v>0</v>
      </c>
    </row>
    <row r="24" spans="1:14" x14ac:dyDescent="0.2">
      <c r="A24" s="185" t="s">
        <v>1836</v>
      </c>
      <c r="B24" s="187" t="str">
        <f>IF('Général premier'!$K$223=1,'Général premier'!$C$223,"")</f>
        <v/>
      </c>
      <c r="C24" s="187" t="str">
        <f>IF('Général premier'!$K$223=2,'Général premier'!$C$223,"")</f>
        <v/>
      </c>
      <c r="D24" s="187" t="str">
        <f>IF('Général premier'!$K$223=3,'Général premier'!$C$223,"")</f>
        <v/>
      </c>
      <c r="E24" s="187" t="str">
        <f>IF('Général premier'!$K$223=4,'Général premier'!$C$223,"")</f>
        <v/>
      </c>
      <c r="F24" s="187" t="str">
        <f>IF('Général premier'!$K$223=5,'Général premier'!$C$223,"")</f>
        <v/>
      </c>
      <c r="G24" s="187" t="str">
        <f>IF('Général premier'!$K$223=6,'Général premier'!$C$223,"")</f>
        <v/>
      </c>
      <c r="H24" s="187" t="str">
        <f>IF('Général premier'!$K$223=7,'Général premier'!$C$223,"")</f>
        <v/>
      </c>
      <c r="I24" s="187" t="str">
        <f>IF('Général premier'!$K$223=8,'Général premier'!$C$223,"")</f>
        <v/>
      </c>
      <c r="J24" s="187" t="str">
        <f>IF('Général premier'!$K$223=9,'Général premier'!$C$223,"")</f>
        <v/>
      </c>
      <c r="K24" s="187" t="str">
        <f>IF('Général premier'!$K$223=10,'Général premier'!$C$223,"")</f>
        <v/>
      </c>
      <c r="L24" s="187" t="str">
        <f>IF('Général premier'!$K$223=11,'Général premier'!$C$223,"")</f>
        <v/>
      </c>
      <c r="M24" s="187" t="str">
        <f>IF('Général premier'!$K$223=12,'Général premier'!$C$223,"")</f>
        <v/>
      </c>
      <c r="N24" s="188">
        <f>SUM('Général premier'!$H$223:'Général premier'!$H$236)</f>
        <v>0</v>
      </c>
    </row>
    <row r="25" spans="1:14" x14ac:dyDescent="0.2">
      <c r="A25" s="185" t="s">
        <v>1851</v>
      </c>
      <c r="B25" s="187" t="str">
        <f>IF('Général premier'!$K$237=1,'Général premier'!$C$237,"")</f>
        <v/>
      </c>
      <c r="C25" s="187" t="str">
        <f>IF('Général premier'!$K$237=2,'Général premier'!$C$237,"")</f>
        <v/>
      </c>
      <c r="D25" s="187" t="str">
        <f>IF('Général premier'!$K$237=3,'Général premier'!$C$237,"")</f>
        <v/>
      </c>
      <c r="E25" s="187" t="str">
        <f>IF('Général premier'!$K$237=4,'Général premier'!$C$237,"")</f>
        <v/>
      </c>
      <c r="F25" s="187" t="str">
        <f>IF('Général premier'!$K$237=5,'Général premier'!$C$237,"")</f>
        <v/>
      </c>
      <c r="G25" s="187" t="str">
        <f>IF('Général premier'!$K$237=6,'Général premier'!$C$237,"")</f>
        <v/>
      </c>
      <c r="H25" s="187" t="str">
        <f>IF('Général premier'!$K$237=7,'Général premier'!$C$237,"")</f>
        <v/>
      </c>
      <c r="I25" s="187" t="str">
        <f>IF('Général premier'!$K$237=8,'Général premier'!$C$237,"")</f>
        <v/>
      </c>
      <c r="J25" s="187" t="str">
        <f>IF('Général premier'!$K$237=9,'Général premier'!$C$237,"")</f>
        <v/>
      </c>
      <c r="K25" s="187" t="str">
        <f>IF('Général premier'!$K$237=10,'Général premier'!$C$237,"")</f>
        <v/>
      </c>
      <c r="L25" s="187" t="str">
        <f>IF('Général premier'!$K$237=11,'Général premier'!$C$237,"")</f>
        <v/>
      </c>
      <c r="M25" s="187" t="str">
        <f>IF('Général premier'!$K$237=12,'Général premier'!$C$237,"")</f>
        <v/>
      </c>
      <c r="N25" s="188">
        <f>SUM('Général premier'!$H$237:'Général premier'!$H$245)</f>
        <v>0</v>
      </c>
    </row>
    <row r="26" spans="1:14" x14ac:dyDescent="0.2">
      <c r="A26" s="185">
        <v>3</v>
      </c>
      <c r="B26" s="187" t="str">
        <f>IF('Général premier'!$K$246=1,'Général premier'!$C$246,"")</f>
        <v/>
      </c>
      <c r="C26" s="187" t="str">
        <f>IF('Général premier'!$K$246=2,'Général premier'!$C$246,"")</f>
        <v/>
      </c>
      <c r="D26" s="187" t="str">
        <f>IF('Général premier'!$K$246=3,'Général premier'!$C$246,"")</f>
        <v/>
      </c>
      <c r="E26" s="187" t="str">
        <f>IF('Général premier'!$K$246=4,'Général premier'!$C$246,"")</f>
        <v/>
      </c>
      <c r="F26" s="187" t="str">
        <f>IF('Général premier'!$K$246=5,'Général premier'!$C$246,"")</f>
        <v/>
      </c>
      <c r="G26" s="187" t="str">
        <f>IF('Général premier'!$K$246=6,'Général premier'!$C$246,"")</f>
        <v/>
      </c>
      <c r="H26" s="187" t="str">
        <f>IF('Général premier'!$K$246=7,'Général premier'!$C$246,"")</f>
        <v/>
      </c>
      <c r="I26" s="187" t="str">
        <f>IF('Général premier'!$K$246=8,'Général premier'!$C$246,"")</f>
        <v/>
      </c>
      <c r="J26" s="187" t="str">
        <f>IF('Général premier'!$K$246=9,'Général premier'!$C$246,"")</f>
        <v/>
      </c>
      <c r="K26" s="187" t="str">
        <f>IF('Général premier'!$K$246=10,'Général premier'!$C$246,"")</f>
        <v/>
      </c>
      <c r="L26" s="187" t="str">
        <f>IF('Général premier'!$K$246=11,'Général premier'!$C$246,"")</f>
        <v/>
      </c>
      <c r="M26" s="187" t="str">
        <f>IF('Général premier'!$K$246=12,'Général premier'!$C$246,"")</f>
        <v/>
      </c>
      <c r="N26" s="188" t="str">
        <f>'Général premier'!$H$246</f>
        <v/>
      </c>
    </row>
    <row r="27" spans="1:14" x14ac:dyDescent="0.2">
      <c r="A27" s="185">
        <v>3.1</v>
      </c>
      <c r="B27" s="187" t="str">
        <f>IF('Général premier'!$K$247=1,'Général premier'!$C$247,"")</f>
        <v/>
      </c>
      <c r="C27" s="187" t="str">
        <f>IF('Général premier'!$K$247=2,'Général premier'!$C$247,"")</f>
        <v/>
      </c>
      <c r="D27" s="187" t="str">
        <f>IF('Général premier'!$K$247=3,'Général premier'!$C$247,"")</f>
        <v/>
      </c>
      <c r="E27" s="187" t="str">
        <f>IF('Général premier'!$K$247=4,'Général premier'!$C$247,"")</f>
        <v/>
      </c>
      <c r="F27" s="187" t="str">
        <f>IF('Général premier'!$K$247=5,'Général premier'!$C$247,"")</f>
        <v/>
      </c>
      <c r="G27" s="187" t="str">
        <f>IF('Général premier'!$K$247=6,'Général premier'!$C$247,"")</f>
        <v/>
      </c>
      <c r="H27" s="187" t="str">
        <f>IF('Général premier'!$K$247=7,'Général premier'!$C$247,"")</f>
        <v/>
      </c>
      <c r="I27" s="187" t="str">
        <f>IF('Général premier'!$K$247=8,'Général premier'!$C$247,"")</f>
        <v/>
      </c>
      <c r="J27" s="187" t="str">
        <f>IF('Général premier'!$K$247=9,'Général premier'!$C$247,"")</f>
        <v/>
      </c>
      <c r="K27" s="187" t="str">
        <f>IF('Général premier'!$K$247=10,'Général premier'!$C$247,"")</f>
        <v/>
      </c>
      <c r="L27" s="187" t="str">
        <f>IF('Général premier'!$K$247=11,'Général premier'!$C$247,"")</f>
        <v/>
      </c>
      <c r="M27" s="187" t="str">
        <f>IF('Général premier'!$K$247=12,'Général premier'!$C$247,"")</f>
        <v/>
      </c>
      <c r="N27" s="188">
        <f>SUM('Général premier'!$H$247:'Général premier'!$H$253)</f>
        <v>0</v>
      </c>
    </row>
    <row r="28" spans="1:14" x14ac:dyDescent="0.2">
      <c r="A28" s="185">
        <v>3.2</v>
      </c>
      <c r="B28" s="187" t="str">
        <f>IF('Général premier'!$K$254=1,'Général premier'!$C$254,"")</f>
        <v/>
      </c>
      <c r="C28" s="187" t="str">
        <f>IF('Général premier'!$K$254=2,'Général premier'!$C$254,"")</f>
        <v/>
      </c>
      <c r="D28" s="187" t="str">
        <f>IF('Général premier'!$K$254=3,'Général premier'!$C$254,"")</f>
        <v/>
      </c>
      <c r="E28" s="187" t="str">
        <f>IF('Général premier'!$K$254=4,'Général premier'!$C$254,"")</f>
        <v/>
      </c>
      <c r="F28" s="187" t="str">
        <f>IF('Général premier'!$K$254=5,'Général premier'!$C$254,"")</f>
        <v/>
      </c>
      <c r="G28" s="187" t="str">
        <f>IF('Général premier'!$K$254=6,'Général premier'!$C$254,"")</f>
        <v/>
      </c>
      <c r="H28" s="187" t="str">
        <f>IF('Général premier'!$K$254=7,'Général premier'!$C$254,"")</f>
        <v/>
      </c>
      <c r="I28" s="187" t="str">
        <f>IF('Général premier'!$K$254=8,'Général premier'!$C$254,"")</f>
        <v/>
      </c>
      <c r="J28" s="187" t="str">
        <f>IF('Général premier'!$K$254=9,'Général premier'!$C$254,"")</f>
        <v/>
      </c>
      <c r="K28" s="187" t="str">
        <f>IF('Général premier'!$K$254=10,'Général premier'!$C$254,"")</f>
        <v/>
      </c>
      <c r="L28" s="187" t="str">
        <f>IF('Général premier'!$K$254=11,'Général premier'!$C$254,"")</f>
        <v/>
      </c>
      <c r="M28" s="187" t="str">
        <f>IF('Général premier'!$K$254=12,'Général premier'!$C$254,"")</f>
        <v/>
      </c>
      <c r="N28" s="188">
        <f>SUM('Général premier'!$H$254:'Général premier'!$H$269)</f>
        <v>0</v>
      </c>
    </row>
    <row r="29" spans="1:14" x14ac:dyDescent="0.2">
      <c r="A29" s="185" t="s">
        <v>1884</v>
      </c>
      <c r="B29" s="187" t="str">
        <f>IF('Général premier'!$K$270=1,'Général premier'!$C$270,"")</f>
        <v/>
      </c>
      <c r="C29" s="187" t="str">
        <f>IF('Général premier'!$K$270=2,'Général premier'!$C$270,"")</f>
        <v/>
      </c>
      <c r="D29" s="187" t="str">
        <f>IF('Général premier'!$K$270=3,'Général premier'!$C$270,"")</f>
        <v/>
      </c>
      <c r="E29" s="187" t="str">
        <f>IF('Général premier'!$K$270=4,'Général premier'!$C$270,"")</f>
        <v/>
      </c>
      <c r="F29" s="187" t="str">
        <f>IF('Général premier'!$K$270=5,'Général premier'!$C$270,"")</f>
        <v/>
      </c>
      <c r="G29" s="187" t="str">
        <f>IF('Général premier'!$K$270=6,'Général premier'!$C$270,"")</f>
        <v/>
      </c>
      <c r="H29" s="187" t="str">
        <f>IF('Général premier'!$K$270=7,'Général premier'!$C$270,"")</f>
        <v/>
      </c>
      <c r="I29" s="187" t="str">
        <f>IF('Général premier'!$K$270=8,'Général premier'!$C$270,"")</f>
        <v/>
      </c>
      <c r="J29" s="187" t="str">
        <f>IF('Général premier'!$K$270=9,'Général premier'!$C$270,"")</f>
        <v/>
      </c>
      <c r="K29" s="187" t="str">
        <f>IF('Général premier'!$K$270=10,'Général premier'!$C$270,"")</f>
        <v/>
      </c>
      <c r="L29" s="187" t="str">
        <f>IF('Général premier'!$K$270=11,'Général premier'!$C$270,"")</f>
        <v/>
      </c>
      <c r="M29" s="187" t="str">
        <f>IF('Général premier'!$K$270=12,'Général premier'!$C$270,"")</f>
        <v/>
      </c>
      <c r="N29" s="188">
        <f>SUM('Général premier'!$H$270:'Général premier'!$H$290)</f>
        <v>0</v>
      </c>
    </row>
    <row r="30" spans="1:14" x14ac:dyDescent="0.2">
      <c r="A30" s="185" t="s">
        <v>1907</v>
      </c>
      <c r="B30" s="187" t="str">
        <f>IF('Général premier'!$K$291=1,'Général premier'!$C$291,"")</f>
        <v/>
      </c>
      <c r="C30" s="187" t="str">
        <f>IF('Général premier'!$K$291=2,'Général premier'!$C$291,"")</f>
        <v/>
      </c>
      <c r="D30" s="187" t="str">
        <f>IF('Général premier'!$K$291=3,'Général premier'!$C$291,"")</f>
        <v/>
      </c>
      <c r="E30" s="187" t="str">
        <f>IF('Général premier'!$K$291=4,'Général premier'!$C$291,"")</f>
        <v/>
      </c>
      <c r="F30" s="187" t="str">
        <f>IF('Général premier'!$K$291=5,'Général premier'!$C$291,"")</f>
        <v/>
      </c>
      <c r="G30" s="187" t="str">
        <f>IF('Général premier'!$K$291=6,'Général premier'!$C$291,"")</f>
        <v/>
      </c>
      <c r="H30" s="187" t="str">
        <f>IF('Général premier'!$K$291=7,'Général premier'!$C$291,"")</f>
        <v/>
      </c>
      <c r="I30" s="187" t="str">
        <f>IF('Général premier'!$K$291=8,'Général premier'!$C$291,"")</f>
        <v/>
      </c>
      <c r="J30" s="187" t="str">
        <f>IF('Général premier'!$K$291=9,'Général premier'!$C$291,"")</f>
        <v/>
      </c>
      <c r="K30" s="187" t="str">
        <f>IF('Général premier'!$K$291=10,'Général premier'!$C$291,"")</f>
        <v/>
      </c>
      <c r="L30" s="187" t="str">
        <f>IF('Général premier'!$K$291=11,'Général premier'!$C$291,"")</f>
        <v/>
      </c>
      <c r="M30" s="187" t="str">
        <f>IF('Général premier'!$K$291=12,'Général premier'!$C$291,"")</f>
        <v/>
      </c>
      <c r="N30" s="188">
        <f>SUM('Général premier'!$H$291:'Général premier'!$H$300)</f>
        <v>0</v>
      </c>
    </row>
    <row r="31" spans="1:14" x14ac:dyDescent="0.2">
      <c r="A31" s="185">
        <v>3.3</v>
      </c>
      <c r="B31" s="187" t="str">
        <f>IF('Général premier'!$K$301=1,'Général premier'!$C$301,"")</f>
        <v/>
      </c>
      <c r="C31" s="187" t="str">
        <f>IF('Général premier'!$K$301=2,'Général premier'!$C$301,"")</f>
        <v/>
      </c>
      <c r="D31" s="187" t="str">
        <f>IF('Général premier'!$K$301=3,'Général premier'!$C$301,"")</f>
        <v/>
      </c>
      <c r="E31" s="187" t="str">
        <f>IF('Général premier'!$K$301=4,'Général premier'!$C$301,"")</f>
        <v/>
      </c>
      <c r="F31" s="187" t="str">
        <f>IF('Général premier'!$K$301=5,'Général premier'!$C$301,"")</f>
        <v/>
      </c>
      <c r="G31" s="187" t="str">
        <f>IF('Général premier'!$K$301=6,'Général premier'!$C$301,"")</f>
        <v/>
      </c>
      <c r="H31" s="187" t="str">
        <f>IF('Général premier'!$K$301=7,'Général premier'!$C$301,"")</f>
        <v/>
      </c>
      <c r="I31" s="187" t="str">
        <f>IF('Général premier'!$K$301=8,'Général premier'!$C$301,"")</f>
        <v/>
      </c>
      <c r="J31" s="187" t="str">
        <f>IF('Général premier'!$K$301=9,'Général premier'!$C$301,"")</f>
        <v/>
      </c>
      <c r="K31" s="187" t="str">
        <f>IF('Général premier'!$K$301=10,'Général premier'!$C$301,"")</f>
        <v/>
      </c>
      <c r="L31" s="187" t="str">
        <f>IF('Général premier'!$K$301=11,'Général premier'!$C$301,"")</f>
        <v/>
      </c>
      <c r="M31" s="187" t="str">
        <f>IF('Général premier'!$K$301=12,'Général premier'!$C$301,"")</f>
        <v/>
      </c>
      <c r="N31" s="188">
        <f>SUM('Général premier'!$H$301:'Général premier'!$H$310)</f>
        <v>0</v>
      </c>
    </row>
    <row r="32" spans="1:14" x14ac:dyDescent="0.2">
      <c r="A32" s="185" t="s">
        <v>1927</v>
      </c>
      <c r="B32" s="187" t="str">
        <f>IF('Général premier'!$K$311=1,'Général premier'!$C$311,"")</f>
        <v/>
      </c>
      <c r="C32" s="187" t="str">
        <f>IF('Général premier'!$K$311=2,'Général premier'!$C$311,"")</f>
        <v/>
      </c>
      <c r="D32" s="187" t="str">
        <f>IF('Général premier'!$K$311=3,'Général premier'!$C$311,"")</f>
        <v/>
      </c>
      <c r="E32" s="187" t="str">
        <f>IF('Général premier'!$K$311=4,'Général premier'!$C$311,"")</f>
        <v/>
      </c>
      <c r="F32" s="187" t="str">
        <f>IF('Général premier'!$K$311=5,'Général premier'!$C$311,"")</f>
        <v/>
      </c>
      <c r="G32" s="187" t="str">
        <f>IF('Général premier'!$K$311=6,'Général premier'!$C$311,"")</f>
        <v/>
      </c>
      <c r="H32" s="187" t="str">
        <f>IF('Général premier'!$K$311=7,'Général premier'!$C$311,"")</f>
        <v/>
      </c>
      <c r="I32" s="187" t="str">
        <f>IF('Général premier'!$K$311=8,'Général premier'!$C$311,"")</f>
        <v/>
      </c>
      <c r="J32" s="187" t="str">
        <f>IF('Général premier'!$K$311=9,'Général premier'!$C$311,"")</f>
        <v/>
      </c>
      <c r="K32" s="187" t="str">
        <f>IF('Général premier'!$K$311=10,'Général premier'!$C$311,"")</f>
        <v/>
      </c>
      <c r="L32" s="187" t="str">
        <f>IF('Général premier'!$K$311=11,'Général premier'!$C$311,"")</f>
        <v/>
      </c>
      <c r="M32" s="187" t="str">
        <f>IF('Général premier'!$K$311=12,'Général premier'!$C$311,"")</f>
        <v/>
      </c>
      <c r="N32" s="188">
        <f>SUM('Général premier'!$H$311:'Général premier'!$H$324)</f>
        <v>0</v>
      </c>
    </row>
    <row r="33" spans="1:14" x14ac:dyDescent="0.2">
      <c r="A33" s="185" t="s">
        <v>1941</v>
      </c>
      <c r="B33" s="187" t="str">
        <f>IF('Général premier'!$K$325=1,'Général premier'!$C$325,"")</f>
        <v/>
      </c>
      <c r="C33" s="187" t="str">
        <f>IF('Général premier'!$K$325=2,'Général premier'!$C$325,"")</f>
        <v/>
      </c>
      <c r="D33" s="187" t="str">
        <f>IF('Général premier'!$K$325=3,'Général premier'!$C$325,"")</f>
        <v/>
      </c>
      <c r="E33" s="187" t="str">
        <f>IF('Général premier'!$K$325=4,'Général premier'!$C$325,"")</f>
        <v/>
      </c>
      <c r="F33" s="187" t="str">
        <f>IF('Général premier'!$K$325=5,'Général premier'!$C$325,"")</f>
        <v/>
      </c>
      <c r="G33" s="187" t="str">
        <f>IF('Général premier'!$K$325=6,'Général premier'!$C$325,"")</f>
        <v/>
      </c>
      <c r="H33" s="187" t="str">
        <f>IF('Général premier'!$K$325=7,'Général premier'!$C$325,"")</f>
        <v/>
      </c>
      <c r="I33" s="187" t="str">
        <f>IF('Général premier'!$K$325=8,'Général premier'!$C$325,"")</f>
        <v/>
      </c>
      <c r="J33" s="187" t="str">
        <f>IF('Général premier'!$K$325=9,'Général premier'!$C$325,"")</f>
        <v/>
      </c>
      <c r="K33" s="187" t="str">
        <f>IF('Général premier'!$K$325=10,'Général premier'!$C$325,"")</f>
        <v/>
      </c>
      <c r="L33" s="187" t="str">
        <f>IF('Général premier'!$K$325=11,'Général premier'!$C$325,"")</f>
        <v/>
      </c>
      <c r="M33" s="187" t="str">
        <f>IF('Général premier'!$K$325=12,'Général premier'!$C$325,"")</f>
        <v/>
      </c>
      <c r="N33" s="188">
        <f>SUM('Général premier'!$H$325:'Général premier'!$H$333)</f>
        <v>0</v>
      </c>
    </row>
    <row r="34" spans="1:14" x14ac:dyDescent="0.2">
      <c r="A34" s="185">
        <v>3.4</v>
      </c>
      <c r="B34" s="187" t="str">
        <f>IF('Général premier'!$K$334=1,'Général premier'!$C$334,"")</f>
        <v/>
      </c>
      <c r="C34" s="187" t="str">
        <f>IF('Général premier'!$K$334=2,'Général premier'!$C$334,"")</f>
        <v/>
      </c>
      <c r="D34" s="187" t="str">
        <f>IF('Général premier'!$K$334=3,'Général premier'!$C$334,"")</f>
        <v/>
      </c>
      <c r="E34" s="187" t="str">
        <f>IF('Général premier'!$K$334=4,'Général premier'!$C$334,"")</f>
        <v/>
      </c>
      <c r="F34" s="187" t="str">
        <f>IF('Général premier'!$K$334=5,'Général premier'!$C$334,"")</f>
        <v/>
      </c>
      <c r="G34" s="187" t="str">
        <f>IF('Général premier'!$K$334=6,'Général premier'!$C$334,"")</f>
        <v/>
      </c>
      <c r="H34" s="187" t="str">
        <f>IF('Général premier'!$K$334=7,'Général premier'!$C$334,"")</f>
        <v/>
      </c>
      <c r="I34" s="187" t="str">
        <f>IF('Général premier'!$K$334=8,'Général premier'!$C$334,"")</f>
        <v/>
      </c>
      <c r="J34" s="187" t="str">
        <f>IF('Général premier'!$K$334=9,'Général premier'!$C$334,"")</f>
        <v/>
      </c>
      <c r="K34" s="187" t="str">
        <f>IF('Général premier'!$K$334=10,'Général premier'!$C$334,"")</f>
        <v/>
      </c>
      <c r="L34" s="187" t="str">
        <f>IF('Général premier'!$K$334=11,'Général premier'!$C$334,"")</f>
        <v/>
      </c>
      <c r="M34" s="187" t="str">
        <f>IF('Général premier'!$K$334=12,'Général premier'!$C$334,"")</f>
        <v/>
      </c>
      <c r="N34" s="188">
        <f>SUM('Général premier'!$H$334:'Général premier'!$H$356)</f>
        <v>0</v>
      </c>
    </row>
    <row r="35" spans="1:14" x14ac:dyDescent="0.2">
      <c r="A35" s="185" t="s">
        <v>1973</v>
      </c>
      <c r="B35" s="187" t="str">
        <f>IF('Général premier'!$K$357=1,'Général premier'!$C$357,"")</f>
        <v/>
      </c>
      <c r="C35" s="187" t="str">
        <f>IF('Général premier'!$K$357=2,'Général premier'!$C$357,"")</f>
        <v/>
      </c>
      <c r="D35" s="187" t="str">
        <f>IF('Général premier'!$K$357=3,'Général premier'!$C$357,"")</f>
        <v/>
      </c>
      <c r="E35" s="187" t="str">
        <f>IF('Général premier'!$K$357=4,'Général premier'!$C$357,"")</f>
        <v/>
      </c>
      <c r="F35" s="187" t="str">
        <f>IF('Général premier'!$K$357=5,'Général premier'!$C$357,"")</f>
        <v/>
      </c>
      <c r="G35" s="187" t="str">
        <f>IF('Général premier'!$K$357=6,'Général premier'!$C$357,"")</f>
        <v/>
      </c>
      <c r="H35" s="187" t="str">
        <f>IF('Général premier'!$K$357=7,'Général premier'!$C$357,"")</f>
        <v/>
      </c>
      <c r="I35" s="187" t="str">
        <f>IF('Général premier'!$K$357=8,'Général premier'!$C$357,"")</f>
        <v/>
      </c>
      <c r="J35" s="187" t="str">
        <f>IF('Général premier'!$K$357=9,'Général premier'!$C$357,"")</f>
        <v/>
      </c>
      <c r="K35" s="187" t="str">
        <f>IF('Général premier'!$K$357=10,'Général premier'!$C$357,"")</f>
        <v/>
      </c>
      <c r="L35" s="187" t="str">
        <f>IF('Général premier'!$K$357=11,'Général premier'!$C$357,"")</f>
        <v/>
      </c>
      <c r="M35" s="187" t="str">
        <f>IF('Général premier'!$K$357=12,'Général premier'!$C$357,"")</f>
        <v/>
      </c>
      <c r="N35" s="188">
        <f>SUM('Général premier'!$H$357:'Général premier'!$H$377)</f>
        <v>0</v>
      </c>
    </row>
    <row r="36" spans="1:14" x14ac:dyDescent="0.2">
      <c r="A36" s="185">
        <v>3.5</v>
      </c>
      <c r="B36" s="187" t="str">
        <f>IF('Général premier'!$K$378=1,'Général premier'!$C$378,"")</f>
        <v/>
      </c>
      <c r="C36" s="187" t="str">
        <f>IF('Général premier'!$K$378=2,'Général premier'!$C$378,"")</f>
        <v/>
      </c>
      <c r="D36" s="187" t="str">
        <f>IF('Général premier'!$K$378=3,'Général premier'!$C$378,"")</f>
        <v/>
      </c>
      <c r="E36" s="187" t="str">
        <f>IF('Général premier'!$K$378=4,'Général premier'!$C$378,"")</f>
        <v/>
      </c>
      <c r="F36" s="187" t="str">
        <f>IF('Général premier'!$K$378=5,'Général premier'!$C$378,"")</f>
        <v/>
      </c>
      <c r="G36" s="187" t="str">
        <f>IF('Général premier'!$K$378=6,'Général premier'!$C$378,"")</f>
        <v/>
      </c>
      <c r="H36" s="187" t="str">
        <f>IF('Général premier'!$K$378=7,'Général premier'!$C$378,"")</f>
        <v/>
      </c>
      <c r="I36" s="187" t="str">
        <f>IF('Général premier'!$K$378=8,'Général premier'!$C$378,"")</f>
        <v/>
      </c>
      <c r="J36" s="187" t="str">
        <f>IF('Général premier'!$K$378=9,'Général premier'!$C$378,"")</f>
        <v/>
      </c>
      <c r="K36" s="187" t="str">
        <f>IF('Général premier'!$K$378=10,'Général premier'!$C$378,"")</f>
        <v/>
      </c>
      <c r="L36" s="187" t="str">
        <f>IF('Général premier'!$K$378=11,'Général premier'!$C$378,"")</f>
        <v/>
      </c>
      <c r="M36" s="187" t="str">
        <f>IF('Général premier'!$K$378=12,'Général premier'!$C$378,"")</f>
        <v/>
      </c>
      <c r="N36" s="188">
        <f>SUM('Général premier'!$H$378:'Général premier'!$H$398)</f>
        <v>0</v>
      </c>
    </row>
    <row r="37" spans="1:14" x14ac:dyDescent="0.2">
      <c r="A37" s="185" t="s">
        <v>2013</v>
      </c>
      <c r="B37" s="187" t="str">
        <f>IF('Général premier'!$K$399=1,'Général premier'!$C$399,"")</f>
        <v/>
      </c>
      <c r="C37" s="187" t="str">
        <f>IF('Général premier'!$K$399=2,'Général premier'!$C$399,"")</f>
        <v/>
      </c>
      <c r="D37" s="187" t="str">
        <f>IF('Général premier'!$K$399=3,'Général premier'!$C$399,"")</f>
        <v/>
      </c>
      <c r="E37" s="187" t="str">
        <f>IF('Général premier'!$K$399=4,'Général premier'!$C$399,"")</f>
        <v/>
      </c>
      <c r="F37" s="187" t="str">
        <f>IF('Général premier'!$K$399=5,'Général premier'!$C$399,"")</f>
        <v/>
      </c>
      <c r="G37" s="187" t="str">
        <f>IF('Général premier'!$K$399=6,'Général premier'!$C$399,"")</f>
        <v/>
      </c>
      <c r="H37" s="187" t="str">
        <f>IF('Général premier'!$K$399=7,'Général premier'!$C$399,"")</f>
        <v/>
      </c>
      <c r="I37" s="187" t="str">
        <f>IF('Général premier'!$K$399=8,'Général premier'!$C$399,"")</f>
        <v/>
      </c>
      <c r="J37" s="187" t="str">
        <f>IF('Général premier'!$K$399=9,'Général premier'!$C$399,"")</f>
        <v/>
      </c>
      <c r="K37" s="187" t="str">
        <f>IF('Général premier'!$K$399=10,'Général premier'!$C$399,"")</f>
        <v/>
      </c>
      <c r="L37" s="187" t="str">
        <f>IF('Général premier'!$K$399=11,'Général premier'!$C$399,"")</f>
        <v/>
      </c>
      <c r="M37" s="187" t="str">
        <f>IF('Général premier'!$K$399=12,'Général premier'!$C$399,"")</f>
        <v/>
      </c>
      <c r="N37" s="188">
        <f>SUM('Général premier'!$H$399:'Général premier'!$H$405)</f>
        <v>0</v>
      </c>
    </row>
    <row r="38" spans="1:14" x14ac:dyDescent="0.2">
      <c r="A38" s="185" t="s">
        <v>2020</v>
      </c>
      <c r="B38" s="187" t="str">
        <f>IF('Général premier'!$K$406=1,'Général premier'!$C$406,"")</f>
        <v/>
      </c>
      <c r="C38" s="187" t="str">
        <f>IF('Général premier'!$K$406=2,'Général premier'!$C$406,"")</f>
        <v/>
      </c>
      <c r="D38" s="187" t="str">
        <f>IF('Général premier'!$K$406=3,'Général premier'!$C$406,"")</f>
        <v/>
      </c>
      <c r="E38" s="187" t="str">
        <f>IF('Général premier'!$K$406=4,'Général premier'!$C$406,"")</f>
        <v/>
      </c>
      <c r="F38" s="187" t="str">
        <f>IF('Général premier'!$K$406=5,'Général premier'!$C$406,"")</f>
        <v/>
      </c>
      <c r="G38" s="187" t="str">
        <f>IF('Général premier'!$K$406=6,'Général premier'!$C$406,"")</f>
        <v/>
      </c>
      <c r="H38" s="187" t="str">
        <f>IF('Général premier'!$K$406=7,'Général premier'!$C$406,"")</f>
        <v/>
      </c>
      <c r="I38" s="187" t="str">
        <f>IF('Général premier'!$K$406=8,'Général premier'!$C$406,"")</f>
        <v/>
      </c>
      <c r="J38" s="187" t="str">
        <f>IF('Général premier'!$K$406=9,'Général premier'!$C$406,"")</f>
        <v/>
      </c>
      <c r="K38" s="187" t="str">
        <f>IF('Général premier'!$K$406=10,'Général premier'!$C$406,"")</f>
        <v/>
      </c>
      <c r="L38" s="187" t="str">
        <f>IF('Général premier'!$K$406=11,'Général premier'!$C$406,"")</f>
        <v/>
      </c>
      <c r="M38" s="187" t="str">
        <f>IF('Général premier'!$K$406=12,'Général premier'!$C$406,"")</f>
        <v/>
      </c>
      <c r="N38" s="188">
        <f>SUM('Général premier'!$H$406:'Général premier'!$H$429)</f>
        <v>0</v>
      </c>
    </row>
    <row r="39" spans="1:14" x14ac:dyDescent="0.2">
      <c r="A39" s="185" t="s">
        <v>2045</v>
      </c>
      <c r="B39" s="187" t="str">
        <f>IF('Général premier'!$K$430=1,'Général premier'!$C$430,"")</f>
        <v/>
      </c>
      <c r="C39" s="187" t="str">
        <f>IF('Général premier'!$K$430=2,'Général premier'!$C$430,"")</f>
        <v/>
      </c>
      <c r="D39" s="187" t="str">
        <f>IF('Général premier'!$K$430=3,'Général premier'!$C$430,"")</f>
        <v/>
      </c>
      <c r="E39" s="187" t="str">
        <f>IF('Général premier'!$K$430=4,'Général premier'!$C$430,"")</f>
        <v/>
      </c>
      <c r="F39" s="187" t="str">
        <f>IF('Général premier'!$K$430=5,'Général premier'!$C$430,"")</f>
        <v/>
      </c>
      <c r="G39" s="187" t="str">
        <f>IF('Général premier'!$K$430=6,'Général premier'!$C$430,"")</f>
        <v/>
      </c>
      <c r="H39" s="187" t="str">
        <f>IF('Général premier'!$K$430=7,'Général premier'!$C$430,"")</f>
        <v/>
      </c>
      <c r="I39" s="187" t="str">
        <f>IF('Général premier'!$K$430=8,'Général premier'!$C$430,"")</f>
        <v/>
      </c>
      <c r="J39" s="187" t="str">
        <f>IF('Général premier'!$K$430=9,'Général premier'!$C$430,"")</f>
        <v/>
      </c>
      <c r="K39" s="187" t="str">
        <f>IF('Général premier'!$K$430=10,'Général premier'!$C$430,"")</f>
        <v/>
      </c>
      <c r="L39" s="187" t="str">
        <f>IF('Général premier'!$K$430=11,'Général premier'!$C$430,"")</f>
        <v/>
      </c>
      <c r="M39" s="187" t="str">
        <f>IF('Général premier'!$K$430=12,'Général premier'!$C$430,"")</f>
        <v/>
      </c>
      <c r="N39" s="188">
        <f>SUM('Général premier'!$H$430:'Général premier'!$H$446)</f>
        <v>0</v>
      </c>
    </row>
    <row r="40" spans="1:14" x14ac:dyDescent="0.2">
      <c r="A40" s="185" t="s">
        <v>2063</v>
      </c>
      <c r="B40" s="187" t="str">
        <f>IF('Général premier'!$K$447=1,'Général premier'!$C$447,"")</f>
        <v/>
      </c>
      <c r="C40" s="187" t="str">
        <f>IF('Général premier'!$K$447=2,'Général premier'!$C$447,"")</f>
        <v/>
      </c>
      <c r="D40" s="187" t="str">
        <f>IF('Général premier'!$K$447=3,'Général premier'!$C$447,"")</f>
        <v/>
      </c>
      <c r="E40" s="187" t="str">
        <f>IF('Général premier'!$K$447=4,'Général premier'!$C$447,"")</f>
        <v/>
      </c>
      <c r="F40" s="187" t="str">
        <f>IF('Général premier'!$K$447=5,'Général premier'!$C$447,"")</f>
        <v/>
      </c>
      <c r="G40" s="187" t="str">
        <f>IF('Général premier'!$K$447=6,'Général premier'!$C$447,"")</f>
        <v/>
      </c>
      <c r="H40" s="187" t="str">
        <f>IF('Général premier'!$K$447=7,'Général premier'!$C$447,"")</f>
        <v/>
      </c>
      <c r="I40" s="187" t="str">
        <f>IF('Général premier'!$K$447=8,'Général premier'!$C$447,"")</f>
        <v/>
      </c>
      <c r="J40" s="187" t="str">
        <f>IF('Général premier'!$K$447=9,'Général premier'!$C$447,"")</f>
        <v/>
      </c>
      <c r="K40" s="187" t="str">
        <f>IF('Général premier'!$K$447=10,'Général premier'!$C$447,"")</f>
        <v/>
      </c>
      <c r="L40" s="187" t="str">
        <f>IF('Général premier'!$K$447=11,'Général premier'!$C$447,"")</f>
        <v/>
      </c>
      <c r="M40" s="187" t="str">
        <f>IF('Général premier'!$K$447=12,'Général premier'!$C$447,"")</f>
        <v/>
      </c>
      <c r="N40" s="188">
        <f>SUM('Général premier'!$H$447:'Général premier'!$H$472)</f>
        <v>0</v>
      </c>
    </row>
    <row r="41" spans="1:14" x14ac:dyDescent="0.2">
      <c r="A41" s="185">
        <v>3.6</v>
      </c>
      <c r="B41" s="187" t="str">
        <f>IF('Général premier'!$K$473=1,'Général premier'!$C$473,"")</f>
        <v/>
      </c>
      <c r="C41" s="187" t="str">
        <f>IF('Général premier'!$K$473=2,'Général premier'!$C$473,"")</f>
        <v/>
      </c>
      <c r="D41" s="187" t="str">
        <f>IF('Général premier'!$K$473=3,'Général premier'!$C$473,"")</f>
        <v/>
      </c>
      <c r="E41" s="187" t="str">
        <f>IF('Général premier'!$K$473=4,'Général premier'!$C$473,"")</f>
        <v/>
      </c>
      <c r="F41" s="187" t="str">
        <f>IF('Général premier'!$K$473=5,'Général premier'!$C$473,"")</f>
        <v/>
      </c>
      <c r="G41" s="187" t="str">
        <f>IF('Général premier'!$K$473=6,'Général premier'!$C$473,"")</f>
        <v/>
      </c>
      <c r="H41" s="187" t="str">
        <f>IF('Général premier'!$K$473=7,'Général premier'!$C$473,"")</f>
        <v/>
      </c>
      <c r="I41" s="187" t="str">
        <f>IF('Général premier'!$K$473=8,'Général premier'!$C$473,"")</f>
        <v/>
      </c>
      <c r="J41" s="187" t="str">
        <f>IF('Général premier'!$K$473=9,'Général premier'!$C$473,"")</f>
        <v/>
      </c>
      <c r="K41" s="187" t="str">
        <f>IF('Général premier'!$K$473=10,'Général premier'!$C$473,"")</f>
        <v/>
      </c>
      <c r="L41" s="187" t="str">
        <f>IF('Général premier'!$K$473=11,'Général premier'!$C$473,"")</f>
        <v/>
      </c>
      <c r="M41" s="187" t="str">
        <f>IF('Général premier'!$K$473=12,'Général premier'!$C$473,"")</f>
        <v/>
      </c>
      <c r="N41" s="188">
        <f>SUM('Général premier'!$H$473:'Général premier'!$H$481)</f>
        <v>0</v>
      </c>
    </row>
    <row r="42" spans="1:14" x14ac:dyDescent="0.2">
      <c r="A42" s="185">
        <v>4</v>
      </c>
      <c r="B42" s="187" t="str">
        <f>IF('Général premier'!$K$482=1,'Général premier'!$C$482,"")</f>
        <v/>
      </c>
      <c r="C42" s="187" t="str">
        <f>IF('Général premier'!$K$482=2,'Général premier'!$C$482,"")</f>
        <v/>
      </c>
      <c r="D42" s="187" t="str">
        <f>IF('Général premier'!$K$482=3,'Général premier'!$C$482,"")</f>
        <v/>
      </c>
      <c r="E42" s="187" t="str">
        <f>IF('Général premier'!$K$482=4,'Général premier'!$C$482,"")</f>
        <v/>
      </c>
      <c r="F42" s="187" t="str">
        <f>IF('Général premier'!$K$482=5,'Général premier'!$C$482,"")</f>
        <v/>
      </c>
      <c r="G42" s="187" t="str">
        <f>IF('Général premier'!$K$482=6,'Général premier'!$C$482,"")</f>
        <v/>
      </c>
      <c r="H42" s="187" t="str">
        <f>IF('Général premier'!$K$482=7,'Général premier'!$C$482,"")</f>
        <v/>
      </c>
      <c r="I42" s="187" t="str">
        <f>IF('Général premier'!$K$482=8,'Général premier'!$C$482,"")</f>
        <v/>
      </c>
      <c r="J42" s="187" t="str">
        <f>IF('Général premier'!$K$482=9,'Général premier'!$C$482,"")</f>
        <v/>
      </c>
      <c r="K42" s="187" t="str">
        <f>IF('Général premier'!$K$482=10,'Général premier'!$C$482,"")</f>
        <v/>
      </c>
      <c r="L42" s="187" t="str">
        <f>IF('Général premier'!$K$482=11,'Général premier'!$C$482,"")</f>
        <v/>
      </c>
      <c r="M42" s="187" t="str">
        <f>IF('Général premier'!$K$482=12,'Général premier'!$C$482,"")</f>
        <v/>
      </c>
      <c r="N42" s="188" t="str">
        <f>'Général premier'!$H$482</f>
        <v/>
      </c>
    </row>
    <row r="43" spans="1:14" x14ac:dyDescent="0.2">
      <c r="A43" s="185">
        <v>4.0999999999999996</v>
      </c>
      <c r="B43" s="187" t="str">
        <f>IF('Général premier'!$K$483=1,'Général premier'!$C$483,"")</f>
        <v/>
      </c>
      <c r="C43" s="187" t="str">
        <f>IF('Général premier'!$K$483=2,'Général premier'!$C$483,"")</f>
        <v/>
      </c>
      <c r="D43" s="187" t="str">
        <f>IF('Général premier'!$K$483=3,'Général premier'!$C$483,"")</f>
        <v/>
      </c>
      <c r="E43" s="187" t="str">
        <f>IF('Général premier'!$K$483=4,'Général premier'!$C$483,"")</f>
        <v/>
      </c>
      <c r="F43" s="187" t="str">
        <f>IF('Général premier'!$K$483=5,'Général premier'!$C$483,"")</f>
        <v/>
      </c>
      <c r="G43" s="187" t="str">
        <f>IF('Général premier'!$K$483=6,'Général premier'!$C$483,"")</f>
        <v/>
      </c>
      <c r="H43" s="187" t="str">
        <f>IF('Général premier'!$K$483=7,'Général premier'!$C$483,"")</f>
        <v/>
      </c>
      <c r="I43" s="187" t="str">
        <f>IF('Général premier'!$K$483=8,'Général premier'!$C$483,"")</f>
        <v/>
      </c>
      <c r="J43" s="187" t="str">
        <f>IF('Général premier'!$K$483=9,'Général premier'!$C$483,"")</f>
        <v/>
      </c>
      <c r="K43" s="187" t="str">
        <f>IF('Général premier'!$K$483=10,'Général premier'!$C$483,"")</f>
        <v/>
      </c>
      <c r="L43" s="187" t="str">
        <f>IF('Général premier'!$K$483=11,'Général premier'!$C$483,"")</f>
        <v/>
      </c>
      <c r="M43" s="187" t="str">
        <f>IF('Général premier'!$K$483=12,'Général premier'!$C$483,"")</f>
        <v/>
      </c>
      <c r="N43" s="188">
        <f>SUM('Général premier'!$H$483:'Général premier'!$H$501)</f>
        <v>0</v>
      </c>
    </row>
    <row r="44" spans="1:14" x14ac:dyDescent="0.2">
      <c r="A44" s="185" t="s">
        <v>2117</v>
      </c>
      <c r="B44" s="187" t="str">
        <f>IF('Général premier'!$K$502=1,'Général premier'!$C$502,"")</f>
        <v/>
      </c>
      <c r="C44" s="187" t="str">
        <f>IF('Général premier'!$K$502=2,'Général premier'!$C$502,"")</f>
        <v/>
      </c>
      <c r="D44" s="187" t="str">
        <f>IF('Général premier'!$K$502=3,'Général premier'!$C$502,"")</f>
        <v/>
      </c>
      <c r="E44" s="187" t="str">
        <f>IF('Général premier'!$K$502=4,'Général premier'!$C$502,"")</f>
        <v/>
      </c>
      <c r="F44" s="187" t="str">
        <f>IF('Général premier'!$K$502=5,'Général premier'!$C$502,"")</f>
        <v/>
      </c>
      <c r="G44" s="187" t="str">
        <f>IF('Général premier'!$K$502=6,'Général premier'!$C$502,"")</f>
        <v/>
      </c>
      <c r="H44" s="187" t="str">
        <f>IF('Général premier'!$K$502=7,'Général premier'!$C$502,"")</f>
        <v/>
      </c>
      <c r="I44" s="187" t="str">
        <f>IF('Général premier'!$K$502=8,'Général premier'!$C$502,"")</f>
        <v/>
      </c>
      <c r="J44" s="187" t="str">
        <f>IF('Général premier'!$K$502=9,'Général premier'!$C$502,"")</f>
        <v/>
      </c>
      <c r="K44" s="187" t="str">
        <f>IF('Général premier'!$K$502=10,'Général premier'!$C$502,"")</f>
        <v/>
      </c>
      <c r="L44" s="187" t="str">
        <f>IF('Général premier'!$K$502=11,'Général premier'!$C$502,"")</f>
        <v/>
      </c>
      <c r="M44" s="187" t="str">
        <f>IF('Général premier'!$K$502=12,'Général premier'!$C$502,"")</f>
        <v/>
      </c>
      <c r="N44" s="188">
        <f>SUM('Général premier'!$H$502:'Général premier'!$H$522)</f>
        <v>0</v>
      </c>
    </row>
    <row r="45" spans="1:14" x14ac:dyDescent="0.2">
      <c r="A45" s="185">
        <v>4.2</v>
      </c>
      <c r="B45" s="187" t="str">
        <f>IF('Général premier'!$K$523=1,'Général premier'!$C$523,"")</f>
        <v/>
      </c>
      <c r="C45" s="187" t="str">
        <f>IF('Général premier'!$K$523=2,'Général premier'!$C$523,"")</f>
        <v/>
      </c>
      <c r="D45" s="187" t="str">
        <f>IF('Général premier'!$K$523=3,'Général premier'!$C$523,"")</f>
        <v/>
      </c>
      <c r="E45" s="187" t="str">
        <f>IF('Général premier'!$K$523=4,'Général premier'!$C$523,"")</f>
        <v/>
      </c>
      <c r="F45" s="187" t="str">
        <f>IF('Général premier'!$K$523=5,'Général premier'!$C$523,"")</f>
        <v/>
      </c>
      <c r="G45" s="187" t="str">
        <f>IF('Général premier'!$K$523=6,'Général premier'!$C$523,"")</f>
        <v/>
      </c>
      <c r="H45" s="187" t="str">
        <f>IF('Général premier'!$K$523=7,'Général premier'!$C$523,"")</f>
        <v/>
      </c>
      <c r="I45" s="187" t="str">
        <f>IF('Général premier'!$K$523=8,'Général premier'!$C$523,"")</f>
        <v/>
      </c>
      <c r="J45" s="187" t="str">
        <f>IF('Général premier'!$K$523=9,'Général premier'!$C$523,"")</f>
        <v/>
      </c>
      <c r="K45" s="187" t="str">
        <f>IF('Général premier'!$K$523=10,'Général premier'!$C$523,"")</f>
        <v/>
      </c>
      <c r="L45" s="187" t="str">
        <f>IF('Général premier'!$K$523=11,'Général premier'!$C$523,"")</f>
        <v/>
      </c>
      <c r="M45" s="187" t="str">
        <f>IF('Général premier'!$K$523=12,'Général premier'!$C$523,"")</f>
        <v/>
      </c>
      <c r="N45" s="188">
        <f>SUM('Général premier'!$H$523:'Général premier'!$H$538)</f>
        <v>0</v>
      </c>
    </row>
    <row r="46" spans="1:14" x14ac:dyDescent="0.2">
      <c r="A46" s="185" t="s">
        <v>2154</v>
      </c>
      <c r="B46" s="187" t="str">
        <f>IF('Général premier'!$K$539=1,'Général premier'!$C$539,"")</f>
        <v/>
      </c>
      <c r="C46" s="187" t="str">
        <f>IF('Général premier'!$K$539=2,'Général premier'!$C$539,"")</f>
        <v/>
      </c>
      <c r="D46" s="187" t="str">
        <f>IF('Général premier'!$K$539=3,'Général premier'!$C$539,"")</f>
        <v/>
      </c>
      <c r="E46" s="187" t="str">
        <f>IF('Général premier'!$K$539=4,'Général premier'!$C$539,"")</f>
        <v/>
      </c>
      <c r="F46" s="187" t="str">
        <f>IF('Général premier'!$K$539=5,'Général premier'!$C$539,"")</f>
        <v/>
      </c>
      <c r="G46" s="187" t="str">
        <f>IF('Général premier'!$K$539=6,'Général premier'!$C$539,"")</f>
        <v/>
      </c>
      <c r="H46" s="187" t="str">
        <f>IF('Général premier'!$K$539=7,'Général premier'!$C$539,"")</f>
        <v/>
      </c>
      <c r="I46" s="187" t="str">
        <f>IF('Général premier'!$K$539=8,'Général premier'!$C$539,"")</f>
        <v/>
      </c>
      <c r="J46" s="187" t="str">
        <f>IF('Général premier'!$K$539=9,'Général premier'!$C$539,"")</f>
        <v/>
      </c>
      <c r="K46" s="187" t="str">
        <f>IF('Général premier'!$K$539=10,'Général premier'!$C$539,"")</f>
        <v/>
      </c>
      <c r="L46" s="187" t="str">
        <f>IF('Général premier'!$K$539=11,'Général premier'!$C$539,"")</f>
        <v/>
      </c>
      <c r="M46" s="187" t="str">
        <f>IF('Général premier'!$K$539=12,'Général premier'!$C$539,"")</f>
        <v/>
      </c>
      <c r="N46" s="188">
        <f>SUM('Général premier'!$H$539:'Général premier'!$H$550)</f>
        <v>0</v>
      </c>
    </row>
    <row r="47" spans="1:14" x14ac:dyDescent="0.2">
      <c r="A47" s="185" t="s">
        <v>2166</v>
      </c>
      <c r="B47" s="187" t="str">
        <f>IF('Général premier'!$K$551=1,'Général premier'!$C$551,"")</f>
        <v/>
      </c>
      <c r="C47" s="187" t="str">
        <f>IF('Général premier'!$K$551=2,'Général premier'!$C$551,"")</f>
        <v/>
      </c>
      <c r="D47" s="187" t="str">
        <f>IF('Général premier'!$K$551=3,'Général premier'!$C$551,"")</f>
        <v/>
      </c>
      <c r="E47" s="187" t="str">
        <f>IF('Général premier'!$K$551=4,'Général premier'!$C$551,"")</f>
        <v/>
      </c>
      <c r="F47" s="187" t="str">
        <f>IF('Général premier'!$K$551=5,'Général premier'!$C$551,"")</f>
        <v/>
      </c>
      <c r="G47" s="187" t="str">
        <f>IF('Général premier'!$K$551=6,'Général premier'!$C$551,"")</f>
        <v/>
      </c>
      <c r="H47" s="187" t="str">
        <f>IF('Général premier'!$K$551=7,'Général premier'!$C$551,"")</f>
        <v/>
      </c>
      <c r="I47" s="187" t="str">
        <f>IF('Général premier'!$K$551=8,'Général premier'!$C$551,"")</f>
        <v/>
      </c>
      <c r="J47" s="187" t="str">
        <f>IF('Général premier'!$K$551=9,'Général premier'!$C$551,"")</f>
        <v/>
      </c>
      <c r="K47" s="187" t="str">
        <f>IF('Général premier'!$K$551=10,'Général premier'!$C$551,"")</f>
        <v/>
      </c>
      <c r="L47" s="187" t="str">
        <f>IF('Général premier'!$K$551=11,'Général premier'!$C$551,"")</f>
        <v/>
      </c>
      <c r="M47" s="187" t="str">
        <f>IF('Général premier'!$K$551=12,'Général premier'!$C$551,"")</f>
        <v/>
      </c>
      <c r="N47" s="188">
        <f>SUM('Général premier'!$H$551:'Général premier'!$H$564)</f>
        <v>0</v>
      </c>
    </row>
    <row r="48" spans="1:14" x14ac:dyDescent="0.2">
      <c r="A48" s="185">
        <v>4.3</v>
      </c>
      <c r="B48" s="187" t="str">
        <f>IF('Général premier'!$K$565=1,'Général premier'!$C$565,"")</f>
        <v/>
      </c>
      <c r="C48" s="187" t="str">
        <f>IF('Général premier'!$K$565=2,'Général premier'!$C$565,"")</f>
        <v/>
      </c>
      <c r="D48" s="187" t="str">
        <f>IF('Général premier'!$K$565=3,'Général premier'!$C$565,"")</f>
        <v/>
      </c>
      <c r="E48" s="187" t="str">
        <f>IF('Général premier'!$K$565=4,'Général premier'!$C$565,"")</f>
        <v/>
      </c>
      <c r="F48" s="187" t="str">
        <f>IF('Général premier'!$K$565=5,'Général premier'!$C$565,"")</f>
        <v/>
      </c>
      <c r="G48" s="187" t="str">
        <f>IF('Général premier'!$K$565=6,'Général premier'!$C$565,"")</f>
        <v/>
      </c>
      <c r="H48" s="187" t="str">
        <f>IF('Général premier'!$K$565=7,'Général premier'!$C$565,"")</f>
        <v/>
      </c>
      <c r="I48" s="187" t="str">
        <f>IF('Général premier'!$K$565=8,'Général premier'!$C$565,"")</f>
        <v/>
      </c>
      <c r="J48" s="187" t="str">
        <f>IF('Général premier'!$K$565=9,'Général premier'!$C$565,"")</f>
        <v/>
      </c>
      <c r="K48" s="187" t="str">
        <f>IF('Général premier'!$K$565=10,'Général premier'!$C$565,"")</f>
        <v/>
      </c>
      <c r="L48" s="187" t="str">
        <f>IF('Général premier'!$K$565=11,'Général premier'!$C$565,"")</f>
        <v/>
      </c>
      <c r="M48" s="187" t="str">
        <f>IF('Général premier'!$K$565=12,'Général premier'!$C$565,"")</f>
        <v/>
      </c>
      <c r="N48" s="188">
        <f>SUM('Général premier'!$H$565:'Général premier'!$H$585)</f>
        <v>0</v>
      </c>
    </row>
    <row r="49" spans="1:14" x14ac:dyDescent="0.2">
      <c r="A49" s="185" t="s">
        <v>2202</v>
      </c>
      <c r="B49" s="187" t="str">
        <f>IF('Général premier'!$K$586=1,'Général premier'!$C$586,"")</f>
        <v/>
      </c>
      <c r="C49" s="187" t="str">
        <f>IF('Général premier'!$K$586=2,'Général premier'!$C$586,"")</f>
        <v/>
      </c>
      <c r="D49" s="187" t="str">
        <f>IF('Général premier'!$K$586=3,'Général premier'!$C$586,"")</f>
        <v/>
      </c>
      <c r="E49" s="187" t="str">
        <f>IF('Général premier'!$K$586=4,'Général premier'!$C$586,"")</f>
        <v/>
      </c>
      <c r="F49" s="187" t="str">
        <f>IF('Général premier'!$K$586=5,'Général premier'!$C$586,"")</f>
        <v/>
      </c>
      <c r="G49" s="187" t="str">
        <f>IF('Général premier'!$K$586=6,'Général premier'!$C$586,"")</f>
        <v/>
      </c>
      <c r="H49" s="187" t="str">
        <f>IF('Général premier'!$K$586=7,'Général premier'!$C$586,"")</f>
        <v/>
      </c>
      <c r="I49" s="187" t="str">
        <f>IF('Général premier'!$K$586=8,'Général premier'!$C$586,"")</f>
        <v/>
      </c>
      <c r="J49" s="187" t="str">
        <f>IF('Général premier'!$K$586=9,'Général premier'!$C$586,"")</f>
        <v/>
      </c>
      <c r="K49" s="187" t="str">
        <f>IF('Général premier'!$K$586=10,'Général premier'!$C$586,"")</f>
        <v/>
      </c>
      <c r="L49" s="187" t="str">
        <f>IF('Général premier'!$K$586=11,'Général premier'!$C$586,"")</f>
        <v/>
      </c>
      <c r="M49" s="187" t="str">
        <f>IF('Général premier'!$K$586=12,'Général premier'!$C$586,"")</f>
        <v/>
      </c>
      <c r="N49" s="188">
        <f>SUM('Général premier'!$H$586:'Général premier'!$H$603)</f>
        <v>0</v>
      </c>
    </row>
    <row r="50" spans="1:14" x14ac:dyDescent="0.2">
      <c r="A50" s="185" t="s">
        <v>2221</v>
      </c>
      <c r="B50" s="187" t="str">
        <f>IF('Général premier'!$K$604=1,'Général premier'!$C$604,"")</f>
        <v/>
      </c>
      <c r="C50" s="187" t="str">
        <f>IF('Général premier'!$K$604=2,'Général premier'!$C$604,"")</f>
        <v/>
      </c>
      <c r="D50" s="187" t="str">
        <f>IF('Général premier'!$K$604=3,'Général premier'!$C$604,"")</f>
        <v/>
      </c>
      <c r="E50" s="187" t="str">
        <f>IF('Général premier'!$K$604=4,'Général premier'!$C$604,"")</f>
        <v/>
      </c>
      <c r="F50" s="187" t="str">
        <f>IF('Général premier'!$K$604=5,'Général premier'!$C$604,"")</f>
        <v/>
      </c>
      <c r="G50" s="187" t="str">
        <f>IF('Général premier'!$K$604=6,'Général premier'!$C$604,"")</f>
        <v/>
      </c>
      <c r="H50" s="187" t="str">
        <f>IF('Général premier'!$K$604=7,'Général premier'!$C$604,"")</f>
        <v/>
      </c>
      <c r="I50" s="187" t="str">
        <f>IF('Général premier'!$K$604=8,'Général premier'!$C$604,"")</f>
        <v/>
      </c>
      <c r="J50" s="187" t="str">
        <f>IF('Général premier'!$K$604=9,'Général premier'!$C$604,"")</f>
        <v/>
      </c>
      <c r="K50" s="187" t="str">
        <f>IF('Général premier'!$K$604=10,'Général premier'!$C$604,"")</f>
        <v/>
      </c>
      <c r="L50" s="187" t="str">
        <f>IF('Général premier'!$K$604=11,'Général premier'!$C$604,"")</f>
        <v/>
      </c>
      <c r="M50" s="187" t="str">
        <f>IF('Général premier'!$K$604=12,'Général premier'!$C$604,"")</f>
        <v/>
      </c>
      <c r="N50" s="188">
        <f>SUM('Général premier'!$H$604:'Général premier'!$H$623)</f>
        <v>0</v>
      </c>
    </row>
    <row r="51" spans="1:14" x14ac:dyDescent="0.2">
      <c r="A51" s="185">
        <v>4.4000000000000004</v>
      </c>
      <c r="B51" s="187" t="str">
        <f>IF('Général premier'!$K$624=1,'Général premier'!$C$624,"")</f>
        <v/>
      </c>
      <c r="C51" s="187" t="str">
        <f>IF('Général premier'!$K$624=2,'Général premier'!$C$624,"")</f>
        <v/>
      </c>
      <c r="D51" s="187" t="str">
        <f>IF('Général premier'!$K$624=3,'Général premier'!$C$624,"")</f>
        <v/>
      </c>
      <c r="E51" s="187" t="str">
        <f>IF('Général premier'!$K$624=4,'Général premier'!$C$624,"")</f>
        <v/>
      </c>
      <c r="F51" s="187" t="str">
        <f>IF('Général premier'!$K$624=5,'Général premier'!$C$624,"")</f>
        <v/>
      </c>
      <c r="G51" s="187" t="str">
        <f>IF('Général premier'!$K$624=6,'Général premier'!$C$624,"")</f>
        <v/>
      </c>
      <c r="H51" s="187" t="str">
        <f>IF('Général premier'!$K$624=7,'Général premier'!$C$624,"")</f>
        <v/>
      </c>
      <c r="I51" s="187" t="str">
        <f>IF('Général premier'!$K$624=8,'Général premier'!$C$624,"")</f>
        <v/>
      </c>
      <c r="J51" s="187" t="str">
        <f>IF('Général premier'!$K$624=9,'Général premier'!$C$624,"")</f>
        <v/>
      </c>
      <c r="K51" s="187" t="str">
        <f>IF('Général premier'!$K$624=10,'Général premier'!$C$624,"")</f>
        <v/>
      </c>
      <c r="L51" s="187" t="str">
        <f>IF('Général premier'!$K$624=11,'Général premier'!$C$624,"")</f>
        <v/>
      </c>
      <c r="M51" s="187" t="str">
        <f>IF('Général premier'!$K$624=12,'Général premier'!$C$624,"")</f>
        <v/>
      </c>
      <c r="N51" s="188">
        <f>SUM('Général premier'!$H$624:'Général premier'!$H$640)</f>
        <v>0</v>
      </c>
    </row>
    <row r="52" spans="1:14" x14ac:dyDescent="0.2">
      <c r="A52" s="185" t="s">
        <v>2260</v>
      </c>
      <c r="B52" s="187" t="str">
        <f>IF('Général premier'!$K$641=1,'Général premier'!$C$641,"")</f>
        <v/>
      </c>
      <c r="C52" s="187" t="str">
        <f>IF('Général premier'!$K$641=2,'Général premier'!$C$641,"")</f>
        <v/>
      </c>
      <c r="D52" s="187" t="str">
        <f>IF('Général premier'!$K$641=3,'Général premier'!$C$641,"")</f>
        <v/>
      </c>
      <c r="E52" s="187" t="str">
        <f>IF('Général premier'!$K$641=4,'Général premier'!$C$641,"")</f>
        <v/>
      </c>
      <c r="F52" s="187" t="str">
        <f>IF('Général premier'!$K$641=5,'Général premier'!$C$641,"")</f>
        <v/>
      </c>
      <c r="G52" s="187" t="str">
        <f>IF('Général premier'!$K$641=6,'Général premier'!$C$641,"")</f>
        <v/>
      </c>
      <c r="H52" s="187" t="str">
        <f>IF('Général premier'!$K$641=7,'Général premier'!$C$641,"")</f>
        <v/>
      </c>
      <c r="I52" s="187" t="str">
        <f>IF('Général premier'!$K$641=8,'Général premier'!$C$641,"")</f>
        <v/>
      </c>
      <c r="J52" s="187" t="str">
        <f>IF('Général premier'!$K$641=9,'Général premier'!$C$641,"")</f>
        <v/>
      </c>
      <c r="K52" s="187" t="str">
        <f>IF('Général premier'!$K$641=10,'Général premier'!$C$641,"")</f>
        <v/>
      </c>
      <c r="L52" s="187" t="str">
        <f>IF('Général premier'!$K$641=11,'Général premier'!$C$641,"")</f>
        <v/>
      </c>
      <c r="M52" s="187" t="str">
        <f>IF('Général premier'!$K$641=12,'Général premier'!$C$641,"")</f>
        <v/>
      </c>
      <c r="N52" s="188">
        <f>SUM('Général premier'!$H$641:'Général premier'!$H$652)</f>
        <v>0</v>
      </c>
    </row>
    <row r="53" spans="1:14" x14ac:dyDescent="0.2">
      <c r="A53" s="185">
        <v>4.5</v>
      </c>
      <c r="B53" s="187" t="str">
        <f>IF('Général premier'!$K$653=1,'Général premier'!$C$653,"")</f>
        <v/>
      </c>
      <c r="C53" s="187" t="str">
        <f>IF('Général premier'!$K$653=2,'Général premier'!$C$653,"")</f>
        <v/>
      </c>
      <c r="D53" s="187" t="str">
        <f>IF('Général premier'!$K$653=3,'Général premier'!$C$653,"")</f>
        <v/>
      </c>
      <c r="E53" s="187" t="str">
        <f>IF('Général premier'!$K$653=4,'Général premier'!$C$653,"")</f>
        <v/>
      </c>
      <c r="F53" s="187" t="str">
        <f>IF('Général premier'!$K$653=5,'Général premier'!$C$653,"")</f>
        <v/>
      </c>
      <c r="G53" s="187" t="str">
        <f>IF('Général premier'!$K$653=6,'Général premier'!$C$653,"")</f>
        <v/>
      </c>
      <c r="H53" s="187" t="str">
        <f>IF('Général premier'!$K$653=7,'Général premier'!$C$653,"")</f>
        <v/>
      </c>
      <c r="I53" s="187" t="str">
        <f>IF('Général premier'!$K$653=8,'Général premier'!$C$653,"")</f>
        <v/>
      </c>
      <c r="J53" s="187" t="str">
        <f>IF('Général premier'!$K$653=9,'Général premier'!$C$653,"")</f>
        <v/>
      </c>
      <c r="K53" s="187" t="str">
        <f>IF('Général premier'!$K$653=10,'Général premier'!$C$653,"")</f>
        <v/>
      </c>
      <c r="L53" s="187" t="str">
        <f>IF('Général premier'!$K$653=11,'Général premier'!$C$653,"")</f>
        <v/>
      </c>
      <c r="M53" s="187" t="str">
        <f>IF('Général premier'!$K$653=12,'Général premier'!$C$653,"")</f>
        <v/>
      </c>
      <c r="N53" s="188">
        <f>SUM('Général premier'!$H$653:'Général premier'!$H$668)</f>
        <v>0</v>
      </c>
    </row>
    <row r="54" spans="1:14" x14ac:dyDescent="0.2">
      <c r="A54" s="185" t="s">
        <v>2288</v>
      </c>
      <c r="B54" s="187" t="str">
        <f>IF('Général premier'!$K$669=1,'Général premier'!$C$669,"")</f>
        <v/>
      </c>
      <c r="C54" s="187" t="str">
        <f>IF('Général premier'!$K$669=2,'Général premier'!$C$669,"")</f>
        <v/>
      </c>
      <c r="D54" s="187" t="str">
        <f>IF('Général premier'!$K$669=3,'Général premier'!$C$669,"")</f>
        <v/>
      </c>
      <c r="E54" s="187" t="str">
        <f>IF('Général premier'!$K$669=4,'Général premier'!$C$669,"")</f>
        <v/>
      </c>
      <c r="F54" s="187" t="str">
        <f>IF('Général premier'!$K$669=5,'Général premier'!$C$669,"")</f>
        <v/>
      </c>
      <c r="G54" s="187" t="str">
        <f>IF('Général premier'!$K$669=6,'Général premier'!$C$669,"")</f>
        <v/>
      </c>
      <c r="H54" s="187" t="str">
        <f>IF('Général premier'!$K$669=7,'Général premier'!$C$669,"")</f>
        <v/>
      </c>
      <c r="I54" s="187" t="str">
        <f>IF('Général premier'!$K$669=8,'Général premier'!$C$669,"")</f>
        <v/>
      </c>
      <c r="J54" s="187" t="str">
        <f>IF('Général premier'!$K$669=9,'Général premier'!$C$669,"")</f>
        <v/>
      </c>
      <c r="K54" s="187" t="str">
        <f>IF('Général premier'!$K$669=10,'Général premier'!$C$669,"")</f>
        <v/>
      </c>
      <c r="L54" s="187" t="str">
        <f>IF('Général premier'!$K$669=11,'Général premier'!$C$669,"")</f>
        <v/>
      </c>
      <c r="M54" s="187" t="str">
        <f>IF('Général premier'!$K$669=12,'Général premier'!$C$669,"")</f>
        <v/>
      </c>
      <c r="N54" s="188">
        <f>SUM('Général premier'!$H$669:'Général premier'!$H$674)</f>
        <v>0</v>
      </c>
    </row>
    <row r="55" spans="1:14" x14ac:dyDescent="0.2">
      <c r="A55" s="185">
        <v>4.5999999999999996</v>
      </c>
      <c r="B55" s="187" t="str">
        <f>IF('Général premier'!$K$675=1,'Général premier'!$C$675,"")</f>
        <v/>
      </c>
      <c r="C55" s="187" t="str">
        <f>IF('Général premier'!$K$675=2,'Général premier'!$C$675,"")</f>
        <v/>
      </c>
      <c r="D55" s="187" t="str">
        <f>IF('Général premier'!$K$675=3,'Général premier'!$C$675,"")</f>
        <v/>
      </c>
      <c r="E55" s="187" t="str">
        <f>IF('Général premier'!$K$675=4,'Général premier'!$C$675,"")</f>
        <v/>
      </c>
      <c r="F55" s="187" t="str">
        <f>IF('Général premier'!$K$675=5,'Général premier'!$C$675,"")</f>
        <v/>
      </c>
      <c r="G55" s="187" t="str">
        <f>IF('Général premier'!$K$675=6,'Général premier'!$C$675,"")</f>
        <v/>
      </c>
      <c r="H55" s="187" t="str">
        <f>IF('Général premier'!$K$675=7,'Général premier'!$C$675,"")</f>
        <v/>
      </c>
      <c r="I55" s="187" t="str">
        <f>IF('Général premier'!$K$675=8,'Général premier'!$C$675,"")</f>
        <v/>
      </c>
      <c r="J55" s="187" t="str">
        <f>IF('Général premier'!$K$675=9,'Général premier'!$C$675,"")</f>
        <v/>
      </c>
      <c r="K55" s="187" t="str">
        <f>IF('Général premier'!$K$675=10,'Général premier'!$C$675,"")</f>
        <v/>
      </c>
      <c r="L55" s="187" t="str">
        <f>IF('Général premier'!$K$675=11,'Général premier'!$C$675,"")</f>
        <v/>
      </c>
      <c r="M55" s="187" t="str">
        <f>IF('Général premier'!$K$675=12,'Général premier'!$C$675,"")</f>
        <v/>
      </c>
      <c r="N55" s="188">
        <f>SUM('Général premier'!$H$675:'Général premier'!$H$697)</f>
        <v>0</v>
      </c>
    </row>
    <row r="56" spans="1:14" x14ac:dyDescent="0.2">
      <c r="A56" s="185">
        <v>4.7</v>
      </c>
      <c r="B56" s="187" t="str">
        <f>IF('Général premier'!$K$698=1,'Général premier'!$C$698,"")</f>
        <v/>
      </c>
      <c r="C56" s="187" t="str">
        <f>IF('Général premier'!$K$698=2,'Général premier'!$C$698,"")</f>
        <v/>
      </c>
      <c r="D56" s="187" t="str">
        <f>IF('Général premier'!$K$698=3,'Général premier'!$C$698,"")</f>
        <v/>
      </c>
      <c r="E56" s="187" t="str">
        <f>IF('Général premier'!$K$698=4,'Général premier'!$C$698,"")</f>
        <v/>
      </c>
      <c r="F56" s="187" t="str">
        <f>IF('Général premier'!$K$698=5,'Général premier'!$C$698,"")</f>
        <v/>
      </c>
      <c r="G56" s="187" t="str">
        <f>IF('Général premier'!$K$698=6,'Général premier'!$C$698,"")</f>
        <v/>
      </c>
      <c r="H56" s="187" t="str">
        <f>IF('Général premier'!$K$698=7,'Général premier'!$C$698,"")</f>
        <v/>
      </c>
      <c r="I56" s="187" t="str">
        <f>IF('Général premier'!$K$698=8,'Général premier'!$C$698,"")</f>
        <v/>
      </c>
      <c r="J56" s="187" t="str">
        <f>IF('Général premier'!$K$698=9,'Général premier'!$C$698,"")</f>
        <v/>
      </c>
      <c r="K56" s="187" t="str">
        <f>IF('Général premier'!$K$698=10,'Général premier'!$C$698,"")</f>
        <v/>
      </c>
      <c r="L56" s="187" t="str">
        <f>IF('Général premier'!$K$698=11,'Général premier'!$C$698,"")</f>
        <v/>
      </c>
      <c r="M56" s="187" t="str">
        <f>IF('Général premier'!$K$698=12,'Général premier'!$C$698,"")</f>
        <v/>
      </c>
      <c r="N56" s="188">
        <f>SUM('Général premier'!$H$698:'Général premier'!$H$712)</f>
        <v>0</v>
      </c>
    </row>
    <row r="57" spans="1:14" x14ac:dyDescent="0.2">
      <c r="A57" s="185" t="s">
        <v>2332</v>
      </c>
      <c r="B57" s="187" t="str">
        <f>IF('Général premier'!$K$713=1,'Général premier'!$C$713,"")</f>
        <v/>
      </c>
      <c r="C57" s="187" t="str">
        <f>IF('Général premier'!$K$713=2,'Général premier'!$C$713,"")</f>
        <v/>
      </c>
      <c r="D57" s="187" t="str">
        <f>IF('Général premier'!$K$713=3,'Général premier'!$C$713,"")</f>
        <v/>
      </c>
      <c r="E57" s="187" t="str">
        <f>IF('Général premier'!$K$713=4,'Général premier'!$C$713,"")</f>
        <v/>
      </c>
      <c r="F57" s="187" t="str">
        <f>IF('Général premier'!$K$713=5,'Général premier'!$C$713,"")</f>
        <v/>
      </c>
      <c r="G57" s="187" t="str">
        <f>IF('Général premier'!$K$713=6,'Général premier'!$C$713,"")</f>
        <v/>
      </c>
      <c r="H57" s="187" t="str">
        <f>IF('Général premier'!$K$713=7,'Général premier'!$C$713,"")</f>
        <v/>
      </c>
      <c r="I57" s="187" t="str">
        <f>IF('Général premier'!$K$713=8,'Général premier'!$C$713,"")</f>
        <v/>
      </c>
      <c r="J57" s="187" t="str">
        <f>IF('Général premier'!$K$713=9,'Général premier'!$C$713,"")</f>
        <v/>
      </c>
      <c r="K57" s="187" t="str">
        <f>IF('Général premier'!$K$713=10,'Général premier'!$C$713,"")</f>
        <v/>
      </c>
      <c r="L57" s="187" t="str">
        <f>IF('Général premier'!$K$713=11,'Général premier'!$C$713,"")</f>
        <v/>
      </c>
      <c r="M57" s="187" t="str">
        <f>IF('Général premier'!$K$713=12,'Général premier'!$C$713,"")</f>
        <v/>
      </c>
      <c r="N57" s="188">
        <f>SUM('Général premier'!$H$713:'Général premier'!$H$734)</f>
        <v>0</v>
      </c>
    </row>
    <row r="58" spans="1:14" x14ac:dyDescent="0.2">
      <c r="A58" s="185">
        <v>4.8</v>
      </c>
      <c r="B58" s="187" t="str">
        <f>IF('Général premier'!$K$735=1,'Général premier'!$C$735,"")</f>
        <v/>
      </c>
      <c r="C58" s="187" t="str">
        <f>IF('Général premier'!$K$735=2,'Général premier'!$C$735,"")</f>
        <v/>
      </c>
      <c r="D58" s="187" t="str">
        <f>IF('Général premier'!$K$735=3,'Général premier'!$C$735,"")</f>
        <v/>
      </c>
      <c r="E58" s="187" t="str">
        <f>IF('Général premier'!$K$735=4,'Général premier'!$C$735,"")</f>
        <v/>
      </c>
      <c r="F58" s="187" t="str">
        <f>IF('Général premier'!$K$735=5,'Général premier'!$C$735,"")</f>
        <v/>
      </c>
      <c r="G58" s="187" t="str">
        <f>IF('Général premier'!$K$735=6,'Général premier'!$C$735,"")</f>
        <v/>
      </c>
      <c r="H58" s="187" t="str">
        <f>IF('Général premier'!$K$735=7,'Général premier'!$C$735,"")</f>
        <v/>
      </c>
      <c r="I58" s="187" t="str">
        <f>IF('Général premier'!$K$735=8,'Général premier'!$C$735,"")</f>
        <v/>
      </c>
      <c r="J58" s="187" t="str">
        <f>IF('Général premier'!$K$735=9,'Général premier'!$C$735,"")</f>
        <v/>
      </c>
      <c r="K58" s="187" t="str">
        <f>IF('Général premier'!$K$735=10,'Général premier'!$C$735,"")</f>
        <v/>
      </c>
      <c r="L58" s="187" t="str">
        <f>IF('Général premier'!$K$735=11,'Général premier'!$C$735,"")</f>
        <v/>
      </c>
      <c r="M58" s="187" t="str">
        <f>IF('Général premier'!$K$735=12,'Général premier'!$C$735,"")</f>
        <v/>
      </c>
      <c r="N58" s="188">
        <f>SUM('Général premier'!$H$735:'Général premier'!$H$748)</f>
        <v>0</v>
      </c>
    </row>
    <row r="59" spans="1:14" x14ac:dyDescent="0.2">
      <c r="A59" s="185" t="s">
        <v>2369</v>
      </c>
      <c r="B59" s="187" t="str">
        <f>IF('Général premier'!$K$735=1,'Général premier'!$C$735,"")</f>
        <v/>
      </c>
      <c r="C59" s="187" t="str">
        <f>IF('Général premier'!$K$735=2,'Général premier'!$C$735,"")</f>
        <v/>
      </c>
      <c r="D59" s="187" t="str">
        <f>IF('Général premier'!$K$735=3,'Général premier'!$C$735,"")</f>
        <v/>
      </c>
      <c r="E59" s="187" t="str">
        <f>IF('Général premier'!$K$735=4,'Général premier'!$C$735,"")</f>
        <v/>
      </c>
      <c r="F59" s="187" t="str">
        <f>IF('Général premier'!$K$735=5,'Général premier'!$C$735,"")</f>
        <v/>
      </c>
      <c r="G59" s="187" t="str">
        <f>IF('Général premier'!$K$735=6,'Général premier'!$C$735,"")</f>
        <v/>
      </c>
      <c r="H59" s="187" t="str">
        <f>IF('Général premier'!$K$735=7,'Général premier'!$C$735,"")</f>
        <v/>
      </c>
      <c r="I59" s="187" t="str">
        <f>IF('Général premier'!$K$735=8,'Général premier'!$C$735,"")</f>
        <v/>
      </c>
      <c r="J59" s="187" t="str">
        <f>IF('Général premier'!$K$735=9,'Général premier'!$C$735,"")</f>
        <v/>
      </c>
      <c r="K59" s="187" t="str">
        <f>IF('Général premier'!$K$735=10,'Général premier'!$C$735,"")</f>
        <v/>
      </c>
      <c r="L59" s="187" t="str">
        <f>IF('Général premier'!$K$735=11,'Général premier'!$C$735,"")</f>
        <v/>
      </c>
      <c r="M59" s="187" t="str">
        <f>IF('Général premier'!$K$735=12,'Général premier'!$C$735,"")</f>
        <v/>
      </c>
      <c r="N59" s="188">
        <f>SUM('Général premier'!$H$749:'Général premier'!$H$763)</f>
        <v>0</v>
      </c>
    </row>
    <row r="60" spans="1:14" x14ac:dyDescent="0.2">
      <c r="A60" s="185" t="s">
        <v>2384</v>
      </c>
      <c r="B60" s="187" t="str">
        <f>IF('Général premier'!$K$735=1,'Général premier'!$C$735,"")</f>
        <v/>
      </c>
      <c r="C60" s="187" t="str">
        <f>IF('Général premier'!$K$735=2,'Général premier'!$C$735,"")</f>
        <v/>
      </c>
      <c r="D60" s="187" t="str">
        <f>IF('Général premier'!$K$735=3,'Général premier'!$C$735,"")</f>
        <v/>
      </c>
      <c r="E60" s="187" t="str">
        <f>IF('Général premier'!$K$735=4,'Général premier'!$C$735,"")</f>
        <v/>
      </c>
      <c r="F60" s="187" t="str">
        <f>IF('Général premier'!$K$735=5,'Général premier'!$C$735,"")</f>
        <v/>
      </c>
      <c r="G60" s="187" t="str">
        <f>IF('Général premier'!$K$735=6,'Général premier'!$C$735,"")</f>
        <v/>
      </c>
      <c r="H60" s="187" t="str">
        <f>IF('Général premier'!$K$735=7,'Général premier'!$C$735,"")</f>
        <v/>
      </c>
      <c r="I60" s="187" t="str">
        <f>IF('Général premier'!$K$735=8,'Général premier'!$C$735,"")</f>
        <v/>
      </c>
      <c r="J60" s="187" t="str">
        <f>IF('Général premier'!$K$735=9,'Général premier'!$C$735,"")</f>
        <v/>
      </c>
      <c r="K60" s="187" t="str">
        <f>IF('Général premier'!$K$735=10,'Général premier'!$C$735,"")</f>
        <v/>
      </c>
      <c r="L60" s="187" t="str">
        <f>IF('Général premier'!$K$735=11,'Général premier'!$C$735,"")</f>
        <v/>
      </c>
      <c r="M60" s="187" t="str">
        <f>IF('Général premier'!$K$735=12,'Général premier'!$C$735,"")</f>
        <v/>
      </c>
      <c r="N60" s="188">
        <f>SUM('Général premier'!$H$764:'Général premier'!$H$775)</f>
        <v>0</v>
      </c>
    </row>
    <row r="61" spans="1:14" x14ac:dyDescent="0.2">
      <c r="A61" s="185">
        <v>4.9000000000000004</v>
      </c>
      <c r="B61" s="187" t="str">
        <f>IF('Général premier'!$K$776=1,'Général premier'!$C$776,"")</f>
        <v/>
      </c>
      <c r="C61" s="187" t="str">
        <f>IF('Général premier'!$K$776=2,'Général premier'!$C$776,"")</f>
        <v/>
      </c>
      <c r="D61" s="187" t="str">
        <f>IF('Général premier'!$K$776=3,'Général premier'!$C$776,"")</f>
        <v/>
      </c>
      <c r="E61" s="187" t="str">
        <f>IF('Général premier'!$K$776=4,'Général premier'!$C$776,"")</f>
        <v/>
      </c>
      <c r="F61" s="187" t="str">
        <f>IF('Général premier'!$K$776=5,'Général premier'!$C$776,"")</f>
        <v/>
      </c>
      <c r="G61" s="187" t="str">
        <f>IF('Général premier'!$K$776=6,'Général premier'!$C$776,"")</f>
        <v/>
      </c>
      <c r="H61" s="187" t="str">
        <f>IF('Général premier'!$K$776=7,'Général premier'!$C$776,"")</f>
        <v/>
      </c>
      <c r="I61" s="187" t="str">
        <f>IF('Général premier'!$K$776=8,'Général premier'!$C$776,"")</f>
        <v/>
      </c>
      <c r="J61" s="187" t="str">
        <f>IF('Général premier'!$K$776=9,'Général premier'!$C$776,"")</f>
        <v/>
      </c>
      <c r="K61" s="187" t="str">
        <f>IF('Général premier'!$K$776=10,'Général premier'!$C$776,"")</f>
        <v/>
      </c>
      <c r="L61" s="187" t="str">
        <f>IF('Général premier'!$K$776=11,'Général premier'!$C$776,"")</f>
        <v/>
      </c>
      <c r="M61" s="187" t="str">
        <f>IF('Général premier'!$K$776=12,'Général premier'!$C$776,"")</f>
        <v/>
      </c>
      <c r="N61" s="188">
        <f>SUM('Général premier'!$H$776:'Général premier'!$H$788)</f>
        <v>0</v>
      </c>
    </row>
    <row r="62" spans="1:14" x14ac:dyDescent="0.2">
      <c r="A62" s="185" t="s">
        <v>2409</v>
      </c>
      <c r="B62" s="187" t="str">
        <f>IF('Général premier'!$K$789=1,'Général premier'!$C$789,"")</f>
        <v/>
      </c>
      <c r="C62" s="187" t="str">
        <f>IF('Général premier'!$K$789=2,'Général premier'!$C$789,"")</f>
        <v/>
      </c>
      <c r="D62" s="187" t="str">
        <f>IF('Général premier'!$K$789=3,'Général premier'!$C$789,"")</f>
        <v/>
      </c>
      <c r="E62" s="187" t="str">
        <f>IF('Général premier'!$K$789=4,'Général premier'!$C$789,"")</f>
        <v/>
      </c>
      <c r="F62" s="187" t="str">
        <f>IF('Général premier'!$K$789=5,'Général premier'!$C$789,"")</f>
        <v/>
      </c>
      <c r="G62" s="187" t="str">
        <f>IF('Général premier'!$K$789=6,'Général premier'!$C$789,"")</f>
        <v/>
      </c>
      <c r="H62" s="187" t="str">
        <f>IF('Général premier'!$K$789=7,'Général premier'!$C$789,"")</f>
        <v/>
      </c>
      <c r="I62" s="187" t="str">
        <f>IF('Général premier'!$K$789=8,'Général premier'!$C$789,"")</f>
        <v/>
      </c>
      <c r="J62" s="187" t="str">
        <f>IF('Général premier'!$K$789=9,'Général premier'!$C$789,"")</f>
        <v/>
      </c>
      <c r="K62" s="187" t="str">
        <f>IF('Général premier'!$K$789=10,'Général premier'!$C$789,"")</f>
        <v/>
      </c>
      <c r="L62" s="187" t="str">
        <f>IF('Général premier'!$K$789=11,'Général premier'!$C$789,"")</f>
        <v/>
      </c>
      <c r="M62" s="187" t="str">
        <f>IF('Général premier'!$K$789=12,'Général premier'!$C$789,"")</f>
        <v/>
      </c>
      <c r="N62" s="188">
        <f>SUM('Général premier'!$H$789:'Général premier'!$H$813)</f>
        <v>0</v>
      </c>
    </row>
    <row r="63" spans="1:14" x14ac:dyDescent="0.2">
      <c r="A63" s="185">
        <v>5</v>
      </c>
      <c r="B63" s="187" t="str">
        <f>IF('Général premier'!$K$814=1,'Général premier'!$C$814,"")</f>
        <v/>
      </c>
      <c r="C63" s="187" t="str">
        <f>IF('Général premier'!$K$814=2,'Général premier'!$C$814,"")</f>
        <v/>
      </c>
      <c r="D63" s="187" t="str">
        <f>IF('Général premier'!$K$814=3,'Général premier'!$C$814,"")</f>
        <v/>
      </c>
      <c r="E63" s="187" t="str">
        <f>IF('Général premier'!$K$814=4,'Général premier'!$C$814,"")</f>
        <v/>
      </c>
      <c r="F63" s="187" t="str">
        <f>IF('Général premier'!$K$814=5,'Général premier'!$C$814,"")</f>
        <v/>
      </c>
      <c r="G63" s="187" t="str">
        <f>IF('Général premier'!$K$814=6,'Général premier'!$C$814,"")</f>
        <v/>
      </c>
      <c r="H63" s="187" t="str">
        <f>IF('Général premier'!$K$814=7,'Général premier'!$C$814,"")</f>
        <v/>
      </c>
      <c r="I63" s="187" t="str">
        <f>IF('Général premier'!$K$814=8,'Général premier'!$C$814,"")</f>
        <v/>
      </c>
      <c r="J63" s="187" t="str">
        <f>IF('Général premier'!$K$814=9,'Général premier'!$C$814,"")</f>
        <v/>
      </c>
      <c r="K63" s="187" t="str">
        <f>IF('Général premier'!$K$814=10,'Général premier'!$C$814,"")</f>
        <v/>
      </c>
      <c r="L63" s="187" t="str">
        <f>IF('Général premier'!$K$814=11,'Général premier'!$C$814,"")</f>
        <v/>
      </c>
      <c r="M63" s="187" t="str">
        <f>IF('Général premier'!$K$814=12,'Général premier'!$C$814,"")</f>
        <v/>
      </c>
      <c r="N63" s="188" t="str">
        <f>'Général premier'!$H$814</f>
        <v/>
      </c>
    </row>
    <row r="64" spans="1:14" x14ac:dyDescent="0.2">
      <c r="A64" s="185">
        <v>5.0999999999999996</v>
      </c>
      <c r="B64" s="187" t="str">
        <f>IF('Général premier'!$K$815=1,'Général premier'!$C$815,"")</f>
        <v/>
      </c>
      <c r="C64" s="187" t="str">
        <f>IF('Général premier'!$K$815=2,'Général premier'!$C$815,"")</f>
        <v/>
      </c>
      <c r="D64" s="187" t="str">
        <f>IF('Général premier'!$K$815=3,'Général premier'!$C$815,"")</f>
        <v/>
      </c>
      <c r="E64" s="187" t="str">
        <f>IF('Général premier'!$K$815=4,'Général premier'!$C$815,"")</f>
        <v/>
      </c>
      <c r="F64" s="187" t="str">
        <f>IF('Général premier'!$K$815=5,'Général premier'!$C$815,"")</f>
        <v/>
      </c>
      <c r="G64" s="187" t="str">
        <f>IF('Général premier'!$K$815=6,'Général premier'!$C$815,"")</f>
        <v/>
      </c>
      <c r="H64" s="187" t="str">
        <f>IF('Général premier'!$K$815=7,'Général premier'!$C$815,"")</f>
        <v/>
      </c>
      <c r="I64" s="187" t="str">
        <f>IF('Général premier'!$K$815=8,'Général premier'!$C$815,"")</f>
        <v/>
      </c>
      <c r="J64" s="187" t="str">
        <f>IF('Général premier'!$K$815=9,'Général premier'!$C$815,"")</f>
        <v/>
      </c>
      <c r="K64" s="187" t="str">
        <f>IF('Général premier'!$K$815=10,'Général premier'!$C$815,"")</f>
        <v/>
      </c>
      <c r="L64" s="187" t="str">
        <f>IF('Général premier'!$K$815=11,'Général premier'!$C$815,"")</f>
        <v/>
      </c>
      <c r="M64" s="187" t="str">
        <f>IF('Général premier'!$K$815=12,'Général premier'!$C$815,"")</f>
        <v/>
      </c>
      <c r="N64" s="188">
        <f>SUM('Général premier'!$H$815:'Général premier'!$H$821)</f>
        <v>0</v>
      </c>
    </row>
    <row r="65" spans="1:14" x14ac:dyDescent="0.2">
      <c r="A65" s="185">
        <v>5.2</v>
      </c>
      <c r="B65" s="187" t="str">
        <f>IF('Général premier'!$K$822=1,'Général premier'!$C$822,"")</f>
        <v/>
      </c>
      <c r="C65" s="187" t="str">
        <f>IF('Général premier'!$K$822=2,'Général premier'!$C$822,"")</f>
        <v/>
      </c>
      <c r="D65" s="187" t="str">
        <f>IF('Général premier'!$K$822=3,'Général premier'!$C$822,"")</f>
        <v/>
      </c>
      <c r="E65" s="187" t="str">
        <f>IF('Général premier'!$K$822=4,'Général premier'!$C$822,"")</f>
        <v/>
      </c>
      <c r="F65" s="187" t="str">
        <f>IF('Général premier'!$K$822=5,'Général premier'!$C$822,"")</f>
        <v/>
      </c>
      <c r="G65" s="187" t="str">
        <f>IF('Général premier'!$K$822=6,'Général premier'!$C$822,"")</f>
        <v/>
      </c>
      <c r="H65" s="187" t="str">
        <f>IF('Général premier'!$K$822=7,'Général premier'!$C$822,"")</f>
        <v/>
      </c>
      <c r="I65" s="187" t="str">
        <f>IF('Général premier'!$K$822=8,'Général premier'!$C$822,"")</f>
        <v/>
      </c>
      <c r="J65" s="187" t="str">
        <f>IF('Général premier'!$K$822=9,'Général premier'!$C$822,"")</f>
        <v/>
      </c>
      <c r="K65" s="187" t="str">
        <f>IF('Général premier'!$K$822=10,'Général premier'!$C$822,"")</f>
        <v/>
      </c>
      <c r="L65" s="187" t="str">
        <f>IF('Général premier'!$K$822=11,'Général premier'!$C$822,"")</f>
        <v/>
      </c>
      <c r="M65" s="187" t="str">
        <f>IF('Général premier'!$K$822=12,'Général premier'!$C$822,"")</f>
        <v/>
      </c>
      <c r="N65" s="188">
        <f>SUM('Général premier'!$H$822:'Général premier'!$H$841)</f>
        <v>0</v>
      </c>
    </row>
    <row r="66" spans="1:14" x14ac:dyDescent="0.2">
      <c r="A66" s="185" t="s">
        <v>2461</v>
      </c>
      <c r="B66" s="187" t="str">
        <f>IF('Général premier'!$K$842=1,'Général premier'!$C$842,"")</f>
        <v/>
      </c>
      <c r="C66" s="187" t="str">
        <f>IF('Général premier'!$K$842=2,'Général premier'!$C$842,"")</f>
        <v/>
      </c>
      <c r="D66" s="187" t="str">
        <f>IF('Général premier'!$K$842=3,'Général premier'!$C$842,"")</f>
        <v/>
      </c>
      <c r="E66" s="187" t="str">
        <f>IF('Général premier'!$K$842=4,'Général premier'!$C$842,"")</f>
        <v/>
      </c>
      <c r="F66" s="187" t="str">
        <f>IF('Général premier'!$K$842=5,'Général premier'!$C$842,"")</f>
        <v/>
      </c>
      <c r="G66" s="187" t="str">
        <f>IF('Général premier'!$K$842=6,'Général premier'!$C$842,"")</f>
        <v/>
      </c>
      <c r="H66" s="187" t="str">
        <f>IF('Général premier'!$K$842=7,'Général premier'!$C$842,"")</f>
        <v/>
      </c>
      <c r="I66" s="187" t="str">
        <f>IF('Général premier'!$K$842=8,'Général premier'!$C$842,"")</f>
        <v/>
      </c>
      <c r="J66" s="187" t="str">
        <f>IF('Général premier'!$K$842=9,'Général premier'!$C$842,"")</f>
        <v/>
      </c>
      <c r="K66" s="187" t="str">
        <f>IF('Général premier'!$K$842=10,'Général premier'!$C$842,"")</f>
        <v/>
      </c>
      <c r="L66" s="187" t="str">
        <f>IF('Général premier'!$K$842=11,'Général premier'!$C$842,"")</f>
        <v/>
      </c>
      <c r="M66" s="187" t="str">
        <f>IF('Général premier'!$K$842=12,'Général premier'!$C$842,"")</f>
        <v/>
      </c>
      <c r="N66" s="188">
        <f>SUM('Général premier'!$H$842:'Général premier'!$H$867)</f>
        <v>0</v>
      </c>
    </row>
    <row r="67" spans="1:14" x14ac:dyDescent="0.2">
      <c r="A67" s="185">
        <v>5.3</v>
      </c>
      <c r="B67" s="187" t="str">
        <f>IF('Général premier'!$K$868=1,'Général premier'!$C$868,"")</f>
        <v/>
      </c>
      <c r="C67" s="187" t="str">
        <f>IF('Général premier'!$K$868=2,'Général premier'!$C$868,"")</f>
        <v/>
      </c>
      <c r="D67" s="187" t="str">
        <f>IF('Général premier'!$K$868=3,'Général premier'!$C$868,"")</f>
        <v/>
      </c>
      <c r="E67" s="187" t="str">
        <f>IF('Général premier'!$K$868=4,'Général premier'!$C$868,"")</f>
        <v/>
      </c>
      <c r="F67" s="187" t="str">
        <f>IF('Général premier'!$K$868=5,'Général premier'!$C$868,"")</f>
        <v/>
      </c>
      <c r="G67" s="187" t="str">
        <f>IF('Général premier'!$K$868=6,'Général premier'!$C$868,"")</f>
        <v/>
      </c>
      <c r="H67" s="187" t="str">
        <f>IF('Général premier'!$K$868=7,'Général premier'!$C$868,"")</f>
        <v/>
      </c>
      <c r="I67" s="187" t="str">
        <f>IF('Général premier'!$K$868=8,'Général premier'!$C$868,"")</f>
        <v/>
      </c>
      <c r="J67" s="187" t="str">
        <f>IF('Général premier'!$K$868=9,'Général premier'!$C$868,"")</f>
        <v/>
      </c>
      <c r="K67" s="187" t="str">
        <f>IF('Général premier'!$K$868=10,'Général premier'!$C$868,"")</f>
        <v/>
      </c>
      <c r="L67" s="187" t="str">
        <f>IF('Général premier'!$K$868=11,'Général premier'!$C$868,"")</f>
        <v/>
      </c>
      <c r="M67" s="187" t="str">
        <f>IF('Général premier'!$K$868=12,'Général premier'!$C$868,"")</f>
        <v/>
      </c>
      <c r="N67" s="188">
        <f>SUM('Général premier'!$H$868:'Général premier'!$H$877)</f>
        <v>0</v>
      </c>
    </row>
    <row r="68" spans="1:14" x14ac:dyDescent="0.2">
      <c r="A68" s="185">
        <v>5.4</v>
      </c>
      <c r="B68" s="187" t="str">
        <f>IF('Général premier'!$K$878=1,'Général premier'!$C$878,"")</f>
        <v/>
      </c>
      <c r="C68" s="187" t="str">
        <f>IF('Général premier'!$K$878=2,'Général premier'!$C$878,"")</f>
        <v/>
      </c>
      <c r="D68" s="187" t="str">
        <f>IF('Général premier'!$K$878=3,'Général premier'!$C$878,"")</f>
        <v/>
      </c>
      <c r="E68" s="187" t="str">
        <f>IF('Général premier'!$K$878=4,'Général premier'!$C$878,"")</f>
        <v/>
      </c>
      <c r="F68" s="187" t="str">
        <f>IF('Général premier'!$K$878=5,'Général premier'!$C$878,"")</f>
        <v/>
      </c>
      <c r="G68" s="187" t="str">
        <f>IF('Général premier'!$K$878=6,'Général premier'!$C$878,"")</f>
        <v/>
      </c>
      <c r="H68" s="187" t="str">
        <f>IF('Général premier'!$K$878=7,'Général premier'!$C$878,"")</f>
        <v/>
      </c>
      <c r="I68" s="187" t="str">
        <f>IF('Général premier'!$K$878=8,'Général premier'!$C$878,"")</f>
        <v/>
      </c>
      <c r="J68" s="187" t="str">
        <f>IF('Général premier'!$K$878=9,'Général premier'!$C$878,"")</f>
        <v/>
      </c>
      <c r="K68" s="187" t="str">
        <f>IF('Général premier'!$K$878=10,'Général premier'!$C$878,"")</f>
        <v/>
      </c>
      <c r="L68" s="187" t="str">
        <f>IF('Général premier'!$K$878=11,'Général premier'!$C$878,"")</f>
        <v/>
      </c>
      <c r="M68" s="187" t="str">
        <f>IF('Général premier'!$K$878=12,'Général premier'!$C$878,"")</f>
        <v/>
      </c>
      <c r="N68" s="188">
        <f>SUM('Général premier'!$H$878:'Général premier'!$H$892)</f>
        <v>0</v>
      </c>
    </row>
    <row r="69" spans="1:14" x14ac:dyDescent="0.2">
      <c r="A69" s="185">
        <v>5.5</v>
      </c>
      <c r="B69" s="187" t="str">
        <f>IF('Général premier'!$K$893=1,'Général premier'!$C$893,"")</f>
        <v/>
      </c>
      <c r="C69" s="187" t="str">
        <f>IF('Général premier'!$K$893=2,'Général premier'!$C$893,"")</f>
        <v/>
      </c>
      <c r="D69" s="187" t="str">
        <f>IF('Général premier'!$K$893=3,'Général premier'!$C$893,"")</f>
        <v/>
      </c>
      <c r="E69" s="187" t="str">
        <f>IF('Général premier'!$K$893=4,'Général premier'!$C$893,"")</f>
        <v/>
      </c>
      <c r="F69" s="187" t="str">
        <f>IF('Général premier'!$K$893=5,'Général premier'!$C$893,"")</f>
        <v/>
      </c>
      <c r="G69" s="187" t="str">
        <f>IF('Général premier'!$K$893=6,'Général premier'!$C$893,"")</f>
        <v/>
      </c>
      <c r="H69" s="187" t="str">
        <f>IF('Général premier'!$K$893=7,'Général premier'!$C$893,"")</f>
        <v/>
      </c>
      <c r="I69" s="187" t="str">
        <f>IF('Général premier'!$K$893=8,'Général premier'!$C$893,"")</f>
        <v/>
      </c>
      <c r="J69" s="187" t="str">
        <f>IF('Général premier'!$K$893=9,'Général premier'!$C$893,"")</f>
        <v/>
      </c>
      <c r="K69" s="187" t="str">
        <f>IF('Général premier'!$K$893=10,'Général premier'!$C$893,"")</f>
        <v/>
      </c>
      <c r="L69" s="187" t="str">
        <f>IF('Général premier'!$K$893=11,'Général premier'!$C$893,"")</f>
        <v/>
      </c>
      <c r="M69" s="187" t="str">
        <f>IF('Général premier'!$K$893=12,'Général premier'!$C$893,"")</f>
        <v/>
      </c>
      <c r="N69" s="188">
        <f>SUM('Général premier'!$H$893:'Général premier'!$H$900)</f>
        <v>0</v>
      </c>
    </row>
    <row r="70" spans="1:14" x14ac:dyDescent="0.2">
      <c r="A70" s="185">
        <v>5.6</v>
      </c>
      <c r="B70" s="187" t="str">
        <f>IF('Général premier'!$K$901=1,'Général premier'!$C$901,"")</f>
        <v/>
      </c>
      <c r="C70" s="187" t="str">
        <f>IF('Général premier'!$K$901=2,'Général premier'!$C$901,"")</f>
        <v/>
      </c>
      <c r="D70" s="187" t="str">
        <f>IF('Général premier'!$K$901=3,'Général premier'!$C$901,"")</f>
        <v/>
      </c>
      <c r="E70" s="187" t="str">
        <f>IF('Général premier'!$K$901=4,'Général premier'!$C$901,"")</f>
        <v/>
      </c>
      <c r="F70" s="187" t="str">
        <f>IF('Général premier'!$K$901=5,'Général premier'!$C$901,"")</f>
        <v/>
      </c>
      <c r="G70" s="187" t="str">
        <f>IF('Général premier'!$K$901=6,'Général premier'!$C$901,"")</f>
        <v/>
      </c>
      <c r="H70" s="187" t="str">
        <f>IF('Général premier'!$K$901=7,'Général premier'!$C$901,"")</f>
        <v/>
      </c>
      <c r="I70" s="187" t="str">
        <f>IF('Général premier'!$K$901=8,'Général premier'!$C$901,"")</f>
        <v/>
      </c>
      <c r="J70" s="187" t="str">
        <f>IF('Général premier'!$K$901=9,'Général premier'!$C$901,"")</f>
        <v/>
      </c>
      <c r="K70" s="187" t="str">
        <f>IF('Général premier'!$K$901=10,'Général premier'!$C$901,"")</f>
        <v/>
      </c>
      <c r="L70" s="187" t="str">
        <f>IF('Général premier'!$K$901=11,'Général premier'!$C$901,"")</f>
        <v/>
      </c>
      <c r="M70" s="187" t="str">
        <f>IF('Général premier'!$K$901=12,'Général premier'!$C$901,"")</f>
        <v/>
      </c>
      <c r="N70" s="188">
        <f>SUM('Général premier'!$H$901:'Général premier'!$H$907)</f>
        <v>0</v>
      </c>
    </row>
    <row r="71" spans="1:14" x14ac:dyDescent="0.2">
      <c r="A71" s="185">
        <v>5.7</v>
      </c>
      <c r="B71" s="187" t="str">
        <f>IF('Général premier'!$K$908=1,'Général premier'!$C$908,"")</f>
        <v/>
      </c>
      <c r="C71" s="187" t="str">
        <f>IF('Général premier'!$K$908=2,'Général premier'!$C$908,"")</f>
        <v/>
      </c>
      <c r="D71" s="187" t="str">
        <f>IF('Général premier'!$K$908=3,'Général premier'!$C$908,"")</f>
        <v/>
      </c>
      <c r="E71" s="187" t="str">
        <f>IF('Général premier'!$K$908=4,'Général premier'!$C$908,"")</f>
        <v/>
      </c>
      <c r="F71" s="187" t="str">
        <f>IF('Général premier'!$K$908=5,'Général premier'!$C$908,"")</f>
        <v/>
      </c>
      <c r="G71" s="187" t="str">
        <f>IF('Général premier'!$K$908=6,'Général premier'!$C$908,"")</f>
        <v/>
      </c>
      <c r="H71" s="187" t="str">
        <f>IF('Général premier'!$K$908=7,'Général premier'!$C$908,"")</f>
        <v/>
      </c>
      <c r="I71" s="187" t="str">
        <f>IF('Général premier'!$K$908=8,'Général premier'!$C$908,"")</f>
        <v/>
      </c>
      <c r="J71" s="187" t="str">
        <f>IF('Général premier'!$K$908=9,'Général premier'!$C$908,"")</f>
        <v/>
      </c>
      <c r="K71" s="187" t="str">
        <f>IF('Général premier'!$K$908=10,'Général premier'!$C$908,"")</f>
        <v/>
      </c>
      <c r="L71" s="187" t="str">
        <f>IF('Général premier'!$K$908=11,'Général premier'!$C$908,"")</f>
        <v/>
      </c>
      <c r="M71" s="187" t="str">
        <f>IF('Général premier'!$K$908=12,'Général premier'!$C$908,"")</f>
        <v/>
      </c>
      <c r="N71" s="188">
        <f>SUM('Général premier'!$H$908:'Général premier'!$H$913)</f>
        <v>0</v>
      </c>
    </row>
    <row r="72" spans="1:14" x14ac:dyDescent="0.2">
      <c r="A72" s="185">
        <v>6</v>
      </c>
      <c r="B72" s="187" t="str">
        <f>IF('Général premier'!$K$914=1,'Général premier'!$C$914,"")</f>
        <v/>
      </c>
      <c r="C72" s="187" t="str">
        <f>IF('Général premier'!$K$914=2,'Général premier'!$C$914,"")</f>
        <v/>
      </c>
      <c r="D72" s="187" t="str">
        <f>IF('Général premier'!$K$914=3,'Général premier'!$C$914,"")</f>
        <v/>
      </c>
      <c r="E72" s="187" t="str">
        <f>IF('Général premier'!$K$914=4,'Général premier'!$C$914,"")</f>
        <v/>
      </c>
      <c r="F72" s="187" t="str">
        <f>IF('Général premier'!$K$914=5,'Général premier'!$C$914,"")</f>
        <v/>
      </c>
      <c r="G72" s="187" t="str">
        <f>IF('Général premier'!$K$914=6,'Général premier'!$C$914,"")</f>
        <v/>
      </c>
      <c r="H72" s="187" t="str">
        <f>IF('Général premier'!$K$914=7,'Général premier'!$C$914,"")</f>
        <v/>
      </c>
      <c r="I72" s="187" t="str">
        <f>IF('Général premier'!$K$914=8,'Général premier'!$C$914,"")</f>
        <v/>
      </c>
      <c r="J72" s="187" t="str">
        <f>IF('Général premier'!$K$914=9,'Général premier'!$C$914,"")</f>
        <v/>
      </c>
      <c r="K72" s="187" t="str">
        <f>IF('Général premier'!$K$914=10,'Général premier'!$C$914,"")</f>
        <v/>
      </c>
      <c r="L72" s="187" t="str">
        <f>IF('Général premier'!$K$914=11,'Général premier'!$C$914,"")</f>
        <v/>
      </c>
      <c r="M72" s="187" t="str">
        <f>IF('Général premier'!$K$914=12,'Général premier'!$C$914,"")</f>
        <v/>
      </c>
      <c r="N72" s="188" t="str">
        <f>'Général premier'!$H$914</f>
        <v/>
      </c>
    </row>
    <row r="73" spans="1:14" x14ac:dyDescent="0.2">
      <c r="A73" s="185">
        <v>6.1</v>
      </c>
      <c r="B73" s="187" t="str">
        <f>IF('Général premier'!$K$915=1,'Général premier'!$C$915,"")</f>
        <v/>
      </c>
      <c r="C73" s="187" t="str">
        <f>IF('Général premier'!$K$915=2,'Général premier'!$C$915,"")</f>
        <v/>
      </c>
      <c r="D73" s="187" t="str">
        <f>IF('Général premier'!$K$915=3,'Général premier'!$C$915,"")</f>
        <v/>
      </c>
      <c r="E73" s="187" t="str">
        <f>IF('Général premier'!$K$915=4,'Général premier'!$C$915,"")</f>
        <v/>
      </c>
      <c r="F73" s="187" t="str">
        <f>IF('Général premier'!$K$915=5,'Général premier'!$C$915,"")</f>
        <v/>
      </c>
      <c r="G73" s="187" t="str">
        <f>IF('Général premier'!$K$915=6,'Général premier'!$C$915,"")</f>
        <v/>
      </c>
      <c r="H73" s="187" t="str">
        <f>IF('Général premier'!$K$915=7,'Général premier'!$C$915,"")</f>
        <v/>
      </c>
      <c r="I73" s="187" t="str">
        <f>IF('Général premier'!$K$915=8,'Général premier'!$C$915,"")</f>
        <v/>
      </c>
      <c r="J73" s="187" t="str">
        <f>IF('Général premier'!$K$915=9,'Général premier'!$C$915,"")</f>
        <v/>
      </c>
      <c r="K73" s="187" t="str">
        <f>IF('Général premier'!$K$915=10,'Général premier'!$C$915,"")</f>
        <v/>
      </c>
      <c r="L73" s="187" t="str">
        <f>IF('Général premier'!$K$915=11,'Général premier'!$C$915,"")</f>
        <v/>
      </c>
      <c r="M73" s="187" t="str">
        <f>IF('Général premier'!$K$915=12,'Général premier'!$C$915,"")</f>
        <v/>
      </c>
      <c r="N73" s="188">
        <f>SUM('Général premier'!$H$915:'Général premier'!$H$937)</f>
        <v>0</v>
      </c>
    </row>
    <row r="74" spans="1:14" x14ac:dyDescent="0.2">
      <c r="A74" s="185" t="s">
        <v>2556</v>
      </c>
      <c r="B74" s="187" t="str">
        <f>IF('Général premier'!$K$938=1,'Général premier'!$C$938,"")</f>
        <v/>
      </c>
      <c r="C74" s="187" t="str">
        <f>IF('Général premier'!$K$938=2,'Général premier'!$C$938,"")</f>
        <v/>
      </c>
      <c r="D74" s="187" t="str">
        <f>IF('Général premier'!$K$938=3,'Général premier'!$C$938,"")</f>
        <v/>
      </c>
      <c r="E74" s="187" t="str">
        <f>IF('Général premier'!$K$938=4,'Général premier'!$C$938,"")</f>
        <v/>
      </c>
      <c r="F74" s="187" t="str">
        <f>IF('Général premier'!$K$938=5,'Général premier'!$C$938,"")</f>
        <v/>
      </c>
      <c r="G74" s="187" t="str">
        <f>IF('Général premier'!$K$938=6,'Général premier'!$C$938,"")</f>
        <v/>
      </c>
      <c r="H74" s="187" t="str">
        <f>IF('Général premier'!$K$938=7,'Général premier'!$C$938,"")</f>
        <v/>
      </c>
      <c r="I74" s="187" t="str">
        <f>IF('Général premier'!$K$938=8,'Général premier'!$C$938,"")</f>
        <v/>
      </c>
      <c r="J74" s="187" t="str">
        <f>IF('Général premier'!$K$938=9,'Général premier'!$C$938,"")</f>
        <v/>
      </c>
      <c r="K74" s="187" t="str">
        <f>IF('Général premier'!$K$938=10,'Général premier'!$C$938,"")</f>
        <v/>
      </c>
      <c r="L74" s="187" t="str">
        <f>IF('Général premier'!$K$938=11,'Général premier'!$C$938,"")</f>
        <v/>
      </c>
      <c r="M74" s="187" t="str">
        <f>IF('Général premier'!$K$938=12,'Général premier'!$C$938,"")</f>
        <v/>
      </c>
      <c r="N74" s="188">
        <f>SUM('Général premier'!$H$938:'Général premier'!$H$956)</f>
        <v>0</v>
      </c>
    </row>
    <row r="75" spans="1:14" x14ac:dyDescent="0.2">
      <c r="A75" s="185">
        <v>6.2</v>
      </c>
      <c r="B75" s="187" t="str">
        <f>IF('Général premier'!$K$957=1,'Général premier'!$C$957,"")</f>
        <v/>
      </c>
      <c r="C75" s="187" t="str">
        <f>IF('Général premier'!$K$957=2,'Général premier'!$C$957,"")</f>
        <v/>
      </c>
      <c r="D75" s="187" t="str">
        <f>IF('Général premier'!$K$957=3,'Général premier'!$C$957,"")</f>
        <v/>
      </c>
      <c r="E75" s="187" t="str">
        <f>IF('Général premier'!$K$957=4,'Général premier'!$C$957,"")</f>
        <v/>
      </c>
      <c r="F75" s="187" t="str">
        <f>IF('Général premier'!$K$957=5,'Général premier'!$C$957,"")</f>
        <v/>
      </c>
      <c r="G75" s="187" t="str">
        <f>IF('Général premier'!$K$957=6,'Général premier'!$C$957,"")</f>
        <v/>
      </c>
      <c r="H75" s="187" t="str">
        <f>IF('Général premier'!$K$957=7,'Général premier'!$C$957,"")</f>
        <v/>
      </c>
      <c r="I75" s="187" t="str">
        <f>IF('Général premier'!$K$957=8,'Général premier'!$C$957,"")</f>
        <v/>
      </c>
      <c r="J75" s="187" t="str">
        <f>IF('Général premier'!$K$957=9,'Général premier'!$C$957,"")</f>
        <v/>
      </c>
      <c r="K75" s="187" t="str">
        <f>IF('Général premier'!$K$957=10,'Général premier'!$C$957,"")</f>
        <v/>
      </c>
      <c r="L75" s="187" t="str">
        <f>IF('Général premier'!$K$957=11,'Général premier'!$C$957,"")</f>
        <v/>
      </c>
      <c r="M75" s="187" t="str">
        <f>IF('Général premier'!$K$957=12,'Général premier'!$C$957,"")</f>
        <v/>
      </c>
      <c r="N75" s="188">
        <f>SUM('Général premier'!$H$957:'Général premier'!$H$976)</f>
        <v>0</v>
      </c>
    </row>
    <row r="76" spans="1:14" x14ac:dyDescent="0.2">
      <c r="A76" s="185" t="s">
        <v>2596</v>
      </c>
      <c r="B76" s="187" t="str">
        <f>IF('Général premier'!$K$977=1,'Général premier'!$C$977,"")</f>
        <v/>
      </c>
      <c r="C76" s="187" t="str">
        <f>IF('Général premier'!$K$977=2,'Général premier'!$C$977,"")</f>
        <v/>
      </c>
      <c r="D76" s="187" t="str">
        <f>IF('Général premier'!$K$977=3,'Général premier'!$C$977,"")</f>
        <v/>
      </c>
      <c r="E76" s="187" t="str">
        <f>IF('Général premier'!$K$977=4,'Général premier'!$C$977,"")</f>
        <v/>
      </c>
      <c r="F76" s="187" t="str">
        <f>IF('Général premier'!$K$977=5,'Général premier'!$C$977,"")</f>
        <v/>
      </c>
      <c r="G76" s="187" t="str">
        <f>IF('Général premier'!$K$977=6,'Général premier'!$C$977,"")</f>
        <v/>
      </c>
      <c r="H76" s="187" t="str">
        <f>IF('Général premier'!$K$977=7,'Général premier'!$C$977,"")</f>
        <v/>
      </c>
      <c r="I76" s="187" t="str">
        <f>IF('Général premier'!$K$977=8,'Général premier'!$C$977,"")</f>
        <v/>
      </c>
      <c r="J76" s="187" t="str">
        <f>IF('Général premier'!$K$977=9,'Général premier'!$C$977,"")</f>
        <v/>
      </c>
      <c r="K76" s="187" t="str">
        <f>IF('Général premier'!$K$977=10,'Général premier'!$C$977,"")</f>
        <v/>
      </c>
      <c r="L76" s="187" t="str">
        <f>IF('Général premier'!$K$977=11,'Général premier'!$C$977,"")</f>
        <v/>
      </c>
      <c r="M76" s="187" t="str">
        <f>IF('Général premier'!$K$977=12,'Général premier'!$C$977,"")</f>
        <v/>
      </c>
      <c r="N76" s="188">
        <f>SUM('Général premier'!$H$977:'Général premier'!$H$987)</f>
        <v>0</v>
      </c>
    </row>
    <row r="77" spans="1:14" x14ac:dyDescent="0.2">
      <c r="A77" s="185" t="s">
        <v>2607</v>
      </c>
      <c r="B77" s="187" t="str">
        <f>IF('Général premier'!$K$988=1,'Général premier'!$C$988,"")</f>
        <v/>
      </c>
      <c r="C77" s="187" t="str">
        <f>IF('Général premier'!$K$988=2,'Général premier'!$C$988,"")</f>
        <v/>
      </c>
      <c r="D77" s="187" t="str">
        <f>IF('Général premier'!$K$988=3,'Général premier'!$C$988,"")</f>
        <v/>
      </c>
      <c r="E77" s="187" t="str">
        <f>IF('Général premier'!$K$988=4,'Général premier'!$C$988,"")</f>
        <v/>
      </c>
      <c r="F77" s="187" t="str">
        <f>IF('Général premier'!$K$988=5,'Général premier'!$C$988,"")</f>
        <v/>
      </c>
      <c r="G77" s="187" t="str">
        <f>IF('Général premier'!$K$988=6,'Général premier'!$C$988,"")</f>
        <v/>
      </c>
      <c r="H77" s="187" t="str">
        <f>IF('Général premier'!$K$988=7,'Général premier'!$C$988,"")</f>
        <v/>
      </c>
      <c r="I77" s="187" t="str">
        <f>IF('Général premier'!$K$988=8,'Général premier'!$C$988,"")</f>
        <v/>
      </c>
      <c r="J77" s="187" t="str">
        <f>IF('Général premier'!$K$988=9,'Général premier'!$C$988,"")</f>
        <v/>
      </c>
      <c r="K77" s="187" t="str">
        <f>IF('Général premier'!$K$988=10,'Général premier'!$C$988,"")</f>
        <v/>
      </c>
      <c r="L77" s="187" t="str">
        <f>IF('Général premier'!$K$988=11,'Général premier'!$C$988,"")</f>
        <v/>
      </c>
      <c r="M77" s="187" t="str">
        <f>IF('Général premier'!$K$988=12,'Général premier'!$C$988,"")</f>
        <v/>
      </c>
      <c r="N77" s="188">
        <f>SUM('Général premier'!$H$988:'Général premier'!$H$1000)</f>
        <v>0</v>
      </c>
    </row>
    <row r="78" spans="1:14" x14ac:dyDescent="0.2">
      <c r="A78" s="185">
        <v>6.3</v>
      </c>
      <c r="B78" s="187" t="str">
        <f>IF('Général premier'!$K$1001=1,'Général premier'!$C$1001,"")</f>
        <v/>
      </c>
      <c r="C78" s="187" t="str">
        <f>IF('Général premier'!$K$1001=2,'Général premier'!$C$1001,"")</f>
        <v/>
      </c>
      <c r="D78" s="187" t="str">
        <f>IF('Général premier'!$K$1001=3,'Général premier'!$C$1001,"")</f>
        <v/>
      </c>
      <c r="E78" s="187" t="str">
        <f>IF('Général premier'!$K$1001=4,'Général premier'!$C$1001,"")</f>
        <v/>
      </c>
      <c r="F78" s="187" t="str">
        <f>IF('Général premier'!$K$1001=5,'Général premier'!$C$1001,"")</f>
        <v/>
      </c>
      <c r="G78" s="187" t="str">
        <f>IF('Général premier'!$K$1001=6,'Général premier'!$C$1001,"")</f>
        <v/>
      </c>
      <c r="H78" s="187" t="str">
        <f>IF('Général premier'!$K$1001=7,'Général premier'!$C$1001,"")</f>
        <v/>
      </c>
      <c r="I78" s="187" t="str">
        <f>IF('Général premier'!$K$1001=8,'Général premier'!$C$1001,"")</f>
        <v/>
      </c>
      <c r="J78" s="187" t="str">
        <f>IF('Général premier'!$K$1001=9,'Général premier'!$C$1001,"")</f>
        <v/>
      </c>
      <c r="K78" s="187" t="str">
        <f>IF('Général premier'!$K$1001=10,'Général premier'!$C$1001,"")</f>
        <v/>
      </c>
      <c r="L78" s="187" t="str">
        <f>IF('Général premier'!$K$1001=11,'Général premier'!$C$1001,"")</f>
        <v/>
      </c>
      <c r="M78" s="187" t="str">
        <f>IF('Général premier'!$K$1001=12,'Général premier'!$C$1001,"")</f>
        <v/>
      </c>
      <c r="N78" s="188">
        <f>SUM('Général premier'!$H$1001:'Général premier'!$H$1019)</f>
        <v>0</v>
      </c>
    </row>
    <row r="79" spans="1:14" x14ac:dyDescent="0.2">
      <c r="A79" s="185">
        <v>6.4</v>
      </c>
      <c r="B79" s="187" t="str">
        <f>IF('Général premier'!$K$1020=1,'Général premier'!$C$1020,"")</f>
        <v/>
      </c>
      <c r="C79" s="187" t="str">
        <f>IF('Général premier'!$K$1020=2,'Général premier'!$C$1020,"")</f>
        <v/>
      </c>
      <c r="D79" s="187" t="str">
        <f>IF('Général premier'!$K$1020=3,'Général premier'!$C$1020,"")</f>
        <v/>
      </c>
      <c r="E79" s="187" t="str">
        <f>IF('Général premier'!$K$1020=4,'Général premier'!$C$1020,"")</f>
        <v/>
      </c>
      <c r="F79" s="187" t="str">
        <f>IF('Général premier'!$K$1020=5,'Général premier'!$C$1020,"")</f>
        <v/>
      </c>
      <c r="G79" s="187" t="str">
        <f>IF('Général premier'!$K$1020=6,'Général premier'!$C$1020,"")</f>
        <v/>
      </c>
      <c r="H79" s="187" t="str">
        <f>IF('Général premier'!$K$1020=7,'Général premier'!$C$1020,"")</f>
        <v/>
      </c>
      <c r="I79" s="187" t="str">
        <f>IF('Général premier'!$K$1020=8,'Général premier'!$C$1020,"")</f>
        <v/>
      </c>
      <c r="J79" s="187" t="str">
        <f>IF('Général premier'!$K$1020=9,'Général premier'!$C$1020,"")</f>
        <v/>
      </c>
      <c r="K79" s="187" t="str">
        <f>IF('Général premier'!$K$1020=10,'Général premier'!$C$1020,"")</f>
        <v/>
      </c>
      <c r="L79" s="187" t="str">
        <f>IF('Général premier'!$K$1020=11,'Général premier'!$C$1020,"")</f>
        <v/>
      </c>
      <c r="M79" s="187" t="str">
        <f>IF('Général premier'!$K$1020=12,'Général premier'!$C$1020,"")</f>
        <v/>
      </c>
      <c r="N79" s="188">
        <f>SUM('Général premier'!$H$1020:'Général premier'!$H$1030)</f>
        <v>0</v>
      </c>
    </row>
    <row r="80" spans="1:14" x14ac:dyDescent="0.2">
      <c r="A80" s="185">
        <v>6.5</v>
      </c>
      <c r="B80" s="187" t="str">
        <f>IF('Général premier'!$K$1031=1,'Général premier'!$C$1031,"")</f>
        <v/>
      </c>
      <c r="C80" s="187" t="str">
        <f>IF('Général premier'!$K$1031=2,'Général premier'!$C$1031,"")</f>
        <v/>
      </c>
      <c r="D80" s="187" t="str">
        <f>IF('Général premier'!$K$1031=3,'Général premier'!$C$1031,"")</f>
        <v/>
      </c>
      <c r="E80" s="187" t="str">
        <f>IF('Général premier'!$K$1031=4,'Général premier'!$C$1031,"")</f>
        <v/>
      </c>
      <c r="F80" s="187" t="str">
        <f>IF('Général premier'!$K$1031=5,'Général premier'!$C$1031,"")</f>
        <v/>
      </c>
      <c r="G80" s="187" t="str">
        <f>IF('Général premier'!$K$1031=6,'Général premier'!$C$1031,"")</f>
        <v/>
      </c>
      <c r="H80" s="187" t="str">
        <f>IF('Général premier'!$K$1031=7,'Général premier'!$C$1031,"")</f>
        <v/>
      </c>
      <c r="I80" s="187" t="str">
        <f>IF('Général premier'!$K$1031=8,'Général premier'!$C$1031,"")</f>
        <v/>
      </c>
      <c r="J80" s="187" t="str">
        <f>IF('Général premier'!$K$1031=9,'Général premier'!$C$1031,"")</f>
        <v/>
      </c>
      <c r="K80" s="187" t="str">
        <f>IF('Général premier'!$K$1031=10,'Général premier'!$C$1031,"")</f>
        <v/>
      </c>
      <c r="L80" s="187" t="str">
        <f>IF('Général premier'!$K$1031=11,'Général premier'!$C$1031,"")</f>
        <v/>
      </c>
      <c r="M80" s="187" t="str">
        <f>IF('Général premier'!$K$1031=12,'Général premier'!$C$1031,"")</f>
        <v/>
      </c>
      <c r="N80" s="188">
        <f>SUM('Général premier'!$H$1031:'Général premier'!$H$1051)</f>
        <v>0</v>
      </c>
    </row>
    <row r="81" spans="1:14" x14ac:dyDescent="0.2">
      <c r="A81" s="185">
        <v>6.6</v>
      </c>
      <c r="B81" s="187" t="str">
        <f>IF('Général premier'!$K$1052=1,'Général premier'!$C$1052,"")</f>
        <v/>
      </c>
      <c r="C81" s="187" t="str">
        <f>IF('Général premier'!$K$1052=2,'Général premier'!$C$1052,"")</f>
        <v/>
      </c>
      <c r="D81" s="187" t="str">
        <f>IF('Général premier'!$K$1052=3,'Général premier'!$C$1052,"")</f>
        <v/>
      </c>
      <c r="E81" s="187" t="str">
        <f>IF('Général premier'!$K$1052=4,'Général premier'!$C$1052,"")</f>
        <v/>
      </c>
      <c r="F81" s="187" t="str">
        <f>IF('Général premier'!$K$1052=5,'Général premier'!$C$1052,"")</f>
        <v/>
      </c>
      <c r="G81" s="187" t="str">
        <f>IF('Général premier'!$K$1052=6,'Général premier'!$C$1052,"")</f>
        <v/>
      </c>
      <c r="H81" s="187" t="str">
        <f>IF('Général premier'!$K$1052=7,'Général premier'!$C$1052,"")</f>
        <v/>
      </c>
      <c r="I81" s="187" t="str">
        <f>IF('Général premier'!$K$1052=8,'Général premier'!$C$1052,"")</f>
        <v/>
      </c>
      <c r="J81" s="187" t="str">
        <f>IF('Général premier'!$K$1052=9,'Général premier'!$C$1052,"")</f>
        <v/>
      </c>
      <c r="K81" s="187" t="str">
        <f>IF('Général premier'!$K$1052=10,'Général premier'!$C$1052,"")</f>
        <v/>
      </c>
      <c r="L81" s="187" t="str">
        <f>IF('Général premier'!$K$1052=11,'Général premier'!$C$1052,"")</f>
        <v/>
      </c>
      <c r="M81" s="187" t="str">
        <f>IF('Général premier'!$K$1052=12,'Général premier'!$C$1052,"")</f>
        <v/>
      </c>
      <c r="N81" s="188">
        <f>SUM('Général premier'!$H$1052:'Général premier'!$H$1068)</f>
        <v>0</v>
      </c>
    </row>
    <row r="82" spans="1:14" x14ac:dyDescent="0.2">
      <c r="A82" s="185" t="s">
        <v>2688</v>
      </c>
      <c r="B82" s="187" t="str">
        <f>IF('Général premier'!$K$1069=1,'Général premier'!$C$1069,"")</f>
        <v/>
      </c>
      <c r="C82" s="187" t="str">
        <f>IF('Général premier'!$K$1069=2,'Général premier'!$C$1069,"")</f>
        <v/>
      </c>
      <c r="D82" s="187" t="str">
        <f>IF('Général premier'!$K$1069=3,'Général premier'!$C$1069,"")</f>
        <v/>
      </c>
      <c r="E82" s="187" t="str">
        <f>IF('Général premier'!$K$1069=4,'Général premier'!$C$1069,"")</f>
        <v/>
      </c>
      <c r="F82" s="187" t="str">
        <f>IF('Général premier'!$K$1069=5,'Général premier'!$C$1069,"")</f>
        <v/>
      </c>
      <c r="G82" s="187" t="str">
        <f>IF('Général premier'!$K$1069=6,'Général premier'!$C$1069,"")</f>
        <v/>
      </c>
      <c r="H82" s="187" t="str">
        <f>IF('Général premier'!$K$1069=7,'Général premier'!$C$1069,"")</f>
        <v/>
      </c>
      <c r="I82" s="187" t="str">
        <f>IF('Général premier'!$K$1069=8,'Général premier'!$C$1069,"")</f>
        <v/>
      </c>
      <c r="J82" s="187" t="str">
        <f>IF('Général premier'!$K$1069=9,'Général premier'!$C$1069,"")</f>
        <v/>
      </c>
      <c r="K82" s="187" t="str">
        <f>IF('Général premier'!$K$1069=10,'Général premier'!$C$1069,"")</f>
        <v/>
      </c>
      <c r="L82" s="187" t="str">
        <f>IF('Général premier'!$K$1069=11,'Général premier'!$C$1069,"")</f>
        <v/>
      </c>
      <c r="M82" s="187" t="str">
        <f>IF('Général premier'!$K$1069=12,'Général premier'!$C$1069,"")</f>
        <v/>
      </c>
      <c r="N82" s="188">
        <f>SUM('Général premier'!$H$1069:'Général premier'!$H$1089)</f>
        <v>0</v>
      </c>
    </row>
    <row r="83" spans="1:14" x14ac:dyDescent="0.2">
      <c r="A83" s="185">
        <v>6.7</v>
      </c>
      <c r="B83" s="187" t="str">
        <f>IF('Général premier'!$K$1090=1,'Général premier'!$C$1090,"")</f>
        <v/>
      </c>
      <c r="C83" s="187" t="str">
        <f>IF('Général premier'!$K$1090=2,'Général premier'!$C$1090,"")</f>
        <v/>
      </c>
      <c r="D83" s="187" t="str">
        <f>IF('Général premier'!$K$1090=3,'Général premier'!$C$1090,"")</f>
        <v/>
      </c>
      <c r="E83" s="187" t="str">
        <f>IF('Général premier'!$K$1090=4,'Général premier'!$C$1090,"")</f>
        <v/>
      </c>
      <c r="F83" s="187" t="str">
        <f>IF('Général premier'!$K$1090=5,'Général premier'!$C$1090,"")</f>
        <v/>
      </c>
      <c r="G83" s="187" t="str">
        <f>IF('Général premier'!$K$1090=6,'Général premier'!$C$1090,"")</f>
        <v/>
      </c>
      <c r="H83" s="187" t="str">
        <f>IF('Général premier'!$K$1090=7,'Général premier'!$C$1090,"")</f>
        <v/>
      </c>
      <c r="I83" s="187" t="str">
        <f>IF('Général premier'!$K$1090=8,'Général premier'!$C$1090,"")</f>
        <v/>
      </c>
      <c r="J83" s="187" t="str">
        <f>IF('Général premier'!$K$1090=9,'Général premier'!$C$1090,"")</f>
        <v/>
      </c>
      <c r="K83" s="187" t="str">
        <f>IF('Général premier'!$K$1090=10,'Général premier'!$C$1090,"")</f>
        <v/>
      </c>
      <c r="L83" s="187" t="str">
        <f>IF('Général premier'!$K$1090=11,'Général premier'!$C$1090,"")</f>
        <v/>
      </c>
      <c r="M83" s="187" t="str">
        <f>IF('Général premier'!$K$1090=12,'Général premier'!$C$1090,"")</f>
        <v/>
      </c>
      <c r="N83" s="188">
        <f>SUM('Général premier'!$H$1090:'Général premier'!$H$1103)</f>
        <v>0</v>
      </c>
    </row>
    <row r="84" spans="1:14" x14ac:dyDescent="0.2">
      <c r="A84" s="185">
        <v>6.8</v>
      </c>
      <c r="B84" s="187" t="str">
        <f>IF('Général premier'!$K$1104=1,'Général premier'!$C$1104,"")</f>
        <v/>
      </c>
      <c r="C84" s="187" t="str">
        <f>IF('Général premier'!$K$1104=2,'Général premier'!$C$1104,"")</f>
        <v/>
      </c>
      <c r="D84" s="187" t="str">
        <f>IF('Général premier'!$K$1104=3,'Général premier'!$C$1104,"")</f>
        <v/>
      </c>
      <c r="E84" s="187" t="str">
        <f>IF('Général premier'!$K$1104=4,'Général premier'!$C$1104,"")</f>
        <v/>
      </c>
      <c r="F84" s="187" t="str">
        <f>IF('Général premier'!$K$1104=5,'Général premier'!$C$1104,"")</f>
        <v/>
      </c>
      <c r="G84" s="187" t="str">
        <f>IF('Général premier'!$K$1104=6,'Général premier'!$C$1104,"")</f>
        <v/>
      </c>
      <c r="H84" s="187" t="str">
        <f>IF('Général premier'!$K$1104=7,'Général premier'!$C$1104,"")</f>
        <v/>
      </c>
      <c r="I84" s="187" t="str">
        <f>IF('Général premier'!$K$1104=8,'Général premier'!$C$1104,"")</f>
        <v/>
      </c>
      <c r="J84" s="187" t="str">
        <f>IF('Général premier'!$K$1104=9,'Général premier'!$C$1104,"")</f>
        <v/>
      </c>
      <c r="K84" s="187" t="str">
        <f>IF('Général premier'!$K$1104=10,'Général premier'!$C$1104,"")</f>
        <v/>
      </c>
      <c r="L84" s="187" t="str">
        <f>IF('Général premier'!$K$1104=11,'Général premier'!$C$1104,"")</f>
        <v/>
      </c>
      <c r="M84" s="187" t="str">
        <f>IF('Général premier'!$K$1104=12,'Général premier'!$C$1104,"")</f>
        <v/>
      </c>
      <c r="N84" s="188">
        <f>SUM('Général premier'!$H$1104:'Général premier'!$H$1123)</f>
        <v>0</v>
      </c>
    </row>
    <row r="85" spans="1:14" x14ac:dyDescent="0.2">
      <c r="A85" s="185" t="s">
        <v>2745</v>
      </c>
      <c r="B85" s="187" t="str">
        <f>IF('Général premier'!$K$1124=1,'Général premier'!$C$1124,"")</f>
        <v/>
      </c>
      <c r="C85" s="187" t="str">
        <f>IF('Général premier'!$K$1124=2,'Général premier'!$C$1124,"")</f>
        <v/>
      </c>
      <c r="D85" s="187" t="str">
        <f>IF('Général premier'!$K$1124=3,'Général premier'!$C$1124,"")</f>
        <v/>
      </c>
      <c r="E85" s="187" t="str">
        <f>IF('Général premier'!$K$1124=4,'Général premier'!$C$1124,"")</f>
        <v/>
      </c>
      <c r="F85" s="187" t="str">
        <f>IF('Général premier'!$K$1124=5,'Général premier'!$C$1124,"")</f>
        <v/>
      </c>
      <c r="G85" s="187" t="str">
        <f>IF('Général premier'!$K$1124=6,'Général premier'!$C$1124,"")</f>
        <v/>
      </c>
      <c r="H85" s="187" t="str">
        <f>IF('Général premier'!$K$1124=7,'Général premier'!$C$1124,"")</f>
        <v/>
      </c>
      <c r="I85" s="187" t="str">
        <f>IF('Général premier'!$K$1124=8,'Général premier'!$C$1124,"")</f>
        <v/>
      </c>
      <c r="J85" s="187" t="str">
        <f>IF('Général premier'!$K$1124=9,'Général premier'!$C$1124,"")</f>
        <v/>
      </c>
      <c r="K85" s="187" t="str">
        <f>IF('Général premier'!$K$1124=10,'Général premier'!$C$1124,"")</f>
        <v/>
      </c>
      <c r="L85" s="187" t="str">
        <f>IF('Général premier'!$K$1124=11,'Général premier'!$C$1124,"")</f>
        <v/>
      </c>
      <c r="M85" s="187" t="str">
        <f>IF('Général premier'!$K$1124=12,'Général premier'!$C$1124,"")</f>
        <v/>
      </c>
      <c r="N85" s="188">
        <f>SUM('Général premier'!$H$1124:'Général premier'!$H$1136)</f>
        <v>0</v>
      </c>
    </row>
    <row r="86" spans="1:14" x14ac:dyDescent="0.2">
      <c r="A86" s="185" t="s">
        <v>2758</v>
      </c>
      <c r="B86" s="187" t="str">
        <f>IF('Général premier'!$K$1137=1,'Général premier'!$C$1137,"")</f>
        <v/>
      </c>
      <c r="C86" s="187" t="str">
        <f>IF('Général premier'!$K$1137=2,'Général premier'!$C$1137,"")</f>
        <v/>
      </c>
      <c r="D86" s="187" t="str">
        <f>IF('Général premier'!$K$1137=3,'Général premier'!$C$1137,"")</f>
        <v/>
      </c>
      <c r="E86" s="187" t="str">
        <f>IF('Général premier'!$K$1137=4,'Général premier'!$C$1137,"")</f>
        <v/>
      </c>
      <c r="F86" s="187" t="str">
        <f>IF('Général premier'!$K$1137=5,'Général premier'!$C$1137,"")</f>
        <v/>
      </c>
      <c r="G86" s="187" t="str">
        <f>IF('Général premier'!$K$1137=6,'Général premier'!$C$1137,"")</f>
        <v/>
      </c>
      <c r="H86" s="187" t="str">
        <f>IF('Général premier'!$K$1137=7,'Général premier'!$C$1137,"")</f>
        <v/>
      </c>
      <c r="I86" s="187" t="str">
        <f>IF('Général premier'!$K$1137=8,'Général premier'!$C$1137,"")</f>
        <v/>
      </c>
      <c r="J86" s="187" t="str">
        <f>IF('Général premier'!$K$1137=9,'Général premier'!$C$1137,"")</f>
        <v/>
      </c>
      <c r="K86" s="187" t="str">
        <f>IF('Général premier'!$K$1137=10,'Général premier'!$C$1137,"")</f>
        <v/>
      </c>
      <c r="L86" s="187" t="str">
        <f>IF('Général premier'!$K$1137=11,'Général premier'!$C$1137,"")</f>
        <v/>
      </c>
      <c r="M86" s="187" t="str">
        <f>IF('Général premier'!$K$1137=12,'Général premier'!$C$1137,"")</f>
        <v/>
      </c>
      <c r="N86" s="188">
        <f>SUM('Général premier'!$H$1137:'Général premier'!$H$1153)</f>
        <v>0</v>
      </c>
    </row>
    <row r="87" spans="1:14" x14ac:dyDescent="0.2">
      <c r="A87" s="185">
        <v>6.9</v>
      </c>
      <c r="B87" s="187" t="str">
        <f>IF('Général premier'!$K$1154=1,'Général premier'!$C$1154,"")</f>
        <v/>
      </c>
      <c r="C87" s="187" t="str">
        <f>IF('Général premier'!$K$1154=2,'Général premier'!$C$1154,"")</f>
        <v/>
      </c>
      <c r="D87" s="187" t="str">
        <f>IF('Général premier'!$K$1154=3,'Général premier'!$C$1154,"")</f>
        <v/>
      </c>
      <c r="E87" s="187" t="str">
        <f>IF('Général premier'!$K$1154=4,'Général premier'!$C$1154,"")</f>
        <v/>
      </c>
      <c r="F87" s="187" t="str">
        <f>IF('Général premier'!$K$1154=5,'Général premier'!$C$1154,"")</f>
        <v/>
      </c>
      <c r="G87" s="187" t="str">
        <f>IF('Général premier'!$K$1154=6,'Général premier'!$C$1154,"")</f>
        <v/>
      </c>
      <c r="H87" s="187" t="str">
        <f>IF('Général premier'!$K$1154=7,'Général premier'!$C$1154,"")</f>
        <v/>
      </c>
      <c r="I87" s="187" t="str">
        <f>IF('Général premier'!$K$1154=8,'Général premier'!$C$1154,"")</f>
        <v/>
      </c>
      <c r="J87" s="187" t="str">
        <f>IF('Général premier'!$K$1154=9,'Général premier'!$C$1154,"")</f>
        <v/>
      </c>
      <c r="K87" s="187" t="str">
        <f>IF('Général premier'!$K$1154=10,'Général premier'!$C$1154,"")</f>
        <v/>
      </c>
      <c r="L87" s="187" t="str">
        <f>IF('Général premier'!$K$1154=11,'Général premier'!$C$1154,"")</f>
        <v/>
      </c>
      <c r="M87" s="187" t="str">
        <f>IF('Général premier'!$K$1154=12,'Général premier'!$C$1154,"")</f>
        <v/>
      </c>
      <c r="N87" s="188">
        <f>SUM('Général premier'!$H$1154:'Général premier'!$H$1160)</f>
        <v>0</v>
      </c>
    </row>
    <row r="88" spans="1:14" x14ac:dyDescent="0.2">
      <c r="A88" s="185">
        <v>7</v>
      </c>
      <c r="B88" s="187" t="str">
        <f>IF('Général premier'!$K$1161=1,'Général premier'!$C$1161,"")</f>
        <v/>
      </c>
      <c r="C88" s="187" t="str">
        <f>IF('Général premier'!$K$1161=2,'Général premier'!$C$1161,"")</f>
        <v/>
      </c>
      <c r="D88" s="187" t="str">
        <f>IF('Général premier'!$K$1161=3,'Général premier'!$C$1161,"")</f>
        <v/>
      </c>
      <c r="E88" s="187" t="str">
        <f>IF('Général premier'!$K$1161=4,'Général premier'!$C$1161,"")</f>
        <v/>
      </c>
      <c r="F88" s="187" t="str">
        <f>IF('Général premier'!$K$1161=5,'Général premier'!$C$1161,"")</f>
        <v/>
      </c>
      <c r="G88" s="187" t="str">
        <f>IF('Général premier'!$K$1161=6,'Général premier'!$C$1161,"")</f>
        <v/>
      </c>
      <c r="H88" s="187" t="str">
        <f>IF('Général premier'!$K$1161=7,'Général premier'!$C$1161,"")</f>
        <v/>
      </c>
      <c r="I88" s="187" t="str">
        <f>IF('Général premier'!$K$1161=8,'Général premier'!$C$1161,"")</f>
        <v/>
      </c>
      <c r="J88" s="187" t="str">
        <f>IF('Général premier'!$K$1161=9,'Général premier'!$C$1161,"")</f>
        <v/>
      </c>
      <c r="K88" s="187" t="str">
        <f>IF('Général premier'!$K$1161=10,'Général premier'!$C$1161,"")</f>
        <v/>
      </c>
      <c r="L88" s="187" t="str">
        <f>IF('Général premier'!$K$1161=11,'Général premier'!$C$1161,"")</f>
        <v/>
      </c>
      <c r="M88" s="187" t="str">
        <f>IF('Général premier'!$K$1161=12,'Général premier'!$C$1161,"")</f>
        <v/>
      </c>
      <c r="N88" s="188" t="str">
        <f>'Général premier'!$H$1161</f>
        <v/>
      </c>
    </row>
    <row r="89" spans="1:14" x14ac:dyDescent="0.2">
      <c r="A89" s="185">
        <v>7.1</v>
      </c>
      <c r="B89" s="187" t="str">
        <f>IF('Général premier'!$K$1162=1,'Général premier'!$C$1162,"")</f>
        <v/>
      </c>
      <c r="C89" s="187" t="str">
        <f>IF('Général premier'!$K$1162=2,'Général premier'!$C$1162,"")</f>
        <v/>
      </c>
      <c r="D89" s="187" t="str">
        <f>IF('Général premier'!$K$1162=3,'Général premier'!$C$1162,"")</f>
        <v/>
      </c>
      <c r="E89" s="187" t="str">
        <f>IF('Général premier'!$K$1162=4,'Général premier'!$C$1162,"")</f>
        <v/>
      </c>
      <c r="F89" s="187" t="str">
        <f>IF('Général premier'!$K$1162=5,'Général premier'!$C$1162,"")</f>
        <v/>
      </c>
      <c r="G89" s="187" t="str">
        <f>IF('Général premier'!$K$1162=6,'Général premier'!$C$1162,"")</f>
        <v/>
      </c>
      <c r="H89" s="187" t="str">
        <f>IF('Général premier'!$K$1162=7,'Général premier'!$C$1162,"")</f>
        <v/>
      </c>
      <c r="I89" s="187" t="str">
        <f>IF('Général premier'!$K$1162=8,'Général premier'!$C$1162,"")</f>
        <v/>
      </c>
      <c r="J89" s="187" t="str">
        <f>IF('Général premier'!$K$1162=9,'Général premier'!$C$1162,"")</f>
        <v/>
      </c>
      <c r="K89" s="187" t="str">
        <f>IF('Général premier'!$K$1162=10,'Général premier'!$C$1162,"")</f>
        <v/>
      </c>
      <c r="L89" s="187" t="str">
        <f>IF('Général premier'!$K$1162=11,'Général premier'!$C$1162,"")</f>
        <v/>
      </c>
      <c r="M89" s="187" t="str">
        <f>IF('Général premier'!$K$1162=12,'Général premier'!$C$1162,"")</f>
        <v/>
      </c>
      <c r="N89" s="188">
        <f>SUM('Général premier'!$H$1162:'Général premier'!$H$1172)</f>
        <v>0</v>
      </c>
    </row>
    <row r="90" spans="1:14" x14ac:dyDescent="0.2">
      <c r="A90" s="185">
        <v>7.2</v>
      </c>
      <c r="B90" s="187" t="str">
        <f>IF('Général premier'!$K$1173=1,'Général premier'!$C$1173,"")</f>
        <v/>
      </c>
      <c r="C90" s="187" t="str">
        <f>IF('Général premier'!$K$1173=2,'Général premier'!$C$1173,"")</f>
        <v/>
      </c>
      <c r="D90" s="187" t="str">
        <f>IF('Général premier'!$K$1173=3,'Général premier'!$C$1173,"")</f>
        <v/>
      </c>
      <c r="E90" s="187" t="str">
        <f>IF('Général premier'!$K$1173=4,'Général premier'!$C$1173,"")</f>
        <v/>
      </c>
      <c r="F90" s="187" t="str">
        <f>IF('Général premier'!$K$1173=5,'Général premier'!$C$1173,"")</f>
        <v/>
      </c>
      <c r="G90" s="187" t="str">
        <f>IF('Général premier'!$K$1173=6,'Général premier'!$C$1173,"")</f>
        <v/>
      </c>
      <c r="H90" s="187" t="str">
        <f>IF('Général premier'!$K$1173=7,'Général premier'!$C$1173,"")</f>
        <v/>
      </c>
      <c r="I90" s="187" t="str">
        <f>IF('Général premier'!$K$1173=8,'Général premier'!$C$1173,"")</f>
        <v/>
      </c>
      <c r="J90" s="187" t="str">
        <f>IF('Général premier'!$K$1173=9,'Général premier'!$C$1173,"")</f>
        <v/>
      </c>
      <c r="K90" s="187" t="str">
        <f>IF('Général premier'!$K$1173=10,'Général premier'!$C$1173,"")</f>
        <v/>
      </c>
      <c r="L90" s="187" t="str">
        <f>IF('Général premier'!$K$1173=11,'Général premier'!$C$1173,"")</f>
        <v/>
      </c>
      <c r="M90" s="187" t="str">
        <f>IF('Général premier'!$K$1173=12,'Général premier'!$C$1173,"")</f>
        <v/>
      </c>
      <c r="N90" s="188">
        <f>SUM('Général premier'!$H$1173:'Général premier'!$H$1188)</f>
        <v>0</v>
      </c>
    </row>
    <row r="91" spans="1:14" x14ac:dyDescent="0.2">
      <c r="A91" s="185" t="s">
        <v>2809</v>
      </c>
      <c r="B91" s="187" t="str">
        <f>IF('Général premier'!$K$1189=1,'Général premier'!$C$1189,"")</f>
        <v/>
      </c>
      <c r="C91" s="187" t="str">
        <f>IF('Général premier'!$K$1189=2,'Général premier'!$C$1189,"")</f>
        <v/>
      </c>
      <c r="D91" s="187" t="str">
        <f>IF('Général premier'!$K$1189=3,'Général premier'!$C$1189,"")</f>
        <v/>
      </c>
      <c r="E91" s="187" t="str">
        <f>IF('Général premier'!$K$1189=4,'Général premier'!$C$1189,"")</f>
        <v/>
      </c>
      <c r="F91" s="187" t="str">
        <f>IF('Général premier'!$K$1189=5,'Général premier'!$C$1189,"")</f>
        <v/>
      </c>
      <c r="G91" s="187" t="str">
        <f>IF('Général premier'!$K$1189=6,'Général premier'!$C$1189,"")</f>
        <v/>
      </c>
      <c r="H91" s="187" t="str">
        <f>IF('Général premier'!$K$1189=7,'Général premier'!$C$1189,"")</f>
        <v/>
      </c>
      <c r="I91" s="187" t="str">
        <f>IF('Général premier'!$K$1189=8,'Général premier'!$C$1189,"")</f>
        <v/>
      </c>
      <c r="J91" s="187" t="str">
        <f>IF('Général premier'!$K$1189=9,'Général premier'!$C$1189,"")</f>
        <v/>
      </c>
      <c r="K91" s="187" t="str">
        <f>IF('Général premier'!$K$1189=10,'Général premier'!$C$1189,"")</f>
        <v/>
      </c>
      <c r="L91" s="187" t="str">
        <f>IF('Général premier'!$K$1189=11,'Général premier'!$C$1189,"")</f>
        <v/>
      </c>
      <c r="M91" s="187" t="str">
        <f>IF('Général premier'!$K$1189=12,'Général premier'!$C$1189,"")</f>
        <v/>
      </c>
      <c r="N91" s="188">
        <f>SUM('Général premier'!$H$1189:'Général premier'!$H$1209)</f>
        <v>0</v>
      </c>
    </row>
    <row r="92" spans="1:14" x14ac:dyDescent="0.2">
      <c r="A92" s="185" t="s">
        <v>2830</v>
      </c>
      <c r="B92" s="187" t="str">
        <f>IF('Général premier'!$K$1210=1,'Général premier'!$C$1210,"")</f>
        <v/>
      </c>
      <c r="C92" s="187" t="str">
        <f>IF('Général premier'!$K$1210=2,'Général premier'!$C$1210,"")</f>
        <v/>
      </c>
      <c r="D92" s="187" t="str">
        <f>IF('Général premier'!$K$1210=3,'Général premier'!$C$1210,"")</f>
        <v/>
      </c>
      <c r="E92" s="187" t="str">
        <f>IF('Général premier'!$K$1210=4,'Général premier'!$C$1210,"")</f>
        <v/>
      </c>
      <c r="F92" s="187" t="str">
        <f>IF('Général premier'!$K$1210=5,'Général premier'!$C$1210,"")</f>
        <v/>
      </c>
      <c r="G92" s="187" t="str">
        <f>IF('Général premier'!$K$1210=6,'Général premier'!$C$1210,"")</f>
        <v/>
      </c>
      <c r="H92" s="187" t="str">
        <f>IF('Général premier'!$K$1210=7,'Général premier'!$C$1210,"")</f>
        <v/>
      </c>
      <c r="I92" s="187" t="str">
        <f>IF('Général premier'!$K$1210=8,'Général premier'!$C$1210,"")</f>
        <v/>
      </c>
      <c r="J92" s="187" t="str">
        <f>IF('Général premier'!$K$1210=9,'Général premier'!$C$1210,"")</f>
        <v/>
      </c>
      <c r="K92" s="187" t="str">
        <f>IF('Général premier'!$K$1210=10,'Général premier'!$C$1210,"")</f>
        <v/>
      </c>
      <c r="L92" s="187" t="str">
        <f>IF('Général premier'!$K$1210=11,'Général premier'!$C$1210,"")</f>
        <v/>
      </c>
      <c r="M92" s="187" t="str">
        <f>IF('Général premier'!$K$1210=12,'Général premier'!$C$1210,"")</f>
        <v/>
      </c>
      <c r="N92" s="188">
        <f>SUM('Général premier'!$H$1210:'Général premier'!$H$1238)</f>
        <v>0</v>
      </c>
    </row>
    <row r="93" spans="1:14" x14ac:dyDescent="0.2">
      <c r="A93" s="185">
        <v>7.3</v>
      </c>
      <c r="B93" s="187" t="str">
        <f>IF('Général premier'!$K$1239=1,'Général premier'!$C$1239,"")</f>
        <v/>
      </c>
      <c r="C93" s="187" t="str">
        <f>IF('Général premier'!$K$1239=2,'Général premier'!$C$1239,"")</f>
        <v/>
      </c>
      <c r="D93" s="187" t="str">
        <f>IF('Général premier'!$K$1239=3,'Général premier'!$C$1239,"")</f>
        <v/>
      </c>
      <c r="E93" s="187" t="str">
        <f>IF('Général premier'!$K$1239=4,'Général premier'!$C$1239,"")</f>
        <v/>
      </c>
      <c r="F93" s="187" t="str">
        <f>IF('Général premier'!$K$1239=5,'Général premier'!$C$1239,"")</f>
        <v/>
      </c>
      <c r="G93" s="187" t="str">
        <f>IF('Général premier'!$K$1239=6,'Général premier'!$C$1239,"")</f>
        <v/>
      </c>
      <c r="H93" s="187" t="str">
        <f>IF('Général premier'!$K$1239=7,'Général premier'!$C$1239,"")</f>
        <v/>
      </c>
      <c r="I93" s="187" t="str">
        <f>IF('Général premier'!$K$1239=8,'Général premier'!$C$1239,"")</f>
        <v/>
      </c>
      <c r="J93" s="187" t="str">
        <f>IF('Général premier'!$K$1239=9,'Général premier'!$C$1239,"")</f>
        <v/>
      </c>
      <c r="K93" s="187" t="str">
        <f>IF('Général premier'!$K$1239=10,'Général premier'!$C$1239,"")</f>
        <v/>
      </c>
      <c r="L93" s="187" t="str">
        <f>IF('Général premier'!$K$1239=11,'Général premier'!$C$1239,"")</f>
        <v/>
      </c>
      <c r="M93" s="187" t="str">
        <f>IF('Général premier'!$K$1239=12,'Général premier'!$C$1239,"")</f>
        <v/>
      </c>
      <c r="N93" s="188">
        <f>SUM('Général premier'!$H$1239:'Général premier'!$H$1256)</f>
        <v>0</v>
      </c>
    </row>
    <row r="94" spans="1:14" x14ac:dyDescent="0.2">
      <c r="A94" s="185" t="s">
        <v>2877</v>
      </c>
      <c r="B94" s="187" t="str">
        <f>IF('Général premier'!$K$1257=1,'Général premier'!$C$1257,"")</f>
        <v/>
      </c>
      <c r="C94" s="187" t="str">
        <f>IF('Général premier'!$K$1257=2,'Général premier'!$C$1257,"")</f>
        <v/>
      </c>
      <c r="D94" s="187" t="str">
        <f>IF('Général premier'!$K$1257=3,'Général premier'!$C$1257,"")</f>
        <v/>
      </c>
      <c r="E94" s="187" t="str">
        <f>IF('Général premier'!$K$1257=4,'Général premier'!$C$1257,"")</f>
        <v/>
      </c>
      <c r="F94" s="187" t="str">
        <f>IF('Général premier'!$K$1257=5,'Général premier'!$C$1257,"")</f>
        <v/>
      </c>
      <c r="G94" s="187" t="str">
        <f>IF('Général premier'!$K$1257=6,'Général premier'!$C$1257,"")</f>
        <v/>
      </c>
      <c r="H94" s="187" t="str">
        <f>IF('Général premier'!$K$1257=7,'Général premier'!$C$1257,"")</f>
        <v/>
      </c>
      <c r="I94" s="187" t="str">
        <f>IF('Général premier'!$K$1257=8,'Général premier'!$C$1257,"")</f>
        <v/>
      </c>
      <c r="J94" s="187" t="str">
        <f>IF('Général premier'!$K$1257=9,'Général premier'!$C$1257,"")</f>
        <v/>
      </c>
      <c r="K94" s="187" t="str">
        <f>IF('Général premier'!$K$1257=10,'Général premier'!$C$1257,"")</f>
        <v/>
      </c>
      <c r="L94" s="187" t="str">
        <f>IF('Général premier'!$K$1257=11,'Général premier'!$C$1257,"")</f>
        <v/>
      </c>
      <c r="M94" s="187" t="str">
        <f>IF('Général premier'!$K$1257=12,'Général premier'!$C$1257,"")</f>
        <v/>
      </c>
      <c r="N94" s="188">
        <f>SUM('Général premier'!$H$1257:'Général premier'!$H$1280)</f>
        <v>0</v>
      </c>
    </row>
    <row r="95" spans="1:14" x14ac:dyDescent="0.2">
      <c r="A95" s="185">
        <v>7.4</v>
      </c>
      <c r="B95" s="187" t="str">
        <f>IF('Général premier'!$K$1281=1,'Général premier'!$C$1281,"")</f>
        <v/>
      </c>
      <c r="C95" s="187" t="str">
        <f>IF('Général premier'!$K$1281=2,'Général premier'!$C$1281,"")</f>
        <v/>
      </c>
      <c r="D95" s="187" t="str">
        <f>IF('Général premier'!$K$1281=3,'Général premier'!$C$1281,"")</f>
        <v/>
      </c>
      <c r="E95" s="187" t="str">
        <f>IF('Général premier'!$K$1281=4,'Général premier'!$C$1281,"")</f>
        <v/>
      </c>
      <c r="F95" s="187" t="str">
        <f>IF('Général premier'!$K$1281=5,'Général premier'!$C$1281,"")</f>
        <v/>
      </c>
      <c r="G95" s="187" t="str">
        <f>IF('Général premier'!$K$1281=6,'Général premier'!$C$1281,"")</f>
        <v/>
      </c>
      <c r="H95" s="187" t="str">
        <f>IF('Général premier'!$K$1281=7,'Général premier'!$C$1281,"")</f>
        <v/>
      </c>
      <c r="I95" s="187" t="str">
        <f>IF('Général premier'!$K$1281=8,'Général premier'!$C$1281,"")</f>
        <v/>
      </c>
      <c r="J95" s="187" t="str">
        <f>IF('Général premier'!$K$1281=9,'Général premier'!$C$1281,"")</f>
        <v/>
      </c>
      <c r="K95" s="187" t="str">
        <f>IF('Général premier'!$K$1281=10,'Général premier'!$C$1281,"")</f>
        <v/>
      </c>
      <c r="L95" s="187" t="str">
        <f>IF('Général premier'!$K$1281=11,'Général premier'!$C$1281,"")</f>
        <v/>
      </c>
      <c r="M95" s="187" t="str">
        <f>IF('Général premier'!$K$1281=12,'Général premier'!$C$1281,"")</f>
        <v/>
      </c>
      <c r="N95" s="188">
        <f>SUM('Général premier'!$H$1281:'Général premier'!$H$1289)</f>
        <v>0</v>
      </c>
    </row>
    <row r="96" spans="1:14" x14ac:dyDescent="0.2">
      <c r="A96" s="185">
        <v>7.5</v>
      </c>
      <c r="B96" s="187" t="str">
        <f>IF('Général premier'!$K$1290=1,'Général premier'!$C$1290,"")</f>
        <v/>
      </c>
      <c r="C96" s="187" t="str">
        <f>IF('Général premier'!$K$1290=2,'Général premier'!$C$1290,"")</f>
        <v/>
      </c>
      <c r="D96" s="187" t="str">
        <f>IF('Général premier'!$K$1290=3,'Général premier'!$C$1290,"")</f>
        <v/>
      </c>
      <c r="E96" s="187" t="str">
        <f>IF('Général premier'!$K$1290=4,'Général premier'!$C$1290,"")</f>
        <v/>
      </c>
      <c r="F96" s="187" t="str">
        <f>IF('Général premier'!$K$1290=5,'Général premier'!$C$1290,"")</f>
        <v/>
      </c>
      <c r="G96" s="187" t="str">
        <f>IF('Général premier'!$K$1290=6,'Général premier'!$C$1290,"")</f>
        <v/>
      </c>
      <c r="H96" s="187" t="str">
        <f>IF('Général premier'!$K$1290=7,'Général premier'!$C$1290,"")</f>
        <v/>
      </c>
      <c r="I96" s="187" t="str">
        <f>IF('Général premier'!$K$1290=8,'Général premier'!$C$1290,"")</f>
        <v/>
      </c>
      <c r="J96" s="187" t="str">
        <f>IF('Général premier'!$K$1290=9,'Général premier'!$C$1290,"")</f>
        <v/>
      </c>
      <c r="K96" s="187" t="str">
        <f>IF('Général premier'!$K$1290=10,'Général premier'!$C$1290,"")</f>
        <v/>
      </c>
      <c r="L96" s="187" t="str">
        <f>IF('Général premier'!$K$1290=11,'Général premier'!$C$1290,"")</f>
        <v/>
      </c>
      <c r="M96" s="187" t="str">
        <f>IF('Général premier'!$K$1290=12,'Général premier'!$C$1290,"")</f>
        <v/>
      </c>
      <c r="N96" s="188">
        <f>SUM('Général premier'!$H$1290:'Général premier'!$H$1312)</f>
        <v>0</v>
      </c>
    </row>
    <row r="97" spans="1:14" x14ac:dyDescent="0.2">
      <c r="A97" s="185">
        <v>7.6</v>
      </c>
      <c r="B97" s="187" t="str">
        <f>IF('Général premier'!$K$1313=1,'Général premier'!$C$1313,"")</f>
        <v/>
      </c>
      <c r="C97" s="187" t="str">
        <f>IF('Général premier'!$K$1313=2,'Général premier'!$C$1313,"")</f>
        <v/>
      </c>
      <c r="D97" s="187" t="str">
        <f>IF('Général premier'!$K$1313=3,'Général premier'!$C$1313,"")</f>
        <v/>
      </c>
      <c r="E97" s="187" t="str">
        <f>IF('Général premier'!$K$1313=4,'Général premier'!$C$1313,"")</f>
        <v/>
      </c>
      <c r="F97" s="187" t="str">
        <f>IF('Général premier'!$K$1313=5,'Général premier'!$C$1313,"")</f>
        <v/>
      </c>
      <c r="G97" s="187" t="str">
        <f>IF('Général premier'!$K$1313=6,'Général premier'!$C$1313,"")</f>
        <v/>
      </c>
      <c r="H97" s="187" t="str">
        <f>IF('Général premier'!$K$1313=7,'Général premier'!$C$1313,"")</f>
        <v/>
      </c>
      <c r="I97" s="187" t="str">
        <f>IF('Général premier'!$K$1313=8,'Général premier'!$C$1313,"")</f>
        <v/>
      </c>
      <c r="J97" s="187" t="str">
        <f>IF('Général premier'!$K$1313=9,'Général premier'!$C$1313,"")</f>
        <v/>
      </c>
      <c r="K97" s="187" t="str">
        <f>IF('Général premier'!$K$1313=10,'Général premier'!$C$1313,"")</f>
        <v/>
      </c>
      <c r="L97" s="187" t="str">
        <f>IF('Général premier'!$K$1313=11,'Général premier'!$C$1313,"")</f>
        <v/>
      </c>
      <c r="M97" s="187" t="str">
        <f>IF('Général premier'!$K$1313=12,'Général premier'!$C$1313,"")</f>
        <v/>
      </c>
      <c r="N97" s="188">
        <f>SUM('Général premier'!$H$1313:'Général premier'!$H$1324)</f>
        <v>0</v>
      </c>
    </row>
    <row r="98" spans="1:14" x14ac:dyDescent="0.2">
      <c r="A98" s="185">
        <v>7.8</v>
      </c>
      <c r="B98" s="187" t="str">
        <f>IF('Général premier'!$K$1325=1,'Général premier'!$C$1325,"")</f>
        <v/>
      </c>
      <c r="C98" s="187" t="str">
        <f>IF('Général premier'!$K$1325=2,'Général premier'!$C$1325,"")</f>
        <v/>
      </c>
      <c r="D98" s="187" t="str">
        <f>IF('Général premier'!$K$1325=3,'Général premier'!$C$1325,"")</f>
        <v/>
      </c>
      <c r="E98" s="187" t="str">
        <f>IF('Général premier'!$K$1325=4,'Général premier'!$C$1325,"")</f>
        <v/>
      </c>
      <c r="F98" s="187" t="str">
        <f>IF('Général premier'!$K$1325=5,'Général premier'!$C$1325,"")</f>
        <v/>
      </c>
      <c r="G98" s="187" t="str">
        <f>IF('Général premier'!$K$1325=6,'Général premier'!$C$1325,"")</f>
        <v/>
      </c>
      <c r="H98" s="187" t="str">
        <f>IF('Général premier'!$K$1325=7,'Général premier'!$C$1325,"")</f>
        <v/>
      </c>
      <c r="I98" s="187" t="str">
        <f>IF('Général premier'!$K$1325=8,'Général premier'!$C$1325,"")</f>
        <v/>
      </c>
      <c r="J98" s="187" t="str">
        <f>IF('Général premier'!$K$1325=9,'Général premier'!$C$1325,"")</f>
        <v/>
      </c>
      <c r="K98" s="187" t="str">
        <f>IF('Général premier'!$K$1325=10,'Général premier'!$C$1325,"")</f>
        <v/>
      </c>
      <c r="L98" s="187" t="str">
        <f>IF('Général premier'!$K$1325=11,'Général premier'!$C$1325,"")</f>
        <v/>
      </c>
      <c r="M98" s="187" t="str">
        <f>IF('Général premier'!$K$1325=12,'Général premier'!$C$1325,"")</f>
        <v/>
      </c>
      <c r="N98" s="188">
        <f>SUM('Général premier'!$H$1325:'Général premier'!$H$1336)</f>
        <v>0</v>
      </c>
    </row>
    <row r="99" spans="1:14" x14ac:dyDescent="0.2">
      <c r="A99" s="185">
        <v>8</v>
      </c>
      <c r="B99" s="187" t="str">
        <f>IF('Général premier'!$K$1337=1,'Général premier'!$C$1337,"")</f>
        <v/>
      </c>
      <c r="C99" s="187" t="str">
        <f>IF('Général premier'!$K$1337=2,'Général premier'!$C$1337,"")</f>
        <v/>
      </c>
      <c r="D99" s="187" t="str">
        <f>IF('Général premier'!$K$1337=3,'Général premier'!$C$1337,"")</f>
        <v/>
      </c>
      <c r="E99" s="187" t="str">
        <f>IF('Général premier'!$K$1337=4,'Général premier'!$C$1337,"")</f>
        <v/>
      </c>
      <c r="F99" s="187" t="str">
        <f>IF('Général premier'!$K$1337=5,'Général premier'!$C$1337,"")</f>
        <v/>
      </c>
      <c r="G99" s="187" t="str">
        <f>IF('Général premier'!$K$1337=6,'Général premier'!$C$1337,"")</f>
        <v/>
      </c>
      <c r="H99" s="187" t="str">
        <f>IF('Général premier'!$K$1337=7,'Général premier'!$C$1337,"")</f>
        <v/>
      </c>
      <c r="I99" s="187" t="str">
        <f>IF('Général premier'!$K$1337=8,'Général premier'!$C$1337,"")</f>
        <v/>
      </c>
      <c r="J99" s="187" t="str">
        <f>IF('Général premier'!$K$1337=9,'Général premier'!$C$1337,"")</f>
        <v/>
      </c>
      <c r="K99" s="187" t="str">
        <f>IF('Général premier'!$K$1337=10,'Général premier'!$C$1337,"")</f>
        <v/>
      </c>
      <c r="L99" s="187" t="str">
        <f>IF('Général premier'!$K$1337=11,'Général premier'!$C$1337,"")</f>
        <v/>
      </c>
      <c r="M99" s="187" t="str">
        <f>IF('Général premier'!$K$1337=12,'Général premier'!$C$1337,"")</f>
        <v/>
      </c>
      <c r="N99" s="188" t="str">
        <f>'Général premier'!$H$1337</f>
        <v/>
      </c>
    </row>
    <row r="100" spans="1:14" x14ac:dyDescent="0.2">
      <c r="A100" s="185">
        <v>8.1</v>
      </c>
      <c r="B100" s="187" t="str">
        <f>IF('Général premier'!$K$1338=1,'Général premier'!$C$1338,"")</f>
        <v/>
      </c>
      <c r="C100" s="187" t="str">
        <f>IF('Général premier'!$K$1338=2,'Général premier'!$C$1338,"")</f>
        <v/>
      </c>
      <c r="D100" s="187" t="str">
        <f>IF('Général premier'!$K$1338=3,'Général premier'!$C$1338,"")</f>
        <v/>
      </c>
      <c r="E100" s="187" t="str">
        <f>IF('Général premier'!$K$1338=4,'Général premier'!$C$1338,"")</f>
        <v/>
      </c>
      <c r="F100" s="187" t="str">
        <f>IF('Général premier'!$K$1338=5,'Général premier'!$C$1338,"")</f>
        <v/>
      </c>
      <c r="G100" s="187" t="str">
        <f>IF('Général premier'!$K$1338=6,'Général premier'!$C$1338,"")</f>
        <v/>
      </c>
      <c r="H100" s="187" t="str">
        <f>IF('Général premier'!$K$1338=7,'Général premier'!$C$1338,"")</f>
        <v/>
      </c>
      <c r="I100" s="187" t="str">
        <f>IF('Général premier'!$K$1338=8,'Général premier'!$C$1338,"")</f>
        <v/>
      </c>
      <c r="J100" s="187" t="str">
        <f>IF('Général premier'!$K$1338=9,'Général premier'!$C$1338,"")</f>
        <v/>
      </c>
      <c r="K100" s="187" t="str">
        <f>IF('Général premier'!$K$1338=10,'Général premier'!$C$1338,"")</f>
        <v/>
      </c>
      <c r="L100" s="187" t="str">
        <f>IF('Général premier'!$K$1338=11,'Général premier'!$C$1338,"")</f>
        <v/>
      </c>
      <c r="M100" s="187" t="str">
        <f>IF('Général premier'!$K$1338=12,'Général premier'!$C$1338,"")</f>
        <v/>
      </c>
      <c r="N100" s="188">
        <f>SUM('Général premier'!$H$1338:'Général premier'!$H$1362)</f>
        <v>0</v>
      </c>
    </row>
    <row r="101" spans="1:14" x14ac:dyDescent="0.2">
      <c r="A101" s="185" t="s">
        <v>2985</v>
      </c>
      <c r="B101" s="187" t="str">
        <f>IF('Général premier'!$K$1363=1,'Général premier'!$C$1363,"")</f>
        <v/>
      </c>
      <c r="C101" s="187" t="str">
        <f>IF('Général premier'!$K$1363=2,'Général premier'!$C$1363,"")</f>
        <v/>
      </c>
      <c r="D101" s="187" t="str">
        <f>IF('Général premier'!$K$1363=3,'Général premier'!$C$1363,"")</f>
        <v/>
      </c>
      <c r="E101" s="187" t="str">
        <f>IF('Général premier'!$K$1363=4,'Général premier'!$C$1363,"")</f>
        <v/>
      </c>
      <c r="F101" s="187" t="str">
        <f>IF('Général premier'!$K$1363=5,'Général premier'!$C$1363,"")</f>
        <v/>
      </c>
      <c r="G101" s="187" t="str">
        <f>IF('Général premier'!$K$1363=6,'Général premier'!$C$1363,"")</f>
        <v/>
      </c>
      <c r="H101" s="187" t="str">
        <f>IF('Général premier'!$K$1363=7,'Général premier'!$C$1363,"")</f>
        <v/>
      </c>
      <c r="I101" s="187" t="str">
        <f>IF('Général premier'!$K$1363=8,'Général premier'!$C$1363,"")</f>
        <v/>
      </c>
      <c r="J101" s="187" t="str">
        <f>IF('Général premier'!$K$1363=9,'Général premier'!$C$1363,"")</f>
        <v/>
      </c>
      <c r="K101" s="187" t="str">
        <f>IF('Général premier'!$K$1363=10,'Général premier'!$C$1363,"")</f>
        <v/>
      </c>
      <c r="L101" s="187" t="str">
        <f>IF('Général premier'!$K$1363=11,'Général premier'!$C$1363,"")</f>
        <v/>
      </c>
      <c r="M101" s="187" t="str">
        <f>IF('Général premier'!$K$1363=12,'Général premier'!$C$1363,"")</f>
        <v/>
      </c>
      <c r="N101" s="188">
        <f>SUM('Général premier'!$H$1363:'Général premier'!$H$1383)</f>
        <v>0</v>
      </c>
    </row>
    <row r="102" spans="1:14" x14ac:dyDescent="0.2">
      <c r="A102" s="185">
        <v>8.1999999999999993</v>
      </c>
      <c r="B102" s="187" t="str">
        <f>IF('Général premier'!$K$1384=1,'Général premier'!$C$1384,"")</f>
        <v/>
      </c>
      <c r="C102" s="187" t="str">
        <f>IF('Général premier'!$K$1384=2,'Général premier'!$C$1384,"")</f>
        <v/>
      </c>
      <c r="D102" s="187" t="str">
        <f>IF('Général premier'!$K$1384=3,'Général premier'!$C$1384,"")</f>
        <v/>
      </c>
      <c r="E102" s="187" t="str">
        <f>IF('Général premier'!$K$1384=4,'Général premier'!$C$1384,"")</f>
        <v/>
      </c>
      <c r="F102" s="187" t="str">
        <f>IF('Général premier'!$K$1384=5,'Général premier'!$C$1384,"")</f>
        <v/>
      </c>
      <c r="G102" s="187" t="str">
        <f>IF('Général premier'!$K$1384=6,'Général premier'!$C$1384,"")</f>
        <v/>
      </c>
      <c r="H102" s="187" t="str">
        <f>IF('Général premier'!$K$1384=7,'Général premier'!$C$1384,"")</f>
        <v/>
      </c>
      <c r="I102" s="187" t="str">
        <f>IF('Général premier'!$K$1384=8,'Général premier'!$C$1384,"")</f>
        <v/>
      </c>
      <c r="J102" s="187" t="str">
        <f>IF('Général premier'!$K$1384=9,'Général premier'!$C$1384,"")</f>
        <v/>
      </c>
      <c r="K102" s="187" t="str">
        <f>IF('Général premier'!$K$1384=10,'Général premier'!$C$1384,"")</f>
        <v/>
      </c>
      <c r="L102" s="187" t="str">
        <f>IF('Général premier'!$K$1384=11,'Général premier'!$C$1384,"")</f>
        <v/>
      </c>
      <c r="M102" s="187" t="str">
        <f>IF('Général premier'!$K$1384=12,'Général premier'!$C$1384,"")</f>
        <v/>
      </c>
      <c r="N102" s="188">
        <f>SUM('Général premier'!$H$1384:'Général premier'!$H$1397)</f>
        <v>0</v>
      </c>
    </row>
    <row r="103" spans="1:14" x14ac:dyDescent="0.2">
      <c r="A103" s="185" t="s">
        <v>3020</v>
      </c>
      <c r="B103" s="187" t="str">
        <f>IF('Général premier'!$K$1398=1,'Général premier'!$C$1398,"")</f>
        <v/>
      </c>
      <c r="C103" s="187" t="str">
        <f>IF('Général premier'!$K$1398=2,'Général premier'!$C$1398,"")</f>
        <v/>
      </c>
      <c r="D103" s="187" t="str">
        <f>IF('Général premier'!$K$1398=3,'Général premier'!$C$1398,"")</f>
        <v/>
      </c>
      <c r="E103" s="187" t="str">
        <f>IF('Général premier'!$K$1398=4,'Général premier'!$C$1398,"")</f>
        <v/>
      </c>
      <c r="F103" s="187" t="str">
        <f>IF('Général premier'!$K$1398=5,'Général premier'!$C$1398,"")</f>
        <v/>
      </c>
      <c r="G103" s="187" t="str">
        <f>IF('Général premier'!$K$1398=6,'Général premier'!$C$1398,"")</f>
        <v/>
      </c>
      <c r="H103" s="187" t="str">
        <f>IF('Général premier'!$K$1398=7,'Général premier'!$C$1398,"")</f>
        <v/>
      </c>
      <c r="I103" s="187" t="str">
        <f>IF('Général premier'!$K$1398=8,'Général premier'!$C$1398,"")</f>
        <v/>
      </c>
      <c r="J103" s="187" t="str">
        <f>IF('Général premier'!$K$1398=9,'Général premier'!$C$1398,"")</f>
        <v/>
      </c>
      <c r="K103" s="187" t="str">
        <f>IF('Général premier'!$K$1398=10,'Général premier'!$C$1398,"")</f>
        <v/>
      </c>
      <c r="L103" s="187" t="str">
        <f>IF('Général premier'!$K$1398=11,'Général premier'!$C$1398,"")</f>
        <v/>
      </c>
      <c r="M103" s="187" t="str">
        <f>IF('Général premier'!$K$1398=12,'Général premier'!$C$1398,"")</f>
        <v/>
      </c>
      <c r="N103" s="188">
        <f>SUM('Général premier'!$H$1398:'Général premier'!$H$1411)</f>
        <v>0</v>
      </c>
    </row>
    <row r="104" spans="1:14" x14ac:dyDescent="0.2">
      <c r="A104" s="185">
        <v>8.3000000000000007</v>
      </c>
      <c r="B104" s="187" t="str">
        <f>IF('Général premier'!$K$1412=1,'Général premier'!$C$1412,"")</f>
        <v/>
      </c>
      <c r="C104" s="187" t="str">
        <f>IF('Général premier'!$K$1412=2,'Général premier'!$C$1412,"")</f>
        <v/>
      </c>
      <c r="D104" s="187" t="str">
        <f>IF('Général premier'!$K$1412=3,'Général premier'!$C$1412,"")</f>
        <v/>
      </c>
      <c r="E104" s="187" t="str">
        <f>IF('Général premier'!$K$1412=4,'Général premier'!$C$1412,"")</f>
        <v/>
      </c>
      <c r="F104" s="187" t="str">
        <f>IF('Général premier'!$K$1412=5,'Général premier'!$C$1412,"")</f>
        <v/>
      </c>
      <c r="G104" s="187" t="str">
        <f>IF('Général premier'!$K$1412=6,'Général premier'!$C$1412,"")</f>
        <v/>
      </c>
      <c r="H104" s="187" t="str">
        <f>IF('Général premier'!$K$1412=7,'Général premier'!$C$1412,"")</f>
        <v/>
      </c>
      <c r="I104" s="187" t="str">
        <f>IF('Général premier'!$K$1412=8,'Général premier'!$C$1412,"")</f>
        <v/>
      </c>
      <c r="J104" s="187" t="str">
        <f>IF('Général premier'!$K$1412=9,'Général premier'!$C$1412,"")</f>
        <v/>
      </c>
      <c r="K104" s="187" t="str">
        <f>IF('Général premier'!$K$1412=10,'Général premier'!$C$1412,"")</f>
        <v/>
      </c>
      <c r="L104" s="187" t="str">
        <f>IF('Général premier'!$K$1412=11,'Général premier'!$C$1412,"")</f>
        <v/>
      </c>
      <c r="M104" s="187" t="str">
        <f>IF('Général premier'!$K$1412=12,'Général premier'!$C$1412,"")</f>
        <v/>
      </c>
      <c r="N104" s="188">
        <f>SUM('Général premier'!$H$1412:'Général premier'!$H$1424)</f>
        <v>0</v>
      </c>
    </row>
    <row r="105" spans="1:14" x14ac:dyDescent="0.2">
      <c r="A105" s="185" t="s">
        <v>3050</v>
      </c>
      <c r="B105" s="187" t="str">
        <f>IF('Général premier'!$K$1425=1,'Général premier'!$C$1425,"")</f>
        <v/>
      </c>
      <c r="C105" s="187" t="str">
        <f>IF('Général premier'!$K$1425=2,'Général premier'!$C$1425,"")</f>
        <v/>
      </c>
      <c r="D105" s="187" t="str">
        <f>IF('Général premier'!$K$1425=3,'Général premier'!$C$1425,"")</f>
        <v/>
      </c>
      <c r="E105" s="187" t="str">
        <f>IF('Général premier'!$K$1425=4,'Général premier'!$C$1425,"")</f>
        <v/>
      </c>
      <c r="F105" s="187" t="str">
        <f>IF('Général premier'!$K$1425=5,'Général premier'!$C$1425,"")</f>
        <v/>
      </c>
      <c r="G105" s="187" t="str">
        <f>IF('Général premier'!$K$1425=6,'Général premier'!$C$1425,"")</f>
        <v/>
      </c>
      <c r="H105" s="187" t="str">
        <f>IF('Général premier'!$K$1425=7,'Général premier'!$C$1425,"")</f>
        <v/>
      </c>
      <c r="I105" s="187" t="str">
        <f>IF('Général premier'!$K$1425=8,'Général premier'!$C$1425,"")</f>
        <v/>
      </c>
      <c r="J105" s="187" t="str">
        <f>IF('Général premier'!$K$1425=9,'Général premier'!$C$1425,"")</f>
        <v/>
      </c>
      <c r="K105" s="187" t="str">
        <f>IF('Général premier'!$K$1425=10,'Général premier'!$C$1425,"")</f>
        <v/>
      </c>
      <c r="L105" s="187" t="str">
        <f>IF('Général premier'!$K$1425=11,'Général premier'!$C$1425,"")</f>
        <v/>
      </c>
      <c r="M105" s="187" t="str">
        <f>IF('Général premier'!$K$1425=12,'Général premier'!$C$1425,"")</f>
        <v/>
      </c>
      <c r="N105" s="188">
        <f>SUM('Général premier'!$H$1425:'Général premier'!$H$1439)</f>
        <v>0</v>
      </c>
    </row>
    <row r="106" spans="1:14" x14ac:dyDescent="0.2">
      <c r="A106" s="185" t="s">
        <v>3067</v>
      </c>
      <c r="B106" s="187" t="str">
        <f>IF('Général premier'!$K$1440=1,'Général premier'!$C$1440,"")</f>
        <v/>
      </c>
      <c r="C106" s="187" t="str">
        <f>IF('Général premier'!$K$1440=2,'Général premier'!$C$1440,"")</f>
        <v/>
      </c>
      <c r="D106" s="187" t="str">
        <f>IF('Général premier'!$K$1440=3,'Général premier'!$C$1440,"")</f>
        <v/>
      </c>
      <c r="E106" s="187" t="str">
        <f>IF('Général premier'!$K$1440=4,'Général premier'!$C$1440,"")</f>
        <v/>
      </c>
      <c r="F106" s="187" t="str">
        <f>IF('Général premier'!$K$1440=5,'Général premier'!$C$1440,"")</f>
        <v/>
      </c>
      <c r="G106" s="187" t="str">
        <f>IF('Général premier'!$K$1440=6,'Général premier'!$C$1440,"")</f>
        <v/>
      </c>
      <c r="H106" s="187" t="str">
        <f>IF('Général premier'!$K$1440=7,'Général premier'!$C$1440,"")</f>
        <v/>
      </c>
      <c r="I106" s="187" t="str">
        <f>IF('Général premier'!$K$1440=8,'Général premier'!$C$1440,"")</f>
        <v/>
      </c>
      <c r="J106" s="187" t="str">
        <f>IF('Général premier'!$K$1440=9,'Général premier'!$C$1440,"")</f>
        <v/>
      </c>
      <c r="K106" s="187" t="str">
        <f>IF('Général premier'!$K$1440=10,'Général premier'!$C$1440,"")</f>
        <v/>
      </c>
      <c r="L106" s="187" t="str">
        <f>IF('Général premier'!$K$1440=11,'Général premier'!$C$1440,"")</f>
        <v/>
      </c>
      <c r="M106" s="187" t="str">
        <f>IF('Général premier'!$K$1440=12,'Général premier'!$C$1440,"")</f>
        <v/>
      </c>
      <c r="N106" s="188">
        <f>SUM('Général premier'!$H$1440:'Général premier'!$H$1456)</f>
        <v>0</v>
      </c>
    </row>
    <row r="107" spans="1:14" x14ac:dyDescent="0.2">
      <c r="A107" s="185" t="s">
        <v>3084</v>
      </c>
      <c r="B107" s="187" t="str">
        <f>IF('Général premier'!$K$1457=1,'Général premier'!$C$1457,"")</f>
        <v/>
      </c>
      <c r="C107" s="187" t="str">
        <f>IF('Général premier'!$K$1457=2,'Général premier'!$C$1457,"")</f>
        <v/>
      </c>
      <c r="D107" s="187" t="str">
        <f>IF('Général premier'!$K$1457=3,'Général premier'!$C$1457,"")</f>
        <v/>
      </c>
      <c r="E107" s="187" t="str">
        <f>IF('Général premier'!$K$1457=4,'Général premier'!$C$1457,"")</f>
        <v/>
      </c>
      <c r="F107" s="187" t="str">
        <f>IF('Général premier'!$K$1457=5,'Général premier'!$C$1457,"")</f>
        <v/>
      </c>
      <c r="G107" s="187" t="str">
        <f>IF('Général premier'!$K$1457=6,'Général premier'!$C$1457,"")</f>
        <v/>
      </c>
      <c r="H107" s="187" t="str">
        <f>IF('Général premier'!$K$1457=7,'Général premier'!$C$1457,"")</f>
        <v/>
      </c>
      <c r="I107" s="187" t="str">
        <f>IF('Général premier'!$K$1457=8,'Général premier'!$C$1457,"")</f>
        <v/>
      </c>
      <c r="J107" s="187" t="str">
        <f>IF('Général premier'!$K$1457=9,'Général premier'!$C$1457,"")</f>
        <v/>
      </c>
      <c r="K107" s="187" t="str">
        <f>IF('Général premier'!$K$1457=10,'Général premier'!$C$1457,"")</f>
        <v/>
      </c>
      <c r="L107" s="187" t="str">
        <f>IF('Général premier'!$K$1457=11,'Général premier'!$C$1457,"")</f>
        <v/>
      </c>
      <c r="M107" s="187" t="str">
        <f>IF('Général premier'!$K$1457=12,'Général premier'!$C$1457,"")</f>
        <v/>
      </c>
      <c r="N107" s="188">
        <f>SUM('Général premier'!$H$1457:'Général premier'!$H$1473)</f>
        <v>0</v>
      </c>
    </row>
    <row r="108" spans="1:14" x14ac:dyDescent="0.2">
      <c r="A108" s="185" t="s">
        <v>3102</v>
      </c>
      <c r="B108" s="187" t="str">
        <f>IF('Général premier'!$K$1474=1,'Général premier'!$C$1474,"")</f>
        <v/>
      </c>
      <c r="C108" s="187" t="str">
        <f>IF('Général premier'!$K$1474=2,'Général premier'!$C$1474,"")</f>
        <v/>
      </c>
      <c r="D108" s="187" t="str">
        <f>IF('Général premier'!$K$1474=3,'Général premier'!$C$1474,"")</f>
        <v/>
      </c>
      <c r="E108" s="187" t="str">
        <f>IF('Général premier'!$K$1474=4,'Général premier'!$C$1474,"")</f>
        <v/>
      </c>
      <c r="F108" s="187" t="str">
        <f>IF('Général premier'!$K$1474=5,'Général premier'!$C$1474,"")</f>
        <v/>
      </c>
      <c r="G108" s="187" t="str">
        <f>IF('Général premier'!$K$1474=6,'Général premier'!$C$1474,"")</f>
        <v/>
      </c>
      <c r="H108" s="187" t="str">
        <f>IF('Général premier'!$K$1474=7,'Général premier'!$C$1474,"")</f>
        <v/>
      </c>
      <c r="I108" s="187" t="str">
        <f>IF('Général premier'!$K$1474=8,'Général premier'!$C$1474,"")</f>
        <v/>
      </c>
      <c r="J108" s="187" t="str">
        <f>IF('Général premier'!$K$1474=9,'Général premier'!$C$1474,"")</f>
        <v/>
      </c>
      <c r="K108" s="187" t="str">
        <f>IF('Général premier'!$K$1474=10,'Général premier'!$C$1474,"")</f>
        <v/>
      </c>
      <c r="L108" s="187" t="str">
        <f>IF('Général premier'!$K$1474=11,'Général premier'!$C$1474,"")</f>
        <v/>
      </c>
      <c r="M108" s="187" t="str">
        <f>IF('Général premier'!$K$1474=12,'Général premier'!$C$1474,"")</f>
        <v/>
      </c>
      <c r="N108" s="188">
        <f>SUM('Général premier'!$H$1474:'Général premier'!$H$1492)</f>
        <v>0</v>
      </c>
    </row>
    <row r="109" spans="1:14" x14ac:dyDescent="0.2">
      <c r="A109" s="185" t="s">
        <v>3124</v>
      </c>
      <c r="B109" s="187" t="str">
        <f>IF('Général premier'!$K$1493=1,'Général premier'!$C$1493,"")</f>
        <v/>
      </c>
      <c r="C109" s="187" t="str">
        <f>IF('Général premier'!$K$1493=2,'Général premier'!$C$1493,"")</f>
        <v/>
      </c>
      <c r="D109" s="187" t="str">
        <f>IF('Général premier'!$K$1493=3,'Général premier'!$C$1493,"")</f>
        <v/>
      </c>
      <c r="E109" s="187" t="str">
        <f>IF('Général premier'!$K$1493=4,'Général premier'!$C$1493,"")</f>
        <v/>
      </c>
      <c r="F109" s="187" t="str">
        <f>IF('Général premier'!$K$1493=5,'Général premier'!$C$1493,"")</f>
        <v/>
      </c>
      <c r="G109" s="187" t="str">
        <f>IF('Général premier'!$K$1493=6,'Général premier'!$C$1493,"")</f>
        <v/>
      </c>
      <c r="H109" s="187" t="str">
        <f>IF('Général premier'!$K$1493=7,'Général premier'!$C$1493,"")</f>
        <v/>
      </c>
      <c r="I109" s="187" t="str">
        <f>IF('Général premier'!$K$1493=8,'Général premier'!$C$1493,"")</f>
        <v/>
      </c>
      <c r="J109" s="187" t="str">
        <f>IF('Général premier'!$K$1493=9,'Général premier'!$C$1493,"")</f>
        <v/>
      </c>
      <c r="K109" s="187" t="str">
        <f>IF('Général premier'!$K$1493=10,'Général premier'!$C$1493,"")</f>
        <v/>
      </c>
      <c r="L109" s="187" t="str">
        <f>IF('Général premier'!$K$1493=11,'Général premier'!$C$1493,"")</f>
        <v/>
      </c>
      <c r="M109" s="187" t="str">
        <f>IF('Général premier'!$K$1493=12,'Général premier'!$C$1493,"")</f>
        <v/>
      </c>
      <c r="N109" s="188">
        <f>SUM('Général premier'!$H$1493:'Général premier'!$H$1501)</f>
        <v>0</v>
      </c>
    </row>
    <row r="110" spans="1:14" x14ac:dyDescent="0.2">
      <c r="A110" s="185">
        <v>8.4</v>
      </c>
      <c r="B110" s="187" t="str">
        <f>IF('Général premier'!$K$1502=1,'Général premier'!$C$1502,"")</f>
        <v/>
      </c>
      <c r="C110" s="187" t="str">
        <f>IF('Général premier'!$K$1502=2,'Général premier'!$C$1502,"")</f>
        <v/>
      </c>
      <c r="D110" s="187" t="str">
        <f>IF('Général premier'!$K$1502=3,'Général premier'!$C$1502,"")</f>
        <v/>
      </c>
      <c r="E110" s="187" t="str">
        <f>IF('Général premier'!$K$1502=4,'Général premier'!$C$1502,"")</f>
        <v/>
      </c>
      <c r="F110" s="187" t="str">
        <f>IF('Général premier'!$K$1502=5,'Général premier'!$C$1502,"")</f>
        <v/>
      </c>
      <c r="G110" s="187" t="str">
        <f>IF('Général premier'!$K$1502=6,'Général premier'!$C$1502,"")</f>
        <v/>
      </c>
      <c r="H110" s="187" t="str">
        <f>IF('Général premier'!$K$1502=7,'Général premier'!$C$1502,"")</f>
        <v/>
      </c>
      <c r="I110" s="187" t="str">
        <f>IF('Général premier'!$K$1502=8,'Général premier'!$C$1502,"")</f>
        <v/>
      </c>
      <c r="J110" s="187" t="str">
        <f>IF('Général premier'!$K$1502=9,'Général premier'!$C$1502,"")</f>
        <v/>
      </c>
      <c r="K110" s="187" t="str">
        <f>IF('Général premier'!$K$1502=10,'Général premier'!$C$1502,"")</f>
        <v/>
      </c>
      <c r="L110" s="187" t="str">
        <f>IF('Général premier'!$K$1502=11,'Général premier'!$C$1502,"")</f>
        <v/>
      </c>
      <c r="M110" s="187" t="str">
        <f>IF('Général premier'!$K$1502=12,'Général premier'!$C$1502,"")</f>
        <v/>
      </c>
      <c r="N110" s="188">
        <f>SUM('Général premier'!$H$1502:'Général premier'!$H$1516)</f>
        <v>0</v>
      </c>
    </row>
    <row r="111" spans="1:14" x14ac:dyDescent="0.2">
      <c r="A111" s="185" t="s">
        <v>3148</v>
      </c>
      <c r="B111" s="187" t="str">
        <f>IF('Général premier'!$K$1517=1,'Général premier'!$C$1517,"")</f>
        <v/>
      </c>
      <c r="C111" s="187" t="str">
        <f>IF('Général premier'!$K$1517=2,'Général premier'!$C$1517,"")</f>
        <v/>
      </c>
      <c r="D111" s="187" t="str">
        <f>IF('Général premier'!$K$1517=3,'Général premier'!$C$1517,"")</f>
        <v/>
      </c>
      <c r="E111" s="187" t="str">
        <f>IF('Général premier'!$K$1517=4,'Général premier'!$C$1517,"")</f>
        <v/>
      </c>
      <c r="F111" s="187" t="str">
        <f>IF('Général premier'!$K$1517=5,'Général premier'!$C$1517,"")</f>
        <v/>
      </c>
      <c r="G111" s="187" t="str">
        <f>IF('Général premier'!$K$1517=6,'Général premier'!$C$1517,"")</f>
        <v/>
      </c>
      <c r="H111" s="187" t="str">
        <f>IF('Général premier'!$K$1517=7,'Général premier'!$C$1517,"")</f>
        <v/>
      </c>
      <c r="I111" s="187" t="str">
        <f>IF('Général premier'!$K$1517=8,'Général premier'!$C$1517,"")</f>
        <v/>
      </c>
      <c r="J111" s="187" t="str">
        <f>IF('Général premier'!$K$1517=9,'Général premier'!$C$1517,"")</f>
        <v/>
      </c>
      <c r="K111" s="187" t="str">
        <f>IF('Général premier'!$K$1517=10,'Général premier'!$C$1517,"")</f>
        <v/>
      </c>
      <c r="L111" s="187" t="str">
        <f>IF('Général premier'!$K$1517=11,'Général premier'!$C$1517,"")</f>
        <v/>
      </c>
      <c r="M111" s="187" t="str">
        <f>IF('Général premier'!$K$1517=12,'Général premier'!$C$1517,"")</f>
        <v/>
      </c>
      <c r="N111" s="188">
        <f>SUM('Général premier'!$H$1517:'Général premier'!$H$1525)</f>
        <v>0</v>
      </c>
    </row>
    <row r="112" spans="1:14" x14ac:dyDescent="0.2">
      <c r="A112" s="185" t="s">
        <v>3157</v>
      </c>
      <c r="B112" s="187" t="str">
        <f>IF('Général premier'!$K$1526=1,'Général premier'!$C$1526,"")</f>
        <v/>
      </c>
      <c r="C112" s="187" t="str">
        <f>IF('Général premier'!$K$1526=2,'Général premier'!$C$1526,"")</f>
        <v/>
      </c>
      <c r="D112" s="187" t="str">
        <f>IF('Général premier'!$K$1526=3,'Général premier'!$C$1526,"")</f>
        <v/>
      </c>
      <c r="E112" s="187" t="str">
        <f>IF('Général premier'!$K$1526=4,'Général premier'!$C$1526,"")</f>
        <v/>
      </c>
      <c r="F112" s="187" t="str">
        <f>IF('Général premier'!$K$1526=5,'Général premier'!$C$1526,"")</f>
        <v/>
      </c>
      <c r="G112" s="187" t="str">
        <f>IF('Général premier'!$K$1526=6,'Général premier'!$C$1526,"")</f>
        <v/>
      </c>
      <c r="H112" s="187" t="str">
        <f>IF('Général premier'!$K$1526=7,'Général premier'!$C$1526,"")</f>
        <v/>
      </c>
      <c r="I112" s="187" t="str">
        <f>IF('Général premier'!$K$1526=8,'Général premier'!$C$1526,"")</f>
        <v/>
      </c>
      <c r="J112" s="187" t="str">
        <f>IF('Général premier'!$K$1526=9,'Général premier'!$C$1526,"")</f>
        <v/>
      </c>
      <c r="K112" s="187" t="str">
        <f>IF('Général premier'!$K$1526=10,'Général premier'!$C$1526,"")</f>
        <v/>
      </c>
      <c r="L112" s="187" t="str">
        <f>IF('Général premier'!$K$1526=11,'Général premier'!$C$1526,"")</f>
        <v/>
      </c>
      <c r="M112" s="187" t="str">
        <f>IF('Général premier'!$K$1526=12,'Général premier'!$C$1526,"")</f>
        <v/>
      </c>
      <c r="N112" s="188">
        <f>SUM('Général premier'!$H$1526:'Général premier'!$H$1543)</f>
        <v>0</v>
      </c>
    </row>
    <row r="113" spans="1:14" x14ac:dyDescent="0.2">
      <c r="A113" s="185" t="s">
        <v>3175</v>
      </c>
      <c r="B113" s="187" t="str">
        <f>IF('Général premier'!$K$1544=1,'Général premier'!$C$1544,"")</f>
        <v/>
      </c>
      <c r="C113" s="187" t="str">
        <f>IF('Général premier'!$K$1544=2,'Général premier'!$C$1544,"")</f>
        <v/>
      </c>
      <c r="D113" s="187" t="str">
        <f>IF('Général premier'!$K$1544=3,'Général premier'!$C$1544,"")</f>
        <v/>
      </c>
      <c r="E113" s="187" t="str">
        <f>IF('Général premier'!$K$1544=4,'Général premier'!$C$1544,"")</f>
        <v/>
      </c>
      <c r="F113" s="187" t="str">
        <f>IF('Général premier'!$K$1544=5,'Général premier'!$C$1544,"")</f>
        <v/>
      </c>
      <c r="G113" s="187" t="str">
        <f>IF('Général premier'!$K$1544=6,'Général premier'!$C$1544,"")</f>
        <v/>
      </c>
      <c r="H113" s="187" t="str">
        <f>IF('Général premier'!$K$1544=7,'Général premier'!$C$1544,"")</f>
        <v/>
      </c>
      <c r="I113" s="187" t="str">
        <f>IF('Général premier'!$K$1544=8,'Général premier'!$C$1544,"")</f>
        <v/>
      </c>
      <c r="J113" s="187" t="str">
        <f>IF('Général premier'!$K$1544=9,'Général premier'!$C$1544,"")</f>
        <v/>
      </c>
      <c r="K113" s="187" t="str">
        <f>IF('Général premier'!$K$1544=10,'Général premier'!$C$1544,"")</f>
        <v/>
      </c>
      <c r="L113" s="187" t="str">
        <f>IF('Général premier'!$K$1544=11,'Général premier'!$C$1544,"")</f>
        <v/>
      </c>
      <c r="M113" s="187" t="str">
        <f>IF('Général premier'!$K$1544=12,'Général premier'!$C$1544,"")</f>
        <v/>
      </c>
      <c r="N113" s="188">
        <f>SUM('Général premier'!$H$1544:'Général premier'!$H$1559)</f>
        <v>0</v>
      </c>
    </row>
    <row r="114" spans="1:14" x14ac:dyDescent="0.2">
      <c r="A114" s="185" t="s">
        <v>3191</v>
      </c>
      <c r="B114" s="187" t="str">
        <f>IF('Général premier'!$K$1560=1,'Général premier'!$C$1560,"")</f>
        <v/>
      </c>
      <c r="C114" s="187" t="str">
        <f>IF('Général premier'!$K$1560=2,'Général premier'!$C$1560,"")</f>
        <v/>
      </c>
      <c r="D114" s="187" t="str">
        <f>IF('Général premier'!$K$1560=3,'Général premier'!$C$1560,"")</f>
        <v/>
      </c>
      <c r="E114" s="187" t="str">
        <f>IF('Général premier'!$K$1560=4,'Général premier'!$C$1560,"")</f>
        <v/>
      </c>
      <c r="F114" s="187" t="str">
        <f>IF('Général premier'!$K$1560=5,'Général premier'!$C$1560,"")</f>
        <v/>
      </c>
      <c r="G114" s="187" t="str">
        <f>IF('Général premier'!$K$1560=6,'Général premier'!$C$1560,"")</f>
        <v/>
      </c>
      <c r="H114" s="187" t="str">
        <f>IF('Général premier'!$K$1560=7,'Général premier'!$C$1560,"")</f>
        <v/>
      </c>
      <c r="I114" s="187" t="str">
        <f>IF('Général premier'!$K$1560=8,'Général premier'!$C$1560,"")</f>
        <v/>
      </c>
      <c r="J114" s="187" t="str">
        <f>IF('Général premier'!$K$1560=9,'Général premier'!$C$1560,"")</f>
        <v/>
      </c>
      <c r="K114" s="187" t="str">
        <f>IF('Général premier'!$K$1560=10,'Général premier'!$C$1560,"")</f>
        <v/>
      </c>
      <c r="L114" s="187" t="str">
        <f>IF('Général premier'!$K$1560=11,'Général premier'!$C$1560,"")</f>
        <v/>
      </c>
      <c r="M114" s="187" t="str">
        <f>IF('Général premier'!$K$1560=12,'Général premier'!$C$1560,"")</f>
        <v/>
      </c>
      <c r="N114" s="188">
        <f>SUM('Général premier'!$H$1560:'Général premier'!$H$1581)</f>
        <v>0</v>
      </c>
    </row>
    <row r="115" spans="1:14" x14ac:dyDescent="0.2">
      <c r="A115" s="185">
        <v>8.5</v>
      </c>
      <c r="B115" s="187" t="str">
        <f>IF('Général premier'!$K$1582=1,'Général premier'!$C$1582,"")</f>
        <v/>
      </c>
      <c r="C115" s="187" t="str">
        <f>IF('Général premier'!$K$1582=2,'Général premier'!$C$1582,"")</f>
        <v/>
      </c>
      <c r="D115" s="187" t="str">
        <f>IF('Général premier'!$K$1582=3,'Général premier'!$C$1582,"")</f>
        <v/>
      </c>
      <c r="E115" s="187" t="str">
        <f>IF('Général premier'!$K$1582=4,'Général premier'!$C$1582,"")</f>
        <v/>
      </c>
      <c r="F115" s="187" t="str">
        <f>IF('Général premier'!$K$1582=5,'Général premier'!$C$1582,"")</f>
        <v/>
      </c>
      <c r="G115" s="187" t="str">
        <f>IF('Général premier'!$K$1582=6,'Général premier'!$C$1582,"")</f>
        <v/>
      </c>
      <c r="H115" s="187" t="str">
        <f>IF('Général premier'!$K$1582=7,'Général premier'!$C$1582,"")</f>
        <v/>
      </c>
      <c r="I115" s="187" t="str">
        <f>IF('Général premier'!$K$1582=8,'Général premier'!$C$1582,"")</f>
        <v/>
      </c>
      <c r="J115" s="187" t="str">
        <f>IF('Général premier'!$K$1582=9,'Général premier'!$C$1582,"")</f>
        <v/>
      </c>
      <c r="K115" s="187" t="str">
        <f>IF('Général premier'!$K$1582=10,'Général premier'!$C$1582,"")</f>
        <v/>
      </c>
      <c r="L115" s="187" t="str">
        <f>IF('Général premier'!$K$1582=11,'Général premier'!$C$1582,"")</f>
        <v/>
      </c>
      <c r="M115" s="187" t="str">
        <f>IF('Général premier'!$K$1582=12,'Général premier'!$C$1582,"")</f>
        <v/>
      </c>
      <c r="N115" s="188">
        <f>SUM('Général premier'!$H$1582:'Général premier'!$H$1597)</f>
        <v>0</v>
      </c>
    </row>
    <row r="116" spans="1:14" x14ac:dyDescent="0.2">
      <c r="A116" s="185" t="s">
        <v>3230</v>
      </c>
      <c r="B116" s="187" t="str">
        <f>IF('Général premier'!$K$1598=1,'Général premier'!$C$1598,"")</f>
        <v/>
      </c>
      <c r="C116" s="187" t="str">
        <f>IF('Général premier'!$K$1598=2,'Général premier'!$C$1598,"")</f>
        <v/>
      </c>
      <c r="D116" s="187" t="str">
        <f>IF('Général premier'!$K$1598=3,'Général premier'!$C$1598,"")</f>
        <v/>
      </c>
      <c r="E116" s="187" t="str">
        <f>IF('Général premier'!$K$1598=4,'Général premier'!$C$1598,"")</f>
        <v/>
      </c>
      <c r="F116" s="187" t="str">
        <f>IF('Général premier'!$K$1598=5,'Général premier'!$C$1598,"")</f>
        <v/>
      </c>
      <c r="G116" s="187" t="str">
        <f>IF('Général premier'!$K$1598=6,'Général premier'!$C$1598,"")</f>
        <v/>
      </c>
      <c r="H116" s="187" t="str">
        <f>IF('Général premier'!$K$1598=7,'Général premier'!$C$1598,"")</f>
        <v/>
      </c>
      <c r="I116" s="187" t="str">
        <f>IF('Général premier'!$K$1598=8,'Général premier'!$C$1598,"")</f>
        <v/>
      </c>
      <c r="J116" s="187" t="str">
        <f>IF('Général premier'!$K$1598=9,'Général premier'!$C$1598,"")</f>
        <v/>
      </c>
      <c r="K116" s="187" t="str">
        <f>IF('Général premier'!$K$1598=10,'Général premier'!$C$1598,"")</f>
        <v/>
      </c>
      <c r="L116" s="187" t="str">
        <f>IF('Général premier'!$K$1598=11,'Général premier'!$C$1598,"")</f>
        <v/>
      </c>
      <c r="M116" s="187" t="str">
        <f>IF('Général premier'!$K$1598=12,'Général premier'!$C$1598,"")</f>
        <v/>
      </c>
      <c r="N116" s="188">
        <f>SUM('Général premier'!$H$1598:'Général premier'!$H$1615)</f>
        <v>0</v>
      </c>
    </row>
    <row r="117" spans="1:14" x14ac:dyDescent="0.2">
      <c r="A117" s="185">
        <v>8.6</v>
      </c>
      <c r="B117" s="187" t="str">
        <f>IF('Général premier'!$K$1616=1,'Général premier'!$C$1616,"")</f>
        <v/>
      </c>
      <c r="C117" s="187" t="str">
        <f>IF('Général premier'!$K$1616=2,'Général premier'!$C$1616,"")</f>
        <v/>
      </c>
      <c r="D117" s="187" t="str">
        <f>IF('Général premier'!$K$1616=3,'Général premier'!$C$1616,"")</f>
        <v/>
      </c>
      <c r="E117" s="187" t="str">
        <f>IF('Général premier'!$K$1616=4,'Général premier'!$C$1616,"")</f>
        <v/>
      </c>
      <c r="F117" s="187" t="str">
        <f>IF('Général premier'!$K$1616=5,'Général premier'!$C$1616,"")</f>
        <v/>
      </c>
      <c r="G117" s="187" t="str">
        <f>IF('Général premier'!$K$1616=6,'Général premier'!$C$1616,"")</f>
        <v/>
      </c>
      <c r="H117" s="187" t="str">
        <f>IF('Général premier'!$K$1616=7,'Général premier'!$C$1616,"")</f>
        <v/>
      </c>
      <c r="I117" s="187" t="str">
        <f>IF('Général premier'!$K$1616=8,'Général premier'!$C$1616,"")</f>
        <v/>
      </c>
      <c r="J117" s="187" t="str">
        <f>IF('Général premier'!$K$1616=9,'Général premier'!$C$1616,"")</f>
        <v/>
      </c>
      <c r="K117" s="187" t="str">
        <f>IF('Général premier'!$K$1616=10,'Général premier'!$C$1616,"")</f>
        <v/>
      </c>
      <c r="L117" s="187" t="str">
        <f>IF('Général premier'!$K$1616=11,'Général premier'!$C$1616,"")</f>
        <v/>
      </c>
      <c r="M117" s="187" t="str">
        <f>IF('Général premier'!$K$1616=12,'Général premier'!$C$1616,"")</f>
        <v/>
      </c>
      <c r="N117" s="188">
        <f>SUM('Général premier'!$H$1616:'Général premier'!$H$1626)</f>
        <v>0</v>
      </c>
    </row>
    <row r="118" spans="1:14" x14ac:dyDescent="0.2">
      <c r="A118" s="185">
        <v>9</v>
      </c>
      <c r="B118" s="187" t="str">
        <f>IF('Général premier'!$K$1627=1,'Général premier'!$C$1627,"")</f>
        <v/>
      </c>
      <c r="C118" s="187" t="str">
        <f>IF('Général premier'!$K$1627=2,'Général premier'!$C$1627,"")</f>
        <v/>
      </c>
      <c r="D118" s="187" t="str">
        <f>IF('Général premier'!$K$1627=3,'Général premier'!$C$1627,"")</f>
        <v/>
      </c>
      <c r="E118" s="187" t="str">
        <f>IF('Général premier'!$K$1627=4,'Général premier'!$C$1627,"")</f>
        <v/>
      </c>
      <c r="F118" s="187" t="str">
        <f>IF('Général premier'!$K$1627=5,'Général premier'!$C$1627,"")</f>
        <v/>
      </c>
      <c r="G118" s="187" t="str">
        <f>IF('Général premier'!$K$1627=6,'Général premier'!$C$1627,"")</f>
        <v/>
      </c>
      <c r="H118" s="187" t="str">
        <f>IF('Général premier'!$K$1627=7,'Général premier'!$C$1627,"")</f>
        <v/>
      </c>
      <c r="I118" s="187" t="str">
        <f>IF('Général premier'!$K$1627=8,'Général premier'!$C$1627,"")</f>
        <v/>
      </c>
      <c r="J118" s="187" t="str">
        <f>IF('Général premier'!$K$1627=9,'Général premier'!$C$1627,"")</f>
        <v/>
      </c>
      <c r="K118" s="187" t="str">
        <f>IF('Général premier'!$K$1627=10,'Général premier'!$C$1627,"")</f>
        <v/>
      </c>
      <c r="L118" s="187" t="str">
        <f>IF('Général premier'!$K$1627=11,'Général premier'!$C$1627,"")</f>
        <v/>
      </c>
      <c r="M118" s="187" t="str">
        <f>IF('Général premier'!$K$1627=12,'Général premier'!$C$1627,"")</f>
        <v/>
      </c>
      <c r="N118" s="188" t="str">
        <f>'Général premier'!$H$1627</f>
        <v/>
      </c>
    </row>
    <row r="119" spans="1:14" x14ac:dyDescent="0.2">
      <c r="A119" s="185">
        <v>9.1</v>
      </c>
      <c r="B119" s="187" t="str">
        <f>IF('Général premier'!$K$1628=1,'Général premier'!$C$1628,"")</f>
        <v/>
      </c>
      <c r="C119" s="187" t="str">
        <f>IF('Général premier'!$K$1628=2,'Général premier'!$C$1628,"")</f>
        <v/>
      </c>
      <c r="D119" s="187" t="str">
        <f>IF('Général premier'!$K$1628=3,'Général premier'!$C$1628,"")</f>
        <v/>
      </c>
      <c r="E119" s="187" t="str">
        <f>IF('Général premier'!$K$1628=4,'Général premier'!$C$1628,"")</f>
        <v/>
      </c>
      <c r="F119" s="187" t="str">
        <f>IF('Général premier'!$K$1628=5,'Général premier'!$C$1628,"")</f>
        <v/>
      </c>
      <c r="G119" s="187" t="str">
        <f>IF('Général premier'!$K$1628=6,'Général premier'!$C$1628,"")</f>
        <v/>
      </c>
      <c r="H119" s="187" t="str">
        <f>IF('Général premier'!$K$1628=7,'Général premier'!$C$1628,"")</f>
        <v/>
      </c>
      <c r="I119" s="187" t="str">
        <f>IF('Général premier'!$K$1628=8,'Général premier'!$C$1628,"")</f>
        <v/>
      </c>
      <c r="J119" s="187" t="str">
        <f>IF('Général premier'!$K$1628=9,'Général premier'!$C$1628,"")</f>
        <v/>
      </c>
      <c r="K119" s="187" t="str">
        <f>IF('Général premier'!$K$1628=10,'Général premier'!$C$1628,"")</f>
        <v/>
      </c>
      <c r="L119" s="187" t="str">
        <f>IF('Général premier'!$K$1628=11,'Général premier'!$C$1628,"")</f>
        <v/>
      </c>
      <c r="M119" s="187" t="str">
        <f>IF('Général premier'!$K$1628=12,'Général premier'!$C$1628,"")</f>
        <v/>
      </c>
      <c r="N119" s="188">
        <f>SUM('Général premier'!$H$1628:'Général premier'!$H$1646)</f>
        <v>0</v>
      </c>
    </row>
    <row r="120" spans="1:14" x14ac:dyDescent="0.2">
      <c r="A120" s="185">
        <v>9.1999999999999993</v>
      </c>
      <c r="B120" s="187" t="str">
        <f>IF('Général premier'!$K$1647=1,'Général premier'!$C$1647,"")</f>
        <v/>
      </c>
      <c r="C120" s="187" t="str">
        <f>IF('Général premier'!$K$1647=2,'Général premier'!$C$1647,"")</f>
        <v/>
      </c>
      <c r="D120" s="187" t="str">
        <f>IF('Général premier'!$K$1647=3,'Général premier'!$C$1647,"")</f>
        <v/>
      </c>
      <c r="E120" s="187" t="str">
        <f>IF('Général premier'!$K$1647=4,'Général premier'!$C$1647,"")</f>
        <v/>
      </c>
      <c r="F120" s="187" t="str">
        <f>IF('Général premier'!$K$1647=5,'Général premier'!$C$1647,"")</f>
        <v/>
      </c>
      <c r="G120" s="187" t="str">
        <f>IF('Général premier'!$K$1647=6,'Général premier'!$C$1647,"")</f>
        <v/>
      </c>
      <c r="H120" s="187" t="str">
        <f>IF('Général premier'!$K$1647=7,'Général premier'!$C$1647,"")</f>
        <v/>
      </c>
      <c r="I120" s="187" t="str">
        <f>IF('Général premier'!$K$1647=8,'Général premier'!$C$1647,"")</f>
        <v/>
      </c>
      <c r="J120" s="187" t="str">
        <f>IF('Général premier'!$K$1647=9,'Général premier'!$C$1647,"")</f>
        <v/>
      </c>
      <c r="K120" s="187" t="str">
        <f>IF('Général premier'!$K$1647=10,'Général premier'!$C$1647,"")</f>
        <v/>
      </c>
      <c r="L120" s="187" t="str">
        <f>IF('Général premier'!$K$1647=11,'Général premier'!$C$1647,"")</f>
        <v/>
      </c>
      <c r="M120" s="187" t="str">
        <f>IF('Général premier'!$K$1647=12,'Général premier'!$C$1647,"")</f>
        <v/>
      </c>
      <c r="N120" s="188">
        <f>SUM('Général premier'!$H$1647:'Général premier'!$H$1669)</f>
        <v>0</v>
      </c>
    </row>
    <row r="121" spans="1:14" x14ac:dyDescent="0.2">
      <c r="A121" s="185">
        <v>9.3000000000000007</v>
      </c>
      <c r="B121" s="187" t="str">
        <f>IF('Général premier'!$K$1670=1,'Général premier'!$C$1670,"")</f>
        <v/>
      </c>
      <c r="C121" s="187" t="str">
        <f>IF('Général premier'!$K$1670=2,'Général premier'!$C$1670,"")</f>
        <v/>
      </c>
      <c r="D121" s="187" t="str">
        <f>IF('Général premier'!$K$1670=3,'Général premier'!$C$1670,"")</f>
        <v/>
      </c>
      <c r="E121" s="187" t="str">
        <f>IF('Général premier'!$K$1670=4,'Général premier'!$C$1670,"")</f>
        <v/>
      </c>
      <c r="F121" s="187" t="str">
        <f>IF('Général premier'!$K$1670=5,'Général premier'!$C$1670,"")</f>
        <v/>
      </c>
      <c r="G121" s="187" t="str">
        <f>IF('Général premier'!$K$1670=6,'Général premier'!$C$1670,"")</f>
        <v/>
      </c>
      <c r="H121" s="187" t="str">
        <f>IF('Général premier'!$K$1670=7,'Général premier'!$C$1670,"")</f>
        <v/>
      </c>
      <c r="I121" s="187" t="str">
        <f>IF('Général premier'!$K$1670=8,'Général premier'!$C$1670,"")</f>
        <v/>
      </c>
      <c r="J121" s="187" t="str">
        <f>IF('Général premier'!$K$1670=9,'Général premier'!$C$1670,"")</f>
        <v/>
      </c>
      <c r="K121" s="187" t="str">
        <f>IF('Général premier'!$K$1670=10,'Général premier'!$C$1670,"")</f>
        <v/>
      </c>
      <c r="L121" s="187" t="str">
        <f>IF('Général premier'!$K$1670=11,'Général premier'!$C$1670,"")</f>
        <v/>
      </c>
      <c r="M121" s="187" t="str">
        <f>IF('Général premier'!$K$1670=12,'Général premier'!$C$1670,"")</f>
        <v/>
      </c>
      <c r="N121" s="188">
        <f>SUM('Général premier'!$H$1670:'Général premier'!$H$1679)</f>
        <v>0</v>
      </c>
    </row>
    <row r="122" spans="1:14" x14ac:dyDescent="0.2">
      <c r="A122" s="185">
        <v>9.4</v>
      </c>
      <c r="B122" s="187" t="str">
        <f>IF('Général premier'!$K$1680=1,'Général premier'!$C$1680,"")</f>
        <v/>
      </c>
      <c r="C122" s="187" t="str">
        <f>IF('Général premier'!$K$1680=2,'Général premier'!$C$1680,"")</f>
        <v/>
      </c>
      <c r="D122" s="187" t="str">
        <f>IF('Général premier'!$K$1680=3,'Général premier'!$C$1680,"")</f>
        <v/>
      </c>
      <c r="E122" s="187" t="str">
        <f>IF('Général premier'!$K$1680=4,'Général premier'!$C$1680,"")</f>
        <v/>
      </c>
      <c r="F122" s="187" t="str">
        <f>IF('Général premier'!$K$1680=5,'Général premier'!$C$1680,"")</f>
        <v/>
      </c>
      <c r="G122" s="187" t="str">
        <f>IF('Général premier'!$K$1680=6,'Général premier'!$C$1680,"")</f>
        <v/>
      </c>
      <c r="H122" s="187" t="str">
        <f>IF('Général premier'!$K$1680=7,'Général premier'!$C$1680,"")</f>
        <v/>
      </c>
      <c r="I122" s="187" t="str">
        <f>IF('Général premier'!$K$1680=8,'Général premier'!$C$1680,"")</f>
        <v/>
      </c>
      <c r="J122" s="187" t="str">
        <f>IF('Général premier'!$K$1680=9,'Général premier'!$C$1680,"")</f>
        <v/>
      </c>
      <c r="K122" s="187" t="str">
        <f>IF('Général premier'!$K$1680=10,'Général premier'!$C$1680,"")</f>
        <v/>
      </c>
      <c r="L122" s="187" t="str">
        <f>IF('Général premier'!$K$1680=11,'Général premier'!$C$1680,"")</f>
        <v/>
      </c>
      <c r="M122" s="187" t="str">
        <f>IF('Général premier'!$K$1680=12,'Général premier'!$C$1680,"")</f>
        <v/>
      </c>
      <c r="N122" s="188">
        <f>SUM('Général premier'!$H$1680:'Général premier'!$H$1693)</f>
        <v>0</v>
      </c>
    </row>
    <row r="123" spans="1:14" x14ac:dyDescent="0.2">
      <c r="A123" s="185" t="s">
        <v>3330</v>
      </c>
      <c r="B123" s="187" t="str">
        <f>IF('Général premier'!$K$1680=1,'Général premier'!$C$1680,"")</f>
        <v/>
      </c>
      <c r="C123" s="187" t="str">
        <f>IF('Général premier'!$K$1680=2,'Général premier'!$C$1680,"")</f>
        <v/>
      </c>
      <c r="D123" s="187" t="str">
        <f>IF('Général premier'!$K$1680=3,'Général premier'!$C$1680,"")</f>
        <v/>
      </c>
      <c r="E123" s="187" t="str">
        <f>IF('Général premier'!$K$1680=4,'Général premier'!$C$1680,"")</f>
        <v/>
      </c>
      <c r="F123" s="187" t="str">
        <f>IF('Général premier'!$K$1680=5,'Général premier'!$C$1680,"")</f>
        <v/>
      </c>
      <c r="G123" s="187" t="str">
        <f>IF('Général premier'!$K$1680=6,'Général premier'!$C$1680,"")</f>
        <v/>
      </c>
      <c r="H123" s="187" t="str">
        <f>IF('Général premier'!$K$1680=7,'Général premier'!$C$1680,"")</f>
        <v/>
      </c>
      <c r="I123" s="187" t="str">
        <f>IF('Général premier'!$K$1680=8,'Général premier'!$C$1680,"")</f>
        <v/>
      </c>
      <c r="J123" s="187" t="str">
        <f>IF('Général premier'!$K$1680=9,'Général premier'!$C$1680,"")</f>
        <v/>
      </c>
      <c r="K123" s="187" t="str">
        <f>IF('Général premier'!$K$1680=10,'Général premier'!$C$1680,"")</f>
        <v/>
      </c>
      <c r="L123" s="187" t="str">
        <f>IF('Général premier'!$K$1680=11,'Général premier'!$C$1680,"")</f>
        <v/>
      </c>
      <c r="M123" s="187" t="str">
        <f>IF('Général premier'!$K$1680=12,'Général premier'!$C$1680,"")</f>
        <v/>
      </c>
      <c r="N123" s="188">
        <f>SUM('Général premier'!$H$1694:'Général premier'!$H$1714)</f>
        <v>0</v>
      </c>
    </row>
    <row r="124" spans="1:14" x14ac:dyDescent="0.2">
      <c r="A124" s="185">
        <v>9.5</v>
      </c>
      <c r="B124" s="187" t="str">
        <f>IF('Général premier'!$K$1715=1,'Général premier'!$C$1715,"")</f>
        <v/>
      </c>
      <c r="C124" s="187" t="str">
        <f>IF('Général premier'!$K$1715=2,'Général premier'!$C$1715,"")</f>
        <v/>
      </c>
      <c r="D124" s="187" t="str">
        <f>IF('Général premier'!$K$1715=3,'Général premier'!$C$1715,"")</f>
        <v/>
      </c>
      <c r="E124" s="187" t="str">
        <f>IF('Général premier'!$K$1715=4,'Général premier'!$C$1715,"")</f>
        <v/>
      </c>
      <c r="F124" s="187" t="str">
        <f>IF('Général premier'!$K$1715=5,'Général premier'!$C$1715,"")</f>
        <v/>
      </c>
      <c r="G124" s="187" t="str">
        <f>IF('Général premier'!$K$1715=6,'Général premier'!$C$1715,"")</f>
        <v/>
      </c>
      <c r="H124" s="187" t="str">
        <f>IF('Général premier'!$K$1715=7,'Général premier'!$C$1715,"")</f>
        <v/>
      </c>
      <c r="I124" s="187" t="str">
        <f>IF('Général premier'!$K$1715=8,'Général premier'!$C$1715,"")</f>
        <v/>
      </c>
      <c r="J124" s="187" t="str">
        <f>IF('Général premier'!$K$1715=9,'Général premier'!$C$1715,"")</f>
        <v/>
      </c>
      <c r="K124" s="187" t="str">
        <f>IF('Général premier'!$K$1715=10,'Général premier'!$C$1715,"")</f>
        <v/>
      </c>
      <c r="L124" s="187" t="str">
        <f>IF('Général premier'!$K$1715=11,'Général premier'!$C$1715,"")</f>
        <v/>
      </c>
      <c r="M124" s="187" t="str">
        <f>IF('Général premier'!$K$1715=12,'Général premier'!$C$1715,"")</f>
        <v/>
      </c>
      <c r="N124" s="188">
        <f>SUM('Général premier'!$H$1715:'Général premier'!$H$1736)</f>
        <v>0</v>
      </c>
    </row>
    <row r="125" spans="1:14" x14ac:dyDescent="0.2">
      <c r="A125" s="185">
        <v>9.6</v>
      </c>
      <c r="B125" s="187" t="str">
        <f>IF('Général premier'!$K$1737=1,'Général premier'!$C$1737,"")</f>
        <v/>
      </c>
      <c r="C125" s="187" t="str">
        <f>IF('Général premier'!$K$1737=2,'Général premier'!$C$1737,"")</f>
        <v/>
      </c>
      <c r="D125" s="187" t="str">
        <f>IF('Général premier'!$K$1737=3,'Général premier'!$C$1737,"")</f>
        <v/>
      </c>
      <c r="E125" s="187" t="str">
        <f>IF('Général premier'!$K$1737=4,'Général premier'!$C$1737,"")</f>
        <v/>
      </c>
      <c r="F125" s="187" t="str">
        <f>IF('Général premier'!$K$1737=5,'Général premier'!$C$1737,"")</f>
        <v/>
      </c>
      <c r="G125" s="187" t="str">
        <f>IF('Général premier'!$K$1737=6,'Général premier'!$C$1737,"")</f>
        <v/>
      </c>
      <c r="H125" s="187" t="str">
        <f>IF('Général premier'!$K$1737=7,'Général premier'!$C$1737,"")</f>
        <v/>
      </c>
      <c r="I125" s="187" t="str">
        <f>IF('Général premier'!$K$1737=8,'Général premier'!$C$1737,"")</f>
        <v/>
      </c>
      <c r="J125" s="187" t="str">
        <f>IF('Général premier'!$K$1737=9,'Général premier'!$C$1737,"")</f>
        <v/>
      </c>
      <c r="K125" s="187" t="str">
        <f>IF('Général premier'!$K$1737=10,'Général premier'!$C$1737,"")</f>
        <v/>
      </c>
      <c r="L125" s="187" t="str">
        <f>IF('Général premier'!$K$1737=11,'Général premier'!$C$1737,"")</f>
        <v/>
      </c>
      <c r="M125" s="187" t="str">
        <f>IF('Général premier'!$K$1737=12,'Général premier'!$C$1737,"")</f>
        <v/>
      </c>
      <c r="N125" s="188">
        <f>SUM('Général premier'!$H$1737:'Général premier'!$H$1772)</f>
        <v>0</v>
      </c>
    </row>
    <row r="126" spans="1:14" x14ac:dyDescent="0.2">
      <c r="A126" s="185">
        <v>9.6999999999999993</v>
      </c>
      <c r="B126" s="187" t="str">
        <f>IF('Général premier'!$K$1773=1,'Général premier'!$C$1773,"")</f>
        <v/>
      </c>
      <c r="C126" s="187" t="str">
        <f>IF('Général premier'!$K$1773=2,'Général premier'!$C$1773,"")</f>
        <v/>
      </c>
      <c r="D126" s="187" t="str">
        <f>IF('Général premier'!$K$1773=3,'Général premier'!$C$1773,"")</f>
        <v/>
      </c>
      <c r="E126" s="187" t="str">
        <f>IF('Général premier'!$K$1773=4,'Général premier'!$C$1773,"")</f>
        <v/>
      </c>
      <c r="F126" s="187" t="str">
        <f>IF('Général premier'!$K$1773=5,'Général premier'!$C$1773,"")</f>
        <v/>
      </c>
      <c r="G126" s="187" t="str">
        <f>IF('Général premier'!$K$1773=6,'Général premier'!$C$1773,"")</f>
        <v/>
      </c>
      <c r="H126" s="187" t="str">
        <f>IF('Général premier'!$K$1773=7,'Général premier'!$C$1773,"")</f>
        <v/>
      </c>
      <c r="I126" s="187" t="str">
        <f>IF('Général premier'!$K$1773=8,'Général premier'!$C$1773,"")</f>
        <v/>
      </c>
      <c r="J126" s="187" t="str">
        <f>IF('Général premier'!$K$1773=9,'Général premier'!$C$1773,"")</f>
        <v/>
      </c>
      <c r="K126" s="187" t="str">
        <f>IF('Général premier'!$K$1773=10,'Général premier'!$C$1773,"")</f>
        <v/>
      </c>
      <c r="L126" s="187" t="str">
        <f>IF('Général premier'!$K$1773=11,'Général premier'!$C$1773,"")</f>
        <v/>
      </c>
      <c r="M126" s="187" t="str">
        <f>IF('Général premier'!$K$1773=12,'Général premier'!$C$1773,"")</f>
        <v/>
      </c>
      <c r="N126" s="188">
        <f>SUM('Général premier'!$H$1773:'Général premier'!$H$1781)</f>
        <v>0</v>
      </c>
    </row>
    <row r="127" spans="1:14" x14ac:dyDescent="0.2">
      <c r="A127" s="185" t="s">
        <v>3426</v>
      </c>
      <c r="B127" s="187" t="str">
        <f>IF('Général premier'!$K$1782=1,'Général premier'!$C$1782,"")</f>
        <v/>
      </c>
      <c r="C127" s="187" t="str">
        <f>IF('Général premier'!$K$1782=2,'Général premier'!$C$1782,"")</f>
        <v/>
      </c>
      <c r="D127" s="187" t="str">
        <f>IF('Général premier'!$K$1782=3,'Général premier'!$C$1782,"")</f>
        <v/>
      </c>
      <c r="E127" s="187" t="str">
        <f>IF('Général premier'!$K$1782=4,'Général premier'!$C$1782,"")</f>
        <v/>
      </c>
      <c r="F127" s="187" t="str">
        <f>IF('Général premier'!$K$1782=5,'Général premier'!$C$1782,"")</f>
        <v/>
      </c>
      <c r="G127" s="187" t="str">
        <f>IF('Général premier'!$K$1782=6,'Général premier'!$C$1782,"")</f>
        <v/>
      </c>
      <c r="H127" s="187" t="str">
        <f>IF('Général premier'!$K$1782=7,'Général premier'!$C$1782,"")</f>
        <v/>
      </c>
      <c r="I127" s="187" t="str">
        <f>IF('Général premier'!$K$1782=8,'Général premier'!$C$1782,"")</f>
        <v/>
      </c>
      <c r="J127" s="187" t="str">
        <f>IF('Général premier'!$K$1782=9,'Général premier'!$C$1782,"")</f>
        <v/>
      </c>
      <c r="K127" s="187" t="str">
        <f>IF('Général premier'!$K$1782=10,'Général premier'!$C$1782,"")</f>
        <v/>
      </c>
      <c r="L127" s="187" t="str">
        <f>IF('Général premier'!$K$1782=11,'Général premier'!$C$1782,"")</f>
        <v/>
      </c>
      <c r="M127" s="187" t="str">
        <f>IF('Général premier'!$K$1782=12,'Général premier'!$C$1782,"")</f>
        <v/>
      </c>
      <c r="N127" s="188">
        <f>SUM('Général premier'!$H$1782:'Général premier'!$H$1794)</f>
        <v>0</v>
      </c>
    </row>
  </sheetData>
  <sheetProtection sheet="1" objects="1" scenarios="1"/>
  <phoneticPr fontId="6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"/>
  <sheetViews>
    <sheetView zoomScale="90" zoomScaleNormal="90" zoomScaleSheetLayoutView="100" workbookViewId="0"/>
  </sheetViews>
  <sheetFormatPr defaultRowHeight="12.75" x14ac:dyDescent="0.2"/>
  <cols>
    <col min="1" max="1" width="4.42578125" style="1" customWidth="1"/>
    <col min="2" max="2" width="11.28515625" style="1" customWidth="1"/>
    <col min="3" max="3" width="9.42578125" style="1" customWidth="1"/>
    <col min="4" max="4" width="10.28515625" style="1" customWidth="1"/>
    <col min="5" max="5" width="9.42578125" style="1" customWidth="1"/>
    <col min="6" max="6" width="10.28515625" style="1" customWidth="1"/>
    <col min="7" max="7" width="9.28515625" style="1" customWidth="1"/>
    <col min="8" max="8" width="10.28515625" style="1" customWidth="1"/>
    <col min="9" max="9" width="9" style="1" customWidth="1"/>
    <col min="10" max="12" width="10.28515625" style="1" customWidth="1"/>
    <col min="13" max="13" width="10.85546875" style="1" customWidth="1"/>
    <col min="14" max="14" width="10.28515625" style="1" customWidth="1"/>
    <col min="15" max="15" width="9" style="1" customWidth="1"/>
    <col min="16" max="16" width="10.28515625" style="1" customWidth="1"/>
    <col min="17" max="17" width="9.140625" style="1"/>
    <col min="18" max="18" width="10.28515625" style="1" customWidth="1"/>
    <col min="19" max="19" width="9.140625" style="1"/>
    <col min="20" max="22" width="10.28515625" style="1" customWidth="1"/>
    <col min="23" max="23" width="9.140625" style="1"/>
    <col min="24" max="24" width="10.28515625" style="1" customWidth="1"/>
    <col min="25" max="25" width="9.140625" style="1"/>
    <col min="26" max="26" width="10.28515625" style="1" customWidth="1"/>
    <col min="27" max="27" width="9.140625" style="1"/>
    <col min="28" max="28" width="10.28515625" style="1" customWidth="1"/>
    <col min="29" max="31" width="9.140625" style="1"/>
    <col min="32" max="32" width="15.42578125" style="1" bestFit="1" customWidth="1"/>
    <col min="33" max="16384" width="9.140625" style="1"/>
  </cols>
  <sheetData>
    <row r="1" spans="1:32" ht="53.45" customHeight="1" thickBot="1" x14ac:dyDescent="0.25">
      <c r="A1" s="21"/>
      <c r="B1" s="21" t="s">
        <v>5395</v>
      </c>
      <c r="C1" s="41" t="s">
        <v>5396</v>
      </c>
      <c r="D1" s="41" t="s">
        <v>5397</v>
      </c>
      <c r="E1" s="41" t="s">
        <v>5398</v>
      </c>
      <c r="F1" s="41" t="s">
        <v>5399</v>
      </c>
      <c r="G1" s="41" t="s">
        <v>5400</v>
      </c>
      <c r="H1" s="43" t="s">
        <v>577</v>
      </c>
      <c r="I1" s="22" t="s">
        <v>578</v>
      </c>
      <c r="J1" s="41" t="s">
        <v>5401</v>
      </c>
      <c r="K1" s="41" t="s">
        <v>5402</v>
      </c>
      <c r="L1" s="42" t="s">
        <v>5403</v>
      </c>
      <c r="M1" s="42" t="s">
        <v>5404</v>
      </c>
      <c r="N1" s="21" t="s">
        <v>5405</v>
      </c>
      <c r="O1" s="21" t="s">
        <v>5406</v>
      </c>
      <c r="T1" s="152" t="s">
        <v>5407</v>
      </c>
      <c r="U1" s="152" t="s">
        <v>5408</v>
      </c>
    </row>
    <row r="2" spans="1:32" x14ac:dyDescent="0.2">
      <c r="A2" s="23">
        <v>1</v>
      </c>
      <c r="B2" s="33">
        <f>VLOOKUP(A2,Horaire!A2:B11,2)</f>
        <v>0</v>
      </c>
      <c r="C2" s="20">
        <f>D2</f>
        <v>0</v>
      </c>
      <c r="D2" s="20">
        <f>SUMIF('Général premier'!$F$3:$F$1794,1,'Général premier'!$H$3:$H$1794)</f>
        <v>0</v>
      </c>
      <c r="E2" s="179">
        <f ca="1">Horaire!J2*24</f>
        <v>0</v>
      </c>
      <c r="F2" s="38">
        <f ca="1">E2</f>
        <v>0</v>
      </c>
      <c r="G2" s="38">
        <f ca="1">IF(Résumé!E2=0,(11-COUNTIF(Horaire!B$2:B$12,""))*Work_hours,IF((Horaire!B2+Horaire!$C$21)-NOW()&gt;0,((Horaire!B2+Horaire!$C$21)-NOW())*24+(11-COUNTIF(Horaire!B$2:B$12,"") -$A2)*Work_hours,(11-COUNTIF(Horaire!B$2:B$12,"") -$A2)*Work_hours))</f>
        <v>0</v>
      </c>
      <c r="H2" s="52" t="str">
        <f ca="1">IF(AND(C2&gt;0, E2&gt;0),C2+(G2*D2/E2),"")</f>
        <v/>
      </c>
      <c r="I2" s="49" t="str">
        <f ca="1">IF(E2&gt;0,C2+G2*D2/E2,"")</f>
        <v/>
      </c>
      <c r="J2" s="20">
        <f>K2</f>
        <v>0</v>
      </c>
      <c r="K2" s="20">
        <f>COUNTIF('Général premier'!$F$3:$F$1794,1)</f>
        <v>0</v>
      </c>
      <c r="L2" s="36">
        <f ca="1">IF(E2&gt;0,J2+G2*K2/E2,0)</f>
        <v>0</v>
      </c>
      <c r="M2" s="37">
        <f>COUNTIF('Général premier'!$J$3:$J$1794,"x")</f>
        <v>0</v>
      </c>
      <c r="N2" s="56">
        <f t="shared" ref="N2:N12" si="0">IF(K2&gt;0,D2/K2,0)</f>
        <v>0</v>
      </c>
      <c r="O2" s="60">
        <f t="shared" ref="O2:O12" si="1">IF(J2&gt;0,C2/J2,0)</f>
        <v>0</v>
      </c>
      <c r="S2" s="148" t="s">
        <v>5409</v>
      </c>
      <c r="T2" s="184" t="e">
        <f ca="1">ROUND(C12+G12*(C12/F12),0)</f>
        <v>#DIV/0!</v>
      </c>
      <c r="U2" s="184" t="e">
        <f ca="1">ROUND(C12+G12*VLOOKUP(T5,A2:E12,4)/VLOOKUP(T5,A2:E12,5),0)</f>
        <v>#N/A</v>
      </c>
    </row>
    <row r="3" spans="1:32" x14ac:dyDescent="0.2">
      <c r="A3" s="24">
        <v>2</v>
      </c>
      <c r="B3" s="34">
        <f>VLOOKUP(A3,Horaire!A3:B13,2)</f>
        <v>1</v>
      </c>
      <c r="C3" s="4">
        <f>D3+C2</f>
        <v>0</v>
      </c>
      <c r="D3" s="4">
        <f>SUMIF('Général premier'!$F$3:$F$1794,2,'Général premier'!$H$3:$H$1794)</f>
        <v>0</v>
      </c>
      <c r="E3" s="180">
        <f ca="1">Horaire!J3*24</f>
        <v>0</v>
      </c>
      <c r="F3" s="39">
        <f ca="1">F2+E3</f>
        <v>0</v>
      </c>
      <c r="G3" s="39">
        <f ca="1">IF(Résumé!E3=0,G2,IF((Horaire!B3+Horaire!$C$21)-NOW()&gt;0,((Horaire!B3+Horaire!$C$21)-NOW())*24+(11 -COUNTIF(Horaire!B$2:B$12,"") -$A3)*Work_hours,(11 -COUNTIF(Horaire!B$2:B$12,"") -$A3)*Work_hours))</f>
        <v>0</v>
      </c>
      <c r="H3" s="53" t="str">
        <f t="shared" ref="H3:H12" ca="1" si="2">IF(AND(C3&gt;0, E3&gt;0),C3+(G3*D3/E3),"")</f>
        <v/>
      </c>
      <c r="I3" s="50" t="str">
        <f ca="1">IF(E3&gt;0,TREND(C$2:C3,F$2:F3,G$11+F$11,TRUE),"")</f>
        <v/>
      </c>
      <c r="J3" s="4">
        <f>K3+J2</f>
        <v>0</v>
      </c>
      <c r="K3" s="4">
        <f>COUNTIF('Général premier'!$F$3:$F$1794,2)</f>
        <v>0</v>
      </c>
      <c r="L3" s="153">
        <f t="shared" ref="L3:L12" ca="1" si="3">IF(E3&gt;0,J3+G3*K3/E3,0)</f>
        <v>0</v>
      </c>
      <c r="M3" s="156"/>
      <c r="N3" s="57">
        <f t="shared" si="0"/>
        <v>0</v>
      </c>
      <c r="O3" s="61">
        <f t="shared" si="1"/>
        <v>0</v>
      </c>
      <c r="S3" s="148" t="s">
        <v>5410</v>
      </c>
      <c r="T3" s="184" t="e">
        <f ca="1">ROUND(J12+G12*(J12/F12),0)</f>
        <v>#DIV/0!</v>
      </c>
      <c r="U3" s="184" t="e">
        <f ca="1">ROUND(J12+G12*VLOOKUP(T5,A2:K12,11)/VLOOKUP(T5,A2:K12,5),0)</f>
        <v>#N/A</v>
      </c>
      <c r="Z3" s="151"/>
    </row>
    <row r="4" spans="1:32" x14ac:dyDescent="0.2">
      <c r="A4" s="24">
        <v>3</v>
      </c>
      <c r="B4" s="34">
        <f>VLOOKUP(A4,Horaire!A4:B14,2)</f>
        <v>2</v>
      </c>
      <c r="C4" s="4">
        <f t="shared" ref="C4:C12" si="4">D4+C3</f>
        <v>0</v>
      </c>
      <c r="D4" s="4">
        <f>SUMIF('Général premier'!$F$3:$F$1794,3,'Général premier'!$H$3:$H$1794)</f>
        <v>0</v>
      </c>
      <c r="E4" s="180">
        <f ca="1">Horaire!J4*24</f>
        <v>0</v>
      </c>
      <c r="F4" s="39">
        <f t="shared" ref="F4:F12" ca="1" si="5">F3+E4</f>
        <v>0</v>
      </c>
      <c r="G4" s="39">
        <f ca="1">IF(Résumé!E4=0,G3,IF((Horaire!B4+Horaire!$C$21)-NOW()&gt;0,((Horaire!B4+Horaire!$C$21)-NOW())*24+(11 -COUNTIF(Horaire!B$2:B$12,"") -$A4)*Work_hours,(11 -COUNTIF(Horaire!B$2:B$12,"") -$A4)*Work_hours))</f>
        <v>0</v>
      </c>
      <c r="H4" s="53" t="str">
        <f t="shared" ca="1" si="2"/>
        <v/>
      </c>
      <c r="I4" s="50" t="str">
        <f ca="1">IF(E4&gt;0,TREND(C$2:C4,F$2:F4,G$11+F$11,TRUE),"")</f>
        <v/>
      </c>
      <c r="J4" s="4">
        <f t="shared" ref="J4:J12" si="6">K4+J3</f>
        <v>0</v>
      </c>
      <c r="K4" s="4">
        <f>COUNTIF('Général premier'!$F$3:$F$1794,3)</f>
        <v>0</v>
      </c>
      <c r="L4" s="153">
        <f t="shared" ca="1" si="3"/>
        <v>0</v>
      </c>
      <c r="M4" s="156"/>
      <c r="N4" s="57">
        <f t="shared" si="0"/>
        <v>0</v>
      </c>
      <c r="O4" s="61">
        <f t="shared" si="1"/>
        <v>0</v>
      </c>
    </row>
    <row r="5" spans="1:32" x14ac:dyDescent="0.2">
      <c r="A5" s="24">
        <v>4</v>
      </c>
      <c r="B5" s="34">
        <f>VLOOKUP(A5,Horaire!A5:B15,2)</f>
        <v>3</v>
      </c>
      <c r="C5" s="4">
        <f t="shared" si="4"/>
        <v>0</v>
      </c>
      <c r="D5" s="4">
        <f>SUMIF('Général premier'!$F$3:$F$1794,4,'Général premier'!$H$3:$H$1794)</f>
        <v>0</v>
      </c>
      <c r="E5" s="180">
        <f ca="1">Horaire!J5*24</f>
        <v>0</v>
      </c>
      <c r="F5" s="39">
        <f t="shared" ca="1" si="5"/>
        <v>0</v>
      </c>
      <c r="G5" s="39">
        <f ca="1">IF(Résumé!E5=0,G4,IF((Horaire!B5+Horaire!$C$21)-NOW()&gt;0,((Horaire!B5+Horaire!$C$21)-NOW())*24+(11 -COUNTIF(Horaire!B$2:B$12,"") -$A5)*Work_hours,(11 -COUNTIF(Horaire!B$2:B$12,"") -$A5)*Work_hours))</f>
        <v>0</v>
      </c>
      <c r="H5" s="53" t="str">
        <f t="shared" ca="1" si="2"/>
        <v/>
      </c>
      <c r="I5" s="50" t="str">
        <f ca="1">IF(E5&gt;0,TREND(C$2:C5,F$2:F5,G$11+F$11,TRUE),"")</f>
        <v/>
      </c>
      <c r="J5" s="4">
        <f t="shared" si="6"/>
        <v>0</v>
      </c>
      <c r="K5" s="4">
        <f>COUNTIF('Général premier'!$F$3:$F$1794,4)</f>
        <v>0</v>
      </c>
      <c r="L5" s="153">
        <f t="shared" ca="1" si="3"/>
        <v>0</v>
      </c>
      <c r="M5" s="156"/>
      <c r="N5" s="57">
        <f t="shared" si="0"/>
        <v>0</v>
      </c>
      <c r="O5" s="61">
        <f t="shared" si="1"/>
        <v>0</v>
      </c>
      <c r="S5" s="148" t="s">
        <v>5411</v>
      </c>
      <c r="T5" s="1">
        <f ca="1">MATCH(0,E2:E12,0)-1</f>
        <v>0</v>
      </c>
      <c r="Z5" s="151"/>
      <c r="AF5" s="151">
        <f ca="1">NOW()</f>
        <v>42095.486016087962</v>
      </c>
    </row>
    <row r="6" spans="1:32" ht="13.5" thickBot="1" x14ac:dyDescent="0.25">
      <c r="A6" s="24">
        <v>5</v>
      </c>
      <c r="B6" s="34">
        <f>VLOOKUP(A6,Horaire!A6:B16,2)</f>
        <v>4</v>
      </c>
      <c r="C6" s="4">
        <f t="shared" si="4"/>
        <v>0</v>
      </c>
      <c r="D6" s="3">
        <f>SUMIF('Général premier'!$F$3:$F$1794,5,'Général premier'!$H$3:$H$1794)</f>
        <v>0</v>
      </c>
      <c r="E6" s="180">
        <f ca="1">Horaire!J6*24</f>
        <v>0</v>
      </c>
      <c r="F6" s="40">
        <f t="shared" ca="1" si="5"/>
        <v>0</v>
      </c>
      <c r="G6" s="79">
        <f ca="1">IF(Résumé!E6=0,G5,IF((Horaire!B6+Horaire!$C$21)-NOW()&gt;0,((Horaire!B6+Horaire!$C$21)-NOW())*24+(11 -COUNTIF(Horaire!B$2:B$12,"") -$A6)*Work_hours,(11 -COUNTIF(Horaire!B$2:B$12,"") -$A6)*Work_hours))</f>
        <v>0</v>
      </c>
      <c r="H6" s="54" t="str">
        <f t="shared" ca="1" si="2"/>
        <v/>
      </c>
      <c r="I6" s="51" t="str">
        <f ca="1">IF(E6&gt;0,TREND(C$2:C6,F$2:F6,G$11+F$11,TRUE),"")</f>
        <v/>
      </c>
      <c r="J6" s="3">
        <f t="shared" si="6"/>
        <v>0</v>
      </c>
      <c r="K6" s="3">
        <f>COUNTIF('Général premier'!$F$3:$F$1794,5)</f>
        <v>0</v>
      </c>
      <c r="L6" s="154">
        <f t="shared" ca="1" si="3"/>
        <v>0</v>
      </c>
      <c r="M6" s="156"/>
      <c r="N6" s="58">
        <f t="shared" si="0"/>
        <v>0</v>
      </c>
      <c r="O6" s="62">
        <f t="shared" si="1"/>
        <v>0</v>
      </c>
    </row>
    <row r="7" spans="1:32" x14ac:dyDescent="0.2">
      <c r="A7" s="23">
        <v>6</v>
      </c>
      <c r="B7" s="33">
        <f>VLOOKUP(A7,Horaire!A7:B17,2)</f>
        <v>7</v>
      </c>
      <c r="C7" s="20">
        <f t="shared" si="4"/>
        <v>0</v>
      </c>
      <c r="D7" s="4">
        <f>SUMIF('Général premier'!$F$3:$F$1794,6,'Général premier'!$H$3:$H$1794)</f>
        <v>0</v>
      </c>
      <c r="E7" s="179">
        <f ca="1">Horaire!J7*24</f>
        <v>0</v>
      </c>
      <c r="F7" s="39">
        <f t="shared" ca="1" si="5"/>
        <v>0</v>
      </c>
      <c r="G7" s="39">
        <f ca="1">IF(Résumé!E7=0,G6,IF((Horaire!B7+Horaire!$C$21)-NOW()&gt;0,((Horaire!B7+Horaire!$C$21)-NOW())*24+(11 -COUNTIF(Horaire!B$2:B$12,"") -$A7)*Work_hours,(11 -COUNTIF(Horaire!B$2:B$12,"") -$A7)*Work_hours))</f>
        <v>0</v>
      </c>
      <c r="H7" s="53" t="str">
        <f t="shared" ca="1" si="2"/>
        <v/>
      </c>
      <c r="I7" s="50" t="str">
        <f ca="1">IF(E7&gt;0,TREND(C$2:C7,F$2:F7,G$11+F$11,TRUE),"")</f>
        <v/>
      </c>
      <c r="J7" s="4">
        <f t="shared" si="6"/>
        <v>0</v>
      </c>
      <c r="K7" s="4">
        <f>COUNTIF('Général premier'!$F$3:$F$1794,6)</f>
        <v>0</v>
      </c>
      <c r="L7" s="36">
        <f t="shared" ca="1" si="3"/>
        <v>0</v>
      </c>
      <c r="M7" s="156"/>
      <c r="N7" s="57">
        <f t="shared" si="0"/>
        <v>0</v>
      </c>
      <c r="O7" s="61">
        <f t="shared" si="1"/>
        <v>0</v>
      </c>
    </row>
    <row r="8" spans="1:32" x14ac:dyDescent="0.2">
      <c r="A8" s="24">
        <v>7</v>
      </c>
      <c r="B8" s="34">
        <f>VLOOKUP(A8,Horaire!A8:B18,2)</f>
        <v>8</v>
      </c>
      <c r="C8" s="4">
        <f t="shared" si="4"/>
        <v>0</v>
      </c>
      <c r="D8" s="4">
        <f>SUMIF('Général premier'!$F$3:$F$1794,7,'Général premier'!$H$3:$H$1794)</f>
        <v>0</v>
      </c>
      <c r="E8" s="180">
        <f ca="1">Horaire!J8*24</f>
        <v>0</v>
      </c>
      <c r="F8" s="39">
        <f t="shared" ca="1" si="5"/>
        <v>0</v>
      </c>
      <c r="G8" s="39">
        <f ca="1">IF(Résumé!E8=0,G7,IF((Horaire!B8+Horaire!$C$21)-NOW()&gt;0,((Horaire!B8+Horaire!$C$21)-NOW())*24+(11 -COUNTIF(Horaire!B$2:B$12,"") -$A8)*Work_hours,(11 -COUNTIF(Horaire!B$2:B$12,"") -$A8)*Work_hours))</f>
        <v>0</v>
      </c>
      <c r="H8" s="53" t="str">
        <f t="shared" ca="1" si="2"/>
        <v/>
      </c>
      <c r="I8" s="50" t="str">
        <f ca="1">IF(E8&gt;0,TREND(C$2:C8,F$2:F8,G$11+F$11,TRUE),"")</f>
        <v/>
      </c>
      <c r="J8" s="4">
        <f t="shared" si="6"/>
        <v>0</v>
      </c>
      <c r="K8" s="4">
        <f>COUNTIF('Général premier'!$F$3:$F$1794,7)</f>
        <v>0</v>
      </c>
      <c r="L8" s="153">
        <f t="shared" ca="1" si="3"/>
        <v>0</v>
      </c>
      <c r="M8" s="156"/>
      <c r="N8" s="57">
        <f t="shared" si="0"/>
        <v>0</v>
      </c>
      <c r="O8" s="61">
        <f t="shared" si="1"/>
        <v>0</v>
      </c>
      <c r="T8" s="150"/>
    </row>
    <row r="9" spans="1:32" x14ac:dyDescent="0.2">
      <c r="A9" s="24">
        <v>8</v>
      </c>
      <c r="B9" s="34">
        <f>VLOOKUP(A9,Horaire!A9:B19,2)</f>
        <v>9</v>
      </c>
      <c r="C9" s="4">
        <f t="shared" si="4"/>
        <v>0</v>
      </c>
      <c r="D9" s="4">
        <f>SUMIF('Général premier'!$F$3:$F$1794,8,'Général premier'!$H$3:$H$1794)</f>
        <v>0</v>
      </c>
      <c r="E9" s="180">
        <f ca="1">Horaire!J9*24</f>
        <v>0</v>
      </c>
      <c r="F9" s="39">
        <f ca="1">F8+E9</f>
        <v>0</v>
      </c>
      <c r="G9" s="39">
        <f ca="1">IF(Résumé!E9=0,G8,IF((Horaire!B9+Horaire!$C$21)-NOW()&gt;0,((Horaire!B9+Horaire!$C$21)-NOW())*24+(11 -COUNTIF(Horaire!B$2:B$12,"") -$A9)*Work_hours,(11 -COUNTIF(Horaire!B$2:B$12,"") -$A9)*Work_hours))</f>
        <v>0</v>
      </c>
      <c r="H9" s="53" t="str">
        <f t="shared" ca="1" si="2"/>
        <v/>
      </c>
      <c r="I9" s="50" t="str">
        <f ca="1">IF(E9&gt;0,TREND(C$2:C9,F$2:F9,G$11+F$11,TRUE),"")</f>
        <v/>
      </c>
      <c r="J9" s="4">
        <f t="shared" si="6"/>
        <v>0</v>
      </c>
      <c r="K9" s="4">
        <f>COUNTIF('Général premier'!$F$3:$F$1794,8)</f>
        <v>0</v>
      </c>
      <c r="L9" s="153">
        <f t="shared" ca="1" si="3"/>
        <v>0</v>
      </c>
      <c r="M9" s="156"/>
      <c r="N9" s="57">
        <f t="shared" si="0"/>
        <v>0</v>
      </c>
      <c r="O9" s="61">
        <f t="shared" si="1"/>
        <v>0</v>
      </c>
    </row>
    <row r="10" spans="1:32" x14ac:dyDescent="0.2">
      <c r="A10" s="24">
        <v>9</v>
      </c>
      <c r="B10" s="34">
        <f>VLOOKUP(A10,Horaire!A10:B20,2)</f>
        <v>10</v>
      </c>
      <c r="C10" s="4">
        <f t="shared" si="4"/>
        <v>0</v>
      </c>
      <c r="D10" s="4">
        <f>SUMIF('Général premier'!$F$3:$F$1794,9,'Général premier'!$H$3:$H$1794)</f>
        <v>0</v>
      </c>
      <c r="E10" s="180">
        <f ca="1">Horaire!J10*24</f>
        <v>0</v>
      </c>
      <c r="F10" s="39">
        <f t="shared" ca="1" si="5"/>
        <v>0</v>
      </c>
      <c r="G10" s="39">
        <f ca="1">IF(Résumé!E10=0,G9,IF((Horaire!B10+Horaire!$C$21)-NOW()&gt;0,((Horaire!B10+Horaire!$C$21)-NOW())*24+(11 -COUNTIF(Horaire!B$2:B$12,"") -$A10)*Work_hours,(11 -COUNTIF(Horaire!B$2:B$12,"") -$A10)*Work_hours))</f>
        <v>0</v>
      </c>
      <c r="H10" s="53" t="str">
        <f t="shared" ca="1" si="2"/>
        <v/>
      </c>
      <c r="I10" s="50" t="str">
        <f ca="1">IF(E10&gt;0,TREND(C$2:C10,F$2:F10,G$11+F$11,TRUE),"")</f>
        <v/>
      </c>
      <c r="J10" s="4">
        <f t="shared" si="6"/>
        <v>0</v>
      </c>
      <c r="K10" s="4">
        <f>COUNTIF('Général premier'!$F$3:$F$1794,9)</f>
        <v>0</v>
      </c>
      <c r="L10" s="153">
        <f t="shared" ca="1" si="3"/>
        <v>0</v>
      </c>
      <c r="M10" s="156"/>
      <c r="N10" s="57">
        <f t="shared" si="0"/>
        <v>0</v>
      </c>
      <c r="O10" s="61">
        <f t="shared" si="1"/>
        <v>0</v>
      </c>
    </row>
    <row r="11" spans="1:32" ht="13.5" thickBot="1" x14ac:dyDescent="0.25">
      <c r="A11" s="25">
        <v>10</v>
      </c>
      <c r="B11" s="35">
        <f>VLOOKUP(A11,Horaire!A11:B21,2)</f>
        <v>11</v>
      </c>
      <c r="C11" s="3">
        <f t="shared" si="4"/>
        <v>0</v>
      </c>
      <c r="D11" s="3">
        <f>SUMIF('Général premier'!$F$3:$F$1794,10,'Général premier'!$H$3:$H$1794)</f>
        <v>0</v>
      </c>
      <c r="E11" s="181">
        <f ca="1">Horaire!J11*24</f>
        <v>0</v>
      </c>
      <c r="F11" s="40">
        <f t="shared" ca="1" si="5"/>
        <v>0</v>
      </c>
      <c r="G11" s="79">
        <f ca="1">IF(Résumé!E11=0,G10,IF((Horaire!B11+Horaire!$C$21)-NOW()&gt;0,((Horaire!B11+Horaire!$C$21)-NOW())*24+(11 -COUNTIF(Horaire!B$2:B$12,"") -$A11)*Work_hours,(11 -COUNTIF(Horaire!B$2:B$12,"") -$A11)*Work_hours))</f>
        <v>0</v>
      </c>
      <c r="H11" s="54" t="str">
        <f t="shared" ca="1" si="2"/>
        <v/>
      </c>
      <c r="I11" s="136" t="str">
        <f ca="1">IF(E11&gt;0,TREND(C$2:C11,F$2:F11,G$11+F$11,TRUE),"")</f>
        <v/>
      </c>
      <c r="J11" s="3">
        <f t="shared" si="6"/>
        <v>0</v>
      </c>
      <c r="K11" s="3">
        <f>COUNTIF('Général premier'!$F$3:$F$1794,10)</f>
        <v>0</v>
      </c>
      <c r="L11" s="154">
        <f t="shared" ca="1" si="3"/>
        <v>0</v>
      </c>
      <c r="M11" s="157"/>
      <c r="N11" s="59">
        <f t="shared" si="0"/>
        <v>0</v>
      </c>
      <c r="O11" s="63">
        <f t="shared" si="1"/>
        <v>0</v>
      </c>
    </row>
    <row r="12" spans="1:32" ht="13.5" thickBot="1" x14ac:dyDescent="0.25">
      <c r="A12" s="3">
        <v>11</v>
      </c>
      <c r="B12" s="35">
        <f>VLOOKUP(A12,Horaire!A12:B22,2)</f>
        <v>0</v>
      </c>
      <c r="C12" s="3">
        <f t="shared" si="4"/>
        <v>0</v>
      </c>
      <c r="D12" s="3">
        <f>SUMIF('Général premier'!$F$3:$F$1794,11,'Général premier'!$H$3:$H$1794)</f>
        <v>0</v>
      </c>
      <c r="E12" s="181">
        <f ca="1">Horaire!J12*24</f>
        <v>0</v>
      </c>
      <c r="F12" s="40">
        <f t="shared" ca="1" si="5"/>
        <v>0</v>
      </c>
      <c r="G12" s="79">
        <f ca="1">IF(Résumé!E12=0,G11,IF((Horaire!B12+Horaire!$C$21)-NOW()&gt;0,((Horaire!B12+Horaire!$C$21)-NOW())*24+(11 -COUNTIF(Horaire!B$2:B$12,"") -$A12)*Work_hours,(11 -COUNTIF(Horaire!B$2:B$12,"") -$A12)*Work_hours))</f>
        <v>0</v>
      </c>
      <c r="H12" s="54" t="str">
        <f t="shared" ca="1" si="2"/>
        <v/>
      </c>
      <c r="I12" s="137" t="str">
        <f ca="1">IF(E12&gt;0,TREND(C$2:C12,F$2:F12,G$11+F$11,TRUE),"")</f>
        <v/>
      </c>
      <c r="J12" s="3">
        <f t="shared" si="6"/>
        <v>0</v>
      </c>
      <c r="K12" s="3">
        <f>COUNTIF('Général premier'!$F$3:$F$1794,11)</f>
        <v>0</v>
      </c>
      <c r="L12" s="155">
        <f t="shared" ca="1" si="3"/>
        <v>0</v>
      </c>
      <c r="M12" s="158"/>
      <c r="N12" s="59">
        <f t="shared" si="0"/>
        <v>0</v>
      </c>
      <c r="O12" s="63">
        <f t="shared" si="1"/>
        <v>0</v>
      </c>
    </row>
    <row r="13" spans="1:32" x14ac:dyDescent="0.2">
      <c r="E13" s="2"/>
      <c r="H13" s="146" t="s">
        <v>3596</v>
      </c>
      <c r="I13" s="147"/>
    </row>
    <row r="14" spans="1:32" x14ac:dyDescent="0.2">
      <c r="A14" s="55" t="s">
        <v>1611</v>
      </c>
      <c r="H14" s="146" t="s">
        <v>3597</v>
      </c>
      <c r="I14" s="147"/>
      <c r="O14" s="64">
        <f>O11*1792</f>
        <v>0</v>
      </c>
    </row>
    <row r="16" spans="1:32" ht="13.5" thickBot="1" x14ac:dyDescent="0.25"/>
    <row r="17" spans="1:28" ht="26.25" thickBot="1" x14ac:dyDescent="0.25">
      <c r="A17" s="74" t="s">
        <v>5394</v>
      </c>
      <c r="B17" s="75" t="s">
        <v>5395</v>
      </c>
      <c r="C17" s="275" t="s">
        <v>5414</v>
      </c>
      <c r="D17" s="276" t="s">
        <v>5415</v>
      </c>
      <c r="E17" s="275" t="s">
        <v>5416</v>
      </c>
      <c r="F17" s="276" t="s">
        <v>5415</v>
      </c>
      <c r="G17" s="275" t="s">
        <v>5417</v>
      </c>
      <c r="H17" s="276" t="s">
        <v>5415</v>
      </c>
      <c r="I17" s="275" t="s">
        <v>5418</v>
      </c>
      <c r="J17" s="276" t="s">
        <v>5415</v>
      </c>
      <c r="K17" s="275" t="s">
        <v>5419</v>
      </c>
      <c r="L17" s="276" t="s">
        <v>5415</v>
      </c>
      <c r="M17" s="275" t="s">
        <v>5420</v>
      </c>
      <c r="N17" s="276" t="s">
        <v>5415</v>
      </c>
      <c r="O17" s="275" t="s">
        <v>5421</v>
      </c>
      <c r="P17" s="277" t="s">
        <v>5415</v>
      </c>
      <c r="Q17" s="275" t="s">
        <v>5422</v>
      </c>
      <c r="R17" s="277" t="s">
        <v>5415</v>
      </c>
      <c r="S17" s="275" t="s">
        <v>5423</v>
      </c>
      <c r="T17" s="277" t="s">
        <v>5415</v>
      </c>
      <c r="U17" s="275" t="s">
        <v>5424</v>
      </c>
      <c r="V17" s="277" t="s">
        <v>5415</v>
      </c>
      <c r="W17" s="275" t="s">
        <v>5425</v>
      </c>
      <c r="X17" s="277" t="s">
        <v>5415</v>
      </c>
      <c r="Y17" s="275" t="s">
        <v>5426</v>
      </c>
      <c r="Z17" s="277" t="s">
        <v>5415</v>
      </c>
      <c r="AA17" s="275" t="s">
        <v>5427</v>
      </c>
      <c r="AB17" s="277" t="s">
        <v>5415</v>
      </c>
    </row>
    <row r="18" spans="1:28" x14ac:dyDescent="0.2">
      <c r="A18" s="24">
        <v>1</v>
      </c>
      <c r="B18" s="34">
        <f>VLOOKUP(A18,Horaire!A2:B11,2)</f>
        <v>0</v>
      </c>
      <c r="C18" s="70">
        <f>SUMIF('Général premier'!$F$3:$F$1794,1,'Général premier'!$M$3:$M$1794)</f>
        <v>0</v>
      </c>
      <c r="D18" s="66">
        <f>SUMIF('Général premier'!$F$3:$F$1794,1,'Général premier'!$N$3:$N$1794)</f>
        <v>0</v>
      </c>
      <c r="E18" s="70">
        <f>SUMIF('Général premier'!$F$3:$F$1794,1,'Général premier'!$O$3:$O$1794)</f>
        <v>0</v>
      </c>
      <c r="F18" s="66">
        <f>SUMIF('Général premier'!$F$3:$F$1794,1,'Général premier'!$P$3:$P$1794)</f>
        <v>0</v>
      </c>
      <c r="G18" s="70">
        <f>SUMIF('Général premier'!$F$3:$F$1794,1,'Général premier'!$Q$3:$Q$1794)</f>
        <v>0</v>
      </c>
      <c r="H18" s="66">
        <f>SUMIF('Général premier'!$F$3:$F$1794,1,'Général premier'!$R$3:$R$1794)</f>
        <v>0</v>
      </c>
      <c r="I18" s="70">
        <f>SUMIF('Général premier'!$F$3:$F$1794,1,'Général premier'!$S$3:$S$1794)</f>
        <v>0</v>
      </c>
      <c r="J18" s="66">
        <f>SUMIF('Général premier'!$F$3:$F$1794,1,'Général premier'!$T$3:$T$1794)</f>
        <v>0</v>
      </c>
      <c r="K18" s="70">
        <f>SUMIF('Général premier'!$F$3:$F$1794,1,'Général premier'!$U$3:$U$1794)</f>
        <v>0</v>
      </c>
      <c r="L18" s="66">
        <f>SUMIF('Général premier'!$F$3:$F$1794,1,'Général premier'!$V$3:$V$1794)</f>
        <v>0</v>
      </c>
      <c r="M18" s="70">
        <f>SUMIF('Général premier'!$F$3:$F$1794,1,'Général premier'!$W$3:$W$1794)</f>
        <v>0</v>
      </c>
      <c r="N18" s="66">
        <f>SUMIF('Général premier'!$F$3:$F$1794,1,'Général premier'!$X$3:$X$1794)</f>
        <v>0</v>
      </c>
      <c r="O18" s="70">
        <f>SUMIF('Général premier'!$F$3:$F$1794,1,'Général premier'!$Y$3:$Y$1794)</f>
        <v>0</v>
      </c>
      <c r="P18" s="67">
        <f>SUMIF('Général premier'!$F$3:$F$1794,1,'Général premier'!$Z$3:$Z$1794)</f>
        <v>0</v>
      </c>
      <c r="Q18" s="70">
        <f>SUMIF('Général premier'!$F$3:$F$1794,1,'Général premier'!$AA$3:$AA$1794)</f>
        <v>0</v>
      </c>
      <c r="R18" s="67">
        <f>SUMIF('Général premier'!$F$3:$F$1794,1,'Général premier'!$AB$3:$AB$1794)</f>
        <v>0</v>
      </c>
      <c r="S18" s="70">
        <f>SUMIF('Général premier'!$F$3:$F$1794,1,'Général premier'!$AC$3:$AC$1794)</f>
        <v>0</v>
      </c>
      <c r="T18" s="67">
        <f>SUMIF('Général premier'!$F$3:$F$1794,1,'Général premier'!$AD$3:$AD$1794)</f>
        <v>0</v>
      </c>
      <c r="U18" s="70">
        <f>SUMIF('Général premier'!$F$3:$F$1794,1,'Général premier'!$AE$3:$AE$1794)</f>
        <v>0</v>
      </c>
      <c r="V18" s="67">
        <f>SUMIF('Général premier'!$F$3:$F$1794,1,'Général premier'!$AF$3:$AF$1794)</f>
        <v>0</v>
      </c>
      <c r="W18" s="70">
        <f>SUMIF('Général premier'!$F$3:$F$1794,1,'Général premier'!$AG$3:$AG$1794)</f>
        <v>0</v>
      </c>
      <c r="X18" s="67">
        <f>SUMIF('Général premier'!$F$3:$F$1794,1,'Général premier'!$AH$3:$AH$1794)</f>
        <v>0</v>
      </c>
      <c r="Y18" s="70">
        <f>SUMIF('Général premier'!$F$3:$F$1794,1,'Général premier'!$AI$3:$AI$1794)</f>
        <v>0</v>
      </c>
      <c r="Z18" s="67">
        <f>SUMIF('Général premier'!$F$3:$F$1794,1,'Général premier'!$AJ$3:$AJ$1794)</f>
        <v>0</v>
      </c>
      <c r="AA18" s="70">
        <f>SUM(C18,E18,G18,I18,K18,M18,O18,Q18,S18,U18,W18,Y18)</f>
        <v>0</v>
      </c>
      <c r="AB18" s="67">
        <f>SUM(D18,F18,H18,J18,L18,N18,P18,R18,T18,V18,X18,Z18)</f>
        <v>0</v>
      </c>
    </row>
    <row r="19" spans="1:28" x14ac:dyDescent="0.2">
      <c r="A19" s="24">
        <v>2</v>
      </c>
      <c r="B19" s="34">
        <f>VLOOKUP(A19,Horaire!A3:B13,2)</f>
        <v>1</v>
      </c>
      <c r="C19" s="70">
        <f>SUMIF('Général premier'!$F$3:$F$1794,2,'Général premier'!$M$3:$M$1794)</f>
        <v>0</v>
      </c>
      <c r="D19" s="66">
        <f>SUMIF('Général premier'!$F$3:$F$1794,2,'Général premier'!$N$3:$N$1794)</f>
        <v>0</v>
      </c>
      <c r="E19" s="70">
        <f>SUMIF('Général premier'!$F$3:$F$1794,2,'Général premier'!$O$3:$O$1794)</f>
        <v>0</v>
      </c>
      <c r="F19" s="66">
        <f>SUMIF('Général premier'!$F$3:$F$1794,2,'Général premier'!$P$3:$P$1794)</f>
        <v>0</v>
      </c>
      <c r="G19" s="70">
        <f>SUMIF('Général premier'!$F$3:$F$1794,2,'Général premier'!$Q$3:$Q$1794)</f>
        <v>0</v>
      </c>
      <c r="H19" s="66">
        <f>SUMIF('Général premier'!$F$3:$F$1794,2,'Général premier'!$R$3:$R$1794)</f>
        <v>0</v>
      </c>
      <c r="I19" s="70">
        <f>SUMIF('Général premier'!$F$3:$F$1794,2,'Général premier'!$S$3:$S$1794)</f>
        <v>0</v>
      </c>
      <c r="J19" s="66">
        <f>SUMIF('Général premier'!$F$3:$F$1794,2,'Général premier'!$T$3:$T$1794)</f>
        <v>0</v>
      </c>
      <c r="K19" s="70">
        <f>SUMIF('Général premier'!$F$3:$F$1794,2,'Général premier'!$U$3:$U$1794)</f>
        <v>0</v>
      </c>
      <c r="L19" s="66">
        <f>SUMIF('Général premier'!$F$3:$F$1794,2,'Général premier'!$V$3:$V$1794)</f>
        <v>0</v>
      </c>
      <c r="M19" s="70">
        <f>SUMIF('Général premier'!$F$3:$F$1794,2,'Général premier'!$W$3:$W$1794)</f>
        <v>0</v>
      </c>
      <c r="N19" s="66">
        <f>SUMIF('Général premier'!$F$3:$F$1794,2,'Général premier'!$X$3:$X$1794)</f>
        <v>0</v>
      </c>
      <c r="O19" s="70">
        <f>SUMIF('Général premier'!$F$3:$F$1794,2,'Général premier'!$Y$3:$Y$1794)</f>
        <v>0</v>
      </c>
      <c r="P19" s="67">
        <f>SUMIF('Général premier'!$F$3:$F$1794,2,'Général premier'!$Z$3:$Z$1794)</f>
        <v>0</v>
      </c>
      <c r="Q19" s="70">
        <f>SUMIF('Général premier'!$F$3:$F$1794,2,'Général premier'!$AA$3:$AA$1794)</f>
        <v>0</v>
      </c>
      <c r="R19" s="67">
        <f>SUMIF('Général premier'!$F$3:$F$1794,2,'Général premier'!$AB$3:$AB$1794)</f>
        <v>0</v>
      </c>
      <c r="S19" s="70">
        <f>SUMIF('Général premier'!$F$3:$F$1794,2,'Général premier'!$AC$3:$AC$1794)</f>
        <v>0</v>
      </c>
      <c r="T19" s="67">
        <f>SUMIF('Général premier'!$F$3:$F$1794,2,'Général premier'!$AD$3:$AD$1794)</f>
        <v>0</v>
      </c>
      <c r="U19" s="70">
        <f>SUMIF('Général premier'!$F$3:$F$1794,2,'Général premier'!$AE$3:$AE$1794)</f>
        <v>0</v>
      </c>
      <c r="V19" s="67">
        <f>SUMIF('Général premier'!$F$3:$F$1794,2,'Général premier'!$AF$3:$AF$1794)</f>
        <v>0</v>
      </c>
      <c r="W19" s="70">
        <f>SUMIF('Général premier'!$F$3:$F$1794,2,'Général premier'!$AG$3:$AG$1794)</f>
        <v>0</v>
      </c>
      <c r="X19" s="67">
        <f>SUMIF('Général premier'!$F$3:$F$1794,2,'Général premier'!$AH$3:$AH$1794)</f>
        <v>0</v>
      </c>
      <c r="Y19" s="70">
        <f>SUMIF('Général premier'!$F$3:$F$1794,2,'Général premier'!$AI$3:$AI$1794)</f>
        <v>0</v>
      </c>
      <c r="Z19" s="67">
        <f>SUMIF('Général premier'!$F$3:$F$1794,2,'Général premier'!$AJ$3:$AJ$1794)</f>
        <v>0</v>
      </c>
      <c r="AA19" s="70">
        <f t="shared" ref="AA19:AA28" si="7">SUM(C19,E19,G19,I19,K19,M19,O19,Q19,S19,U19,W19,Y19)</f>
        <v>0</v>
      </c>
      <c r="AB19" s="67">
        <f t="shared" ref="AB19:AB28" si="8">SUM(D19,F19,H19,J19,L19,N19,P19,R19,T19,V19,X19,Z19)</f>
        <v>0</v>
      </c>
    </row>
    <row r="20" spans="1:28" x14ac:dyDescent="0.2">
      <c r="A20" s="24">
        <v>3</v>
      </c>
      <c r="B20" s="34">
        <f>VLOOKUP(A20,Horaire!A4:B14,2)</f>
        <v>2</v>
      </c>
      <c r="C20" s="70">
        <f>SUMIF('Général premier'!$F$3:$F$1794,3,'Général premier'!$M$3:$M$1794)</f>
        <v>0</v>
      </c>
      <c r="D20" s="66">
        <f>SUMIF('Général premier'!$F$3:$F$1794,3,'Général premier'!$N$3:$N$1794)</f>
        <v>0</v>
      </c>
      <c r="E20" s="70">
        <f>SUMIF('Général premier'!$F$3:$F$1794,3,'Général premier'!$O$3:$O$1794)</f>
        <v>0</v>
      </c>
      <c r="F20" s="66">
        <f>SUMIF('Général premier'!$F$3:$F$1794,3,'Général premier'!$P$3:$P$1794)</f>
        <v>0</v>
      </c>
      <c r="G20" s="70">
        <f>SUMIF('Général premier'!$F$3:$F$1794,3,'Général premier'!$Q$3:$Q$1794)</f>
        <v>0</v>
      </c>
      <c r="H20" s="66">
        <f>SUMIF('Général premier'!$F$3:$F$1794,3,'Général premier'!$R$3:$R$1794)</f>
        <v>0</v>
      </c>
      <c r="I20" s="70">
        <f>SUMIF('Général premier'!$F$3:$F$1794,3,'Général premier'!$S$3:$S$1794)</f>
        <v>0</v>
      </c>
      <c r="J20" s="66">
        <f>SUMIF('Général premier'!$F$3:$F$1794,3,'Général premier'!$T$3:$T$1794)</f>
        <v>0</v>
      </c>
      <c r="K20" s="70">
        <f>SUMIF('Général premier'!$F$3:$F$1794,3,'Général premier'!$U$3:$U$1794)</f>
        <v>0</v>
      </c>
      <c r="L20" s="66">
        <f>SUMIF('Général premier'!$F$3:$F$1794,3,'Général premier'!$V$3:$V$1794)</f>
        <v>0</v>
      </c>
      <c r="M20" s="70">
        <f>SUMIF('Général premier'!$F$3:$F$1794,3,'Général premier'!$W$3:$W$1794)</f>
        <v>0</v>
      </c>
      <c r="N20" s="66">
        <f>SUMIF('Général premier'!$F$3:$F$1794,3,'Général premier'!$X$3:$X$1794)</f>
        <v>0</v>
      </c>
      <c r="O20" s="70">
        <f>SUMIF('Général premier'!$F$3:$F$1794,3,'Général premier'!$Y$3:$Y$1794)</f>
        <v>0</v>
      </c>
      <c r="P20" s="67">
        <f>SUMIF('Général premier'!$F$3:$F$1794,3,'Général premier'!$Z$3:$Z$1794)</f>
        <v>0</v>
      </c>
      <c r="Q20" s="70">
        <f>SUMIF('Général premier'!$F$3:$F$1794,3,'Général premier'!$AA$3:$AA$1794)</f>
        <v>0</v>
      </c>
      <c r="R20" s="67">
        <f>SUMIF('Général premier'!$F$3:$F$1794,3,'Général premier'!$AB$3:$AB$1794)</f>
        <v>0</v>
      </c>
      <c r="S20" s="70">
        <f>SUMIF('Général premier'!$F$3:$F$1794,3,'Général premier'!$AC$3:$AC$1794)</f>
        <v>0</v>
      </c>
      <c r="T20" s="67">
        <f>SUMIF('Général premier'!$F$3:$F$1794,3,'Général premier'!$AD$3:$AD$1794)</f>
        <v>0</v>
      </c>
      <c r="U20" s="70">
        <f>SUMIF('Général premier'!$F$3:$F$1794,3,'Général premier'!$AE$3:$AE$1794)</f>
        <v>0</v>
      </c>
      <c r="V20" s="67">
        <f>SUMIF('Général premier'!$F$3:$F$1794,3,'Général premier'!$AF$3:$AF$1794)</f>
        <v>0</v>
      </c>
      <c r="W20" s="70">
        <f>SUMIF('Général premier'!$F$3:$F$1794,3,'Général premier'!$AG$3:$AG$1794)</f>
        <v>0</v>
      </c>
      <c r="X20" s="67">
        <f>SUMIF('Général premier'!$F$3:$F$1794,3,'Général premier'!$AH$3:$AH$1794)</f>
        <v>0</v>
      </c>
      <c r="Y20" s="70">
        <f>SUMIF('Général premier'!$F$3:$F$1794,3,'Général premier'!$AI$3:$AI$1794)</f>
        <v>0</v>
      </c>
      <c r="Z20" s="67">
        <f>SUMIF('Général premier'!$F$3:$F$1794,3,'Général premier'!$AJ$3:$AJ$1794)</f>
        <v>0</v>
      </c>
      <c r="AA20" s="70">
        <f t="shared" si="7"/>
        <v>0</v>
      </c>
      <c r="AB20" s="67">
        <f t="shared" si="8"/>
        <v>0</v>
      </c>
    </row>
    <row r="21" spans="1:28" x14ac:dyDescent="0.2">
      <c r="A21" s="24">
        <v>4</v>
      </c>
      <c r="B21" s="34">
        <f>VLOOKUP(A21,Horaire!A5:B15,2)</f>
        <v>3</v>
      </c>
      <c r="C21" s="70">
        <f>SUMIF('Général premier'!$F$3:$F$1794,4,'Général premier'!$M$3:$M$1794)</f>
        <v>0</v>
      </c>
      <c r="D21" s="66">
        <f>SUMIF('Général premier'!$F$3:$F$1794,4,'Général premier'!$N$3:$N$1794)</f>
        <v>0</v>
      </c>
      <c r="E21" s="70">
        <f>SUMIF('Général premier'!$F$3:$F$1794,4,'Général premier'!$O$3:$O$1794)</f>
        <v>0</v>
      </c>
      <c r="F21" s="66">
        <f>SUMIF('Général premier'!$F$3:$F$1794,4,'Général premier'!$P$3:$P$1794)</f>
        <v>0</v>
      </c>
      <c r="G21" s="70">
        <f>SUMIF('Général premier'!$F$3:$F$1794,4,'Général premier'!$Q$3:$Q$1794)</f>
        <v>0</v>
      </c>
      <c r="H21" s="66">
        <f>SUMIF('Général premier'!$F$3:$F$1794,4,'Général premier'!$R$3:$R$1794)</f>
        <v>0</v>
      </c>
      <c r="I21" s="70">
        <f>SUMIF('Général premier'!$F$3:$F$1794,4,'Général premier'!$S$3:$S$1794)</f>
        <v>0</v>
      </c>
      <c r="J21" s="66">
        <f>SUMIF('Général premier'!$F$3:$F$1794,4,'Général premier'!$T$3:$T$1794)</f>
        <v>0</v>
      </c>
      <c r="K21" s="70">
        <f>SUMIF('Général premier'!$F$3:$F$1794,4,'Général premier'!$U$3:$U$1794)</f>
        <v>0</v>
      </c>
      <c r="L21" s="66">
        <f>SUMIF('Général premier'!$F$3:$F$1794,4,'Général premier'!$V$3:$V$1794)</f>
        <v>0</v>
      </c>
      <c r="M21" s="70">
        <f>SUMIF('Général premier'!$F$3:$F$1794,4,'Général premier'!$W$3:$W$1794)</f>
        <v>0</v>
      </c>
      <c r="N21" s="66">
        <f>SUMIF('Général premier'!$F$3:$F$1794,4,'Général premier'!$X$3:$X$1794)</f>
        <v>0</v>
      </c>
      <c r="O21" s="70">
        <f>SUMIF('Général premier'!$F$3:$F$1794,4,'Général premier'!$Y$3:$Y$1794)</f>
        <v>0</v>
      </c>
      <c r="P21" s="67">
        <f>SUMIF('Général premier'!$F$3:$F$1794,4,'Général premier'!$Z$3:$Z$1794)</f>
        <v>0</v>
      </c>
      <c r="Q21" s="70">
        <f>SUMIF('Général premier'!$F$3:$F$1794,4,'Général premier'!$AA$3:$AA$1794)</f>
        <v>0</v>
      </c>
      <c r="R21" s="67">
        <f>SUMIF('Général premier'!$F$3:$F$1794,4,'Général premier'!$AB$3:$AB$1794)</f>
        <v>0</v>
      </c>
      <c r="S21" s="70">
        <f>SUMIF('Général premier'!$F$3:$F$1794,4,'Général premier'!$AC$3:$AC$1794)</f>
        <v>0</v>
      </c>
      <c r="T21" s="67">
        <f>SUMIF('Général premier'!$F$3:$F$1794,4,'Général premier'!$AD$3:$AD$1794)</f>
        <v>0</v>
      </c>
      <c r="U21" s="70">
        <f>SUMIF('Général premier'!$F$3:$F$1794,4,'Général premier'!$AE$3:$AE$1794)</f>
        <v>0</v>
      </c>
      <c r="V21" s="67">
        <f>SUMIF('Général premier'!$F$3:$F$1794,4,'Général premier'!$AF$3:$AF$1794)</f>
        <v>0</v>
      </c>
      <c r="W21" s="70">
        <f>SUMIF('Général premier'!$F$3:$F$1794,4,'Général premier'!$AG$3:$AG$1794)</f>
        <v>0</v>
      </c>
      <c r="X21" s="67">
        <f>SUMIF('Général premier'!$F$3:$F$1794,4,'Général premier'!$AH$3:$AH$1794)</f>
        <v>0</v>
      </c>
      <c r="Y21" s="70">
        <f>SUMIF('Général premier'!$F$3:$F$1794,4,'Général premier'!$AI$3:$AI$1794)</f>
        <v>0</v>
      </c>
      <c r="Z21" s="67">
        <f>SUMIF('Général premier'!$F$3:$F$1794,4,'Général premier'!$AJ$3:$AJ$1794)</f>
        <v>0</v>
      </c>
      <c r="AA21" s="70">
        <f t="shared" si="7"/>
        <v>0</v>
      </c>
      <c r="AB21" s="67">
        <f t="shared" si="8"/>
        <v>0</v>
      </c>
    </row>
    <row r="22" spans="1:28" ht="13.5" thickBot="1" x14ac:dyDescent="0.25">
      <c r="A22" s="25">
        <v>5</v>
      </c>
      <c r="B22" s="35">
        <f>VLOOKUP(A22,Horaire!A6:B16,2)</f>
        <v>4</v>
      </c>
      <c r="C22" s="71">
        <f>SUMIF('Général premier'!$F$3:$F$1794,5,'Général premier'!$M$3:$M$1794)</f>
        <v>0</v>
      </c>
      <c r="D22" s="68">
        <f>SUMIF('Général premier'!$F$3:$F$1794,5,'Général premier'!$N$3:$N$1794)</f>
        <v>0</v>
      </c>
      <c r="E22" s="71">
        <f>SUMIF('Général premier'!$F$3:$F$1794,5,'Général premier'!$O$3:$O$1794)</f>
        <v>0</v>
      </c>
      <c r="F22" s="68">
        <f>SUMIF('Général premier'!$F$3:$F$1794,5,'Général premier'!$P$3:$P$1794)</f>
        <v>0</v>
      </c>
      <c r="G22" s="71">
        <f>SUMIF('Général premier'!$F$3:$F$1794,5,'Général premier'!$Q$3:$Q$1794)</f>
        <v>0</v>
      </c>
      <c r="H22" s="68">
        <f>SUMIF('Général premier'!$F$3:$F$1794,5,'Général premier'!$R$3:$R$1794)</f>
        <v>0</v>
      </c>
      <c r="I22" s="71">
        <f>SUMIF('Général premier'!$F$3:$F$1794,5,'Général premier'!$S$3:$S$1794)</f>
        <v>0</v>
      </c>
      <c r="J22" s="68">
        <f>SUMIF('Général premier'!$F$3:$F$1794,5,'Général premier'!$T$3:$T$1794)</f>
        <v>0</v>
      </c>
      <c r="K22" s="71">
        <f>SUMIF('Général premier'!$F$3:$F$1794,5,'Général premier'!$U$3:$U$1794)</f>
        <v>0</v>
      </c>
      <c r="L22" s="68">
        <f>SUMIF('Général premier'!$F$3:$F$1794,5,'Général premier'!$V$3:$V$1794)</f>
        <v>0</v>
      </c>
      <c r="M22" s="71">
        <f>SUMIF('Général premier'!$F$3:$F$1794,5,'Général premier'!$W$3:$W$1794)</f>
        <v>0</v>
      </c>
      <c r="N22" s="68">
        <f>SUMIF('Général premier'!$F$3:$F$1794,5,'Général premier'!$X$3:$X$1794)</f>
        <v>0</v>
      </c>
      <c r="O22" s="71">
        <f>SUMIF('Général premier'!$F$3:$F$1794,5,'Général premier'!$Y$3:$Y$1794)</f>
        <v>0</v>
      </c>
      <c r="P22" s="69">
        <f>SUMIF('Général premier'!$F$3:$F$1794,5,'Général premier'!$Z$3:$Z$1794)</f>
        <v>0</v>
      </c>
      <c r="Q22" s="71">
        <f>SUMIF('Général premier'!$F$3:$F$1794,5,'Général premier'!$AA$3:$AA$1794)</f>
        <v>0</v>
      </c>
      <c r="R22" s="69">
        <f>SUMIF('Général premier'!$F$3:$F$1794,5,'Général premier'!$AB$3:$AB$1794)</f>
        <v>0</v>
      </c>
      <c r="S22" s="71">
        <f>SUMIF('Général premier'!$F$3:$F$1794,5,'Général premier'!$AC$3:$AC$1794)</f>
        <v>0</v>
      </c>
      <c r="T22" s="69">
        <f>SUMIF('Général premier'!$F$3:$F$1794,5,'Général premier'!$AD$3:$AD$1794)</f>
        <v>0</v>
      </c>
      <c r="U22" s="71">
        <f>SUMIF('Général premier'!$F$3:$F$1794,5,'Général premier'!$AE$3:$AE$1794)</f>
        <v>0</v>
      </c>
      <c r="V22" s="69">
        <f>SUMIF('Général premier'!$F$3:$F$1794,5,'Général premier'!$AF$3:$AF$1794)</f>
        <v>0</v>
      </c>
      <c r="W22" s="71">
        <f>SUMIF('Général premier'!$F$3:$F$1794,5,'Général premier'!$AG$3:$AG$1794)</f>
        <v>0</v>
      </c>
      <c r="X22" s="69">
        <f>SUMIF('Général premier'!$F$3:$F$1794,5,'Général premier'!$AH$3:$AH$1794)</f>
        <v>0</v>
      </c>
      <c r="Y22" s="71">
        <f>SUMIF('Général premier'!$F$3:$F$1794,5,'Général premier'!$AI$3:$AI$1794)</f>
        <v>0</v>
      </c>
      <c r="Z22" s="69">
        <f>SUMIF('Général premier'!$F$3:$F$1794,5,'Général premier'!$AJ$3:$AJ$1794)</f>
        <v>0</v>
      </c>
      <c r="AA22" s="71">
        <f t="shared" si="7"/>
        <v>0</v>
      </c>
      <c r="AB22" s="69">
        <f t="shared" si="8"/>
        <v>0</v>
      </c>
    </row>
    <row r="23" spans="1:28" x14ac:dyDescent="0.2">
      <c r="A23" s="24">
        <v>6</v>
      </c>
      <c r="B23" s="34">
        <f>VLOOKUP(A23,Horaire!A7:B17,2)</f>
        <v>7</v>
      </c>
      <c r="C23" s="70">
        <f>SUMIF('Général premier'!$F$3:$F$1794,6,'Général premier'!$M$3:$M$1794)</f>
        <v>0</v>
      </c>
      <c r="D23" s="66">
        <f>SUMIF('Général premier'!$F$3:$F$1794,6,'Général premier'!$N$3:$N$1794)</f>
        <v>0</v>
      </c>
      <c r="E23" s="70">
        <f>SUMIF('Général premier'!$F$3:$F$1794,6,'Général premier'!$O$3:$O$1794)</f>
        <v>0</v>
      </c>
      <c r="F23" s="66">
        <f>SUMIF('Général premier'!$F$3:$F$1794,6,'Général premier'!$P$3:$P$1794)</f>
        <v>0</v>
      </c>
      <c r="G23" s="70">
        <f>SUMIF('Général premier'!$F$3:$F$1794,6,'Général premier'!$Q$3:$Q$1794)</f>
        <v>0</v>
      </c>
      <c r="H23" s="66">
        <f>SUMIF('Général premier'!$F$3:$F$1794,6,'Général premier'!$R$3:$R$1794)</f>
        <v>0</v>
      </c>
      <c r="I23" s="70">
        <f>SUMIF('Général premier'!$F$3:$F$1794,6,'Général premier'!$S$3:$S$1794)</f>
        <v>0</v>
      </c>
      <c r="J23" s="66">
        <f>SUMIF('Général premier'!$F$3:$F$1794,6,'Général premier'!$T$3:$T$1794)</f>
        <v>0</v>
      </c>
      <c r="K23" s="70">
        <f>SUMIF('Général premier'!$F$3:$F$1794,6,'Général premier'!$U$3:$U$1794)</f>
        <v>0</v>
      </c>
      <c r="L23" s="66">
        <f>SUMIF('Général premier'!$F$3:$F$1794,6,'Général premier'!$V$3:$V$1794)</f>
        <v>0</v>
      </c>
      <c r="M23" s="70">
        <f>SUMIF('Général premier'!$F$3:$F$1794,6,'Général premier'!$W$3:$W$1794)</f>
        <v>0</v>
      </c>
      <c r="N23" s="66">
        <f>SUMIF('Général premier'!$F$3:$F$1794,6,'Général premier'!$X$3:$X$1794)</f>
        <v>0</v>
      </c>
      <c r="O23" s="70">
        <f>SUMIF('Général premier'!$F$3:$F$1794,6,'Général premier'!$Y$3:$Y$1794)</f>
        <v>0</v>
      </c>
      <c r="P23" s="67">
        <f>SUMIF('Général premier'!$F$3:$F$1794,6,'Général premier'!$Z$3:$Z$1794)</f>
        <v>0</v>
      </c>
      <c r="Q23" s="70">
        <f>SUMIF('Général premier'!$F$3:$F$1794,6,'Général premier'!$AA$3:$AA$1794)</f>
        <v>0</v>
      </c>
      <c r="R23" s="67">
        <f>SUMIF('Général premier'!$F$3:$F$1794,6,'Général premier'!$AB$3:$AB$1794)</f>
        <v>0</v>
      </c>
      <c r="S23" s="70">
        <f>SUMIF('Général premier'!$F$3:$F$1794,6,'Général premier'!$AC$3:$AC$1794)</f>
        <v>0</v>
      </c>
      <c r="T23" s="67">
        <f>SUMIF('Général premier'!$F$3:$F$1794,6,'Général premier'!$AD$3:$AD$1794)</f>
        <v>0</v>
      </c>
      <c r="U23" s="70">
        <f>SUMIF('Général premier'!$F$3:$F$1794,6,'Général premier'!$AE$3:$AE$1794)</f>
        <v>0</v>
      </c>
      <c r="V23" s="67">
        <f>SUMIF('Général premier'!$F$3:$F$1794,6,'Général premier'!$AF$3:$AF$1794)</f>
        <v>0</v>
      </c>
      <c r="W23" s="70">
        <f>SUMIF('Général premier'!$F$3:$F$1794,6,'Général premier'!$AG$3:$AG$1794)</f>
        <v>0</v>
      </c>
      <c r="X23" s="67">
        <f>SUMIF('Général premier'!$F$3:$F$1794,6,'Général premier'!$AH$3:$AH$1794)</f>
        <v>0</v>
      </c>
      <c r="Y23" s="70">
        <f>SUMIF('Général premier'!$F$3:$F$1794,6,'Général premier'!$AI$3:$AI$1794)</f>
        <v>0</v>
      </c>
      <c r="Z23" s="67">
        <f>SUMIF('Général premier'!$F$3:$F$1794,6,'Général premier'!$AJ$3:$AJ$1794)</f>
        <v>0</v>
      </c>
      <c r="AA23" s="70">
        <f t="shared" si="7"/>
        <v>0</v>
      </c>
      <c r="AB23" s="67">
        <f t="shared" si="8"/>
        <v>0</v>
      </c>
    </row>
    <row r="24" spans="1:28" x14ac:dyDescent="0.2">
      <c r="A24" s="24">
        <v>7</v>
      </c>
      <c r="B24" s="34">
        <f>VLOOKUP(A24,Horaire!A8:B18,2)</f>
        <v>8</v>
      </c>
      <c r="C24" s="70">
        <f>SUMIF('Général premier'!$F$3:$F$1794,7,'Général premier'!$M$3:$M$1794)</f>
        <v>0</v>
      </c>
      <c r="D24" s="66">
        <f>SUMIF('Général premier'!$F$3:$F$1794,7,'Général premier'!$N$3:$N$1794)</f>
        <v>0</v>
      </c>
      <c r="E24" s="70">
        <f>SUMIF('Général premier'!$F$3:$F$1794,7,'Général premier'!$O$3:$O$1794)</f>
        <v>0</v>
      </c>
      <c r="F24" s="66">
        <f>SUMIF('Général premier'!$F$3:$F$1794,7,'Général premier'!$P$3:$P$1794)</f>
        <v>0</v>
      </c>
      <c r="G24" s="70">
        <f>SUMIF('Général premier'!$F$3:$F$1794,7,'Général premier'!$Q$3:$Q$1794)</f>
        <v>0</v>
      </c>
      <c r="H24" s="66">
        <f>SUMIF('Général premier'!$F$3:$F$1794,7,'Général premier'!$R$3:$R$1794)</f>
        <v>0</v>
      </c>
      <c r="I24" s="70">
        <f>SUMIF('Général premier'!$F$3:$F$1794,7,'Général premier'!$S$3:$S$1794)</f>
        <v>0</v>
      </c>
      <c r="J24" s="66">
        <f>SUMIF('Général premier'!$F$3:$F$1794,7,'Général premier'!$T$3:$T$1794)</f>
        <v>0</v>
      </c>
      <c r="K24" s="70">
        <f>SUMIF('Général premier'!$F$3:$F$1794,7,'Général premier'!$U$3:$U$1794)</f>
        <v>0</v>
      </c>
      <c r="L24" s="66">
        <f>SUMIF('Général premier'!$F$3:$F$1794,7,'Général premier'!$V$3:$V$1794)</f>
        <v>0</v>
      </c>
      <c r="M24" s="70">
        <f>SUMIF('Général premier'!$F$3:$F$1794,7,'Général premier'!$W$3:$W$1794)</f>
        <v>0</v>
      </c>
      <c r="N24" s="66">
        <f>SUMIF('Général premier'!$F$3:$F$1794,7,'Général premier'!$X$3:$X$1794)</f>
        <v>0</v>
      </c>
      <c r="O24" s="70">
        <f>SUMIF('Général premier'!$F$3:$F$1794,7,'Général premier'!$Y$3:$Y$1794)</f>
        <v>0</v>
      </c>
      <c r="P24" s="67">
        <f>SUMIF('Général premier'!$F$3:$F$1794,7,'Général premier'!$Z$3:$Z$1794)</f>
        <v>0</v>
      </c>
      <c r="Q24" s="70">
        <f>SUMIF('Général premier'!$F$3:$F$1794,7,'Général premier'!$AA$3:$AA$1794)</f>
        <v>0</v>
      </c>
      <c r="R24" s="67">
        <f>SUMIF('Général premier'!$F$3:$F$1794,7,'Général premier'!$AB$3:$AB$1794)</f>
        <v>0</v>
      </c>
      <c r="S24" s="70">
        <f>SUMIF('Général premier'!$F$3:$F$1794,7,'Général premier'!$AC$3:$AC$1794)</f>
        <v>0</v>
      </c>
      <c r="T24" s="67">
        <f>SUMIF('Général premier'!$F$3:$F$1794,7,'Général premier'!$AD$3:$AD$1794)</f>
        <v>0</v>
      </c>
      <c r="U24" s="70">
        <f>SUMIF('Général premier'!$F$3:$F$1794,7,'Général premier'!$AE$3:$AE$1794)</f>
        <v>0</v>
      </c>
      <c r="V24" s="67">
        <f>SUMIF('Général premier'!$F$3:$F$1794,7,'Général premier'!$AF$3:$AF$1794)</f>
        <v>0</v>
      </c>
      <c r="W24" s="70">
        <f>SUMIF('Général premier'!$F$3:$F$1794,7,'Général premier'!$AG$3:$AG$1794)</f>
        <v>0</v>
      </c>
      <c r="X24" s="67">
        <f>SUMIF('Général premier'!$F$3:$F$1794,7,'Général premier'!$AH$3:$AH$1794)</f>
        <v>0</v>
      </c>
      <c r="Y24" s="70">
        <f>SUMIF('Général premier'!$F$3:$F$1794,7,'Général premier'!$AI$3:$AI$1794)</f>
        <v>0</v>
      </c>
      <c r="Z24" s="67">
        <f>SUMIF('Général premier'!$F$3:$F$1794,7,'Général premier'!$AJ$3:$AJ$1794)</f>
        <v>0</v>
      </c>
      <c r="AA24" s="70">
        <f t="shared" si="7"/>
        <v>0</v>
      </c>
      <c r="AB24" s="67">
        <f t="shared" si="8"/>
        <v>0</v>
      </c>
    </row>
    <row r="25" spans="1:28" x14ac:dyDescent="0.2">
      <c r="A25" s="24">
        <v>8</v>
      </c>
      <c r="B25" s="34">
        <f>VLOOKUP(A25,Horaire!A9:B19,2)</f>
        <v>9</v>
      </c>
      <c r="C25" s="70">
        <f>SUMIF('Général premier'!$F$3:$F$1794,8,'Général premier'!$M$3:$M$1794)</f>
        <v>0</v>
      </c>
      <c r="D25" s="66">
        <f>SUMIF('Général premier'!$F$3:$F$1794,8,'Général premier'!$N$3:$N$1794)</f>
        <v>0</v>
      </c>
      <c r="E25" s="70">
        <f>SUMIF('Général premier'!$F$3:$F$1794,8,'Général premier'!$O$3:$O$1794)</f>
        <v>0</v>
      </c>
      <c r="F25" s="66">
        <f>SUMIF('Général premier'!$F$3:$F$1794,8,'Général premier'!$P$3:$P$1794)</f>
        <v>0</v>
      </c>
      <c r="G25" s="70">
        <f>SUMIF('Général premier'!$F$3:$F$1794,8,'Général premier'!$Q$3:$Q$1794)</f>
        <v>0</v>
      </c>
      <c r="H25" s="66">
        <f>SUMIF('Général premier'!$F$3:$F$1794,8,'Général premier'!$R$3:$R$1794)</f>
        <v>0</v>
      </c>
      <c r="I25" s="70">
        <f>SUMIF('Général premier'!$F$3:$F$1794,8,'Général premier'!$S$3:$S$1794)</f>
        <v>0</v>
      </c>
      <c r="J25" s="66">
        <f>SUMIF('Général premier'!$F$3:$F$1794,8,'Général premier'!$T$3:$T$1794)</f>
        <v>0</v>
      </c>
      <c r="K25" s="70">
        <f>SUMIF('Général premier'!$F$3:$F$1794,8,'Général premier'!$U$3:$U$1794)</f>
        <v>0</v>
      </c>
      <c r="L25" s="66">
        <f>SUMIF('Général premier'!$F$3:$F$1794,8,'Général premier'!$V$3:$V$1794)</f>
        <v>0</v>
      </c>
      <c r="M25" s="70">
        <f>SUMIF('Général premier'!$F$3:$F$1794,8,'Général premier'!$W$3:$W$1794)</f>
        <v>0</v>
      </c>
      <c r="N25" s="66">
        <f>SUMIF('Général premier'!$F$3:$F$1794,8,'Général premier'!$X$3:$X$1794)</f>
        <v>0</v>
      </c>
      <c r="O25" s="70">
        <f>SUMIF('Général premier'!$F$3:$F$1794,8,'Général premier'!$Y$3:$Y$1794)</f>
        <v>0</v>
      </c>
      <c r="P25" s="67">
        <f>SUMIF('Général premier'!$F$3:$F$1794,8,'Général premier'!$Z$3:$Z$1794)</f>
        <v>0</v>
      </c>
      <c r="Q25" s="70">
        <f>SUMIF('Général premier'!$F$3:$F$1794,8,'Général premier'!$AA$3:$AA$1794)</f>
        <v>0</v>
      </c>
      <c r="R25" s="67">
        <f>SUMIF('Général premier'!$F$3:$F$1794,8,'Général premier'!$AB$3:$AB$1794)</f>
        <v>0</v>
      </c>
      <c r="S25" s="70">
        <f>SUMIF('Général premier'!$F$3:$F$1794,8,'Général premier'!$AC$3:$AC$1794)</f>
        <v>0</v>
      </c>
      <c r="T25" s="67">
        <f>SUMIF('Général premier'!$F$3:$F$1794,8,'Général premier'!$AD$3:$AD$1794)</f>
        <v>0</v>
      </c>
      <c r="U25" s="70">
        <f>SUMIF('Général premier'!$F$3:$F$1794,8,'Général premier'!$AE$3:$AE$1794)</f>
        <v>0</v>
      </c>
      <c r="V25" s="67">
        <f>SUMIF('Général premier'!$F$3:$F$1794,8,'Général premier'!$AF$3:$AF$1794)</f>
        <v>0</v>
      </c>
      <c r="W25" s="70">
        <f>SUMIF('Général premier'!$F$3:$F$1794,8,'Général premier'!$AG$3:$AG$1794)</f>
        <v>0</v>
      </c>
      <c r="X25" s="67">
        <f>SUMIF('Général premier'!$F$3:$F$1794,8,'Général premier'!$AH$3:$AH$1794)</f>
        <v>0</v>
      </c>
      <c r="Y25" s="70">
        <f>SUMIF('Général premier'!$F$3:$F$1794,8,'Général premier'!$AI$3:$AI$1794)</f>
        <v>0</v>
      </c>
      <c r="Z25" s="67">
        <f>SUMIF('Général premier'!$F$3:$F$1794,8,'Général premier'!$AJ$3:$AJ$1794)</f>
        <v>0</v>
      </c>
      <c r="AA25" s="70">
        <f t="shared" si="7"/>
        <v>0</v>
      </c>
      <c r="AB25" s="67">
        <f t="shared" si="8"/>
        <v>0</v>
      </c>
    </row>
    <row r="26" spans="1:28" x14ac:dyDescent="0.2">
      <c r="A26" s="24">
        <v>9</v>
      </c>
      <c r="B26" s="34">
        <f>VLOOKUP(A26,Horaire!A10:B20,2)</f>
        <v>10</v>
      </c>
      <c r="C26" s="70">
        <f>SUMIF('Général premier'!$F$3:$F$1794,9,'Général premier'!$M$3:$M$1794)</f>
        <v>0</v>
      </c>
      <c r="D26" s="66">
        <f>SUMIF('Général premier'!$F$3:$F$1794,9,'Général premier'!$N$3:$N$1794)</f>
        <v>0</v>
      </c>
      <c r="E26" s="70">
        <f>SUMIF('Général premier'!$F$3:$F$1794,9,'Général premier'!$O$3:$O$1794)</f>
        <v>0</v>
      </c>
      <c r="F26" s="66">
        <f>SUMIF('Général premier'!$F$3:$F$1794,9,'Général premier'!$P$3:$P$1794)</f>
        <v>0</v>
      </c>
      <c r="G26" s="70">
        <f>SUMIF('Général premier'!$F$3:$F$1794,9,'Général premier'!$Q$3:$Q$1794)</f>
        <v>0</v>
      </c>
      <c r="H26" s="66">
        <f>SUMIF('Général premier'!$F$3:$F$1794,9,'Général premier'!$R$3:$R$1794)</f>
        <v>0</v>
      </c>
      <c r="I26" s="70">
        <f>SUMIF('Général premier'!$F$3:$F$1794,9,'Général premier'!$S$3:$S$1794)</f>
        <v>0</v>
      </c>
      <c r="J26" s="66">
        <f>SUMIF('Général premier'!$F$3:$F$1794,9,'Général premier'!$T$3:$T$1794)</f>
        <v>0</v>
      </c>
      <c r="K26" s="70">
        <f>SUMIF('Général premier'!$F$3:$F$1794,9,'Général premier'!$U$3:$U$1794)</f>
        <v>0</v>
      </c>
      <c r="L26" s="66">
        <f>SUMIF('Général premier'!$F$3:$F$1794,9,'Général premier'!$V$3:$V$1794)</f>
        <v>0</v>
      </c>
      <c r="M26" s="70">
        <f>SUMIF('Général premier'!$F$3:$F$1794,9,'Général premier'!$W$3:$W$1794)</f>
        <v>0</v>
      </c>
      <c r="N26" s="66">
        <f>SUMIF('Général premier'!$F$3:$F$1794,9,'Général premier'!$X$3:$X$1794)</f>
        <v>0</v>
      </c>
      <c r="O26" s="70">
        <f>SUMIF('Général premier'!$F$3:$F$1794,9,'Général premier'!$Y$3:$Y$1794)</f>
        <v>0</v>
      </c>
      <c r="P26" s="67">
        <f>SUMIF('Général premier'!$F$3:$F$1794,9,'Général premier'!$Z$3:$Z$1794)</f>
        <v>0</v>
      </c>
      <c r="Q26" s="70">
        <f>SUMIF('Général premier'!$F$3:$F$1794,9,'Général premier'!$AA$3:$AA$1794)</f>
        <v>0</v>
      </c>
      <c r="R26" s="67">
        <f>SUMIF('Général premier'!$F$3:$F$1794,9,'Général premier'!$AB$3:$AB$1794)</f>
        <v>0</v>
      </c>
      <c r="S26" s="70">
        <f>SUMIF('Général premier'!$F$3:$F$1794,9,'Général premier'!$AC$3:$AC$1794)</f>
        <v>0</v>
      </c>
      <c r="T26" s="67">
        <f>SUMIF('Général premier'!$F$3:$F$1794,9,'Général premier'!$AD$3:$AD$1794)</f>
        <v>0</v>
      </c>
      <c r="U26" s="70">
        <f>SUMIF('Général premier'!$F$3:$F$1794,9,'Général premier'!$AE$3:$AE$1794)</f>
        <v>0</v>
      </c>
      <c r="V26" s="67">
        <f>SUMIF('Général premier'!$F$3:$F$1794,9,'Général premier'!$AF$3:$AF$1794)</f>
        <v>0</v>
      </c>
      <c r="W26" s="70">
        <f>SUMIF('Général premier'!$F$3:$F$1794,9,'Général premier'!$AG$3:$AG$1794)</f>
        <v>0</v>
      </c>
      <c r="X26" s="67">
        <f>SUMIF('Général premier'!$F$3:$F$1794,9,'Général premier'!$AH$3:$AH$1794)</f>
        <v>0</v>
      </c>
      <c r="Y26" s="70">
        <f>SUMIF('Général premier'!$F$3:$F$1794,9,'Général premier'!$AI$3:$AI$1794)</f>
        <v>0</v>
      </c>
      <c r="Z26" s="67">
        <f>SUMIF('Général premier'!$F$3:$F$1794,9,'Général premier'!$AJ$3:$AJ$1794)</f>
        <v>0</v>
      </c>
      <c r="AA26" s="70">
        <f t="shared" si="7"/>
        <v>0</v>
      </c>
      <c r="AB26" s="67">
        <f t="shared" si="8"/>
        <v>0</v>
      </c>
    </row>
    <row r="27" spans="1:28" ht="13.5" thickBot="1" x14ac:dyDescent="0.25">
      <c r="A27" s="25">
        <v>10</v>
      </c>
      <c r="B27" s="35">
        <f>VLOOKUP(A27,Horaire!A11:B21,2)</f>
        <v>11</v>
      </c>
      <c r="C27" s="71">
        <f>SUMIF('Général premier'!$F$3:$F$1794,10,'Général premier'!$M$3:$M$1794)</f>
        <v>0</v>
      </c>
      <c r="D27" s="68">
        <f>SUMIF('Général premier'!$F$3:$F$1794,10,'Général premier'!$N$3:$N$1794)</f>
        <v>0</v>
      </c>
      <c r="E27" s="71">
        <f>SUMIF('Général premier'!$F$3:$F$1794,10,'Général premier'!$O$3:$O$1794)</f>
        <v>0</v>
      </c>
      <c r="F27" s="68">
        <f>SUMIF('Général premier'!$F$3:$F$1794,10,'Général premier'!$P$3:$P$1794)</f>
        <v>0</v>
      </c>
      <c r="G27" s="71">
        <f>SUMIF('Général premier'!$F$3:$F$1794,10,'Général premier'!$Q$3:$Q$1794)</f>
        <v>0</v>
      </c>
      <c r="H27" s="68">
        <f>SUMIF('Général premier'!$F$3:$F$1794,10,'Général premier'!$R$3:$R$1794)</f>
        <v>0</v>
      </c>
      <c r="I27" s="71">
        <f>SUMIF('Général premier'!$F$3:$F$1794,10,'Général premier'!$S$3:$S$1794)</f>
        <v>0</v>
      </c>
      <c r="J27" s="68">
        <f>SUMIF('Général premier'!$F$3:$F$1794,10,'Général premier'!$T$3:$T$1794)</f>
        <v>0</v>
      </c>
      <c r="K27" s="71">
        <f>SUMIF('Général premier'!$F$3:$F$1794,10,'Général premier'!$U$3:$U$1794)</f>
        <v>0</v>
      </c>
      <c r="L27" s="68">
        <f>SUMIF('Général premier'!$F$3:$F$1794,10,'Général premier'!$V$3:$V$1794)</f>
        <v>0</v>
      </c>
      <c r="M27" s="71">
        <f>SUMIF('Général premier'!$F$3:$F$1794,10,'Général premier'!$W$3:$W$1794)</f>
        <v>0</v>
      </c>
      <c r="N27" s="68">
        <f>SUMIF('Général premier'!$F$3:$F$1794,10,'Général premier'!$X$3:$X$1794)</f>
        <v>0</v>
      </c>
      <c r="O27" s="71">
        <f>SUMIF('Général premier'!$F$3:$F$1794,10,'Général premier'!$Y$3:$Y$1794)</f>
        <v>0</v>
      </c>
      <c r="P27" s="69">
        <f>SUMIF('Général premier'!$F$3:$F$1794,10,'Général premier'!$Z$3:$Z$1794)</f>
        <v>0</v>
      </c>
      <c r="Q27" s="71">
        <f>SUMIF('Général premier'!$F$3:$F$1794,10,'Général premier'!$AA$3:$AA$1794)</f>
        <v>0</v>
      </c>
      <c r="R27" s="69">
        <f>SUMIF('Général premier'!$F$3:$F$1794,10,'Général premier'!$AB$3:$AB$1794)</f>
        <v>0</v>
      </c>
      <c r="S27" s="71">
        <f>SUMIF('Général premier'!$F$3:$F$1794,10,'Général premier'!$AC$3:$AC$1794)</f>
        <v>0</v>
      </c>
      <c r="T27" s="69">
        <f>SUMIF('Général premier'!$F$3:$F$1794,10,'Général premier'!$AD$3:$AD$1794)</f>
        <v>0</v>
      </c>
      <c r="U27" s="71">
        <f>SUMIF('Général premier'!$F$3:$F$1794,10,'Général premier'!$AE$3:$AE$1794)</f>
        <v>0</v>
      </c>
      <c r="V27" s="69">
        <f>SUMIF('Général premier'!$F$3:$F$1794,10,'Général premier'!$AF$3:$AF$1794)</f>
        <v>0</v>
      </c>
      <c r="W27" s="71">
        <f>SUMIF('Général premier'!$F$3:$F$1794,10,'Général premier'!$AG$3:$AG$1794)</f>
        <v>0</v>
      </c>
      <c r="X27" s="69">
        <f>SUMIF('Général premier'!$F$3:$F$1794,10,'Général premier'!$AH$3:$AH$1794)</f>
        <v>0</v>
      </c>
      <c r="Y27" s="71">
        <f>SUMIF('Général premier'!$F$3:$F$1794,10,'Général premier'!$AI$3:$AI$1794)</f>
        <v>0</v>
      </c>
      <c r="Z27" s="69">
        <f>SUMIF('Général premier'!$F$3:$F$1794,10,'Général premier'!$AJ$3:$AJ$1794)</f>
        <v>0</v>
      </c>
      <c r="AA27" s="71">
        <f t="shared" si="7"/>
        <v>0</v>
      </c>
      <c r="AB27" s="69">
        <f t="shared" si="8"/>
        <v>0</v>
      </c>
    </row>
    <row r="28" spans="1:28" ht="13.5" thickBot="1" x14ac:dyDescent="0.25">
      <c r="A28" s="84">
        <v>11</v>
      </c>
      <c r="B28" s="35">
        <f>VLOOKUP(A28,Horaire!A12:B22,2)</f>
        <v>0</v>
      </c>
      <c r="C28" s="71">
        <f>SUMIF('Général premier'!$F$3:$F$1794,11,'Général premier'!$M$3:$M$1794)</f>
        <v>0</v>
      </c>
      <c r="D28" s="68">
        <f>SUMIF('Général premier'!$F$3:$F$1794,11,'Général premier'!$N$3:$N$1794)</f>
        <v>0</v>
      </c>
      <c r="E28" s="71">
        <f>SUMIF('Général premier'!$F$3:$F$1794,11,'Général premier'!$O$3:$O$1794)</f>
        <v>0</v>
      </c>
      <c r="F28" s="68">
        <f>SUMIF('Général premier'!$F$3:$F$1794,11,'Général premier'!$P$3:$P$1794)</f>
        <v>0</v>
      </c>
      <c r="G28" s="71">
        <f>SUMIF('Général premier'!$F$3:$F$1794,11,'Général premier'!$Q$3:$Q$1794)</f>
        <v>0</v>
      </c>
      <c r="H28" s="68">
        <f>SUMIF('Général premier'!$F$3:$F$1794,11,'Général premier'!$R$3:$R$1794)</f>
        <v>0</v>
      </c>
      <c r="I28" s="71">
        <f>SUMIF('Général premier'!$F$3:$F$1794,11,'Général premier'!$S$3:$S$1794)</f>
        <v>0</v>
      </c>
      <c r="J28" s="68">
        <f>SUMIF('Général premier'!$F$3:$F$1794,11,'Général premier'!$T$3:$T$1794)</f>
        <v>0</v>
      </c>
      <c r="K28" s="71">
        <f>SUMIF('Général premier'!$F$3:$F$1794,11,'Général premier'!$U$3:$U$1794)</f>
        <v>0</v>
      </c>
      <c r="L28" s="68">
        <f>SUMIF('Général premier'!$F$3:$F$1794,11,'Général premier'!$V$3:$V$1794)</f>
        <v>0</v>
      </c>
      <c r="M28" s="71">
        <f>SUMIF('Général premier'!$F$3:$F$1794,11,'Général premier'!$W$3:$W$1794)</f>
        <v>0</v>
      </c>
      <c r="N28" s="68">
        <f>SUMIF('Général premier'!$F$3:$F$1794,11,'Général premier'!$X$3:$X$1794)</f>
        <v>0</v>
      </c>
      <c r="O28" s="71">
        <f>SUMIF('Général premier'!$F$3:$F$1794,11,'Général premier'!$Y$3:$Y$1794)</f>
        <v>0</v>
      </c>
      <c r="P28" s="69">
        <f>SUMIF('Général premier'!$F$3:$F$1794,11,'Général premier'!$Z$3:$Z$1794)</f>
        <v>0</v>
      </c>
      <c r="Q28" s="71">
        <f>SUMIF('Général premier'!$F$3:$F$1794,11,'Général premier'!$AA$3:$AA$1794)</f>
        <v>0</v>
      </c>
      <c r="R28" s="69">
        <f>SUMIF('Général premier'!$F$3:$F$1794,11,'Général premier'!$AB$3:$AB$1794)</f>
        <v>0</v>
      </c>
      <c r="S28" s="71">
        <f>SUMIF('Général premier'!$F$3:$F$1794,11,'Général premier'!$AC$3:$AC$1794)</f>
        <v>0</v>
      </c>
      <c r="T28" s="69">
        <f>SUMIF('Général premier'!$F$3:$F$1794,11,'Général premier'!$AD$3:$AD$1794)</f>
        <v>0</v>
      </c>
      <c r="U28" s="71">
        <f>SUMIF('Général premier'!$F$3:$F$1794,11,'Général premier'!$AE$3:$AE$1794)</f>
        <v>0</v>
      </c>
      <c r="V28" s="69">
        <f>SUMIF('Général premier'!$F$3:$F$1794,11,'Général premier'!$AF$3:$AF$1794)</f>
        <v>0</v>
      </c>
      <c r="W28" s="71">
        <f>SUMIF('Général premier'!$F$3:$F$1794,11,'Général premier'!$AG$3:$AG$1794)</f>
        <v>0</v>
      </c>
      <c r="X28" s="69">
        <f>SUMIF('Général premier'!$F$3:$F$1794,11,'Général premier'!$AH$3:$AH$1794)</f>
        <v>0</v>
      </c>
      <c r="Y28" s="71">
        <f>SUMIF('Général premier'!$F$3:$F$1794,11,'Général premier'!$AI$3:$AI$1794)</f>
        <v>0</v>
      </c>
      <c r="Z28" s="69">
        <f>SUMIF('Général premier'!$F$3:$F$1794,11,'Général premier'!$AJ$3:$AJ$1794)</f>
        <v>0</v>
      </c>
      <c r="AA28" s="71">
        <f t="shared" si="7"/>
        <v>0</v>
      </c>
      <c r="AB28" s="69">
        <f t="shared" si="8"/>
        <v>0</v>
      </c>
    </row>
    <row r="29" spans="1:28" x14ac:dyDescent="0.2">
      <c r="A29" s="78" t="s">
        <v>1611</v>
      </c>
      <c r="B29" s="72"/>
      <c r="C29" s="209">
        <f t="shared" ref="C29:P29" si="9">SUM(C18:C27)</f>
        <v>0</v>
      </c>
      <c r="D29" s="210">
        <f t="shared" si="9"/>
        <v>0</v>
      </c>
      <c r="E29" s="209">
        <f t="shared" si="9"/>
        <v>0</v>
      </c>
      <c r="F29" s="210">
        <f t="shared" si="9"/>
        <v>0</v>
      </c>
      <c r="G29" s="209">
        <f t="shared" si="9"/>
        <v>0</v>
      </c>
      <c r="H29" s="210">
        <f t="shared" si="9"/>
        <v>0</v>
      </c>
      <c r="I29" s="209">
        <f t="shared" si="9"/>
        <v>0</v>
      </c>
      <c r="J29" s="210">
        <f t="shared" si="9"/>
        <v>0</v>
      </c>
      <c r="K29" s="209">
        <f t="shared" si="9"/>
        <v>0</v>
      </c>
      <c r="L29" s="210">
        <f t="shared" si="9"/>
        <v>0</v>
      </c>
      <c r="M29" s="209">
        <f t="shared" si="9"/>
        <v>0</v>
      </c>
      <c r="N29" s="210">
        <f t="shared" si="9"/>
        <v>0</v>
      </c>
      <c r="O29" s="209">
        <f t="shared" si="9"/>
        <v>0</v>
      </c>
      <c r="P29" s="211">
        <f t="shared" si="9"/>
        <v>0</v>
      </c>
      <c r="Q29" s="209">
        <f t="shared" ref="Q29:Z29" si="10">SUM(Q18:Q27)</f>
        <v>0</v>
      </c>
      <c r="R29" s="211">
        <f t="shared" si="10"/>
        <v>0</v>
      </c>
      <c r="S29" s="209">
        <f t="shared" si="10"/>
        <v>0</v>
      </c>
      <c r="T29" s="211">
        <f t="shared" si="10"/>
        <v>0</v>
      </c>
      <c r="U29" s="209">
        <f t="shared" si="10"/>
        <v>0</v>
      </c>
      <c r="V29" s="211">
        <f t="shared" si="10"/>
        <v>0</v>
      </c>
      <c r="W29" s="209">
        <f t="shared" si="10"/>
        <v>0</v>
      </c>
      <c r="X29" s="211">
        <f t="shared" si="10"/>
        <v>0</v>
      </c>
      <c r="Y29" s="209">
        <f t="shared" si="10"/>
        <v>0</v>
      </c>
      <c r="Z29" s="211">
        <f t="shared" si="10"/>
        <v>0</v>
      </c>
      <c r="AA29" s="209">
        <f t="shared" ref="AA29:AB29" si="11">SUM(AA18:AA27)</f>
        <v>0</v>
      </c>
      <c r="AB29" s="211">
        <f t="shared" si="11"/>
        <v>0</v>
      </c>
    </row>
    <row r="30" spans="1:28" x14ac:dyDescent="0.2">
      <c r="A30" s="78" t="s">
        <v>5412</v>
      </c>
      <c r="B30" s="72"/>
      <c r="C30" s="203" t="e">
        <f ca="1">C29/$F$10</f>
        <v>#DIV/0!</v>
      </c>
      <c r="D30" s="204" t="e">
        <f t="shared" ref="D30:P30" ca="1" si="12">D29/$F$10</f>
        <v>#DIV/0!</v>
      </c>
      <c r="E30" s="203" t="e">
        <f t="shared" ca="1" si="12"/>
        <v>#DIV/0!</v>
      </c>
      <c r="F30" s="204" t="e">
        <f t="shared" ca="1" si="12"/>
        <v>#DIV/0!</v>
      </c>
      <c r="G30" s="203" t="e">
        <f t="shared" ca="1" si="12"/>
        <v>#DIV/0!</v>
      </c>
      <c r="H30" s="204" t="e">
        <f t="shared" ca="1" si="12"/>
        <v>#DIV/0!</v>
      </c>
      <c r="I30" s="203" t="e">
        <f t="shared" ca="1" si="12"/>
        <v>#DIV/0!</v>
      </c>
      <c r="J30" s="204" t="e">
        <f t="shared" ca="1" si="12"/>
        <v>#DIV/0!</v>
      </c>
      <c r="K30" s="203" t="e">
        <f t="shared" ca="1" si="12"/>
        <v>#DIV/0!</v>
      </c>
      <c r="L30" s="204" t="e">
        <f t="shared" ca="1" si="12"/>
        <v>#DIV/0!</v>
      </c>
      <c r="M30" s="203" t="e">
        <f t="shared" ca="1" si="12"/>
        <v>#DIV/0!</v>
      </c>
      <c r="N30" s="204" t="e">
        <f t="shared" ca="1" si="12"/>
        <v>#DIV/0!</v>
      </c>
      <c r="O30" s="203" t="e">
        <f t="shared" ca="1" si="12"/>
        <v>#DIV/0!</v>
      </c>
      <c r="P30" s="205" t="e">
        <f t="shared" ca="1" si="12"/>
        <v>#DIV/0!</v>
      </c>
      <c r="Q30" s="203" t="e">
        <f t="shared" ref="Q30:Z30" ca="1" si="13">Q29/$F$10</f>
        <v>#DIV/0!</v>
      </c>
      <c r="R30" s="205" t="e">
        <f t="shared" ca="1" si="13"/>
        <v>#DIV/0!</v>
      </c>
      <c r="S30" s="203" t="e">
        <f t="shared" ca="1" si="13"/>
        <v>#DIV/0!</v>
      </c>
      <c r="T30" s="205" t="e">
        <f t="shared" ca="1" si="13"/>
        <v>#DIV/0!</v>
      </c>
      <c r="U30" s="203" t="e">
        <f t="shared" ca="1" si="13"/>
        <v>#DIV/0!</v>
      </c>
      <c r="V30" s="205" t="e">
        <f t="shared" ca="1" si="13"/>
        <v>#DIV/0!</v>
      </c>
      <c r="W30" s="203" t="e">
        <f t="shared" ca="1" si="13"/>
        <v>#DIV/0!</v>
      </c>
      <c r="X30" s="205" t="e">
        <f t="shared" ca="1" si="13"/>
        <v>#DIV/0!</v>
      </c>
      <c r="Y30" s="203" t="e">
        <f t="shared" ca="1" si="13"/>
        <v>#DIV/0!</v>
      </c>
      <c r="Z30" s="205" t="e">
        <f t="shared" ca="1" si="13"/>
        <v>#DIV/0!</v>
      </c>
      <c r="AA30" s="203" t="e">
        <f t="shared" ref="AA30:AB30" ca="1" si="14">AA29/$F$10</f>
        <v>#DIV/0!</v>
      </c>
      <c r="AB30" s="205" t="e">
        <f t="shared" ca="1" si="14"/>
        <v>#DIV/0!</v>
      </c>
    </row>
    <row r="31" spans="1:28" ht="13.5" thickBot="1" x14ac:dyDescent="0.25">
      <c r="A31" s="76" t="s">
        <v>5413</v>
      </c>
      <c r="B31" s="73"/>
      <c r="C31" s="206" t="e">
        <f>C29/D29</f>
        <v>#DIV/0!</v>
      </c>
      <c r="D31" s="207"/>
      <c r="E31" s="206" t="e">
        <f>E29/F29</f>
        <v>#DIV/0!</v>
      </c>
      <c r="F31" s="207"/>
      <c r="G31" s="206" t="e">
        <f>G29/H29</f>
        <v>#DIV/0!</v>
      </c>
      <c r="H31" s="207"/>
      <c r="I31" s="206" t="e">
        <f>I29/J29</f>
        <v>#DIV/0!</v>
      </c>
      <c r="J31" s="207"/>
      <c r="K31" s="206" t="e">
        <f>K29/L29</f>
        <v>#DIV/0!</v>
      </c>
      <c r="L31" s="207"/>
      <c r="M31" s="206" t="e">
        <f>M29/N29</f>
        <v>#DIV/0!</v>
      </c>
      <c r="N31" s="207"/>
      <c r="O31" s="206" t="e">
        <f>O29/P29</f>
        <v>#DIV/0!</v>
      </c>
      <c r="P31" s="208"/>
      <c r="Q31" s="206" t="e">
        <f>Q29/R29</f>
        <v>#DIV/0!</v>
      </c>
      <c r="R31" s="208"/>
      <c r="S31" s="206" t="e">
        <f>S29/T29</f>
        <v>#DIV/0!</v>
      </c>
      <c r="T31" s="208"/>
      <c r="U31" s="206" t="e">
        <f>U29/V29</f>
        <v>#DIV/0!</v>
      </c>
      <c r="V31" s="208"/>
      <c r="W31" s="206" t="e">
        <f>W29/X29</f>
        <v>#DIV/0!</v>
      </c>
      <c r="X31" s="208"/>
      <c r="Y31" s="206" t="e">
        <f>Y29/Z29</f>
        <v>#DIV/0!</v>
      </c>
      <c r="Z31" s="208"/>
      <c r="AA31" s="206" t="e">
        <f>AA29/AB29</f>
        <v>#DIV/0!</v>
      </c>
      <c r="AB31" s="208"/>
    </row>
    <row r="33" spans="2:5" x14ac:dyDescent="0.2">
      <c r="B33" s="72"/>
      <c r="C33" s="72"/>
      <c r="D33" s="72"/>
      <c r="E33" s="77"/>
    </row>
    <row r="34" spans="2:5" x14ac:dyDescent="0.2">
      <c r="B34" s="72"/>
      <c r="C34" s="182"/>
      <c r="D34" s="72"/>
      <c r="E34" s="77"/>
    </row>
    <row r="35" spans="2:5" x14ac:dyDescent="0.2">
      <c r="B35" s="72"/>
      <c r="C35" s="72"/>
      <c r="D35" s="72"/>
      <c r="E35" s="77"/>
    </row>
    <row r="36" spans="2:5" x14ac:dyDescent="0.2">
      <c r="E36" s="77"/>
    </row>
    <row r="37" spans="2:5" x14ac:dyDescent="0.2">
      <c r="E37" s="77"/>
    </row>
  </sheetData>
  <sheetProtection sheet="1" objects="1" scenarios="1"/>
  <phoneticPr fontId="6" type="noConversion"/>
  <dataValidations disablePrompts="1" count="1">
    <dataValidation allowBlank="1" showDropDown="1" showInputMessage="1" showErrorMessage="1" sqref="C34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19" baseType="lpstr">
      <vt:lpstr>Instructions</vt:lpstr>
      <vt:lpstr>Horaire</vt:lpstr>
      <vt:lpstr>Données</vt:lpstr>
      <vt:lpstr>Général premier</vt:lpstr>
      <vt:lpstr>Groupes</vt:lpstr>
      <vt:lpstr>Résumé</vt:lpstr>
      <vt:lpstr>Day_1</vt:lpstr>
      <vt:lpstr>Day_10</vt:lpstr>
      <vt:lpstr>Day_2</vt:lpstr>
      <vt:lpstr>Day_3</vt:lpstr>
      <vt:lpstr>Day_4</vt:lpstr>
      <vt:lpstr>Day_5</vt:lpstr>
      <vt:lpstr>Day_6</vt:lpstr>
      <vt:lpstr>Day_7</vt:lpstr>
      <vt:lpstr>Day_8</vt:lpstr>
      <vt:lpstr>Day_9</vt:lpstr>
      <vt:lpstr>Données!Print_Area</vt:lpstr>
      <vt:lpstr>'Général premier'!Print_Area</vt:lpstr>
      <vt:lpstr>Work_hours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</dc:creator>
  <cp:lastModifiedBy>Kevin Warfel</cp:lastModifiedBy>
  <cp:lastPrinted>2011-12-06T16:30:23Z</cp:lastPrinted>
  <dcterms:created xsi:type="dcterms:W3CDTF">2011-12-06T14:52:59Z</dcterms:created>
  <dcterms:modified xsi:type="dcterms:W3CDTF">2015-04-01T15:41:02Z</dcterms:modified>
</cp:coreProperties>
</file>